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wandeliana.santana.CEHABPE\Desktop\2. PAJEÚ ass 04\"/>
    </mc:Choice>
  </mc:AlternateContent>
  <bookViews>
    <workbookView xWindow="0" yWindow="0" windowWidth="28800" windowHeight="11910"/>
  </bookViews>
  <sheets>
    <sheet name="ORÇAMENT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#REF!</definedName>
    <definedName name="\0">#REF!</definedName>
    <definedName name="\a">#REF!</definedName>
    <definedName name="\d">#N/A</definedName>
    <definedName name="\f">#N/A</definedName>
    <definedName name="\I">#REF!</definedName>
    <definedName name="\p">#N/A</definedName>
    <definedName name="\S">#REF!</definedName>
    <definedName name="\z">[1]MARSHALL!$M$3</definedName>
    <definedName name="_">NA()</definedName>
    <definedName name="___" hidden="1">#REF!</definedName>
    <definedName name="_____" hidden="1">#REF!</definedName>
    <definedName name="________" hidden="1">#REF!</definedName>
    <definedName name="______________" hidden="1">#REF!</definedName>
    <definedName name="_______________" hidden="1">#REF!</definedName>
    <definedName name="____________________________E" hidden="1">#REF!</definedName>
    <definedName name="____________________________T" hidden="1">#REF!</definedName>
    <definedName name="____________________________UO" hidden="1">#REF!</definedName>
    <definedName name="___________________________W"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hidden="1">#REF!</definedName>
    <definedName name="_______________________fr" hidden="1">#REF!</definedName>
    <definedName name="_______________________OUT98" hidden="1">{#N/A,#N/A,TRUE,"Serviços"}</definedName>
    <definedName name="_______________________RE" hidden="1">#REF!</definedName>
    <definedName name="_______________________T" hidden="1">#REF!</definedName>
    <definedName name="______________________CAP20">#REF!</definedName>
    <definedName name="______________________OUT98" hidden="1">{#N/A,#N/A,TRUE,"Serviços"}</definedName>
    <definedName name="______________________RE" hidden="1">#REF!</definedName>
    <definedName name="______________________TB10">#REF!</definedName>
    <definedName name="______________________TCB5">#REF!</definedName>
    <definedName name="______________________tcc4">#REF!</definedName>
    <definedName name="_____________________CAP20">#REF!</definedName>
    <definedName name="_____________________OUT98" hidden="1">{#N/A,#N/A,TRUE,"Serviços"}</definedName>
    <definedName name="_____________________SD" hidden="1">#REF!</definedName>
    <definedName name="_____________________TB10">#REF!</definedName>
    <definedName name="_____________________TCB5">#REF!</definedName>
    <definedName name="_____________________tcc4">#REF!</definedName>
    <definedName name="_____________________wq" hidden="1">#REF!</definedName>
    <definedName name="____________________D" hidden="1">#REF!</definedName>
    <definedName name="____________________OUT98" hidden="1">{#N/A,#N/A,TRUE,"Serviços"}</definedName>
    <definedName name="____________________tcc4">#REF!</definedName>
    <definedName name="___________________CAP20">#REF!</definedName>
    <definedName name="___________________HGF" hidden="1">#REF!</definedName>
    <definedName name="___________________OUT98" hidden="1">{#N/A,#N/A,TRUE,"Serviços"}</definedName>
    <definedName name="___________________TB10">#REF!</definedName>
    <definedName name="___________________TCB5">#REF!</definedName>
    <definedName name="___________________tcc4">#REF!</definedName>
    <definedName name="__________________CAP20">#REF!</definedName>
    <definedName name="__________________F" hidden="1">#REF!</definedName>
    <definedName name="__________________OUT98" hidden="1">{#N/A,#N/A,TRUE,"Serviços"}</definedName>
    <definedName name="__________________TB10">#REF!</definedName>
    <definedName name="__________________TCB5">#REF!</definedName>
    <definedName name="__________________tcc4">#REF!</definedName>
    <definedName name="_________________CAP20">#REF!</definedName>
    <definedName name="_________________OUT98" hidden="1">{#N/A,#N/A,TRUE,"Serviços"}</definedName>
    <definedName name="_________________qw" hidden="1">#REF!</definedName>
    <definedName name="_________________TB10">#REF!</definedName>
    <definedName name="_________________TCB5">#REF!</definedName>
    <definedName name="_________________tcc4">#REF!</definedName>
    <definedName name="_________________U" hidden="1">#REF!</definedName>
    <definedName name="________________CAP20">#REF!</definedName>
    <definedName name="________________OUT98" hidden="1">{#N/A,#N/A,TRUE,"Serviços"}</definedName>
    <definedName name="________________T" hidden="1">#REF!</definedName>
    <definedName name="________________TB10">#REF!</definedName>
    <definedName name="________________TCB5">#REF!</definedName>
    <definedName name="________________tcc4">#REF!</definedName>
    <definedName name="_______________CAP20">#REF!</definedName>
    <definedName name="_______________E" hidden="1">#REF!</definedName>
    <definedName name="_______________OUT98" hidden="1">{#N/A,#N/A,TRUE,"Serviços"}</definedName>
    <definedName name="_______________r">#REF!</definedName>
    <definedName name="_______________TB10">#REF!</definedName>
    <definedName name="_______________TCB5">#REF!</definedName>
    <definedName name="_______________tcc4">#REF!</definedName>
    <definedName name="______________as" hidden="1">#REF!</definedName>
    <definedName name="______________CAP20">#REF!</definedName>
    <definedName name="______________JAN18" hidden="1">{#N/A,#N/A,TRUE,"Serviços"}</definedName>
    <definedName name="______________OUT98" hidden="1">{#N/A,#N/A,TRUE,"Serviços"}</definedName>
    <definedName name="______________PL1">#REF!</definedName>
    <definedName name="______________r">#REF!</definedName>
    <definedName name="______________RT" hidden="1">#REF!</definedName>
    <definedName name="______________TB10">#REF!</definedName>
    <definedName name="______________TCB5">#REF!</definedName>
    <definedName name="______________tcc4">#REF!</definedName>
    <definedName name="_____________CAP20">#REF!</definedName>
    <definedName name="_____________OUT98" hidden="1">{#N/A,#N/A,TRUE,"Serviços"}</definedName>
    <definedName name="_____________PL1">#REF!</definedName>
    <definedName name="_____________r">#REF!</definedName>
    <definedName name="_____________TB10">#REF!</definedName>
    <definedName name="_____________TCB5">#REF!</definedName>
    <definedName name="_____________tcc4">#REF!</definedName>
    <definedName name="____________CAP20">#REF!</definedName>
    <definedName name="____________Ext2">#REF!</definedName>
    <definedName name="____________OUT98" hidden="1">{#N/A,#N/A,TRUE,"Serviços"}</definedName>
    <definedName name="____________OUT988" hidden="1">{#N/A,#N/A,TRUE,"Serviços"}</definedName>
    <definedName name="____________PL1">#REF!</definedName>
    <definedName name="____________r">#REF!</definedName>
    <definedName name="____________sd" hidden="1">#REF!</definedName>
    <definedName name="____________TB10">#REF!</definedName>
    <definedName name="____________TCB5">#REF!</definedName>
    <definedName name="____________tcc4">#REF!</definedName>
    <definedName name="___________23" hidden="1">#REF!</definedName>
    <definedName name="___________CAP20">#REF!</definedName>
    <definedName name="___________Ext2">#REF!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#REF!</definedName>
    <definedName name="___________r">#REF!</definedName>
    <definedName name="___________TB10">#REF!</definedName>
    <definedName name="___________TCB5">#REF!</definedName>
    <definedName name="___________tcc4">#REF!</definedName>
    <definedName name="__________CAP20">#REF!</definedName>
    <definedName name="__________Ext2">#REF!</definedName>
    <definedName name="__________OUT98" hidden="1">{#N/A,#N/A,TRUE,"Serviços"}</definedName>
    <definedName name="__________PL1">#REF!</definedName>
    <definedName name="__________PL1_25">#REF!</definedName>
    <definedName name="__________r">#REF!</definedName>
    <definedName name="__________r_25">#REF!</definedName>
    <definedName name="__________Rbv1">#REF!</definedName>
    <definedName name="__________TB10">#REF!</definedName>
    <definedName name="__________TCB5">#REF!</definedName>
    <definedName name="__________tcc4">#REF!</definedName>
    <definedName name="_________CAP20">#REF!</definedName>
    <definedName name="_________Ext2">#REF!</definedName>
    <definedName name="_________Ext2_25">#REF!</definedName>
    <definedName name="_________gf"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#REF!</definedName>
    <definedName name="_________r">#REF!</definedName>
    <definedName name="_________r_25">#REF!</definedName>
    <definedName name="_________Rbv1">#REF!</definedName>
    <definedName name="_________TB10">#REF!</definedName>
    <definedName name="_________TCB5">#REF!</definedName>
    <definedName name="_________tcc4">#REF!</definedName>
    <definedName name="________CAP2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#REF!</definedName>
    <definedName name="________PL1_25">#REF!</definedName>
    <definedName name="________r">#REF!</definedName>
    <definedName name="________r_25">#REF!</definedName>
    <definedName name="________Rbv1">#REF!</definedName>
    <definedName name="________TB10">#REF!</definedName>
    <definedName name="________TCB5">#REF!</definedName>
    <definedName name="________tcc4">#REF!</definedName>
    <definedName name="_______cab1">#REF!</definedName>
    <definedName name="_______CAP20">#REF!</definedName>
    <definedName name="_______Ext2">#REF!</definedName>
    <definedName name="_______JAZ1">#REF!</definedName>
    <definedName name="_______JAZ11">#REF!</definedName>
    <definedName name="_______JAZ2">#REF!</definedName>
    <definedName name="_______JAZ22">#REF!</definedName>
    <definedName name="_______JAZ3">#REF!</definedName>
    <definedName name="_______JAZ33">#REF!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#REF!</definedName>
    <definedName name="_______r">#REF!</definedName>
    <definedName name="_______Rbv1">#REF!</definedName>
    <definedName name="_______RET1">#REF!</definedName>
    <definedName name="_______TB10">#REF!</definedName>
    <definedName name="_______TCB5">#REF!</definedName>
    <definedName name="_______tcc4">#REF!</definedName>
    <definedName name="______cab1">#REF!</definedName>
    <definedName name="______CAP20">#REF!</definedName>
    <definedName name="______Ext2">#REF!</definedName>
    <definedName name="______JAZ1">#REF!</definedName>
    <definedName name="______JAZ11">#REF!</definedName>
    <definedName name="______JAZ2">#REF!</definedName>
    <definedName name="______JAZ22">#REF!</definedName>
    <definedName name="______JAZ3">#REF!</definedName>
    <definedName name="______JAZ33">#REF!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#REF!</definedName>
    <definedName name="______r">#REF!</definedName>
    <definedName name="______Rbv1">#REF!</definedName>
    <definedName name="______RET1">#REF!</definedName>
    <definedName name="______TB10">#REF!</definedName>
    <definedName name="______TCB5">#REF!</definedName>
    <definedName name="______tcc4">#REF!</definedName>
    <definedName name="_____cab1">#REF!</definedName>
    <definedName name="_____CAP20">#REF!</definedName>
    <definedName name="_____DT" hidden="1">#REF!</definedName>
    <definedName name="_____Ext2">#REF!</definedName>
    <definedName name="_____JAZ1">#REF!</definedName>
    <definedName name="_____JAZ11">#REF!</definedName>
    <definedName name="_____JAZ2">#REF!</definedName>
    <definedName name="_____JAZ22">#REF!</definedName>
    <definedName name="_____JAZ3">#REF!</definedName>
    <definedName name="_____JAZ33">#REF!</definedName>
    <definedName name="_____KM406407">#REF!</definedName>
    <definedName name="_____OUT98" hidden="1">{#N/A,#N/A,TRUE,"Serviços"}</definedName>
    <definedName name="_____out99" hidden="1">{#N/A,#N/A,TRUE,"Serviços"}</definedName>
    <definedName name="_____OUTTT988" hidden="1">{#N/A,#N/A,TRUE,"Serviços"}</definedName>
    <definedName name="_____PL1">#REF!</definedName>
    <definedName name="_____r">#REF!</definedName>
    <definedName name="_____Rbv1">#REF!</definedName>
    <definedName name="_____RET1">#REF!</definedName>
    <definedName name="_____TB10">#REF!</definedName>
    <definedName name="_____TCB5">#REF!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#REF!</definedName>
    <definedName name="____CAP20">#REF!</definedName>
    <definedName name="____CCM30">NA()</definedName>
    <definedName name="____CMM30">NA()</definedName>
    <definedName name="____JAZ1">#REF!</definedName>
    <definedName name="____JAZ11">#REF!</definedName>
    <definedName name="____JAZ2">#REF!</definedName>
    <definedName name="____JAZ22">#REF!</definedName>
    <definedName name="____JAZ3">#REF!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#REF!</definedName>
    <definedName name="____Rbv1">#REF!</definedName>
    <definedName name="____RET1">#REF!</definedName>
    <definedName name="____TB10">NA()</definedName>
    <definedName name="____TCB5">#REF!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hidden="1">#REF!</definedName>
    <definedName name="___ABR95">#REF!</definedName>
    <definedName name="___ABR96">#REF!</definedName>
    <definedName name="___ABR97">#REF!</definedName>
    <definedName name="___ABR98">#REF!</definedName>
    <definedName name="___ABR99">#REF!</definedName>
    <definedName name="___ACA25">NA()</definedName>
    <definedName name="___ACA50">NA()</definedName>
    <definedName name="___ACM30">'[2]MATBET CUSTO'!$E$9</definedName>
    <definedName name="___AGO95">#REF!</definedName>
    <definedName name="___AGO96">#REF!</definedName>
    <definedName name="___AGO97">#REF!</definedName>
    <definedName name="___AGO98">#REF!</definedName>
    <definedName name="___AGO99">#REF!</definedName>
    <definedName name="___BDI1">[2]INVENTÁRIO!$B$3</definedName>
    <definedName name="___cab1">#REF!</definedName>
    <definedName name="___CAP20">#REF!</definedName>
    <definedName name="___CCM30">NA()</definedName>
    <definedName name="___CMM30">NA()</definedName>
    <definedName name="___DEZ94">#REF!</definedName>
    <definedName name="___DEZ95">#REF!</definedName>
    <definedName name="___DEZ96">#REF!</definedName>
    <definedName name="___DEZ97">#REF!</definedName>
    <definedName name="___DEZ98">#REF!</definedName>
    <definedName name="___DEZ99">#REF!</definedName>
    <definedName name="___Ext2">#REF!</definedName>
    <definedName name="___FEV95">#REF!</definedName>
    <definedName name="___FEV96">#REF!</definedName>
    <definedName name="___FEV97">#REF!</definedName>
    <definedName name="___FEV98">#REF!</definedName>
    <definedName name="___FEV99">#REF!</definedName>
    <definedName name="___JAN95">#REF!</definedName>
    <definedName name="___JAN96">#REF!</definedName>
    <definedName name="___JAN97">#REF!</definedName>
    <definedName name="___JAN98">#REF!</definedName>
    <definedName name="___JAN99">#REF!</definedName>
    <definedName name="___JAZ1">#REF!</definedName>
    <definedName name="___JAZ11">#REF!</definedName>
    <definedName name="___JAZ2">#REF!</definedName>
    <definedName name="___JAZ22">#REF!</definedName>
    <definedName name="___JAZ3">#REF!</definedName>
    <definedName name="___JAZ33">#REF!</definedName>
    <definedName name="___JUL95">#REF!</definedName>
    <definedName name="___JUL96">#REF!</definedName>
    <definedName name="___JUL97">#REF!</definedName>
    <definedName name="___JUL98">#REF!</definedName>
    <definedName name="___JUL99">#REF!</definedName>
    <definedName name="___JUN95">#REF!</definedName>
    <definedName name="___JUN96">#REF!</definedName>
    <definedName name="___JUN97">#REF!</definedName>
    <definedName name="___JUN98">#REF!</definedName>
    <definedName name="___JUN99">#REF!</definedName>
    <definedName name="___KM406407">NA()</definedName>
    <definedName name="___km736">#REF!</definedName>
    <definedName name="___la2">NA()</definedName>
    <definedName name="___MAI95">#REF!</definedName>
    <definedName name="___MAI96">#REF!</definedName>
    <definedName name="___MAI97">#REF!</definedName>
    <definedName name="___MAI98">#REF!</definedName>
    <definedName name="___MAI99">#REF!</definedName>
    <definedName name="___MAR95">#REF!</definedName>
    <definedName name="___MAR96">#REF!</definedName>
    <definedName name="___MAR97">#REF!</definedName>
    <definedName name="___MAR98">#REF!</definedName>
    <definedName name="___MAR99">#REF!</definedName>
    <definedName name="___NOV94">#REF!</definedName>
    <definedName name="___NOV95">#REF!</definedName>
    <definedName name="___NOV96">#REF!</definedName>
    <definedName name="___NOV97">#REF!</definedName>
    <definedName name="___NOV98">#REF!</definedName>
    <definedName name="___NOV99">#REF!</definedName>
    <definedName name="___OUT94">#REF!</definedName>
    <definedName name="___OUT95">#REF!</definedName>
    <definedName name="___OUT96">#REF!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#REF!</definedName>
    <definedName name="___Rbv1">#REF!</definedName>
    <definedName name="___RET1">#REF!</definedName>
    <definedName name="___s">#REF!</definedName>
    <definedName name="___SE2">#REF!</definedName>
    <definedName name="___SEG1">#REF!</definedName>
    <definedName name="___SET94">#REF!</definedName>
    <definedName name="___SET95">#REF!</definedName>
    <definedName name="___SET96">#REF!</definedName>
    <definedName name="___SET97">#REF!</definedName>
    <definedName name="___SET98">#REF!</definedName>
    <definedName name="___SET99">#REF!</definedName>
    <definedName name="___tab1">#REF!</definedName>
    <definedName name="___TB10">NA()</definedName>
    <definedName name="___TCB5">#REF!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#REF!</definedName>
    <definedName name="__1Excel_BuiltIn_Print_Area_7_1">#REF!</definedName>
    <definedName name="__2Excel_BuiltIn_Print_Area_8_1">#REF!</definedName>
    <definedName name="__3Excel_BuiltIn_Print_Titles_1_1">#REF!</definedName>
    <definedName name="__ABR95">#REF!</definedName>
    <definedName name="__ABR96">#REF!</definedName>
    <definedName name="__ABR97">#REF!</definedName>
    <definedName name="__ABR98">#REF!</definedName>
    <definedName name="__ABR99">#REF!</definedName>
    <definedName name="__ACA25">NA()</definedName>
    <definedName name="__ACA50">NA()</definedName>
    <definedName name="__ACM30">'[2]MATBET CUSTO'!$E$9</definedName>
    <definedName name="__AGO95">#REF!</definedName>
    <definedName name="__AGO96">#REF!</definedName>
    <definedName name="__AGO97">#REF!</definedName>
    <definedName name="__AGO98">#REF!</definedName>
    <definedName name="__AGO99">#REF!</definedName>
    <definedName name="__arg13">#REF!</definedName>
    <definedName name="__arg16">#REF!</definedName>
    <definedName name="__ATD08">#REF!</definedName>
    <definedName name="__BDI1">[2]INVENTÁRIO!$B$3</definedName>
    <definedName name="__cab1">#REF!</definedName>
    <definedName name="__CAP20">#REF!</definedName>
    <definedName name="__CCM30">NA()</definedName>
    <definedName name="__CMM30">NA()</definedName>
    <definedName name="__DEZ94">#REF!</definedName>
    <definedName name="__DEZ95">#REF!</definedName>
    <definedName name="__DEZ96">#REF!</definedName>
    <definedName name="__DEZ97">#REF!</definedName>
    <definedName name="__DEZ98">#REF!</definedName>
    <definedName name="__DEZ99">#REF!</definedName>
    <definedName name="__DPS8">#REF!</definedName>
    <definedName name="__FEV95">#REF!</definedName>
    <definedName name="__FEV96">#REF!</definedName>
    <definedName name="__FEV97">#REF!</definedName>
    <definedName name="__FEV98">#REF!</definedName>
    <definedName name="__FEV99">#REF!</definedName>
    <definedName name="__IntlFixup" hidden="1">TRUE</definedName>
    <definedName name="__JAN95">#REF!</definedName>
    <definedName name="__JAN96">#REF!</definedName>
    <definedName name="__JAN97">#REF!</definedName>
    <definedName name="__JAN98">#REF!</definedName>
    <definedName name="__JAN99">#REF!</definedName>
    <definedName name="__JAZ1">#REF!</definedName>
    <definedName name="__JAZ11">#REF!</definedName>
    <definedName name="__JAZ2">#REF!</definedName>
    <definedName name="__JAZ22">#REF!</definedName>
    <definedName name="__JAZ3">#REF!</definedName>
    <definedName name="__JAZ33">#REF!</definedName>
    <definedName name="__JUL95">#REF!</definedName>
    <definedName name="__JUL96">#REF!</definedName>
    <definedName name="__JUL97">#REF!</definedName>
    <definedName name="__JUL98">#REF!</definedName>
    <definedName name="__JUL99">#REF!</definedName>
    <definedName name="__JUN95">#REF!</definedName>
    <definedName name="__JUN96">#REF!</definedName>
    <definedName name="__JUN97">#REF!</definedName>
    <definedName name="__JUN98">#REF!</definedName>
    <definedName name="__JUN99">#REF!</definedName>
    <definedName name="__KM406407">NA()</definedName>
    <definedName name="__la2">NA()</definedName>
    <definedName name="__MAI95">#REF!</definedName>
    <definedName name="__MAI96">#REF!</definedName>
    <definedName name="__MAI97">#REF!</definedName>
    <definedName name="__MAI98">#REF!</definedName>
    <definedName name="__MAI99">#REF!</definedName>
    <definedName name="__MAR95">#REF!</definedName>
    <definedName name="__MAR96">#REF!</definedName>
    <definedName name="__MAR97">#REF!</definedName>
    <definedName name="__MAR98">#REF!</definedName>
    <definedName name="__MAR99">#REF!</definedName>
    <definedName name="__NOV94">#REF!</definedName>
    <definedName name="__NOV95">#REF!</definedName>
    <definedName name="__NOV96">#REF!</definedName>
    <definedName name="__NOV97">#REF!</definedName>
    <definedName name="__NOV98">#REF!</definedName>
    <definedName name="__NOV99">#REF!</definedName>
    <definedName name="__OUT94">#REF!</definedName>
    <definedName name="__OUT95">#REF!</definedName>
    <definedName name="__OUT96">#REF!</definedName>
    <definedName name="__OUT97">#REF!</definedName>
    <definedName name="__OUT98" hidden="1">{#N/A,#N/A,TRUE,"Serviços"}</definedName>
    <definedName name="__OUT988888" hidden="1">{#N/A,#N/A,TRUE,"Serviços"}</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#REF!</definedName>
    <definedName name="__Rbv1">#REF!</definedName>
    <definedName name="__RET1">#REF!</definedName>
    <definedName name="__SE2">#REF!</definedName>
    <definedName name="__SEG1">#REF!</definedName>
    <definedName name="__SET94">#REF!</definedName>
    <definedName name="__SET95">#REF!</definedName>
    <definedName name="__SET96">#REF!</definedName>
    <definedName name="__SET97">#REF!</definedName>
    <definedName name="__SET98">#REF!</definedName>
    <definedName name="__SET99">#REF!</definedName>
    <definedName name="__STC04">#REF!</definedName>
    <definedName name="__TB10">NA()</definedName>
    <definedName name="__tb97">"$#REF!.$E$71"</definedName>
    <definedName name="__tbw97">"$#REF!.$E$73"</definedName>
    <definedName name="__TCB5">#REF!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#REF!</definedName>
    <definedName name="__TP5">#REF!</definedName>
    <definedName name="__TSD2">NA()</definedName>
    <definedName name="__tt1">#N/A</definedName>
    <definedName name="__VV9">#REF!</definedName>
    <definedName name="__xlfn.AVERAGEIF" hidden="1">#NAME?</definedName>
    <definedName name="__xlfn.RTD" hidden="1">#NAME?</definedName>
    <definedName name="__xlnm.Print_Area_2">#REF!</definedName>
    <definedName name="__xlnm.Print_Area_4">NA()</definedName>
    <definedName name="_0">#REF!</definedName>
    <definedName name="_0_1">#REF!</definedName>
    <definedName name="_0_11">#REF!</definedName>
    <definedName name="_0_12">#REF!</definedName>
    <definedName name="_0_13">#REF!</definedName>
    <definedName name="_0_14">#N/A</definedName>
    <definedName name="_0_14_1">#N/A</definedName>
    <definedName name="_0_15">#REF!</definedName>
    <definedName name="_0_16">#REF!</definedName>
    <definedName name="_0_17">#REF!</definedName>
    <definedName name="_0_19">#REF!</definedName>
    <definedName name="_0_2">#REF!</definedName>
    <definedName name="_0_28">#REF!</definedName>
    <definedName name="_0_3">#REF!</definedName>
    <definedName name="_0_4">#REF!</definedName>
    <definedName name="_0_7">#REF!</definedName>
    <definedName name="_0_7_1">#REF!</definedName>
    <definedName name="_0_7_14">#N/A</definedName>
    <definedName name="_0_9">#REF!</definedName>
    <definedName name="_01_09_96">NA()</definedName>
    <definedName name="_01_09_96_25">#REF!</definedName>
    <definedName name="_08.302.01">#REF!</definedName>
    <definedName name="_08.302.01_1">#REF!</definedName>
    <definedName name="_08_302_01">NA()</definedName>
    <definedName name="_1__123Graph_ACHART_1" hidden="1">#REF!</definedName>
    <definedName name="_1_I_1">#REF!</definedName>
    <definedName name="_10__123Graph_ECHART_1" hidden="1">#REF!</definedName>
    <definedName name="_10_a_14_1">#REF!</definedName>
    <definedName name="_100Excel_BuiltIn_Print_Area_7_1_1_1">#N/A</definedName>
    <definedName name="_101Excel_BuiltIn_Print_Area_7_1_1_2">#N/A</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#REF!</definedName>
    <definedName name="_12__123Graph_FCHART_1" hidden="1">#REF!</definedName>
    <definedName name="_12_c_1">#REF!</definedName>
    <definedName name="_123" hidden="1">{#N/A,#N/A,TRUE,"Serviços"}</definedName>
    <definedName name="_13_c_11_1">#REF!</definedName>
    <definedName name="_14__123Graph_XCHART_3" hidden="1">#REF!</definedName>
    <definedName name="_14_c_12_1">#REF!</definedName>
    <definedName name="_15_c_13_1">#REF!</definedName>
    <definedName name="_15Excel_BuiltIn_Print_Titles_2_1">#REF!</definedName>
    <definedName name="_16_c_15_1">#REF!</definedName>
    <definedName name="_17_c_16_1">#REF!</definedName>
    <definedName name="_18_c_17_1">#REF!</definedName>
    <definedName name="_1830201" hidden="1">#N/A</definedName>
    <definedName name="_1830201_26">NA()</definedName>
    <definedName name="_1830201_27">NA()</definedName>
    <definedName name="_18Excel_BuiltIn_Print_Area_1_1">#REF!</definedName>
    <definedName name="_19_c_19_1">#REF!</definedName>
    <definedName name="_1Excel_BuiltIn_Print_Area_1_1">#REF!</definedName>
    <definedName name="_1Excel_BuiltIn_Print_Area_2_1">#REF!</definedName>
    <definedName name="_1Excel_BuiltIn_Print_Area_5_1">#REF!</definedName>
    <definedName name="_1Excel_BuiltIn_Print_Area_7_1">#REF!</definedName>
    <definedName name="_1Excel_BuiltIn_Print_Area_9_1">"$#REF!.$A$1:$P$515"</definedName>
    <definedName name="_1VB3">#REF!</definedName>
    <definedName name="_2">#REF!</definedName>
    <definedName name="_2__123Graph_ACHART_3" hidden="1">#REF!</definedName>
    <definedName name="_2_0_1">#N/A</definedName>
    <definedName name="_2_11">#REF!</definedName>
    <definedName name="_2_12">#REF!</definedName>
    <definedName name="_2_13">#REF!</definedName>
    <definedName name="_2_14">#N/A</definedName>
    <definedName name="_2_15">#REF!</definedName>
    <definedName name="_2_16">#REF!</definedName>
    <definedName name="_2_17">#REF!</definedName>
    <definedName name="_2_19">#REF!</definedName>
    <definedName name="_2_2">#REF!</definedName>
    <definedName name="_2_28">#REF!</definedName>
    <definedName name="_2_3">#REF!</definedName>
    <definedName name="_2_4">#REF!</definedName>
    <definedName name="_2_7">#REF!</definedName>
    <definedName name="_2_9">#REF!</definedName>
    <definedName name="_20_c_2_1">#REF!</definedName>
    <definedName name="_21_c_28_1">#REF!</definedName>
    <definedName name="_22_c_3_1">#REF!</definedName>
    <definedName name="_23_c_4_1">#REF!</definedName>
    <definedName name="_24_c_7_1">#REF!</definedName>
    <definedName name="_25_c_9_1">#REF!</definedName>
    <definedName name="_27_I_1">#N/A</definedName>
    <definedName name="_28_I_1_1">#N/A</definedName>
    <definedName name="_29_I_1_2">#N/A</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#REF!</definedName>
    <definedName name="_3_0_1_1">#N/A</definedName>
    <definedName name="_31_S_1">#N/A</definedName>
    <definedName name="_32_S_1_1">#N/A</definedName>
    <definedName name="_33_S_1_2">#N/A</definedName>
    <definedName name="_34_S_14_1">#REF!</definedName>
    <definedName name="_35_x_1">#REF!</definedName>
    <definedName name="_36_x_11_1">#REF!</definedName>
    <definedName name="_37_x_12_1">#REF!</definedName>
    <definedName name="_38_x_13_1">#REF!</definedName>
    <definedName name="_39_x_15_1">#REF!</definedName>
    <definedName name="_3Excel_BuiltIn_Print_Area_11_1_1">"$#REF!.$A$1:$AL$33"</definedName>
    <definedName name="_3Excel_BuiltIn_Print_Titles_1_1">#REF!</definedName>
    <definedName name="_3S0120000">#N/A</definedName>
    <definedName name="_3S0120000_1">#REF!</definedName>
    <definedName name="_3S0193000">#N/A</definedName>
    <definedName name="_3S0193000_1">#REF!</definedName>
    <definedName name="_3S0220001">#N/A</definedName>
    <definedName name="_3S0220001_1">#REF!</definedName>
    <definedName name="_3S0223000">#N/A</definedName>
    <definedName name="_3S0223000_1">#REF!</definedName>
    <definedName name="_3S0240000">#N/A</definedName>
    <definedName name="_3S0240000_1">#REF!</definedName>
    <definedName name="_3S0251000">#N/A</definedName>
    <definedName name="_3S0251000_1">#REF!</definedName>
    <definedName name="_3S0253001">#N/A</definedName>
    <definedName name="_3S0253001_1">#REF!</definedName>
    <definedName name="_3S0254000">#N/A</definedName>
    <definedName name="_3S0254000_1">#REF!</definedName>
    <definedName name="_3S0260100">#N/A</definedName>
    <definedName name="_3S0260100_1">#REF!</definedName>
    <definedName name="_3S0290000">#N/A</definedName>
    <definedName name="_3S0290000_1">#REF!</definedName>
    <definedName name="_3S0331000">#N/A</definedName>
    <definedName name="_3S0331000_1">#REF!</definedName>
    <definedName name="_3S0332901">#N/A</definedName>
    <definedName name="_3S0332901_1">#REF!</definedName>
    <definedName name="_3S0334002">#N/A</definedName>
    <definedName name="_3S0334002_1">#REF!</definedName>
    <definedName name="_3S0335300">#N/A</definedName>
    <definedName name="_3S0335300_1">#REF!</definedName>
    <definedName name="_3S0337000">#N/A</definedName>
    <definedName name="_3S0337000_1">#REF!</definedName>
    <definedName name="_3S0394001">#N/A</definedName>
    <definedName name="_3S0394001_1">#REF!</definedName>
    <definedName name="_3S0394002">#N/A</definedName>
    <definedName name="_3S0394002_1">#REF!</definedName>
    <definedName name="_3S0395000">#N/A</definedName>
    <definedName name="_3S0395000_1">#REF!</definedName>
    <definedName name="_3S0400000">#N/A</definedName>
    <definedName name="_3S0400000_1">#REF!</definedName>
    <definedName name="_3S0400001">#N/A</definedName>
    <definedName name="_3S0400001_1">#REF!</definedName>
    <definedName name="_3S0459000">#N/A</definedName>
    <definedName name="_3S0459000_1">#REF!</definedName>
    <definedName name="_3S0499908">#N/A</definedName>
    <definedName name="_3S0499908_1">#REF!</definedName>
    <definedName name="_3S0500000">#N/A</definedName>
    <definedName name="_3S0500000_1">#REF!</definedName>
    <definedName name="_3S0500100">#N/A</definedName>
    <definedName name="_3S0500100_1">#REF!</definedName>
    <definedName name="_3S0510102">#N/A</definedName>
    <definedName name="_3S0510102_1">#REF!</definedName>
    <definedName name="_3S0810000">#N/A</definedName>
    <definedName name="_3S0810000_1">#REF!</definedName>
    <definedName name="_3S0810101">#N/A</definedName>
    <definedName name="_3S0810101_1">#REF!</definedName>
    <definedName name="_3S0810102">#N/A</definedName>
    <definedName name="_3S0810102_1">#REF!</definedName>
    <definedName name="_3S0810201">#N/A</definedName>
    <definedName name="_3S0810201_1">#REF!</definedName>
    <definedName name="_3S0810900">#N/A</definedName>
    <definedName name="_3S0810900_1">#REF!</definedName>
    <definedName name="_3S0820000">#N/A</definedName>
    <definedName name="_3S0820000_1">#REF!</definedName>
    <definedName name="_3S0830001">#N/A</definedName>
    <definedName name="_3S0830001_1">#REF!</definedName>
    <definedName name="_3S0830101">#N/A</definedName>
    <definedName name="_3S0830101_1">#REF!</definedName>
    <definedName name="_3S0830102">#N/A</definedName>
    <definedName name="_3S0830102_1">#REF!</definedName>
    <definedName name="_3S0830103">#N/A</definedName>
    <definedName name="_3S0830103_1">#REF!</definedName>
    <definedName name="_3S0830201">#N/A</definedName>
    <definedName name="_3S0830201_1">#REF!</definedName>
    <definedName name="_3S0830202">#N/A</definedName>
    <definedName name="_3S0830202_1">#REF!</definedName>
    <definedName name="_3S0830203">#N/A</definedName>
    <definedName name="_3S0830203_1">#REF!</definedName>
    <definedName name="_3S0830204">#N/A</definedName>
    <definedName name="_3S0830204_1">#REF!</definedName>
    <definedName name="_3S0830205">#N/A</definedName>
    <definedName name="_3S0830205_1">#REF!</definedName>
    <definedName name="_3S0840000">#N/A</definedName>
    <definedName name="_3S0840000_1">#REF!</definedName>
    <definedName name="_3S0840001">#N/A</definedName>
    <definedName name="_3S0840001_1">#REF!</definedName>
    <definedName name="_3S0840002">#N/A</definedName>
    <definedName name="_3S0840002_1">#REF!</definedName>
    <definedName name="_3S0840100">#N/A</definedName>
    <definedName name="_3S0840100_1">#REF!</definedName>
    <definedName name="_3S0840200">#N/A</definedName>
    <definedName name="_3S0840200_1">#REF!</definedName>
    <definedName name="_3S0840300">#N/A</definedName>
    <definedName name="_3S0840300_1">#REF!</definedName>
    <definedName name="_3S0840400">#N/A</definedName>
    <definedName name="_3S0840400_1">#REF!</definedName>
    <definedName name="_3S0850000">#N/A</definedName>
    <definedName name="_3S0850000_1">#REF!</definedName>
    <definedName name="_3S0850100">#N/A</definedName>
    <definedName name="_3S0850100_1">#REF!</definedName>
    <definedName name="_3S0851000">#N/A</definedName>
    <definedName name="_3S0851000_1">#REF!</definedName>
    <definedName name="_3S0851100">#N/A</definedName>
    <definedName name="_3S0851100_1">#REF!</definedName>
    <definedName name="_3S0890000">#N/A</definedName>
    <definedName name="_3S0890000_1">#REF!</definedName>
    <definedName name="_3S0890001">#N/A</definedName>
    <definedName name="_3S0890001_1">#REF!</definedName>
    <definedName name="_3S0890100">#N/A</definedName>
    <definedName name="_3S0890100_1">#REF!</definedName>
    <definedName name="_3S0890101">#N/A</definedName>
    <definedName name="_3S0890101_1">#REF!</definedName>
    <definedName name="_3S0891000">#N/A</definedName>
    <definedName name="_3S0891000_1">#REF!</definedName>
    <definedName name="_3S0900200">#N/A</definedName>
    <definedName name="_3S0900200_1">#REF!</definedName>
    <definedName name="_3S0900203">#N/A</definedName>
    <definedName name="_3S0900203_1">#REF!</definedName>
    <definedName name="_3S0900241">#N/A</definedName>
    <definedName name="_3S0900241_1">#REF!</definedName>
    <definedName name="_3S0920270">#N/A</definedName>
    <definedName name="_3S0920270_1">#REF!</definedName>
    <definedName name="_4__123Graph_BCHART_1" hidden="1">#REF!</definedName>
    <definedName name="_4_0_14_1">#REF!</definedName>
    <definedName name="_40_x_16_1">#REF!</definedName>
    <definedName name="_41_x_17_1">#REF!</definedName>
    <definedName name="_42_x_19_1">#REF!</definedName>
    <definedName name="_43_x_2_1">#REF!</definedName>
    <definedName name="_44_x_28_1">#REF!</definedName>
    <definedName name="_45_x_3_1">#REF!</definedName>
    <definedName name="_46_x_4_1">#REF!</definedName>
    <definedName name="_47_x_7_1">#REF!</definedName>
    <definedName name="_48_x_9_1">#REF!</definedName>
    <definedName name="_4S0612001">#N/A</definedName>
    <definedName name="_4S0612001_1">#REF!</definedName>
    <definedName name="_4S0612101">#N/A</definedName>
    <definedName name="_4S0612101_1">#REF!</definedName>
    <definedName name="_4S0612111">#N/A</definedName>
    <definedName name="_4S0612111_1">#REF!</definedName>
    <definedName name="_4S0620002">#N/A</definedName>
    <definedName name="_4S0620002_1">#REF!</definedName>
    <definedName name="_5_0_7_1">#N/A</definedName>
    <definedName name="_50_z_1">#N/A</definedName>
    <definedName name="_51_z_1_1">#N/A</definedName>
    <definedName name="_52Excel_BuiltIn_Criteria_1">#REF!</definedName>
    <definedName name="_53Excel_BuiltIn_Criteria_11_1">#REF!</definedName>
    <definedName name="_54Excel_BuiltIn_Criteria_12_1">#REF!</definedName>
    <definedName name="_55Excel_BuiltIn_Criteria_13_1">#REF!</definedName>
    <definedName name="_56Excel_BuiltIn_Criteria_15_1">#REF!</definedName>
    <definedName name="_57Excel_BuiltIn_Criteria_16_1">#REF!</definedName>
    <definedName name="_58Excel_BuiltIn_Criteria_17_1">#REF!</definedName>
    <definedName name="_59Excel_BuiltIn_Criteria_19_1">#REF!</definedName>
    <definedName name="_6__123Graph_CCHART_1" hidden="1">#REF!</definedName>
    <definedName name="_6_2_1">#N/A</definedName>
    <definedName name="_60Excel_BuiltIn_Criteria_2_1">#REF!</definedName>
    <definedName name="_61Excel_BuiltIn_Criteria_28_1">#REF!</definedName>
    <definedName name="_62Excel_BuiltIn_Criteria_3_1">#REF!</definedName>
    <definedName name="_63Excel_BuiltIn_Criteria_4_1">#REF!</definedName>
    <definedName name="_64Excel_BuiltIn_Criteria_7_1">#REF!</definedName>
    <definedName name="_65Excel_BuiltIn_Criteria_9_1">#REF!</definedName>
    <definedName name="_67Excel_BuiltIn_Database_1">#N/A</definedName>
    <definedName name="_68Excel_BuiltIn_Database_1_1">#N/A</definedName>
    <definedName name="_70Excel_BuiltIn_Print_Area_1_1">#REF!</definedName>
    <definedName name="_72Excel_BuiltIn_Print_Area_1_1_1">#N/A</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#REF!</definedName>
    <definedName name="_97Excel_BuiltIn_Print_Area_7_1">#REF!</definedName>
    <definedName name="_99Excel_BuiltIn_Print_Area_7_1_1">#N/A</definedName>
    <definedName name="_a">#REF!</definedName>
    <definedName name="_a_1">#REF!</definedName>
    <definedName name="_a_11">#REF!</definedName>
    <definedName name="_a_12">#REF!</definedName>
    <definedName name="_a_13">#REF!</definedName>
    <definedName name="_a_14">#N/A</definedName>
    <definedName name="_a_14_1">#N/A</definedName>
    <definedName name="_a_15">#REF!</definedName>
    <definedName name="_a_16">#REF!</definedName>
    <definedName name="_a_17">#REF!</definedName>
    <definedName name="_a_19">#REF!</definedName>
    <definedName name="_a_2">#REF!</definedName>
    <definedName name="_a_28">#REF!</definedName>
    <definedName name="_a_3">#REF!</definedName>
    <definedName name="_a_4">#REF!</definedName>
    <definedName name="_a_7">#REF!</definedName>
    <definedName name="_a_7_1">#REF!</definedName>
    <definedName name="_a_7_14">#N/A</definedName>
    <definedName name="_a_9">#REF!</definedName>
    <definedName name="_AA2">#N/A</definedName>
    <definedName name="_ACA25">NA()</definedName>
    <definedName name="_ACA50">NA()</definedName>
    <definedName name="_ACM30">'[2]MATBET CUSTO'!$E$9</definedName>
    <definedName name="_arg13">#REF!</definedName>
    <definedName name="_arg16">#REF!</definedName>
    <definedName name="_BDI1">[2]INVENTÁRIO!$B$3</definedName>
    <definedName name="_BSADJ">#REF!</definedName>
    <definedName name="_BSTGT">#REF!</definedName>
    <definedName name="_c_11">#REF!</definedName>
    <definedName name="_c_12">#REF!</definedName>
    <definedName name="_c_13">#REF!</definedName>
    <definedName name="_c_15">#REF!</definedName>
    <definedName name="_c_16">#REF!</definedName>
    <definedName name="_c_17">#REF!</definedName>
    <definedName name="_c_19">#REF!</definedName>
    <definedName name="_c_2">#REF!</definedName>
    <definedName name="_c_28">#REF!</definedName>
    <definedName name="_c_3">#REF!</definedName>
    <definedName name="_c_4">#REF!</definedName>
    <definedName name="_c_7">#REF!</definedName>
    <definedName name="_c_9">#REF!</definedName>
    <definedName name="_cab1">#REF!</definedName>
    <definedName name="_CAP20">#REF!</definedName>
    <definedName name="_CCM30">NA()</definedName>
    <definedName name="_CMM30">NA()</definedName>
    <definedName name="_Database">#REF!</definedName>
    <definedName name="_Ext2">#REF!</definedName>
    <definedName name="_Fill" hidden="1">#REF!</definedName>
    <definedName name="_xlnm._FilterDatabase" localSheetId="0" hidden="1">ORÇAMENTO!$A$20:$T$355</definedName>
    <definedName name="_xlnm._FilterDatabase" hidden="1">#REF!</definedName>
    <definedName name="_I">NA()</definedName>
    <definedName name="_I_1">#REF!</definedName>
    <definedName name="_I_1_1">#REF!</definedName>
    <definedName name="_I_1_1_1">#REF!</definedName>
    <definedName name="_I_1_1_19">#REF!</definedName>
    <definedName name="_I_1_19">#REF!</definedName>
    <definedName name="_I_19">#REF!</definedName>
    <definedName name="_I_25">#REF!</definedName>
    <definedName name="_IND1">#REF!</definedName>
    <definedName name="_IND2">#REF!</definedName>
    <definedName name="_JAZ1">#REF!</definedName>
    <definedName name="_JAZ11">#REF!</definedName>
    <definedName name="_JAZ2">#REF!</definedName>
    <definedName name="_JAZ22">#REF!</definedName>
    <definedName name="_JAZ3">#REF!</definedName>
    <definedName name="_JAZ33">#REF!</definedName>
    <definedName name="_Key1">NA()</definedName>
    <definedName name="_Key2">NA()</definedName>
    <definedName name="_KM406407">NA()</definedName>
    <definedName name="_km736">#REF!</definedName>
    <definedName name="_la2">NA()</definedName>
    <definedName name="_MED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#REF!</definedName>
    <definedName name="_r_15">#REF!</definedName>
    <definedName name="_r_4">#REF!</definedName>
    <definedName name="_Rbv1">#REF!</definedName>
    <definedName name="_RECONF.">#REF!</definedName>
    <definedName name="_Regression_Int" hidden="1">1</definedName>
    <definedName name="_RET1">#REF!</definedName>
    <definedName name="_S">NA()</definedName>
    <definedName name="_S_1">#REF!</definedName>
    <definedName name="_S_1_1">#REF!</definedName>
    <definedName name="_S_1_14">#N/A</definedName>
    <definedName name="_S_10">#REF!</definedName>
    <definedName name="_S_11">#REF!</definedName>
    <definedName name="_S_12">#REF!</definedName>
    <definedName name="_S_13">#REF!</definedName>
    <definedName name="_S_14">#N/A</definedName>
    <definedName name="_S_14_1">#N/A</definedName>
    <definedName name="_S_15">#REF!</definedName>
    <definedName name="_S_16">#REF!</definedName>
    <definedName name="_S_17">#REF!</definedName>
    <definedName name="_S_19">#REF!</definedName>
    <definedName name="_S_2">#REF!</definedName>
    <definedName name="_S_25">#REF!</definedName>
    <definedName name="_S_27">#REF!</definedName>
    <definedName name="_S_28">#REF!</definedName>
    <definedName name="_S_29">#REF!</definedName>
    <definedName name="_S_3">#REF!</definedName>
    <definedName name="_S_31">#REF!</definedName>
    <definedName name="_S_4">#REF!</definedName>
    <definedName name="_S_7">#REF!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#REF!</definedName>
    <definedName name="_Sort">NA()</definedName>
    <definedName name="_STC04">#REF!</definedName>
    <definedName name="_tab1">#REF!</definedName>
    <definedName name="_TB10">NA()</definedName>
    <definedName name="_tb97">"$#REF!.$E$71"</definedName>
    <definedName name="_tbw97">"$#REF!.$E$73"</definedName>
    <definedName name="_TCB5">#REF!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#REF!</definedName>
    <definedName name="_TP5">#REF!</definedName>
    <definedName name="_TSD2">NA()</definedName>
    <definedName name="_tt1">[0]!_tt1</definedName>
    <definedName name="_VV9">#REF!</definedName>
    <definedName name="_x_11">#REF!</definedName>
    <definedName name="_x_12">#REF!</definedName>
    <definedName name="_x_13">#REF!</definedName>
    <definedName name="_x_15">#REF!</definedName>
    <definedName name="_x_16">#REF!</definedName>
    <definedName name="_x_17">#REF!</definedName>
    <definedName name="_x_19">#REF!</definedName>
    <definedName name="_x_2">#REF!</definedName>
    <definedName name="_x_28">#REF!</definedName>
    <definedName name="_x_3">#REF!</definedName>
    <definedName name="_x_4">#REF!</definedName>
    <definedName name="_x_7">#REF!</definedName>
    <definedName name="_x_9">#REF!</definedName>
    <definedName name="_xlnm_Database">NA()</definedName>
    <definedName name="_xlnm_Print_Area">NA()</definedName>
    <definedName name="_xlnm_Recorder">NA()</definedName>
    <definedName name="_z_1">#REF!</definedName>
    <definedName name="_z_11">#REF!</definedName>
    <definedName name="_z_12">#REF!</definedName>
    <definedName name="_z_13">#REF!</definedName>
    <definedName name="_z_15">#REF!</definedName>
    <definedName name="_z_16">#REF!</definedName>
    <definedName name="_z_17">#REF!</definedName>
    <definedName name="_z_19">#REF!</definedName>
    <definedName name="_z_2">#REF!</definedName>
    <definedName name="_z_28">#REF!</definedName>
    <definedName name="_z_3">#REF!</definedName>
    <definedName name="_z_4">#REF!</definedName>
    <definedName name="_z_7">#REF!</definedName>
    <definedName name="_z_9">#REF!</definedName>
    <definedName name="a">NA()</definedName>
    <definedName name="A_1">#REF!</definedName>
    <definedName name="a_25">#REF!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#REF!</definedName>
    <definedName name="ac">NA()</definedName>
    <definedName name="acabamentos">#REF!</definedName>
    <definedName name="acabamentos_1">#REF!</definedName>
    <definedName name="acabamentos_2">#REF!</definedName>
    <definedName name="acabamentos_3">#REF!</definedName>
    <definedName name="acabamentos_4">#REF!</definedName>
    <definedName name="ACAP20">NA()</definedName>
    <definedName name="acha.coluna">#REF!</definedName>
    <definedName name="acha.dados">#REF!</definedName>
    <definedName name="acha.dados2">#REF!</definedName>
    <definedName name="acha.linha">#REF!</definedName>
    <definedName name="acha.linha2">#REF!</definedName>
    <definedName name="acost" hidden="1">{#N/A,#N/A,TRUE,"Serviços"}</definedName>
    <definedName name="ACOSTD">#REF!</definedName>
    <definedName name="ACOSTLE">#REF!</definedName>
    <definedName name="ACRE" hidden="1">#REF!</definedName>
    <definedName name="acrescimo">#REF!</definedName>
    <definedName name="Acréscimo">#REF!</definedName>
    <definedName name="acrescimo_11">#REF!</definedName>
    <definedName name="acrescimo_12">#REF!</definedName>
    <definedName name="acrescimo_13">#REF!</definedName>
    <definedName name="acrescimo_15">#REF!</definedName>
    <definedName name="acrescimo_16">#REF!</definedName>
    <definedName name="acrescimo_17">#REF!</definedName>
    <definedName name="acrescimo_19">#REF!</definedName>
    <definedName name="acrescimo_2">#REF!</definedName>
    <definedName name="acrescimo_28">#REF!</definedName>
    <definedName name="acrescimo_3">#REF!</definedName>
    <definedName name="acrescimo_4">#REF!</definedName>
    <definedName name="acrescimo_7">#REF!</definedName>
    <definedName name="acrescimo_9">#REF!</definedName>
    <definedName name="acumulado">NA()</definedName>
    <definedName name="acumulado_1">#REF!</definedName>
    <definedName name="acumulado_4">#REF!</definedName>
    <definedName name="ad" hidden="1">{#N/A,#N/A,FALSE,"MO (2)"}</definedName>
    <definedName name="ademir" hidden="1">{#N/A,#N/A,FALSE,"Cronograma";#N/A,#N/A,FALSE,"Cronogr. 2"}</definedName>
    <definedName name="adfedfds">NA()</definedName>
    <definedName name="adicional_eixo">#REF!</definedName>
    <definedName name="AEMUL">#REF!</definedName>
    <definedName name="AEMULFLEX">#REF!</definedName>
    <definedName name="AFDD">#N/A</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ILTON">#N/A</definedName>
    <definedName name="alcool">NA()</definedName>
    <definedName name="alcool_1">#REF!</definedName>
    <definedName name="alex" hidden="1">{#N/A,#N/A,FALSE,"MO (2)"}</definedName>
    <definedName name="alex_1" hidden="1">{#N/A,#N/A,FALSE,"MO (2)"}</definedName>
    <definedName name="ALTA">NA()</definedName>
    <definedName name="ALTA_10">#REF!</definedName>
    <definedName name="ALTA_25">#REF!</definedName>
    <definedName name="ALTA_27">#REF!</definedName>
    <definedName name="ALTA_29">#REF!</definedName>
    <definedName name="ALTA_9">#REF!</definedName>
    <definedName name="alteração">#REF!</definedName>
    <definedName name="alteração_1">#REF!</definedName>
    <definedName name="am" hidden="1">{#N/A,#N/A,FALSE,"MO (2)"}</definedName>
    <definedName name="AM_01">#N/A</definedName>
    <definedName name="AM_01_1">#REF!</definedName>
    <definedName name="AM_04">#N/A</definedName>
    <definedName name="AM_04_1">#REF!</definedName>
    <definedName name="AM_35">#N/A</definedName>
    <definedName name="AM_35_1">#REF!</definedName>
    <definedName name="AM_40">#N/A</definedName>
    <definedName name="AM_40_1">#REF!</definedName>
    <definedName name="AM_41">#N/A</definedName>
    <definedName name="AM_41_1">#REF!</definedName>
    <definedName name="AM_42">#N/A</definedName>
    <definedName name="AM_42_1">#REF!</definedName>
    <definedName name="AM_43">#N/A</definedName>
    <definedName name="AM_43_1">#REF!</definedName>
    <definedName name="amarela">NA()</definedName>
    <definedName name="amarela_25">#REF!</definedName>
    <definedName name="AMBIENTE">NA()</definedName>
    <definedName name="AND">#REF!</definedName>
    <definedName name="anscount" hidden="1">3</definedName>
    <definedName name="ant" hidden="1">{#N/A,#N/A,FALSE,"MO (2)"}</definedName>
    <definedName name="ant_1" hidden="1">{#N/A,#N/A,FALSE,"MO (2)"}</definedName>
    <definedName name="aoppp">#REF!</definedName>
    <definedName name="AQCAP20">"$#REF!.$I$15"</definedName>
    <definedName name="AQCM30">"$#REF!.$I$16"</definedName>
    <definedName name="AQRM1C">"$#REF!.$I$18"</definedName>
    <definedName name="AQRR1C">"$#REF!.$I$17"</definedName>
    <definedName name="area">NA()</definedName>
    <definedName name="_xlnm.Extract">#REF!</definedName>
    <definedName name="_xlnm.Print_Area" localSheetId="0">ORÇAMENTO!$A$1:$T$362</definedName>
    <definedName name="_xlnm.Print_Area">#REF!</definedName>
    <definedName name="Área_impressão_IM">NA()</definedName>
    <definedName name="Área_impressão_IM2">#REF!</definedName>
    <definedName name="AREAL">#REF!</definedName>
    <definedName name="areal.pista">#REF!</definedName>
    <definedName name="AREAMICRO0.8">#REF!</definedName>
    <definedName name="AreaTeste">#REF!</definedName>
    <definedName name="AreaTeste2">#REF!</definedName>
    <definedName name="AREC">NA()</definedName>
    <definedName name="AREIA">NA()</definedName>
    <definedName name="AREIACS">NA()</definedName>
    <definedName name="AREIANP">#REF!</definedName>
    <definedName name="AREIAPAV">#REF!</definedName>
    <definedName name="AREIAPAVUSINA">#REF!</definedName>
    <definedName name="ARL1C">'[2]MATBET CUSTO'!$E$8</definedName>
    <definedName name="ARM1C">'[2]MATBET CUSTO'!$E$7</definedName>
    <definedName name="arquivo">#REF!</definedName>
    <definedName name="arquivo_1">#REF!</definedName>
    <definedName name="arquivo_2">#REF!</definedName>
    <definedName name="arquivo_3">#REF!</definedName>
    <definedName name="ARR1C">'[2]MATBET CUSTO'!$E$5</definedName>
    <definedName name="ARR2C">'[2]MATBET CUSTO'!$E$6</definedName>
    <definedName name="as">#REF!</definedName>
    <definedName name="asasa" hidden="1">{#N/A,#N/A,FALSE,"MO (2)"}</definedName>
    <definedName name="ASCAP20">#REF!</definedName>
    <definedName name="ASCM30">#REF!</definedName>
    <definedName name="asd">#REF!</definedName>
    <definedName name="asde">#REF!</definedName>
    <definedName name="asde_11">#REF!</definedName>
    <definedName name="asde_12">#REF!</definedName>
    <definedName name="asde_13">#REF!</definedName>
    <definedName name="asde_15">#REF!</definedName>
    <definedName name="asde_16">#REF!</definedName>
    <definedName name="asde_17">#REF!</definedName>
    <definedName name="asde_19">#REF!</definedName>
    <definedName name="asde_2">#REF!</definedName>
    <definedName name="asde_28">#REF!</definedName>
    <definedName name="asde_3">#REF!</definedName>
    <definedName name="asde_4">#REF!</definedName>
    <definedName name="asde_7">#REF!</definedName>
    <definedName name="asde_9">#REF!</definedName>
    <definedName name="ASDF" hidden="1">{#N/A,#N/A,TRUE,"Serviços"}</definedName>
    <definedName name="asdf_11">#REF!</definedName>
    <definedName name="asdf_12">#REF!</definedName>
    <definedName name="asdf_13">#REF!</definedName>
    <definedName name="asdf_15">#REF!</definedName>
    <definedName name="asdf_16">#REF!</definedName>
    <definedName name="asdf_17">#REF!</definedName>
    <definedName name="asdf_19">#REF!</definedName>
    <definedName name="asdf_2">#REF!</definedName>
    <definedName name="asdf_28">#REF!</definedName>
    <definedName name="asdf_3">#REF!</definedName>
    <definedName name="asdf_4">#REF!</definedName>
    <definedName name="asdf_7">#REF!</definedName>
    <definedName name="asdf_9">#REF!</definedName>
    <definedName name="ASDFAS">#REF!</definedName>
    <definedName name="asdfasdf">#REF!</definedName>
    <definedName name="ASDFG" hidden="1">{#N/A,#N/A,TRUE,"Serviços"}</definedName>
    <definedName name="asdfghqefha" hidden="1">{#N/A,#N/A,FALSE,"MO (2)"}</definedName>
    <definedName name="ASEMUL">#REF!</definedName>
    <definedName name="ASFALTO">#REF!</definedName>
    <definedName name="ASFGG" hidden="1">{#N/A,#N/A,TRUE,"Serviços"}</definedName>
    <definedName name="ASPEP">#REF!</definedName>
    <definedName name="ASRL1C">#REF!</definedName>
    <definedName name="ASRM1C">#REF!</definedName>
    <definedName name="ASRR1C">#REF!</definedName>
    <definedName name="ASRR1CF">#REF!</definedName>
    <definedName name="ASRR2C">#REF!</definedName>
    <definedName name="ASRR2CF">#REF!</definedName>
    <definedName name="ASS">_PL1</definedName>
    <definedName name="asscontrato">#REF!</definedName>
    <definedName name="ASSENTAMENTO">#REF!</definedName>
    <definedName name="asss" hidden="1">{#N/A,#N/A,TRUE,"Serviços"}</definedName>
    <definedName name="aterro">#REF!</definedName>
    <definedName name="Aterros">#REF!</definedName>
    <definedName name="ATRA">#REF!</definedName>
    <definedName name="ATSS">#REF!</definedName>
    <definedName name="ATUAL">"$#REF!.$F$29"</definedName>
    <definedName name="ATUALIZANDO">#REF!</definedName>
    <definedName name="Aut_original">#REF!</definedName>
    <definedName name="Aut_original_25">#REF!</definedName>
    <definedName name="Aut_resumo">#REF!</definedName>
    <definedName name="Aut_resumo_25">#REF!</definedName>
    <definedName name="aux">#REF!</definedName>
    <definedName name="auxiliar">#REF!</definedName>
    <definedName name="AVC">#N/A</definedName>
    <definedName name="AvFisZero">#N/A</definedName>
    <definedName name="AVV">#REF!</definedName>
    <definedName name="azul">NA()</definedName>
    <definedName name="azul_25">#REF!</definedName>
    <definedName name="AZULSINAL">NA()</definedName>
    <definedName name="AZULSINAL_25">#REF!</definedName>
    <definedName name="B">NA()</definedName>
    <definedName name="bacural">#REF!</definedName>
    <definedName name="banco">#REF!</definedName>
    <definedName name="banco_1">#REF!</definedName>
    <definedName name="_xlnm.Database">TEXT([6]Dados!$G$29,"mm-aaaa")</definedName>
    <definedName name="banco2">#REF!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#REF!</definedName>
    <definedName name="bc_11">#REF!</definedName>
    <definedName name="bc_12">#REF!</definedName>
    <definedName name="bc_13">#REF!</definedName>
    <definedName name="bc_15">#REF!</definedName>
    <definedName name="bc_16">#REF!</definedName>
    <definedName name="bc_17">#REF!</definedName>
    <definedName name="bc_19">#REF!</definedName>
    <definedName name="bc_2">#REF!</definedName>
    <definedName name="bc_28">#REF!</definedName>
    <definedName name="bc_3">#REF!</definedName>
    <definedName name="bc_4">#REF!</definedName>
    <definedName name="bc_7">#REF!</definedName>
    <definedName name="bc_9">#REF!</definedName>
    <definedName name="BD">NA()</definedName>
    <definedName name="BDI">NA()</definedName>
    <definedName name="BDI.Opcao">[7]DADOS!$F$18</definedName>
    <definedName name="BDI.TipoObra">[7]BDI!$A$138:$A$146</definedName>
    <definedName name="BDI_1">#REF!</definedName>
    <definedName name="BDI_10">#REF!</definedName>
    <definedName name="bdi_2">#REF!</definedName>
    <definedName name="BDI_25">#REF!</definedName>
    <definedName name="BDI_27">#REF!</definedName>
    <definedName name="BDI_29">#REF!</definedName>
    <definedName name="BDI_9">#REF!</definedName>
    <definedName name="BDI_DIF">NA()</definedName>
    <definedName name="BDIDESO">#REF!</definedName>
    <definedName name="BDIFIM">#REF!</definedName>
    <definedName name="BDIlds">'[8]LIGAÇÕES DOMICILIARES (SER)'!$K$13</definedName>
    <definedName name="BDIm">#REF!</definedName>
    <definedName name="BDIs">[9]Serv!$I$11</definedName>
    <definedName name="BDU">#REF!</definedName>
    <definedName name="bento">#REF!</definedName>
    <definedName name="BETE">NA()</definedName>
    <definedName name="BETUMINBETIM">#REF!</definedName>
    <definedName name="BETUMINCBA">#REF!</definedName>
    <definedName name="BETUMINOSO">#REF!</definedName>
    <definedName name="BG">NA()</definedName>
    <definedName name="BG_25">#REF!</definedName>
    <definedName name="bgbg">NA()</definedName>
    <definedName name="BGU">NA()</definedName>
    <definedName name="BGU_25">#REF!</definedName>
    <definedName name="BI">#REF!</definedName>
    <definedName name="BII">#REF!</definedName>
    <definedName name="BIO">NA()</definedName>
    <definedName name="Bloco" hidden="1">#REF!</definedName>
    <definedName name="Bloco2" hidden="1">#REF!</definedName>
    <definedName name="BLOCOS" hidden="1">{#N/A,#N/A,FALSE,"Plan1"}</definedName>
    <definedName name="bonificação">#REF!</definedName>
    <definedName name="bosta" hidden="1">{#N/A,#N/A,FALSE,"Cronograma";#N/A,#N/A,FALSE,"Cronogr. 2"}</definedName>
    <definedName name="BR">#REF!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#REF!</definedName>
    <definedName name="BRITAP2">#REF!</definedName>
    <definedName name="BS">#REF!</definedName>
    <definedName name="BU">NA()</definedName>
    <definedName name="Bueiro" hidden="1">{#N/A,#N/A,TRUE,"Serviços"}</definedName>
    <definedName name="BuiltIn_Print_Area">NA()</definedName>
    <definedName name="BuiltIn_Print_Titles">#REF!</definedName>
    <definedName name="BVO">#REF!</definedName>
    <definedName name="BVR">#REF!</definedName>
    <definedName name="Ç" hidden="1">{#N/A,#N/A,FALSE,"MO (2)"}</definedName>
    <definedName name="C_">#REF!</definedName>
    <definedName name="C__1">#REF!</definedName>
    <definedName name="C__14">#N/A</definedName>
    <definedName name="C__7">#N/A</definedName>
    <definedName name="C__7_1">#REF!</definedName>
    <definedName name="C__7_14">#N/A</definedName>
    <definedName name="CA_01">#N/A</definedName>
    <definedName name="CA_01_1">#REF!</definedName>
    <definedName name="CA_04">#N/A</definedName>
    <definedName name="CA_04_1">#REF!</definedName>
    <definedName name="CA_35">#N/A</definedName>
    <definedName name="CA_35_1">#REF!</definedName>
    <definedName name="CA_40">#N/A</definedName>
    <definedName name="CA_40_1">#REF!</definedName>
    <definedName name="CA_41">#N/A</definedName>
    <definedName name="CA_41_1">#REF!</definedName>
    <definedName name="CA_42">#N/A</definedName>
    <definedName name="CA_42_1">#REF!</definedName>
    <definedName name="CA_43">#N/A</definedName>
    <definedName name="CA_43_1">#REF!</definedName>
    <definedName name="CA´L" hidden="1">{#N/A,#N/A,FALSE,"Cronograma";#N/A,#N/A,FALSE,"Cronogr. 2"}</definedName>
    <definedName name="cab_cortes">#REF!</definedName>
    <definedName name="cab_dmt">#REF!</definedName>
    <definedName name="cab_limpeza">#REF!</definedName>
    <definedName name="cab_pmf">#REF!</definedName>
    <definedName name="CABE">[1]MARSHALL!$B$2:$K$5</definedName>
    <definedName name="CABE_1">#REF!</definedName>
    <definedName name="CABEC">#REF!</definedName>
    <definedName name="cabeca">#REF!</definedName>
    <definedName name="cabeca1">#REF!</definedName>
    <definedName name="cabeçalho">#REF!</definedName>
    <definedName name="cabeçalho1">#REF!</definedName>
    <definedName name="cabmeio">#REF!</definedName>
    <definedName name="CAC">#REF!</definedName>
    <definedName name="CAC_1">#REF!</definedName>
    <definedName name="CAC_2">#REF!</definedName>
    <definedName name="CAC_3">#REF!</definedName>
    <definedName name="cadeira" hidden="1">{#N/A,#N/A,TRUE,"Serviços"}</definedName>
    <definedName name="CadIns" hidden="1">#REF!</definedName>
    <definedName name="CadSrv" hidden="1">#REF!</definedName>
    <definedName name="CAIA">"'file:///D:/Meus documentos/ANASTÁCIO/SERCEL/BR262990800.xls'#$SERVIÇOS.$#REF!$#REF!"</definedName>
    <definedName name="Caiacao">#REF!</definedName>
    <definedName name="CAIB">NA()</definedName>
    <definedName name="CAL">NA()</definedName>
    <definedName name="CalcularAgora">#REF!</definedName>
    <definedName name="CalcularAterro">#REF!</definedName>
    <definedName name="CalcularCorte">#REF!</definedName>
    <definedName name="calculo">NA()</definedName>
    <definedName name="CAMI">"$#REF!.$D$13"</definedName>
    <definedName name="CANALETA">#REF!</definedName>
    <definedName name="cant.pista">#REF!</definedName>
    <definedName name="CANTEIRO">#REF!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#REF!</definedName>
    <definedName name="CAPTOTAL">"$#REF!.$J$12"</definedName>
    <definedName name="CARGOS_E_SALÁRIOS">#REF!</definedName>
    <definedName name="CARLA" hidden="1">{#N/A,#N/A,FALSE,"SS";#N/A,#N/A,FALSE,"TER1";#N/A,#N/A,FALSE,"TER2";#N/A,#N/A,FALSE,"TER3";#N/A,#N/A,FALSE,"TP1";#N/A,#N/A,FALSE,"TP2";#N/A,#N/A,FALSE,"TP3";#N/A,#N/A,FALSE,"DI1";#N/A,#N/A,FALSE,"DI2";#N/A,#N/A,FALSE,"DI3";#N/A,#N/A,FALSE,"DS1";#N/A,#N/A,FALSE,"DS2";#N/A,#N/A,FALSE,"CM"}</definedName>
    <definedName name="CAS">#REF!</definedName>
    <definedName name="cb">#REF!</definedName>
    <definedName name="CBU">NA()</definedName>
    <definedName name="CBU_25">#REF!</definedName>
    <definedName name="CBUII">NA()</definedName>
    <definedName name="CBUII_25">#REF!</definedName>
    <definedName name="cbuq">NA()</definedName>
    <definedName name="CBUQ_C">#REF!</definedName>
    <definedName name="CBUQ_fxB_1_Adir">OFFSET(#REF!,0,COLUMN(#REF!)-1,COUNTA(#REF!),1)</definedName>
    <definedName name="CBUQ_fxB_1_Aesq">OFFSET(#REF!,0,COLUMN(#REF!)-1,COUNTA(#REF!),1)</definedName>
    <definedName name="CBUQ_fxB_1_pista">OFFSET(#REF!,0,MATCH(#REF!,#REF!,0)-1,COUNTA(#REF!),1)</definedName>
    <definedName name="CBUQ_fxB_2_Adir">OFFSET(#REF!,0,COLUMN(#REF!)-1,COUNTA(#REF!),1)</definedName>
    <definedName name="CBUQ_fxB_2_Aesq">OFFSET(#REF!,0,COLUMN(#REF!)-1,COUNTA(#REF!),1)</definedName>
    <definedName name="CBUQ_fxB_2_pista">OFFSET(#REF!,0,MATCH(#REF!,#REF!,0)-1,COUNTA(#REF!),1)</definedName>
    <definedName name="CBUQ_fxB_3_Adir">OFFSET(#REF!,0,COLUMN(#REF!)-1,COUNTA(#REF!),1)</definedName>
    <definedName name="CBUQ_fxB_3_Aesq">OFFSET(#REF!,0,COLUMN(#REF!)-1,COUNTA(#REF!),1)</definedName>
    <definedName name="CBUQ_fxB_3_pista">OFFSET(#REF!,0,MATCH(#REF!,#REF!,0)-1,COUNTA(#REF!),1)</definedName>
    <definedName name="CBUQ_fxB_4_Adir">OFFSET(#REF!,0,COLUMN(#REF!)-1,COUNTA(#REF!),1)</definedName>
    <definedName name="CBUQ_fxB_4_Aesq">OFFSET(#REF!,0,COLUMN(#REF!)-1,COUNTA(#REF!),1)</definedName>
    <definedName name="CBUQ_fxB_4_pista">OFFSET(#REF!,0,MATCH(#REF!,#REF!,0)-1,COUNTA(#REF!),1)</definedName>
    <definedName name="CBUQ_fxC_1_Adir">OFFSET(#REF!,0,COLUMN(#REF!)-1,COUNTA(#REF!),1)</definedName>
    <definedName name="CBUQ_fxC_1_Aesq">OFFSET(#REF!,0,COLUMN(#REF!)-1,COUNTA(#REF!),1)</definedName>
    <definedName name="CBUQ_fxC_1_pista">OFFSET(#REF!,0,MATCH(#REF!,#REF!,0)-1,COUNTA(#REF!),1)</definedName>
    <definedName name="CBUQ_fxC_2_Adir">OFFSET(#REF!,0,COLUMN(#REF!)-1,COUNTA(#REF!),1)</definedName>
    <definedName name="CBUQ_fxC_2_Aesq">OFFSET(#REF!,0,COLUMN(#REF!)-1,COUNTA(#REF!),1)</definedName>
    <definedName name="CBUQ_fxC_2_pista">OFFSET(#REF!,0,MATCH(#REF!,#REF!,0)-1,COUNTA(#REF!),1)</definedName>
    <definedName name="CBUQ_fxC_3_Adir">OFFSET(#REF!,0,COLUMN(#REF!)-1,COUNTA(#REF!),1)</definedName>
    <definedName name="CBUQ_fxC_3_Aesq">OFFSET(#REF!,0,COLUMN(#REF!)-1,COUNTA(#REF!),1)</definedName>
    <definedName name="CBUQ_fxC_3_pista">OFFSET(#REF!,0,MATCH(#REF!,#REF!,0)-1,COUNTA(#REF!),1)</definedName>
    <definedName name="CBUQ_fxC_4_Adir">OFFSET(#REF!,0,COLUMN(#REF!)-1,COUNTA(#REF!),1)</definedName>
    <definedName name="CBUQ_fxC_4_Aesq">OFFSET(#REF!,0,COLUMN(#REF!)-1,COUNTA(#REF!),1)</definedName>
    <definedName name="CBUQ_fxC_4_pista">OFFSET(#REF!,0,MATCH(#REF!,#REF!,0)-1,COUNTA(#REF!),1)</definedName>
    <definedName name="CBUQ_fxC_5_Adir">OFFSET(#REF!,0,COLUMN(#REF!)-1,COUNTA(#REF!),1)</definedName>
    <definedName name="CBUQ_fxC_5_Aesq">OFFSET(#REF!,0,COLUMN(#REF!)-1,COUNTA(#REF!),1)</definedName>
    <definedName name="CBUQ_fxC_5_pista">OFFSET(#REF!,0,MATCH(#REF!,#REF!,0)-1,COUNTA(#REF!),1)</definedName>
    <definedName name="CBUQ_fxC_6_Adir">OFFSET(#REF!,0,COLUMN(#REF!)-1,COUNTA(#REF!),1)</definedName>
    <definedName name="CBUQ_fxC_6_Aesq">OFFSET(#REF!,0,COLUMN(#REF!)-1,COUNTA(#REF!),1)</definedName>
    <definedName name="CBUQ_fxC_6_pista">OFFSET(#REF!,0,MATCH(#REF!,#REF!,0)-1,COUNTA(#REF!),1)</definedName>
    <definedName name="CBUQ_fxC_7_Adir">OFFSET(#REF!,0,COLUMN(#REF!)-1,COUNTA(#REF!),1)</definedName>
    <definedName name="CBUQ_fxC_7_Aesq">OFFSET(#REF!,0,COLUMN(#REF!)-1,COUNTA(#REF!),1)</definedName>
    <definedName name="CBUQ_fxC_7_pista">OFFSET(#REF!,0,MATCH(#REF!,#REF!,0)-1,COUNTA(#REF!),1)</definedName>
    <definedName name="CBUQ_fxC_8_Adir">OFFSET(#REF!,0,COLUMN(#REF!)-1,COUNTA(#REF!),1)</definedName>
    <definedName name="CBUQ_fxC_8_Aesq">OFFSET(#REF!,0,COLUMN(#REF!)-1,COUNTA(#REF!),1)</definedName>
    <definedName name="CBUQ_fxC_8_pista">OFFSET(#REF!,0,MATCH(#REF!,#REF!,0)-1,COUNTA(#REF!),1)</definedName>
    <definedName name="CBUQB">NA()</definedName>
    <definedName name="CBUQB_25">#REF!</definedName>
    <definedName name="CBUQc">NA()</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#REF!</definedName>
    <definedName name="CCP_1">#REF!</definedName>
    <definedName name="CCPW">"$#REF!.$E$34"</definedName>
    <definedName name="CCPWA">"$#REF!.$E$33"</definedName>
    <definedName name="ccva">#REF!</definedName>
    <definedName name="CD">NA()</definedName>
    <definedName name="CD_1">#REF!</definedName>
    <definedName name="CD110PI">#REF!</definedName>
    <definedName name="CD110R">#REF!</definedName>
    <definedName name="CD316PI">#REF!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#REF!</definedName>
    <definedName name="CélulaResumo">#REF!</definedName>
    <definedName name="cer">#REF!</definedName>
    <definedName name="cesar">#REF!</definedName>
    <definedName name="CF">#REF!</definedName>
    <definedName name="CFCG">#REF!</definedName>
    <definedName name="CFCG_1">#REF!</definedName>
    <definedName name="CFCG_2">#REF!</definedName>
    <definedName name="CFCG_3">#REF!</definedName>
    <definedName name="Chave" hidden="1">#REF!</definedName>
    <definedName name="Chave1" hidden="1">#REF!</definedName>
    <definedName name="CIM">NA()</definedName>
    <definedName name="CIMENTO">#REF!</definedName>
    <definedName name="CIMENTOBARRA">#REF!</definedName>
    <definedName name="çl">#REF!</definedName>
    <definedName name="Clas" hidden="1">MAX(LEN(#REF!))</definedName>
    <definedName name="Clas_1" hidden="1">MAX(LEN(#REF!))</definedName>
    <definedName name="Class_Equipamentos">#REF!</definedName>
    <definedName name="Class_Equipamentos_1">#REF!</definedName>
    <definedName name="Class_Equipamentos_2">#REF!</definedName>
    <definedName name="Class_Equipamentos_3">#REF!</definedName>
    <definedName name="Class_Mão_de_Obra">#REF!</definedName>
    <definedName name="Class_Mão_de_Obra_1">#REF!</definedName>
    <definedName name="Class_Mão_de_Obra_2">#REF!</definedName>
    <definedName name="Class_Mão_de_Obra_3">#REF!</definedName>
    <definedName name="Class_Materiais">#REF!</definedName>
    <definedName name="Class_Materiais_1">#REF!</definedName>
    <definedName name="Class_Materiais_2">#REF!</definedName>
    <definedName name="Class_Materiais_3">#REF!</definedName>
    <definedName name="Cliente" hidden="1">""</definedName>
    <definedName name="Cls" hidden="1">#N/A</definedName>
    <definedName name="CM">"$#REF!.$O$31"</definedName>
    <definedName name="CM_003">#N/A</definedName>
    <definedName name="CM_003_1">#REF!</definedName>
    <definedName name="CM_202">#N/A</definedName>
    <definedName name="CM_202_1">#REF!</definedName>
    <definedName name="cm_205">#N/A</definedName>
    <definedName name="cm_205_1">#REF!</definedName>
    <definedName name="CM_210">#N/A</definedName>
    <definedName name="CM_210_1">#REF!</definedName>
    <definedName name="CM_211">#N/A</definedName>
    <definedName name="CM_211_1">#REF!</definedName>
    <definedName name="CM_319">#N/A</definedName>
    <definedName name="CM_319_1">#REF!</definedName>
    <definedName name="CM_320">#N/A</definedName>
    <definedName name="CM_320_1">#REF!</definedName>
    <definedName name="CM_321">#N/A</definedName>
    <definedName name="CM_321_1">#REF!</definedName>
    <definedName name="CM_334">#N/A</definedName>
    <definedName name="CM_334_1">#REF!</definedName>
    <definedName name="CM_335">#N/A</definedName>
    <definedName name="CM_335_1">#REF!</definedName>
    <definedName name="CM_343">#N/A</definedName>
    <definedName name="CM_343_1">#REF!</definedName>
    <definedName name="CM_346">#N/A</definedName>
    <definedName name="CM_346_1">#REF!</definedName>
    <definedName name="CM_405">#N/A</definedName>
    <definedName name="CM_405_1">#REF!</definedName>
    <definedName name="CM_406">#N/A</definedName>
    <definedName name="CM_406_1">#REF!</definedName>
    <definedName name="CM_408">#N/A</definedName>
    <definedName name="CM_408_1">#REF!</definedName>
    <definedName name="CM_413">#N/A</definedName>
    <definedName name="CM_413_1">#REF!</definedName>
    <definedName name="CM_420">#N/A</definedName>
    <definedName name="CM_420_1">#REF!</definedName>
    <definedName name="CM_421">#N/A</definedName>
    <definedName name="CM_421_1">#REF!</definedName>
    <definedName name="CM_601">#N/A</definedName>
    <definedName name="CM_601_1">#REF!</definedName>
    <definedName name="CM_607">#N/A</definedName>
    <definedName name="CM_607_1">#REF!</definedName>
    <definedName name="CM_608">#N/A</definedName>
    <definedName name="CM_608_1">#REF!</definedName>
    <definedName name="CM_609">#N/A</definedName>
    <definedName name="CM_609_1">#REF!</definedName>
    <definedName name="CM_611">#N/A</definedName>
    <definedName name="CM_611_1">#REF!</definedName>
    <definedName name="CM_615">#N/A</definedName>
    <definedName name="CM_615_1">#REF!</definedName>
    <definedName name="CM_616">#N/A</definedName>
    <definedName name="CM_616_1">#REF!</definedName>
    <definedName name="CM_619">#N/A</definedName>
    <definedName name="CM_619_1">#REF!</definedName>
    <definedName name="CM_621">#N/A</definedName>
    <definedName name="CM_621_1">#REF!</definedName>
    <definedName name="CM_702">#N/A</definedName>
    <definedName name="CM_702_1">#REF!</definedName>
    <definedName name="CM_704">#N/A</definedName>
    <definedName name="CM_704_1">#REF!</definedName>
    <definedName name="CM_710">#N/A</definedName>
    <definedName name="CM_710_1">#REF!</definedName>
    <definedName name="CM_905">#N/A</definedName>
    <definedName name="CM_905_1">#REF!</definedName>
    <definedName name="CM_912">#N/A</definedName>
    <definedName name="CM_912_1">#REF!</definedName>
    <definedName name="CM_965">#N/A</definedName>
    <definedName name="CM_965_1">#REF!</definedName>
    <definedName name="CM_969">#N/A</definedName>
    <definedName name="CM_969_1">#REF!</definedName>
    <definedName name="CM_970">#N/A</definedName>
    <definedName name="CM_970_1">#REF!</definedName>
    <definedName name="CM_972">#N/A</definedName>
    <definedName name="CM_972_1">#REF!</definedName>
    <definedName name="CM_973">#N/A</definedName>
    <definedName name="CM_973_1">#REF!</definedName>
    <definedName name="CM_975">#N/A</definedName>
    <definedName name="CM_975_1">#REF!</definedName>
    <definedName name="CM_980">#N/A</definedName>
    <definedName name="CM_980_1">#REF!</definedName>
    <definedName name="CM30W">"$#REF!.$I$14"</definedName>
    <definedName name="CM30WA">"$#REF!.$I$13"</definedName>
    <definedName name="CMIMP">#REF!</definedName>
    <definedName name="CMTOTAL">"$#REF!.$I$12"</definedName>
    <definedName name="CMW">"$#REF!.$O$33"</definedName>
    <definedName name="CMWA">"$#REF!.$O$32"</definedName>
    <definedName name="Cod" hidden="1">#REF!</definedName>
    <definedName name="Cód.">#REF!</definedName>
    <definedName name="cod.1">#REF!</definedName>
    <definedName name="cod.2">#REF!</definedName>
    <definedName name="Cód.3">#REF!</definedName>
    <definedName name="Cód.4">#REF!</definedName>
    <definedName name="Cód.Equip.">#REF!</definedName>
    <definedName name="Cód.SER">#REF!</definedName>
    <definedName name="Cód.serv.">#REF!</definedName>
    <definedName name="Codigo" hidden="1">#REF!</definedName>
    <definedName name="Código">#REF!</definedName>
    <definedName name="CÓDIGO_serviço">OFFSET(#REF!,0,0,COUNTA(#REF!),1)</definedName>
    <definedName name="COEFCUSIND">#REF!</definedName>
    <definedName name="Coluna" hidden="1">#REF!</definedName>
    <definedName name="COM">#REF!</definedName>
    <definedName name="Comp" hidden="1">#REF!</definedName>
    <definedName name="Comp.export">#REF!</definedName>
    <definedName name="Comp_Área_Vol.">#REF!</definedName>
    <definedName name="Comp_Área_Vol._25">#REF!</definedName>
    <definedName name="compeqp">NA()</definedName>
    <definedName name="compeqp_1">#REF!</definedName>
    <definedName name="complementares">#REF!</definedName>
    <definedName name="complementares_1">#REF!</definedName>
    <definedName name="complementares_2">#REF!</definedName>
    <definedName name="complementares_3">#REF!</definedName>
    <definedName name="complementares_4">#REF!</definedName>
    <definedName name="COMPLETO">#N/A</definedName>
    <definedName name="COMPOSICAO">[1]MARSHALL!$O$369:$AE$390</definedName>
    <definedName name="COMPOSICAO_1">#REF!</definedName>
    <definedName name="Composição_do_BDI">#REF!</definedName>
    <definedName name="Composição_do_BDI_1">#REF!</definedName>
    <definedName name="Composição_do_BDI_2">#REF!</definedName>
    <definedName name="Composição_do_BDI_3">#REF!</definedName>
    <definedName name="CONCATENAR">CONCATENATE([10]Banco!$B1," ",[10]Banco!$C1)</definedName>
    <definedName name="concorrentes" hidden="1">{#N/A,#N/A,FALSE,"Cronograma";#N/A,#N/A,FALSE,"Cronogr. 2"}</definedName>
    <definedName name="consumo">#N/A</definedName>
    <definedName name="consumo.2">#REF!</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#REF!</definedName>
    <definedName name="cost_of_debt">#REF!</definedName>
    <definedName name="cotação">NA()</definedName>
    <definedName name="CpuAux" hidden="1">#REF!</definedName>
    <definedName name="CPUs" hidden="1">#REF!</definedName>
    <definedName name="CRIT" hidden="1">#REF!</definedName>
    <definedName name="_xlnm.Criteria">#REF!</definedName>
    <definedName name="CRITERIOS2">#REF!</definedName>
    <definedName name="Cron" hidden="1">{#N/A,#N/A,FALSE,"MO (2)"}</definedName>
    <definedName name="Cron_1" hidden="1">{#N/A,#N/A,FALSE,"MO (2)"}</definedName>
    <definedName name="CRONO">#REF!</definedName>
    <definedName name="CRONO_1">#REF!</definedName>
    <definedName name="CRONO_25">#REF!</definedName>
    <definedName name="CRONOGRAMA">#REF!</definedName>
    <definedName name="CRONOGRAMA1">#REF!</definedName>
    <definedName name="Croquiiii">#N/A</definedName>
    <definedName name="Croquiiii_38">#N/A</definedName>
    <definedName name="cs">#REF!</definedName>
    <definedName name="CS110PI">#REF!</definedName>
    <definedName name="CS110R">#REF!</definedName>
    <definedName name="CS316PI">#REF!</definedName>
    <definedName name="CS316R">#REF!</definedName>
    <definedName name="CS423PI">#REF!</definedName>
    <definedName name="CS423R">#REF!</definedName>
    <definedName name="CSA">NA()</definedName>
    <definedName name="CST">NA()</definedName>
    <definedName name="CT_501">#N/A</definedName>
    <definedName name="CT_501_1">#REF!</definedName>
    <definedName name="CT_511">#N/A</definedName>
    <definedName name="CT_511_1">#REF!</definedName>
    <definedName name="CT_602">#N/A</definedName>
    <definedName name="CT_602_1">#REF!</definedName>
    <definedName name="CT_603">#N/A</definedName>
    <definedName name="CT_603_1">#REF!</definedName>
    <definedName name="CT_604">#N/A</definedName>
    <definedName name="CT_604_1">#REF!</definedName>
    <definedName name="CT_605">#N/A</definedName>
    <definedName name="CT_605_1">#REF!</definedName>
    <definedName name="CT_607">#N/A</definedName>
    <definedName name="CT_607_1">#REF!</definedName>
    <definedName name="CT_701">#N/A</definedName>
    <definedName name="CT_701_1">#REF!</definedName>
    <definedName name="CT_702">#N/A</definedName>
    <definedName name="CT_702_1">#REF!</definedName>
    <definedName name="cu" hidden="1">{#N/A,#N/A,TRUE,"Serviços"}</definedName>
    <definedName name="Cun" hidden="1">VLOOKUP(#REF!,rec,5,0)</definedName>
    <definedName name="CunEq" hidden="1">SUM(IF(#REF! =#REF!,(#REF!)*(#REF!="EQ")))</definedName>
    <definedName name="CunEq_1" hidden="1">SUM(IF(#REF! =#REF!,(#REF!)*(#REF!="EQ")))</definedName>
    <definedName name="CunMo" hidden="1">SUM(IF(#REF! =#REF!,(#REF!)*(#REF!="MO")))</definedName>
    <definedName name="CunMo_1" hidden="1">SUM(IF(#REF! =#REF!,(#REF!)*(#REF!="MO")))</definedName>
    <definedName name="CunMp"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parcial">#REF!</definedName>
    <definedName name="Custo_parcial_1">#REF!</definedName>
    <definedName name="custoA">#REF!</definedName>
    <definedName name="custoB">#REF!</definedName>
    <definedName name="custoSUB">#REF!</definedName>
    <definedName name="CV">#REF!</definedName>
    <definedName name="cvc">#REF!</definedName>
    <definedName name="d">NA()</definedName>
    <definedName name="d_25">#REF!</definedName>
    <definedName name="DA">NA()</definedName>
    <definedName name="dadinho">NA()</definedName>
    <definedName name="dadinho_1">#REF!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29">#REF!</definedName>
    <definedName name="dadinho_31">#REF!</definedName>
    <definedName name="dadinho_50">#N/A</definedName>
    <definedName name="dadinho_50_1">#REF!</definedName>
    <definedName name="dadinho_7">#REF!</definedName>
    <definedName name="dadinho_8">#REF!</definedName>
    <definedName name="dadinho_9">#REF!</definedName>
    <definedName name="DADOS">NA()</definedName>
    <definedName name="DADOS_1">#REF!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29">#REF!</definedName>
    <definedName name="DADOS_31">#REF!</definedName>
    <definedName name="DADOS_50">#N/A</definedName>
    <definedName name="DADOS_50_1">#REF!</definedName>
    <definedName name="DADOS_7">#REF!</definedName>
    <definedName name="DADOS_8">#REF!</definedName>
    <definedName name="DADOS_9">#REF!</definedName>
    <definedName name="Dados_Primário">#REF!</definedName>
    <definedName name="DAER1" hidden="1">{#N/A,#N/A,TRUE,"Serviços"}</definedName>
    <definedName name="DAER11" hidden="1">{#N/A,#N/A,TRUE,"Serviços"}</definedName>
    <definedName name="dasd">#REF!</definedName>
    <definedName name="dASVNHMJHWQ">#REF!</definedName>
    <definedName name="DATA">NA()</definedName>
    <definedName name="DATA_1">#REF!</definedName>
    <definedName name="DATA_14">#N/A</definedName>
    <definedName name="DATA_7">#N/A</definedName>
    <definedName name="DATA_7_1">#REF!</definedName>
    <definedName name="DATA_7_14">#N/A</definedName>
    <definedName name="Data_Final">NA()</definedName>
    <definedName name="Data_Final_25">#REF!</definedName>
    <definedName name="Data_Início">NA()</definedName>
    <definedName name="Data_Início_25">#REF!</definedName>
    <definedName name="Database" hidden="1">#REF!</definedName>
    <definedName name="database_1">#REF!</definedName>
    <definedName name="database2">#REF!</definedName>
    <definedName name="DATMODELE">#REF!</definedName>
    <definedName name="DATMODMEC">#REF!</definedName>
    <definedName name="DATTML">#REF!</definedName>
    <definedName name="daV">#N/A</definedName>
    <definedName name="daVIDSON">#N/A</definedName>
    <definedName name="DCAW">"$#REF!.$E$33"</definedName>
    <definedName name="dd" hidden="1">#REF!</definedName>
    <definedName name="ddd">NA()</definedName>
    <definedName name="ddddddd">NA()</definedName>
    <definedName name="ddere" hidden="1">{#N/A,#N/A,FALSE,"MO (2)"}</definedName>
    <definedName name="deb" hidden="1">#REF!</definedName>
    <definedName name="defensa">NA()</definedName>
    <definedName name="DEFENSA1">#REF!</definedName>
    <definedName name="defensas" hidden="1">#REF!</definedName>
    <definedName name="DEFLATOR">#REF!</definedName>
    <definedName name="Demonstrativo">#REF!</definedName>
    <definedName name="Demonstrativo_1">#REF!</definedName>
    <definedName name="Demonstrativo_2">#REF!</definedName>
    <definedName name="Demonstrativo_3">#REF!</definedName>
    <definedName name="DEMONSTRATIVO_DO_RESULTADO_GERENCIAL___DGR">#REF!</definedName>
    <definedName name="Denominação">#REF!</definedName>
    <definedName name="densidade_cap">#REF!</definedName>
    <definedName name="Densidades">#REF!</definedName>
    <definedName name="DEQUIP">#REF!</definedName>
    <definedName name="DEQUIP_1">#REF!</definedName>
    <definedName name="DEQUIP_25">#REF!</definedName>
    <definedName name="DER">#REF!</definedName>
    <definedName name="desc">#REF!</definedName>
    <definedName name="DescAux" hidden="1">#N/A</definedName>
    <definedName name="desconto">#REF!</definedName>
    <definedName name="desconto_11">#REF!</definedName>
    <definedName name="desconto_12">#REF!</definedName>
    <definedName name="desconto_13">#REF!</definedName>
    <definedName name="desconto_15">#REF!</definedName>
    <definedName name="desconto_16">#REF!</definedName>
    <definedName name="desconto_17">#REF!</definedName>
    <definedName name="desconto_19">#REF!</definedName>
    <definedName name="desconto_2">#REF!</definedName>
    <definedName name="desconto_28">#REF!</definedName>
    <definedName name="desconto_3">#REF!</definedName>
    <definedName name="desconto_4">#REF!</definedName>
    <definedName name="desconto_7">#REF!</definedName>
    <definedName name="desconto_9">#REF!</definedName>
    <definedName name="desconto2">#REF!</definedName>
    <definedName name="desconto2_11">#REF!</definedName>
    <definedName name="desconto2_12">#REF!</definedName>
    <definedName name="desconto2_13">#REF!</definedName>
    <definedName name="desconto2_15">#REF!</definedName>
    <definedName name="desconto2_16">#REF!</definedName>
    <definedName name="desconto2_17">#REF!</definedName>
    <definedName name="desconto2_19">#REF!</definedName>
    <definedName name="desconto2_2">#REF!</definedName>
    <definedName name="desconto2_28">#REF!</definedName>
    <definedName name="desconto2_3">#REF!</definedName>
    <definedName name="desconto2_4">#REF!</definedName>
    <definedName name="desconto2_7">#REF!</definedName>
    <definedName name="desconto2_9">#REF!</definedName>
    <definedName name="descricao">#REF!</definedName>
    <definedName name="DESCRIÇÃO_serviço">OFFSET(#REF!,0,0,COUNTA(#REF!),1)</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#N/A</definedName>
    <definedName name="Detalhe" hidden="1">{"'Resumo'!$A$4:$N$60"}</definedName>
    <definedName name="df">#REF!</definedName>
    <definedName name="dfdfdfd" hidden="1">{#N/A,#N/A,FALSE,"MO (2)"}</definedName>
    <definedName name="dfg">#REF!</definedName>
    <definedName name="DFGDFG">#REF!</definedName>
    <definedName name="DFGHDF">#REF!</definedName>
    <definedName name="dfgs" hidden="1">{#N/A,#N/A,TRUE,"Serviços"}</definedName>
    <definedName name="dfgss" hidden="1">{#N/A,#N/A,TRUE,"Serviços"}</definedName>
    <definedName name="DGA">NA()</definedName>
    <definedName name="DGA_10">#REF!</definedName>
    <definedName name="DGA_25">#REF!</definedName>
    <definedName name="DGA_27">#REF!</definedName>
    <definedName name="DGA_29">#REF!</definedName>
    <definedName name="DGA_9">#REF!</definedName>
    <definedName name="DGF" hidden="1">{#N/A,#N/A,FALSE,"MO (2)"}</definedName>
    <definedName name="DGF_1" hidden="1">{#N/A,#N/A,FALSE,"MO (2)"}</definedName>
    <definedName name="DIA_1">#REF!</definedName>
    <definedName name="Diagrama">NA()</definedName>
    <definedName name="dias">#N/A</definedName>
    <definedName name="diesel">#REF!</definedName>
    <definedName name="DIESEL_1">#REF!</definedName>
    <definedName name="DIGITAL">[0]!DIGITAL</definedName>
    <definedName name="DIGITAL_25">DIGITAL_25</definedName>
    <definedName name="DINHEIRO">#REF!</definedName>
    <definedName name="DINHEIRO_1">#REF!</definedName>
    <definedName name="DINHEIRO_12">#REF!</definedName>
    <definedName name="DINHEIRO_13">#REF!</definedName>
    <definedName name="DispTelGASAG" hidden="1">{"'teste'!$B$2:$R$49"}</definedName>
    <definedName name="DISTA">NA()</definedName>
    <definedName name="DISTC">#REF!</definedName>
    <definedName name="DISTP">NA()</definedName>
    <definedName name="DISTS">NA()</definedName>
    <definedName name="DJ">NA()</definedName>
    <definedName name="DJ_25">#REF!</definedName>
    <definedName name="DMT">2</definedName>
    <definedName name="DMT.BET.CBA">#REF!</definedName>
    <definedName name="DMT.BETUMINCBA">#REF!</definedName>
    <definedName name="DMT.CIMENTO">#REF!</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CIMENTO">#REF!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#REF!</definedName>
    <definedName name="dois">NA()</definedName>
    <definedName name="DOLAR">#REF!</definedName>
    <definedName name="Dólar">#REF!</definedName>
    <definedName name="DOLAR_1">#REF!</definedName>
    <definedName name="DOLAR_2">#REF!</definedName>
    <definedName name="DOLAR_3">#REF!</definedName>
    <definedName name="DPESSO">#REF!</definedName>
    <definedName name="DPESSO_1">#REF!</definedName>
    <definedName name="DPESSO_25">#REF!</definedName>
    <definedName name="drafad">#REF!</definedName>
    <definedName name="DRE">#REF!</definedName>
    <definedName name="drena">#REF!</definedName>
    <definedName name="drenagem">#REF!</definedName>
    <definedName name="drenagem_1">#REF!</definedName>
    <definedName name="drenagem_2">#REF!</definedName>
    <definedName name="drenagem_3">#REF!</definedName>
    <definedName name="drenagem_4">#REF!</definedName>
    <definedName name="DRI">#REF!</definedName>
    <definedName name="dsad">#REF!</definedName>
    <definedName name="Dsc" hidden="1">#N/A</definedName>
    <definedName name="Dsc_26">NA()</definedName>
    <definedName name="Dsc_27">NA()</definedName>
    <definedName name="dsr4g">#N/A</definedName>
    <definedName name="dss">#REF!</definedName>
    <definedName name="dssds">#REF!</definedName>
    <definedName name="DTM">#REF!</definedName>
    <definedName name="DTMED">"$#REF!.$C$8"</definedName>
    <definedName name="DUCOL" hidden="1">{"'Plan1 (2)'!$A$5:$F$63"}</definedName>
    <definedName name="E">#N/A</definedName>
    <definedName name="E_001">#N/A</definedName>
    <definedName name="E_001_1">#REF!</definedName>
    <definedName name="E_006">#N/A</definedName>
    <definedName name="E_006_1">#REF!</definedName>
    <definedName name="E_007">#N/A</definedName>
    <definedName name="E_007_1">#REF!</definedName>
    <definedName name="E_009">#N/A</definedName>
    <definedName name="E_009_1">#REF!</definedName>
    <definedName name="E_013">#N/A</definedName>
    <definedName name="E_013_1">#REF!</definedName>
    <definedName name="E_016">#N/A</definedName>
    <definedName name="E_016_1">#REF!</definedName>
    <definedName name="E_101">#N/A</definedName>
    <definedName name="E_101_1">#REF!</definedName>
    <definedName name="E_105">#N/A</definedName>
    <definedName name="E_105_1">#REF!</definedName>
    <definedName name="E_107">#N/A</definedName>
    <definedName name="E_107_1">#REF!</definedName>
    <definedName name="E_110">#N/A</definedName>
    <definedName name="E_110_1">#REF!</definedName>
    <definedName name="E_111">#N/A</definedName>
    <definedName name="E_111_1">#REF!</definedName>
    <definedName name="E_112">#N/A</definedName>
    <definedName name="E_112_1">#REF!</definedName>
    <definedName name="E_113">#N/A</definedName>
    <definedName name="E_113_1">#REF!</definedName>
    <definedName name="E_116">#N/A</definedName>
    <definedName name="E_116_1">#REF!</definedName>
    <definedName name="E_118">#N/A</definedName>
    <definedName name="E_118_1">#REF!</definedName>
    <definedName name="E_119">#N/A</definedName>
    <definedName name="E_119_1">#REF!</definedName>
    <definedName name="E_122">#N/A</definedName>
    <definedName name="E_122_1">#REF!</definedName>
    <definedName name="E_123">#N/A</definedName>
    <definedName name="E_123_1">#REF!</definedName>
    <definedName name="E_208">#N/A</definedName>
    <definedName name="E_208_1">#REF!</definedName>
    <definedName name="E_209">#N/A</definedName>
    <definedName name="E_209_1">#REF!</definedName>
    <definedName name="E_302">#N/A</definedName>
    <definedName name="E_302_1">#REF!</definedName>
    <definedName name="E_304">#N/A</definedName>
    <definedName name="E_304_1">#REF!</definedName>
    <definedName name="E_306">#N/A</definedName>
    <definedName name="E_306_1">#REF!</definedName>
    <definedName name="E_343">#N/A</definedName>
    <definedName name="E_343_1">#REF!</definedName>
    <definedName name="E_400">#N/A</definedName>
    <definedName name="E_400_1">#REF!</definedName>
    <definedName name="E_402">#N/A</definedName>
    <definedName name="E_402_1">#REF!</definedName>
    <definedName name="E_406">#N/A</definedName>
    <definedName name="E_406_1">#REF!</definedName>
    <definedName name="E_408">#N/A</definedName>
    <definedName name="E_408_1">#REF!</definedName>
    <definedName name="E_410">#N/A</definedName>
    <definedName name="E_410_1">#REF!</definedName>
    <definedName name="E_412">#N/A</definedName>
    <definedName name="E_412_1">#REF!</definedName>
    <definedName name="E_416">#N/A</definedName>
    <definedName name="E_416_1">#REF!</definedName>
    <definedName name="E_502">#N/A</definedName>
    <definedName name="E_502_1">#REF!</definedName>
    <definedName name="E_507">#N/A</definedName>
    <definedName name="E_507_1">#REF!</definedName>
    <definedName name="E_508">#N/A</definedName>
    <definedName name="E_508_1">#REF!</definedName>
    <definedName name="E_509">#N/A</definedName>
    <definedName name="E_509_1">#REF!</definedName>
    <definedName name="E_601">#N/A</definedName>
    <definedName name="E_601_1">#REF!</definedName>
    <definedName name="E_602">#N/A</definedName>
    <definedName name="E_602_1">#REF!</definedName>
    <definedName name="E_904">#N/A</definedName>
    <definedName name="E_904_1">#REF!</definedName>
    <definedName name="E_906">#N/A</definedName>
    <definedName name="E_906_1">#REF!</definedName>
    <definedName name="E_914">#N/A</definedName>
    <definedName name="E_914_1">#REF!</definedName>
    <definedName name="E_922">#N/A</definedName>
    <definedName name="E_922_1">#REF!</definedName>
    <definedName name="EA_1">#REF!</definedName>
    <definedName name="ECJ">NA()</definedName>
    <definedName name="ECJ_25">#REF!</definedName>
    <definedName name="ECVCFELE">#REF!</definedName>
    <definedName name="ECVCFMEC">#REF!</definedName>
    <definedName name="EDEDEDE">NA()</definedName>
    <definedName name="Edit" hidden="1">#REF!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#REF!</definedName>
    <definedName name="EJ_25">#REF!</definedName>
    <definedName name="EM">"$#REF!.$E$30"</definedName>
    <definedName name="em_algarismo_e_por_extenso">#REF!</definedName>
    <definedName name="EMN">NA()</definedName>
    <definedName name="EmpAux">""</definedName>
    <definedName name="Empo">#REF!</definedName>
    <definedName name="Empolamento">#REF!</definedName>
    <definedName name="Empr" hidden="1">#REF!</definedName>
    <definedName name="EMPRESAS">OFFSET([11]COTAÇÕES!$C$26,1,0):OFFSET([11]COTAÇÕES!$I$42,-1,0)</definedName>
    <definedName name="EMW">"$#REF!.$E$32"</definedName>
    <definedName name="EMWA">"$#REF!.$E$31"</definedName>
    <definedName name="ENC">#REF!</definedName>
    <definedName name="eng." hidden="1">{#N/A,#N/A,FALSE,"MO (2)"}</definedName>
    <definedName name="ENGENHARIA" hidden="1">{#N/A,#N/A,FALSE,"MO (2)"}</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#REF!</definedName>
    <definedName name="EQ" hidden="1">#REF!</definedName>
    <definedName name="equip">NA()</definedName>
    <definedName name="equipamento">NA()</definedName>
    <definedName name="equipamento_1">#REF!</definedName>
    <definedName name="equipamento_4">#REF!</definedName>
    <definedName name="equipamento_6">#REF!</definedName>
    <definedName name="equipamento_7">#REF!</definedName>
    <definedName name="equipamento_8">#REF!</definedName>
    <definedName name="equipamento_9">#REF!</definedName>
    <definedName name="ereerer" hidden="1">{#N/A,#N/A,FALSE,"MO (2)"}</definedName>
    <definedName name="EROSOES">{#N/A,#N/A,TRUE,"Serviços"}</definedName>
    <definedName name="erqe">#N/A</definedName>
    <definedName name="erwe">#REF!</definedName>
    <definedName name="ES" hidden="1">#REF!</definedName>
    <definedName name="esc">NA()</definedName>
    <definedName name="escada">NA()</definedName>
    <definedName name="Escavação">#REF!</definedName>
    <definedName name="EscManValas">#REF!</definedName>
    <definedName name="EscMecValas">#REF!</definedName>
    <definedName name="ESocial">#REF!</definedName>
    <definedName name="ESPESSAMENTO" hidden="1">{#N/A,#N/A,FALSE,"GERAL";#N/A,#N/A,FALSE,"012-96";#N/A,#N/A,FALSE,"018-96";#N/A,#N/A,FALSE,"027-96";#N/A,#N/A,FALSE,"059-96";#N/A,#N/A,FALSE,"076-96";#N/A,#N/A,FALSE,"019-97";#N/A,#N/A,FALSE,"021-97";#N/A,#N/A,FALSE,"022-97";#N/A,#N/A,FALSE,"028-97"}</definedName>
    <definedName name="EST">#REF!</definedName>
    <definedName name="est1_1">#REF!</definedName>
    <definedName name="est1_14">#N/A</definedName>
    <definedName name="est1_7">#N/A</definedName>
    <definedName name="est1_7_1">#REF!</definedName>
    <definedName name="est1_7_14">#N/A</definedName>
    <definedName name="Estabilidade">#REF!</definedName>
    <definedName name="EstacaFinal">#REF!</definedName>
    <definedName name="EstacaInicial">#REF!</definedName>
    <definedName name="ESTADO">#REF!</definedName>
    <definedName name="ESTADOS">#REF!</definedName>
    <definedName name="ESTELE">#REF!</definedName>
    <definedName name="ESTMEC">#REF!</definedName>
    <definedName name="etfrgdfgdfgdfbg">#REF!</definedName>
    <definedName name="ett">NA()</definedName>
    <definedName name="EU" hidden="1">{#N/A,#N/A,FALSE,"MO (2)"}</definedName>
    <definedName name="EU_1" hidden="1">{#N/A,#N/A,FALSE,"MO (2)"}</definedName>
    <definedName name="ewew">#REF!</definedName>
    <definedName name="ex">NA()</definedName>
    <definedName name="EXA">NA()</definedName>
    <definedName name="EXA_10">#REF!</definedName>
    <definedName name="EXA_25">#REF!</definedName>
    <definedName name="EXA_27">#REF!</definedName>
    <definedName name="EXA_29">#REF!</definedName>
    <definedName name="EXA_9">#REF!</definedName>
    <definedName name="Excel_BuiltIn__FilterDatabase_1">#REF!</definedName>
    <definedName name="Excel_BuiltIn__FilterDatabase_1_1">#REF!</definedName>
    <definedName name="Excel_BuiltIn__FilterDatabase_1_14">#N/A</definedName>
    <definedName name="Excel_BuiltIn__FilterDatabase_10">#REF!</definedName>
    <definedName name="Excel_BuiltIn__FilterDatabase_11">#REF!</definedName>
    <definedName name="Excel_BuiltIn__FilterDatabase_12">#REF!</definedName>
    <definedName name="Excel_BuiltIn__FilterDatabase_13">#REF!</definedName>
    <definedName name="Excel_BuiltIn__FilterDatabase_14">#REF!</definedName>
    <definedName name="Excel_BuiltIn__FilterDatabase_15">#REF!</definedName>
    <definedName name="Excel_BuiltIn__FilterDatabase_16">#REF!</definedName>
    <definedName name="Excel_BuiltIn__FilterDatabase_17">#REF!</definedName>
    <definedName name="Excel_BuiltIn__FilterDatabase_18">#REF!</definedName>
    <definedName name="Excel_BuiltIn__FilterDatabase_19">#REF!</definedName>
    <definedName name="Excel_BuiltIn__FilterDatabase_2">#REF!</definedName>
    <definedName name="Excel_BuiltIn__FilterDatabase_2_11">#REF!</definedName>
    <definedName name="Excel_BuiltIn__FilterDatabase_2_12">#REF!</definedName>
    <definedName name="Excel_BuiltIn__FilterDatabase_2_13">#REF!</definedName>
    <definedName name="Excel_BuiltIn__FilterDatabase_2_15">#REF!</definedName>
    <definedName name="Excel_BuiltIn__FilterDatabase_2_16">#REF!</definedName>
    <definedName name="Excel_BuiltIn__FilterDatabase_2_17">#REF!</definedName>
    <definedName name="Excel_BuiltIn__FilterDatabase_2_19">#REF!</definedName>
    <definedName name="Excel_BuiltIn__FilterDatabase_2_2">#REF!</definedName>
    <definedName name="Excel_BuiltIn__FilterDatabase_2_28">#REF!</definedName>
    <definedName name="Excel_BuiltIn__FilterDatabase_2_3">#REF!</definedName>
    <definedName name="Excel_BuiltIn__FilterDatabase_2_4">#REF!</definedName>
    <definedName name="Excel_BuiltIn__FilterDatabase_2_7">#REF!</definedName>
    <definedName name="Excel_BuiltIn__FilterDatabase_2_9">#REF!</definedName>
    <definedName name="Excel_BuiltIn__FilterDatabase_25">#REF!</definedName>
    <definedName name="Excel_BuiltIn__FilterDatabase_3">#REF!</definedName>
    <definedName name="Excel_BuiltIn__FilterDatabase_4">#REF!</definedName>
    <definedName name="Excel_BuiltIn__FilterDatabase_5">#REF!</definedName>
    <definedName name="Excel_BuiltIn__FilterDatabase_6">NA()</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Criteria_11">#REF!</definedName>
    <definedName name="Excel_BuiltIn_Criteria_12">#REF!</definedName>
    <definedName name="Excel_BuiltIn_Criteria_13">#REF!</definedName>
    <definedName name="Excel_BuiltIn_Criteria_15">#REF!</definedName>
    <definedName name="Excel_BuiltIn_Criteria_16">#REF!</definedName>
    <definedName name="Excel_BuiltIn_Criteria_17">#REF!</definedName>
    <definedName name="Excel_BuiltIn_Criteria_19">#REF!</definedName>
    <definedName name="Excel_BuiltIn_Criteria_2">#REF!</definedName>
    <definedName name="Excel_BuiltIn_Criteria_28">#REF!</definedName>
    <definedName name="Excel_BuiltIn_Criteria_3">#REF!</definedName>
    <definedName name="Excel_BuiltIn_Criteria_4">#REF!</definedName>
    <definedName name="Excel_BuiltIn_Criteria_7">#REF!</definedName>
    <definedName name="Excel_BuiltIn_Criteria_9">#REF!</definedName>
    <definedName name="Excel_BuiltIn_Database">#REF!</definedName>
    <definedName name="Excel_BuiltIn_Database_0">#REF!</definedName>
    <definedName name="Excel_BuiltIn_Database_0_11">#REF!</definedName>
    <definedName name="Excel_BuiltIn_Database_0_12">#REF!</definedName>
    <definedName name="Excel_BuiltIn_Database_0_13">#REF!</definedName>
    <definedName name="Excel_BuiltIn_Database_0_15">#REF!</definedName>
    <definedName name="Excel_BuiltIn_Database_0_16">#REF!</definedName>
    <definedName name="Excel_BuiltIn_Database_0_17">#REF!</definedName>
    <definedName name="Excel_BuiltIn_Database_0_19">#REF!</definedName>
    <definedName name="Excel_BuiltIn_Database_0_2">#REF!</definedName>
    <definedName name="Excel_BuiltIn_Database_0_28">#REF!</definedName>
    <definedName name="Excel_BuiltIn_Database_0_3">#REF!</definedName>
    <definedName name="Excel_BuiltIn_Database_0_4">#REF!</definedName>
    <definedName name="Excel_BuiltIn_Database_0_7">#REF!</definedName>
    <definedName name="Excel_BuiltIn_Database_0_9">#REF!</definedName>
    <definedName name="Excel_BuiltIn_Database_1">#REF!</definedName>
    <definedName name="Excel_BuiltIn_Database_25">#REF!</definedName>
    <definedName name="Excel_BuiltIn_Database_4">#REF!</definedName>
    <definedName name="Excel_BuiltIn_Database_6">#REF!</definedName>
    <definedName name="Excel_BuiltIn_Database_7">#REF!</definedName>
    <definedName name="Excel_BuiltIn_Database_8">#REF!</definedName>
    <definedName name="Excel_BuiltIn_Database_9">#REF!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1_1">#REF!</definedName>
    <definedName name="Excel_BuiltIn_Print_Area_1_1_1_1_1_1_1_1_1">#REF!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#REF!</definedName>
    <definedName name="Excel_BuiltIn_Print_Area_1_1_18">#N/A</definedName>
    <definedName name="Excel_BuiltIn_Print_Area_1_1_19">#N/A</definedName>
    <definedName name="Excel_BuiltIn_Print_Area_1_1_21">#REF!</definedName>
    <definedName name="Excel_BuiltIn_Print_Area_1_11">#REF!</definedName>
    <definedName name="Excel_BuiltIn_Print_Area_1_12">#REF!</definedName>
    <definedName name="Excel_BuiltIn_Print_Area_1_13">#REF!</definedName>
    <definedName name="Excel_BuiltIn_Print_Area_1_15">#REF!</definedName>
    <definedName name="Excel_BuiltIn_Print_Area_1_16">#REF!</definedName>
    <definedName name="Excel_BuiltIn_Print_Area_1_17">#REF!</definedName>
    <definedName name="Excel_BuiltIn_Print_Area_1_19">#REF!</definedName>
    <definedName name="Excel_BuiltIn_Print_Area_1_2">#REF!</definedName>
    <definedName name="Excel_BuiltIn_Print_Area_1_28">#REF!</definedName>
    <definedName name="Excel_BuiltIn_Print_Area_1_3">#REF!</definedName>
    <definedName name="Excel_BuiltIn_Print_Area_1_4">#REF!</definedName>
    <definedName name="Excel_BuiltIn_Print_Area_1_7">#REF!</definedName>
    <definedName name="Excel_BuiltIn_Print_Area_1_9">#REF!</definedName>
    <definedName name="Excel_BuiltIn_Print_Area_10">#REF!</definedName>
    <definedName name="Excel_BuiltIn_Print_Area_11">#REF!</definedName>
    <definedName name="Excel_BuiltIn_Print_Area_11_1">#REF!</definedName>
    <definedName name="Excel_BuiltIn_Print_Area_12">#REF!</definedName>
    <definedName name="Excel_BuiltIn_Print_Area_13">#REF!</definedName>
    <definedName name="Excel_BuiltIn_Print_Area_14">#REF!</definedName>
    <definedName name="Excel_BuiltIn_Print_Area_15">#REF!</definedName>
    <definedName name="Excel_BuiltIn_Print_Area_15_1">#REF!</definedName>
    <definedName name="Excel_BuiltIn_Print_Area_16">#REF!</definedName>
    <definedName name="Excel_BuiltIn_Print_Area_17">#REF!</definedName>
    <definedName name="Excel_BuiltIn_Print_Area_18_1">"#REF!"</definedName>
    <definedName name="Excel_BuiltIn_Print_Area_19_1">"#REF!"</definedName>
    <definedName name="Excel_BuiltIn_Print_Area_2">#REF!</definedName>
    <definedName name="Excel_BuiltIn_Print_Area_2_1_1_1_1">#N/A</definedName>
    <definedName name="Excel_BuiltIn_Print_Area_2_1_1_1_1_1">#REF!</definedName>
    <definedName name="Excel_BuiltIn_Print_Area_2_1_1_1_1_1_1">#REF!</definedName>
    <definedName name="Excel_BuiltIn_Print_Area_2_1_1_1_1_1_1_1">#REF!</definedName>
    <definedName name="Excel_BuiltIn_Print_Area_2_1_1_1_1_1_1_1_1">#REF!</definedName>
    <definedName name="Excel_BuiltIn_Print_Area_2_21">#REF!</definedName>
    <definedName name="Excel_BuiltIn_Print_Area_20_1">"#REF!"</definedName>
    <definedName name="Excel_BuiltIn_Print_Area_21_1">#REF!</definedName>
    <definedName name="Excel_BuiltIn_Print_Area_22_1">"#REF!"</definedName>
    <definedName name="Excel_BuiltIn_Print_Area_23_1">"#REF!"</definedName>
    <definedName name="Excel_BuiltIn_Print_Area_26">#REF!</definedName>
    <definedName name="Excel_BuiltIn_Print_Area_26_1">#REF!</definedName>
    <definedName name="Excel_BuiltIn_Print_Area_27_1">#REF!</definedName>
    <definedName name="Excel_BuiltIn_Print_Area_29_1">#REF!</definedName>
    <definedName name="Excel_BuiltIn_Print_Area_3">"$#REF!.$A$5:$P$91"</definedName>
    <definedName name="Excel_BuiltIn_Print_Area_3_1_1_1">#REF!</definedName>
    <definedName name="Excel_BuiltIn_Print_Area_3_1_1_1_1">#REF!</definedName>
    <definedName name="Excel_BuiltIn_Print_Area_3_1_1_1_1_1">#REF!</definedName>
    <definedName name="Excel_BuiltIn_Print_Area_30_1">#REF!</definedName>
    <definedName name="Excel_BuiltIn_Print_Area_31_1">#REF!</definedName>
    <definedName name="Excel_BuiltIn_Print_Area_4">NA()</definedName>
    <definedName name="Excel_BuiltIn_Print_Area_4_1">#REF!</definedName>
    <definedName name="Excel_BuiltIn_Print_Area_4_1_1">#REF!</definedName>
    <definedName name="Excel_BuiltIn_Print_Area_4_1_21">#REF!</definedName>
    <definedName name="Excel_BuiltIn_Print_Area_49">#REF!</definedName>
    <definedName name="Excel_BuiltIn_Print_Area_5">#REF!</definedName>
    <definedName name="Excel_BuiltIn_Print_Area_5_1">#N/A</definedName>
    <definedName name="Excel_BuiltIn_Print_Area_5_1_1">#REF!</definedName>
    <definedName name="Excel_BuiltIn_Print_Area_6">#REF!</definedName>
    <definedName name="Excel_BuiltIn_Print_Area_6_1">#REF!</definedName>
    <definedName name="Excel_BuiltIn_Print_Area_6_1_1">#REF!</definedName>
    <definedName name="Excel_BuiltIn_Print_Area_6_1_1_1">#REF!</definedName>
    <definedName name="Excel_BuiltIn_Print_Area_7">#REF!</definedName>
    <definedName name="Excel_BuiltIn_Print_Area_7_1">#REF!</definedName>
    <definedName name="Excel_BuiltIn_Print_Area_7_1_1">#REF!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#REF!</definedName>
    <definedName name="Excel_BuiltIn_Print_Area_8_1">#REF!</definedName>
    <definedName name="Excel_BuiltIn_Print_Area_8_1_1">#REF!</definedName>
    <definedName name="Excel_BuiltIn_Print_Area_8_1_10">#REF!</definedName>
    <definedName name="Excel_BuiltIn_Print_Area_9">#REF!</definedName>
    <definedName name="Excel_BuiltIn_Print_Area_9_1">#REF!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(#REF!,#REF!)</definedName>
    <definedName name="Excel_BuiltIn_Print_Titles_11">#REF!</definedName>
    <definedName name="Excel_BuiltIn_Print_Titles_12">#REF!</definedName>
    <definedName name="Excel_BuiltIn_Print_Titles_12_1">#REF!</definedName>
    <definedName name="Excel_BuiltIn_Print_Titles_13">#REF!</definedName>
    <definedName name="Excel_BuiltIn_Print_Titles_13_1">#REF!</definedName>
    <definedName name="Excel_BuiltIn_Print_Titles_14">(#REF!,#REF!)</definedName>
    <definedName name="Excel_BuiltIn_Print_Titles_15">#REF!</definedName>
    <definedName name="Excel_BuiltIn_Print_Titles_16">#REF!</definedName>
    <definedName name="Excel_BuiltIn_Print_Titles_17">#REF!</definedName>
    <definedName name="Excel_BuiltIn_Print_Titles_2">#REF!</definedName>
    <definedName name="Excel_BuiltIn_Print_Titles_22">(#REF!,#REF!)</definedName>
    <definedName name="Excel_BuiltIn_Print_Titles_3">(#REF!,#REF!)</definedName>
    <definedName name="Excel_BuiltIn_Print_Titles_3_1_1">#REF!</definedName>
    <definedName name="Excel_BuiltIn_Print_Titles_30">(#REF!,#REF!)</definedName>
    <definedName name="Excel_BuiltIn_Print_Titles_31">(#REF!,#REF!)</definedName>
    <definedName name="Excel_BuiltIn_Print_Titles_32">(#REF!,#REF!)</definedName>
    <definedName name="Excel_BuiltIn_Print_Titles_33">(#REF!,#REF!)</definedName>
    <definedName name="Excel_BuiltIn_Print_Titles_34">(#REF!,#REF!)</definedName>
    <definedName name="Excel_BuiltIn_Print_Titles_35">(#REF!,#REF!)</definedName>
    <definedName name="Excel_BuiltIn_Print_Titles_36">(#REF!,#REF!)</definedName>
    <definedName name="Excel_BuiltIn_Print_Titles_37">(#REF!,#REF!)</definedName>
    <definedName name="Excel_BuiltIn_Print_Titles_4">(#REF!,#REF!)</definedName>
    <definedName name="Excel_BuiltIn_Print_Titles_5">(#REF!,#REF!)</definedName>
    <definedName name="Excel_BuiltIn_Print_Titles_6">(#REF!,#REF!)</definedName>
    <definedName name="Excel_BuiltIn_Print_Titles_6_1">#REF!</definedName>
    <definedName name="Excel_BuiltIn_Print_Titles_6_1_1">#REF!</definedName>
    <definedName name="Excel_BuiltIn_Print_Titles_6_1_1_1_1">#REF!</definedName>
    <definedName name="Excel_BuiltIn_Print_Titles_64">#REF!</definedName>
    <definedName name="Excel_BuiltIn_Print_Titles_7">(#REF!,#REF!)</definedName>
    <definedName name="Excel_BuiltIn_Print_Titles_7_1">#REF!</definedName>
    <definedName name="Excel_BuiltIn_Print_Titles_7_1_1">#REF!</definedName>
    <definedName name="Excel_BuiltIn_Print_Titles_8">(#REF!,#REF!)</definedName>
    <definedName name="Excel_BuiltIn_Print_Titles_8_1">#REF!</definedName>
    <definedName name="Excel_BuiltIn_Print_Titles_9">(#REF!,#REF!)</definedName>
    <definedName name="Excel_BuiltIn_Print_Titles_9_1">#REF!</definedName>
    <definedName name="Exist">#REF!</definedName>
    <definedName name="Ext">#REF!</definedName>
    <definedName name="EXT.TOTAL">#REF!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#REF!</definedName>
    <definedName name="EXTE2">#REF!</definedName>
    <definedName name="EXTEN">#REF!</definedName>
    <definedName name="Extens_1">"'file:///C:/Documents and Settings/mauricio.ferrao/Desktop/ARQUIVOS R-9-6/Excel/PATOs/BR153_98.XLS'#$'P A T O 98 D'.$#REF!$#REF!"</definedName>
    <definedName name="extensao">#REF!</definedName>
    <definedName name="Extensao_1">"'file:///C:/Documents and Settings/mauricio.ferrao/Desktop/ARQUIVOS R96/EXCEL/PATOs/BR153_99.XLS'#$'P A T O  D'.$#REF!$#REF!"</definedName>
    <definedName name="Extensão_1">#REF!</definedName>
    <definedName name="Extensão_10">#REF!</definedName>
    <definedName name="Extensão_11">#REF!</definedName>
    <definedName name="Extensão_13">#REF!</definedName>
    <definedName name="Extensão_14">#REF!</definedName>
    <definedName name="Extensão_15">#REF!</definedName>
    <definedName name="Extensão_17">#REF!</definedName>
    <definedName name="Extensão_2">#REF!</definedName>
    <definedName name="Extensão_21">#REF!</definedName>
    <definedName name="Extensão_3">#REF!</definedName>
    <definedName name="Extensão_4">#REF!</definedName>
    <definedName name="Extensão_4_1">#REF!</definedName>
    <definedName name="Extensão_6">#REF!</definedName>
    <definedName name="Extensão_7">#REF!</definedName>
    <definedName name="Extensão_8">#REF!</definedName>
    <definedName name="Extensão_9">#REF!</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_______PCB5</definedName>
    <definedName name="Extenso_45">[0]!_______PCM30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[0]!_______PLA2</definedName>
    <definedName name="Extenso_63">#N/A</definedName>
    <definedName name="Extenso_64">_______PM334</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f">NA()</definedName>
    <definedName name="F_2.04">#REF!</definedName>
    <definedName name="F_2.05">#REF!</definedName>
    <definedName name="F_2.06">#REF!</definedName>
    <definedName name="f_2.07">#REF!</definedName>
    <definedName name="F_2.08">#REF!</definedName>
    <definedName name="F_2.09">#REF!</definedName>
    <definedName name="F_2.10">#REF!</definedName>
    <definedName name="F_2.11">#REF!</definedName>
    <definedName name="F_2.12">#REF!</definedName>
    <definedName name="F_2.13">#REF!</definedName>
    <definedName name="F_2.14">#REF!</definedName>
    <definedName name="FAB">"Figura 3"</definedName>
    <definedName name="FADO">#REF!</definedName>
    <definedName name="FADO1">#REF!</definedName>
    <definedName name="Faixa_1">"'file:///C:/Documents and Settings/mauricio.ferrao/Desktop/ARQUIVOS R-9-6/Excel/PATOs/BR153_98.XLS'#$'P A T O 98 D'.$#REF!$#REF!"</definedName>
    <definedName name="FAT">#REF!</definedName>
    <definedName name="FATELE">#REF!</definedName>
    <definedName name="FATMEC">#REF!</definedName>
    <definedName name="fator">#REF!</definedName>
    <definedName name="FATOR1">#REF!</definedName>
    <definedName name="fatorg">#REF!</definedName>
    <definedName name="FATTML">#REF!</definedName>
    <definedName name="FATURAS2002" hidden="1">{#N/A,#N/A,TRUE,"Serviços"}</definedName>
    <definedName name="FATURAS20022" hidden="1">{#N/A,#N/A,TRUE,"Serviços"}</definedName>
    <definedName name="fc1a">NA()</definedName>
    <definedName name="fc1a_10">#REF!</definedName>
    <definedName name="fc1a_25">#REF!</definedName>
    <definedName name="fc1a_27">#REF!</definedName>
    <definedName name="fc1a_29">#REF!</definedName>
    <definedName name="fc1a_9">#REF!</definedName>
    <definedName name="FC2A">NA()</definedName>
    <definedName name="FC2A_10">#REF!</definedName>
    <definedName name="FC2A_25">#REF!</definedName>
    <definedName name="FC2A_27">#REF!</definedName>
    <definedName name="FC2A_29">#REF!</definedName>
    <definedName name="FC2A_9">#REF!</definedName>
    <definedName name="FC3A">NA()</definedName>
    <definedName name="FC3A_10">#REF!</definedName>
    <definedName name="FC3A_25">#REF!</definedName>
    <definedName name="FC3A_27">#REF!</definedName>
    <definedName name="FC3A_29">#REF!</definedName>
    <definedName name="FC3A_9">#REF!</definedName>
    <definedName name="FCT">#REF!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#REF!</definedName>
    <definedName name="FIM.TRECHO">#REF!</definedName>
    <definedName name="fin">NA()</definedName>
    <definedName name="firma1">#REF!</definedName>
    <definedName name="firma2">NA()</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#REF!</definedName>
    <definedName name="Fluência">#REF!</definedName>
    <definedName name="fluxo">NA()</definedName>
    <definedName name="FM">"$#REF!.$E$31"</definedName>
    <definedName name="FMW">"$#REF!.$E$33"</definedName>
    <definedName name="FMWA">"$#REF!.$E$32"</definedName>
    <definedName name="FO">#REF!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#REF!</definedName>
    <definedName name="FOOR" hidden="1">{#N/A,#N/A,FALSE,"Plan1"}</definedName>
    <definedName name="FORMULÁRIO" hidden="1">{#N/A,#N/A,FALSE,"Plan1"}</definedName>
    <definedName name="FORNEC_CAP2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#REF!</definedName>
    <definedName name="FREFIX">#REF!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#REF!</definedName>
    <definedName name="FS_Adir">OFFSET(#REF!,0,COLUMN(#REF!)-1,COUNTA(#REF!),1)</definedName>
    <definedName name="FS_Aesq">OFFSET(#REF!,0,COLUMN(#REF!)-1,COUNTA(#REF!),1)</definedName>
    <definedName name="FS3_3dir">OFFSET(#REF!,0,MATCH(#REF!,#REF!,0)+1,COUNTA(#REF!),1)</definedName>
    <definedName name="FS3_3esq">OFFSET(#REF!,0,MATCH(#REF!,#REF!,0)-1,COUNTA(#REF!),1)</definedName>
    <definedName name="FS3_pista">OFFSET(#REF!,0,MATCH(#REF!,#REF!,0),COUNTA(#REF!),1)</definedName>
    <definedName name="FS4_3dir">OFFSET(#REF!,0,MATCH(#REF!,#REF!,0)+1,COUNTA(#REF!),1)</definedName>
    <definedName name="FS4_3esq">OFFSET(#REF!,0,MATCH(#REF!,#REF!,0)-1,COUNTA(#REF!),1)</definedName>
    <definedName name="FS4_pista">OFFSET(#REF!,0,MATCH(#REF!,#REF!,0),COUNTA(#REF!),1)</definedName>
    <definedName name="FS5_3dir">OFFSET(#REF!,0,MATCH(#REF!,#REF!,0)+1,COUNTA(#REF!),1)</definedName>
    <definedName name="FS5_3esq">OFFSET(#REF!,0,MATCH(#REF!,#REF!,0)-1,COUNTA(#REF!),1)</definedName>
    <definedName name="FS5_pista">OFFSET(#REF!,0,MATCH(#REF!,#REF!,0),COUNTA(#REF!),1)</definedName>
    <definedName name="FS6_3dir">OFFSET(#REF!,0,MATCH(#REF!,#REF!,0)+1,COUNTA(#REF!),1)</definedName>
    <definedName name="FS6_3esq">OFFSET(#REF!,0,MATCH(#REF!,#REF!,0)-1,COUNTA(#REF!),1)</definedName>
    <definedName name="FS6_pista">OFFSET(#REF!,0,MATCH(#REF!,#REF!,0),COUNTA(#REF!),1)</definedName>
    <definedName name="fse">#REF!</definedName>
    <definedName name="fsn">#REF!</definedName>
    <definedName name="fthju">NA()</definedName>
    <definedName name="fuel">NA()</definedName>
    <definedName name="fuel_1">#REF!</definedName>
    <definedName name="FUFUFUFUFUFUFF">#REF!</definedName>
    <definedName name="fv">NA()</definedName>
    <definedName name="fwregwrgfd">#N/A</definedName>
    <definedName name="g" hidden="1">#REF!</definedName>
    <definedName name="g_2.04">#REF!</definedName>
    <definedName name="G_2.05">#REF!</definedName>
    <definedName name="G_2.06">#REF!</definedName>
    <definedName name="G_2.07">#REF!</definedName>
    <definedName name="G_2.08">#REF!</definedName>
    <definedName name="G_2.09">#REF!</definedName>
    <definedName name="G_2.10">#REF!</definedName>
    <definedName name="G_2.11">#REF!</definedName>
    <definedName name="G_2.12">#REF!</definedName>
    <definedName name="G_2.13">#REF!</definedName>
    <definedName name="G_2.14">#REF!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#REF!</definedName>
    <definedName name="GASOL">#N/A</definedName>
    <definedName name="GASOL_1">#REF!</definedName>
    <definedName name="GAST">NA()</definedName>
    <definedName name="GEOVANI">#REF!</definedName>
    <definedName name="GEOVANI_25">#REF!</definedName>
    <definedName name="GEOVANI2">#REF!</definedName>
    <definedName name="GEOVANI2_25">#REF!</definedName>
    <definedName name="Gerente">#REF!</definedName>
    <definedName name="GF">NA()</definedName>
    <definedName name="gfgfgfg" hidden="1">{#N/A,#N/A,FALSE,"MO (2)"}</definedName>
    <definedName name="ghghgh" hidden="1">{#N/A,#N/A,FALSE,"MO (2)"}</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#REF!</definedName>
    <definedName name="_xlnm.Recorder">#REF!</definedName>
    <definedName name="gsdgs">#N/A</definedName>
    <definedName name="gtryfj" hidden="1">{#N/A,#N/A,TRUE,"Serviços"}</definedName>
    <definedName name="gtryfjj" hidden="1">{#N/A,#N/A,TRUE,"Serviços"}</definedName>
    <definedName name="Guia">"Figura 1"</definedName>
    <definedName name="Guias">#REF!</definedName>
    <definedName name="H">NA()</definedName>
    <definedName name="há">NA()</definedName>
    <definedName name="HC">NA()</definedName>
    <definedName name="HELLO">#REF!</definedName>
    <definedName name="HGRET" hidden="1">{"'RR'!$A$2:$E$81"}</definedName>
    <definedName name="HH">#REF!</definedName>
    <definedName name="HHDESELE">#REF!</definedName>
    <definedName name="HHDESMEC">#REF!</definedName>
    <definedName name="HHENGELE">#REF!</definedName>
    <definedName name="HHENGMEC">#REF!</definedName>
    <definedName name="hhhhh" hidden="1">{#N/A,#N/A,FALSE,"MO (2)"}</definedName>
    <definedName name="HHMONELE">#REF!</definedName>
    <definedName name="HHMONMEC">#REF!</definedName>
    <definedName name="HHPROELE">#REF!</definedName>
    <definedName name="HHPROMEC">#REF!</definedName>
    <definedName name="hi">NA()</definedName>
    <definedName name="hi_10">#REF!</definedName>
    <definedName name="hi_25">#REF!</definedName>
    <definedName name="hi_27">#REF!</definedName>
    <definedName name="hi_29">#REF!</definedName>
    <definedName name="hi_9">#REF!</definedName>
    <definedName name="hjhjhjhju" hidden="1">{#N/A,#N/A,FALSE,"MO (2)"}</definedName>
    <definedName name="hora">NA()</definedName>
    <definedName name="hora_1">#REF!</definedName>
    <definedName name="HP">#REF!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hidden="1">[12]Poço!#REF!</definedName>
    <definedName name="ID_serviço">OFFSET(#REF!,0,0,COUNTA(#REF!),1)</definedName>
    <definedName name="IE_001">#N/A</definedName>
    <definedName name="IE_001_1">#REF!</definedName>
    <definedName name="IE_006">#N/A</definedName>
    <definedName name="IE_006_1">#REF!</definedName>
    <definedName name="IE_007">#N/A</definedName>
    <definedName name="IE_007_1">#REF!</definedName>
    <definedName name="IE_009">#N/A</definedName>
    <definedName name="IE_009_1">#REF!</definedName>
    <definedName name="IE_013">#N/A</definedName>
    <definedName name="IE_013_1">#REF!</definedName>
    <definedName name="IE_016">#N/A</definedName>
    <definedName name="IE_016_1">#REF!</definedName>
    <definedName name="IE_101">#N/A</definedName>
    <definedName name="IE_101_1">#REF!</definedName>
    <definedName name="IE_105">#N/A</definedName>
    <definedName name="IE_105_1">#REF!</definedName>
    <definedName name="IE_107">#N/A</definedName>
    <definedName name="IE_107_1">#REF!</definedName>
    <definedName name="IE_110">#N/A</definedName>
    <definedName name="IE_110_1">#REF!</definedName>
    <definedName name="IE_111">#N/A</definedName>
    <definedName name="IE_111_1">#REF!</definedName>
    <definedName name="IE_112">#N/A</definedName>
    <definedName name="IE_112_1">#REF!</definedName>
    <definedName name="IE_113">#N/A</definedName>
    <definedName name="IE_113_1">#REF!</definedName>
    <definedName name="IE_116">#N/A</definedName>
    <definedName name="IE_116_1">#REF!</definedName>
    <definedName name="IE_118">#N/A</definedName>
    <definedName name="IE_118_1">#REF!</definedName>
    <definedName name="IE_119">#N/A</definedName>
    <definedName name="IE_119_1">#REF!</definedName>
    <definedName name="IE_122">#N/A</definedName>
    <definedName name="IE_122_1">#REF!</definedName>
    <definedName name="IE_123">#N/A</definedName>
    <definedName name="IE_123_1">#REF!</definedName>
    <definedName name="IE_208">#N/A</definedName>
    <definedName name="IE_208_1">#REF!</definedName>
    <definedName name="IE_209">#N/A</definedName>
    <definedName name="IE_209_1">#REF!</definedName>
    <definedName name="IE_302">#N/A</definedName>
    <definedName name="IE_302_1">#REF!</definedName>
    <definedName name="IE_304">#N/A</definedName>
    <definedName name="IE_304_1">#REF!</definedName>
    <definedName name="IE_306">#N/A</definedName>
    <definedName name="IE_306_1">#REF!</definedName>
    <definedName name="IE_343">#N/A</definedName>
    <definedName name="IE_343_1">#REF!</definedName>
    <definedName name="IE_400">#N/A</definedName>
    <definedName name="IE_400_1">#REF!</definedName>
    <definedName name="IE_402">#N/A</definedName>
    <definedName name="IE_402_1">#REF!</definedName>
    <definedName name="IE_406">#N/A</definedName>
    <definedName name="IE_406_1">#REF!</definedName>
    <definedName name="IE_408">#N/A</definedName>
    <definedName name="IE_408_1">#REF!</definedName>
    <definedName name="IE_410">#N/A</definedName>
    <definedName name="IE_410_1">#REF!</definedName>
    <definedName name="IE_416">#N/A</definedName>
    <definedName name="IE_416_1">#REF!</definedName>
    <definedName name="IE_502">#N/A</definedName>
    <definedName name="IE_502_1">#REF!</definedName>
    <definedName name="IE_507">#N/A</definedName>
    <definedName name="IE_507_1">#REF!</definedName>
    <definedName name="IE_508">#N/A</definedName>
    <definedName name="IE_508_1">#REF!</definedName>
    <definedName name="IE_509">#N/A</definedName>
    <definedName name="IE_509_1">#REF!</definedName>
    <definedName name="IE_601">#N/A</definedName>
    <definedName name="IE_601_1">#REF!</definedName>
    <definedName name="IE_602">#N/A</definedName>
    <definedName name="IE_602_1">#REF!</definedName>
    <definedName name="IE_904">#N/A</definedName>
    <definedName name="IE_904_1">#REF!</definedName>
    <definedName name="IE_906">#N/A</definedName>
    <definedName name="IE_906_1">#REF!</definedName>
    <definedName name="IE_914">#N/A</definedName>
    <definedName name="IE_914_1">#REF!</definedName>
    <definedName name="IE_922">#N/A</definedName>
    <definedName name="IE_922_1">#REF!</definedName>
    <definedName name="IM">NA()</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#REF!</definedName>
    <definedName name="IMPRIMAÇÃO">NA()</definedName>
    <definedName name="INCC">[9]Mat!$J$9</definedName>
    <definedName name="INCC1">[9]Serv!$I$10</definedName>
    <definedName name="inclusão_de_novos_campos">#REF!</definedName>
    <definedName name="IND">#REF!</definedName>
    <definedName name="INDI22">#REF!</definedName>
    <definedName name="INDICES">OFFSET([11]COTAÇÕES!$C$21,1,0):OFFSET([11]COTAÇÕES!$J$25,-1,0)</definedName>
    <definedName name="inic">#REF!</definedName>
    <definedName name="INIC.TRECHO">#REF!</definedName>
    <definedName name="IniServiços">#REF!</definedName>
    <definedName name="INSUMO">#REF!</definedName>
    <definedName name="Insumos" hidden="1">#REF!</definedName>
    <definedName name="INSUMOSBETUMINOSOS">#REF!</definedName>
    <definedName name="intervencoes">#N/A</definedName>
    <definedName name="Intran" hidden="1">{"'teste'!$B$2:$R$49"}</definedName>
    <definedName name="IRRF">#REF!</definedName>
    <definedName name="IS">#REF!</definedName>
    <definedName name="Item">NA()</definedName>
    <definedName name="Itens" hidden="1">#REF!</definedName>
    <definedName name="j">#REF!</definedName>
    <definedName name="jack">{"um","mil","um milhão","um bilhão","um trilhão"}</definedName>
    <definedName name="JAN00">#REF!</definedName>
    <definedName name="JANEIRO2003" hidden="1">{#N/A,#N/A,TRUE,"Serviços"}</definedName>
    <definedName name="JANEIRO20033" hidden="1">{#N/A,#N/A,TRUE,"Serviços"}</definedName>
    <definedName name="JAZIDA">#REF!</definedName>
    <definedName name="Jazidas">#REF!</definedName>
    <definedName name="JELE">#REF!</definedName>
    <definedName name="jfgj">#REF!</definedName>
    <definedName name="jfhdskjg">#REF!</definedName>
    <definedName name="jhjhjhjju" hidden="1">{#N/A,#N/A,FALSE,"MO (2)"}</definedName>
    <definedName name="JJ">#REF!</definedName>
    <definedName name="jjjjj" hidden="1">{#N/A,#N/A,FALSE,"MO (2)"}</definedName>
    <definedName name="jkjkj">NA()</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'[14]orcamento teste'!#REF!</definedName>
    <definedName name="JR_PAGE_ANCHOR_8_1">#REF!</definedName>
    <definedName name="juca" hidden="1">{#N/A,#N/A,FALSE,"SS 1";#N/A,#N/A,FALSE,"TER 1 (A)";#N/A,#N/A,FALSE,"SS 2";#N/A,#N/A,FALSE,"TER 1 (B)";#N/A,#N/A,FALSE,"TER 1 (C)";#N/A,#N/A,FALSE,"TER 1 (D)";#N/A,#N/A,FALSE,"TER 1 (E)";#N/A,#N/A,FALSE,"TER 2 "}</definedName>
    <definedName name="jun00">#REF!</definedName>
    <definedName name="k">NA()</definedName>
    <definedName name="k_1">#REF!</definedName>
    <definedName name="kapa">[15]resumo!$D$2</definedName>
    <definedName name="KAPA1">#REF!</definedName>
    <definedName name="KAPAs">[9]Serv!$E$9</definedName>
    <definedName name="kf">NA()</definedName>
    <definedName name="kjkhjkh">NA()</definedName>
    <definedName name="KKKKK">#REF!</definedName>
    <definedName name="kkkkkk" hidden="1">{#N/A,#N/A,FALSE,"MO (2)"}</definedName>
    <definedName name="klb">#REF!</definedName>
    <definedName name="klklklkl" hidden="1">{#N/A,#N/A,FALSE,"MO (2)"}</definedName>
    <definedName name="km">NA()</definedName>
    <definedName name="KM.406.407">#REF!</definedName>
    <definedName name="KM.406.407_1">#REF!</definedName>
    <definedName name="km_1">#REF!</definedName>
    <definedName name="KM_406_407">NA()</definedName>
    <definedName name="KM406407_1">#REF!</definedName>
    <definedName name="KMF_3ªF">OFFSET(#REF!,MATCH("3ª FAIXA",#REF!,0),0,MATCH("ACOSTAMENTO",#REF!,0)-MATCH("3ª FAIXA",#REF!,0),1)</definedName>
    <definedName name="KMF_Acost">OFFSET(#REF!,MATCH("ACOSTAMENTO",#REF!,0),0,MATCH("DRENAGEM SUPERFICIAL",#REF!,0)-MATCH("ACOSTAMENTO",#REF!,0),1)</definedName>
    <definedName name="KMF_Pista">OFFSET(#REF!,MATCH("PISTA ROLAMENTO",#REF!,0),0,MATCH("3ª FAIXA",#REF!,0)-MATCH("PISTA ROLAMENTO",#REF!,0),1)</definedName>
    <definedName name="koae">#REF!</definedName>
    <definedName name="kpavi">#REF!</definedName>
    <definedName name="Ks">'[16]SERVIÇOS '!$G$10</definedName>
    <definedName name="kterra">#REF!</definedName>
    <definedName name="Kubus">#REF!</definedName>
    <definedName name="Kubus1">#REF!</definedName>
    <definedName name="kwh">NA()</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OFFSET(#REF!,0,COLUMN(#REF!)-1,COUNTA(#REF!),1)</definedName>
    <definedName name="LAMA_Aesq">OFFSET(#REF!,0,COLUMN(#REF!)-1,COUNTA(#REF!),1)</definedName>
    <definedName name="LAMA_pista">OFFSET(#REF!,0,MATCH(#REF!,#REF!,0)-1,COUNTA(#REF!),1)</definedName>
    <definedName name="LAMADA">#N/A</definedName>
    <definedName name="LAMADAS">#N/A</definedName>
    <definedName name="LAMAG">#REF!</definedName>
    <definedName name="LAMAS">#N/A</definedName>
    <definedName name="Larg_3dir_Percent">OFFSET(#REF!,0,MATCH(#REF!,#REF!,0)-1,COUNTA(#REF!),1)</definedName>
    <definedName name="Larg_3esq_Percent">OFFSET(#REF!,0,MATCH(#REF!,#REF!,0)-1,COUNTA(#REF!),1)</definedName>
    <definedName name="Larg_Adir_Percent">OFFSET(#REF!,0,MATCH(#REF!,#REF!,0)-1,COUNTA(#REF!),1)</definedName>
    <definedName name="Larg_Aesq_Percent">OFFSET(#REF!,0,MATCH(#REF!,#REF!,0)-1,COUNTA(#REF!),1)</definedName>
    <definedName name="Larg_faixa_Percent">OFFSET(#REF!,0,MATCH(#REF!,#REF!,0)-1,COUNTA(#REF!),1)</definedName>
    <definedName name="Largura_da_Faixa_de_Tráfego___...........">#REF!</definedName>
    <definedName name="LASTRO">[0]!____TT79</definedName>
    <definedName name="LDD">"'file:///D:/Meus documentos/ANASTÁCIO/SERCEL/BR262990800.xls'#$SERVIÇOS.$#REF!$#REF!"</definedName>
    <definedName name="LDI">NA()</definedName>
    <definedName name="LDI_1">#REF!</definedName>
    <definedName name="Leste">NA()</definedName>
    <definedName name="lias">NA()</definedName>
    <definedName name="lidia">#N/A</definedName>
    <definedName name="ligação">#N/A</definedName>
    <definedName name="LILASDRENA">NA()</definedName>
    <definedName name="LILASDRENA_25">#REF!</definedName>
    <definedName name="Limp">#N/A</definedName>
    <definedName name="Limp_1">#REF!</definedName>
    <definedName name="Limp_14">#N/A</definedName>
    <definedName name="Limp_7">#N/A</definedName>
    <definedName name="Limp_7_1">#REF!</definedName>
    <definedName name="Limp_7_14">#N/A</definedName>
    <definedName name="LIMPPONTE">#N/A</definedName>
    <definedName name="LIMPPONTE_1">#REF!</definedName>
    <definedName name="LIMPPONTE_14">#N/A</definedName>
    <definedName name="LimpValCorte">#REF!</definedName>
    <definedName name="lista">#REF!</definedName>
    <definedName name="lista.coluna">#REF!</definedName>
    <definedName name="lista.linha">#REF!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#REF!</definedName>
    <definedName name="M_003">#N/A</definedName>
    <definedName name="M_003_1">#REF!</definedName>
    <definedName name="M_100">#N/A</definedName>
    <definedName name="M_100_1">#REF!</definedName>
    <definedName name="m_2.04">#REF!</definedName>
    <definedName name="M_2.05">#REF!</definedName>
    <definedName name="m_2.06">#REF!</definedName>
    <definedName name="M_2.07">#REF!</definedName>
    <definedName name="M_2.08">#REF!</definedName>
    <definedName name="M_2.09">#REF!</definedName>
    <definedName name="M_2.10">#REF!</definedName>
    <definedName name="M_2.11">#REF!</definedName>
    <definedName name="M_2.12">#REF!</definedName>
    <definedName name="M_2.13">#REF!</definedName>
    <definedName name="M_2.14">#REF!</definedName>
    <definedName name="M_202">#N/A</definedName>
    <definedName name="M_202_1">#REF!</definedName>
    <definedName name="M_205">#N/A</definedName>
    <definedName name="M_205_1">#REF!</definedName>
    <definedName name="M_210">#N/A</definedName>
    <definedName name="M_210_1">#REF!</definedName>
    <definedName name="M_211">#N/A</definedName>
    <definedName name="M_211_1">#REF!</definedName>
    <definedName name="M_319">#N/A</definedName>
    <definedName name="M_319_1">#REF!</definedName>
    <definedName name="M_320">#N/A</definedName>
    <definedName name="M_320_1">#REF!</definedName>
    <definedName name="M_321">#N/A</definedName>
    <definedName name="M_321_1">#REF!</definedName>
    <definedName name="M_334">#N/A</definedName>
    <definedName name="M_334_1">#REF!</definedName>
    <definedName name="M_335">#N/A</definedName>
    <definedName name="M_335_1">#REF!</definedName>
    <definedName name="M_343">#N/A</definedName>
    <definedName name="M_343_1">#REF!</definedName>
    <definedName name="M_346">#N/A</definedName>
    <definedName name="M_346_1">#REF!</definedName>
    <definedName name="M_405">#N/A</definedName>
    <definedName name="M_405_1">#REF!</definedName>
    <definedName name="M_406">#N/A</definedName>
    <definedName name="M_406_1">#REF!</definedName>
    <definedName name="M_408">#N/A</definedName>
    <definedName name="M_408_1">#REF!</definedName>
    <definedName name="M_413">#N/A</definedName>
    <definedName name="M_413_1">#REF!</definedName>
    <definedName name="M_420">#N/A</definedName>
    <definedName name="M_420_1">#REF!</definedName>
    <definedName name="M_421">#N/A</definedName>
    <definedName name="M_421_1">#REF!</definedName>
    <definedName name="M_601">#N/A</definedName>
    <definedName name="M_601_1">#REF!</definedName>
    <definedName name="M_607">#N/A</definedName>
    <definedName name="M_607_1">#REF!</definedName>
    <definedName name="M_608">#N/A</definedName>
    <definedName name="M_608_1">#REF!</definedName>
    <definedName name="M_609">#N/A</definedName>
    <definedName name="M_609_1">#REF!</definedName>
    <definedName name="M_611">#N/A</definedName>
    <definedName name="M_611_1">#REF!</definedName>
    <definedName name="M_615">#N/A</definedName>
    <definedName name="M_615_1">#REF!</definedName>
    <definedName name="M_616">#N/A</definedName>
    <definedName name="M_616_1">#REF!</definedName>
    <definedName name="M_619">#N/A</definedName>
    <definedName name="M_619_1">#REF!</definedName>
    <definedName name="M_621">#N/A</definedName>
    <definedName name="M_621_1">#REF!</definedName>
    <definedName name="M_702">#N/A</definedName>
    <definedName name="M_702_1">#REF!</definedName>
    <definedName name="M_704">#N/A</definedName>
    <definedName name="M_704_1">#REF!</definedName>
    <definedName name="M_710">#N/A</definedName>
    <definedName name="M_710_1">#REF!</definedName>
    <definedName name="m_800">#N/A</definedName>
    <definedName name="m_800_1">#REF!</definedName>
    <definedName name="M_905">#N/A</definedName>
    <definedName name="M_905_1">#REF!</definedName>
    <definedName name="M_912">#N/A</definedName>
    <definedName name="M_912_1">#REF!</definedName>
    <definedName name="M_965">#N/A</definedName>
    <definedName name="M_965_1">#REF!</definedName>
    <definedName name="M_969">#N/A</definedName>
    <definedName name="M_969_1">#REF!</definedName>
    <definedName name="M_970">#N/A</definedName>
    <definedName name="M_970_1">#REF!</definedName>
    <definedName name="M_972">#N/A</definedName>
    <definedName name="M_972_1">#REF!</definedName>
    <definedName name="M_973">#N/A</definedName>
    <definedName name="M_973_1">#REF!</definedName>
    <definedName name="M_975">#N/A</definedName>
    <definedName name="M_975_1">#REF!</definedName>
    <definedName name="M_980">#N/A</definedName>
    <definedName name="M_980_1">#REF!</definedName>
    <definedName name="ma">#REF!</definedName>
    <definedName name="MAAUQ">#REF!</definedName>
    <definedName name="MAAUQ_1">#REF!</definedName>
    <definedName name="Macro1">#N/A</definedName>
    <definedName name="mai00">#REF!</definedName>
    <definedName name="maodeobra20">#REF!</definedName>
    <definedName name="MAPA">NA()</definedName>
    <definedName name="Mapas">NA()</definedName>
    <definedName name="MAQSERV">#REF!</definedName>
    <definedName name="MAQSERV048">#REF!</definedName>
    <definedName name="MAR00">#REF!</definedName>
    <definedName name="MARCIO">#REF!</definedName>
    <definedName name="marco">#REF!</definedName>
    <definedName name="marcos">NA()</definedName>
    <definedName name="marcus">#REF!</definedName>
    <definedName name="Massa">#REF!</definedName>
    <definedName name="MATBDI">#REF!</definedName>
    <definedName name="MATBET">#REF!</definedName>
    <definedName name="Materiais">_PL1</definedName>
    <definedName name="Materiais2">_PL1</definedName>
    <definedName name="Materiais3">_PL1</definedName>
    <definedName name="material">NA()</definedName>
    <definedName name="material_1">#REF!</definedName>
    <definedName name="material_4">#REF!</definedName>
    <definedName name="material_6">#REF!</definedName>
    <definedName name="material_7">#REF!</definedName>
    <definedName name="material_8">#REF!</definedName>
    <definedName name="material_9">#REF!</definedName>
    <definedName name="MATERIAL_BETUMINOSO">#REF!</definedName>
    <definedName name="MATERIALBETUMINOSO1">#REF!</definedName>
    <definedName name="mattubcust" hidden="1">{#N/A,#N/A,FALSE,"GERAL";#N/A,#N/A,FALSE,"012-96";#N/A,#N/A,FALSE,"018-96";#N/A,#N/A,FALSE,"027-96";#N/A,#N/A,FALSE,"059-96";#N/A,#N/A,FALSE,"076-96";#N/A,#N/A,FALSE,"019-97";#N/A,#N/A,FALSE,"021-97";#N/A,#N/A,FALSE,"022-97";#N/A,#N/A,FALSE,"028-97"}</definedName>
    <definedName name="MAU">#REF!</definedName>
    <definedName name="Max" hidden="1">COUNTIF(#REF!,"&lt;&gt;0")+3</definedName>
    <definedName name="Máximo">{"'Índice'!$A$1:$K$49"}</definedName>
    <definedName name="MB">#REF!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#REF!</definedName>
    <definedName name="MBV_1">#REF!</definedName>
    <definedName name="MBV_2">#REF!</definedName>
    <definedName name="MBV_3">#REF!</definedName>
    <definedName name="ME">#N/A</definedName>
    <definedName name="ME_1">#REF!</definedName>
    <definedName name="ME_14">#N/A</definedName>
    <definedName name="MED">NA()</definedName>
    <definedName name="medant">#REF!</definedName>
    <definedName name="MEDICAO">#N/A</definedName>
    <definedName name="Medição">NA()</definedName>
    <definedName name="MEDICAO_1">#REF!</definedName>
    <definedName name="MEDIÇÃO_1">#REF!</definedName>
    <definedName name="MEDICAO_14">#N/A</definedName>
    <definedName name="MEDIÇÃO_14">#N/A</definedName>
    <definedName name="Medição_25">#REF!</definedName>
    <definedName name="medidas">#REF!</definedName>
    <definedName name="MEDIO">#REF!</definedName>
    <definedName name="MEIO_FIO">#REF!</definedName>
    <definedName name="melhoria" hidden="1">{#N/A,#N/A,FALSE,"Plan1"}</definedName>
    <definedName name="Mem.01" hidden="1">{"'Plan1 (2)'!$A$5:$F$63"}</definedName>
    <definedName name="mem.km736">#REF!</definedName>
    <definedName name="MEMORIA">#N/A</definedName>
    <definedName name="MENOR">MIN(#REF!,#REF!,#REF!)</definedName>
    <definedName name="MERDA">[0]!MERDA</definedName>
    <definedName name="MERDA_25">MERDA_25</definedName>
    <definedName name="mes">#REF!</definedName>
    <definedName name="MÊS">#REF!</definedName>
    <definedName name="MesCalc">#REF!</definedName>
    <definedName name="Meses">#REF!,#REF!,#REF!,#REF!,#REF!,#REF!,#REF!,#REF!,#REF!,#REF!,#REF!,#REF!</definedName>
    <definedName name="MesNegociado">#REF!</definedName>
    <definedName name="mesoestrutura">#REF!</definedName>
    <definedName name="mesoestrutura_1">#REF!</definedName>
    <definedName name="mesoestrutura_2">#REF!</definedName>
    <definedName name="mesoestrutura_3">#REF!</definedName>
    <definedName name="mesoestrutura_4">#REF!</definedName>
    <definedName name="Meu">#REF!</definedName>
    <definedName name="MF">NA()</definedName>
    <definedName name="MFio">NA()</definedName>
    <definedName name="MICRO_Adir">OFFSET(#REF!,0,COLUMN(#REF!)-1,COUNTA(#REF!),1)</definedName>
    <definedName name="MICRO_Aesq">OFFSET(#REF!,0,COLUMN(#REF!)-1,COUNTA(#REF!),1)</definedName>
    <definedName name="MICRO_pista">OFFSET(#REF!,0,MATCH(#REF!,#REF!,0)-1,COUNTA(#REF!),1)</definedName>
    <definedName name="MINPGPELE">#REF!</definedName>
    <definedName name="MINPGPMEC">#REF!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hidden="1">#REF!</definedName>
    <definedName name="Mob" hidden="1">#REF!</definedName>
    <definedName name="mod1.ext">[0]!mod1.ext</definedName>
    <definedName name="mod1.ext_38">#REF!</definedName>
    <definedName name="Modelo" hidden="1">#REF!</definedName>
    <definedName name="MODEXT">#REF!</definedName>
    <definedName name="MODULO1.CURTO">#REF!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[0]!__ABR95</definedName>
    <definedName name="módulo1.Extenso_43">#N/A</definedName>
    <definedName name="módulo1.Extenso_44">#N/A</definedName>
    <definedName name="módulo1.Extenso_45">[0]!__ABR96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__ABR97</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[0]!__ABR99</definedName>
    <definedName name="módulo1.Extenso_66">#N/A</definedName>
    <definedName name="módulo1.Extenso_67">#N/A</definedName>
    <definedName name="módulo1.Extenso_68">#N/A</definedName>
    <definedName name="módulo1.Extenso_69">[0]!__ABR99</definedName>
    <definedName name="módulo1.Extenso_7">módulo1.Extenso_7</definedName>
    <definedName name="módulo1.Extenso_70">#N/A</definedName>
    <definedName name="módulo1.Extenso_71">[0]!__AGO95</definedName>
    <definedName name="módulo1.Extenso_72">[0]!__AGO95</definedName>
    <definedName name="módulo1.Extenso_8">módulo1.Extenso_8</definedName>
    <definedName name="módulo1.Extenso_9">módulo1.Extenso_9</definedName>
    <definedName name="módulo1_Extenso">NA()</definedName>
    <definedName name="MP" hidden="1">#REF!</definedName>
    <definedName name="MSICRO_1">#REF!</definedName>
    <definedName name="MUro">NA()</definedName>
    <definedName name="n">NA()</definedName>
    <definedName name="N.">#REF!</definedName>
    <definedName name="N_">NA()</definedName>
    <definedName name="N_faixas_Percent">OFFSET(#REF!,0,MATCH(#REF!,#REF!,0)-1,COUNTA(#REF!),1)</definedName>
    <definedName name="nass" hidden="1">#N/A</definedName>
    <definedName name="NATUREZA">#REF!</definedName>
    <definedName name="NColunas">#REF!</definedName>
    <definedName name="NCOMPOSICOES" hidden="1">10</definedName>
    <definedName name="NCOTACOES" hidden="1">10</definedName>
    <definedName name="NEMPRESAS">15</definedName>
    <definedName name="nil">#REF!</definedName>
    <definedName name="nilo">#REF!</definedName>
    <definedName name="NINDICES">3</definedName>
    <definedName name="NLant">5</definedName>
    <definedName name="NLEq">4</definedName>
    <definedName name="NLinhasPagina">#REF!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#REF!</definedName>
    <definedName name="NTEI">NA()</definedName>
    <definedName name="NTEI_10">#REF!</definedName>
    <definedName name="NTEI_25">#REF!</definedName>
    <definedName name="NTEI_27">#REF!</definedName>
    <definedName name="NTEI_29">#REF!</definedName>
    <definedName name="NTEI_9">#REF!</definedName>
    <definedName name="num_linhas">#REF!</definedName>
    <definedName name="NUMED">"$#REF!.$C$3"</definedName>
    <definedName name="NumerEmpresa">15</definedName>
    <definedName name="NumerIndice">3</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#REF!</definedName>
    <definedName name="oae">#REF!</definedName>
    <definedName name="oae_1">#REF!</definedName>
    <definedName name="oae_2">#REF!</definedName>
    <definedName name="oae_3">#REF!</definedName>
    <definedName name="oae_4">#REF!</definedName>
    <definedName name="OAE_MAR94">#REF!</definedName>
    <definedName name="Objeto">"Referência"</definedName>
    <definedName name="Obra" hidden="1">""</definedName>
    <definedName name="ObraArteEspecial">#REF!</definedName>
    <definedName name="ocom">#REF!</definedName>
    <definedName name="OD">#REF!</definedName>
    <definedName name="oi">#REF!</definedName>
    <definedName name="ok">#REF!</definedName>
    <definedName name="OLEO">NA()</definedName>
    <definedName name="Oliveira">#REF!</definedName>
    <definedName name="OnOff" hidden="1">"ON"</definedName>
    <definedName name="oo">#N/A</definedName>
    <definedName name="OPA">NA()</definedName>
    <definedName name="OPA_10">#REF!</definedName>
    <definedName name="OPA_25">#REF!</definedName>
    <definedName name="OPA_27">#REF!</definedName>
    <definedName name="OPA_29">#REF!</definedName>
    <definedName name="OPA_9">#REF!</definedName>
    <definedName name="ORÇA">#REF!</definedName>
    <definedName name="orçamento">#REF!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hidden="1">#REF!</definedName>
    <definedName name="Origem" hidden="1">#REF!</definedName>
    <definedName name="orlando">#REF!</definedName>
    <definedName name="OUTR">NA()</definedName>
    <definedName name="Outros">#REF!</definedName>
    <definedName name="p">NA()</definedName>
    <definedName name="P.Aparente">#REF!</definedName>
    <definedName name="P.Reatia">#REF!</definedName>
    <definedName name="P_SUCATA">#REF!</definedName>
    <definedName name="PACAP20MBQ">NA()</definedName>
    <definedName name="PACM30RP">NA()</definedName>
    <definedName name="PAEMULCS">NA()</definedName>
    <definedName name="PAEMULTSS">NA()</definedName>
    <definedName name="PAJUDANTE">#N/A</definedName>
    <definedName name="PAJUDANTE_1">#REF!</definedName>
    <definedName name="parametros">NA()</definedName>
    <definedName name="PARG">#REF!</definedName>
    <definedName name="PARR1CST">NA()</definedName>
    <definedName name="PASCAP20MBQ">#REF!</definedName>
    <definedName name="PASCM30IMP">#REF!</definedName>
    <definedName name="PASCM30RP">#REF!</definedName>
    <definedName name="PASCM30TB">#REF!</definedName>
    <definedName name="PASEMULCS">#REF!</definedName>
    <definedName name="PASEMULMICRO">#REF!</definedName>
    <definedName name="PASEMULTSD">#REF!</definedName>
    <definedName name="PASEMULTSS">#REF!</definedName>
    <definedName name="PASRL1CLAMAG">#REF!</definedName>
    <definedName name="PASRL1CMBF">#REF!</definedName>
    <definedName name="PASRR1CPL">#REF!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#N/A</definedName>
    <definedName name="pativar">#REF!</definedName>
    <definedName name="PATO">#REF!</definedName>
    <definedName name="pato_1">#REF!</definedName>
    <definedName name="PAUTO">#REF!</definedName>
    <definedName name="PAV">#REF!</definedName>
    <definedName name="PAV_25">#REF!</definedName>
    <definedName name="PAV_MAR94">#REF!</definedName>
    <definedName name="PAVI">#REF!</definedName>
    <definedName name="pavimentacao">#REF!</definedName>
    <definedName name="pavimentacao_1">#REF!</definedName>
    <definedName name="pavimentacao_2">#REF!</definedName>
    <definedName name="pavimentacao_3">#REF!</definedName>
    <definedName name="pavimentacao_4">#REF!</definedName>
    <definedName name="PAVIMENTONOVO">#REF!</definedName>
    <definedName name="PAVIMENTONOVO_25">#REF!</definedName>
    <definedName name="Payment_Needed">"Pagamento necessário"</definedName>
    <definedName name="PCAI">#REF!</definedName>
    <definedName name="PCAIA">"'file:///D:/Meus documentos/ANASTÁCIO/SERCEL/BR262990800.xls'#$SERVIÇOS.$#REF!$#REF!"</definedName>
    <definedName name="PCAP20">#REF!</definedName>
    <definedName name="PCARPINTEIRO">#N/A</definedName>
    <definedName name="PCARPINTEIRO_1">#REF!</definedName>
    <definedName name="PCCARR">NA()</definedName>
    <definedName name="PCCP">#REF!</definedName>
    <definedName name="PCDF">NA()</definedName>
    <definedName name="PCMN">#REF!</definedName>
    <definedName name="PCSA">NA()</definedName>
    <definedName name="PCST">NA()</definedName>
    <definedName name="PDBU">#REF!</definedName>
    <definedName name="PDCA">#REF!</definedName>
    <definedName name="PDM">NA()</definedName>
    <definedName name="PE">#REF!</definedName>
    <definedName name="PE_001">#N/A</definedName>
    <definedName name="PE_001_1">#REF!</definedName>
    <definedName name="PE_006">#N/A</definedName>
    <definedName name="PE_006_1">#REF!</definedName>
    <definedName name="PE_007">#N/A</definedName>
    <definedName name="PE_007_1">#REF!</definedName>
    <definedName name="PE_009">#N/A</definedName>
    <definedName name="PE_009_1">#REF!</definedName>
    <definedName name="PE_013">#N/A</definedName>
    <definedName name="PE_013_1">#REF!</definedName>
    <definedName name="PE_016">#N/A</definedName>
    <definedName name="PE_016_1">#REF!</definedName>
    <definedName name="PE_101">#N/A</definedName>
    <definedName name="PE_101_1">#REF!</definedName>
    <definedName name="PE_105">#N/A</definedName>
    <definedName name="PE_105_1">#REF!</definedName>
    <definedName name="PE_107">#N/A</definedName>
    <definedName name="PE_107_1">#REF!</definedName>
    <definedName name="PE_110">#N/A</definedName>
    <definedName name="PE_110_1">#REF!</definedName>
    <definedName name="PE_111">#N/A</definedName>
    <definedName name="PE_111_1">#REF!</definedName>
    <definedName name="PE_112">#N/A</definedName>
    <definedName name="PE_112_1">#REF!</definedName>
    <definedName name="PE_113">#N/A</definedName>
    <definedName name="PE_113_1">#REF!</definedName>
    <definedName name="PE_116">#N/A</definedName>
    <definedName name="PE_116_1">#REF!</definedName>
    <definedName name="PE_118">#N/A</definedName>
    <definedName name="PE_118_1">#REF!</definedName>
    <definedName name="PE_119">#N/A</definedName>
    <definedName name="PE_119_1">#REF!</definedName>
    <definedName name="PE_122">#N/A</definedName>
    <definedName name="PE_122_1">#REF!</definedName>
    <definedName name="PE_123">#N/A</definedName>
    <definedName name="PE_123_1">#REF!</definedName>
    <definedName name="PE_208">#N/A</definedName>
    <definedName name="PE_208_1">#REF!</definedName>
    <definedName name="PE_209">#N/A</definedName>
    <definedName name="PE_209_1">#REF!</definedName>
    <definedName name="PE_302">#N/A</definedName>
    <definedName name="PE_302_1">#REF!</definedName>
    <definedName name="PE_304">#N/A</definedName>
    <definedName name="PE_304_1">#REF!</definedName>
    <definedName name="PE_306">#N/A</definedName>
    <definedName name="PE_306_1">#REF!</definedName>
    <definedName name="PE_343">#N/A</definedName>
    <definedName name="PE_343_1">#REF!</definedName>
    <definedName name="PE_400">#N/A</definedName>
    <definedName name="PE_400_1">#REF!</definedName>
    <definedName name="PE_402">#N/A</definedName>
    <definedName name="PE_402_1">#REF!</definedName>
    <definedName name="PE_406">#N/A</definedName>
    <definedName name="PE_406_1">#REF!</definedName>
    <definedName name="PE_408">#N/A</definedName>
    <definedName name="PE_408_1">#REF!</definedName>
    <definedName name="PE_410">#N/A</definedName>
    <definedName name="PE_410_1">#REF!</definedName>
    <definedName name="PE_416">#N/A</definedName>
    <definedName name="PE_416_1">#REF!</definedName>
    <definedName name="PE_502">#N/A</definedName>
    <definedName name="PE_502_1">#REF!</definedName>
    <definedName name="PE_507">#N/A</definedName>
    <definedName name="PE_507_1">#REF!</definedName>
    <definedName name="PE_508">#N/A</definedName>
    <definedName name="PE_508_1">#REF!</definedName>
    <definedName name="PE_509">#N/A</definedName>
    <definedName name="PE_509_1">#REF!</definedName>
    <definedName name="PE_601">#N/A</definedName>
    <definedName name="PE_601_1">#REF!</definedName>
    <definedName name="PE_602">#N/A</definedName>
    <definedName name="PE_602_1">#REF!</definedName>
    <definedName name="PE_904">#N/A</definedName>
    <definedName name="PE_904_1">#REF!</definedName>
    <definedName name="PE_906">#N/A</definedName>
    <definedName name="PE_906_1">#REF!</definedName>
    <definedName name="PE_914">#N/A</definedName>
    <definedName name="PE_914_1">#REF!</definedName>
    <definedName name="PE_922">#N/A</definedName>
    <definedName name="PE_922_1">#REF!</definedName>
    <definedName name="PE412_1">#REF!</definedName>
    <definedName name="PEA">#REF!</definedName>
    <definedName name="PED.PISTA">#REF!</definedName>
    <definedName name="PEDR.PISTA">#REF!</definedName>
    <definedName name="PEDREIRA">#REF!</definedName>
    <definedName name="PEJ">#REF!</definedName>
    <definedName name="PEMN">NA()</definedName>
    <definedName name="PEN">NA()</definedName>
    <definedName name="PENCATURMA">#N/A</definedName>
    <definedName name="PENCATURMA_1">#REF!</definedName>
    <definedName name="PercResid.">#REF!</definedName>
    <definedName name="PERIODO">#REF!</definedName>
    <definedName name="PERÍODO">#REF!</definedName>
    <definedName name="pesquisa">NA()</definedName>
    <definedName name="pesquisa_25">#REF!</definedName>
    <definedName name="pesquisa1">#REF!</definedName>
    <definedName name="PESSO">#REF!</definedName>
    <definedName name="PESSO_1">#REF!</definedName>
    <definedName name="PESSO_25">#REF!</definedName>
    <definedName name="pessoal">NA()</definedName>
    <definedName name="pessoal_1">#REF!</definedName>
    <definedName name="PG">NA()</definedName>
    <definedName name="PG_agosto_2002">#REF!</definedName>
    <definedName name="PGP">NA()</definedName>
    <definedName name="PINTLIG">NA()</definedName>
    <definedName name="Pintura">NA()</definedName>
    <definedName name="PISTA" hidden="1">{#N/A,#N/A,TRUE,"Serviços"}</definedName>
    <definedName name="PISTAPDLD">#REF!</definedName>
    <definedName name="PISTAPDLE">#REF!</definedName>
    <definedName name="PISTAPELD">#REF!</definedName>
    <definedName name="PISTAPELE">#REF!</definedName>
    <definedName name="PL">NA()</definedName>
    <definedName name="PL_25">#REF!</definedName>
    <definedName name="PL1_25">#REF!</definedName>
    <definedName name="PLA">NA()</definedName>
    <definedName name="PLACA">NA()</definedName>
    <definedName name="placas">NA()</definedName>
    <definedName name="PLACAS_11">#REF!</definedName>
    <definedName name="PLACAS_12">#REF!</definedName>
    <definedName name="PLACAS_13">#REF!</definedName>
    <definedName name="PLACAS_15">#REF!</definedName>
    <definedName name="PLACAS_16">#REF!</definedName>
    <definedName name="PLACAS_19">#REF!</definedName>
    <definedName name="PLACAS_28">#REF!</definedName>
    <definedName name="PLACAS_7">#REF!</definedName>
    <definedName name="PLACAS1">#REF!</definedName>
    <definedName name="PLAN">#N/A</definedName>
    <definedName name="PLAN_1">#REF!</definedName>
    <definedName name="Plan1" hidden="1">#REF!</definedName>
    <definedName name="PLANEJADA">#REF!</definedName>
    <definedName name="planilha">NA()</definedName>
    <definedName name="PlanilhasOriginais">#REF!</definedName>
    <definedName name="plano">#REF!</definedName>
    <definedName name="Plapla_11">#REF!</definedName>
    <definedName name="Plapla_12">#REF!</definedName>
    <definedName name="Plapla_13">#REF!</definedName>
    <definedName name="Plapla_15">#REF!</definedName>
    <definedName name="Plapla_16">#REF!</definedName>
    <definedName name="Plapla_17">#REF!</definedName>
    <definedName name="Plapla_19">#REF!</definedName>
    <definedName name="Plapla_2">#REF!</definedName>
    <definedName name="Plapla_28">#REF!</definedName>
    <definedName name="Plapla_3">#REF!</definedName>
    <definedName name="Plapla_4">#REF!</definedName>
    <definedName name="Plapla_7">#REF!</definedName>
    <definedName name="Plapla_9">#REF!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#REF!</definedName>
    <definedName name="PLT">NA()</definedName>
    <definedName name="PLVC">NA()</definedName>
    <definedName name="PLVD">NA()</definedName>
    <definedName name="PLW">"$#REF!.$F$14"</definedName>
    <definedName name="PLWA">"$#REF!.$F$13"</definedName>
    <definedName name="PM334_1">#REF!</definedName>
    <definedName name="PM335_1">#REF!</definedName>
    <definedName name="pm346_1">#REF!</definedName>
    <definedName name="PM405_1">#REF!</definedName>
    <definedName name="PM406_1">#REF!</definedName>
    <definedName name="PM970_1">#REF!</definedName>
    <definedName name="PMBF">#REF!</definedName>
    <definedName name="PMBQ">NA()</definedName>
    <definedName name="PMBQA">NA()</definedName>
    <definedName name="PMBQT">NA()</definedName>
    <definedName name="PMD">#REF!</definedName>
    <definedName name="PMREC">#REF!</definedName>
    <definedName name="PNPBASELE">#REF!</definedName>
    <definedName name="PNPBASMEC">#REF!</definedName>
    <definedName name="PONTE">NA()</definedName>
    <definedName name="Ponte_10">#N/A</definedName>
    <definedName name="Ponte_12">#N/A</definedName>
    <definedName name="Ponte_19">#N/A</definedName>
    <definedName name="Ponte_2">#N/A</definedName>
    <definedName name="Ponte_21">_3S0820000_1</definedName>
    <definedName name="Ponte_23">#N/A</definedName>
    <definedName name="Ponte_24">#N/A</definedName>
    <definedName name="Ponte_26">#N/A</definedName>
    <definedName name="Ponte_27">#N/A</definedName>
    <definedName name="Ponte_29">[0]!_3S0830001_1</definedName>
    <definedName name="Ponte_30">#N/A</definedName>
    <definedName name="Ponte_31">_3S0830101</definedName>
    <definedName name="Ponte_33">[0]!_3S0830101_1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[0]!_3S0830102_1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[0]!_3S0830103_1</definedName>
    <definedName name="Ponte_47">#N/A</definedName>
    <definedName name="Ponte_48">#N/A</definedName>
    <definedName name="Ponte_51">#N/A</definedName>
    <definedName name="Ponte_52">[0]!_3S0830103_1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_3S0830201_1</definedName>
    <definedName name="Ponte_64">#N/A</definedName>
    <definedName name="Ponte_65">#N/A</definedName>
    <definedName name="Ponte_66">#N/A</definedName>
    <definedName name="Ponte_67">#N/A</definedName>
    <definedName name="Ponte_68">[0]!_3S0830202_1</definedName>
    <definedName name="Ponte_69">#N/A</definedName>
    <definedName name="Ponte_70">_3S0830203</definedName>
    <definedName name="Ponte_71">[0]!_3S0830203_1</definedName>
    <definedName name="Ponte_72">[0]!_3S0830203_1</definedName>
    <definedName name="Ponte_8">#N/A</definedName>
    <definedName name="POP">#REF!</definedName>
    <definedName name="popopopo" hidden="1">{#N/A,#N/A,FALSE,"MO (2)"}</definedName>
    <definedName name="Popular" hidden="1">{#N/A,#N/A,FALSE,"Cronograma";#N/A,#N/A,FALSE,"Cronogr. 2"}</definedName>
    <definedName name="Posição" hidden="1">#REF!</definedName>
    <definedName name="potencia">#REF!</definedName>
    <definedName name="PPAG">#REF!</definedName>
    <definedName name="PPCOFINS">#REF!</definedName>
    <definedName name="PPEDREIRO">#N/A</definedName>
    <definedName name="PPEDREIRO_1">#REF!</definedName>
    <definedName name="PPEN">NA()</definedName>
    <definedName name="PPFRE">#REF!</definedName>
    <definedName name="PPICMS">#REF!</definedName>
    <definedName name="PPINTOR">#N/A</definedName>
    <definedName name="PPINTOR_1">#REF!</definedName>
    <definedName name="PPIPI">#REF!</definedName>
    <definedName name="PPLA">NA()</definedName>
    <definedName name="PPLT">NA()</definedName>
    <definedName name="PPPIS">#REF!</definedName>
    <definedName name="PPREP">#REF!</definedName>
    <definedName name="PPSAL">#REF!</definedName>
    <definedName name="PQP.">#REF!</definedName>
    <definedName name="PRA">#REF!</definedName>
    <definedName name="PRBQ">NA()</definedName>
    <definedName name="PRCB">#REF!</definedName>
    <definedName name="PRCC">NA()</definedName>
    <definedName name="PRCCL">#REF!</definedName>
    <definedName name="Prd" hidden="1">#N/A</definedName>
    <definedName name="PrdAux" hidden="1">#N/A</definedName>
    <definedName name="PRDM">NA()</definedName>
    <definedName name="PRE">#REF!</definedName>
    <definedName name="PREC">#REF!</definedName>
    <definedName name="PREC_1">#REF!</definedName>
    <definedName name="Preço_Improd.">#REF!</definedName>
    <definedName name="Preço_parcial">#REF!</definedName>
    <definedName name="Preço_parcial_15">#REF!</definedName>
    <definedName name="Preço_prod.">#REF!</definedName>
    <definedName name="PREÇO_UNIT_serviço">OFFSET(#REF!,0,0,COUNTA(#REF!),1)</definedName>
    <definedName name="preco1">#REF!</definedName>
    <definedName name="preços">#REF!</definedName>
    <definedName name="PREÇOS_10">#REF!</definedName>
    <definedName name="PREÇOS_17">#REF!</definedName>
    <definedName name="PREÇOS_6">#REF!</definedName>
    <definedName name="PREÇOS_7">#REF!</definedName>
    <definedName name="PREÇOS_8">#REF!</definedName>
    <definedName name="PREÇOS_9">#REF!</definedName>
    <definedName name="PREÇOS_FEV_2015">NA()</definedName>
    <definedName name="PreçoUnit_3ªF">OFFSET(#REF!,MATCH("3ª FAIXA",#REF!,0),0,MATCH("ACOSTAMENTO",#REF!,0)-MATCH("3ª FAIXA",#REF!,0),1)</definedName>
    <definedName name="PreçoUnit_Acost">OFFSET(#REF!,MATCH("ACOSTAMENTO",#REF!,0),0,MATCH("DRENAGEM SUPERFICIAL",#REF!,0)-MATCH("ACOSTAMENTO",#REF!,0),1)</definedName>
    <definedName name="PreçoUnit_Pista">OFFSET(#REF!,MATCH("PISTA ROLAMENTO",#REF!,0),0,MATCH("3ª FAIXA",#REF!,0)-MATCH("PISTA ROLAMENTO",#REF!,0),1)</definedName>
    <definedName name="PRECP">NA()</definedName>
    <definedName name="PRECREV">#REF!</definedName>
    <definedName name="PREGO">NA()</definedName>
    <definedName name="PREMN">#REF!</definedName>
    <definedName name="Print">#REF!</definedName>
    <definedName name="Print_25">#REF!</definedName>
    <definedName name="Print_Area" hidden="1">[17]Plan1!#REF!</definedName>
    <definedName name="Print_Area_MI">NA()</definedName>
    <definedName name="Print_Area_MI_1">#REF!</definedName>
    <definedName name="Print_Area_MI_15">#REF!</definedName>
    <definedName name="Print_Area_MI_19">#REF!</definedName>
    <definedName name="Print_Area_MI_2">#REF!</definedName>
    <definedName name="Print_Area_MI_21">#REF!</definedName>
    <definedName name="Print_Area_MI_21_19">#REF!</definedName>
    <definedName name="Print_Area_MI_25">#REF!</definedName>
    <definedName name="Print_Area_MI_3">#REF!</definedName>
    <definedName name="Print_Area_MI_4">#REF!</definedName>
    <definedName name="Print_Area_MI_5">#REF!</definedName>
    <definedName name="PRINT_TITLES_MI">NA()</definedName>
    <definedName name="PRINT_TITLES_MI_1">#REF!</definedName>
    <definedName name="PRINT_TITLES_MI_15">#REF!</definedName>
    <definedName name="PRINT_TITLES_MI_19">#REF!</definedName>
    <definedName name="PRINT_TITLES_MI_3">#REF!</definedName>
    <definedName name="PRINT_TITLES_MI_4">#REF!</definedName>
    <definedName name="PRINT_TITLES_MI_5">#REF!</definedName>
    <definedName name="PRINT2">#REF!</definedName>
    <definedName name="PRM1C">NA()</definedName>
    <definedName name="PRMCC">"'file:///D:/Meus documentos/ANASTÁCIO/SERCEL/BR262990800.xls'#$SERVIÇOS.$#REF!$#REF!"</definedName>
    <definedName name="PRMN">#REF!</definedName>
    <definedName name="PROD_1" hidden="1">{#N/A,#N/A,TRUE,"Serviços"}</definedName>
    <definedName name="PROD_11" hidden="1">{#N/A,#N/A,TRUE,"Serviços"}</definedName>
    <definedName name="produção">#REF!</definedName>
    <definedName name="produçao1">#REF!</definedName>
    <definedName name="PRODUCAO364">#N/A</definedName>
    <definedName name="PRODUCAO364_1">#REF!</definedName>
    <definedName name="proj">#REF!</definedName>
    <definedName name="proj_2">#REF!</definedName>
    <definedName name="PROMZ">#REF!</definedName>
    <definedName name="prot.ambient">#REF!</definedName>
    <definedName name="prot.ambient_1">#REF!</definedName>
    <definedName name="prot.ambient_2">#REF!</definedName>
    <definedName name="prot.ambient_3">#REF!</definedName>
    <definedName name="prot.ambient_4">#REF!</definedName>
    <definedName name="PRP">#REF!</definedName>
    <definedName name="PRPA">NA()</definedName>
    <definedName name="PRPL">NA()</definedName>
    <definedName name="PRPT">NA()</definedName>
    <definedName name="PRR1C">#REF!</definedName>
    <definedName name="PRRMBF">"'file:///D:/Meus documentos/ANASTÁCIO/SERCEL/BR262990800.xls'#$SERVIÇOS.$#REF!$#REF!"</definedName>
    <definedName name="PRRP">NA()</definedName>
    <definedName name="PRZ">#REF!</definedName>
    <definedName name="PSERVENTE">#N/A</definedName>
    <definedName name="PSERVENTE_1">#REF!</definedName>
    <definedName name="PSERVIÇOS">#REF!</definedName>
    <definedName name="PSERVIÇOS_1">#REF!</definedName>
    <definedName name="PSERVIÇOS_25">#REF!</definedName>
    <definedName name="PSINAL">#REF!</definedName>
    <definedName name="PST">#REF!</definedName>
    <definedName name="PTBA">NA()</definedName>
    <definedName name="PTBT">NA()</definedName>
    <definedName name="PTCAP20">NA()</definedName>
    <definedName name="PTCAP20MBQ">NA()</definedName>
    <definedName name="PTCB4">#REF!</definedName>
    <definedName name="PTCC4">#REF!</definedName>
    <definedName name="PTCM30">NA()</definedName>
    <definedName name="PTCM30RP">NA()</definedName>
    <definedName name="pte">[0]!pte</definedName>
    <definedName name="pte_38">#N/A</definedName>
    <definedName name="PTEB4">#REF!</definedName>
    <definedName name="PTEMULCS">NA()</definedName>
    <definedName name="PTEMULTSS">NA()</definedName>
    <definedName name="PTLCB10">NA()</definedName>
    <definedName name="Pto" hidden="1">ROUND(#REF!*#REF!,2)</definedName>
    <definedName name="PTONSUCATA">#REF!</definedName>
    <definedName name="PTRM1C">NA()</definedName>
    <definedName name="PTRR1C">NA()</definedName>
    <definedName name="PTRR1CST">NA()</definedName>
    <definedName name="PTSCAP20MBQ">#REF!</definedName>
    <definedName name="PTSCM30IMP">#REF!</definedName>
    <definedName name="PTSCM30RP">#REF!</definedName>
    <definedName name="PTSCM30TB">#REF!</definedName>
    <definedName name="PTSD">#REF!</definedName>
    <definedName name="PTSD2">NA()</definedName>
    <definedName name="PTSEMULCS">#REF!</definedName>
    <definedName name="PTSEMULMICRO">#REF!</definedName>
    <definedName name="PTSEMULTSD">#REF!</definedName>
    <definedName name="PTSEMULTSS">#REF!</definedName>
    <definedName name="PTSRL1CLAMAG">#REF!</definedName>
    <definedName name="PTSRL1CMBF">#REF!</definedName>
    <definedName name="PTSRR1CPL">#REF!</definedName>
    <definedName name="PTSRR1CST">#REF!</definedName>
    <definedName name="pu334_1">#REF!</definedName>
    <definedName name="pu335_1">#REF!</definedName>
    <definedName name="PU3S0120000">#N/A</definedName>
    <definedName name="PU3S0120000_1">#REF!</definedName>
    <definedName name="PU3S0193000">#N/A</definedName>
    <definedName name="PU3S0193000_1">#REF!</definedName>
    <definedName name="PU3S0220001">#N/A</definedName>
    <definedName name="PU3S0220001_1">#REF!</definedName>
    <definedName name="PU3S0223000">#N/A</definedName>
    <definedName name="PU3S0223000_1">#REF!</definedName>
    <definedName name="PU3S0240000">#N/A</definedName>
    <definedName name="PU3S0240000_1">#REF!</definedName>
    <definedName name="PU3S0251000">#N/A</definedName>
    <definedName name="PU3S0251000_1">#REF!</definedName>
    <definedName name="PU3S0253001">#N/A</definedName>
    <definedName name="PU3S0253001_1">#REF!</definedName>
    <definedName name="PU3S0254000">#N/A</definedName>
    <definedName name="PU3S0254000_1">#REF!</definedName>
    <definedName name="PU3S0260100">#N/A</definedName>
    <definedName name="PU3S0260100_1">#REF!</definedName>
    <definedName name="PU3S0290000">#N/A</definedName>
    <definedName name="PU3S0290000_1">#REF!</definedName>
    <definedName name="PU3S0331000">#N/A</definedName>
    <definedName name="PU3S0331000_1">#REF!</definedName>
    <definedName name="PU3S0332901">#N/A</definedName>
    <definedName name="PU3S0332901_1">#REF!</definedName>
    <definedName name="PU3S0334002">#N/A</definedName>
    <definedName name="PU3S0334002_1">#REF!</definedName>
    <definedName name="PU3S0335300">#N/A</definedName>
    <definedName name="PU3S0335300_1">#REF!</definedName>
    <definedName name="PU3S0337000">#N/A</definedName>
    <definedName name="PU3S0337000_1">#REF!</definedName>
    <definedName name="PU3S0394001">#N/A</definedName>
    <definedName name="PU3S0394001_1">#REF!</definedName>
    <definedName name="PU3S0394002">#N/A</definedName>
    <definedName name="PU3S0394002_1">#REF!</definedName>
    <definedName name="PU3S0395000">#N/A</definedName>
    <definedName name="PU3S0395000_1">#REF!</definedName>
    <definedName name="PU3S0400000">#N/A</definedName>
    <definedName name="PU3S0400000_1">#REF!</definedName>
    <definedName name="PU3S0400001">#N/A</definedName>
    <definedName name="PU3S0400001_1">#REF!</definedName>
    <definedName name="PU3S0459000">#N/A</definedName>
    <definedName name="PU3S0459000_1">#REF!</definedName>
    <definedName name="PU3S0499908">#N/A</definedName>
    <definedName name="PU3S0499908_1">#REF!</definedName>
    <definedName name="PU3S0500000">#N/A</definedName>
    <definedName name="PU3S0500000_1">#REF!</definedName>
    <definedName name="PU3S0500100">#N/A</definedName>
    <definedName name="PU3S0500100_1">#REF!</definedName>
    <definedName name="PU3S0510102">#N/A</definedName>
    <definedName name="PU3S0510102_1">#REF!</definedName>
    <definedName name="PU3S0810000">#N/A</definedName>
    <definedName name="PU3S0810000_1">#REF!</definedName>
    <definedName name="PU3S0810101">#N/A</definedName>
    <definedName name="PU3S0810101_1">#REF!</definedName>
    <definedName name="PU3S0810102">#N/A</definedName>
    <definedName name="PU3S0810102_1">#REF!</definedName>
    <definedName name="PU3S0810201">#N/A</definedName>
    <definedName name="PU3S0810201_1">#REF!</definedName>
    <definedName name="PU3S0810900">#N/A</definedName>
    <definedName name="PU3S0810900_1">#REF!</definedName>
    <definedName name="PU3S0820000">#N/A</definedName>
    <definedName name="PU3S0820000_1">#REF!</definedName>
    <definedName name="PU3S0830001">#N/A</definedName>
    <definedName name="PU3S0830001_1">#REF!</definedName>
    <definedName name="PU3S0830101">#N/A</definedName>
    <definedName name="PU3S0830101_1">#REF!</definedName>
    <definedName name="PU3S0830102">#N/A</definedName>
    <definedName name="PU3S0830102_1">#REF!</definedName>
    <definedName name="PU3S0830103">#N/A</definedName>
    <definedName name="PU3S0830103_1">#REF!</definedName>
    <definedName name="PU3S0830201">#N/A</definedName>
    <definedName name="PU3S0830201_1">#REF!</definedName>
    <definedName name="PU3S0830202">#N/A</definedName>
    <definedName name="PU3S0830202_1">#REF!</definedName>
    <definedName name="PU3S0830203">#N/A</definedName>
    <definedName name="PU3S0830203_1">#REF!</definedName>
    <definedName name="PU3S0830204">#N/A</definedName>
    <definedName name="PU3S0830204_1">#REF!</definedName>
    <definedName name="PU3S0830205">#N/A</definedName>
    <definedName name="PU3S0830205_1">#REF!</definedName>
    <definedName name="PU3S0840000">#N/A</definedName>
    <definedName name="PU3S0840000_1">#REF!</definedName>
    <definedName name="PU3S0840001">#N/A</definedName>
    <definedName name="PU3S0840001_1">#REF!</definedName>
    <definedName name="PU3S0840002">#N/A</definedName>
    <definedName name="PU3S0840002_1">#REF!</definedName>
    <definedName name="PU3S0840100">#N/A</definedName>
    <definedName name="PU3S0840100_1">#REF!</definedName>
    <definedName name="PU3S0840200">#N/A</definedName>
    <definedName name="PU3S0840200_1">#REF!</definedName>
    <definedName name="PU3S0840300">#N/A</definedName>
    <definedName name="PU3S0840300_1">#REF!</definedName>
    <definedName name="PU3S0840400">#N/A</definedName>
    <definedName name="PU3S0840400_1">#REF!</definedName>
    <definedName name="PU3S0850000">#N/A</definedName>
    <definedName name="PU3S0850000_1">#REF!</definedName>
    <definedName name="PU3S0850100">#N/A</definedName>
    <definedName name="PU3S0850100_1">#REF!</definedName>
    <definedName name="PU3S0851000">#N/A</definedName>
    <definedName name="PU3S0851000_1">#REF!</definedName>
    <definedName name="PU3S0851100">#N/A</definedName>
    <definedName name="PU3S0851100_1">#REF!</definedName>
    <definedName name="PU3S0890000">#N/A</definedName>
    <definedName name="PU3S0890000_1">#REF!</definedName>
    <definedName name="PU3S0890001">#N/A</definedName>
    <definedName name="PU3S0890001_1">#REF!</definedName>
    <definedName name="PU3S0890100">#N/A</definedName>
    <definedName name="PU3S0890100_1">#REF!</definedName>
    <definedName name="PU3S0890101">#N/A</definedName>
    <definedName name="PU3S0890101_1">#REF!</definedName>
    <definedName name="PU3S0891000">#N/A</definedName>
    <definedName name="PU3S0891000_1">#REF!</definedName>
    <definedName name="PU3S0900200">#N/A</definedName>
    <definedName name="PU3S0900200_1">#REF!</definedName>
    <definedName name="PU3S0900203">#N/A</definedName>
    <definedName name="PU3S0900203_1">#REF!</definedName>
    <definedName name="PU3S0900241">#N/A</definedName>
    <definedName name="PU3S0900241_1">#REF!</definedName>
    <definedName name="PU3S0920270">#N/A</definedName>
    <definedName name="PU3S0920270_1">#REF!</definedName>
    <definedName name="PU4S0612001">#N/A</definedName>
    <definedName name="PU4S0612001_1">#REF!</definedName>
    <definedName name="PU4S0612101">#N/A</definedName>
    <definedName name="PU4S0612101_1">#REF!</definedName>
    <definedName name="PU4S0612111">#N/A</definedName>
    <definedName name="PU4S0612111_1">#REF!</definedName>
    <definedName name="PU4S0620002">#N/A</definedName>
    <definedName name="PU4S0620002_1">#REF!</definedName>
    <definedName name="PUE412_1">#REF!</definedName>
    <definedName name="pum405_1">#REF!</definedName>
    <definedName name="pum406_1">#REF!</definedName>
    <definedName name="pum609_1">#REF!</definedName>
    <definedName name="pum969_1">#REF!</definedName>
    <definedName name="Pun" hidden="1">#N/A</definedName>
    <definedName name="Pun_26">NA()</definedName>
    <definedName name="Pun_27">NA()</definedName>
    <definedName name="PUPA">#REF!</definedName>
    <definedName name="PUPJ">#REF!</definedName>
    <definedName name="q">NA()</definedName>
    <definedName name="q_1">#REF!</definedName>
    <definedName name="q_25">#REF!</definedName>
    <definedName name="QD" hidden="1">#REF!</definedName>
    <definedName name="Qd.Comp.Miranda">[0]!_2Excel_BuiltIn_Print_Area_8_1</definedName>
    <definedName name="qq">NA()</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[0]!aaa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hidden="1">#REF!</definedName>
    <definedName name="QtMo" hidden="1">#REF!</definedName>
    <definedName name="QtMp" hidden="1">#REF!</definedName>
    <definedName name="QtTr" hidden="1">#REF!</definedName>
    <definedName name="QUADRO">[1]MARSHALL!$A$2:$K$51</definedName>
    <definedName name="QUADRO_1">#REF!</definedName>
    <definedName name="QUANT">NA()</definedName>
    <definedName name="Quant.">#REF!</definedName>
    <definedName name="Quant.1">#REF!</definedName>
    <definedName name="QUANT_1">#REF!</definedName>
    <definedName name="QUANT_acumu">#REF!</definedName>
    <definedName name="QUANT_serviço">OFFSET(#REF!,0,0,COUNTA(#REF!),1)</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NA()</definedName>
    <definedName name="QUE_P_E_ISSO">#N/A</definedName>
    <definedName name="quilometros">#REF!</definedName>
    <definedName name="qweqw">#N/A</definedName>
    <definedName name="qweqwe">#REF!</definedName>
    <definedName name="qwer">#N/A</definedName>
    <definedName name="qwqwq">#REF!</definedName>
    <definedName name="rach">[0]!rach</definedName>
    <definedName name="rach_38">#N/A</definedName>
    <definedName name="Rachão">[0]!Rachão</definedName>
    <definedName name="Rachão_10">[0]!AM_04_1</definedName>
    <definedName name="Rachão_2">#N/A</definedName>
    <definedName name="Rachão_23">AM_35</definedName>
    <definedName name="Rachão_24">[0]!AM_35_1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[0]!AM_40_1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[0]!AM_41_1</definedName>
    <definedName name="Rachão_68">#N/A</definedName>
    <definedName name="Rachão_69">#N/A</definedName>
    <definedName name="Rachão_70">#N/A</definedName>
    <definedName name="Rachão_71">[0]!AM_41_1</definedName>
    <definedName name="Rachão_72">[0]!AM_41_1</definedName>
    <definedName name="rafael">#REF!</definedName>
    <definedName name="RB_brita_Adir">OFFSET(#REF!,0,COLUMN(#REF!)-1,COUNTA(#REF!),1)</definedName>
    <definedName name="RB_brita_Aesq">OFFSET(#REF!,0,COLUMN(#REF!)-1,COUNTA(#REF!),1)</definedName>
    <definedName name="RB_brita_cim_Adir">OFFSET(#REF!,0,COLUMN(#REF!)-1,COUNTA(#REF!),1)</definedName>
    <definedName name="RB_brita_cim_Aesq">OFFSET(#REF!,0,COLUMN(#REF!)-1,COUNTA(#REF!),1)</definedName>
    <definedName name="RB_brita_cim_pista">OFFSET(#REF!,0,MATCH(#REF!,#REF!,0)-1,COUNTA(#REF!),1)</definedName>
    <definedName name="RB_brita_pista">OFFSET(#REF!,0,MATCH(#REF!,#REF!,0)-1,COUNTA(#REF!),1)</definedName>
    <definedName name="RB_cim_Adir">OFFSET(#REF!,0,COLUMN(#REF!)-1,COUNTA(#REF!),1)</definedName>
    <definedName name="RB_cim_Aesq">OFFSET(#REF!,0,COLUMN(#REF!)-1,COUNTA(#REF!),1)</definedName>
    <definedName name="RB_cim_pista">OFFSET(#REF!,0,MATCH(#REF!,#REF!,0)-1,COUNTA(#REF!),1)</definedName>
    <definedName name="RB_simples_Adir">OFFSET(#REF!,0,COLUMN(#REF!)-1,COUNTA(#REF!),1)</definedName>
    <definedName name="RB_simples_Aesq">OFFSET(#REF!,0,COLUMN(#REF!)-1,COUNTA(#REF!),1)</definedName>
    <definedName name="RB_simples_pista">OFFSET(#REF!,0,MATCH(#REF!,#REF!,0)-1,COUNTA(#REF!),1)</definedName>
    <definedName name="RBAM_Adir">OFFSET(#REF!,0,COLUMN(#REF!)-1,COUNTA(#REF!),1)</definedName>
    <definedName name="RBAM_Aesq">OFFSET(#REF!,0,COLUMN(#REF!)-1,COUNTA(#REF!),1)</definedName>
    <definedName name="RBAMFS_Adir">OFFSET(#REF!,0,COLUMN(#REF!)-1,COUNTA(#REF!),1)</definedName>
    <definedName name="RBAMFS_Aesq">OFFSET(#REF!,0,COLUMN(#REF!)-1,COUNTA(#REF!),1)</definedName>
    <definedName name="RBQ">NA()</definedName>
    <definedName name="RBSM_Adir">OFFSET(#REF!,0,COLUMN(#REF!)-1,COUNTA(#REF!),1)</definedName>
    <definedName name="RBSM_Aesq">OFFSET(#REF!,0,COLUMN(#REF!)-1,COUNTA(#REF!),1)</definedName>
    <definedName name="RBV">#REF!</definedName>
    <definedName name="RBV_25">#REF!</definedName>
    <definedName name="RBV_29">#REF!</definedName>
    <definedName name="RBV_31">#REF!</definedName>
    <definedName name="RBVV">#REF!</definedName>
    <definedName name="RCC">NA()</definedName>
    <definedName name="rcgp">NA()</definedName>
    <definedName name="RCGP_1">#REF!</definedName>
    <definedName name="rD">#N/A</definedName>
    <definedName name="RDGDCELE">#REF!</definedName>
    <definedName name="RDGDCMEC">#REF!</definedName>
    <definedName name="RDM">NA()</definedName>
    <definedName name="rea">#REF!</definedName>
    <definedName name="REAJ">"$#REF!.$F$16"</definedName>
    <definedName name="rearos2">NA()</definedName>
    <definedName name="REBOQUE">#REF!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[0]!_xlnm.Print_Area</definedName>
    <definedName name="rec_68">[0]!_xlnm.Print_Area</definedName>
    <definedName name="rec_69">[0]!_xlnm.Print_Area</definedName>
    <definedName name="rec_70">#N/A</definedName>
    <definedName name="rec_71">[0]!_xlnm.Print_Area</definedName>
    <definedName name="rec_72">[0]!_xlnm.Print_Area</definedName>
    <definedName name="REC_Adir">OFFSET(#REF!,0,COLUMN(#REF!)-1,COUNTA(#REF!),1)</definedName>
    <definedName name="REC_Aesq">OFFSET(#REF!,0,COLUMN(#REF!)-1,COUNTA(#REF!),1)</definedName>
    <definedName name="REC_pista">OFFSET(#REF!,0,MATCH(#REF!,#REF!,0)-1,COUNTA(#REF!),1)</definedName>
    <definedName name="REC110PI">#REF!</definedName>
    <definedName name="REC110R">#REF!</definedName>
    <definedName name="REC316PI">#REF!</definedName>
    <definedName name="REC316R">#REF!</definedName>
    <definedName name="Recalque">#REF!</definedName>
    <definedName name="RECAPEAMENTO">NA()</definedName>
    <definedName name="recc">[0]!recc</definedName>
    <definedName name="recc_38">#N/A</definedName>
    <definedName name="RECONFORMAÇÃO">#REF!</definedName>
    <definedName name="Recorder" hidden="1">#REF!</definedName>
    <definedName name="RECP">NA()</definedName>
    <definedName name="REFEITO" hidden="1">{#N/A,#N/A,FALSE,"Plan1"}</definedName>
    <definedName name="Referencia.Descricao">IF(ISNUMBER([19]PO!linhaSINAPIxls),INDEX(INDIRECT("'[Referência "&amp;_xlnm.Database&amp;".xls]Banco'!$b:$g"),[19]PO!linhaSINAPIxls,3),"")</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#REF!</definedName>
    <definedName name="REG_SUB_LEITO">#REF!</definedName>
    <definedName name="REGULA">NA()</definedName>
    <definedName name="REGULA_10">#REF!</definedName>
    <definedName name="REGULA_25">#REF!</definedName>
    <definedName name="REGULA_27">#REF!</definedName>
    <definedName name="REGULA_29">#REF!</definedName>
    <definedName name="REGULA_9">#REF!</definedName>
    <definedName name="Reimbursement">"Reembolso"</definedName>
    <definedName name="REL" hidden="1">{#N/A,#N/A,TRUE,"Serviços"}</definedName>
    <definedName name="Relat" hidden="1">#REF!</definedName>
    <definedName name="relatorio">NA()</definedName>
    <definedName name="RELATÓRIO_DOS_SERVIÇOS_EXECUTADOS">#REF!</definedName>
    <definedName name="RelatoriosFontes">OFFSET([10]Relatórios!$A$5,1,0,NRELATORIOS)</definedName>
    <definedName name="relequip">NA()</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OFFSET(#REF!,0,MATCH(#REF!,#REF!,0)-1,COUNTA(#REF!),1)</definedName>
    <definedName name="REMB">#REF!</definedName>
    <definedName name="REMOÇÃO_PAV">#REF!</definedName>
    <definedName name="REMP">#REF!</definedName>
    <definedName name="Rendimento">#REF!</definedName>
    <definedName name="REP_Adir">OFFSET(#REF!,0,COLUMN(#REF!)-1,COUNTA(#REF!),1)</definedName>
    <definedName name="REP_Aesq">OFFSET(#REF!,0,COLUMN(#REF!)-1,COUNTA(#REF!),1)</definedName>
    <definedName name="REP_pista">OFFSET(#REF!,0,MATCH(#REF!,#REF!,0)-1,COUNTA(#REF!),1)</definedName>
    <definedName name="reparos">#N/A</definedName>
    <definedName name="RES">NA()</definedName>
    <definedName name="res_38">#N/A</definedName>
    <definedName name="RESP">NA()</definedName>
    <definedName name="resu" hidden="1">{#N/A,#N/A,FALSE,"MO (2)"}</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[0]!asdf_17</definedName>
    <definedName name="RESUMO_42">[0]!asdf_17</definedName>
    <definedName name="RESUMO_43">#N/A</definedName>
    <definedName name="RESUMO_44">#N/A</definedName>
    <definedName name="RESUMO_45">#N/A</definedName>
    <definedName name="RESUMO_46">#N/A</definedName>
    <definedName name="RESUMO_47">[0]!asdf_19</definedName>
    <definedName name="RESUMO_48">#N/A</definedName>
    <definedName name="RESUMO_5">RESUMO_5</definedName>
    <definedName name="RESUMO_51">[0]!asdf_2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asdf_28</definedName>
    <definedName name="RESUMO_63">[0]!asdf_3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#REF!</definedName>
    <definedName name="resumo2_4">#REF!</definedName>
    <definedName name="resumoii" hidden="1">{#N/A,#N/A,FALSE,"MO (2)"}</definedName>
    <definedName name="resumou" hidden="1">{#N/A,#N/A,TRUE,"Plan1"}</definedName>
    <definedName name="REV">#REF!</definedName>
    <definedName name="REV.">#REF!</definedName>
    <definedName name="RF">#REF!</definedName>
    <definedName name="rio" hidden="1">{#N/A,#N/A,FALSE,"Cronograma";#N/A,#N/A,FALSE,"Cronogr. 2"}</definedName>
    <definedName name="RIOMACHADO">#REF!</definedName>
    <definedName name="RIOMUQUI">#REF!</definedName>
    <definedName name="RIONOVE">#REF!</definedName>
    <definedName name="RIORIACHUELO">#REF!</definedName>
    <definedName name="RIOSÃOPEDRO">#REF!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#REF!</definedName>
    <definedName name="RJMODMEC">#REF!</definedName>
    <definedName name="RM">#REF!</definedName>
    <definedName name="RM1C">NA()</definedName>
    <definedName name="RM1CW">"$#REF!.$G$14"</definedName>
    <definedName name="RM1CWA">"$#REF!.$G$13"</definedName>
    <definedName name="RMA">NA()</definedName>
    <definedName name="RMA_10">#REF!</definedName>
    <definedName name="RMA_25">#REF!</definedName>
    <definedName name="RMA_27">#REF!</definedName>
    <definedName name="RMA_29">#REF!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#REF!</definedName>
    <definedName name="RMOIENGMEC">#REF!</definedName>
    <definedName name="RMOIMONELE">#REF!</definedName>
    <definedName name="RMOIMONMEC">#REF!</definedName>
    <definedName name="RMOIPROELE">#REF!</definedName>
    <definedName name="RMOIPROMEC">#REF!</definedName>
    <definedName name="RMRP">#REF!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#REF!</definedName>
    <definedName name="ROÇO1">#N/A</definedName>
    <definedName name="Rod" hidden="1">#REF!</definedName>
    <definedName name="Rodapé">#REF!</definedName>
    <definedName name="RODOVIA">#REF!</definedName>
    <definedName name="Rodovia___................">#REF!</definedName>
    <definedName name="Rotina1">#REF!</definedName>
    <definedName name="rp">NA()</definedName>
    <definedName name="RP_1">#REF!</definedName>
    <definedName name="RP110PI">#REF!</definedName>
    <definedName name="RP110R">#REF!</definedName>
    <definedName name="RP316PI">#REF!</definedName>
    <definedName name="RP316R">#REF!</definedName>
    <definedName name="RP423PI">#REF!</definedName>
    <definedName name="RP423R">#REF!</definedName>
    <definedName name="RPA">NA()</definedName>
    <definedName name="RPL">NA()</definedName>
    <definedName name="RPS">#REF!</definedName>
    <definedName name="RPT">NA()</definedName>
    <definedName name="RPW">"$#REF!.$K$36"</definedName>
    <definedName name="RPWA">"$#REF!.$K$35"</definedName>
    <definedName name="RPZ">NA()</definedName>
    <definedName name="rr" hidden="1">{#N/A,#N/A,TRUE,"Serviços"}</definedName>
    <definedName name="rr_15">#REF!</definedName>
    <definedName name="rr_4">#REF!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#REF!</definedName>
    <definedName name="RRQ">NA()</definedName>
    <definedName name="rrr" hidden="1">{#N/A,#N/A,TRUE,"Serviços"}</definedName>
    <definedName name="RRRP">#REF!</definedName>
    <definedName name="RRTB">#REF!</definedName>
    <definedName name="RRTOTAL">"$#REF!.$H$12"</definedName>
    <definedName name="RRTSD">#REF!</definedName>
    <definedName name="RS">NA()</definedName>
    <definedName name="RS_25">#REF!</definedName>
    <definedName name="RZ_1">#REF!</definedName>
    <definedName name="s">#REF!</definedName>
    <definedName name="sadf">#REF!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#REF!</definedName>
    <definedName name="SB">NA()</definedName>
    <definedName name="sbg">NA()</definedName>
    <definedName name="sbg_25">#REF!</definedName>
    <definedName name="SBRP">#REF!</definedName>
    <definedName name="SBRP_1">#REF!</definedName>
    <definedName name="SBTC">NA()</definedName>
    <definedName name="SBTC_25">#REF!</definedName>
    <definedName name="SC1_1">#REF!</definedName>
    <definedName name="SC10_1">#REF!</definedName>
    <definedName name="SC11_1">#REF!</definedName>
    <definedName name="SC12_1">#REF!</definedName>
    <definedName name="SC13_1">#REF!</definedName>
    <definedName name="SC14_1">#REF!</definedName>
    <definedName name="SC2_1">#REF!</definedName>
    <definedName name="SC3_1">#REF!</definedName>
    <definedName name="SC4_1">#REF!</definedName>
    <definedName name="SC5_1">#REF!</definedName>
    <definedName name="SC6_1">#REF!</definedName>
    <definedName name="SC7_1">#REF!</definedName>
    <definedName name="SC8_1">#REF!</definedName>
    <definedName name="SC9_1">#REF!</definedName>
    <definedName name="sddddddddddd">#REF!</definedName>
    <definedName name="sdfgsdfgsdfg">#REF!</definedName>
    <definedName name="SDFSDF">#REF!</definedName>
    <definedName name="sdfshdfhsdjfd">#REF!</definedName>
    <definedName name="sds" hidden="1">#N/A</definedName>
    <definedName name="sdsdsds" hidden="1">{#N/A,#N/A,FALSE,"MO (2)"}</definedName>
    <definedName name="sdsdsdsx" hidden="1">{#N/A,#N/A,FALSE,"MO (2)"}</definedName>
    <definedName name="SE" hidden="1">#REF!</definedName>
    <definedName name="SEG_1">#REF!</definedName>
    <definedName name="SEGMENTO">#REF!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#REF!</definedName>
    <definedName name="SERV">"$#REF!.$C$7"</definedName>
    <definedName name="servico">#REF!</definedName>
    <definedName name="serviço">NA()</definedName>
    <definedName name="servico_1">#REF!</definedName>
    <definedName name="servico_4">#REF!</definedName>
    <definedName name="servico_6">#REF!</definedName>
    <definedName name="servico_7">#REF!</definedName>
    <definedName name="servico_8">#REF!</definedName>
    <definedName name="servico_9">#REF!</definedName>
    <definedName name="serviço1">#REF!</definedName>
    <definedName name="Serviços">NA()</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#REF!</definedName>
    <definedName name="Sinalização">#REF!</definedName>
    <definedName name="sinalizacao_1">#REF!</definedName>
    <definedName name="sinalizacao_2">#REF!</definedName>
    <definedName name="sinalizacao_3">#REF!</definedName>
    <definedName name="sinalizacao_4">#REF!</definedName>
    <definedName name="SINAPI" hidden="1">{#N/A,#N/A,FALSE,"Planilha";#N/A,#N/A,FALSE,"Resumo";#N/A,#N/A,FALSE,"Fisico";#N/A,#N/A,FALSE,"Financeiro";#N/A,#N/A,FALSE,"Financeiro"}</definedName>
    <definedName name="SINAPI_AC" hidden="1">#REF!</definedName>
    <definedName name="SINTETICO" hidden="1">{#N/A,#N/A,TRUE,"TER  EXT";#N/A,#N/A,TRUE,"TER  EXT";#N/A,#N/A,TRUE,"LAT  ESQ";#N/A,#N/A,TRUE,"FRONTAL";#N/A,#N/A,TRUE,"POST";#N/A,#N/A,TRUE,"LAT  DIR"}</definedName>
    <definedName name="Sispec00">#REF!</definedName>
    <definedName name="Sispec98">#REF!</definedName>
    <definedName name="SIV">#REF!</definedName>
    <definedName name="SJ">NA()</definedName>
    <definedName name="SM">"$#REF!.$J$34"</definedName>
    <definedName name="SMW">"$#REF!.$J$36"</definedName>
    <definedName name="SMWA">"$#REF!.$J$35"</definedName>
    <definedName name="Soluções_3ªF">OFFSET(#REF!,MATCH("3ª FAIXA",#REF!,0),0,MATCH("ACOSTAMENTO",#REF!,0)-MATCH("3ª FAIXA",#REF!,0),1)</definedName>
    <definedName name="Soluções_Acost">OFFSET(#REF!,MATCH("ACOSTAMENTO",#REF!,0),0,MATCH("DRENAGEM SUPERFICIAL",#REF!,0)-MATCH("ACOSTAMENTO",#REF!,0),1)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SUM(IF(#REF!=#REF!,IF(#REF!=#REF!,#REF!)))</definedName>
    <definedName name="srsdgqge">#REF!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#REF!</definedName>
    <definedName name="SUB_TRECHO">NA()</definedName>
    <definedName name="Subestação">#REF!</definedName>
    <definedName name="Subt">#REF!</definedName>
    <definedName name="SUBT_1">#REF!</definedName>
    <definedName name="SUBT1">#REF!</definedName>
    <definedName name="SUBTOT">NA()</definedName>
    <definedName name="SUBTRECHO">#REF!</definedName>
    <definedName name="SUMMERY">NA()</definedName>
    <definedName name="SUP_MAR94">#REF!</definedName>
    <definedName name="superstrutura">#REF!</definedName>
    <definedName name="superstrutura_1">#REF!</definedName>
    <definedName name="superstrutura_2">#REF!</definedName>
    <definedName name="superstrutura_3">#REF!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#REF!</definedName>
    <definedName name="T_511">#N/A</definedName>
    <definedName name="T_511_1">#REF!</definedName>
    <definedName name="T_602">#N/A</definedName>
    <definedName name="T_602_1">#REF!</definedName>
    <definedName name="T_603">#N/A</definedName>
    <definedName name="T_603_1">#REF!</definedName>
    <definedName name="T_604">#N/A</definedName>
    <definedName name="T_604_1">#REF!</definedName>
    <definedName name="T_605">#N/A</definedName>
    <definedName name="T_605_1">#REF!</definedName>
    <definedName name="T_607">#N/A</definedName>
    <definedName name="T_607_1">#REF!</definedName>
    <definedName name="T_701">#N/A</definedName>
    <definedName name="T_701_1">#REF!</definedName>
    <definedName name="T_702">#N/A</definedName>
    <definedName name="T_702_1">#REF!</definedName>
    <definedName name="T_MF">#REF!</definedName>
    <definedName name="T_MOB">#REF!</definedName>
    <definedName name="tab_mancal">#REF!</definedName>
    <definedName name="Tab_Serv.">#REF!</definedName>
    <definedName name="Tab_Serviços">#REF!</definedName>
    <definedName name="TABEFET">#REF!</definedName>
    <definedName name="TABELA">'[22]PLANILHA FONTE'!$B$2:$G$290</definedName>
    <definedName name="TABELA_1">NA()</definedName>
    <definedName name="TABELA01">#REF!</definedName>
    <definedName name="TABELA02">#REF!</definedName>
    <definedName name="tabela03">#REF!</definedName>
    <definedName name="tabela2">#REF!</definedName>
    <definedName name="TabelaConsol">#REF!</definedName>
    <definedName name="tabelaDenominação">#REF!</definedName>
    <definedName name="TabelaDistribuiçãoDeMassas">#REF!</definedName>
    <definedName name="TabelaSicro">#REF!</definedName>
    <definedName name="TabImport">#REF!</definedName>
    <definedName name="TableName">"Dummy"</definedName>
    <definedName name="TABMAT">NA()</definedName>
    <definedName name="TABMAX">#REF!</definedName>
    <definedName name="TABMIN">#REF!</definedName>
    <definedName name="TabPer">#REF!</definedName>
    <definedName name="tabserv">NA()</definedName>
    <definedName name="TABUA">NA()</definedName>
    <definedName name="TabUF">#REF!</definedName>
    <definedName name="Tachas" hidden="1">{#N/A,#N/A,TRUE,"Plan1"}</definedName>
    <definedName name="Tachas_1" hidden="1">{#N/A,#N/A,TRUE,"Plan1"}</definedName>
    <definedName name="Tag_Carga">#REF!</definedName>
    <definedName name="Tag_CCM">#REF!</definedName>
    <definedName name="taxa_cap">#REF!</definedName>
    <definedName name="TaxaJuros">#REF!</definedName>
    <definedName name="tb">NA()</definedName>
    <definedName name="TB_1">#REF!</definedName>
    <definedName name="TB110PI">#REF!</definedName>
    <definedName name="TB110R">#REF!</definedName>
    <definedName name="TB316PI">#REF!</definedName>
    <definedName name="TB316R">#REF!</definedName>
    <definedName name="TB423PI">#REF!</definedName>
    <definedName name="TB423R">#REF!</definedName>
    <definedName name="TBA">NA()</definedName>
    <definedName name="TBF">#REF!</definedName>
    <definedName name="TBT">NA()</definedName>
    <definedName name="TBW">"$#REF!.$E$33"</definedName>
    <definedName name="TBWA">"$#REF!.$E$32"</definedName>
    <definedName name="TCAP20">NA()</definedName>
    <definedName name="TCB">"$#REF!.$G$31"</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#REF!</definedName>
    <definedName name="TEB">"$#REF!.$G$16"</definedName>
    <definedName name="TEBW">"$#REF!.$G$18"</definedName>
    <definedName name="TEBWA">"$#REF!.$G$17"</definedName>
    <definedName name="TECD">"$#REF!.$K$39"</definedName>
    <definedName name="TECD97">"$#REF!.$K$80"</definedName>
    <definedName name="TEMPO">#REF!</definedName>
    <definedName name="TEMPO_3ªF">OFFSET(#REF!,MATCH("3ª FAIXA",#REF!,0),0,MATCH("ACOSTAMENTO",#REF!,0)-MATCH("3ª FAIXA",#REF!,0),1)</definedName>
    <definedName name="TEMPO_Acost">OFFSET(#REF!,MATCH("ACOSTAMENTO",#REF!,0),0,MATCH("DRENAGEM SUPERFICIAL",#REF!,0)-MATCH("ACOSTAMENTO",#REF!,0),1)</definedName>
    <definedName name="TEMPO_Pista">OFFSET(#REF!,MATCH("PISTA ROLAMENTO",#REF!,0),0,MATCH("3ª FAIXA",#REF!,0)-MATCH("PISTA ROLAMENTO",#REF!,0),1)</definedName>
    <definedName name="temul">#REF!</definedName>
    <definedName name="TEMULFLEX">#REF!</definedName>
    <definedName name="Teor">#REF!</definedName>
    <definedName name="Teor_1">#REF!</definedName>
    <definedName name="Teor_25">#REF!</definedName>
    <definedName name="Teor_29">#REF!</definedName>
    <definedName name="Teor_31">#REF!</definedName>
    <definedName name="Teor1">#REF!</definedName>
    <definedName name="teor2">#N/A</definedName>
    <definedName name="teor2_1">#REF!</definedName>
    <definedName name="TER">NA()</definedName>
    <definedName name="TER_MAR94">#REF!</definedName>
    <definedName name="TERFAIXALD">#REF!</definedName>
    <definedName name="TERFAIXALE">#REF!</definedName>
    <definedName name="TERP">"$#REF!.$P$34"</definedName>
    <definedName name="terra">NA()</definedName>
    <definedName name="terraplenagem">#REF!</definedName>
    <definedName name="terraplenagem_1">#REF!</definedName>
    <definedName name="terraplenagem_2">#REF!</definedName>
    <definedName name="terraplenagem_3">#REF!</definedName>
    <definedName name="terraplenagem_4">#REF!</definedName>
    <definedName name="tesdt">#REF!</definedName>
    <definedName name="tesdt_1">#REF!</definedName>
    <definedName name="tesdt_2">#REF!</definedName>
    <definedName name="tesdt_3">#REF!</definedName>
    <definedName name="TESM">"$#REF!.$Q$34"</definedName>
    <definedName name="test" hidden="1">{#N/A,#N/A,TRUE,"Serviços"}</definedName>
    <definedName name="TESTE">NA()</definedName>
    <definedName name="teste2">#REF!</definedName>
    <definedName name="TETB">"$#REF!.$H$30"</definedName>
    <definedName name="TETB97">"$#REF!.$H$70"</definedName>
    <definedName name="tiago">#REF!</definedName>
    <definedName name="tipo_tamb">#REF!</definedName>
    <definedName name="TipoObra">2</definedName>
    <definedName name="TipoOrçamento">"BASE"</definedName>
    <definedName name="TipoRel">"Vale"</definedName>
    <definedName name="_xlnm.Print_Titles" localSheetId="0">ORÇAMENTO!$20:$21</definedName>
    <definedName name="_xlnm.Print_Titles">#N/A</definedName>
    <definedName name="TLC4T">#REF!</definedName>
    <definedName name="TLMR">#REF!</definedName>
    <definedName name="TMR">#REF!</definedName>
    <definedName name="Todas_as_pendencias">#REF!</definedName>
    <definedName name="Tool">#REF!</definedName>
    <definedName name="TOT">NA()</definedName>
    <definedName name="TOTAL">NA()</definedName>
    <definedName name="TOTAL_1">#REF!</definedName>
    <definedName name="total_19">#REF!</definedName>
    <definedName name="TOTAL1">#REF!</definedName>
    <definedName name="TOTAL1_1">#REF!</definedName>
    <definedName name="TOTAL10">#REF!</definedName>
    <definedName name="TOTAL10_1">#REF!</definedName>
    <definedName name="TOTAL10_14">#N/A</definedName>
    <definedName name="TOTAL10_7">#N/A</definedName>
    <definedName name="TOTAL10_7_1">#REF!</definedName>
    <definedName name="TOTAL10_7_14">#N/A</definedName>
    <definedName name="TOTAL11">#REF!</definedName>
    <definedName name="TOTAL11_1">#REF!</definedName>
    <definedName name="TOTAL11_14">#N/A</definedName>
    <definedName name="TOTAL11_7">#N/A</definedName>
    <definedName name="TOTAL11_7_1">#REF!</definedName>
    <definedName name="TOTAL11_7_14">#N/A</definedName>
    <definedName name="TOTAL12">#REF!</definedName>
    <definedName name="TOTAL12_1">#REF!</definedName>
    <definedName name="TOTAL12_14">#N/A</definedName>
    <definedName name="TOTAL12_7">#N/A</definedName>
    <definedName name="TOTAL12_7_1">#REF!</definedName>
    <definedName name="TOTAL12_7_14">#N/A</definedName>
    <definedName name="TOTAL13">#REF!</definedName>
    <definedName name="TOTAL13_1">#REF!</definedName>
    <definedName name="TOTAL13_14">#N/A</definedName>
    <definedName name="TOTAL13_7">#N/A</definedName>
    <definedName name="TOTAL13_7_1">#REF!</definedName>
    <definedName name="TOTAL13_7_14">#N/A</definedName>
    <definedName name="TOTAL14">#REF!</definedName>
    <definedName name="TOTAL14_1">#REF!</definedName>
    <definedName name="TOTAL14_14">#N/A</definedName>
    <definedName name="TOTAL14_7">#N/A</definedName>
    <definedName name="TOTAL14_7_1">#REF!</definedName>
    <definedName name="TOTAL14_7_14">#N/A</definedName>
    <definedName name="TOTAL15">#REF!</definedName>
    <definedName name="TOTAL15_1">#REF!</definedName>
    <definedName name="TOTAL15_14">#N/A</definedName>
    <definedName name="TOTAL15_7">#N/A</definedName>
    <definedName name="TOTAL15_7_1">#REF!</definedName>
    <definedName name="TOTAL15_7_14">#N/A</definedName>
    <definedName name="TOTAL16">#REF!</definedName>
    <definedName name="TOTAL16_1">#REF!</definedName>
    <definedName name="TOTAL16_14">#N/A</definedName>
    <definedName name="TOTAL16_7">#N/A</definedName>
    <definedName name="TOTAL16_7_1">#REF!</definedName>
    <definedName name="TOTAL16_7_14">#N/A</definedName>
    <definedName name="TOTAL17">#REF!</definedName>
    <definedName name="TOTAL17_1">#REF!</definedName>
    <definedName name="TOTAL17_14">#N/A</definedName>
    <definedName name="TOTAL17_7">#N/A</definedName>
    <definedName name="TOTAL17_7_1">#REF!</definedName>
    <definedName name="TOTAL17_7_14">#N/A</definedName>
    <definedName name="TOTAL18">#REF!</definedName>
    <definedName name="TOTAL18_1">#REF!</definedName>
    <definedName name="TOTAL18_14">#N/A</definedName>
    <definedName name="TOTAL18_7">#N/A</definedName>
    <definedName name="TOTAL18_7_1">#REF!</definedName>
    <definedName name="TOTAL18_7_14">#N/A</definedName>
    <definedName name="TOTAL19">#REF!</definedName>
    <definedName name="TOTAL19_1">#REF!</definedName>
    <definedName name="TOTAL19_14">#N/A</definedName>
    <definedName name="TOTAL19_7">#N/A</definedName>
    <definedName name="TOTAL19_7_1">#REF!</definedName>
    <definedName name="TOTAL19_7_14">#N/A</definedName>
    <definedName name="TOTAL1A">#REF!</definedName>
    <definedName name="TOTAL1A_1">#REF!</definedName>
    <definedName name="TOTAL1C">#REF!</definedName>
    <definedName name="TOTAL1C_1">#REF!</definedName>
    <definedName name="TOTAL2">#REF!</definedName>
    <definedName name="TOTAL2_1">#REF!</definedName>
    <definedName name="TOTAL2A">#REF!</definedName>
    <definedName name="TOTAL2A_1">#REF!</definedName>
    <definedName name="TOTAL3">#REF!</definedName>
    <definedName name="TOTAL3_1">#REF!</definedName>
    <definedName name="TOTAL3A">#REF!</definedName>
    <definedName name="TOTAL3A_1">#REF!</definedName>
    <definedName name="TOTAL4">#REF!</definedName>
    <definedName name="TOTAL4_1">#REF!</definedName>
    <definedName name="TOTAL4A">#REF!</definedName>
    <definedName name="TOTAL4A_1">#REF!</definedName>
    <definedName name="TOTAL5">#REF!</definedName>
    <definedName name="TOTAL5_1">#REF!</definedName>
    <definedName name="TOTAL5A">#REF!</definedName>
    <definedName name="TOTAL5A_1">#REF!</definedName>
    <definedName name="TOTAL6">#REF!</definedName>
    <definedName name="TOTAL6_1">#REF!</definedName>
    <definedName name="TOTAL6_14">#N/A</definedName>
    <definedName name="TOTAL6_7">#N/A</definedName>
    <definedName name="TOTAL6_7_1">#REF!</definedName>
    <definedName name="TOTAL6_7_14">#N/A</definedName>
    <definedName name="TOTAL6A">#REF!</definedName>
    <definedName name="TOTAL6A_1">#REF!</definedName>
    <definedName name="TOTAL6A_14">#N/A</definedName>
    <definedName name="TOTAL6A_7">#N/A</definedName>
    <definedName name="TOTAL6A_7_1">#REF!</definedName>
    <definedName name="TOTAL6A_7_14">#N/A</definedName>
    <definedName name="TOTAL7">#REF!</definedName>
    <definedName name="TOTAL7_1">#REF!</definedName>
    <definedName name="TOTAL7_14">#N/A</definedName>
    <definedName name="TOTAL7_7">#N/A</definedName>
    <definedName name="TOTAL7_7_1">#REF!</definedName>
    <definedName name="TOTAL7_7_14">#N/A</definedName>
    <definedName name="TOTAL7A">#REF!</definedName>
    <definedName name="TOTAL7A_1">#REF!</definedName>
    <definedName name="TOTAL7A_14">#N/A</definedName>
    <definedName name="TOTAL7A_7">#N/A</definedName>
    <definedName name="TOTAL7A_7_1">#REF!</definedName>
    <definedName name="TOTAL7A_7_14">#N/A</definedName>
    <definedName name="TOTAL7B">#REF!</definedName>
    <definedName name="TOTAL7B_1">#REF!</definedName>
    <definedName name="TOTAL7B_14">#N/A</definedName>
    <definedName name="TOTAL7B_7">#N/A</definedName>
    <definedName name="TOTAL7B_7_1">#REF!</definedName>
    <definedName name="TOTAL7B_7_14">#N/A</definedName>
    <definedName name="TOTAL7C">#REF!</definedName>
    <definedName name="TOTAL7C_1">#REF!</definedName>
    <definedName name="TOTAL7C_14">#N/A</definedName>
    <definedName name="TOTAL7C_7">#N/A</definedName>
    <definedName name="TOTAL7C_7_1">#REF!</definedName>
    <definedName name="TOTAL7C_7_14">#N/A</definedName>
    <definedName name="TOTAL7D">#REF!</definedName>
    <definedName name="TOTAL7D_1">#REF!</definedName>
    <definedName name="TOTAL7D_14">#N/A</definedName>
    <definedName name="TOTAL7D_7">#N/A</definedName>
    <definedName name="TOTAL7D_7_1">#REF!</definedName>
    <definedName name="TOTAL7D_7_14">#N/A</definedName>
    <definedName name="TOTAL7E">#REF!</definedName>
    <definedName name="TOTAL7E_1">#REF!</definedName>
    <definedName name="TOTAL7E_14">#N/A</definedName>
    <definedName name="TOTAL7E_7">#N/A</definedName>
    <definedName name="TOTAL7E_7_1">#REF!</definedName>
    <definedName name="TOTAL7E_7_14">#N/A</definedName>
    <definedName name="TOTAL7F">#REF!</definedName>
    <definedName name="TOTAL7F_1">#REF!</definedName>
    <definedName name="TOTAL7F_14">#N/A</definedName>
    <definedName name="TOTAL7F_7">#N/A</definedName>
    <definedName name="TOTAL7F_7_1">#REF!</definedName>
    <definedName name="TOTAL7F_7_14">#N/A</definedName>
    <definedName name="TOTAL7G">#REF!</definedName>
    <definedName name="TOTAL7G_1">#REF!</definedName>
    <definedName name="TOTAL7G_14">#N/A</definedName>
    <definedName name="TOTAL7G_7">#N/A</definedName>
    <definedName name="TOTAL7G_7_1">#REF!</definedName>
    <definedName name="TOTAL7G_7_14">#N/A</definedName>
    <definedName name="TOTAL7H">#REF!</definedName>
    <definedName name="TOTAL7H_1">#REF!</definedName>
    <definedName name="TOTAL7H_14">#N/A</definedName>
    <definedName name="TOTAL7H_7">#N/A</definedName>
    <definedName name="TOTAL7H_7_1">#REF!</definedName>
    <definedName name="TOTAL7H_7_14">#N/A</definedName>
    <definedName name="TOTAL7I">#REF!</definedName>
    <definedName name="TOTAL7I_1">#REF!</definedName>
    <definedName name="TOTAL7I_14">#N/A</definedName>
    <definedName name="TOTAL7I_7">#N/A</definedName>
    <definedName name="TOTAL7I_7_1">#REF!</definedName>
    <definedName name="TOTAL7I_7_14">#N/A</definedName>
    <definedName name="TOTAL7J">#REF!</definedName>
    <definedName name="TOTAL7J_1">#REF!</definedName>
    <definedName name="TOTAL7J_14">#N/A</definedName>
    <definedName name="TOTAL7J_7">#N/A</definedName>
    <definedName name="TOTAL7J_7_1">#REF!</definedName>
    <definedName name="TOTAL7J_7_14">#N/A</definedName>
    <definedName name="TOTAL7K">#REF!</definedName>
    <definedName name="TOTAL7K_1">#REF!</definedName>
    <definedName name="TOTAL7K_14">#N/A</definedName>
    <definedName name="TOTAL7K_7">#N/A</definedName>
    <definedName name="TOTAL7K_7_1">#REF!</definedName>
    <definedName name="TOTAL7K_7_14">#N/A</definedName>
    <definedName name="TOTAL7L">#REF!</definedName>
    <definedName name="TOTAL7L_1">#REF!</definedName>
    <definedName name="TOTAL7L_14">#N/A</definedName>
    <definedName name="TOTAL7L_7">#N/A</definedName>
    <definedName name="TOTAL7L_7_1">#REF!</definedName>
    <definedName name="TOTAL7L_7_14">#N/A</definedName>
    <definedName name="TOTAL7O">#REF!</definedName>
    <definedName name="TOTAL7O_1">#REF!</definedName>
    <definedName name="TOTAL7O_14">#N/A</definedName>
    <definedName name="TOTAL7O_7">#N/A</definedName>
    <definedName name="TOTAL7O_7_1">#REF!</definedName>
    <definedName name="TOTAL7O_7_14">#N/A</definedName>
    <definedName name="TOTAL7P">#REF!</definedName>
    <definedName name="TOTAL7P_1">#REF!</definedName>
    <definedName name="TOTAL7P_14">#N/A</definedName>
    <definedName name="TOTAL7P_7">#N/A</definedName>
    <definedName name="TOTAL7P_7_1">#REF!</definedName>
    <definedName name="TOTAL7P_7_14">#N/A</definedName>
    <definedName name="TOTAL7Q">#REF!</definedName>
    <definedName name="TOTAL7Q_1">#REF!</definedName>
    <definedName name="TOTAL7Q_14">#N/A</definedName>
    <definedName name="TOTAL7Q_7">#N/A</definedName>
    <definedName name="TOTAL7Q_7_1">#REF!</definedName>
    <definedName name="TOTAL7Q_7_14">#N/A</definedName>
    <definedName name="TOTAL7R">#REF!</definedName>
    <definedName name="TOTAL7R_1">#REF!</definedName>
    <definedName name="TOTAL7R_14">#N/A</definedName>
    <definedName name="TOTAL7R_7">#N/A</definedName>
    <definedName name="TOTAL7R_7_1">#REF!</definedName>
    <definedName name="TOTAL7R_7_14">#N/A</definedName>
    <definedName name="TOTAL8">#REF!</definedName>
    <definedName name="TOTAL8_1">#REF!</definedName>
    <definedName name="TOTAL8_14">#N/A</definedName>
    <definedName name="TOTAL8_7">#N/A</definedName>
    <definedName name="TOTAL8_7_1">#REF!</definedName>
    <definedName name="TOTAL8_7_14">#N/A</definedName>
    <definedName name="TOTAL8A">#REF!</definedName>
    <definedName name="TOTAL8A_1">#REF!</definedName>
    <definedName name="TOTAL8A_14">#N/A</definedName>
    <definedName name="TOTAL8A_7">#N/A</definedName>
    <definedName name="TOTAL8A_7_1">#REF!</definedName>
    <definedName name="TOTAL8A_7_14">#N/A</definedName>
    <definedName name="TOTAL8B">#REF!</definedName>
    <definedName name="TOTAL8B_1">#REF!</definedName>
    <definedName name="TOTAL8B_14">#N/A</definedName>
    <definedName name="TOTAL8B_7">#N/A</definedName>
    <definedName name="TOTAL8B_7_1">#REF!</definedName>
    <definedName name="TOTAL8B_7_14">#N/A</definedName>
    <definedName name="TOTAL8C">#REF!</definedName>
    <definedName name="TOTAL8C_1">#REF!</definedName>
    <definedName name="TOTAL8C_14">#N/A</definedName>
    <definedName name="TOTAL8C_7">#N/A</definedName>
    <definedName name="TOTAL8C_7_1">#REF!</definedName>
    <definedName name="TOTAL8C_7_14">#N/A</definedName>
    <definedName name="TOTAL8D">#REF!</definedName>
    <definedName name="TOTAL8D_1">#REF!</definedName>
    <definedName name="TOTAL8D_14">#N/A</definedName>
    <definedName name="TOTAL8D_7">#N/A</definedName>
    <definedName name="TOTAL8D_7_1">#REF!</definedName>
    <definedName name="TOTAL8D_7_14">#N/A</definedName>
    <definedName name="TOTAL8E">#REF!</definedName>
    <definedName name="TOTAL8E_1">#REF!</definedName>
    <definedName name="TOTAL8E_14">#N/A</definedName>
    <definedName name="TOTAL8E_7">#N/A</definedName>
    <definedName name="TOTAL8E_7_1">#REF!</definedName>
    <definedName name="TOTAL8E_7_14">#N/A</definedName>
    <definedName name="TOTAL8F">#REF!</definedName>
    <definedName name="TOTAL8F_1">#REF!</definedName>
    <definedName name="TOTAL8F_14">#N/A</definedName>
    <definedName name="TOTAL8F_7">#N/A</definedName>
    <definedName name="TOTAL8F_7_1">#REF!</definedName>
    <definedName name="TOTAL8F_7_14">#N/A</definedName>
    <definedName name="TOTAL8G">#REF!</definedName>
    <definedName name="TOTAL8G_1">#REF!</definedName>
    <definedName name="TOTAL8G_14">#N/A</definedName>
    <definedName name="TOTAL8G_7">#N/A</definedName>
    <definedName name="TOTAL8G_7_1">#REF!</definedName>
    <definedName name="TOTAL8G_7_14">#N/A</definedName>
    <definedName name="TOTAL8H">#REF!</definedName>
    <definedName name="TOTAL8H_1">#REF!</definedName>
    <definedName name="TOTAL8H_14">#N/A</definedName>
    <definedName name="TOTAL8H_7">#N/A</definedName>
    <definedName name="TOTAL8H_7_1">#REF!</definedName>
    <definedName name="TOTAL8H_7_14">#N/A</definedName>
    <definedName name="TOTAL8I">#REF!</definedName>
    <definedName name="TOTAL8I_1">#REF!</definedName>
    <definedName name="TOTAL8I_14">#N/A</definedName>
    <definedName name="TOTAL8I_7">#N/A</definedName>
    <definedName name="TOTAL8I_7_1">#REF!</definedName>
    <definedName name="TOTAL8I_7_14">#N/A</definedName>
    <definedName name="TOTAL8J">#REF!</definedName>
    <definedName name="TOTAL8J_1">#REF!</definedName>
    <definedName name="TOTAL8J_14">#N/A</definedName>
    <definedName name="TOTAL8J_7">#N/A</definedName>
    <definedName name="TOTAL8J_7_1">#REF!</definedName>
    <definedName name="TOTAL8J_7_14">#N/A</definedName>
    <definedName name="TOTAL8K">#REF!</definedName>
    <definedName name="TOTAL8K_1">#REF!</definedName>
    <definedName name="TOTAL8K_14">#N/A</definedName>
    <definedName name="TOTAL8K_7">#N/A</definedName>
    <definedName name="TOTAL8K_7_1">#REF!</definedName>
    <definedName name="TOTAL8K_7_14">#N/A</definedName>
    <definedName name="TOTAL8L">#REF!</definedName>
    <definedName name="TOTAL8L_1">#REF!</definedName>
    <definedName name="TOTAL8L_14">#N/A</definedName>
    <definedName name="TOTAL8L_7">#N/A</definedName>
    <definedName name="TOTAL8L_7_1">#REF!</definedName>
    <definedName name="TOTAL8L_7_14">#N/A</definedName>
    <definedName name="TOTAL8O">#REF!</definedName>
    <definedName name="TOTAL8O_1">#REF!</definedName>
    <definedName name="TOTAL8O_14">#N/A</definedName>
    <definedName name="TOTAL8O_7">#N/A</definedName>
    <definedName name="TOTAL8O_7_1">#REF!</definedName>
    <definedName name="TOTAL8O_7_14">#N/A</definedName>
    <definedName name="TOTAL8P">#REF!</definedName>
    <definedName name="TOTAL8P_1">#REF!</definedName>
    <definedName name="TOTAL8P_14">#N/A</definedName>
    <definedName name="TOTAL8P_7">#N/A</definedName>
    <definedName name="TOTAL8P_7_1">#REF!</definedName>
    <definedName name="TOTAL8P_7_14">#N/A</definedName>
    <definedName name="TOTAL8Q">#REF!</definedName>
    <definedName name="TOTAL8Q_1">#REF!</definedName>
    <definedName name="TOTAL8Q_14">#N/A</definedName>
    <definedName name="TOTAL8Q_7">#N/A</definedName>
    <definedName name="TOTAL8Q_7_1">#REF!</definedName>
    <definedName name="TOTAL8Q_7_14">#N/A</definedName>
    <definedName name="TOTAL8R">#REF!</definedName>
    <definedName name="TOTAL8R_1">#REF!</definedName>
    <definedName name="TOTAL8R_14">#N/A</definedName>
    <definedName name="TOTAL8R_7">#N/A</definedName>
    <definedName name="TOTAL8R_7_1">#REF!</definedName>
    <definedName name="TOTAL8R_7_14">#N/A</definedName>
    <definedName name="TOTAL9">#REF!</definedName>
    <definedName name="TOTAL9_1">#REF!</definedName>
    <definedName name="TOTAL9_14">#N/A</definedName>
    <definedName name="TOTAL9_7">#N/A</definedName>
    <definedName name="TOTAL9_7_1">#REF!</definedName>
    <definedName name="TOTAL9_7_14">#N/A</definedName>
    <definedName name="TOTALA_1">#REF!</definedName>
    <definedName name="TOTALA_14">#N/A</definedName>
    <definedName name="TOTALA_7">#N/A</definedName>
    <definedName name="TOTALA_7_1">#REF!</definedName>
    <definedName name="TOTALA_7_14">#N/A</definedName>
    <definedName name="TOTALB_1">#REF!</definedName>
    <definedName name="TOTALB_14">#N/A</definedName>
    <definedName name="TOTALB_7">#N/A</definedName>
    <definedName name="TOTALB_7_1">#REF!</definedName>
    <definedName name="TOTALB_7_14">#N/A</definedName>
    <definedName name="TOTALC_1">#REF!</definedName>
    <definedName name="TOTALC_14">#N/A</definedName>
    <definedName name="TOTALC_7">#N/A</definedName>
    <definedName name="TOTALC_7_1">#REF!</definedName>
    <definedName name="TOTALC_7_14">#N/A</definedName>
    <definedName name="TOTALD_1">#REF!</definedName>
    <definedName name="TOTALD_14">#N/A</definedName>
    <definedName name="TOTALD_7">#N/A</definedName>
    <definedName name="TOTALD_7_1">#REF!</definedName>
    <definedName name="TOTALD_7_14">#N/A</definedName>
    <definedName name="TOTALE_1">#REF!</definedName>
    <definedName name="TOTALE_14">#N/A</definedName>
    <definedName name="TOTALE_7">#N/A</definedName>
    <definedName name="TOTALE_7_1">#REF!</definedName>
    <definedName name="TOTALE_7_14">#N/A</definedName>
    <definedName name="TOTALF_1">#REF!</definedName>
    <definedName name="TOTALF_14">#N/A</definedName>
    <definedName name="TOTALF_7">#N/A</definedName>
    <definedName name="TOTALF_7_1">#REF!</definedName>
    <definedName name="TOTALF_7_14">#N/A</definedName>
    <definedName name="TOTALG_1">#REF!</definedName>
    <definedName name="TOTALG_14">#N/A</definedName>
    <definedName name="TOTALG_7">#N/A</definedName>
    <definedName name="TOTALG_7_1">#REF!</definedName>
    <definedName name="TOTALG_7_14">#N/A</definedName>
    <definedName name="TOTALH_1">#REF!</definedName>
    <definedName name="TOTALH_14">#N/A</definedName>
    <definedName name="TOTALH_7">#N/A</definedName>
    <definedName name="TOTALH_7_1">#REF!</definedName>
    <definedName name="TOTALH_7_14">#N/A</definedName>
    <definedName name="TOTALI_1">#REF!</definedName>
    <definedName name="TOTALI_14">#N/A</definedName>
    <definedName name="TOTALI_7">#N/A</definedName>
    <definedName name="TOTALI_7_1">#REF!</definedName>
    <definedName name="TOTALI_7_14">#N/A</definedName>
    <definedName name="TOTALJ_1">#REF!</definedName>
    <definedName name="TOTALJ_14">#N/A</definedName>
    <definedName name="TOTALJ_7">#N/A</definedName>
    <definedName name="TOTALJ_7_1">#REF!</definedName>
    <definedName name="TOTALJ_7_14">#N/A</definedName>
    <definedName name="TOTALK_1">#REF!</definedName>
    <definedName name="TOTALK_14">#N/A</definedName>
    <definedName name="TOTALK_7">#N/A</definedName>
    <definedName name="TOTALK_7_1">#REF!</definedName>
    <definedName name="TOTALK_7_14">#N/A</definedName>
    <definedName name="TOTALL_1">#REF!</definedName>
    <definedName name="TOTALL_14">#N/A</definedName>
    <definedName name="TOTALL_7">#N/A</definedName>
    <definedName name="TOTALL_7_1">#REF!</definedName>
    <definedName name="TOTALL_7_14">#N/A</definedName>
    <definedName name="TOTALO_1">#REF!</definedName>
    <definedName name="TOTALO_14">#N/A</definedName>
    <definedName name="TOTALO_7">#N/A</definedName>
    <definedName name="TOTALO_7_1">#REF!</definedName>
    <definedName name="TOTALO_7_14">#N/A</definedName>
    <definedName name="TOTALP_1">#REF!</definedName>
    <definedName name="TOTALP_14">#N/A</definedName>
    <definedName name="TOTALP_7">#N/A</definedName>
    <definedName name="TOTALP_7_1">#REF!</definedName>
    <definedName name="TOTALP_7_14">#N/A</definedName>
    <definedName name="TOTALQ_1">#REF!</definedName>
    <definedName name="TOTALQ_14">#N/A</definedName>
    <definedName name="TOTALQ_7">#N/A</definedName>
    <definedName name="TOTALQ_7_1">#REF!</definedName>
    <definedName name="TOTALQ_7_14">#N/A</definedName>
    <definedName name="TOTALSAIBRO">#REF!</definedName>
    <definedName name="totmsa">#REF!</definedName>
    <definedName name="totmsa_1">#REF!</definedName>
    <definedName name="totmsa_2">#REF!</definedName>
    <definedName name="totmsa_3">#REF!</definedName>
    <definedName name="totmsa_4">#REF!</definedName>
    <definedName name="totmsa2">#REF!</definedName>
    <definedName name="totmsa2_1">#REF!</definedName>
    <definedName name="totmsa2_2">#REF!</definedName>
    <definedName name="totmsa2_3">#REF!</definedName>
    <definedName name="totmsa2_4">#REF!</definedName>
    <definedName name="totsma">#REF!</definedName>
    <definedName name="totsma_1">#REF!</definedName>
    <definedName name="totsma_2">#REF!</definedName>
    <definedName name="totsma_3">#REF!</definedName>
    <definedName name="totsma_4">#REF!</definedName>
    <definedName name="TPA">#REF!</definedName>
    <definedName name="TPC">#REF!</definedName>
    <definedName name="TPM">NA()</definedName>
    <definedName name="TPM_25">#REF!</definedName>
    <definedName name="TR5C">#REF!</definedName>
    <definedName name="TRABALHO">#REF!</definedName>
    <definedName name="TrabAnual">#REF!</definedName>
    <definedName name="TRAF">#REF!</definedName>
    <definedName name="TRAF_25">#REF!</definedName>
    <definedName name="TRANSMICRO">#REF!</definedName>
    <definedName name="TRANSP_LOC_CARROC_PAV">#REF!</definedName>
    <definedName name="TRANSP_LOC_EQUIP">#REF!</definedName>
    <definedName name="TRANSP_LOC_PAV">#REF!</definedName>
    <definedName name="transporte">NA()</definedName>
    <definedName name="transporte_1">#REF!</definedName>
    <definedName name="TRANSTSS">#REF!</definedName>
    <definedName name="TRCAP20">"$#REF!.$I$27"</definedName>
    <definedName name="TRCM30">"$#REF!.$I$28"</definedName>
    <definedName name="Trec">#REF!</definedName>
    <definedName name="TREC_1">#REF!</definedName>
    <definedName name="TREC1">#REF!</definedName>
    <definedName name="TRECHO">#REF!</definedName>
    <definedName name="Trev">#REF!</definedName>
    <definedName name="Trevo">#REF!</definedName>
    <definedName name="TRL1C">'[2]MATBET CUSTO'!$F$21</definedName>
    <definedName name="TRM">#REF!</definedName>
    <definedName name="TRM1C">'[2]MATBET CUSTO'!$F$20</definedName>
    <definedName name="TRMRP">#REF!</definedName>
    <definedName name="TRMTB">#REF!</definedName>
    <definedName name="TRP">#REF!</definedName>
    <definedName name="TRR1C">'[2]MATBET CUSTO'!$F$18</definedName>
    <definedName name="TRR1CF">#REF!</definedName>
    <definedName name="TRR2C">'[2]MATBET CUSTO'!$F$19</definedName>
    <definedName name="TRRM1C">"$#REF!.$I$30"</definedName>
    <definedName name="TRRPL">#REF!</definedName>
    <definedName name="TRRR1C">"$#REF!.$I$29"</definedName>
    <definedName name="TRRRP">#REF!</definedName>
    <definedName name="TRRTB">#REF!</definedName>
    <definedName name="TRRTSD">#REF!</definedName>
    <definedName name="TRT">#REF!</definedName>
    <definedName name="truncar">[9]Serv!#REF!</definedName>
    <definedName name="trut">NA()</definedName>
    <definedName name="TS2C">"'file:///D:/Meus documentos/ANASTÁCIO/SERCEL/BR262990800.xls'#$TLMB.$#REF!$#REF!"</definedName>
    <definedName name="TSCAP20">#REF!</definedName>
    <definedName name="TSCM30">#REF!</definedName>
    <definedName name="TSD">NA()</definedName>
    <definedName name="TSD_Adir">OFFSET(#REF!,0,COLUMN(#REF!)-1,COUNTA(#REF!),1)</definedName>
    <definedName name="TSD_Aesq">OFFSET(#REF!,0,MATCH(#REF!,#REF!,0)-1,COUNTA(#REF!),1)</definedName>
    <definedName name="TSD_pista">OFFSET(#REF!,0,MATCH(#REF!,#REF!,0)-1,COUNTA(#REF!),1)</definedName>
    <definedName name="TSEMUL">#REF!</definedName>
    <definedName name="TSRL1C">#REF!</definedName>
    <definedName name="TSRM1C">#REF!</definedName>
    <definedName name="TSRR1C">#REF!</definedName>
    <definedName name="TSRR1CF">#REF!</definedName>
    <definedName name="TSRR2C">#REF!</definedName>
    <definedName name="TSRR2CF">#REF!</definedName>
    <definedName name="TSSB">#REF!</definedName>
    <definedName name="tssd_1">#REF!</definedName>
    <definedName name="tssd_14">#N/A</definedName>
    <definedName name="TT">[1]MARSHALL!$H$14:$J$31</definedName>
    <definedName name="TT_1">#REF!</definedName>
    <definedName name="tt_25">tt_25</definedName>
    <definedName name="tt1_25">tt1_25</definedName>
    <definedName name="TTSS">#REF!</definedName>
    <definedName name="TTT">#REF!</definedName>
    <definedName name="ttttt">#REF!</definedName>
    <definedName name="TXREMATI">#REF!</definedName>
    <definedName name="TYUIO" hidden="1">{#N/A,#N/A,TRUE,"Serviços"}</definedName>
    <definedName name="TYUIOO" hidden="1">{#N/A,#N/A,TRUE,"Serviços"}</definedName>
    <definedName name="UF">#REF!</definedName>
    <definedName name="UIO">#REF!</definedName>
    <definedName name="UL_1">#REF!</definedName>
    <definedName name="um">NA()</definedName>
    <definedName name="un" hidden="1">#N/A</definedName>
    <definedName name="Und" hidden="1">#N/A</definedName>
    <definedName name="Und_26">NA()</definedName>
    <definedName name="Und_27">NA()</definedName>
    <definedName name="unid.2">#REF!</definedName>
    <definedName name="UNID_serviço">OFFSET(#REF!,0,0,COUNTA(#REF!),1)</definedName>
    <definedName name="unidade">#REF!</definedName>
    <definedName name="Unidade1">#REF!</definedName>
    <definedName name="UnidAux" hidden="1">#N/A</definedName>
    <definedName name="UNIT">NA()</definedName>
    <definedName name="UNIT_1">#REF!</definedName>
    <definedName name="uno">#REF!</definedName>
    <definedName name="Upvc_2001">#REF!</definedName>
    <definedName name="UPVC_99">#REF!</definedName>
    <definedName name="URV_MAR94">#REF!</definedName>
    <definedName name="USINA">#REF!</definedName>
    <definedName name="Utlidades2">#REF!</definedName>
    <definedName name="uuu" hidden="1">{#N/A,#N/A,TRUE,"Serviços"}</definedName>
    <definedName name="uuuuuty">NA()</definedName>
    <definedName name="V">#N/A</definedName>
    <definedName name="VACAP">"$#REF!.$D$38"</definedName>
    <definedName name="VACM">"$#REF!.$D$37"</definedName>
    <definedName name="VAL">#REF!</definedName>
    <definedName name="ValAcurl">#REF!</definedName>
    <definedName name="Valchvrl">#REF!</definedName>
    <definedName name="VALORES_VALORES_Listar">#REF!</definedName>
    <definedName name="VAM">#REF!</definedName>
    <definedName name="VAMM">#REF!</definedName>
    <definedName name="VARM">"$#REF!.$D$36"</definedName>
    <definedName name="VARR">"$#REF!.$D$34"</definedName>
    <definedName name="Vazio1">#REF!</definedName>
    <definedName name="VAZIO2">#REF!</definedName>
    <definedName name="Vazios">#REF!</definedName>
    <definedName name="Vazios_25">#REF!</definedName>
    <definedName name="Vazios_29">#REF!</definedName>
    <definedName name="Vazios_31">#REF!</definedName>
    <definedName name="VCRT">NA()</definedName>
    <definedName name="verde">NA()</definedName>
    <definedName name="verde_25">#REF!</definedName>
    <definedName name="verdepav">NA()</definedName>
    <definedName name="verdepav_25">#REF!</definedName>
    <definedName name="verificar">#REF!</definedName>
    <definedName name="verificar2">#REF!</definedName>
    <definedName name="vfvr">NA()</definedName>
    <definedName name="vhvb">#REF!</definedName>
    <definedName name="VI" hidden="1">{#N/A,#N/A,FALSE,"GERAL";#N/A,#N/A,FALSE,"012-96";#N/A,#N/A,FALSE,"018-96";#N/A,#N/A,FALSE,"027-96";#N/A,#N/A,FALSE,"059-96";#N/A,#N/A,FALSE,"076-96";#N/A,#N/A,FALSE,"019-97";#N/A,#N/A,FALSE,"021-97";#N/A,#N/A,FALSE,"022-97";#N/A,#N/A,FALSE,"028-97"}</definedName>
    <definedName name="VidaAnos">#REF!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#REF!</definedName>
    <definedName name="VV9_1">#REF!</definedName>
    <definedName name="VV9_2">#REF!</definedName>
    <definedName name="VV9_3">#REF!</definedName>
    <definedName name="vvv" hidden="1">{#N/A,#N/A,FALSE,"MO (2)"}</definedName>
    <definedName name="vvv_1" hidden="1">{#N/A,#N/A,FALSE,"MO (2)"}</definedName>
    <definedName name="VVVV">NA()</definedName>
    <definedName name="vvvvvvvvvvvvvv">#REF!</definedName>
    <definedName name="w" hidden="1">{#N/A,#N/A,FALSE,"GERAL";#N/A,#N/A,FALSE,"012-96";#N/A,#N/A,FALSE,"018-96";#N/A,#N/A,FALSE,"027-96";#N/A,#N/A,FALSE,"059-96";#N/A,#N/A,FALSE,"076-96";#N/A,#N/A,FALSE,"019-97";#N/A,#N/A,FALSE,"021-97";#N/A,#N/A,FALSE,"022-97";#N/A,#N/A,FALSE,"028-97"}</definedName>
    <definedName name="wacc">#REF!</definedName>
    <definedName name="wacc1">#REF!</definedName>
    <definedName name="WAESDE">#N/A</definedName>
    <definedName name="WAESDE_1">#REF!</definedName>
    <definedName name="WAESDE_14">#N/A</definedName>
    <definedName name="WAESDE_7">#N/A</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[0]!DRE</definedName>
    <definedName name="WEWRWR_43">#N/A</definedName>
    <definedName name="WEWRWR_44">#N/A</definedName>
    <definedName name="WEWRWR_45">[0]!DREN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drena</definedName>
    <definedName name="WEWRWR_59">#N/A</definedName>
    <definedName name="WEWRWR_6">WEWRWR_6</definedName>
    <definedName name="WEWRWR_60">#N/A</definedName>
    <definedName name="WEWRWR_61">#N/A</definedName>
    <definedName name="WEWRWR_62">[0]!drenagem</definedName>
    <definedName name="WEWRWR_63">#N/A</definedName>
    <definedName name="WEWRWR_64">#N/A</definedName>
    <definedName name="WEWRWR_65">[0]!drenagem_1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#REF!</definedName>
    <definedName name="x_10">#REF!</definedName>
    <definedName name="x_25">#REF!</definedName>
    <definedName name="x_27">#REF!</definedName>
    <definedName name="x_29">#REF!</definedName>
    <definedName name="x_31">#REF!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[0]!E_110_1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[0]!E_111_1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E_112_1</definedName>
    <definedName name="XXX_62">#N/A</definedName>
    <definedName name="XXX_63">#N/A</definedName>
    <definedName name="XXX_64">#N/A</definedName>
    <definedName name="XXX_65">#N/A</definedName>
    <definedName name="XXX_66">[0]!E_113_1</definedName>
    <definedName name="XXX_67">#N/A</definedName>
    <definedName name="XXX_68">E_116</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#REF!</definedName>
    <definedName name="yy" hidden="1">{#N/A,#N/A,TRUE,"Serviços"}</definedName>
    <definedName name="Z">NA()</definedName>
    <definedName name="z_1" hidden="1">{#N/A,#N/A,FALSE,"MO (2)"}</definedName>
    <definedName name="ZA">#REF!</definedName>
    <definedName name="zaza" hidden="1">{#N/A,#N/A,FALSE,"MO (2)"}</definedName>
    <definedName name="zaza_1" hidden="1">{#N/A,#N/A,FALSE,"MO (2)"}</definedName>
    <definedName name="ZZ">[1]MARSHALL!$B$14:$D$14</definedName>
    <definedName name="ZZ_1">#REF!</definedName>
    <definedName name="zzzzz">NA()</definedName>
    <definedName name="ZZZZZZZZZZZZZZ">NA()</definedName>
    <definedName name="zzzzzzzzzzzzzzzzzzzzzzzzzzzzzzzzzz">NA()</definedName>
  </definedNames>
  <calcPr calcId="162913"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59" i="1" l="1"/>
  <c r="L354" i="1"/>
  <c r="J354" i="1"/>
  <c r="I354" i="1"/>
  <c r="G354" i="1"/>
  <c r="H354" i="1" s="1"/>
  <c r="E354" i="1"/>
  <c r="F354" i="1" s="1"/>
  <c r="D354" i="1"/>
  <c r="B354" i="1"/>
  <c r="L353" i="1"/>
  <c r="J353" i="1"/>
  <c r="I353" i="1"/>
  <c r="G353" i="1"/>
  <c r="H353" i="1" s="1"/>
  <c r="E353" i="1"/>
  <c r="F353" i="1" s="1"/>
  <c r="D353" i="1"/>
  <c r="B353" i="1"/>
  <c r="L352" i="1"/>
  <c r="J352" i="1"/>
  <c r="I352" i="1"/>
  <c r="G352" i="1"/>
  <c r="H352" i="1" s="1"/>
  <c r="E352" i="1"/>
  <c r="F352" i="1" s="1"/>
  <c r="D352" i="1"/>
  <c r="B352" i="1"/>
  <c r="L351" i="1"/>
  <c r="J351" i="1"/>
  <c r="I351" i="1"/>
  <c r="G351" i="1"/>
  <c r="H351" i="1" s="1"/>
  <c r="E351" i="1"/>
  <c r="F351" i="1" s="1"/>
  <c r="D351" i="1"/>
  <c r="B351" i="1"/>
  <c r="L350" i="1"/>
  <c r="J350" i="1"/>
  <c r="I350" i="1"/>
  <c r="G350" i="1"/>
  <c r="H350" i="1" s="1"/>
  <c r="E350" i="1"/>
  <c r="F350" i="1" s="1"/>
  <c r="D350" i="1"/>
  <c r="B350" i="1"/>
  <c r="L349" i="1"/>
  <c r="J349" i="1"/>
  <c r="I349" i="1"/>
  <c r="G349" i="1"/>
  <c r="H349" i="1" s="1"/>
  <c r="E349" i="1"/>
  <c r="F349" i="1" s="1"/>
  <c r="D349" i="1"/>
  <c r="B349" i="1"/>
  <c r="L348" i="1"/>
  <c r="J348" i="1"/>
  <c r="I348" i="1"/>
  <c r="G348" i="1"/>
  <c r="H348" i="1" s="1"/>
  <c r="E348" i="1"/>
  <c r="F348" i="1" s="1"/>
  <c r="D348" i="1"/>
  <c r="B348" i="1"/>
  <c r="L347" i="1"/>
  <c r="J347" i="1"/>
  <c r="I347" i="1"/>
  <c r="G347" i="1"/>
  <c r="H347" i="1" s="1"/>
  <c r="E347" i="1"/>
  <c r="F347" i="1" s="1"/>
  <c r="D347" i="1"/>
  <c r="B347" i="1"/>
  <c r="L346" i="1"/>
  <c r="J346" i="1"/>
  <c r="I346" i="1"/>
  <c r="G346" i="1"/>
  <c r="H346" i="1" s="1"/>
  <c r="E346" i="1"/>
  <c r="F346" i="1" s="1"/>
  <c r="D346" i="1"/>
  <c r="B346" i="1"/>
  <c r="L345" i="1"/>
  <c r="J345" i="1"/>
  <c r="I345" i="1"/>
  <c r="G345" i="1"/>
  <c r="H345" i="1" s="1"/>
  <c r="E345" i="1"/>
  <c r="F345" i="1" s="1"/>
  <c r="D345" i="1"/>
  <c r="B345" i="1"/>
  <c r="L344" i="1"/>
  <c r="J344" i="1"/>
  <c r="I344" i="1"/>
  <c r="G344" i="1"/>
  <c r="H344" i="1" s="1"/>
  <c r="E344" i="1"/>
  <c r="F344" i="1" s="1"/>
  <c r="D344" i="1"/>
  <c r="B344" i="1"/>
  <c r="L342" i="1"/>
  <c r="J342" i="1"/>
  <c r="I342" i="1"/>
  <c r="G342" i="1"/>
  <c r="H342" i="1" s="1"/>
  <c r="E342" i="1"/>
  <c r="F342" i="1" s="1"/>
  <c r="D342" i="1"/>
  <c r="B342" i="1"/>
  <c r="L341" i="1"/>
  <c r="J341" i="1"/>
  <c r="I341" i="1"/>
  <c r="G341" i="1"/>
  <c r="H341" i="1" s="1"/>
  <c r="E341" i="1"/>
  <c r="F341" i="1" s="1"/>
  <c r="D341" i="1"/>
  <c r="B341" i="1"/>
  <c r="L340" i="1"/>
  <c r="J340" i="1"/>
  <c r="I340" i="1"/>
  <c r="G340" i="1"/>
  <c r="H340" i="1" s="1"/>
  <c r="E340" i="1"/>
  <c r="F340" i="1" s="1"/>
  <c r="D340" i="1"/>
  <c r="B340" i="1"/>
  <c r="L339" i="1"/>
  <c r="J339" i="1"/>
  <c r="I339" i="1"/>
  <c r="G339" i="1"/>
  <c r="H339" i="1" s="1"/>
  <c r="E339" i="1"/>
  <c r="F339" i="1" s="1"/>
  <c r="D339" i="1"/>
  <c r="B339" i="1"/>
  <c r="L338" i="1"/>
  <c r="J338" i="1"/>
  <c r="I338" i="1"/>
  <c r="H338" i="1"/>
  <c r="G338" i="1"/>
  <c r="E338" i="1"/>
  <c r="F338" i="1" s="1"/>
  <c r="D338" i="1"/>
  <c r="B338" i="1"/>
  <c r="L337" i="1"/>
  <c r="J337" i="1"/>
  <c r="I337" i="1"/>
  <c r="G337" i="1"/>
  <c r="H337" i="1" s="1"/>
  <c r="E337" i="1"/>
  <c r="F337" i="1" s="1"/>
  <c r="D337" i="1"/>
  <c r="B337" i="1"/>
  <c r="L335" i="1"/>
  <c r="J335" i="1"/>
  <c r="I335" i="1"/>
  <c r="G335" i="1"/>
  <c r="H335" i="1" s="1"/>
  <c r="E335" i="1"/>
  <c r="F335" i="1" s="1"/>
  <c r="D335" i="1"/>
  <c r="B335" i="1"/>
  <c r="L334" i="1"/>
  <c r="J334" i="1"/>
  <c r="I334" i="1"/>
  <c r="G334" i="1"/>
  <c r="H334" i="1" s="1"/>
  <c r="E334" i="1"/>
  <c r="F334" i="1" s="1"/>
  <c r="D334" i="1"/>
  <c r="B334" i="1"/>
  <c r="L333" i="1"/>
  <c r="J333" i="1"/>
  <c r="I333" i="1"/>
  <c r="G333" i="1"/>
  <c r="H333" i="1" s="1"/>
  <c r="E333" i="1"/>
  <c r="F333" i="1" s="1"/>
  <c r="D333" i="1"/>
  <c r="B333" i="1"/>
  <c r="L332" i="1"/>
  <c r="J332" i="1"/>
  <c r="I332" i="1"/>
  <c r="G332" i="1"/>
  <c r="H332" i="1" s="1"/>
  <c r="E332" i="1"/>
  <c r="F332" i="1" s="1"/>
  <c r="D332" i="1"/>
  <c r="B332" i="1"/>
  <c r="L331" i="1"/>
  <c r="J331" i="1"/>
  <c r="I331" i="1"/>
  <c r="G331" i="1"/>
  <c r="H331" i="1" s="1"/>
  <c r="E331" i="1"/>
  <c r="F331" i="1" s="1"/>
  <c r="D331" i="1"/>
  <c r="B331" i="1"/>
  <c r="L330" i="1"/>
  <c r="J330" i="1"/>
  <c r="I330" i="1"/>
  <c r="G330" i="1"/>
  <c r="H330" i="1" s="1"/>
  <c r="E330" i="1"/>
  <c r="F330" i="1" s="1"/>
  <c r="D330" i="1"/>
  <c r="B330" i="1"/>
  <c r="L329" i="1"/>
  <c r="J329" i="1"/>
  <c r="I329" i="1"/>
  <c r="G329" i="1"/>
  <c r="H329" i="1" s="1"/>
  <c r="E329" i="1"/>
  <c r="F329" i="1" s="1"/>
  <c r="D329" i="1"/>
  <c r="B329" i="1"/>
  <c r="L328" i="1"/>
  <c r="J328" i="1"/>
  <c r="I328" i="1"/>
  <c r="G328" i="1"/>
  <c r="H328" i="1" s="1"/>
  <c r="E328" i="1"/>
  <c r="F328" i="1" s="1"/>
  <c r="D328" i="1"/>
  <c r="B328" i="1"/>
  <c r="L327" i="1"/>
  <c r="J327" i="1"/>
  <c r="I327" i="1"/>
  <c r="G327" i="1"/>
  <c r="H327" i="1" s="1"/>
  <c r="F327" i="1"/>
  <c r="E327" i="1"/>
  <c r="D327" i="1"/>
  <c r="B327" i="1"/>
  <c r="L325" i="1"/>
  <c r="J325" i="1"/>
  <c r="I325" i="1"/>
  <c r="G325" i="1"/>
  <c r="H325" i="1" s="1"/>
  <c r="E325" i="1"/>
  <c r="F325" i="1" s="1"/>
  <c r="D325" i="1"/>
  <c r="B325" i="1"/>
  <c r="L324" i="1"/>
  <c r="J324" i="1"/>
  <c r="I324" i="1"/>
  <c r="H324" i="1"/>
  <c r="G324" i="1"/>
  <c r="E324" i="1"/>
  <c r="F324" i="1" s="1"/>
  <c r="D324" i="1"/>
  <c r="B324" i="1"/>
  <c r="L323" i="1"/>
  <c r="J323" i="1"/>
  <c r="I323" i="1"/>
  <c r="G323" i="1"/>
  <c r="H323" i="1" s="1"/>
  <c r="E323" i="1"/>
  <c r="F323" i="1" s="1"/>
  <c r="D323" i="1"/>
  <c r="B323" i="1"/>
  <c r="L322" i="1"/>
  <c r="J322" i="1"/>
  <c r="I322" i="1"/>
  <c r="G322" i="1"/>
  <c r="H322" i="1" s="1"/>
  <c r="E322" i="1"/>
  <c r="F322" i="1" s="1"/>
  <c r="D322" i="1"/>
  <c r="B322" i="1"/>
  <c r="L321" i="1"/>
  <c r="J321" i="1"/>
  <c r="I321" i="1"/>
  <c r="H321" i="1"/>
  <c r="G321" i="1"/>
  <c r="E321" i="1"/>
  <c r="F321" i="1" s="1"/>
  <c r="D321" i="1"/>
  <c r="B321" i="1"/>
  <c r="L320" i="1"/>
  <c r="J320" i="1"/>
  <c r="I320" i="1"/>
  <c r="G320" i="1"/>
  <c r="H320" i="1" s="1"/>
  <c r="E320" i="1"/>
  <c r="F320" i="1" s="1"/>
  <c r="D320" i="1"/>
  <c r="B320" i="1"/>
  <c r="L319" i="1"/>
  <c r="J319" i="1"/>
  <c r="I319" i="1"/>
  <c r="G319" i="1"/>
  <c r="H319" i="1" s="1"/>
  <c r="E319" i="1"/>
  <c r="F319" i="1" s="1"/>
  <c r="D319" i="1"/>
  <c r="B319" i="1"/>
  <c r="L318" i="1"/>
  <c r="J318" i="1"/>
  <c r="I318" i="1"/>
  <c r="G318" i="1"/>
  <c r="H318" i="1" s="1"/>
  <c r="E318" i="1"/>
  <c r="F318" i="1" s="1"/>
  <c r="D318" i="1"/>
  <c r="B318" i="1"/>
  <c r="L317" i="1"/>
  <c r="J317" i="1"/>
  <c r="I317" i="1"/>
  <c r="G317" i="1"/>
  <c r="H317" i="1" s="1"/>
  <c r="E317" i="1"/>
  <c r="F317" i="1" s="1"/>
  <c r="D317" i="1"/>
  <c r="B317" i="1"/>
  <c r="L316" i="1"/>
  <c r="J316" i="1"/>
  <c r="I316" i="1"/>
  <c r="G316" i="1"/>
  <c r="H316" i="1" s="1"/>
  <c r="E316" i="1"/>
  <c r="F316" i="1" s="1"/>
  <c r="D316" i="1"/>
  <c r="B316" i="1"/>
  <c r="L315" i="1"/>
  <c r="J315" i="1"/>
  <c r="I315" i="1"/>
  <c r="G315" i="1"/>
  <c r="H315" i="1" s="1"/>
  <c r="E315" i="1"/>
  <c r="F315" i="1" s="1"/>
  <c r="D315" i="1"/>
  <c r="B315" i="1"/>
  <c r="L314" i="1"/>
  <c r="J314" i="1"/>
  <c r="I314" i="1"/>
  <c r="G314" i="1"/>
  <c r="H314" i="1" s="1"/>
  <c r="E314" i="1"/>
  <c r="F314" i="1" s="1"/>
  <c r="D314" i="1"/>
  <c r="B314" i="1"/>
  <c r="L313" i="1"/>
  <c r="J313" i="1"/>
  <c r="I313" i="1"/>
  <c r="G313" i="1"/>
  <c r="H313" i="1" s="1"/>
  <c r="E313" i="1"/>
  <c r="F313" i="1" s="1"/>
  <c r="D313" i="1"/>
  <c r="B313" i="1"/>
  <c r="L312" i="1"/>
  <c r="J312" i="1"/>
  <c r="I312" i="1"/>
  <c r="G312" i="1"/>
  <c r="H312" i="1" s="1"/>
  <c r="E312" i="1"/>
  <c r="F312" i="1" s="1"/>
  <c r="D312" i="1"/>
  <c r="B312" i="1"/>
  <c r="L310" i="1"/>
  <c r="J310" i="1"/>
  <c r="I310" i="1"/>
  <c r="G310" i="1"/>
  <c r="H310" i="1" s="1"/>
  <c r="E310" i="1"/>
  <c r="F310" i="1" s="1"/>
  <c r="D310" i="1"/>
  <c r="B310" i="1"/>
  <c r="L308" i="1"/>
  <c r="J308" i="1"/>
  <c r="I308" i="1"/>
  <c r="G308" i="1"/>
  <c r="H308" i="1" s="1"/>
  <c r="E308" i="1"/>
  <c r="F308" i="1" s="1"/>
  <c r="D308" i="1"/>
  <c r="B308" i="1"/>
  <c r="L306" i="1"/>
  <c r="J306" i="1"/>
  <c r="I306" i="1"/>
  <c r="G306" i="1"/>
  <c r="H306" i="1" s="1"/>
  <c r="E306" i="1"/>
  <c r="F306" i="1" s="1"/>
  <c r="D306" i="1"/>
  <c r="B306" i="1"/>
  <c r="L305" i="1"/>
  <c r="J305" i="1"/>
  <c r="I305" i="1"/>
  <c r="G305" i="1"/>
  <c r="H305" i="1" s="1"/>
  <c r="E305" i="1"/>
  <c r="F305" i="1" s="1"/>
  <c r="D305" i="1"/>
  <c r="B305" i="1"/>
  <c r="L304" i="1"/>
  <c r="J304" i="1"/>
  <c r="I304" i="1"/>
  <c r="G304" i="1"/>
  <c r="H304" i="1" s="1"/>
  <c r="E304" i="1"/>
  <c r="F304" i="1" s="1"/>
  <c r="D304" i="1"/>
  <c r="B304" i="1"/>
  <c r="L302" i="1"/>
  <c r="J302" i="1"/>
  <c r="I302" i="1"/>
  <c r="G302" i="1"/>
  <c r="H302" i="1" s="1"/>
  <c r="E302" i="1"/>
  <c r="F302" i="1" s="1"/>
  <c r="D302" i="1"/>
  <c r="B302" i="1"/>
  <c r="L299" i="1"/>
  <c r="J299" i="1"/>
  <c r="I299" i="1"/>
  <c r="G299" i="1"/>
  <c r="H299" i="1" s="1"/>
  <c r="E299" i="1"/>
  <c r="F299" i="1" s="1"/>
  <c r="D299" i="1"/>
  <c r="B299" i="1"/>
  <c r="L298" i="1"/>
  <c r="J298" i="1"/>
  <c r="I298" i="1"/>
  <c r="G298" i="1"/>
  <c r="H298" i="1" s="1"/>
  <c r="E298" i="1"/>
  <c r="F298" i="1" s="1"/>
  <c r="D298" i="1"/>
  <c r="B298" i="1"/>
  <c r="L297" i="1"/>
  <c r="J297" i="1"/>
  <c r="I297" i="1"/>
  <c r="G297" i="1"/>
  <c r="H297" i="1" s="1"/>
  <c r="E297" i="1"/>
  <c r="F297" i="1" s="1"/>
  <c r="D297" i="1"/>
  <c r="B297" i="1"/>
  <c r="L296" i="1"/>
  <c r="J296" i="1"/>
  <c r="I296" i="1"/>
  <c r="G296" i="1"/>
  <c r="H296" i="1" s="1"/>
  <c r="E296" i="1"/>
  <c r="F296" i="1" s="1"/>
  <c r="D296" i="1"/>
  <c r="B296" i="1"/>
  <c r="L295" i="1"/>
  <c r="J295" i="1"/>
  <c r="I295" i="1"/>
  <c r="G295" i="1"/>
  <c r="H295" i="1" s="1"/>
  <c r="E295" i="1"/>
  <c r="F295" i="1" s="1"/>
  <c r="D295" i="1"/>
  <c r="B295" i="1"/>
  <c r="L294" i="1"/>
  <c r="J294" i="1"/>
  <c r="I294" i="1"/>
  <c r="G294" i="1"/>
  <c r="H294" i="1" s="1"/>
  <c r="E294" i="1"/>
  <c r="F294" i="1" s="1"/>
  <c r="D294" i="1"/>
  <c r="B294" i="1"/>
  <c r="L293" i="1"/>
  <c r="J293" i="1"/>
  <c r="I293" i="1"/>
  <c r="G293" i="1"/>
  <c r="H293" i="1" s="1"/>
  <c r="E293" i="1"/>
  <c r="F293" i="1" s="1"/>
  <c r="D293" i="1"/>
  <c r="B293" i="1"/>
  <c r="L292" i="1"/>
  <c r="J292" i="1"/>
  <c r="I292" i="1"/>
  <c r="G292" i="1"/>
  <c r="H292" i="1" s="1"/>
  <c r="E292" i="1"/>
  <c r="F292" i="1" s="1"/>
  <c r="D292" i="1"/>
  <c r="B292" i="1"/>
  <c r="L291" i="1"/>
  <c r="J291" i="1"/>
  <c r="I291" i="1"/>
  <c r="G291" i="1"/>
  <c r="H291" i="1" s="1"/>
  <c r="E291" i="1"/>
  <c r="F291" i="1" s="1"/>
  <c r="D291" i="1"/>
  <c r="B291" i="1"/>
  <c r="L290" i="1"/>
  <c r="J290" i="1"/>
  <c r="I290" i="1"/>
  <c r="G290" i="1"/>
  <c r="H290" i="1" s="1"/>
  <c r="E290" i="1"/>
  <c r="F290" i="1" s="1"/>
  <c r="D290" i="1"/>
  <c r="B290" i="1"/>
  <c r="L289" i="1"/>
  <c r="J289" i="1"/>
  <c r="I289" i="1"/>
  <c r="G289" i="1"/>
  <c r="H289" i="1" s="1"/>
  <c r="E289" i="1"/>
  <c r="F289" i="1" s="1"/>
  <c r="D289" i="1"/>
  <c r="B289" i="1"/>
  <c r="L288" i="1"/>
  <c r="J288" i="1"/>
  <c r="I288" i="1"/>
  <c r="G288" i="1"/>
  <c r="H288" i="1" s="1"/>
  <c r="E288" i="1"/>
  <c r="F288" i="1" s="1"/>
  <c r="D288" i="1"/>
  <c r="B288" i="1"/>
  <c r="L286" i="1"/>
  <c r="J286" i="1"/>
  <c r="I286" i="1"/>
  <c r="G286" i="1"/>
  <c r="H286" i="1" s="1"/>
  <c r="E286" i="1"/>
  <c r="F286" i="1" s="1"/>
  <c r="D286" i="1"/>
  <c r="B286" i="1"/>
  <c r="L285" i="1"/>
  <c r="J285" i="1"/>
  <c r="I285" i="1"/>
  <c r="G285" i="1"/>
  <c r="H285" i="1" s="1"/>
  <c r="E285" i="1"/>
  <c r="F285" i="1" s="1"/>
  <c r="D285" i="1"/>
  <c r="B285" i="1"/>
  <c r="L284" i="1"/>
  <c r="J284" i="1"/>
  <c r="I284" i="1"/>
  <c r="G284" i="1"/>
  <c r="H284" i="1" s="1"/>
  <c r="E284" i="1"/>
  <c r="F284" i="1" s="1"/>
  <c r="D284" i="1"/>
  <c r="B284" i="1"/>
  <c r="L283" i="1"/>
  <c r="J283" i="1"/>
  <c r="I283" i="1"/>
  <c r="G283" i="1"/>
  <c r="H283" i="1" s="1"/>
  <c r="E283" i="1"/>
  <c r="F283" i="1" s="1"/>
  <c r="D283" i="1"/>
  <c r="B283" i="1"/>
  <c r="L282" i="1"/>
  <c r="J282" i="1"/>
  <c r="I282" i="1"/>
  <c r="G282" i="1"/>
  <c r="H282" i="1" s="1"/>
  <c r="E282" i="1"/>
  <c r="F282" i="1" s="1"/>
  <c r="D282" i="1"/>
  <c r="B282" i="1"/>
  <c r="L281" i="1"/>
  <c r="J281" i="1"/>
  <c r="I281" i="1"/>
  <c r="G281" i="1"/>
  <c r="H281" i="1" s="1"/>
  <c r="E281" i="1"/>
  <c r="F281" i="1" s="1"/>
  <c r="D281" i="1"/>
  <c r="B281" i="1"/>
  <c r="L280" i="1"/>
  <c r="J280" i="1"/>
  <c r="I280" i="1"/>
  <c r="G280" i="1"/>
  <c r="H280" i="1" s="1"/>
  <c r="E280" i="1"/>
  <c r="F280" i="1" s="1"/>
  <c r="D280" i="1"/>
  <c r="B280" i="1"/>
  <c r="L279" i="1"/>
  <c r="J279" i="1"/>
  <c r="I279" i="1"/>
  <c r="G279" i="1"/>
  <c r="H279" i="1" s="1"/>
  <c r="E279" i="1"/>
  <c r="F279" i="1" s="1"/>
  <c r="D279" i="1"/>
  <c r="B279" i="1"/>
  <c r="L278" i="1"/>
  <c r="J278" i="1"/>
  <c r="I278" i="1"/>
  <c r="G278" i="1"/>
  <c r="H278" i="1" s="1"/>
  <c r="E278" i="1"/>
  <c r="F278" i="1" s="1"/>
  <c r="D278" i="1"/>
  <c r="B278" i="1"/>
  <c r="L276" i="1"/>
  <c r="J276" i="1"/>
  <c r="I276" i="1"/>
  <c r="G276" i="1"/>
  <c r="H276" i="1" s="1"/>
  <c r="F276" i="1"/>
  <c r="E276" i="1"/>
  <c r="D276" i="1"/>
  <c r="B276" i="1"/>
  <c r="L275" i="1"/>
  <c r="J275" i="1"/>
  <c r="I275" i="1"/>
  <c r="G275" i="1"/>
  <c r="H275" i="1" s="1"/>
  <c r="E275" i="1"/>
  <c r="F275" i="1" s="1"/>
  <c r="D275" i="1"/>
  <c r="B275" i="1"/>
  <c r="L274" i="1"/>
  <c r="J274" i="1"/>
  <c r="I274" i="1"/>
  <c r="G274" i="1"/>
  <c r="H274" i="1" s="1"/>
  <c r="E274" i="1"/>
  <c r="F274" i="1" s="1"/>
  <c r="D274" i="1"/>
  <c r="B274" i="1"/>
  <c r="L273" i="1"/>
  <c r="J273" i="1"/>
  <c r="I273" i="1"/>
  <c r="G273" i="1"/>
  <c r="H273" i="1" s="1"/>
  <c r="E273" i="1"/>
  <c r="F273" i="1" s="1"/>
  <c r="D273" i="1"/>
  <c r="B273" i="1"/>
  <c r="L272" i="1"/>
  <c r="J272" i="1"/>
  <c r="I272" i="1"/>
  <c r="G272" i="1"/>
  <c r="H272" i="1" s="1"/>
  <c r="E272" i="1"/>
  <c r="F272" i="1" s="1"/>
  <c r="D272" i="1"/>
  <c r="B272" i="1"/>
  <c r="L271" i="1"/>
  <c r="J271" i="1"/>
  <c r="I271" i="1"/>
  <c r="G271" i="1"/>
  <c r="H271" i="1" s="1"/>
  <c r="E271" i="1"/>
  <c r="F271" i="1" s="1"/>
  <c r="D271" i="1"/>
  <c r="B271" i="1"/>
  <c r="L270" i="1"/>
  <c r="J270" i="1"/>
  <c r="I270" i="1"/>
  <c r="G270" i="1"/>
  <c r="H270" i="1" s="1"/>
  <c r="F270" i="1"/>
  <c r="E270" i="1"/>
  <c r="D270" i="1"/>
  <c r="B270" i="1"/>
  <c r="L269" i="1"/>
  <c r="J269" i="1"/>
  <c r="I269" i="1"/>
  <c r="G269" i="1"/>
  <c r="H269" i="1" s="1"/>
  <c r="E269" i="1"/>
  <c r="F269" i="1" s="1"/>
  <c r="D269" i="1"/>
  <c r="B269" i="1"/>
  <c r="L268" i="1"/>
  <c r="J268" i="1"/>
  <c r="I268" i="1"/>
  <c r="G268" i="1"/>
  <c r="H268" i="1" s="1"/>
  <c r="E268" i="1"/>
  <c r="F268" i="1" s="1"/>
  <c r="D268" i="1"/>
  <c r="B268" i="1"/>
  <c r="L267" i="1"/>
  <c r="J267" i="1"/>
  <c r="I267" i="1"/>
  <c r="G267" i="1"/>
  <c r="H267" i="1" s="1"/>
  <c r="E267" i="1"/>
  <c r="F267" i="1" s="1"/>
  <c r="D267" i="1"/>
  <c r="B267" i="1"/>
  <c r="L266" i="1"/>
  <c r="J266" i="1"/>
  <c r="I266" i="1"/>
  <c r="G266" i="1"/>
  <c r="H266" i="1" s="1"/>
  <c r="E266" i="1"/>
  <c r="F266" i="1" s="1"/>
  <c r="D266" i="1"/>
  <c r="B266" i="1"/>
  <c r="L265" i="1"/>
  <c r="J265" i="1"/>
  <c r="I265" i="1"/>
  <c r="G265" i="1"/>
  <c r="H265" i="1" s="1"/>
  <c r="E265" i="1"/>
  <c r="F265" i="1" s="1"/>
  <c r="D265" i="1"/>
  <c r="B265" i="1"/>
  <c r="L264" i="1"/>
  <c r="J264" i="1"/>
  <c r="I264" i="1"/>
  <c r="G264" i="1"/>
  <c r="H264" i="1" s="1"/>
  <c r="F264" i="1"/>
  <c r="E264" i="1"/>
  <c r="D264" i="1"/>
  <c r="B264" i="1"/>
  <c r="L263" i="1"/>
  <c r="J263" i="1"/>
  <c r="I263" i="1"/>
  <c r="G263" i="1"/>
  <c r="H263" i="1" s="1"/>
  <c r="E263" i="1"/>
  <c r="F263" i="1" s="1"/>
  <c r="D263" i="1"/>
  <c r="B263" i="1"/>
  <c r="L262" i="1"/>
  <c r="J262" i="1"/>
  <c r="I262" i="1"/>
  <c r="G262" i="1"/>
  <c r="H262" i="1" s="1"/>
  <c r="E262" i="1"/>
  <c r="F262" i="1" s="1"/>
  <c r="D262" i="1"/>
  <c r="B262" i="1"/>
  <c r="L261" i="1"/>
  <c r="J261" i="1"/>
  <c r="I261" i="1"/>
  <c r="G261" i="1"/>
  <c r="H261" i="1" s="1"/>
  <c r="E261" i="1"/>
  <c r="F261" i="1" s="1"/>
  <c r="D261" i="1"/>
  <c r="B261" i="1"/>
  <c r="L259" i="1"/>
  <c r="J259" i="1"/>
  <c r="I259" i="1"/>
  <c r="G259" i="1"/>
  <c r="H259" i="1" s="1"/>
  <c r="F259" i="1"/>
  <c r="E259" i="1"/>
  <c r="D259" i="1"/>
  <c r="B259" i="1"/>
  <c r="L258" i="1"/>
  <c r="J258" i="1"/>
  <c r="I258" i="1"/>
  <c r="G258" i="1"/>
  <c r="H258" i="1" s="1"/>
  <c r="E258" i="1"/>
  <c r="F258" i="1" s="1"/>
  <c r="D258" i="1"/>
  <c r="B258" i="1"/>
  <c r="L257" i="1"/>
  <c r="J257" i="1"/>
  <c r="I257" i="1"/>
  <c r="G257" i="1"/>
  <c r="H257" i="1" s="1"/>
  <c r="E257" i="1"/>
  <c r="F257" i="1" s="1"/>
  <c r="D257" i="1"/>
  <c r="B257" i="1"/>
  <c r="L256" i="1"/>
  <c r="J256" i="1"/>
  <c r="I256" i="1"/>
  <c r="H256" i="1"/>
  <c r="G256" i="1"/>
  <c r="E256" i="1"/>
  <c r="F256" i="1" s="1"/>
  <c r="D256" i="1"/>
  <c r="B256" i="1"/>
  <c r="L255" i="1"/>
  <c r="J255" i="1"/>
  <c r="I255" i="1"/>
  <c r="G255" i="1"/>
  <c r="H255" i="1" s="1"/>
  <c r="E255" i="1"/>
  <c r="F255" i="1" s="1"/>
  <c r="D255" i="1"/>
  <c r="B255" i="1"/>
  <c r="L254" i="1"/>
  <c r="J254" i="1"/>
  <c r="I254" i="1"/>
  <c r="G254" i="1"/>
  <c r="H254" i="1" s="1"/>
  <c r="E254" i="1"/>
  <c r="F254" i="1" s="1"/>
  <c r="D254" i="1"/>
  <c r="B254" i="1"/>
  <c r="L253" i="1"/>
  <c r="J253" i="1"/>
  <c r="I253" i="1"/>
  <c r="G253" i="1"/>
  <c r="H253" i="1" s="1"/>
  <c r="E253" i="1"/>
  <c r="F253" i="1" s="1"/>
  <c r="D253" i="1"/>
  <c r="B253" i="1"/>
  <c r="L252" i="1"/>
  <c r="J252" i="1"/>
  <c r="I252" i="1"/>
  <c r="G252" i="1"/>
  <c r="H252" i="1" s="1"/>
  <c r="E252" i="1"/>
  <c r="F252" i="1" s="1"/>
  <c r="D252" i="1"/>
  <c r="B252" i="1"/>
  <c r="L250" i="1"/>
  <c r="J250" i="1"/>
  <c r="I250" i="1"/>
  <c r="G250" i="1"/>
  <c r="H250" i="1" s="1"/>
  <c r="E250" i="1"/>
  <c r="F250" i="1" s="1"/>
  <c r="D250" i="1"/>
  <c r="B250" i="1"/>
  <c r="L249" i="1"/>
  <c r="J249" i="1"/>
  <c r="I249" i="1"/>
  <c r="G249" i="1"/>
  <c r="H249" i="1" s="1"/>
  <c r="E249" i="1"/>
  <c r="F249" i="1" s="1"/>
  <c r="D249" i="1"/>
  <c r="B249" i="1"/>
  <c r="L248" i="1"/>
  <c r="J248" i="1"/>
  <c r="I248" i="1"/>
  <c r="H248" i="1"/>
  <c r="G248" i="1"/>
  <c r="E248" i="1"/>
  <c r="F248" i="1" s="1"/>
  <c r="D248" i="1"/>
  <c r="B248" i="1"/>
  <c r="L247" i="1"/>
  <c r="J247" i="1"/>
  <c r="I247" i="1"/>
  <c r="G247" i="1"/>
  <c r="H247" i="1" s="1"/>
  <c r="E247" i="1"/>
  <c r="F247" i="1" s="1"/>
  <c r="D247" i="1"/>
  <c r="B247" i="1"/>
  <c r="L246" i="1"/>
  <c r="J246" i="1"/>
  <c r="I246" i="1"/>
  <c r="G246" i="1"/>
  <c r="H246" i="1" s="1"/>
  <c r="E246" i="1"/>
  <c r="F246" i="1" s="1"/>
  <c r="D246" i="1"/>
  <c r="B246" i="1"/>
  <c r="L245" i="1"/>
  <c r="J245" i="1"/>
  <c r="I245" i="1"/>
  <c r="G245" i="1"/>
  <c r="H245" i="1" s="1"/>
  <c r="E245" i="1"/>
  <c r="F245" i="1" s="1"/>
  <c r="D245" i="1"/>
  <c r="B245" i="1"/>
  <c r="L244" i="1"/>
  <c r="J244" i="1"/>
  <c r="I244" i="1"/>
  <c r="G244" i="1"/>
  <c r="H244" i="1" s="1"/>
  <c r="E244" i="1"/>
  <c r="F244" i="1" s="1"/>
  <c r="D244" i="1"/>
  <c r="B244" i="1"/>
  <c r="L243" i="1"/>
  <c r="J243" i="1"/>
  <c r="I243" i="1"/>
  <c r="G243" i="1"/>
  <c r="H243" i="1" s="1"/>
  <c r="E243" i="1"/>
  <c r="F243" i="1" s="1"/>
  <c r="D243" i="1"/>
  <c r="B243" i="1"/>
  <c r="L242" i="1"/>
  <c r="J242" i="1"/>
  <c r="I242" i="1"/>
  <c r="G242" i="1"/>
  <c r="H242" i="1" s="1"/>
  <c r="E242" i="1"/>
  <c r="F242" i="1" s="1"/>
  <c r="D242" i="1"/>
  <c r="B242" i="1"/>
  <c r="L241" i="1"/>
  <c r="J241" i="1"/>
  <c r="I241" i="1"/>
  <c r="G241" i="1"/>
  <c r="H241" i="1" s="1"/>
  <c r="E241" i="1"/>
  <c r="F241" i="1" s="1"/>
  <c r="D241" i="1"/>
  <c r="B241" i="1"/>
  <c r="L240" i="1"/>
  <c r="J240" i="1"/>
  <c r="I240" i="1"/>
  <c r="G240" i="1"/>
  <c r="H240" i="1" s="1"/>
  <c r="E240" i="1"/>
  <c r="F240" i="1" s="1"/>
  <c r="D240" i="1"/>
  <c r="B240" i="1"/>
  <c r="L239" i="1"/>
  <c r="J239" i="1"/>
  <c r="I239" i="1"/>
  <c r="G239" i="1"/>
  <c r="H239" i="1" s="1"/>
  <c r="E239" i="1"/>
  <c r="F239" i="1" s="1"/>
  <c r="D239" i="1"/>
  <c r="B239" i="1"/>
  <c r="L238" i="1"/>
  <c r="J238" i="1"/>
  <c r="I238" i="1"/>
  <c r="G238" i="1"/>
  <c r="H238" i="1" s="1"/>
  <c r="E238" i="1"/>
  <c r="F238" i="1" s="1"/>
  <c r="D238" i="1"/>
  <c r="B238" i="1"/>
  <c r="L237" i="1"/>
  <c r="J237" i="1"/>
  <c r="I237" i="1"/>
  <c r="G237" i="1"/>
  <c r="H237" i="1" s="1"/>
  <c r="E237" i="1"/>
  <c r="F237" i="1" s="1"/>
  <c r="D237" i="1"/>
  <c r="B237" i="1"/>
  <c r="L236" i="1"/>
  <c r="J236" i="1"/>
  <c r="I236" i="1"/>
  <c r="H236" i="1"/>
  <c r="E236" i="1"/>
  <c r="F236" i="1" s="1"/>
  <c r="D236" i="1"/>
  <c r="B236" i="1"/>
  <c r="L234" i="1"/>
  <c r="J234" i="1"/>
  <c r="I234" i="1"/>
  <c r="G234" i="1"/>
  <c r="H234" i="1" s="1"/>
  <c r="E234" i="1"/>
  <c r="F234" i="1" s="1"/>
  <c r="D234" i="1"/>
  <c r="B234" i="1"/>
  <c r="L233" i="1"/>
  <c r="J233" i="1"/>
  <c r="I233" i="1"/>
  <c r="G233" i="1"/>
  <c r="H233" i="1" s="1"/>
  <c r="E233" i="1"/>
  <c r="F233" i="1" s="1"/>
  <c r="D233" i="1"/>
  <c r="B233" i="1"/>
  <c r="L232" i="1"/>
  <c r="J232" i="1"/>
  <c r="I232" i="1"/>
  <c r="H232" i="1"/>
  <c r="G232" i="1"/>
  <c r="E232" i="1"/>
  <c r="F232" i="1" s="1"/>
  <c r="D232" i="1"/>
  <c r="B232" i="1"/>
  <c r="L231" i="1"/>
  <c r="J231" i="1"/>
  <c r="I231" i="1"/>
  <c r="G231" i="1"/>
  <c r="H231" i="1" s="1"/>
  <c r="E231" i="1"/>
  <c r="F231" i="1" s="1"/>
  <c r="D231" i="1"/>
  <c r="B231" i="1"/>
  <c r="L230" i="1"/>
  <c r="J230" i="1"/>
  <c r="I230" i="1"/>
  <c r="G230" i="1"/>
  <c r="H230" i="1" s="1"/>
  <c r="E230" i="1"/>
  <c r="F230" i="1" s="1"/>
  <c r="D230" i="1"/>
  <c r="B230" i="1"/>
  <c r="L229" i="1"/>
  <c r="J229" i="1"/>
  <c r="I229" i="1"/>
  <c r="G229" i="1"/>
  <c r="H229" i="1" s="1"/>
  <c r="E229" i="1"/>
  <c r="F229" i="1" s="1"/>
  <c r="D229" i="1"/>
  <c r="B229" i="1"/>
  <c r="L228" i="1"/>
  <c r="J228" i="1"/>
  <c r="I228" i="1"/>
  <c r="G228" i="1"/>
  <c r="H228" i="1" s="1"/>
  <c r="E228" i="1"/>
  <c r="F228" i="1" s="1"/>
  <c r="D228" i="1"/>
  <c r="B228" i="1"/>
  <c r="L227" i="1"/>
  <c r="J227" i="1"/>
  <c r="I227" i="1"/>
  <c r="G227" i="1"/>
  <c r="H227" i="1" s="1"/>
  <c r="E227" i="1"/>
  <c r="F227" i="1" s="1"/>
  <c r="D227" i="1"/>
  <c r="B227" i="1"/>
  <c r="L225" i="1"/>
  <c r="J225" i="1"/>
  <c r="I225" i="1"/>
  <c r="G225" i="1"/>
  <c r="H225" i="1" s="1"/>
  <c r="E225" i="1"/>
  <c r="F225" i="1" s="1"/>
  <c r="D225" i="1"/>
  <c r="B225" i="1"/>
  <c r="L223" i="1"/>
  <c r="J223" i="1"/>
  <c r="I223" i="1"/>
  <c r="G223" i="1"/>
  <c r="H223" i="1" s="1"/>
  <c r="E223" i="1"/>
  <c r="F223" i="1" s="1"/>
  <c r="D223" i="1"/>
  <c r="B223" i="1"/>
  <c r="L221" i="1"/>
  <c r="J221" i="1"/>
  <c r="I221" i="1"/>
  <c r="G221" i="1"/>
  <c r="H221" i="1" s="1"/>
  <c r="E221" i="1"/>
  <c r="F221" i="1" s="1"/>
  <c r="D221" i="1"/>
  <c r="B221" i="1"/>
  <c r="L220" i="1"/>
  <c r="J220" i="1"/>
  <c r="I220" i="1"/>
  <c r="G220" i="1"/>
  <c r="H220" i="1" s="1"/>
  <c r="E220" i="1"/>
  <c r="F220" i="1" s="1"/>
  <c r="D220" i="1"/>
  <c r="B220" i="1"/>
  <c r="L219" i="1"/>
  <c r="J219" i="1"/>
  <c r="I219" i="1"/>
  <c r="G219" i="1"/>
  <c r="H219" i="1" s="1"/>
  <c r="E219" i="1"/>
  <c r="F219" i="1" s="1"/>
  <c r="D219" i="1"/>
  <c r="B219" i="1"/>
  <c r="L218" i="1"/>
  <c r="J218" i="1"/>
  <c r="I218" i="1"/>
  <c r="G218" i="1"/>
  <c r="H218" i="1" s="1"/>
  <c r="E218" i="1"/>
  <c r="F218" i="1" s="1"/>
  <c r="D218" i="1"/>
  <c r="B218" i="1"/>
  <c r="L217" i="1"/>
  <c r="J217" i="1"/>
  <c r="I217" i="1"/>
  <c r="G217" i="1"/>
  <c r="H217" i="1" s="1"/>
  <c r="E217" i="1"/>
  <c r="F217" i="1" s="1"/>
  <c r="D217" i="1"/>
  <c r="B217" i="1"/>
  <c r="L215" i="1"/>
  <c r="J215" i="1"/>
  <c r="I215" i="1"/>
  <c r="G215" i="1"/>
  <c r="H215" i="1" s="1"/>
  <c r="E215" i="1"/>
  <c r="F215" i="1" s="1"/>
  <c r="D215" i="1"/>
  <c r="B215" i="1"/>
  <c r="L212" i="1"/>
  <c r="J212" i="1"/>
  <c r="I212" i="1"/>
  <c r="G212" i="1"/>
  <c r="H212" i="1" s="1"/>
  <c r="E212" i="1"/>
  <c r="F212" i="1" s="1"/>
  <c r="D212" i="1"/>
  <c r="B212" i="1"/>
  <c r="L211" i="1"/>
  <c r="J211" i="1"/>
  <c r="I211" i="1"/>
  <c r="G211" i="1"/>
  <c r="H211" i="1" s="1"/>
  <c r="E211" i="1"/>
  <c r="F211" i="1" s="1"/>
  <c r="D211" i="1"/>
  <c r="B211" i="1"/>
  <c r="L210" i="1"/>
  <c r="J210" i="1"/>
  <c r="I210" i="1"/>
  <c r="H210" i="1"/>
  <c r="G210" i="1"/>
  <c r="E210" i="1"/>
  <c r="F210" i="1" s="1"/>
  <c r="D210" i="1"/>
  <c r="B210" i="1"/>
  <c r="L209" i="1"/>
  <c r="J209" i="1"/>
  <c r="I209" i="1"/>
  <c r="G209" i="1"/>
  <c r="H209" i="1" s="1"/>
  <c r="E209" i="1"/>
  <c r="F209" i="1" s="1"/>
  <c r="D209" i="1"/>
  <c r="B209" i="1"/>
  <c r="L208" i="1"/>
  <c r="J208" i="1"/>
  <c r="I208" i="1"/>
  <c r="G208" i="1"/>
  <c r="H208" i="1" s="1"/>
  <c r="E208" i="1"/>
  <c r="F208" i="1" s="1"/>
  <c r="D208" i="1"/>
  <c r="B208" i="1"/>
  <c r="L207" i="1"/>
  <c r="J207" i="1"/>
  <c r="I207" i="1"/>
  <c r="G207" i="1"/>
  <c r="H207" i="1" s="1"/>
  <c r="E207" i="1"/>
  <c r="F207" i="1" s="1"/>
  <c r="D207" i="1"/>
  <c r="B207" i="1"/>
  <c r="L206" i="1"/>
  <c r="J206" i="1"/>
  <c r="I206" i="1"/>
  <c r="H206" i="1"/>
  <c r="G206" i="1"/>
  <c r="E206" i="1"/>
  <c r="F206" i="1" s="1"/>
  <c r="D206" i="1"/>
  <c r="B206" i="1"/>
  <c r="L205" i="1"/>
  <c r="J205" i="1"/>
  <c r="I205" i="1"/>
  <c r="G205" i="1"/>
  <c r="H205" i="1" s="1"/>
  <c r="E205" i="1"/>
  <c r="F205" i="1" s="1"/>
  <c r="D205" i="1"/>
  <c r="B205" i="1"/>
  <c r="L204" i="1"/>
  <c r="J204" i="1"/>
  <c r="I204" i="1"/>
  <c r="G204" i="1"/>
  <c r="H204" i="1" s="1"/>
  <c r="E204" i="1"/>
  <c r="F204" i="1" s="1"/>
  <c r="D204" i="1"/>
  <c r="B204" i="1"/>
  <c r="L203" i="1"/>
  <c r="J203" i="1"/>
  <c r="I203" i="1"/>
  <c r="G203" i="1"/>
  <c r="H203" i="1" s="1"/>
  <c r="E203" i="1"/>
  <c r="F203" i="1" s="1"/>
  <c r="D203" i="1"/>
  <c r="B203" i="1"/>
  <c r="L202" i="1"/>
  <c r="J202" i="1"/>
  <c r="I202" i="1"/>
  <c r="G202" i="1"/>
  <c r="H202" i="1" s="1"/>
  <c r="E202" i="1"/>
  <c r="F202" i="1" s="1"/>
  <c r="D202" i="1"/>
  <c r="B202" i="1"/>
  <c r="L201" i="1"/>
  <c r="J201" i="1"/>
  <c r="I201" i="1"/>
  <c r="G201" i="1"/>
  <c r="H201" i="1" s="1"/>
  <c r="E201" i="1"/>
  <c r="F201" i="1" s="1"/>
  <c r="D201" i="1"/>
  <c r="B201" i="1"/>
  <c r="L199" i="1"/>
  <c r="J199" i="1"/>
  <c r="I199" i="1"/>
  <c r="G199" i="1"/>
  <c r="H199" i="1" s="1"/>
  <c r="E199" i="1"/>
  <c r="F199" i="1" s="1"/>
  <c r="D199" i="1"/>
  <c r="B199" i="1"/>
  <c r="L198" i="1"/>
  <c r="J198" i="1"/>
  <c r="I198" i="1"/>
  <c r="G198" i="1"/>
  <c r="H198" i="1" s="1"/>
  <c r="E198" i="1"/>
  <c r="F198" i="1" s="1"/>
  <c r="D198" i="1"/>
  <c r="B198" i="1"/>
  <c r="L197" i="1"/>
  <c r="J197" i="1"/>
  <c r="I197" i="1"/>
  <c r="G197" i="1"/>
  <c r="H197" i="1" s="1"/>
  <c r="E197" i="1"/>
  <c r="F197" i="1" s="1"/>
  <c r="D197" i="1"/>
  <c r="B197" i="1"/>
  <c r="L196" i="1"/>
  <c r="J196" i="1"/>
  <c r="I196" i="1"/>
  <c r="G196" i="1"/>
  <c r="H196" i="1" s="1"/>
  <c r="E196" i="1"/>
  <c r="F196" i="1" s="1"/>
  <c r="D196" i="1"/>
  <c r="B196" i="1"/>
  <c r="L195" i="1"/>
  <c r="J195" i="1"/>
  <c r="I195" i="1"/>
  <c r="G195" i="1"/>
  <c r="H195" i="1" s="1"/>
  <c r="E195" i="1"/>
  <c r="F195" i="1" s="1"/>
  <c r="D195" i="1"/>
  <c r="B195" i="1"/>
  <c r="L194" i="1"/>
  <c r="J194" i="1"/>
  <c r="I194" i="1"/>
  <c r="H194" i="1"/>
  <c r="G194" i="1"/>
  <c r="F194" i="1"/>
  <c r="E194" i="1"/>
  <c r="D194" i="1"/>
  <c r="B194" i="1"/>
  <c r="L193" i="1"/>
  <c r="J193" i="1"/>
  <c r="I193" i="1"/>
  <c r="G193" i="1"/>
  <c r="H193" i="1" s="1"/>
  <c r="F193" i="1"/>
  <c r="E193" i="1"/>
  <c r="D193" i="1"/>
  <c r="B193" i="1"/>
  <c r="L192" i="1"/>
  <c r="J192" i="1"/>
  <c r="I192" i="1"/>
  <c r="H192" i="1"/>
  <c r="G192" i="1"/>
  <c r="E192" i="1"/>
  <c r="F192" i="1" s="1"/>
  <c r="D192" i="1"/>
  <c r="B192" i="1"/>
  <c r="L191" i="1"/>
  <c r="J191" i="1"/>
  <c r="I191" i="1"/>
  <c r="G191" i="1"/>
  <c r="H191" i="1" s="1"/>
  <c r="E191" i="1"/>
  <c r="F191" i="1" s="1"/>
  <c r="D191" i="1"/>
  <c r="B191" i="1"/>
  <c r="L189" i="1"/>
  <c r="J189" i="1"/>
  <c r="I189" i="1"/>
  <c r="G189" i="1"/>
  <c r="H189" i="1" s="1"/>
  <c r="F189" i="1"/>
  <c r="E189" i="1"/>
  <c r="D189" i="1"/>
  <c r="B189" i="1"/>
  <c r="L188" i="1"/>
  <c r="J188" i="1"/>
  <c r="I188" i="1"/>
  <c r="G188" i="1"/>
  <c r="H188" i="1" s="1"/>
  <c r="D188" i="1"/>
  <c r="B188" i="1"/>
  <c r="L187" i="1"/>
  <c r="J187" i="1"/>
  <c r="I187" i="1"/>
  <c r="G187" i="1"/>
  <c r="H187" i="1" s="1"/>
  <c r="E187" i="1"/>
  <c r="F187" i="1" s="1"/>
  <c r="D187" i="1"/>
  <c r="B187" i="1"/>
  <c r="L186" i="1"/>
  <c r="J186" i="1"/>
  <c r="I186" i="1"/>
  <c r="G186" i="1"/>
  <c r="H186" i="1" s="1"/>
  <c r="E186" i="1"/>
  <c r="F186" i="1" s="1"/>
  <c r="D186" i="1"/>
  <c r="B186" i="1"/>
  <c r="L185" i="1"/>
  <c r="J185" i="1"/>
  <c r="I185" i="1"/>
  <c r="G185" i="1"/>
  <c r="H185" i="1" s="1"/>
  <c r="D185" i="1"/>
  <c r="B185" i="1"/>
  <c r="L184" i="1"/>
  <c r="J184" i="1"/>
  <c r="I184" i="1"/>
  <c r="G184" i="1"/>
  <c r="H184" i="1" s="1"/>
  <c r="E184" i="1"/>
  <c r="F184" i="1" s="1"/>
  <c r="D184" i="1"/>
  <c r="B184" i="1"/>
  <c r="L183" i="1"/>
  <c r="J183" i="1"/>
  <c r="I183" i="1"/>
  <c r="G183" i="1"/>
  <c r="H183" i="1" s="1"/>
  <c r="E183" i="1"/>
  <c r="F183" i="1" s="1"/>
  <c r="D183" i="1"/>
  <c r="B183" i="1"/>
  <c r="L182" i="1"/>
  <c r="J182" i="1"/>
  <c r="I182" i="1"/>
  <c r="G182" i="1"/>
  <c r="H182" i="1" s="1"/>
  <c r="E182" i="1"/>
  <c r="F182" i="1" s="1"/>
  <c r="D182" i="1"/>
  <c r="B182" i="1"/>
  <c r="L181" i="1"/>
  <c r="J181" i="1"/>
  <c r="I181" i="1"/>
  <c r="G181" i="1"/>
  <c r="H181" i="1" s="1"/>
  <c r="E181" i="1"/>
  <c r="F181" i="1" s="1"/>
  <c r="D181" i="1"/>
  <c r="B181" i="1"/>
  <c r="L180" i="1"/>
  <c r="J180" i="1"/>
  <c r="I180" i="1"/>
  <c r="G180" i="1"/>
  <c r="H180" i="1" s="1"/>
  <c r="E180" i="1"/>
  <c r="F180" i="1" s="1"/>
  <c r="D180" i="1"/>
  <c r="B180" i="1"/>
  <c r="L179" i="1"/>
  <c r="J179" i="1"/>
  <c r="I179" i="1"/>
  <c r="G179" i="1"/>
  <c r="H179" i="1" s="1"/>
  <c r="D179" i="1"/>
  <c r="B179" i="1"/>
  <c r="L178" i="1"/>
  <c r="J178" i="1"/>
  <c r="I178" i="1"/>
  <c r="G178" i="1"/>
  <c r="H178" i="1" s="1"/>
  <c r="E178" i="1"/>
  <c r="F178" i="1" s="1"/>
  <c r="D178" i="1"/>
  <c r="B178" i="1"/>
  <c r="L177" i="1"/>
  <c r="J177" i="1"/>
  <c r="I177" i="1"/>
  <c r="G177" i="1"/>
  <c r="H177" i="1" s="1"/>
  <c r="E177" i="1"/>
  <c r="F177" i="1" s="1"/>
  <c r="D177" i="1"/>
  <c r="B177" i="1"/>
  <c r="L176" i="1"/>
  <c r="J176" i="1"/>
  <c r="I176" i="1"/>
  <c r="G176" i="1"/>
  <c r="H176" i="1" s="1"/>
  <c r="E176" i="1"/>
  <c r="F176" i="1" s="1"/>
  <c r="D176" i="1"/>
  <c r="B176" i="1"/>
  <c r="L175" i="1"/>
  <c r="J175" i="1"/>
  <c r="I175" i="1"/>
  <c r="G175" i="1"/>
  <c r="H175" i="1" s="1"/>
  <c r="E175" i="1"/>
  <c r="F175" i="1" s="1"/>
  <c r="D175" i="1"/>
  <c r="B175" i="1"/>
  <c r="L174" i="1"/>
  <c r="J174" i="1"/>
  <c r="I174" i="1"/>
  <c r="G174" i="1"/>
  <c r="H174" i="1" s="1"/>
  <c r="E174" i="1"/>
  <c r="F174" i="1" s="1"/>
  <c r="D174" i="1"/>
  <c r="B174" i="1"/>
  <c r="L172" i="1"/>
  <c r="J172" i="1"/>
  <c r="I172" i="1"/>
  <c r="G172" i="1"/>
  <c r="H172" i="1" s="1"/>
  <c r="E172" i="1"/>
  <c r="F172" i="1" s="1"/>
  <c r="D172" i="1"/>
  <c r="B172" i="1"/>
  <c r="L171" i="1"/>
  <c r="J171" i="1"/>
  <c r="I171" i="1"/>
  <c r="G171" i="1"/>
  <c r="H171" i="1" s="1"/>
  <c r="E171" i="1"/>
  <c r="F171" i="1" s="1"/>
  <c r="D171" i="1"/>
  <c r="B171" i="1"/>
  <c r="L170" i="1"/>
  <c r="J170" i="1"/>
  <c r="I170" i="1"/>
  <c r="G170" i="1"/>
  <c r="H170" i="1" s="1"/>
  <c r="E170" i="1"/>
  <c r="F170" i="1" s="1"/>
  <c r="D170" i="1"/>
  <c r="B170" i="1"/>
  <c r="L169" i="1"/>
  <c r="J169" i="1"/>
  <c r="I169" i="1"/>
  <c r="H169" i="1"/>
  <c r="G169" i="1"/>
  <c r="E169" i="1"/>
  <c r="F169" i="1" s="1"/>
  <c r="D169" i="1"/>
  <c r="B169" i="1"/>
  <c r="L168" i="1"/>
  <c r="J168" i="1"/>
  <c r="I168" i="1"/>
  <c r="G168" i="1"/>
  <c r="H168" i="1" s="1"/>
  <c r="E168" i="1"/>
  <c r="F168" i="1" s="1"/>
  <c r="D168" i="1"/>
  <c r="B168" i="1"/>
  <c r="L167" i="1"/>
  <c r="J167" i="1"/>
  <c r="I167" i="1"/>
  <c r="G167" i="1"/>
  <c r="H167" i="1" s="1"/>
  <c r="E167" i="1"/>
  <c r="F167" i="1" s="1"/>
  <c r="D167" i="1"/>
  <c r="B167" i="1"/>
  <c r="L166" i="1"/>
  <c r="J166" i="1"/>
  <c r="I166" i="1"/>
  <c r="G166" i="1"/>
  <c r="H166" i="1" s="1"/>
  <c r="E166" i="1"/>
  <c r="F166" i="1" s="1"/>
  <c r="D166" i="1"/>
  <c r="B166" i="1"/>
  <c r="L165" i="1"/>
  <c r="J165" i="1"/>
  <c r="I165" i="1"/>
  <c r="G165" i="1"/>
  <c r="H165" i="1" s="1"/>
  <c r="E165" i="1"/>
  <c r="F165" i="1" s="1"/>
  <c r="D165" i="1"/>
  <c r="B165" i="1"/>
  <c r="L163" i="1"/>
  <c r="J163" i="1"/>
  <c r="I163" i="1"/>
  <c r="G163" i="1"/>
  <c r="H163" i="1" s="1"/>
  <c r="E163" i="1"/>
  <c r="F163" i="1" s="1"/>
  <c r="D163" i="1"/>
  <c r="B163" i="1"/>
  <c r="L162" i="1"/>
  <c r="J162" i="1"/>
  <c r="I162" i="1"/>
  <c r="G162" i="1"/>
  <c r="H162" i="1" s="1"/>
  <c r="E162" i="1"/>
  <c r="F162" i="1" s="1"/>
  <c r="D162" i="1"/>
  <c r="B162" i="1"/>
  <c r="L161" i="1"/>
  <c r="J161" i="1"/>
  <c r="I161" i="1"/>
  <c r="G161" i="1"/>
  <c r="H161" i="1" s="1"/>
  <c r="E161" i="1"/>
  <c r="F161" i="1" s="1"/>
  <c r="D161" i="1"/>
  <c r="B161" i="1"/>
  <c r="L160" i="1"/>
  <c r="J160" i="1"/>
  <c r="I160" i="1"/>
  <c r="H160" i="1"/>
  <c r="G160" i="1"/>
  <c r="E160" i="1"/>
  <c r="F160" i="1" s="1"/>
  <c r="D160" i="1"/>
  <c r="B160" i="1"/>
  <c r="L159" i="1"/>
  <c r="J159" i="1"/>
  <c r="I159" i="1"/>
  <c r="G159" i="1"/>
  <c r="H159" i="1" s="1"/>
  <c r="E159" i="1"/>
  <c r="F159" i="1" s="1"/>
  <c r="D159" i="1"/>
  <c r="B159" i="1"/>
  <c r="L158" i="1"/>
  <c r="J158" i="1"/>
  <c r="I158" i="1"/>
  <c r="G158" i="1"/>
  <c r="H158" i="1" s="1"/>
  <c r="E158" i="1"/>
  <c r="F158" i="1" s="1"/>
  <c r="D158" i="1"/>
  <c r="B158" i="1"/>
  <c r="L157" i="1"/>
  <c r="J157" i="1"/>
  <c r="I157" i="1"/>
  <c r="G157" i="1"/>
  <c r="H157" i="1" s="1"/>
  <c r="E157" i="1"/>
  <c r="F157" i="1" s="1"/>
  <c r="D157" i="1"/>
  <c r="B157" i="1"/>
  <c r="L156" i="1"/>
  <c r="J156" i="1"/>
  <c r="I156" i="1"/>
  <c r="G156" i="1"/>
  <c r="H156" i="1" s="1"/>
  <c r="E156" i="1"/>
  <c r="F156" i="1" s="1"/>
  <c r="D156" i="1"/>
  <c r="B156" i="1"/>
  <c r="L155" i="1"/>
  <c r="J155" i="1"/>
  <c r="I155" i="1"/>
  <c r="G155" i="1"/>
  <c r="H155" i="1" s="1"/>
  <c r="E155" i="1"/>
  <c r="F155" i="1" s="1"/>
  <c r="D155" i="1"/>
  <c r="B155" i="1"/>
  <c r="L154" i="1"/>
  <c r="J154" i="1"/>
  <c r="I154" i="1"/>
  <c r="G154" i="1"/>
  <c r="H154" i="1" s="1"/>
  <c r="E154" i="1"/>
  <c r="F154" i="1" s="1"/>
  <c r="D154" i="1"/>
  <c r="B154" i="1"/>
  <c r="L153" i="1"/>
  <c r="J153" i="1"/>
  <c r="I153" i="1"/>
  <c r="G153" i="1"/>
  <c r="H153" i="1" s="1"/>
  <c r="E153" i="1"/>
  <c r="F153" i="1" s="1"/>
  <c r="D153" i="1"/>
  <c r="B153" i="1"/>
  <c r="L152" i="1"/>
  <c r="J152" i="1"/>
  <c r="I152" i="1"/>
  <c r="G152" i="1"/>
  <c r="H152" i="1" s="1"/>
  <c r="E152" i="1"/>
  <c r="F152" i="1" s="1"/>
  <c r="D152" i="1"/>
  <c r="B152" i="1"/>
  <c r="L151" i="1"/>
  <c r="J151" i="1"/>
  <c r="I151" i="1"/>
  <c r="G151" i="1"/>
  <c r="H151" i="1" s="1"/>
  <c r="E151" i="1"/>
  <c r="F151" i="1" s="1"/>
  <c r="D151" i="1"/>
  <c r="B151" i="1"/>
  <c r="L150" i="1"/>
  <c r="J150" i="1"/>
  <c r="I150" i="1"/>
  <c r="H150" i="1"/>
  <c r="E150" i="1"/>
  <c r="F150" i="1" s="1"/>
  <c r="D150" i="1"/>
  <c r="B150" i="1"/>
  <c r="L148" i="1"/>
  <c r="J148" i="1"/>
  <c r="I148" i="1"/>
  <c r="G148" i="1"/>
  <c r="H148" i="1" s="1"/>
  <c r="E148" i="1"/>
  <c r="F148" i="1" s="1"/>
  <c r="D148" i="1"/>
  <c r="B148" i="1"/>
  <c r="L147" i="1"/>
  <c r="J147" i="1"/>
  <c r="I147" i="1"/>
  <c r="G147" i="1"/>
  <c r="H147" i="1" s="1"/>
  <c r="E147" i="1"/>
  <c r="F147" i="1" s="1"/>
  <c r="D147" i="1"/>
  <c r="B147" i="1"/>
  <c r="L146" i="1"/>
  <c r="J146" i="1"/>
  <c r="I146" i="1"/>
  <c r="G146" i="1"/>
  <c r="H146" i="1" s="1"/>
  <c r="E146" i="1"/>
  <c r="F146" i="1" s="1"/>
  <c r="D146" i="1"/>
  <c r="B146" i="1"/>
  <c r="L145" i="1"/>
  <c r="J145" i="1"/>
  <c r="I145" i="1"/>
  <c r="G145" i="1"/>
  <c r="H145" i="1" s="1"/>
  <c r="E145" i="1"/>
  <c r="F145" i="1" s="1"/>
  <c r="D145" i="1"/>
  <c r="B145" i="1"/>
  <c r="L144" i="1"/>
  <c r="J144" i="1"/>
  <c r="I144" i="1"/>
  <c r="G144" i="1"/>
  <c r="H144" i="1" s="1"/>
  <c r="E144" i="1"/>
  <c r="F144" i="1" s="1"/>
  <c r="D144" i="1"/>
  <c r="B144" i="1"/>
  <c r="L143" i="1"/>
  <c r="J143" i="1"/>
  <c r="I143" i="1"/>
  <c r="G143" i="1"/>
  <c r="H143" i="1" s="1"/>
  <c r="E143" i="1"/>
  <c r="F143" i="1" s="1"/>
  <c r="D143" i="1"/>
  <c r="B143" i="1"/>
  <c r="L142" i="1"/>
  <c r="J142" i="1"/>
  <c r="I142" i="1"/>
  <c r="G142" i="1"/>
  <c r="H142" i="1" s="1"/>
  <c r="E142" i="1"/>
  <c r="F142" i="1" s="1"/>
  <c r="D142" i="1"/>
  <c r="B142" i="1"/>
  <c r="L141" i="1"/>
  <c r="J141" i="1"/>
  <c r="I141" i="1"/>
  <c r="G141" i="1"/>
  <c r="H141" i="1" s="1"/>
  <c r="E141" i="1"/>
  <c r="F141" i="1" s="1"/>
  <c r="D141" i="1"/>
  <c r="B141" i="1"/>
  <c r="L139" i="1"/>
  <c r="J139" i="1"/>
  <c r="I139" i="1"/>
  <c r="G139" i="1"/>
  <c r="H139" i="1" s="1"/>
  <c r="E139" i="1"/>
  <c r="F139" i="1" s="1"/>
  <c r="D139" i="1"/>
  <c r="B139" i="1"/>
  <c r="L137" i="1"/>
  <c r="J137" i="1"/>
  <c r="I137" i="1"/>
  <c r="G137" i="1"/>
  <c r="H137" i="1" s="1"/>
  <c r="E137" i="1"/>
  <c r="F137" i="1" s="1"/>
  <c r="D137" i="1"/>
  <c r="B137" i="1"/>
  <c r="L135" i="1"/>
  <c r="J135" i="1"/>
  <c r="I135" i="1"/>
  <c r="G135" i="1"/>
  <c r="H135" i="1" s="1"/>
  <c r="E135" i="1"/>
  <c r="F135" i="1" s="1"/>
  <c r="D135" i="1"/>
  <c r="B135" i="1"/>
  <c r="L134" i="1"/>
  <c r="J134" i="1"/>
  <c r="I134" i="1"/>
  <c r="G134" i="1"/>
  <c r="H134" i="1" s="1"/>
  <c r="E134" i="1"/>
  <c r="F134" i="1" s="1"/>
  <c r="D134" i="1"/>
  <c r="B134" i="1"/>
  <c r="L133" i="1"/>
  <c r="J133" i="1"/>
  <c r="I133" i="1"/>
  <c r="G133" i="1"/>
  <c r="H133" i="1" s="1"/>
  <c r="E133" i="1"/>
  <c r="F133" i="1" s="1"/>
  <c r="D133" i="1"/>
  <c r="B133" i="1"/>
  <c r="L132" i="1"/>
  <c r="J132" i="1"/>
  <c r="I132" i="1"/>
  <c r="G132" i="1"/>
  <c r="H132" i="1" s="1"/>
  <c r="E132" i="1"/>
  <c r="F132" i="1" s="1"/>
  <c r="D132" i="1"/>
  <c r="B132" i="1"/>
  <c r="L131" i="1"/>
  <c r="J131" i="1"/>
  <c r="I131" i="1"/>
  <c r="G131" i="1"/>
  <c r="H131" i="1" s="1"/>
  <c r="E131" i="1"/>
  <c r="F131" i="1" s="1"/>
  <c r="D131" i="1"/>
  <c r="B131" i="1"/>
  <c r="L129" i="1"/>
  <c r="J129" i="1"/>
  <c r="I129" i="1"/>
  <c r="G129" i="1"/>
  <c r="H129" i="1" s="1"/>
  <c r="E129" i="1"/>
  <c r="F129" i="1" s="1"/>
  <c r="D129" i="1"/>
  <c r="B129" i="1"/>
  <c r="L126" i="1"/>
  <c r="J126" i="1"/>
  <c r="I126" i="1"/>
  <c r="G126" i="1"/>
  <c r="H126" i="1" s="1"/>
  <c r="E126" i="1"/>
  <c r="F126" i="1" s="1"/>
  <c r="D126" i="1"/>
  <c r="B126" i="1"/>
  <c r="L125" i="1"/>
  <c r="J125" i="1"/>
  <c r="I125" i="1"/>
  <c r="G125" i="1"/>
  <c r="H125" i="1" s="1"/>
  <c r="E125" i="1"/>
  <c r="F125" i="1" s="1"/>
  <c r="D125" i="1"/>
  <c r="B125" i="1"/>
  <c r="L124" i="1"/>
  <c r="J124" i="1"/>
  <c r="I124" i="1"/>
  <c r="G124" i="1"/>
  <c r="H124" i="1" s="1"/>
  <c r="E124" i="1"/>
  <c r="F124" i="1" s="1"/>
  <c r="D124" i="1"/>
  <c r="B124" i="1"/>
  <c r="L123" i="1"/>
  <c r="J123" i="1"/>
  <c r="I123" i="1"/>
  <c r="G123" i="1"/>
  <c r="H123" i="1" s="1"/>
  <c r="E123" i="1"/>
  <c r="F123" i="1" s="1"/>
  <c r="D123" i="1"/>
  <c r="B123" i="1"/>
  <c r="L122" i="1"/>
  <c r="J122" i="1"/>
  <c r="I122" i="1"/>
  <c r="G122" i="1"/>
  <c r="H122" i="1" s="1"/>
  <c r="F122" i="1"/>
  <c r="E122" i="1"/>
  <c r="D122" i="1"/>
  <c r="B122" i="1"/>
  <c r="L121" i="1"/>
  <c r="J121" i="1"/>
  <c r="I121" i="1"/>
  <c r="G121" i="1"/>
  <c r="H121" i="1" s="1"/>
  <c r="E121" i="1"/>
  <c r="F121" i="1" s="1"/>
  <c r="D121" i="1"/>
  <c r="B121" i="1"/>
  <c r="L120" i="1"/>
  <c r="J120" i="1"/>
  <c r="I120" i="1"/>
  <c r="G120" i="1"/>
  <c r="H120" i="1" s="1"/>
  <c r="E120" i="1"/>
  <c r="F120" i="1" s="1"/>
  <c r="D120" i="1"/>
  <c r="B120" i="1"/>
  <c r="L119" i="1"/>
  <c r="J119" i="1"/>
  <c r="I119" i="1"/>
  <c r="G119" i="1"/>
  <c r="H119" i="1" s="1"/>
  <c r="F119" i="1"/>
  <c r="E119" i="1"/>
  <c r="D119" i="1"/>
  <c r="B119" i="1"/>
  <c r="L118" i="1"/>
  <c r="J118" i="1"/>
  <c r="I118" i="1"/>
  <c r="G118" i="1"/>
  <c r="H118" i="1" s="1"/>
  <c r="E118" i="1"/>
  <c r="F118" i="1" s="1"/>
  <c r="D118" i="1"/>
  <c r="B118" i="1"/>
  <c r="L117" i="1"/>
  <c r="J117" i="1"/>
  <c r="I117" i="1"/>
  <c r="G117" i="1"/>
  <c r="H117" i="1" s="1"/>
  <c r="E117" i="1"/>
  <c r="F117" i="1" s="1"/>
  <c r="D117" i="1"/>
  <c r="B117" i="1"/>
  <c r="L116" i="1"/>
  <c r="J116" i="1"/>
  <c r="I116" i="1"/>
  <c r="G116" i="1"/>
  <c r="H116" i="1" s="1"/>
  <c r="E116" i="1"/>
  <c r="F116" i="1" s="1"/>
  <c r="D116" i="1"/>
  <c r="B116" i="1"/>
  <c r="L115" i="1"/>
  <c r="J115" i="1"/>
  <c r="I115" i="1"/>
  <c r="G115" i="1"/>
  <c r="H115" i="1" s="1"/>
  <c r="F115" i="1"/>
  <c r="E115" i="1"/>
  <c r="D115" i="1"/>
  <c r="B115" i="1"/>
  <c r="L113" i="1"/>
  <c r="J113" i="1"/>
  <c r="I113" i="1"/>
  <c r="G113" i="1"/>
  <c r="H113" i="1" s="1"/>
  <c r="E113" i="1"/>
  <c r="F113" i="1" s="1"/>
  <c r="D113" i="1"/>
  <c r="B113" i="1"/>
  <c r="L112" i="1"/>
  <c r="J112" i="1"/>
  <c r="I112" i="1"/>
  <c r="G112" i="1"/>
  <c r="H112" i="1" s="1"/>
  <c r="E112" i="1"/>
  <c r="F112" i="1" s="1"/>
  <c r="D112" i="1"/>
  <c r="B112" i="1"/>
  <c r="L111" i="1"/>
  <c r="J111" i="1"/>
  <c r="I111" i="1"/>
  <c r="G111" i="1"/>
  <c r="H111" i="1" s="1"/>
  <c r="E111" i="1"/>
  <c r="F111" i="1" s="1"/>
  <c r="D111" i="1"/>
  <c r="B111" i="1"/>
  <c r="L110" i="1"/>
  <c r="J110" i="1"/>
  <c r="I110" i="1"/>
  <c r="G110" i="1"/>
  <c r="H110" i="1" s="1"/>
  <c r="E110" i="1"/>
  <c r="F110" i="1" s="1"/>
  <c r="D110" i="1"/>
  <c r="B110" i="1"/>
  <c r="L108" i="1"/>
  <c r="J108" i="1"/>
  <c r="I108" i="1"/>
  <c r="G108" i="1"/>
  <c r="H108" i="1" s="1"/>
  <c r="E108" i="1"/>
  <c r="F108" i="1" s="1"/>
  <c r="D108" i="1"/>
  <c r="B108" i="1"/>
  <c r="L107" i="1"/>
  <c r="J107" i="1"/>
  <c r="I107" i="1"/>
  <c r="G107" i="1"/>
  <c r="H107" i="1" s="1"/>
  <c r="E107" i="1"/>
  <c r="F107" i="1" s="1"/>
  <c r="D107" i="1"/>
  <c r="B107" i="1"/>
  <c r="L106" i="1"/>
  <c r="J106" i="1"/>
  <c r="I106" i="1"/>
  <c r="G106" i="1"/>
  <c r="H106" i="1" s="1"/>
  <c r="E106" i="1"/>
  <c r="F106" i="1" s="1"/>
  <c r="D106" i="1"/>
  <c r="B106" i="1"/>
  <c r="L105" i="1"/>
  <c r="J105" i="1"/>
  <c r="I105" i="1"/>
  <c r="G105" i="1"/>
  <c r="H105" i="1" s="1"/>
  <c r="E105" i="1"/>
  <c r="F105" i="1" s="1"/>
  <c r="D105" i="1"/>
  <c r="B105" i="1"/>
  <c r="L104" i="1"/>
  <c r="J104" i="1"/>
  <c r="I104" i="1"/>
  <c r="G104" i="1"/>
  <c r="H104" i="1" s="1"/>
  <c r="E104" i="1"/>
  <c r="F104" i="1" s="1"/>
  <c r="D104" i="1"/>
  <c r="B104" i="1"/>
  <c r="L103" i="1"/>
  <c r="J103" i="1"/>
  <c r="I103" i="1"/>
  <c r="G103" i="1"/>
  <c r="H103" i="1" s="1"/>
  <c r="E103" i="1"/>
  <c r="F103" i="1" s="1"/>
  <c r="D103" i="1"/>
  <c r="B103" i="1"/>
  <c r="L102" i="1"/>
  <c r="J102" i="1"/>
  <c r="I102" i="1"/>
  <c r="H102" i="1"/>
  <c r="G102" i="1"/>
  <c r="F102" i="1"/>
  <c r="E102" i="1"/>
  <c r="D102" i="1"/>
  <c r="B102" i="1"/>
  <c r="L101" i="1"/>
  <c r="J101" i="1"/>
  <c r="I101" i="1"/>
  <c r="G101" i="1"/>
  <c r="H101" i="1" s="1"/>
  <c r="E101" i="1"/>
  <c r="F101" i="1" s="1"/>
  <c r="D101" i="1"/>
  <c r="B101" i="1"/>
  <c r="L100" i="1"/>
  <c r="J100" i="1"/>
  <c r="I100" i="1"/>
  <c r="G100" i="1"/>
  <c r="H100" i="1" s="1"/>
  <c r="E100" i="1"/>
  <c r="F100" i="1" s="1"/>
  <c r="D100" i="1"/>
  <c r="B100" i="1"/>
  <c r="L98" i="1"/>
  <c r="J98" i="1"/>
  <c r="I98" i="1"/>
  <c r="G98" i="1"/>
  <c r="H98" i="1" s="1"/>
  <c r="E98" i="1"/>
  <c r="F98" i="1" s="1"/>
  <c r="D98" i="1"/>
  <c r="B98" i="1"/>
  <c r="L97" i="1"/>
  <c r="J97" i="1"/>
  <c r="I97" i="1"/>
  <c r="H97" i="1"/>
  <c r="G97" i="1"/>
  <c r="E97" i="1"/>
  <c r="F97" i="1" s="1"/>
  <c r="D97" i="1"/>
  <c r="B97" i="1"/>
  <c r="L96" i="1"/>
  <c r="J96" i="1"/>
  <c r="I96" i="1"/>
  <c r="G96" i="1"/>
  <c r="H96" i="1" s="1"/>
  <c r="E96" i="1"/>
  <c r="F96" i="1" s="1"/>
  <c r="D96" i="1"/>
  <c r="B96" i="1"/>
  <c r="L95" i="1"/>
  <c r="J95" i="1"/>
  <c r="I95" i="1"/>
  <c r="G95" i="1"/>
  <c r="H95" i="1" s="1"/>
  <c r="E95" i="1"/>
  <c r="F95" i="1" s="1"/>
  <c r="D95" i="1"/>
  <c r="B95" i="1"/>
  <c r="L94" i="1"/>
  <c r="J94" i="1"/>
  <c r="I94" i="1"/>
  <c r="G94" i="1"/>
  <c r="H94" i="1" s="1"/>
  <c r="E94" i="1"/>
  <c r="F94" i="1" s="1"/>
  <c r="D94" i="1"/>
  <c r="B94" i="1"/>
  <c r="L93" i="1"/>
  <c r="J93" i="1"/>
  <c r="I93" i="1"/>
  <c r="G93" i="1"/>
  <c r="H93" i="1" s="1"/>
  <c r="E93" i="1"/>
  <c r="F93" i="1" s="1"/>
  <c r="D93" i="1"/>
  <c r="B93" i="1"/>
  <c r="L92" i="1"/>
  <c r="J92" i="1"/>
  <c r="I92" i="1"/>
  <c r="G92" i="1"/>
  <c r="H92" i="1" s="1"/>
  <c r="E92" i="1"/>
  <c r="F92" i="1" s="1"/>
  <c r="D92" i="1"/>
  <c r="B92" i="1"/>
  <c r="L91" i="1"/>
  <c r="J91" i="1"/>
  <c r="I91" i="1"/>
  <c r="G91" i="1"/>
  <c r="H91" i="1" s="1"/>
  <c r="E91" i="1"/>
  <c r="F91" i="1" s="1"/>
  <c r="D91" i="1"/>
  <c r="B91" i="1"/>
  <c r="L90" i="1"/>
  <c r="J90" i="1"/>
  <c r="I90" i="1"/>
  <c r="G90" i="1"/>
  <c r="H90" i="1" s="1"/>
  <c r="E90" i="1"/>
  <c r="F90" i="1" s="1"/>
  <c r="D90" i="1"/>
  <c r="B90" i="1"/>
  <c r="L89" i="1"/>
  <c r="J89" i="1"/>
  <c r="I89" i="1"/>
  <c r="H89" i="1"/>
  <c r="G89" i="1"/>
  <c r="E89" i="1"/>
  <c r="F89" i="1" s="1"/>
  <c r="D89" i="1"/>
  <c r="B89" i="1"/>
  <c r="L88" i="1"/>
  <c r="J88" i="1"/>
  <c r="I88" i="1"/>
  <c r="G88" i="1"/>
  <c r="H88" i="1" s="1"/>
  <c r="F88" i="1"/>
  <c r="E88" i="1"/>
  <c r="D88" i="1"/>
  <c r="B88" i="1"/>
  <c r="L87" i="1"/>
  <c r="J87" i="1"/>
  <c r="I87" i="1"/>
  <c r="G87" i="1"/>
  <c r="H87" i="1" s="1"/>
  <c r="E87" i="1"/>
  <c r="F87" i="1" s="1"/>
  <c r="D87" i="1"/>
  <c r="B87" i="1"/>
  <c r="L86" i="1"/>
  <c r="J86" i="1"/>
  <c r="I86" i="1"/>
  <c r="G86" i="1"/>
  <c r="H86" i="1" s="1"/>
  <c r="E86" i="1"/>
  <c r="F86" i="1" s="1"/>
  <c r="D86" i="1"/>
  <c r="B86" i="1"/>
  <c r="L85" i="1"/>
  <c r="J85" i="1"/>
  <c r="I85" i="1"/>
  <c r="G85" i="1"/>
  <c r="H85" i="1" s="1"/>
  <c r="E85" i="1"/>
  <c r="F85" i="1" s="1"/>
  <c r="D85" i="1"/>
  <c r="B85" i="1"/>
  <c r="L84" i="1"/>
  <c r="J84" i="1"/>
  <c r="I84" i="1"/>
  <c r="G84" i="1"/>
  <c r="H84" i="1" s="1"/>
  <c r="E84" i="1"/>
  <c r="F84" i="1" s="1"/>
  <c r="D84" i="1"/>
  <c r="B84" i="1"/>
  <c r="L83" i="1"/>
  <c r="J83" i="1"/>
  <c r="I83" i="1"/>
  <c r="H83" i="1"/>
  <c r="G83" i="1"/>
  <c r="E83" i="1"/>
  <c r="F83" i="1" s="1"/>
  <c r="D83" i="1"/>
  <c r="B83" i="1"/>
  <c r="L82" i="1"/>
  <c r="J82" i="1"/>
  <c r="I82" i="1"/>
  <c r="G82" i="1"/>
  <c r="H82" i="1" s="1"/>
  <c r="E82" i="1"/>
  <c r="F82" i="1" s="1"/>
  <c r="D82" i="1"/>
  <c r="B82" i="1"/>
  <c r="L81" i="1"/>
  <c r="J81" i="1"/>
  <c r="I81" i="1"/>
  <c r="G81" i="1"/>
  <c r="H81" i="1" s="1"/>
  <c r="E81" i="1"/>
  <c r="F81" i="1" s="1"/>
  <c r="D81" i="1"/>
  <c r="B81" i="1"/>
  <c r="L80" i="1"/>
  <c r="J80" i="1"/>
  <c r="I80" i="1"/>
  <c r="G80" i="1"/>
  <c r="H80" i="1" s="1"/>
  <c r="E80" i="1"/>
  <c r="F80" i="1" s="1"/>
  <c r="D80" i="1"/>
  <c r="B80" i="1"/>
  <c r="L79" i="1"/>
  <c r="J79" i="1"/>
  <c r="I79" i="1"/>
  <c r="G79" i="1"/>
  <c r="H79" i="1" s="1"/>
  <c r="E79" i="1"/>
  <c r="F79" i="1" s="1"/>
  <c r="D79" i="1"/>
  <c r="B79" i="1"/>
  <c r="L78" i="1"/>
  <c r="J78" i="1"/>
  <c r="I78" i="1"/>
  <c r="H78" i="1"/>
  <c r="G78" i="1"/>
  <c r="E78" i="1"/>
  <c r="F78" i="1" s="1"/>
  <c r="D78" i="1"/>
  <c r="B78" i="1"/>
  <c r="L77" i="1"/>
  <c r="J77" i="1"/>
  <c r="I77" i="1"/>
  <c r="G77" i="1"/>
  <c r="H77" i="1" s="1"/>
  <c r="E77" i="1"/>
  <c r="F77" i="1" s="1"/>
  <c r="D77" i="1"/>
  <c r="B77" i="1"/>
  <c r="L75" i="1"/>
  <c r="J75" i="1"/>
  <c r="I75" i="1"/>
  <c r="G75" i="1"/>
  <c r="H75" i="1" s="1"/>
  <c r="E75" i="1"/>
  <c r="F75" i="1" s="1"/>
  <c r="D75" i="1"/>
  <c r="B75" i="1"/>
  <c r="L74" i="1"/>
  <c r="J74" i="1"/>
  <c r="I74" i="1"/>
  <c r="G74" i="1"/>
  <c r="H74" i="1" s="1"/>
  <c r="E74" i="1"/>
  <c r="F74" i="1" s="1"/>
  <c r="D74" i="1"/>
  <c r="B74" i="1"/>
  <c r="L73" i="1"/>
  <c r="J73" i="1"/>
  <c r="I73" i="1"/>
  <c r="G73" i="1"/>
  <c r="H73" i="1" s="1"/>
  <c r="E73" i="1"/>
  <c r="F73" i="1" s="1"/>
  <c r="D73" i="1"/>
  <c r="B73" i="1"/>
  <c r="L72" i="1"/>
  <c r="J72" i="1"/>
  <c r="I72" i="1"/>
  <c r="G72" i="1"/>
  <c r="H72" i="1" s="1"/>
  <c r="E72" i="1"/>
  <c r="F72" i="1" s="1"/>
  <c r="D72" i="1"/>
  <c r="B72" i="1"/>
  <c r="L71" i="1"/>
  <c r="J71" i="1"/>
  <c r="I71" i="1"/>
  <c r="G71" i="1"/>
  <c r="H71" i="1" s="1"/>
  <c r="E71" i="1"/>
  <c r="F71" i="1" s="1"/>
  <c r="D71" i="1"/>
  <c r="B71" i="1"/>
  <c r="L70" i="1"/>
  <c r="J70" i="1"/>
  <c r="I70" i="1"/>
  <c r="G70" i="1"/>
  <c r="H70" i="1" s="1"/>
  <c r="E70" i="1"/>
  <c r="F70" i="1" s="1"/>
  <c r="D70" i="1"/>
  <c r="B70" i="1"/>
  <c r="L69" i="1"/>
  <c r="J69" i="1"/>
  <c r="I69" i="1"/>
  <c r="G69" i="1"/>
  <c r="H69" i="1" s="1"/>
  <c r="E69" i="1"/>
  <c r="F69" i="1" s="1"/>
  <c r="D69" i="1"/>
  <c r="B69" i="1"/>
  <c r="L68" i="1"/>
  <c r="J68" i="1"/>
  <c r="I68" i="1"/>
  <c r="G68" i="1"/>
  <c r="H68" i="1" s="1"/>
  <c r="E68" i="1"/>
  <c r="F68" i="1" s="1"/>
  <c r="D68" i="1"/>
  <c r="B68" i="1"/>
  <c r="L66" i="1"/>
  <c r="J66" i="1"/>
  <c r="I66" i="1"/>
  <c r="G66" i="1"/>
  <c r="H66" i="1" s="1"/>
  <c r="E66" i="1"/>
  <c r="F66" i="1" s="1"/>
  <c r="D66" i="1"/>
  <c r="B66" i="1"/>
  <c r="L65" i="1"/>
  <c r="J65" i="1"/>
  <c r="I65" i="1"/>
  <c r="G65" i="1"/>
  <c r="H65" i="1" s="1"/>
  <c r="E65" i="1"/>
  <c r="F65" i="1" s="1"/>
  <c r="D65" i="1"/>
  <c r="B65" i="1"/>
  <c r="L64" i="1"/>
  <c r="J64" i="1"/>
  <c r="I64" i="1"/>
  <c r="G64" i="1"/>
  <c r="H64" i="1" s="1"/>
  <c r="E64" i="1"/>
  <c r="F64" i="1" s="1"/>
  <c r="D64" i="1"/>
  <c r="B64" i="1"/>
  <c r="L63" i="1"/>
  <c r="J63" i="1"/>
  <c r="I63" i="1"/>
  <c r="G63" i="1"/>
  <c r="H63" i="1" s="1"/>
  <c r="E63" i="1"/>
  <c r="F63" i="1" s="1"/>
  <c r="D63" i="1"/>
  <c r="B63" i="1"/>
  <c r="L62" i="1"/>
  <c r="J62" i="1"/>
  <c r="I62" i="1"/>
  <c r="G62" i="1"/>
  <c r="H62" i="1" s="1"/>
  <c r="E62" i="1"/>
  <c r="F62" i="1" s="1"/>
  <c r="D62" i="1"/>
  <c r="B62" i="1"/>
  <c r="L61" i="1"/>
  <c r="J61" i="1"/>
  <c r="I61" i="1"/>
  <c r="G61" i="1"/>
  <c r="H61" i="1" s="1"/>
  <c r="E61" i="1"/>
  <c r="F61" i="1" s="1"/>
  <c r="D61" i="1"/>
  <c r="B61" i="1"/>
  <c r="L60" i="1"/>
  <c r="J60" i="1"/>
  <c r="I60" i="1"/>
  <c r="G60" i="1"/>
  <c r="H60" i="1" s="1"/>
  <c r="E60" i="1"/>
  <c r="F60" i="1" s="1"/>
  <c r="D60" i="1"/>
  <c r="B60" i="1"/>
  <c r="L59" i="1"/>
  <c r="J59" i="1"/>
  <c r="I59" i="1"/>
  <c r="G59" i="1"/>
  <c r="H59" i="1" s="1"/>
  <c r="E59" i="1"/>
  <c r="F59" i="1" s="1"/>
  <c r="D59" i="1"/>
  <c r="B59" i="1"/>
  <c r="L58" i="1"/>
  <c r="J58" i="1"/>
  <c r="I58" i="1"/>
  <c r="G58" i="1"/>
  <c r="H58" i="1" s="1"/>
  <c r="E58" i="1"/>
  <c r="F58" i="1" s="1"/>
  <c r="D58" i="1"/>
  <c r="B58" i="1"/>
  <c r="L57" i="1"/>
  <c r="J57" i="1"/>
  <c r="I57" i="1"/>
  <c r="G57" i="1"/>
  <c r="H57" i="1" s="1"/>
  <c r="E57" i="1"/>
  <c r="F57" i="1" s="1"/>
  <c r="D57" i="1"/>
  <c r="B57" i="1"/>
  <c r="L56" i="1"/>
  <c r="J56" i="1"/>
  <c r="I56" i="1"/>
  <c r="H56" i="1"/>
  <c r="G56" i="1"/>
  <c r="E56" i="1"/>
  <c r="F56" i="1" s="1"/>
  <c r="D56" i="1"/>
  <c r="B56" i="1"/>
  <c r="L55" i="1"/>
  <c r="J55" i="1"/>
  <c r="I55" i="1"/>
  <c r="G55" i="1"/>
  <c r="H55" i="1" s="1"/>
  <c r="E55" i="1"/>
  <c r="F55" i="1" s="1"/>
  <c r="D55" i="1"/>
  <c r="B55" i="1"/>
  <c r="L54" i="1"/>
  <c r="J54" i="1"/>
  <c r="I54" i="1"/>
  <c r="G54" i="1"/>
  <c r="H54" i="1" s="1"/>
  <c r="E54" i="1"/>
  <c r="F54" i="1" s="1"/>
  <c r="D54" i="1"/>
  <c r="B54" i="1"/>
  <c r="L53" i="1"/>
  <c r="J53" i="1"/>
  <c r="I53" i="1"/>
  <c r="G53" i="1"/>
  <c r="H53" i="1" s="1"/>
  <c r="E53" i="1"/>
  <c r="F53" i="1" s="1"/>
  <c r="D53" i="1"/>
  <c r="B53" i="1"/>
  <c r="L51" i="1"/>
  <c r="J51" i="1"/>
  <c r="I51" i="1"/>
  <c r="G51" i="1"/>
  <c r="H51" i="1" s="1"/>
  <c r="E51" i="1"/>
  <c r="F51" i="1" s="1"/>
  <c r="D51" i="1"/>
  <c r="B51" i="1"/>
  <c r="L50" i="1"/>
  <c r="J50" i="1"/>
  <c r="I50" i="1"/>
  <c r="G50" i="1"/>
  <c r="H50" i="1" s="1"/>
  <c r="E50" i="1"/>
  <c r="F50" i="1" s="1"/>
  <c r="D50" i="1"/>
  <c r="B50" i="1"/>
  <c r="L49" i="1"/>
  <c r="J49" i="1"/>
  <c r="I49" i="1"/>
  <c r="G49" i="1"/>
  <c r="H49" i="1" s="1"/>
  <c r="E49" i="1"/>
  <c r="F49" i="1" s="1"/>
  <c r="D49" i="1"/>
  <c r="B49" i="1"/>
  <c r="L48" i="1"/>
  <c r="J48" i="1"/>
  <c r="I48" i="1"/>
  <c r="G48" i="1"/>
  <c r="H48" i="1" s="1"/>
  <c r="E48" i="1"/>
  <c r="F48" i="1" s="1"/>
  <c r="D48" i="1"/>
  <c r="B48" i="1"/>
  <c r="L47" i="1"/>
  <c r="J47" i="1"/>
  <c r="I47" i="1"/>
  <c r="G47" i="1"/>
  <c r="H47" i="1" s="1"/>
  <c r="E47" i="1"/>
  <c r="F47" i="1" s="1"/>
  <c r="D47" i="1"/>
  <c r="B47" i="1"/>
  <c r="L46" i="1"/>
  <c r="J46" i="1"/>
  <c r="I46" i="1"/>
  <c r="G46" i="1"/>
  <c r="H46" i="1" s="1"/>
  <c r="E46" i="1"/>
  <c r="F46" i="1" s="1"/>
  <c r="D46" i="1"/>
  <c r="B46" i="1"/>
  <c r="L45" i="1"/>
  <c r="J45" i="1"/>
  <c r="I45" i="1"/>
  <c r="G45" i="1"/>
  <c r="H45" i="1" s="1"/>
  <c r="E45" i="1"/>
  <c r="F45" i="1" s="1"/>
  <c r="D45" i="1"/>
  <c r="B45" i="1"/>
  <c r="L44" i="1"/>
  <c r="J44" i="1"/>
  <c r="I44" i="1"/>
  <c r="G44" i="1"/>
  <c r="H44" i="1" s="1"/>
  <c r="E44" i="1"/>
  <c r="F44" i="1" s="1"/>
  <c r="D44" i="1"/>
  <c r="B44" i="1"/>
  <c r="L42" i="1"/>
  <c r="J42" i="1"/>
  <c r="I42" i="1"/>
  <c r="G42" i="1"/>
  <c r="H42" i="1" s="1"/>
  <c r="E42" i="1"/>
  <c r="F42" i="1" s="1"/>
  <c r="D42" i="1"/>
  <c r="B42" i="1"/>
  <c r="L40" i="1"/>
  <c r="J40" i="1"/>
  <c r="I40" i="1"/>
  <c r="G40" i="1"/>
  <c r="H40" i="1" s="1"/>
  <c r="E40" i="1"/>
  <c r="F40" i="1" s="1"/>
  <c r="D40" i="1"/>
  <c r="B40" i="1"/>
  <c r="L38" i="1"/>
  <c r="J38" i="1"/>
  <c r="I38" i="1"/>
  <c r="G38" i="1"/>
  <c r="H38" i="1" s="1"/>
  <c r="E38" i="1"/>
  <c r="F38" i="1" s="1"/>
  <c r="D38" i="1"/>
  <c r="B38" i="1"/>
  <c r="O37" i="1"/>
  <c r="L37" i="1"/>
  <c r="J37" i="1"/>
  <c r="I37" i="1"/>
  <c r="G37" i="1"/>
  <c r="H37" i="1" s="1"/>
  <c r="E37" i="1"/>
  <c r="F37" i="1" s="1"/>
  <c r="D37" i="1"/>
  <c r="B37" i="1"/>
  <c r="L36" i="1"/>
  <c r="J36" i="1"/>
  <c r="I36" i="1"/>
  <c r="G36" i="1"/>
  <c r="H36" i="1" s="1"/>
  <c r="E36" i="1"/>
  <c r="F36" i="1" s="1"/>
  <c r="D36" i="1"/>
  <c r="B36" i="1"/>
  <c r="L35" i="1"/>
  <c r="J35" i="1"/>
  <c r="I35" i="1"/>
  <c r="G35" i="1"/>
  <c r="H35" i="1" s="1"/>
  <c r="E35" i="1"/>
  <c r="F35" i="1" s="1"/>
  <c r="D35" i="1"/>
  <c r="B35" i="1"/>
  <c r="L34" i="1"/>
  <c r="J34" i="1"/>
  <c r="I34" i="1"/>
  <c r="G34" i="1"/>
  <c r="H34" i="1" s="1"/>
  <c r="E34" i="1"/>
  <c r="F34" i="1" s="1"/>
  <c r="D34" i="1"/>
  <c r="B34" i="1"/>
  <c r="L32" i="1"/>
  <c r="J32" i="1"/>
  <c r="I32" i="1"/>
  <c r="G32" i="1"/>
  <c r="H32" i="1" s="1"/>
  <c r="E32" i="1"/>
  <c r="F32" i="1" s="1"/>
  <c r="D32" i="1"/>
  <c r="B32" i="1"/>
  <c r="O29" i="1"/>
  <c r="L29" i="1"/>
  <c r="J29" i="1"/>
  <c r="I29" i="1"/>
  <c r="G29" i="1"/>
  <c r="H29" i="1" s="1"/>
  <c r="E29" i="1"/>
  <c r="F29" i="1" s="1"/>
  <c r="D29" i="1"/>
  <c r="B29" i="1"/>
  <c r="O27" i="1"/>
  <c r="L27" i="1"/>
  <c r="J27" i="1"/>
  <c r="I27" i="1"/>
  <c r="G27" i="1"/>
  <c r="H27" i="1" s="1"/>
  <c r="E27" i="1"/>
  <c r="F27" i="1" s="1"/>
  <c r="D27" i="1"/>
  <c r="B27" i="1"/>
  <c r="O25" i="1"/>
  <c r="L25" i="1"/>
  <c r="J25" i="1"/>
  <c r="I25" i="1"/>
  <c r="G25" i="1"/>
  <c r="H25" i="1" s="1"/>
  <c r="E25" i="1"/>
  <c r="F25" i="1" s="1"/>
  <c r="D25" i="1"/>
  <c r="B25" i="1"/>
  <c r="O36" i="1"/>
  <c r="N219" i="1"/>
  <c r="O174" i="1"/>
  <c r="N174" i="1"/>
  <c r="Q174" i="1" s="1"/>
  <c r="S174" i="1" s="1"/>
  <c r="N64" i="1"/>
  <c r="O290" i="1"/>
  <c r="N329" i="1"/>
  <c r="D8" i="1"/>
  <c r="B8" i="1"/>
  <c r="D7" i="1"/>
  <c r="B7" i="1"/>
  <c r="D6" i="1"/>
  <c r="B6" i="1"/>
  <c r="D4" i="1"/>
  <c r="B4" i="1"/>
  <c r="B2" i="1"/>
  <c r="O48" i="1" l="1"/>
  <c r="Q64" i="1"/>
  <c r="S64" i="1" s="1"/>
  <c r="O40" i="1"/>
  <c r="R40" i="1" s="1"/>
  <c r="T40" i="1" s="1"/>
  <c r="N106" i="1"/>
  <c r="Q106" i="1" s="1"/>
  <c r="S106" i="1" s="1"/>
  <c r="O170" i="1"/>
  <c r="R170" i="1" s="1"/>
  <c r="T170" i="1" s="1"/>
  <c r="O49" i="1"/>
  <c r="R49" i="1" s="1"/>
  <c r="T49" i="1" s="1"/>
  <c r="O75" i="1"/>
  <c r="R75" i="1" s="1"/>
  <c r="T75" i="1" s="1"/>
  <c r="O34" i="1"/>
  <c r="R34" i="1" s="1"/>
  <c r="T34" i="1" s="1"/>
  <c r="N63" i="1"/>
  <c r="Q63" i="1" s="1"/>
  <c r="S63" i="1" s="1"/>
  <c r="O97" i="1"/>
  <c r="R97" i="1" s="1"/>
  <c r="T97" i="1" s="1"/>
  <c r="R37" i="1"/>
  <c r="T37" i="1" s="1"/>
  <c r="N37" i="1"/>
  <c r="Q37" i="1" s="1"/>
  <c r="S37" i="1" s="1"/>
  <c r="O63" i="1"/>
  <c r="R63" i="1" s="1"/>
  <c r="T63" i="1" s="1"/>
  <c r="O81" i="1"/>
  <c r="R81" i="1" s="1"/>
  <c r="T81" i="1" s="1"/>
  <c r="O57" i="1"/>
  <c r="R57" i="1" s="1"/>
  <c r="T57" i="1" s="1"/>
  <c r="O181" i="1"/>
  <c r="R181" i="1" s="1"/>
  <c r="T181" i="1" s="1"/>
  <c r="O152" i="1"/>
  <c r="R152" i="1" s="1"/>
  <c r="T152" i="1" s="1"/>
  <c r="O280" i="1"/>
  <c r="O228" i="1"/>
  <c r="R228" i="1" s="1"/>
  <c r="T228" i="1" s="1"/>
  <c r="O90" i="1"/>
  <c r="R90" i="1" s="1"/>
  <c r="T90" i="1" s="1"/>
  <c r="R36" i="1"/>
  <c r="T36" i="1" s="1"/>
  <c r="O56" i="1"/>
  <c r="R56" i="1" s="1"/>
  <c r="T56" i="1" s="1"/>
  <c r="O80" i="1"/>
  <c r="R80" i="1" s="1"/>
  <c r="T80" i="1" s="1"/>
  <c r="O38" i="1"/>
  <c r="R38" i="1" s="1"/>
  <c r="T38" i="1" s="1"/>
  <c r="R174" i="1"/>
  <c r="T174" i="1" s="1"/>
  <c r="O312" i="1"/>
  <c r="R312" i="1" s="1"/>
  <c r="T312" i="1" s="1"/>
  <c r="N345" i="1"/>
  <c r="Q345" i="1" s="1"/>
  <c r="S345" i="1" s="1"/>
  <c r="O106" i="1"/>
  <c r="R106" i="1" s="1"/>
  <c r="T106" i="1" s="1"/>
  <c r="N188" i="1"/>
  <c r="Q188" i="1" s="1"/>
  <c r="S188" i="1" s="1"/>
  <c r="O265" i="1"/>
  <c r="R265" i="1" s="1"/>
  <c r="T265" i="1" s="1"/>
  <c r="Q329" i="1"/>
  <c r="S329" i="1" s="1"/>
  <c r="O345" i="1"/>
  <c r="R345" i="1" s="1"/>
  <c r="T345" i="1" s="1"/>
  <c r="N93" i="1"/>
  <c r="Q93" i="1" s="1"/>
  <c r="S93" i="1" s="1"/>
  <c r="O115" i="1"/>
  <c r="R115" i="1" s="1"/>
  <c r="T115" i="1" s="1"/>
  <c r="N122" i="1"/>
  <c r="Q122" i="1" s="1"/>
  <c r="S122" i="1" s="1"/>
  <c r="O188" i="1"/>
  <c r="R188" i="1" s="1"/>
  <c r="T188" i="1" s="1"/>
  <c r="N220" i="1"/>
  <c r="Q220" i="1" s="1"/>
  <c r="S220" i="1" s="1"/>
  <c r="O231" i="1"/>
  <c r="O208" i="1"/>
  <c r="R208" i="1" s="1"/>
  <c r="T208" i="1" s="1"/>
  <c r="O350" i="1"/>
  <c r="R350" i="1" s="1"/>
  <c r="T350" i="1" s="1"/>
  <c r="O338" i="1"/>
  <c r="R338" i="1" s="1"/>
  <c r="T338" i="1" s="1"/>
  <c r="O324" i="1"/>
  <c r="R324" i="1" s="1"/>
  <c r="T324" i="1" s="1"/>
  <c r="O314" i="1"/>
  <c r="R314" i="1" s="1"/>
  <c r="T314" i="1" s="1"/>
  <c r="O291" i="1"/>
  <c r="R291" i="1" s="1"/>
  <c r="T291" i="1" s="1"/>
  <c r="O279" i="1"/>
  <c r="R279" i="1" s="1"/>
  <c r="T279" i="1" s="1"/>
  <c r="O267" i="1"/>
  <c r="R267" i="1" s="1"/>
  <c r="T267" i="1" s="1"/>
  <c r="O255" i="1"/>
  <c r="R255" i="1" s="1"/>
  <c r="T255" i="1" s="1"/>
  <c r="O243" i="1"/>
  <c r="R243" i="1" s="1"/>
  <c r="T243" i="1" s="1"/>
  <c r="O352" i="1"/>
  <c r="R352" i="1" s="1"/>
  <c r="T352" i="1" s="1"/>
  <c r="O340" i="1"/>
  <c r="R340" i="1" s="1"/>
  <c r="T340" i="1" s="1"/>
  <c r="O328" i="1"/>
  <c r="R328" i="1" s="1"/>
  <c r="T328" i="1" s="1"/>
  <c r="O316" i="1"/>
  <c r="R316" i="1" s="1"/>
  <c r="T316" i="1" s="1"/>
  <c r="O293" i="1"/>
  <c r="R293" i="1" s="1"/>
  <c r="T293" i="1" s="1"/>
  <c r="O281" i="1"/>
  <c r="R281" i="1" s="1"/>
  <c r="T281" i="1" s="1"/>
  <c r="O269" i="1"/>
  <c r="R269" i="1" s="1"/>
  <c r="T269" i="1" s="1"/>
  <c r="O257" i="1"/>
  <c r="O245" i="1"/>
  <c r="R245" i="1" s="1"/>
  <c r="T245" i="1" s="1"/>
  <c r="O218" i="1"/>
  <c r="R218" i="1" s="1"/>
  <c r="T218" i="1" s="1"/>
  <c r="O215" i="1"/>
  <c r="R215" i="1" s="1"/>
  <c r="T215" i="1" s="1"/>
  <c r="O211" i="1"/>
  <c r="R211" i="1" s="1"/>
  <c r="T211" i="1" s="1"/>
  <c r="O199" i="1"/>
  <c r="R199" i="1" s="1"/>
  <c r="T199" i="1" s="1"/>
  <c r="O179" i="1"/>
  <c r="R179" i="1" s="1"/>
  <c r="T179" i="1" s="1"/>
  <c r="O354" i="1"/>
  <c r="R354" i="1" s="1"/>
  <c r="T354" i="1" s="1"/>
  <c r="O342" i="1"/>
  <c r="R342" i="1" s="1"/>
  <c r="T342" i="1" s="1"/>
  <c r="O330" i="1"/>
  <c r="R330" i="1" s="1"/>
  <c r="T330" i="1" s="1"/>
  <c r="O318" i="1"/>
  <c r="R318" i="1" s="1"/>
  <c r="T318" i="1" s="1"/>
  <c r="O295" i="1"/>
  <c r="R295" i="1" s="1"/>
  <c r="T295" i="1" s="1"/>
  <c r="O283" i="1"/>
  <c r="R283" i="1" s="1"/>
  <c r="T283" i="1" s="1"/>
  <c r="O271" i="1"/>
  <c r="R271" i="1" s="1"/>
  <c r="T271" i="1" s="1"/>
  <c r="O259" i="1"/>
  <c r="R259" i="1" s="1"/>
  <c r="T259" i="1" s="1"/>
  <c r="O247" i="1"/>
  <c r="R247" i="1" s="1"/>
  <c r="T247" i="1" s="1"/>
  <c r="O237" i="1"/>
  <c r="R237" i="1" s="1"/>
  <c r="T237" i="1" s="1"/>
  <c r="O335" i="1"/>
  <c r="R335" i="1" s="1"/>
  <c r="T335" i="1" s="1"/>
  <c r="O298" i="1"/>
  <c r="R298" i="1" s="1"/>
  <c r="T298" i="1" s="1"/>
  <c r="O286" i="1"/>
  <c r="R286" i="1" s="1"/>
  <c r="T286" i="1" s="1"/>
  <c r="O275" i="1"/>
  <c r="R275" i="1" s="1"/>
  <c r="T275" i="1" s="1"/>
  <c r="O193" i="1"/>
  <c r="R193" i="1" s="1"/>
  <c r="T193" i="1" s="1"/>
  <c r="O177" i="1"/>
  <c r="R177" i="1" s="1"/>
  <c r="T177" i="1" s="1"/>
  <c r="O165" i="1"/>
  <c r="R165" i="1" s="1"/>
  <c r="T165" i="1" s="1"/>
  <c r="O153" i="1"/>
  <c r="R153" i="1" s="1"/>
  <c r="T153" i="1" s="1"/>
  <c r="O353" i="1"/>
  <c r="O348" i="1"/>
  <c r="R348" i="1" s="1"/>
  <c r="T348" i="1" s="1"/>
  <c r="O337" i="1"/>
  <c r="R337" i="1" s="1"/>
  <c r="T337" i="1" s="1"/>
  <c r="O319" i="1"/>
  <c r="R319" i="1" s="1"/>
  <c r="T319" i="1" s="1"/>
  <c r="O315" i="1"/>
  <c r="R315" i="1" s="1"/>
  <c r="T315" i="1" s="1"/>
  <c r="O302" i="1"/>
  <c r="R302" i="1" s="1"/>
  <c r="T302" i="1" s="1"/>
  <c r="O282" i="1"/>
  <c r="O238" i="1"/>
  <c r="R238" i="1" s="1"/>
  <c r="T238" i="1" s="1"/>
  <c r="O225" i="1"/>
  <c r="R225" i="1" s="1"/>
  <c r="T225" i="1" s="1"/>
  <c r="O194" i="1"/>
  <c r="R194" i="1" s="1"/>
  <c r="T194" i="1" s="1"/>
  <c r="O166" i="1"/>
  <c r="R166" i="1" s="1"/>
  <c r="T166" i="1" s="1"/>
  <c r="O154" i="1"/>
  <c r="R154" i="1" s="1"/>
  <c r="T154" i="1" s="1"/>
  <c r="O304" i="1"/>
  <c r="R304" i="1" s="1"/>
  <c r="T304" i="1" s="1"/>
  <c r="O299" i="1"/>
  <c r="R299" i="1" s="1"/>
  <c r="T299" i="1" s="1"/>
  <c r="O266" i="1"/>
  <c r="R266" i="1" s="1"/>
  <c r="T266" i="1" s="1"/>
  <c r="O248" i="1"/>
  <c r="R248" i="1" s="1"/>
  <c r="T248" i="1" s="1"/>
  <c r="O244" i="1"/>
  <c r="R244" i="1" s="1"/>
  <c r="T244" i="1" s="1"/>
  <c r="O233" i="1"/>
  <c r="R233" i="1" s="1"/>
  <c r="T233" i="1" s="1"/>
  <c r="O203" i="1"/>
  <c r="R203" i="1" s="1"/>
  <c r="T203" i="1" s="1"/>
  <c r="O185" i="1"/>
  <c r="R185" i="1" s="1"/>
  <c r="T185" i="1" s="1"/>
  <c r="O294" i="1"/>
  <c r="R294" i="1" s="1"/>
  <c r="T294" i="1" s="1"/>
  <c r="O289" i="1"/>
  <c r="R289" i="1" s="1"/>
  <c r="T289" i="1" s="1"/>
  <c r="O276" i="1"/>
  <c r="R276" i="1" s="1"/>
  <c r="T276" i="1" s="1"/>
  <c r="O210" i="1"/>
  <c r="R210" i="1" s="1"/>
  <c r="T210" i="1" s="1"/>
  <c r="O195" i="1"/>
  <c r="R195" i="1" s="1"/>
  <c r="T195" i="1" s="1"/>
  <c r="O167" i="1"/>
  <c r="R167" i="1" s="1"/>
  <c r="T167" i="1" s="1"/>
  <c r="O155" i="1"/>
  <c r="O331" i="1"/>
  <c r="R331" i="1" s="1"/>
  <c r="T331" i="1" s="1"/>
  <c r="O327" i="1"/>
  <c r="R327" i="1" s="1"/>
  <c r="T327" i="1" s="1"/>
  <c r="O256" i="1"/>
  <c r="R256" i="1" s="1"/>
  <c r="T256" i="1" s="1"/>
  <c r="O227" i="1"/>
  <c r="R227" i="1" s="1"/>
  <c r="T227" i="1" s="1"/>
  <c r="O186" i="1"/>
  <c r="R186" i="1" s="1"/>
  <c r="T186" i="1" s="1"/>
  <c r="O349" i="1"/>
  <c r="R349" i="1" s="1"/>
  <c r="T349" i="1" s="1"/>
  <c r="O305" i="1"/>
  <c r="R305" i="1" s="1"/>
  <c r="T305" i="1" s="1"/>
  <c r="O278" i="1"/>
  <c r="R278" i="1" s="1"/>
  <c r="T278" i="1" s="1"/>
  <c r="O196" i="1"/>
  <c r="R196" i="1" s="1"/>
  <c r="T196" i="1" s="1"/>
  <c r="O168" i="1"/>
  <c r="R168" i="1" s="1"/>
  <c r="T168" i="1" s="1"/>
  <c r="O156" i="1"/>
  <c r="R156" i="1" s="1"/>
  <c r="T156" i="1" s="1"/>
  <c r="O239" i="1"/>
  <c r="R239" i="1" s="1"/>
  <c r="T239" i="1" s="1"/>
  <c r="O204" i="1"/>
  <c r="R204" i="1" s="1"/>
  <c r="T204" i="1" s="1"/>
  <c r="O187" i="1"/>
  <c r="R187" i="1" s="1"/>
  <c r="T187" i="1" s="1"/>
  <c r="O145" i="1"/>
  <c r="R145" i="1" s="1"/>
  <c r="T145" i="1" s="1"/>
  <c r="O272" i="1"/>
  <c r="R272" i="1" s="1"/>
  <c r="T272" i="1" s="1"/>
  <c r="O268" i="1"/>
  <c r="R268" i="1" s="1"/>
  <c r="T268" i="1" s="1"/>
  <c r="O341" i="1"/>
  <c r="R341" i="1" s="1"/>
  <c r="T341" i="1" s="1"/>
  <c r="O347" i="1"/>
  <c r="R347" i="1" s="1"/>
  <c r="T347" i="1" s="1"/>
  <c r="O296" i="1"/>
  <c r="R296" i="1" s="1"/>
  <c r="T296" i="1" s="1"/>
  <c r="O274" i="1"/>
  <c r="R274" i="1" s="1"/>
  <c r="T274" i="1" s="1"/>
  <c r="O246" i="1"/>
  <c r="O202" i="1"/>
  <c r="R202" i="1" s="1"/>
  <c r="T202" i="1" s="1"/>
  <c r="O158" i="1"/>
  <c r="R158" i="1" s="1"/>
  <c r="T158" i="1" s="1"/>
  <c r="O135" i="1"/>
  <c r="R135" i="1" s="1"/>
  <c r="T135" i="1" s="1"/>
  <c r="O101" i="1"/>
  <c r="R101" i="1" s="1"/>
  <c r="T101" i="1" s="1"/>
  <c r="O346" i="1"/>
  <c r="R346" i="1" s="1"/>
  <c r="T346" i="1" s="1"/>
  <c r="O323" i="1"/>
  <c r="R323" i="1" s="1"/>
  <c r="T323" i="1" s="1"/>
  <c r="O310" i="1"/>
  <c r="R310" i="1" s="1"/>
  <c r="T310" i="1" s="1"/>
  <c r="O240" i="1"/>
  <c r="R240" i="1" s="1"/>
  <c r="T240" i="1" s="1"/>
  <c r="O221" i="1"/>
  <c r="R221" i="1" s="1"/>
  <c r="T221" i="1" s="1"/>
  <c r="O205" i="1"/>
  <c r="R205" i="1" s="1"/>
  <c r="T205" i="1" s="1"/>
  <c r="O183" i="1"/>
  <c r="R183" i="1" s="1"/>
  <c r="T183" i="1" s="1"/>
  <c r="O119" i="1"/>
  <c r="R119" i="1" s="1"/>
  <c r="T119" i="1" s="1"/>
  <c r="O111" i="1"/>
  <c r="R111" i="1" s="1"/>
  <c r="T111" i="1" s="1"/>
  <c r="O92" i="1"/>
  <c r="R92" i="1" s="1"/>
  <c r="T92" i="1" s="1"/>
  <c r="O77" i="1"/>
  <c r="R77" i="1" s="1"/>
  <c r="T77" i="1" s="1"/>
  <c r="O253" i="1"/>
  <c r="R253" i="1" s="1"/>
  <c r="T253" i="1" s="1"/>
  <c r="O209" i="1"/>
  <c r="R209" i="1" s="1"/>
  <c r="T209" i="1" s="1"/>
  <c r="O191" i="1"/>
  <c r="R191" i="1" s="1"/>
  <c r="T191" i="1" s="1"/>
  <c r="O137" i="1"/>
  <c r="R137" i="1" s="1"/>
  <c r="T137" i="1" s="1"/>
  <c r="O125" i="1"/>
  <c r="R125" i="1" s="1"/>
  <c r="T125" i="1" s="1"/>
  <c r="O102" i="1"/>
  <c r="R102" i="1" s="1"/>
  <c r="T102" i="1" s="1"/>
  <c r="O68" i="1"/>
  <c r="R68" i="1" s="1"/>
  <c r="T68" i="1" s="1"/>
  <c r="O169" i="1"/>
  <c r="R169" i="1" s="1"/>
  <c r="T169" i="1" s="1"/>
  <c r="O93" i="1"/>
  <c r="R93" i="1" s="1"/>
  <c r="T93" i="1" s="1"/>
  <c r="O284" i="1"/>
  <c r="R284" i="1" s="1"/>
  <c r="T284" i="1" s="1"/>
  <c r="O249" i="1"/>
  <c r="R249" i="1" s="1"/>
  <c r="T249" i="1" s="1"/>
  <c r="O212" i="1"/>
  <c r="R212" i="1" s="1"/>
  <c r="T212" i="1" s="1"/>
  <c r="O198" i="1"/>
  <c r="R198" i="1" s="1"/>
  <c r="T198" i="1" s="1"/>
  <c r="O159" i="1"/>
  <c r="R159" i="1" s="1"/>
  <c r="T159" i="1" s="1"/>
  <c r="O223" i="1"/>
  <c r="R223" i="1" s="1"/>
  <c r="T223" i="1" s="1"/>
  <c r="O184" i="1"/>
  <c r="R184" i="1" s="1"/>
  <c r="T184" i="1" s="1"/>
  <c r="O150" i="1"/>
  <c r="R150" i="1" s="1"/>
  <c r="T150" i="1" s="1"/>
  <c r="O129" i="1"/>
  <c r="R129" i="1" s="1"/>
  <c r="T129" i="1" s="1"/>
  <c r="O103" i="1"/>
  <c r="R103" i="1" s="1"/>
  <c r="T103" i="1" s="1"/>
  <c r="O94" i="1"/>
  <c r="R94" i="1" s="1"/>
  <c r="T94" i="1" s="1"/>
  <c r="O69" i="1"/>
  <c r="R69" i="1" s="1"/>
  <c r="T69" i="1" s="1"/>
  <c r="O241" i="1"/>
  <c r="R241" i="1" s="1"/>
  <c r="T241" i="1" s="1"/>
  <c r="O232" i="1"/>
  <c r="R232" i="1" s="1"/>
  <c r="T232" i="1" s="1"/>
  <c r="O121" i="1"/>
  <c r="R121" i="1" s="1"/>
  <c r="T121" i="1" s="1"/>
  <c r="O113" i="1"/>
  <c r="R113" i="1" s="1"/>
  <c r="T113" i="1" s="1"/>
  <c r="O104" i="1"/>
  <c r="R104" i="1" s="1"/>
  <c r="T104" i="1" s="1"/>
  <c r="O95" i="1"/>
  <c r="R95" i="1" s="1"/>
  <c r="T95" i="1" s="1"/>
  <c r="O70" i="1"/>
  <c r="R70" i="1" s="1"/>
  <c r="T70" i="1" s="1"/>
  <c r="O321" i="1"/>
  <c r="R321" i="1" s="1"/>
  <c r="T321" i="1" s="1"/>
  <c r="O334" i="1"/>
  <c r="R334" i="1" s="1"/>
  <c r="T334" i="1" s="1"/>
  <c r="O292" i="1"/>
  <c r="R292" i="1" s="1"/>
  <c r="T292" i="1" s="1"/>
  <c r="O264" i="1"/>
  <c r="R264" i="1" s="1"/>
  <c r="T264" i="1" s="1"/>
  <c r="O285" i="1"/>
  <c r="R285" i="1" s="1"/>
  <c r="T285" i="1" s="1"/>
  <c r="O132" i="1"/>
  <c r="R132" i="1" s="1"/>
  <c r="T132" i="1" s="1"/>
  <c r="O122" i="1"/>
  <c r="R122" i="1" s="1"/>
  <c r="T122" i="1" s="1"/>
  <c r="O270" i="1"/>
  <c r="R270" i="1" s="1"/>
  <c r="T270" i="1" s="1"/>
  <c r="O236" i="1"/>
  <c r="R236" i="1" s="1"/>
  <c r="T236" i="1" s="1"/>
  <c r="O207" i="1"/>
  <c r="R207" i="1" s="1"/>
  <c r="T207" i="1" s="1"/>
  <c r="N36" i="1"/>
  <c r="Q36" i="1" s="1"/>
  <c r="S36" i="1" s="1"/>
  <c r="N48" i="1"/>
  <c r="Q48" i="1" s="1"/>
  <c r="S48" i="1" s="1"/>
  <c r="N62" i="1"/>
  <c r="Q62" i="1" s="1"/>
  <c r="S62" i="1" s="1"/>
  <c r="N74" i="1"/>
  <c r="Q74" i="1" s="1"/>
  <c r="S74" i="1" s="1"/>
  <c r="N88" i="1"/>
  <c r="Q88" i="1" s="1"/>
  <c r="S88" i="1" s="1"/>
  <c r="N96" i="1"/>
  <c r="Q96" i="1" s="1"/>
  <c r="S96" i="1" s="1"/>
  <c r="O142" i="1"/>
  <c r="R142" i="1" s="1"/>
  <c r="T142" i="1" s="1"/>
  <c r="O220" i="1"/>
  <c r="N314" i="1"/>
  <c r="Q314" i="1" s="1"/>
  <c r="S314" i="1" s="1"/>
  <c r="N56" i="1"/>
  <c r="Q56" i="1" s="1"/>
  <c r="S56" i="1" s="1"/>
  <c r="O62" i="1"/>
  <c r="R62" i="1" s="1"/>
  <c r="T62" i="1" s="1"/>
  <c r="O74" i="1"/>
  <c r="R74" i="1" s="1"/>
  <c r="T74" i="1" s="1"/>
  <c r="N84" i="1"/>
  <c r="Q84" i="1" s="1"/>
  <c r="S84" i="1" s="1"/>
  <c r="O88" i="1"/>
  <c r="R88" i="1" s="1"/>
  <c r="T88" i="1" s="1"/>
  <c r="O96" i="1"/>
  <c r="R96" i="1" s="1"/>
  <c r="T96" i="1" s="1"/>
  <c r="N145" i="1"/>
  <c r="Q145" i="1" s="1"/>
  <c r="S145" i="1" s="1"/>
  <c r="O175" i="1"/>
  <c r="R175" i="1" s="1"/>
  <c r="T175" i="1" s="1"/>
  <c r="N197" i="1"/>
  <c r="Q197" i="1" s="1"/>
  <c r="S197" i="1" s="1"/>
  <c r="O252" i="1"/>
  <c r="R252" i="1" s="1"/>
  <c r="T252" i="1" s="1"/>
  <c r="N306" i="1"/>
  <c r="Q306" i="1" s="1"/>
  <c r="S306" i="1" s="1"/>
  <c r="N349" i="1"/>
  <c r="Q349" i="1" s="1"/>
  <c r="S349" i="1" s="1"/>
  <c r="N337" i="1"/>
  <c r="Q337" i="1" s="1"/>
  <c r="S337" i="1" s="1"/>
  <c r="N335" i="1"/>
  <c r="Q335" i="1" s="1"/>
  <c r="S335" i="1" s="1"/>
  <c r="N323" i="1"/>
  <c r="Q323" i="1" s="1"/>
  <c r="S323" i="1" s="1"/>
  <c r="N313" i="1"/>
  <c r="Q313" i="1" s="1"/>
  <c r="S313" i="1" s="1"/>
  <c r="N290" i="1"/>
  <c r="Q290" i="1" s="1"/>
  <c r="S290" i="1" s="1"/>
  <c r="N278" i="1"/>
  <c r="Q278" i="1" s="1"/>
  <c r="S278" i="1" s="1"/>
  <c r="N276" i="1"/>
  <c r="Q276" i="1" s="1"/>
  <c r="S276" i="1" s="1"/>
  <c r="N266" i="1"/>
  <c r="Q266" i="1" s="1"/>
  <c r="S266" i="1" s="1"/>
  <c r="N254" i="1"/>
  <c r="Q254" i="1" s="1"/>
  <c r="S254" i="1" s="1"/>
  <c r="N242" i="1"/>
  <c r="Q242" i="1" s="1"/>
  <c r="S242" i="1" s="1"/>
  <c r="N231" i="1"/>
  <c r="Q231" i="1" s="1"/>
  <c r="S231" i="1" s="1"/>
  <c r="N208" i="1"/>
  <c r="Q208" i="1" s="1"/>
  <c r="S208" i="1" s="1"/>
  <c r="N233" i="1"/>
  <c r="Q233" i="1" s="1"/>
  <c r="S233" i="1" s="1"/>
  <c r="N217" i="1"/>
  <c r="Q217" i="1" s="1"/>
  <c r="S217" i="1" s="1"/>
  <c r="N210" i="1"/>
  <c r="Q210" i="1" s="1"/>
  <c r="N198" i="1"/>
  <c r="N352" i="1"/>
  <c r="Q352" i="1" s="1"/>
  <c r="S352" i="1" s="1"/>
  <c r="N340" i="1"/>
  <c r="Q340" i="1" s="1"/>
  <c r="S340" i="1" s="1"/>
  <c r="N328" i="1"/>
  <c r="Q328" i="1" s="1"/>
  <c r="S328" i="1" s="1"/>
  <c r="N316" i="1"/>
  <c r="Q316" i="1" s="1"/>
  <c r="S316" i="1" s="1"/>
  <c r="N293" i="1"/>
  <c r="Q293" i="1" s="1"/>
  <c r="S293" i="1" s="1"/>
  <c r="N281" i="1"/>
  <c r="Q281" i="1" s="1"/>
  <c r="S281" i="1" s="1"/>
  <c r="N269" i="1"/>
  <c r="Q269" i="1" s="1"/>
  <c r="S269" i="1" s="1"/>
  <c r="N257" i="1"/>
  <c r="Q257" i="1" s="1"/>
  <c r="S257" i="1" s="1"/>
  <c r="N245" i="1"/>
  <c r="Q245" i="1" s="1"/>
  <c r="S245" i="1" s="1"/>
  <c r="N347" i="1"/>
  <c r="Q347" i="1" s="1"/>
  <c r="S347" i="1" s="1"/>
  <c r="N330" i="1"/>
  <c r="Q330" i="1" s="1"/>
  <c r="S330" i="1" s="1"/>
  <c r="N324" i="1"/>
  <c r="Q324" i="1" s="1"/>
  <c r="S324" i="1" s="1"/>
  <c r="N270" i="1"/>
  <c r="Q270" i="1" s="1"/>
  <c r="S270" i="1" s="1"/>
  <c r="N259" i="1"/>
  <c r="Q259" i="1" s="1"/>
  <c r="N243" i="1"/>
  <c r="Q243" i="1" s="1"/>
  <c r="S243" i="1" s="1"/>
  <c r="N223" i="1"/>
  <c r="Q223" i="1" s="1"/>
  <c r="S223" i="1" s="1"/>
  <c r="S222" i="1" s="1"/>
  <c r="N209" i="1"/>
  <c r="Q209" i="1" s="1"/>
  <c r="S209" i="1" s="1"/>
  <c r="N202" i="1"/>
  <c r="Q202" i="1" s="1"/>
  <c r="S202" i="1" s="1"/>
  <c r="N184" i="1"/>
  <c r="Q184" i="1" s="1"/>
  <c r="S184" i="1" s="1"/>
  <c r="N141" i="1"/>
  <c r="Q141" i="1" s="1"/>
  <c r="S141" i="1" s="1"/>
  <c r="N139" i="1"/>
  <c r="Q139" i="1" s="1"/>
  <c r="S139" i="1" s="1"/>
  <c r="S138" i="1" s="1"/>
  <c r="N137" i="1"/>
  <c r="Q137" i="1" s="1"/>
  <c r="S137" i="1" s="1"/>
  <c r="S136" i="1" s="1"/>
  <c r="N135" i="1"/>
  <c r="Q135" i="1" s="1"/>
  <c r="S135" i="1" s="1"/>
  <c r="N118" i="1"/>
  <c r="Q118" i="1" s="1"/>
  <c r="S118" i="1" s="1"/>
  <c r="N298" i="1"/>
  <c r="Q298" i="1" s="1"/>
  <c r="S298" i="1" s="1"/>
  <c r="N286" i="1"/>
  <c r="Q286" i="1" s="1"/>
  <c r="S286" i="1" s="1"/>
  <c r="N275" i="1"/>
  <c r="Q275" i="1" s="1"/>
  <c r="S275" i="1" s="1"/>
  <c r="N193" i="1"/>
  <c r="Q193" i="1" s="1"/>
  <c r="S193" i="1" s="1"/>
  <c r="N177" i="1"/>
  <c r="Q177" i="1" s="1"/>
  <c r="S177" i="1" s="1"/>
  <c r="N165" i="1"/>
  <c r="Q165" i="1" s="1"/>
  <c r="S165" i="1" s="1"/>
  <c r="N153" i="1"/>
  <c r="Q153" i="1" s="1"/>
  <c r="S153" i="1" s="1"/>
  <c r="N255" i="1"/>
  <c r="Q255" i="1" s="1"/>
  <c r="S255" i="1" s="1"/>
  <c r="N142" i="1"/>
  <c r="Q142" i="1" s="1"/>
  <c r="S142" i="1" s="1"/>
  <c r="N353" i="1"/>
  <c r="Q353" i="1" s="1"/>
  <c r="S353" i="1" s="1"/>
  <c r="N348" i="1"/>
  <c r="Q348" i="1" s="1"/>
  <c r="S348" i="1" s="1"/>
  <c r="N342" i="1"/>
  <c r="Q342" i="1" s="1"/>
  <c r="S342" i="1" s="1"/>
  <c r="N319" i="1"/>
  <c r="Q319" i="1" s="1"/>
  <c r="S319" i="1" s="1"/>
  <c r="N315" i="1"/>
  <c r="Q315" i="1" s="1"/>
  <c r="S315" i="1" s="1"/>
  <c r="N302" i="1"/>
  <c r="Q302" i="1" s="1"/>
  <c r="S302" i="1" s="1"/>
  <c r="N282" i="1"/>
  <c r="Q282" i="1" s="1"/>
  <c r="S282" i="1" s="1"/>
  <c r="N238" i="1"/>
  <c r="Q238" i="1" s="1"/>
  <c r="S238" i="1" s="1"/>
  <c r="N225" i="1"/>
  <c r="Q225" i="1" s="1"/>
  <c r="S225" i="1" s="1"/>
  <c r="S224" i="1" s="1"/>
  <c r="N218" i="1"/>
  <c r="Q218" i="1" s="1"/>
  <c r="S218" i="1" s="1"/>
  <c r="N194" i="1"/>
  <c r="Q194" i="1" s="1"/>
  <c r="S194" i="1" s="1"/>
  <c r="N166" i="1"/>
  <c r="Q166" i="1" s="1"/>
  <c r="S166" i="1" s="1"/>
  <c r="N304" i="1"/>
  <c r="Q304" i="1" s="1"/>
  <c r="S304" i="1" s="1"/>
  <c r="N299" i="1"/>
  <c r="Q299" i="1" s="1"/>
  <c r="S299" i="1" s="1"/>
  <c r="N271" i="1"/>
  <c r="Q271" i="1" s="1"/>
  <c r="S271" i="1" s="1"/>
  <c r="N248" i="1"/>
  <c r="Q248" i="1" s="1"/>
  <c r="S248" i="1" s="1"/>
  <c r="N244" i="1"/>
  <c r="Q244" i="1" s="1"/>
  <c r="S244" i="1" s="1"/>
  <c r="N203" i="1"/>
  <c r="Q203" i="1" s="1"/>
  <c r="S203" i="1" s="1"/>
  <c r="N185" i="1"/>
  <c r="Q185" i="1" s="1"/>
  <c r="S185" i="1" s="1"/>
  <c r="N143" i="1"/>
  <c r="Q143" i="1" s="1"/>
  <c r="S143" i="1" s="1"/>
  <c r="N338" i="1"/>
  <c r="Q338" i="1" s="1"/>
  <c r="S338" i="1" s="1"/>
  <c r="N294" i="1"/>
  <c r="Q294" i="1" s="1"/>
  <c r="S294" i="1" s="1"/>
  <c r="N289" i="1"/>
  <c r="Q289" i="1" s="1"/>
  <c r="S289" i="1" s="1"/>
  <c r="N195" i="1"/>
  <c r="Q195" i="1" s="1"/>
  <c r="S195" i="1" s="1"/>
  <c r="N331" i="1"/>
  <c r="Q331" i="1" s="1"/>
  <c r="S331" i="1" s="1"/>
  <c r="N327" i="1"/>
  <c r="N267" i="1"/>
  <c r="N256" i="1"/>
  <c r="Q256" i="1" s="1"/>
  <c r="S256" i="1" s="1"/>
  <c r="N227" i="1"/>
  <c r="Q227" i="1" s="1"/>
  <c r="S227" i="1" s="1"/>
  <c r="N186" i="1"/>
  <c r="Q186" i="1" s="1"/>
  <c r="S186" i="1" s="1"/>
  <c r="N144" i="1"/>
  <c r="Q144" i="1" s="1"/>
  <c r="S144" i="1" s="1"/>
  <c r="N121" i="1"/>
  <c r="Q121" i="1" s="1"/>
  <c r="S121" i="1" s="1"/>
  <c r="N107" i="1"/>
  <c r="Q107" i="1" s="1"/>
  <c r="S107" i="1" s="1"/>
  <c r="N95" i="1"/>
  <c r="Q95" i="1" s="1"/>
  <c r="S95" i="1" s="1"/>
  <c r="N73" i="1"/>
  <c r="Q73" i="1" s="1"/>
  <c r="S73" i="1" s="1"/>
  <c r="N354" i="1"/>
  <c r="Q354" i="1" s="1"/>
  <c r="S354" i="1" s="1"/>
  <c r="N305" i="1"/>
  <c r="Q305" i="1" s="1"/>
  <c r="S305" i="1" s="1"/>
  <c r="N283" i="1"/>
  <c r="Q283" i="1" s="1"/>
  <c r="S283" i="1" s="1"/>
  <c r="N196" i="1"/>
  <c r="Q196" i="1" s="1"/>
  <c r="S196" i="1" s="1"/>
  <c r="N179" i="1"/>
  <c r="Q179" i="1" s="1"/>
  <c r="S179" i="1" s="1"/>
  <c r="N168" i="1"/>
  <c r="Q168" i="1" s="1"/>
  <c r="S168" i="1" s="1"/>
  <c r="N156" i="1"/>
  <c r="Q156" i="1" s="1"/>
  <c r="S156" i="1" s="1"/>
  <c r="N350" i="1"/>
  <c r="N339" i="1"/>
  <c r="Q339" i="1" s="1"/>
  <c r="S339" i="1" s="1"/>
  <c r="N295" i="1"/>
  <c r="Q295" i="1" s="1"/>
  <c r="S295" i="1" s="1"/>
  <c r="N279" i="1"/>
  <c r="Q279" i="1" s="1"/>
  <c r="S279" i="1" s="1"/>
  <c r="N262" i="1"/>
  <c r="Q262" i="1" s="1"/>
  <c r="S262" i="1" s="1"/>
  <c r="N249" i="1"/>
  <c r="Q249" i="1" s="1"/>
  <c r="S249" i="1" s="1"/>
  <c r="N228" i="1"/>
  <c r="Q228" i="1" s="1"/>
  <c r="S228" i="1" s="1"/>
  <c r="N297" i="1"/>
  <c r="Q297" i="1" s="1"/>
  <c r="S297" i="1" s="1"/>
  <c r="N285" i="1"/>
  <c r="Q285" i="1" s="1"/>
  <c r="S285" i="1" s="1"/>
  <c r="N274" i="1"/>
  <c r="Q274" i="1" s="1"/>
  <c r="S274" i="1" s="1"/>
  <c r="N247" i="1"/>
  <c r="Q247" i="1" s="1"/>
  <c r="S247" i="1" s="1"/>
  <c r="N332" i="1"/>
  <c r="Q332" i="1" s="1"/>
  <c r="S332" i="1" s="1"/>
  <c r="N317" i="1"/>
  <c r="Q317" i="1" s="1"/>
  <c r="S317" i="1" s="1"/>
  <c r="N230" i="1"/>
  <c r="Q230" i="1" s="1"/>
  <c r="S230" i="1" s="1"/>
  <c r="N189" i="1"/>
  <c r="Q189" i="1" s="1"/>
  <c r="S189" i="1" s="1"/>
  <c r="N175" i="1"/>
  <c r="Q175" i="1" s="1"/>
  <c r="S175" i="1" s="1"/>
  <c r="N296" i="1"/>
  <c r="Q296" i="1" s="1"/>
  <c r="S296" i="1" s="1"/>
  <c r="N246" i="1"/>
  <c r="Q246" i="1" s="1"/>
  <c r="S246" i="1" s="1"/>
  <c r="N158" i="1"/>
  <c r="Q158" i="1" s="1"/>
  <c r="S158" i="1" s="1"/>
  <c r="N101" i="1"/>
  <c r="Q101" i="1" s="1"/>
  <c r="S101" i="1" s="1"/>
  <c r="N75" i="1"/>
  <c r="Q75" i="1" s="1"/>
  <c r="S75" i="1" s="1"/>
  <c r="N55" i="1"/>
  <c r="Q55" i="1" s="1"/>
  <c r="S55" i="1" s="1"/>
  <c r="N346" i="1"/>
  <c r="Q346" i="1" s="1"/>
  <c r="S346" i="1" s="1"/>
  <c r="N310" i="1"/>
  <c r="Q310" i="1" s="1"/>
  <c r="S310" i="1" s="1"/>
  <c r="S309" i="1" s="1"/>
  <c r="N240" i="1"/>
  <c r="Q240" i="1" s="1"/>
  <c r="S240" i="1" s="1"/>
  <c r="N221" i="1"/>
  <c r="Q221" i="1" s="1"/>
  <c r="S221" i="1" s="1"/>
  <c r="N205" i="1"/>
  <c r="Q205" i="1" s="1"/>
  <c r="S205" i="1" s="1"/>
  <c r="N183" i="1"/>
  <c r="Q183" i="1" s="1"/>
  <c r="S183" i="1" s="1"/>
  <c r="N119" i="1"/>
  <c r="Q119" i="1" s="1"/>
  <c r="S119" i="1" s="1"/>
  <c r="N111" i="1"/>
  <c r="Q111" i="1" s="1"/>
  <c r="S111" i="1" s="1"/>
  <c r="N92" i="1"/>
  <c r="Q92" i="1" s="1"/>
  <c r="S92" i="1" s="1"/>
  <c r="N77" i="1"/>
  <c r="Q77" i="1" s="1"/>
  <c r="S77" i="1" s="1"/>
  <c r="N253" i="1"/>
  <c r="Q253" i="1" s="1"/>
  <c r="S253" i="1" s="1"/>
  <c r="N191" i="1"/>
  <c r="Q191" i="1" s="1"/>
  <c r="S191" i="1" s="1"/>
  <c r="N155" i="1"/>
  <c r="Q155" i="1" s="1"/>
  <c r="S155" i="1" s="1"/>
  <c r="N125" i="1"/>
  <c r="Q125" i="1" s="1"/>
  <c r="S125" i="1" s="1"/>
  <c r="N102" i="1"/>
  <c r="Q102" i="1" s="1"/>
  <c r="S102" i="1" s="1"/>
  <c r="N291" i="1"/>
  <c r="Q291" i="1" s="1"/>
  <c r="S291" i="1" s="1"/>
  <c r="N169" i="1"/>
  <c r="Q169" i="1" s="1"/>
  <c r="S169" i="1" s="1"/>
  <c r="N284" i="1"/>
  <c r="Q284" i="1" s="1"/>
  <c r="S284" i="1" s="1"/>
  <c r="N212" i="1"/>
  <c r="Q212" i="1" s="1"/>
  <c r="S212" i="1" s="1"/>
  <c r="N159" i="1"/>
  <c r="N126" i="1"/>
  <c r="Q126" i="1" s="1"/>
  <c r="S126" i="1" s="1"/>
  <c r="N120" i="1"/>
  <c r="Q120" i="1" s="1"/>
  <c r="S120" i="1" s="1"/>
  <c r="N112" i="1"/>
  <c r="Q112" i="1" s="1"/>
  <c r="S112" i="1" s="1"/>
  <c r="N86" i="1"/>
  <c r="Q86" i="1" s="1"/>
  <c r="S86" i="1" s="1"/>
  <c r="N78" i="1"/>
  <c r="Q78" i="1" s="1"/>
  <c r="S78" i="1" s="1"/>
  <c r="N57" i="1"/>
  <c r="Q57" i="1" s="1"/>
  <c r="S57" i="1" s="1"/>
  <c r="N45" i="1"/>
  <c r="Q45" i="1" s="1"/>
  <c r="S45" i="1" s="1"/>
  <c r="N312" i="1"/>
  <c r="Q312" i="1" s="1"/>
  <c r="S312" i="1" s="1"/>
  <c r="N272" i="1"/>
  <c r="Q272" i="1" s="1"/>
  <c r="S272" i="1" s="1"/>
  <c r="N206" i="1"/>
  <c r="Q206" i="1" s="1"/>
  <c r="S206" i="1" s="1"/>
  <c r="N160" i="1"/>
  <c r="Q160" i="1" s="1"/>
  <c r="S160" i="1" s="1"/>
  <c r="N151" i="1"/>
  <c r="Q151" i="1" s="1"/>
  <c r="S151" i="1" s="1"/>
  <c r="N79" i="1"/>
  <c r="Q79" i="1" s="1"/>
  <c r="S79" i="1" s="1"/>
  <c r="N341" i="1"/>
  <c r="Q341" i="1" s="1"/>
  <c r="S341" i="1" s="1"/>
  <c r="N241" i="1"/>
  <c r="Q241" i="1" s="1"/>
  <c r="S241" i="1" s="1"/>
  <c r="N232" i="1"/>
  <c r="Q232" i="1" s="1"/>
  <c r="S232" i="1" s="1"/>
  <c r="N215" i="1"/>
  <c r="Q215" i="1" s="1"/>
  <c r="S215" i="1" s="1"/>
  <c r="N321" i="1"/>
  <c r="Q321" i="1" s="1"/>
  <c r="S321" i="1" s="1"/>
  <c r="N170" i="1"/>
  <c r="Q170" i="1" s="1"/>
  <c r="S170" i="1" s="1"/>
  <c r="N161" i="1"/>
  <c r="Q161" i="1" s="1"/>
  <c r="S161" i="1" s="1"/>
  <c r="N334" i="1"/>
  <c r="Q334" i="1" s="1"/>
  <c r="S334" i="1" s="1"/>
  <c r="N292" i="1"/>
  <c r="Q292" i="1" s="1"/>
  <c r="S292" i="1" s="1"/>
  <c r="N264" i="1"/>
  <c r="Q264" i="1" s="1"/>
  <c r="S264" i="1" s="1"/>
  <c r="N199" i="1"/>
  <c r="Q199" i="1" s="1"/>
  <c r="S199" i="1" s="1"/>
  <c r="N152" i="1"/>
  <c r="Q152" i="1" s="1"/>
  <c r="S152" i="1" s="1"/>
  <c r="N105" i="1"/>
  <c r="Q105" i="1" s="1"/>
  <c r="S105" i="1" s="1"/>
  <c r="N351" i="1"/>
  <c r="Q351" i="1" s="1"/>
  <c r="S351" i="1" s="1"/>
  <c r="N252" i="1"/>
  <c r="Q252" i="1" s="1"/>
  <c r="S252" i="1" s="1"/>
  <c r="N237" i="1"/>
  <c r="Q237" i="1" s="1"/>
  <c r="S237" i="1" s="1"/>
  <c r="N69" i="1"/>
  <c r="Q69" i="1" s="1"/>
  <c r="S69" i="1" s="1"/>
  <c r="O79" i="1"/>
  <c r="R79" i="1" s="1"/>
  <c r="T79" i="1" s="1"/>
  <c r="O84" i="1"/>
  <c r="R84" i="1" s="1"/>
  <c r="T84" i="1" s="1"/>
  <c r="N157" i="1"/>
  <c r="Q157" i="1" s="1"/>
  <c r="S157" i="1" s="1"/>
  <c r="O160" i="1"/>
  <c r="R160" i="1" s="1"/>
  <c r="T160" i="1" s="1"/>
  <c r="N167" i="1"/>
  <c r="Q167" i="1" s="1"/>
  <c r="S167" i="1" s="1"/>
  <c r="N192" i="1"/>
  <c r="Q192" i="1" s="1"/>
  <c r="S192" i="1" s="1"/>
  <c r="O197" i="1"/>
  <c r="R197" i="1" s="1"/>
  <c r="T197" i="1" s="1"/>
  <c r="O230" i="1"/>
  <c r="R230" i="1" s="1"/>
  <c r="T230" i="1" s="1"/>
  <c r="O242" i="1"/>
  <c r="R242" i="1" s="1"/>
  <c r="T242" i="1" s="1"/>
  <c r="O329" i="1"/>
  <c r="R329" i="1" s="1"/>
  <c r="T329" i="1" s="1"/>
  <c r="O325" i="1"/>
  <c r="R325" i="1" s="1"/>
  <c r="T325" i="1" s="1"/>
  <c r="O320" i="1"/>
  <c r="N25" i="1"/>
  <c r="Q25" i="1" s="1"/>
  <c r="S25" i="1" s="1"/>
  <c r="S24" i="1" s="1"/>
  <c r="N27" i="1"/>
  <c r="Q27" i="1" s="1"/>
  <c r="S27" i="1" s="1"/>
  <c r="S26" i="1" s="1"/>
  <c r="N29" i="1"/>
  <c r="Q29" i="1" s="1"/>
  <c r="S29" i="1" s="1"/>
  <c r="S28" i="1" s="1"/>
  <c r="N47" i="1"/>
  <c r="Q47" i="1" s="1"/>
  <c r="S47" i="1" s="1"/>
  <c r="R48" i="1"/>
  <c r="T48" i="1" s="1"/>
  <c r="O73" i="1"/>
  <c r="R73" i="1" s="1"/>
  <c r="T73" i="1" s="1"/>
  <c r="N131" i="1"/>
  <c r="Q131" i="1" s="1"/>
  <c r="S131" i="1" s="1"/>
  <c r="O157" i="1"/>
  <c r="R157" i="1" s="1"/>
  <c r="T157" i="1" s="1"/>
  <c r="N180" i="1"/>
  <c r="Q180" i="1" s="1"/>
  <c r="S180" i="1" s="1"/>
  <c r="O192" i="1"/>
  <c r="R192" i="1" s="1"/>
  <c r="T192" i="1" s="1"/>
  <c r="O351" i="1"/>
  <c r="R351" i="1" s="1"/>
  <c r="T351" i="1" s="1"/>
  <c r="N265" i="1"/>
  <c r="Q265" i="1" s="1"/>
  <c r="S265" i="1" s="1"/>
  <c r="N163" i="1"/>
  <c r="Q163" i="1" s="1"/>
  <c r="S163" i="1" s="1"/>
  <c r="N288" i="1"/>
  <c r="Q288" i="1" s="1"/>
  <c r="S288" i="1" s="1"/>
  <c r="N261" i="1"/>
  <c r="Q261" i="1" s="1"/>
  <c r="S261" i="1" s="1"/>
  <c r="N178" i="1"/>
  <c r="Q178" i="1" s="1"/>
  <c r="S178" i="1" s="1"/>
  <c r="N344" i="1"/>
  <c r="Q344" i="1" s="1"/>
  <c r="S344" i="1" s="1"/>
  <c r="N85" i="1"/>
  <c r="Q85" i="1" s="1"/>
  <c r="S85" i="1" s="1"/>
  <c r="N148" i="1"/>
  <c r="Q148" i="1" s="1"/>
  <c r="S148" i="1" s="1"/>
  <c r="N234" i="1"/>
  <c r="Q234" i="1" s="1"/>
  <c r="S234" i="1" s="1"/>
  <c r="N176" i="1"/>
  <c r="Q176" i="1" s="1"/>
  <c r="S176" i="1" s="1"/>
  <c r="N87" i="1"/>
  <c r="Q87" i="1" s="1"/>
  <c r="S87" i="1" s="1"/>
  <c r="N115" i="1"/>
  <c r="Q115" i="1" s="1"/>
  <c r="S115" i="1" s="1"/>
  <c r="N61" i="1"/>
  <c r="Q61" i="1" s="1"/>
  <c r="S61" i="1" s="1"/>
  <c r="O35" i="1"/>
  <c r="R35" i="1" s="1"/>
  <c r="T35" i="1" s="1"/>
  <c r="N83" i="1"/>
  <c r="Q83" i="1" s="1"/>
  <c r="S83" i="1" s="1"/>
  <c r="O118" i="1"/>
  <c r="R118" i="1" s="1"/>
  <c r="T118" i="1" s="1"/>
  <c r="O131" i="1"/>
  <c r="R131" i="1" s="1"/>
  <c r="T131" i="1" s="1"/>
  <c r="O180" i="1"/>
  <c r="R180" i="1" s="1"/>
  <c r="T180" i="1" s="1"/>
  <c r="O262" i="1"/>
  <c r="R262" i="1" s="1"/>
  <c r="T262" i="1" s="1"/>
  <c r="O339" i="1"/>
  <c r="R339" i="1" s="1"/>
  <c r="T339" i="1" s="1"/>
  <c r="O234" i="1"/>
  <c r="R234" i="1" s="1"/>
  <c r="T234" i="1" s="1"/>
  <c r="O201" i="1"/>
  <c r="R201" i="1" s="1"/>
  <c r="T201" i="1" s="1"/>
  <c r="O344" i="1"/>
  <c r="R344" i="1" s="1"/>
  <c r="T344" i="1" s="1"/>
  <c r="O261" i="1"/>
  <c r="R261" i="1" s="1"/>
  <c r="T261" i="1" s="1"/>
  <c r="O163" i="1"/>
  <c r="R163" i="1" s="1"/>
  <c r="T163" i="1" s="1"/>
  <c r="O288" i="1"/>
  <c r="R288" i="1" s="1"/>
  <c r="T288" i="1" s="1"/>
  <c r="O178" i="1"/>
  <c r="R178" i="1" s="1"/>
  <c r="T178" i="1" s="1"/>
  <c r="O148" i="1"/>
  <c r="R148" i="1" s="1"/>
  <c r="T148" i="1" s="1"/>
  <c r="O176" i="1"/>
  <c r="R176" i="1" s="1"/>
  <c r="T176" i="1" s="1"/>
  <c r="O85" i="1"/>
  <c r="R85" i="1" s="1"/>
  <c r="T85" i="1" s="1"/>
  <c r="O66" i="1"/>
  <c r="R66" i="1" s="1"/>
  <c r="T66" i="1" s="1"/>
  <c r="O263" i="1"/>
  <c r="R263" i="1" s="1"/>
  <c r="T263" i="1" s="1"/>
  <c r="O250" i="1"/>
  <c r="R250" i="1" s="1"/>
  <c r="T250" i="1" s="1"/>
  <c r="N32" i="1"/>
  <c r="Q32" i="1" s="1"/>
  <c r="S32" i="1" s="1"/>
  <c r="O47" i="1"/>
  <c r="R47" i="1" s="1"/>
  <c r="T47" i="1" s="1"/>
  <c r="O83" i="1"/>
  <c r="R83" i="1" s="1"/>
  <c r="T83" i="1" s="1"/>
  <c r="N110" i="1"/>
  <c r="Q110" i="1" s="1"/>
  <c r="S110" i="1" s="1"/>
  <c r="N113" i="1"/>
  <c r="Q113" i="1" s="1"/>
  <c r="S113" i="1" s="1"/>
  <c r="O151" i="1"/>
  <c r="R151" i="1" s="1"/>
  <c r="T151" i="1" s="1"/>
  <c r="N154" i="1"/>
  <c r="N207" i="1"/>
  <c r="Q207" i="1" s="1"/>
  <c r="S207" i="1" s="1"/>
  <c r="N273" i="1"/>
  <c r="Q273" i="1" s="1"/>
  <c r="S273" i="1" s="1"/>
  <c r="N333" i="1"/>
  <c r="Q333" i="1" s="1"/>
  <c r="S333" i="1" s="1"/>
  <c r="O105" i="1"/>
  <c r="R105" i="1" s="1"/>
  <c r="T105" i="1" s="1"/>
  <c r="O55" i="1"/>
  <c r="R55" i="1" s="1"/>
  <c r="T55" i="1" s="1"/>
  <c r="O61" i="1"/>
  <c r="R61" i="1" s="1"/>
  <c r="T61" i="1" s="1"/>
  <c r="R25" i="1"/>
  <c r="T25" i="1" s="1"/>
  <c r="R27" i="1"/>
  <c r="T27" i="1" s="1"/>
  <c r="R29" i="1"/>
  <c r="T29" i="1" s="1"/>
  <c r="O32" i="1"/>
  <c r="R32" i="1" s="1"/>
  <c r="T32" i="1" s="1"/>
  <c r="O219" i="1"/>
  <c r="R219" i="1" s="1"/>
  <c r="T219" i="1" s="1"/>
  <c r="O306" i="1"/>
  <c r="R306" i="1" s="1"/>
  <c r="T306" i="1" s="1"/>
  <c r="N34" i="1"/>
  <c r="Q34" i="1" s="1"/>
  <c r="S34" i="1" s="1"/>
  <c r="N54" i="1"/>
  <c r="Q54" i="1" s="1"/>
  <c r="S54" i="1" s="1"/>
  <c r="N82" i="1"/>
  <c r="Q82" i="1" s="1"/>
  <c r="S82" i="1" s="1"/>
  <c r="O87" i="1"/>
  <c r="R87" i="1" s="1"/>
  <c r="T87" i="1" s="1"/>
  <c r="O110" i="1"/>
  <c r="R110" i="1" s="1"/>
  <c r="T110" i="1" s="1"/>
  <c r="N124" i="1"/>
  <c r="Q124" i="1" s="1"/>
  <c r="S124" i="1" s="1"/>
  <c r="N134" i="1"/>
  <c r="Q134" i="1" s="1"/>
  <c r="S134" i="1" s="1"/>
  <c r="N147" i="1"/>
  <c r="Q147" i="1" s="1"/>
  <c r="S147" i="1" s="1"/>
  <c r="N172" i="1"/>
  <c r="Q172" i="1" s="1"/>
  <c r="S172" i="1" s="1"/>
  <c r="O217" i="1"/>
  <c r="R217" i="1" s="1"/>
  <c r="T217" i="1" s="1"/>
  <c r="O273" i="1"/>
  <c r="R273" i="1" s="1"/>
  <c r="T273" i="1" s="1"/>
  <c r="O333" i="1"/>
  <c r="R333" i="1" s="1"/>
  <c r="T333" i="1" s="1"/>
  <c r="N35" i="1"/>
  <c r="Q35" i="1" s="1"/>
  <c r="S35" i="1" s="1"/>
  <c r="N60" i="1"/>
  <c r="Q60" i="1" s="1"/>
  <c r="S60" i="1" s="1"/>
  <c r="N68" i="1"/>
  <c r="Q68" i="1" s="1"/>
  <c r="S68" i="1" s="1"/>
  <c r="N72" i="1"/>
  <c r="Q72" i="1" s="1"/>
  <c r="S72" i="1" s="1"/>
  <c r="O82" i="1"/>
  <c r="R82" i="1" s="1"/>
  <c r="T82" i="1" s="1"/>
  <c r="N91" i="1"/>
  <c r="Q91" i="1" s="1"/>
  <c r="S91" i="1" s="1"/>
  <c r="O124" i="1"/>
  <c r="R124" i="1" s="1"/>
  <c r="T124" i="1" s="1"/>
  <c r="O134" i="1"/>
  <c r="R134" i="1" s="1"/>
  <c r="T134" i="1" s="1"/>
  <c r="O141" i="1"/>
  <c r="R141" i="1" s="1"/>
  <c r="T141" i="1" s="1"/>
  <c r="O144" i="1"/>
  <c r="R144" i="1" s="1"/>
  <c r="T144" i="1" s="1"/>
  <c r="O147" i="1"/>
  <c r="R147" i="1" s="1"/>
  <c r="T147" i="1" s="1"/>
  <c r="O172" i="1"/>
  <c r="R172" i="1" s="1"/>
  <c r="T172" i="1" s="1"/>
  <c r="O254" i="1"/>
  <c r="R254" i="1" s="1"/>
  <c r="T254" i="1" s="1"/>
  <c r="N46" i="1"/>
  <c r="Q46" i="1" s="1"/>
  <c r="S46" i="1" s="1"/>
  <c r="O54" i="1"/>
  <c r="R54" i="1" s="1"/>
  <c r="T54" i="1" s="1"/>
  <c r="O46" i="1"/>
  <c r="R46" i="1" s="1"/>
  <c r="T46" i="1" s="1"/>
  <c r="O60" i="1"/>
  <c r="R60" i="1" s="1"/>
  <c r="T60" i="1" s="1"/>
  <c r="O72" i="1"/>
  <c r="R72" i="1" s="1"/>
  <c r="T72" i="1" s="1"/>
  <c r="O91" i="1"/>
  <c r="R91" i="1" s="1"/>
  <c r="T91" i="1" s="1"/>
  <c r="N104" i="1"/>
  <c r="Q104" i="1" s="1"/>
  <c r="S104" i="1" s="1"/>
  <c r="N108" i="1"/>
  <c r="Q108" i="1" s="1"/>
  <c r="S108" i="1" s="1"/>
  <c r="N117" i="1"/>
  <c r="Q117" i="1" s="1"/>
  <c r="S117" i="1" s="1"/>
  <c r="N162" i="1"/>
  <c r="Q162" i="1" s="1"/>
  <c r="S162" i="1" s="1"/>
  <c r="N182" i="1"/>
  <c r="Q182" i="1" s="1"/>
  <c r="S182" i="1" s="1"/>
  <c r="N187" i="1"/>
  <c r="Q187" i="1" s="1"/>
  <c r="S187" i="1" s="1"/>
  <c r="N318" i="1"/>
  <c r="Q318" i="1" s="1"/>
  <c r="S318" i="1" s="1"/>
  <c r="N53" i="1"/>
  <c r="Q53" i="1" s="1"/>
  <c r="S53" i="1" s="1"/>
  <c r="N66" i="1"/>
  <c r="Q66" i="1" s="1"/>
  <c r="S66" i="1" s="1"/>
  <c r="O78" i="1"/>
  <c r="R78" i="1" s="1"/>
  <c r="T78" i="1" s="1"/>
  <c r="O108" i="1"/>
  <c r="R108" i="1" s="1"/>
  <c r="T108" i="1" s="1"/>
  <c r="O117" i="1"/>
  <c r="R117" i="1" s="1"/>
  <c r="T117" i="1" s="1"/>
  <c r="N129" i="1"/>
  <c r="Q129" i="1" s="1"/>
  <c r="S129" i="1" s="1"/>
  <c r="O162" i="1"/>
  <c r="R162" i="1" s="1"/>
  <c r="T162" i="1" s="1"/>
  <c r="O182" i="1"/>
  <c r="R182" i="1" s="1"/>
  <c r="T182" i="1" s="1"/>
  <c r="N229" i="1"/>
  <c r="Q229" i="1" s="1"/>
  <c r="S229" i="1" s="1"/>
  <c r="N239" i="1"/>
  <c r="Q239" i="1" s="1"/>
  <c r="S239" i="1" s="1"/>
  <c r="N250" i="1"/>
  <c r="Q250" i="1" s="1"/>
  <c r="S250" i="1" s="1"/>
  <c r="O313" i="1"/>
  <c r="R313" i="1" s="1"/>
  <c r="T313" i="1" s="1"/>
  <c r="Q350" i="1"/>
  <c r="S350" i="1" s="1"/>
  <c r="N51" i="1"/>
  <c r="Q51" i="1" s="1"/>
  <c r="S51" i="1" s="1"/>
  <c r="O53" i="1"/>
  <c r="R53" i="1" s="1"/>
  <c r="T53" i="1" s="1"/>
  <c r="N59" i="1"/>
  <c r="Q59" i="1" s="1"/>
  <c r="S59" i="1" s="1"/>
  <c r="N100" i="1"/>
  <c r="Q100" i="1" s="1"/>
  <c r="S100" i="1" s="1"/>
  <c r="O229" i="1"/>
  <c r="R229" i="1" s="1"/>
  <c r="T229" i="1" s="1"/>
  <c r="N258" i="1"/>
  <c r="Q258" i="1" s="1"/>
  <c r="S258" i="1" s="1"/>
  <c r="N322" i="1"/>
  <c r="Q322" i="1" s="1"/>
  <c r="S322" i="1" s="1"/>
  <c r="O45" i="1"/>
  <c r="R45" i="1" s="1"/>
  <c r="T45" i="1" s="1"/>
  <c r="O51" i="1"/>
  <c r="R51" i="1" s="1"/>
  <c r="T51" i="1" s="1"/>
  <c r="O59" i="1"/>
  <c r="R59" i="1" s="1"/>
  <c r="T59" i="1" s="1"/>
  <c r="N81" i="1"/>
  <c r="Q81" i="1" s="1"/>
  <c r="S81" i="1" s="1"/>
  <c r="N90" i="1"/>
  <c r="Q90" i="1" s="1"/>
  <c r="S90" i="1" s="1"/>
  <c r="N98" i="1"/>
  <c r="Q98" i="1" s="1"/>
  <c r="S98" i="1" s="1"/>
  <c r="O100" i="1"/>
  <c r="R100" i="1" s="1"/>
  <c r="T100" i="1" s="1"/>
  <c r="N171" i="1"/>
  <c r="Q171" i="1" s="1"/>
  <c r="S171" i="1" s="1"/>
  <c r="Q198" i="1"/>
  <c r="S198" i="1" s="1"/>
  <c r="N204" i="1"/>
  <c r="Q204" i="1" s="1"/>
  <c r="S204" i="1" s="1"/>
  <c r="O258" i="1"/>
  <c r="R258" i="1" s="1"/>
  <c r="T258" i="1" s="1"/>
  <c r="N268" i="1"/>
  <c r="Q268" i="1" s="1"/>
  <c r="S268" i="1" s="1"/>
  <c r="O322" i="1"/>
  <c r="R322" i="1" s="1"/>
  <c r="T322" i="1" s="1"/>
  <c r="N123" i="1"/>
  <c r="Q123" i="1" s="1"/>
  <c r="S123" i="1" s="1"/>
  <c r="N133" i="1"/>
  <c r="Q133" i="1" s="1"/>
  <c r="S133" i="1" s="1"/>
  <c r="N50" i="1"/>
  <c r="Q50" i="1" s="1"/>
  <c r="S50" i="1" s="1"/>
  <c r="O71" i="1"/>
  <c r="R71" i="1" s="1"/>
  <c r="T71" i="1" s="1"/>
  <c r="O86" i="1"/>
  <c r="N94" i="1"/>
  <c r="Q94" i="1" s="1"/>
  <c r="S94" i="1" s="1"/>
  <c r="N116" i="1"/>
  <c r="Q116" i="1" s="1"/>
  <c r="S116" i="1" s="1"/>
  <c r="O120" i="1"/>
  <c r="R120" i="1" s="1"/>
  <c r="T120" i="1" s="1"/>
  <c r="O123" i="1"/>
  <c r="R123" i="1" s="1"/>
  <c r="T123" i="1" s="1"/>
  <c r="O133" i="1"/>
  <c r="R133" i="1" s="1"/>
  <c r="T133" i="1" s="1"/>
  <c r="O139" i="1"/>
  <c r="R139" i="1" s="1"/>
  <c r="T139" i="1" s="1"/>
  <c r="O143" i="1"/>
  <c r="R143" i="1" s="1"/>
  <c r="T143" i="1" s="1"/>
  <c r="N146" i="1"/>
  <c r="Q146" i="1" s="1"/>
  <c r="S146" i="1" s="1"/>
  <c r="N150" i="1"/>
  <c r="Q150" i="1" s="1"/>
  <c r="S150" i="1" s="1"/>
  <c r="O206" i="1"/>
  <c r="R206" i="1" s="1"/>
  <c r="T206" i="1" s="1"/>
  <c r="R231" i="1"/>
  <c r="T231" i="1" s="1"/>
  <c r="N308" i="1"/>
  <c r="Q308" i="1" s="1"/>
  <c r="S308" i="1" s="1"/>
  <c r="S307" i="1" s="1"/>
  <c r="O65" i="1"/>
  <c r="R65" i="1" s="1"/>
  <c r="T65" i="1" s="1"/>
  <c r="O171" i="1"/>
  <c r="R171" i="1" s="1"/>
  <c r="T171" i="1" s="1"/>
  <c r="N44" i="1"/>
  <c r="Q44" i="1" s="1"/>
  <c r="S44" i="1" s="1"/>
  <c r="O50" i="1"/>
  <c r="R50" i="1" s="1"/>
  <c r="T50" i="1" s="1"/>
  <c r="N58" i="1"/>
  <c r="Q58" i="1" s="1"/>
  <c r="S58" i="1" s="1"/>
  <c r="O112" i="1"/>
  <c r="R112" i="1" s="1"/>
  <c r="T112" i="1" s="1"/>
  <c r="O116" i="1"/>
  <c r="R116" i="1" s="1"/>
  <c r="T116" i="1" s="1"/>
  <c r="O146" i="1"/>
  <c r="R146" i="1" s="1"/>
  <c r="T146" i="1" s="1"/>
  <c r="O189" i="1"/>
  <c r="R189" i="1" s="1"/>
  <c r="T189" i="1" s="1"/>
  <c r="N201" i="1"/>
  <c r="Q201" i="1" s="1"/>
  <c r="S201" i="1" s="1"/>
  <c r="N211" i="1"/>
  <c r="Q211" i="1" s="1"/>
  <c r="S211" i="1" s="1"/>
  <c r="O308" i="1"/>
  <c r="R308" i="1" s="1"/>
  <c r="T308" i="1" s="1"/>
  <c r="O332" i="1"/>
  <c r="R332" i="1" s="1"/>
  <c r="T332" i="1" s="1"/>
  <c r="N71" i="1"/>
  <c r="Q71" i="1" s="1"/>
  <c r="S71" i="1" s="1"/>
  <c r="O107" i="1"/>
  <c r="R107" i="1" s="1"/>
  <c r="T107" i="1" s="1"/>
  <c r="N89" i="1"/>
  <c r="Q89" i="1" s="1"/>
  <c r="S89" i="1" s="1"/>
  <c r="O126" i="1"/>
  <c r="R126" i="1" s="1"/>
  <c r="T126" i="1" s="1"/>
  <c r="O161" i="1"/>
  <c r="R161" i="1" s="1"/>
  <c r="T161" i="1" s="1"/>
  <c r="N263" i="1"/>
  <c r="Q263" i="1" s="1"/>
  <c r="S263" i="1" s="1"/>
  <c r="N325" i="1"/>
  <c r="Q325" i="1" s="1"/>
  <c r="S325" i="1" s="1"/>
  <c r="N65" i="1"/>
  <c r="Q65" i="1" s="1"/>
  <c r="S65" i="1" s="1"/>
  <c r="N320" i="1"/>
  <c r="Q320" i="1" s="1"/>
  <c r="S320" i="1" s="1"/>
  <c r="O98" i="1"/>
  <c r="R98" i="1" s="1"/>
  <c r="T98" i="1" s="1"/>
  <c r="N42" i="1"/>
  <c r="Q42" i="1" s="1"/>
  <c r="S42" i="1" s="1"/>
  <c r="S41" i="1" s="1"/>
  <c r="O44" i="1"/>
  <c r="R44" i="1" s="1"/>
  <c r="T44" i="1" s="1"/>
  <c r="O58" i="1"/>
  <c r="R58" i="1" s="1"/>
  <c r="T58" i="1" s="1"/>
  <c r="O64" i="1"/>
  <c r="R64" i="1" s="1"/>
  <c r="T64" i="1" s="1"/>
  <c r="N38" i="1"/>
  <c r="Q38" i="1" s="1"/>
  <c r="S38" i="1" s="1"/>
  <c r="N40" i="1"/>
  <c r="Q40" i="1" s="1"/>
  <c r="S40" i="1" s="1"/>
  <c r="S39" i="1" s="1"/>
  <c r="O42" i="1"/>
  <c r="R42" i="1" s="1"/>
  <c r="T42" i="1" s="1"/>
  <c r="N49" i="1"/>
  <c r="Q49" i="1" s="1"/>
  <c r="S49" i="1" s="1"/>
  <c r="N70" i="1"/>
  <c r="Q70" i="1" s="1"/>
  <c r="S70" i="1" s="1"/>
  <c r="N80" i="1"/>
  <c r="Q80" i="1" s="1"/>
  <c r="S80" i="1" s="1"/>
  <c r="O89" i="1"/>
  <c r="R89" i="1" s="1"/>
  <c r="T89" i="1" s="1"/>
  <c r="N97" i="1"/>
  <c r="Q97" i="1" s="1"/>
  <c r="S97" i="1" s="1"/>
  <c r="N103" i="1"/>
  <c r="Q103" i="1" s="1"/>
  <c r="S103" i="1" s="1"/>
  <c r="N132" i="1"/>
  <c r="Q132" i="1" s="1"/>
  <c r="S132" i="1" s="1"/>
  <c r="R155" i="1"/>
  <c r="T155" i="1" s="1"/>
  <c r="N181" i="1"/>
  <c r="Q181" i="1" s="1"/>
  <c r="S181" i="1" s="1"/>
  <c r="R220" i="1"/>
  <c r="T220" i="1" s="1"/>
  <c r="N236" i="1"/>
  <c r="Q236" i="1" s="1"/>
  <c r="S236" i="1" s="1"/>
  <c r="N280" i="1"/>
  <c r="Q280" i="1" s="1"/>
  <c r="S280" i="1" s="1"/>
  <c r="R290" i="1"/>
  <c r="T290" i="1" s="1"/>
  <c r="O297" i="1"/>
  <c r="R297" i="1" s="1"/>
  <c r="T297" i="1" s="1"/>
  <c r="O317" i="1"/>
  <c r="R317" i="1" s="1"/>
  <c r="T317" i="1" s="1"/>
  <c r="R280" i="1"/>
  <c r="T280" i="1" s="1"/>
  <c r="Q219" i="1"/>
  <c r="S219" i="1" s="1"/>
  <c r="R257" i="1"/>
  <c r="T257" i="1" s="1"/>
  <c r="R320" i="1"/>
  <c r="T320" i="1" s="1"/>
  <c r="R246" i="1"/>
  <c r="T246" i="1" s="1"/>
  <c r="R86" i="1"/>
  <c r="T86" i="1" s="1"/>
  <c r="Q159" i="1"/>
  <c r="S159" i="1" s="1"/>
  <c r="Q154" i="1"/>
  <c r="S154" i="1" s="1"/>
  <c r="Q267" i="1"/>
  <c r="S267" i="1" s="1"/>
  <c r="S210" i="1"/>
  <c r="R282" i="1"/>
  <c r="T282" i="1" s="1"/>
  <c r="R353" i="1"/>
  <c r="T353" i="1" s="1"/>
  <c r="Q327" i="1"/>
  <c r="S327" i="1" s="1"/>
  <c r="S259" i="1"/>
  <c r="S67" i="1" l="1"/>
  <c r="T39" i="1"/>
  <c r="S326" i="1"/>
  <c r="S128" i="1"/>
  <c r="S173" i="1"/>
  <c r="T214" i="1"/>
  <c r="T33" i="1"/>
  <c r="S114" i="1"/>
  <c r="S190" i="1"/>
  <c r="T130" i="1"/>
  <c r="T260" i="1"/>
  <c r="T343" i="1"/>
  <c r="S303" i="1"/>
  <c r="T277" i="1"/>
  <c r="T226" i="1"/>
  <c r="S251" i="1"/>
  <c r="S336" i="1"/>
  <c r="S52" i="1"/>
  <c r="T31" i="1"/>
  <c r="T28" i="1"/>
  <c r="S226" i="1"/>
  <c r="S130" i="1"/>
  <c r="T67" i="1"/>
  <c r="T307" i="1"/>
  <c r="S43" i="1"/>
  <c r="T24" i="1"/>
  <c r="S260" i="1"/>
  <c r="T216" i="1"/>
  <c r="T326" i="1"/>
  <c r="T224" i="1"/>
  <c r="S23" i="1"/>
  <c r="S235" i="1"/>
  <c r="S140" i="1"/>
  <c r="T52" i="1"/>
  <c r="S200" i="1"/>
  <c r="S31" i="1"/>
  <c r="T235" i="1"/>
  <c r="T140" i="1"/>
  <c r="T128" i="1"/>
  <c r="T200" i="1"/>
  <c r="S214" i="1"/>
  <c r="T136" i="1"/>
  <c r="T76" i="1"/>
  <c r="S76" i="1"/>
  <c r="T138" i="1"/>
  <c r="S99" i="1"/>
  <c r="S301" i="1"/>
  <c r="T336" i="1"/>
  <c r="S149" i="1"/>
  <c r="T222" i="1"/>
  <c r="T164" i="1"/>
  <c r="T26" i="1"/>
  <c r="S287" i="1"/>
  <c r="T43" i="1"/>
  <c r="S109" i="1"/>
  <c r="T41" i="1"/>
  <c r="T251" i="1"/>
  <c r="S343" i="1"/>
  <c r="T190" i="1"/>
  <c r="S277" i="1"/>
  <c r="T303" i="1"/>
  <c r="T311" i="1"/>
  <c r="S164" i="1"/>
  <c r="T109" i="1"/>
  <c r="S216" i="1"/>
  <c r="T149" i="1"/>
  <c r="T173" i="1"/>
  <c r="T99" i="1"/>
  <c r="T301" i="1"/>
  <c r="T114" i="1"/>
  <c r="S33" i="1"/>
  <c r="T287" i="1"/>
  <c r="S311" i="1"/>
  <c r="T309" i="1"/>
  <c r="T213" i="1" l="1"/>
  <c r="T300" i="1"/>
  <c r="T30" i="1"/>
  <c r="S30" i="1"/>
  <c r="S300" i="1"/>
  <c r="T23" i="1"/>
  <c r="S127" i="1"/>
  <c r="T127" i="1"/>
  <c r="S213" i="1"/>
  <c r="S355" i="1" l="1"/>
  <c r="T355" i="1"/>
</calcChain>
</file>

<file path=xl/sharedStrings.xml><?xml version="1.0" encoding="utf-8"?>
<sst xmlns="http://schemas.openxmlformats.org/spreadsheetml/2006/main" count="483" uniqueCount="420">
  <si>
    <t>DADOS</t>
  </si>
  <si>
    <t>COMPANHIA ESTADUAL DE HABITAÇÃO E OBRAS DE PERNAMBUCO
DIRETORIA DE OBRAS DE HABITAÇÃO E DESENVOLVIMENTO URBANO</t>
  </si>
  <si>
    <t>OBJETO:</t>
  </si>
  <si>
    <t>DATA-BASE:</t>
  </si>
  <si>
    <t>DESONERAÇÃO:</t>
  </si>
  <si>
    <t>TABELAS DE REFERÊNCIA</t>
  </si>
  <si>
    <t>SINAPI</t>
  </si>
  <si>
    <t>SICRO</t>
  </si>
  <si>
    <r>
      <rPr>
        <b/>
        <sz val="20"/>
        <color theme="1"/>
        <rFont val="Arial Narrow"/>
        <family val="2"/>
      </rPr>
      <t>ANEXO A</t>
    </r>
    <r>
      <rPr>
        <u/>
        <sz val="20"/>
        <color theme="1"/>
        <rFont val="Arial Narrow"/>
        <family val="2"/>
      </rPr>
      <t xml:space="preserve">
PLANILHA ORÇAMENTÁRIA
Peça integrante do Volume Licitatório</t>
    </r>
  </si>
  <si>
    <t>COMPESA</t>
  </si>
  <si>
    <t>SEINFRA</t>
  </si>
  <si>
    <t>ORSE</t>
  </si>
  <si>
    <t>OUTROS</t>
  </si>
  <si>
    <t>ÍNDICE</t>
  </si>
  <si>
    <t>BDI</t>
  </si>
  <si>
    <t>COM DESON.</t>
  </si>
  <si>
    <t>SEM DESON.</t>
  </si>
  <si>
    <t>PADRÃO PAV</t>
  </si>
  <si>
    <t>DIFERENCIADO PAV</t>
  </si>
  <si>
    <t>PADRÃO EDIFICAÇÃO</t>
  </si>
  <si>
    <t>DIFERENCIADO EDIFICAÇÃO</t>
  </si>
  <si>
    <t>MATERIAIS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</si>
  <si>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</si>
  <si>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</si>
  <si>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</si>
  <si>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</si>
  <si>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</si>
  <si>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</si>
  <si>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</si>
  <si>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VERIF CÓDIGO</t>
  </si>
  <si>
    <t>DESCRIÇÃO</t>
  </si>
  <si>
    <t>UNID.</t>
  </si>
  <si>
    <t>QUANT.</t>
  </si>
  <si>
    <t>CUSTOS UNITÁRIO (R$)</t>
  </si>
  <si>
    <t>BDI COM DESON.</t>
  </si>
  <si>
    <t>BDI SEM DESON.</t>
  </si>
  <si>
    <t>CÓD BDI</t>
  </si>
  <si>
    <t>PREÇO UNITÁRIO (R$)</t>
  </si>
  <si>
    <t>PREÇO TOTAL (R$)</t>
  </si>
  <si>
    <t>LOTE 02 - SERTÃO DO PAJEÚ</t>
  </si>
  <si>
    <t>1.</t>
  </si>
  <si>
    <t>SERVIÇOS PRELIMINARES (CANTEIRO DE OBRAS)</t>
  </si>
  <si>
    <t>1.1</t>
  </si>
  <si>
    <t>CANTEIRO DE OBRAS</t>
  </si>
  <si>
    <t>1.1.1</t>
  </si>
  <si>
    <t>CPU 001</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</si>
  <si>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</si>
  <si>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</si>
  <si>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</si>
  <si>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</si>
  <si>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</si>
  <si>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</si>
  <si>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</si>
  <si>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</si>
  <si>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</si>
  <si>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</si>
  <si>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</si>
  <si>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</si>
  <si>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</si>
  <si>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</si>
  <si>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</si>
  <si>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</si>
  <si>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</si>
  <si>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</si>
  <si>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</si>
  <si>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</si>
  <si>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</si>
  <si>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</si>
  <si>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</si>
  <si>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</si>
  <si>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</si>
  <si>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</si>
  <si>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</si>
  <si>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</si>
  <si>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</si>
  <si>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</si>
  <si>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</si>
  <si>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</si>
  <si>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</si>
  <si>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</si>
  <si>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</si>
  <si>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</si>
  <si>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</si>
  <si>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</si>
  <si>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</si>
  <si>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</si>
  <si>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</si>
  <si>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</si>
  <si>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</si>
  <si>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</si>
  <si>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</si>
  <si>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</si>
  <si>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</si>
  <si>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</si>
  <si>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</si>
  <si>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2.6.7</t>
  </si>
  <si>
    <t>2.6.8</t>
  </si>
  <si>
    <t>2.6.9</t>
  </si>
  <si>
    <t>2.6.10</t>
  </si>
  <si>
    <t>2.6.11</t>
  </si>
  <si>
    <t>2.6.12</t>
  </si>
  <si>
    <t>CPU 008</t>
  </si>
  <si>
    <t>2.6.13</t>
  </si>
  <si>
    <t>CPU 015</t>
  </si>
  <si>
    <t>2.6.14</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</si>
  <si>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</si>
  <si>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</si>
  <si>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</si>
  <si>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</si>
  <si>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</si>
  <si>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</si>
  <si>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</si>
  <si>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</si>
  <si>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</si>
  <si>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</si>
  <si>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</si>
  <si>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</si>
  <si>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</si>
  <si>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</si>
  <si>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</si>
  <si>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</si>
  <si>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</si>
  <si>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</si>
  <si>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</si>
  <si>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</si>
  <si>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</si>
  <si>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</si>
  <si>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</si>
  <si>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</si>
  <si>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</si>
  <si>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</si>
  <si>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</si>
  <si>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</si>
  <si>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</si>
  <si>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</si>
  <si>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</si>
  <si>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</si>
  <si>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</si>
  <si>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</si>
  <si>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</si>
  <si>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</si>
  <si>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</si>
  <si>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</si>
  <si>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</si>
  <si>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</si>
  <si>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</si>
  <si>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</si>
  <si>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</si>
  <si>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</si>
  <si>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</si>
  <si>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</si>
  <si>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</si>
  <si>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</si>
  <si>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</si>
  <si>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</si>
  <si>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</si>
  <si>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</si>
  <si>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</si>
  <si>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</si>
  <si>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</si>
  <si>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</si>
  <si>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</si>
  <si>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</si>
  <si>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</si>
  <si>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</si>
  <si>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</si>
  <si>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</si>
  <si>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</si>
  <si>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</si>
  <si>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</si>
  <si>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</si>
  <si>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</si>
  <si>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</si>
  <si>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</si>
  <si>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</si>
  <si>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</si>
  <si>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</si>
  <si>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</si>
  <si>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</si>
  <si>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</si>
  <si>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</si>
  <si>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</si>
  <si>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</si>
  <si>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</si>
  <si>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</si>
  <si>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</si>
  <si>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</si>
  <si>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</si>
  <si>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</si>
  <si>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</si>
  <si>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</si>
  <si>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</si>
  <si>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</si>
  <si>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</si>
  <si>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</si>
  <si>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</si>
  <si>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</si>
  <si>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</si>
  <si>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3.5.8</t>
  </si>
  <si>
    <t>3.6</t>
  </si>
  <si>
    <t>PAVIMENTAÇÃO EM PEDRA GRANÍTICA</t>
  </si>
  <si>
    <t>3.6.1</t>
  </si>
  <si>
    <t>3.6.2</t>
  </si>
  <si>
    <t>3.6.3</t>
  </si>
  <si>
    <t>3.6.4</t>
  </si>
  <si>
    <t>3.6.5</t>
  </si>
  <si>
    <t>3.6.6</t>
  </si>
  <si>
    <t>3.6.7</t>
  </si>
  <si>
    <t>3.6.8</t>
  </si>
  <si>
    <t>3.6.9</t>
  </si>
  <si>
    <t>3.6.10</t>
  </si>
  <si>
    <t>3.6.11</t>
  </si>
  <si>
    <t>3.6.12</t>
  </si>
  <si>
    <t>3.6.13</t>
  </si>
  <si>
    <t>3.6.14</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</si>
  <si>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</si>
  <si>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</si>
  <si>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</si>
  <si>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</si>
  <si>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</si>
  <si>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</si>
  <si>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</si>
  <si>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</si>
  <si>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</si>
  <si>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</si>
  <si>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</si>
  <si>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</si>
  <si>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</si>
  <si>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</si>
  <si>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</si>
  <si>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</si>
  <si>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</si>
  <si>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</si>
  <si>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</si>
  <si>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</si>
  <si>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</si>
  <si>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</si>
  <si>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</si>
  <si>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</si>
  <si>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</si>
  <si>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</si>
  <si>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</si>
  <si>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</si>
  <si>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</si>
  <si>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</si>
  <si>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</si>
  <si>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</si>
  <si>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</si>
  <si>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</si>
  <si>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</si>
  <si>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</si>
  <si>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</si>
  <si>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</si>
  <si>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</si>
  <si>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</si>
  <si>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</si>
  <si>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</si>
  <si>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</si>
  <si>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</si>
  <si>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</si>
  <si>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</si>
  <si>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</si>
  <si>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</si>
  <si>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</si>
  <si>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</si>
  <si>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</si>
  <si>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</si>
  <si>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</si>
  <si>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</si>
  <si>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</si>
  <si>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</si>
  <si>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</si>
  <si>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</si>
  <si>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</si>
  <si>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</si>
  <si>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</si>
  <si>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</si>
  <si>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</si>
  <si>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</si>
  <si>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</si>
  <si>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</si>
  <si>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</si>
  <si>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</si>
  <si>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</si>
  <si>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</si>
  <si>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</si>
  <si>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</si>
  <si>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4.5.8</t>
  </si>
  <si>
    <t>4.6</t>
  </si>
  <si>
    <t>PAVIMENTAÇÃO EM INTERTRAVADO</t>
  </si>
  <si>
    <t>4.6.1</t>
  </si>
  <si>
    <t>4.6.2</t>
  </si>
  <si>
    <t>4.6.3</t>
  </si>
  <si>
    <t>4.6.4</t>
  </si>
  <si>
    <t>4.6.5</t>
  </si>
  <si>
    <t>4.6.6</t>
  </si>
  <si>
    <t>4.6.7</t>
  </si>
  <si>
    <t>4.6.8</t>
  </si>
  <si>
    <t>4.6.9</t>
  </si>
  <si>
    <t>4.6.10</t>
  </si>
  <si>
    <t>4.6.11</t>
  </si>
  <si>
    <t>4.6.12</t>
  </si>
  <si>
    <t>4.6.13</t>
  </si>
  <si>
    <t>4.6.14</t>
  </si>
  <si>
    <t>4.6.15</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</si>
  <si>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</si>
  <si>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</si>
  <si>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</si>
  <si>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</si>
  <si>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</si>
  <si>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</si>
  <si>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</si>
  <si>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</si>
  <si>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</si>
  <si>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</si>
  <si>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</si>
  <si>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</si>
  <si>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</si>
  <si>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</si>
  <si>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</si>
  <si>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</si>
  <si>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</si>
  <si>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</si>
  <si>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</si>
  <si>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</si>
  <si>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</si>
  <si>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</si>
  <si>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</si>
  <si>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</si>
  <si>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</si>
  <si>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</si>
  <si>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</si>
  <si>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</si>
  <si>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</si>
  <si>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</si>
  <si>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</si>
  <si>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</si>
  <si>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</si>
  <si>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</si>
  <si>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</si>
  <si>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</si>
  <si>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</si>
  <si>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</si>
  <si>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</si>
  <si>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</si>
  <si>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</si>
  <si>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</si>
  <si>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</si>
  <si>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</si>
  <si>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</si>
  <si>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</si>
  <si>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</si>
  <si>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</si>
  <si>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</si>
  <si>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</si>
  <si>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</si>
  <si>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</si>
  <si>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</si>
  <si>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</si>
  <si>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</si>
  <si>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</si>
  <si>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</si>
  <si>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</si>
  <si>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</si>
  <si>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</si>
  <si>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</si>
  <si>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</si>
  <si>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</si>
  <si>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</si>
  <si>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</si>
  <si>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</si>
  <si>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</si>
  <si>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</si>
  <si>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</si>
  <si>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</si>
  <si>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</si>
  <si>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</si>
  <si>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</si>
  <si>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</si>
  <si>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</si>
  <si>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</si>
  <si>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</si>
  <si>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</si>
  <si>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</si>
  <si>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</si>
  <si>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</si>
  <si>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</si>
  <si>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</si>
  <si>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</si>
  <si>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</si>
  <si>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</si>
  <si>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</si>
  <si>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</si>
  <si>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</si>
  <si>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</si>
  <si>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</si>
  <si>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</si>
  <si>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</si>
  <si>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</si>
  <si>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</si>
  <si>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</si>
  <si>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</si>
  <si>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</si>
  <si>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</si>
  <si>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</si>
  <si>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</si>
  <si>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</si>
  <si>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</si>
  <si>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</si>
  <si>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</si>
  <si>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</si>
  <si>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</si>
  <si>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</si>
  <si>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</si>
  <si>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</si>
  <si>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Data:</t>
  </si>
  <si>
    <t>Nome:</t>
  </si>
  <si>
    <t>Localidade:</t>
  </si>
  <si>
    <t>Título:</t>
  </si>
  <si>
    <t>CREA/CAU: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</si>
</sst>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R$&quot;\ * #,##0.00_-;\-&quot;R$&quot;\ * #,##0.00_-;_-&quot;R$&quot;\ * &quot;-&quot;??_-;_-@_-"/>
    <numFmt numFmtId="164" formatCode="_(* #,##0.00_);_(* \(#,##0.00\);_(* &quot;-&quot;??_);_(@_)"/>
  </numFmts>
  <fonts count="28" x14ac:knownFonts="1">
    <font>
      <sz val="11"/>
      <color theme="1"/>
      <name val="Calibri"/>
      <family val="2"/>
      <scheme val="minor"/>
    </font>
    <font>
      <sz val="11"/>
      <color theme="1"/>
      <name val="Calibri"/>
      <family val="2"/>
      <scheme val="minor"/>
    </font>
    <font>
      <sz val="11"/>
      <color rgb="FFFF0000"/>
      <name val="Calibri"/>
      <family val="2"/>
      <scheme val="minor"/>
    </font>
    <font>
      <b/>
      <sz val="10"/>
      <color rgb="FFFFFFFF"/>
      <name val="Arial Narrow"/>
      <family val="2"/>
    </font>
    <font>
      <sz val="11"/>
      <name val="Segoe MDL2 Assets"/>
      <family val="1"/>
    </font>
    <font>
      <sz val="11"/>
      <color rgb="FFFF0000"/>
      <name val="Arial Narrow"/>
      <family val="2"/>
    </font>
    <font>
      <sz val="11"/>
      <name val="Arial Narrow"/>
      <family val="2"/>
    </font>
    <font>
      <sz val="11"/>
      <color theme="1"/>
      <name val="Arial Narrow"/>
      <family val="2"/>
    </font>
    <font>
      <b/>
      <sz val="11"/>
      <name val="Arial Narrow"/>
      <family val="2"/>
    </font>
    <font>
      <sz val="10"/>
      <color theme="1"/>
      <name val="Arial Narrow"/>
      <family val="2"/>
    </font>
    <font>
      <sz val="10"/>
      <color theme="1"/>
      <name val="Segoe MDL2 Assets"/>
      <family val="1"/>
    </font>
    <font>
      <b/>
      <sz val="10"/>
      <name val="Arial Narrow"/>
      <family val="2"/>
    </font>
    <font>
      <sz val="10"/>
      <name val="Arial"/>
      <family val="2"/>
    </font>
    <font>
      <b/>
      <sz val="16"/>
      <color rgb="FFFF0000"/>
      <name val="Arial Narrow"/>
      <family val="2"/>
    </font>
    <font>
      <b/>
      <sz val="12"/>
      <name val="Arial Narrow"/>
      <family val="2"/>
    </font>
    <font>
      <sz val="10"/>
      <name val="Arial Narrow"/>
      <family val="2"/>
    </font>
    <font>
      <u/>
      <sz val="20"/>
      <color theme="1"/>
      <name val="Arial Narrow"/>
      <family val="2"/>
    </font>
    <font>
      <b/>
      <sz val="20"/>
      <color theme="1"/>
      <name val="Arial Narrow"/>
      <family val="2"/>
    </font>
    <font>
      <b/>
      <sz val="10"/>
      <color theme="1"/>
      <name val="Segoe MDL2 Assets"/>
      <family val="1"/>
    </font>
    <font>
      <b/>
      <sz val="10"/>
      <color theme="1"/>
      <name val="Arial Narrow"/>
      <family val="2"/>
    </font>
    <font>
      <sz val="9"/>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8">
    <fill>
      <patternFill patternType="none"/>
    </fill>
    <fill>
      <patternFill patternType="gray125"/>
    </fill>
    <fill>
      <patternFill patternType="solid">
        <fgColor theme="4" tint="-0.249977111117893"/>
        <bgColor rgb="FF003399"/>
      </patternFill>
    </fill>
    <fill>
      <patternFill patternType="solid">
        <fgColor rgb="FFDDD9C4"/>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CC"/>
        <bgColor indexed="64"/>
      </patternFill>
    </fill>
  </fills>
  <borders count="33">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rgb="FF000000"/>
      </left>
      <right style="medium">
        <color indexed="64"/>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44" fontId="24" fillId="0" borderId="0" applyFont="0" applyFill="0" applyBorder="0" applyAlignment="0" applyProtection="0"/>
    <xf numFmtId="9" fontId="1" fillId="0" borderId="0" applyFont="0" applyFill="0" applyBorder="0" applyAlignment="0" applyProtection="0"/>
    <xf numFmtId="0" fontId="12" fillId="0" borderId="0"/>
    <xf numFmtId="164" fontId="24" fillId="0" borderId="0" applyFont="0" applyFill="0" applyBorder="0" applyAlignment="0" applyProtection="0"/>
  </cellStyleXfs>
  <cellXfs count="139">
    <xf numFmtId="0" fontId="0" fillId="0" borderId="0" xfId="0"/>
    <xf numFmtId="0" fontId="6" fillId="0" borderId="0" xfId="0" applyFont="1" applyAlignment="1" applyProtection="1">
      <alignment vertical="center"/>
      <protection hidden="1"/>
    </xf>
    <xf numFmtId="0" fontId="8" fillId="6" borderId="10" xfId="0" applyFont="1" applyFill="1" applyBorder="1" applyAlignment="1" applyProtection="1">
      <alignment horizontal="left" vertical="center" wrapText="1" indent="1"/>
      <protection hidden="1"/>
    </xf>
    <xf numFmtId="0" fontId="8" fillId="4" borderId="10" xfId="0" applyFont="1" applyFill="1" applyBorder="1" applyAlignment="1" applyProtection="1">
      <alignment horizontal="justify" vertical="center" wrapText="1"/>
      <protection hidden="1"/>
    </xf>
    <xf numFmtId="0" fontId="6" fillId="0" borderId="10" xfId="0" applyFont="1" applyFill="1" applyBorder="1" applyAlignment="1" applyProtection="1">
      <alignment horizontal="center" vertical="center"/>
      <protection hidden="1"/>
    </xf>
    <xf numFmtId="0" fontId="6" fillId="0" borderId="10" xfId="0" applyFont="1" applyFill="1" applyBorder="1" applyAlignment="1" applyProtection="1">
      <alignment horizontal="justify" vertical="center" wrapText="1"/>
      <protection hidden="1"/>
    </xf>
    <xf numFmtId="0" fontId="6" fillId="0" borderId="10" xfId="0" applyFont="1" applyFill="1" applyBorder="1" applyAlignment="1" applyProtection="1">
      <alignment horizontal="center" vertical="center" wrapText="1"/>
      <protection hidden="1"/>
    </xf>
    <xf numFmtId="164" fontId="6" fillId="0" borderId="10" xfId="4" applyFont="1" applyFill="1" applyBorder="1" applyAlignment="1" applyProtection="1">
      <alignment horizontal="right" wrapText="1"/>
      <protection hidden="1"/>
    </xf>
    <xf numFmtId="164" fontId="6" fillId="0" borderId="10" xfId="4" applyFont="1" applyFill="1" applyBorder="1" applyAlignment="1" applyProtection="1">
      <alignment horizontal="right"/>
      <protection hidden="1"/>
    </xf>
    <xf numFmtId="0" fontId="8" fillId="6" borderId="10" xfId="0" applyFont="1" applyFill="1" applyBorder="1" applyAlignment="1" applyProtection="1">
      <alignment horizontal="justify" vertical="center" wrapText="1"/>
      <protection hidden="1"/>
    </xf>
    <xf numFmtId="9" fontId="6" fillId="0" borderId="10" xfId="2" applyFont="1" applyFill="1" applyBorder="1" applyAlignment="1" applyProtection="1">
      <alignment horizontal="justify" vertical="center" wrapText="1"/>
      <protection hidden="1"/>
    </xf>
    <xf numFmtId="0" fontId="25" fillId="4" borderId="30" xfId="0" applyFont="1" applyFill="1" applyBorder="1" applyAlignment="1" applyProtection="1">
      <alignment horizontal="center" vertical="center"/>
      <protection hidden="1"/>
    </xf>
    <xf numFmtId="0" fontId="25" fillId="4" borderId="30" xfId="0" applyFont="1" applyFill="1" applyBorder="1" applyAlignment="1" applyProtection="1">
      <alignment horizontal="left" vertical="center" wrapText="1" indent="1"/>
      <protection hidden="1"/>
    </xf>
    <xf numFmtId="0" fontId="25" fillId="4" borderId="30" xfId="0" applyFont="1" applyFill="1" applyBorder="1" applyAlignment="1" applyProtection="1">
      <alignment horizontal="center" vertical="center" wrapText="1"/>
      <protection hidden="1"/>
    </xf>
    <xf numFmtId="164" fontId="14" fillId="4" borderId="30" xfId="4" applyFont="1" applyFill="1" applyBorder="1" applyAlignment="1" applyProtection="1">
      <alignment horizontal="right" vertical="center" indent="1"/>
      <protection hidden="1"/>
    </xf>
    <xf numFmtId="0" fontId="6" fillId="0" borderId="28" xfId="0" applyFont="1" applyBorder="1" applyAlignment="1" applyProtection="1">
      <alignment vertical="center"/>
      <protection hidden="1"/>
    </xf>
    <xf numFmtId="0" fontId="8" fillId="4" borderId="19" xfId="0" applyFont="1" applyFill="1" applyBorder="1" applyAlignment="1" applyProtection="1">
      <alignment horizontal="center" vertical="center" wrapText="1"/>
      <protection hidden="1"/>
    </xf>
    <xf numFmtId="0" fontId="8" fillId="4" borderId="20" xfId="0" applyFont="1" applyFill="1" applyBorder="1" applyAlignment="1" applyProtection="1">
      <alignment horizontal="center" vertical="center" wrapText="1"/>
      <protection hidden="1"/>
    </xf>
    <xf numFmtId="0" fontId="14" fillId="4" borderId="17" xfId="0" applyFont="1" applyFill="1" applyBorder="1" applyAlignment="1" applyProtection="1">
      <alignment horizontal="center" vertical="center" wrapText="1"/>
      <protection hidden="1"/>
    </xf>
    <xf numFmtId="0" fontId="14" fillId="4" borderId="23" xfId="0" applyFont="1" applyFill="1" applyBorder="1" applyAlignment="1" applyProtection="1">
      <alignment horizontal="center" vertical="center" wrapText="1"/>
      <protection hidden="1"/>
    </xf>
    <xf numFmtId="0" fontId="14" fillId="4" borderId="18" xfId="0" applyFont="1" applyFill="1" applyBorder="1" applyAlignment="1" applyProtection="1">
      <alignment horizontal="center" vertical="center" wrapText="1"/>
      <protection hidden="1"/>
    </xf>
    <xf numFmtId="0" fontId="14" fillId="4" borderId="2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protection hidden="1"/>
    </xf>
    <xf numFmtId="0" fontId="3" fillId="2" borderId="2" xfId="0" applyFont="1" applyFill="1" applyBorder="1" applyAlignment="1" applyProtection="1">
      <alignment horizontal="center" vertical="center"/>
      <protection hidden="1"/>
    </xf>
    <xf numFmtId="0" fontId="3" fillId="2" borderId="3" xfId="0" applyFont="1" applyFill="1" applyBorder="1" applyAlignment="1" applyProtection="1">
      <alignment horizontal="center" vertical="center"/>
      <protection hidden="1"/>
    </xf>
    <xf numFmtId="0" fontId="4" fillId="0" borderId="0" xfId="0" applyFont="1" applyFill="1" applyBorder="1" applyAlignment="1" applyProtection="1">
      <alignment vertical="center"/>
      <protection hidden="1"/>
    </xf>
    <xf numFmtId="0" fontId="5" fillId="0" borderId="0" xfId="0" applyFont="1" applyAlignment="1" applyProtection="1">
      <alignment vertical="center"/>
      <protection hidden="1"/>
    </xf>
    <xf numFmtId="0" fontId="6" fillId="0" borderId="0" xfId="0" applyFont="1" applyAlignment="1" applyProtection="1">
      <alignment horizontal="center" vertical="center" wrapText="1"/>
      <protection hidden="1"/>
    </xf>
    <xf numFmtId="0" fontId="6" fillId="0" borderId="0" xfId="0" applyFont="1" applyAlignment="1" applyProtection="1">
      <alignment horizontal="right" vertical="center"/>
      <protection hidden="1"/>
    </xf>
    <xf numFmtId="10" fontId="7" fillId="0" borderId="0" xfId="2" applyNumberFormat="1" applyFont="1" applyFill="1" applyAlignment="1" applyProtection="1">
      <alignment vertical="center"/>
      <protection hidden="1"/>
    </xf>
    <xf numFmtId="4" fontId="7" fillId="0" borderId="0" xfId="0" applyNumberFormat="1" applyFont="1" applyFill="1" applyAlignment="1" applyProtection="1">
      <alignment vertical="center"/>
      <protection hidden="1"/>
    </xf>
    <xf numFmtId="0" fontId="7" fillId="0" borderId="0" xfId="0" applyFont="1" applyFill="1" applyAlignment="1" applyProtection="1">
      <alignment vertical="center"/>
      <protection hidden="1"/>
    </xf>
    <xf numFmtId="0" fontId="8" fillId="0" borderId="4" xfId="0" applyFont="1" applyFill="1" applyBorder="1" applyAlignment="1" applyProtection="1">
      <alignment horizontal="center" vertical="center"/>
      <protection hidden="1"/>
    </xf>
    <xf numFmtId="0" fontId="6" fillId="0" borderId="5" xfId="0" applyFont="1" applyBorder="1" applyAlignment="1" applyProtection="1">
      <alignment horizontal="center" vertical="center" wrapText="1"/>
      <protection hidden="1"/>
    </xf>
    <xf numFmtId="0" fontId="6" fillId="0" borderId="6" xfId="0" applyFont="1" applyBorder="1" applyAlignment="1" applyProtection="1">
      <alignment horizontal="center" vertical="center" wrapText="1"/>
      <protection hidden="1"/>
    </xf>
    <xf numFmtId="0" fontId="4" fillId="0" borderId="0" xfId="0" applyFont="1" applyBorder="1" applyAlignment="1" applyProtection="1">
      <alignment vertical="center" wrapText="1"/>
      <protection hidden="1"/>
    </xf>
    <xf numFmtId="0" fontId="8" fillId="0" borderId="7" xfId="0" applyFont="1" applyFill="1" applyBorder="1" applyAlignment="1" applyProtection="1">
      <alignment horizontal="center" vertical="center"/>
      <protection hidden="1"/>
    </xf>
    <xf numFmtId="0" fontId="6" fillId="0" borderId="0"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8" fillId="0" borderId="9" xfId="0" applyFont="1" applyFill="1" applyBorder="1" applyAlignment="1" applyProtection="1">
      <alignment horizontal="center" vertical="center"/>
      <protection hidden="1"/>
    </xf>
    <xf numFmtId="17" fontId="9" fillId="3" borderId="10" xfId="0" applyNumberFormat="1" applyFont="1" applyFill="1" applyBorder="1" applyAlignment="1" applyProtection="1">
      <alignment horizontal="center" vertical="center" wrapText="1"/>
      <protection hidden="1"/>
    </xf>
    <xf numFmtId="0" fontId="8" fillId="0" borderId="10" xfId="0" applyFont="1" applyFill="1" applyBorder="1" applyAlignment="1" applyProtection="1">
      <alignment horizontal="center" vertical="center"/>
      <protection hidden="1"/>
    </xf>
    <xf numFmtId="0" fontId="9" fillId="3" borderId="11" xfId="0" applyFont="1" applyFill="1" applyBorder="1" applyAlignment="1" applyProtection="1">
      <alignment horizontal="center" vertical="center"/>
      <protection hidden="1"/>
    </xf>
    <xf numFmtId="0" fontId="5" fillId="0" borderId="0" xfId="0" applyFont="1" applyBorder="1" applyAlignment="1" applyProtection="1">
      <alignment vertical="center"/>
      <protection hidden="1"/>
    </xf>
    <xf numFmtId="10" fontId="10" fillId="0" borderId="0" xfId="0" applyNumberFormat="1" applyFont="1" applyBorder="1" applyAlignment="1" applyProtection="1">
      <alignment horizontal="center" vertical="center"/>
      <protection hidden="1"/>
    </xf>
    <xf numFmtId="17" fontId="11" fillId="4" borderId="9" xfId="0" applyNumberFormat="1" applyFont="1" applyFill="1" applyBorder="1" applyAlignment="1" applyProtection="1">
      <alignment horizontal="center" vertical="center"/>
      <protection hidden="1"/>
    </xf>
    <xf numFmtId="17" fontId="11" fillId="4" borderId="10" xfId="0" applyNumberFormat="1" applyFont="1" applyFill="1" applyBorder="1" applyAlignment="1" applyProtection="1">
      <alignment horizontal="center" vertical="center"/>
      <protection hidden="1"/>
    </xf>
    <xf numFmtId="17" fontId="11" fillId="4" borderId="11" xfId="0" applyNumberFormat="1" applyFont="1" applyFill="1" applyBorder="1" applyAlignment="1" applyProtection="1">
      <alignment horizontal="center" vertical="center"/>
      <protection hidden="1"/>
    </xf>
    <xf numFmtId="0" fontId="7" fillId="0" borderId="0" xfId="0" applyFont="1" applyFill="1" applyBorder="1" applyAlignment="1" applyProtection="1">
      <alignment vertical="center"/>
      <protection hidden="1"/>
    </xf>
    <xf numFmtId="0" fontId="13" fillId="0" borderId="0" xfId="3" applyFont="1" applyAlignment="1" applyProtection="1">
      <alignment vertical="center" textRotation="90" wrapText="1"/>
      <protection hidden="1"/>
    </xf>
    <xf numFmtId="0" fontId="14" fillId="0" borderId="0" xfId="3" applyFont="1" applyFill="1" applyAlignment="1" applyProtection="1">
      <alignment horizontal="left" vertical="center" indent="1"/>
      <protection hidden="1"/>
    </xf>
    <xf numFmtId="17" fontId="9" fillId="3" borderId="10" xfId="0" applyNumberFormat="1" applyFont="1" applyFill="1" applyBorder="1" applyAlignment="1" applyProtection="1">
      <alignment horizontal="center" vertical="center"/>
      <protection hidden="1"/>
    </xf>
    <xf numFmtId="17" fontId="15" fillId="3" borderId="12" xfId="0" applyNumberFormat="1" applyFont="1" applyFill="1" applyBorder="1" applyAlignment="1" applyProtection="1">
      <alignment horizontal="center" vertical="center"/>
      <protection hidden="1"/>
    </xf>
    <xf numFmtId="0" fontId="10" fillId="0" borderId="0" xfId="0" applyFont="1" applyBorder="1" applyAlignment="1" applyProtection="1">
      <alignment horizontal="center" vertical="center"/>
      <protection hidden="1"/>
    </xf>
    <xf numFmtId="0" fontId="16" fillId="0" borderId="0" xfId="0" applyFont="1" applyFill="1" applyBorder="1" applyAlignment="1" applyProtection="1">
      <alignment horizontal="center" vertical="center" wrapText="1"/>
      <protection hidden="1"/>
    </xf>
    <xf numFmtId="0" fontId="9" fillId="3" borderId="10" xfId="0" applyFont="1" applyFill="1" applyBorder="1" applyAlignment="1" applyProtection="1">
      <alignment horizontal="center" vertical="center"/>
      <protection hidden="1"/>
    </xf>
    <xf numFmtId="0" fontId="18" fillId="0" borderId="0" xfId="0" applyFont="1" applyBorder="1" applyAlignment="1" applyProtection="1">
      <alignment vertical="center"/>
      <protection hidden="1"/>
    </xf>
    <xf numFmtId="17" fontId="15" fillId="3" borderId="13" xfId="0" applyNumberFormat="1" applyFont="1" applyFill="1" applyBorder="1" applyAlignment="1" applyProtection="1">
      <alignment horizontal="center" vertical="center"/>
      <protection hidden="1"/>
    </xf>
    <xf numFmtId="17" fontId="11" fillId="4" borderId="9" xfId="0" applyNumberFormat="1" applyFont="1" applyFill="1" applyBorder="1" applyAlignment="1" applyProtection="1">
      <alignment horizontal="center"/>
      <protection hidden="1"/>
    </xf>
    <xf numFmtId="17" fontId="11" fillId="4" borderId="10" xfId="0" applyNumberFormat="1" applyFont="1" applyFill="1" applyBorder="1" applyAlignment="1" applyProtection="1">
      <alignment horizontal="center"/>
      <protection hidden="1"/>
    </xf>
    <xf numFmtId="17" fontId="11" fillId="4" borderId="11" xfId="0" applyNumberFormat="1" applyFont="1" applyFill="1" applyBorder="1" applyAlignment="1" applyProtection="1">
      <alignment horizontal="center"/>
      <protection hidden="1"/>
    </xf>
    <xf numFmtId="0" fontId="13" fillId="0" borderId="0" xfId="3" applyFont="1" applyBorder="1" applyAlignment="1" applyProtection="1">
      <alignment vertical="center" textRotation="90" wrapText="1"/>
      <protection hidden="1"/>
    </xf>
    <xf numFmtId="0" fontId="19" fillId="0" borderId="9" xfId="0" applyFont="1" applyBorder="1" applyAlignment="1" applyProtection="1">
      <alignment horizontal="center"/>
      <protection hidden="1"/>
    </xf>
    <xf numFmtId="0" fontId="20" fillId="3" borderId="10" xfId="0" applyFont="1" applyFill="1" applyBorder="1" applyAlignment="1" applyProtection="1">
      <alignment horizontal="center"/>
      <protection hidden="1"/>
    </xf>
    <xf numFmtId="0" fontId="11" fillId="0" borderId="9" xfId="0" applyFont="1" applyBorder="1" applyAlignment="1" applyProtection="1">
      <alignment horizontal="center"/>
      <protection hidden="1"/>
    </xf>
    <xf numFmtId="0" fontId="21" fillId="0" borderId="0" xfId="0" applyFont="1" applyBorder="1" applyAlignment="1" applyProtection="1">
      <alignment horizontal="left" vertical="center" indent="1"/>
      <protection hidden="1"/>
    </xf>
    <xf numFmtId="0" fontId="22" fillId="0" borderId="0" xfId="0" applyFont="1" applyBorder="1" applyAlignment="1" applyProtection="1">
      <alignment horizontal="left" vertical="center" indent="1"/>
      <protection hidden="1"/>
    </xf>
    <xf numFmtId="0" fontId="11" fillId="0" borderId="14" xfId="0" applyFont="1" applyBorder="1" applyAlignment="1" applyProtection="1">
      <alignment horizontal="center"/>
      <protection hidden="1"/>
    </xf>
    <xf numFmtId="0" fontId="20" fillId="3" borderId="15" xfId="0" applyFont="1" applyFill="1" applyBorder="1" applyAlignment="1" applyProtection="1">
      <alignment horizontal="center"/>
      <protection hidden="1"/>
    </xf>
    <xf numFmtId="10" fontId="7" fillId="0" borderId="0" xfId="0" applyNumberFormat="1" applyFont="1" applyBorder="1" applyAlignment="1" applyProtection="1">
      <alignment horizontal="right" vertical="center" indent="1"/>
      <protection hidden="1"/>
    </xf>
    <xf numFmtId="4" fontId="23" fillId="4" borderId="17" xfId="0" applyNumberFormat="1" applyFont="1" applyFill="1" applyBorder="1" applyAlignment="1" applyProtection="1">
      <alignment horizontal="center" vertical="center" wrapText="1"/>
      <protection hidden="1"/>
    </xf>
    <xf numFmtId="2" fontId="8" fillId="4" borderId="18" xfId="0" applyNumberFormat="1" applyFont="1" applyFill="1" applyBorder="1" applyAlignment="1" applyProtection="1">
      <alignment horizontal="center" vertical="center" wrapText="1"/>
      <protection hidden="1"/>
    </xf>
    <xf numFmtId="1" fontId="8" fillId="4" borderId="18" xfId="0" applyNumberFormat="1" applyFont="1" applyFill="1" applyBorder="1" applyAlignment="1" applyProtection="1">
      <alignment horizontal="center" vertical="center" wrapText="1"/>
      <protection hidden="1"/>
    </xf>
    <xf numFmtId="0" fontId="8" fillId="4" borderId="21" xfId="0" applyFont="1" applyFill="1" applyBorder="1" applyAlignment="1" applyProtection="1">
      <alignment horizontal="center" vertical="center" wrapText="1"/>
      <protection hidden="1"/>
    </xf>
    <xf numFmtId="0" fontId="8" fillId="4" borderId="22" xfId="0" applyFont="1" applyFill="1" applyBorder="1" applyAlignment="1" applyProtection="1">
      <alignment horizontal="center" vertical="center" wrapText="1"/>
      <protection hidden="1"/>
    </xf>
    <xf numFmtId="4" fontId="23" fillId="4" borderId="23" xfId="0" applyNumberFormat="1" applyFont="1" applyFill="1" applyBorder="1" applyAlignment="1" applyProtection="1">
      <alignment horizontal="center" vertical="center" wrapText="1"/>
      <protection hidden="1"/>
    </xf>
    <xf numFmtId="0" fontId="8" fillId="4" borderId="25" xfId="0" applyFont="1" applyFill="1" applyBorder="1" applyAlignment="1" applyProtection="1">
      <alignment horizontal="right" vertical="center" wrapText="1"/>
      <protection hidden="1"/>
    </xf>
    <xf numFmtId="0" fontId="8" fillId="4" borderId="25" xfId="0" applyFont="1" applyFill="1" applyBorder="1" applyAlignment="1" applyProtection="1">
      <alignment horizontal="center" vertical="center" wrapText="1"/>
      <protection hidden="1"/>
    </xf>
    <xf numFmtId="2" fontId="8" fillId="4" borderId="24" xfId="0" applyNumberFormat="1" applyFont="1" applyFill="1" applyBorder="1" applyAlignment="1" applyProtection="1">
      <alignment horizontal="center" vertical="center" wrapText="1"/>
      <protection hidden="1"/>
    </xf>
    <xf numFmtId="1" fontId="8" fillId="4" borderId="24" xfId="0" applyNumberFormat="1" applyFont="1" applyFill="1" applyBorder="1" applyAlignment="1" applyProtection="1">
      <alignment horizontal="center" vertical="center" wrapText="1"/>
      <protection hidden="1"/>
    </xf>
    <xf numFmtId="0" fontId="8" fillId="5" borderId="26" xfId="0" applyFont="1" applyFill="1" applyBorder="1" applyAlignment="1" applyProtection="1">
      <alignment horizontal="center" vertical="center"/>
      <protection hidden="1"/>
    </xf>
    <xf numFmtId="49" fontId="8" fillId="5" borderId="27" xfId="0" applyNumberFormat="1" applyFont="1" applyFill="1" applyBorder="1" applyAlignment="1" applyProtection="1">
      <alignment horizontal="center" vertical="center"/>
      <protection hidden="1"/>
    </xf>
    <xf numFmtId="49" fontId="8" fillId="5" borderId="28" xfId="0" applyNumberFormat="1" applyFont="1" applyFill="1" applyBorder="1" applyAlignment="1" applyProtection="1">
      <alignment horizontal="center" vertical="center"/>
      <protection hidden="1"/>
    </xf>
    <xf numFmtId="49" fontId="8" fillId="5" borderId="29" xfId="0" applyNumberFormat="1" applyFont="1" applyFill="1" applyBorder="1" applyAlignment="1" applyProtection="1">
      <alignment horizontal="center" vertical="center"/>
      <protection hidden="1"/>
    </xf>
    <xf numFmtId="164" fontId="8" fillId="5" borderId="26" xfId="0" applyNumberFormat="1" applyFont="1" applyFill="1" applyBorder="1" applyAlignment="1" applyProtection="1">
      <alignment horizontal="center" vertical="center" wrapText="1"/>
      <protection hidden="1"/>
    </xf>
    <xf numFmtId="0" fontId="21" fillId="0" borderId="0" xfId="0" applyFont="1" applyFill="1" applyAlignment="1" applyProtection="1">
      <alignment vertical="center"/>
      <protection hidden="1"/>
    </xf>
    <xf numFmtId="4" fontId="21" fillId="0" borderId="0" xfId="0" applyNumberFormat="1" applyFont="1" applyFill="1" applyAlignment="1" applyProtection="1">
      <alignment vertical="center"/>
      <protection hidden="1"/>
    </xf>
    <xf numFmtId="0" fontId="8" fillId="6" borderId="10" xfId="0" applyFont="1" applyFill="1" applyBorder="1" applyAlignment="1" applyProtection="1">
      <alignment horizontal="center" vertical="center"/>
      <protection hidden="1"/>
    </xf>
    <xf numFmtId="1" fontId="8" fillId="6" borderId="10" xfId="0" applyNumberFormat="1" applyFont="1" applyFill="1" applyBorder="1" applyAlignment="1" applyProtection="1">
      <alignment horizontal="center" vertical="center" wrapText="1"/>
      <protection hidden="1"/>
    </xf>
    <xf numFmtId="0" fontId="8" fillId="6" borderId="10" xfId="0" applyFont="1" applyFill="1" applyBorder="1" applyAlignment="1" applyProtection="1">
      <alignment horizontal="center" vertical="center" wrapText="1"/>
      <protection hidden="1"/>
    </xf>
    <xf numFmtId="0" fontId="22" fillId="6" borderId="10" xfId="0" applyFont="1" applyFill="1" applyBorder="1" applyAlignment="1" applyProtection="1">
      <alignment horizontal="center" vertical="center" wrapText="1"/>
      <protection hidden="1"/>
    </xf>
    <xf numFmtId="0" fontId="8" fillId="6" borderId="10" xfId="0" applyFont="1" applyFill="1" applyBorder="1" applyAlignment="1" applyProtection="1">
      <alignment horizontal="right" vertical="center" wrapText="1"/>
      <protection hidden="1"/>
    </xf>
    <xf numFmtId="164" fontId="8" fillId="6" borderId="10" xfId="0" applyNumberFormat="1" applyFont="1" applyFill="1" applyBorder="1" applyAlignment="1" applyProtection="1">
      <alignment horizontal="center" vertical="center" wrapText="1"/>
      <protection hidden="1"/>
    </xf>
    <xf numFmtId="0" fontId="8" fillId="4" borderId="10" xfId="0" applyFont="1" applyFill="1" applyBorder="1" applyAlignment="1" applyProtection="1">
      <alignment horizontal="center" vertical="center"/>
      <protection hidden="1"/>
    </xf>
    <xf numFmtId="1" fontId="8" fillId="4" borderId="10" xfId="0" applyNumberFormat="1" applyFont="1" applyFill="1" applyBorder="1" applyAlignment="1" applyProtection="1">
      <alignment horizontal="center" vertical="center" wrapText="1"/>
      <protection hidden="1"/>
    </xf>
    <xf numFmtId="0" fontId="8" fillId="4" borderId="10" xfId="0" applyFont="1" applyFill="1" applyBorder="1" applyAlignment="1" applyProtection="1">
      <alignment horizontal="center" vertical="center" wrapText="1"/>
      <protection hidden="1"/>
    </xf>
    <xf numFmtId="0" fontId="22" fillId="4" borderId="10" xfId="0" applyFont="1" applyFill="1" applyBorder="1" applyAlignment="1" applyProtection="1">
      <alignment horizontal="center" vertical="center" wrapText="1"/>
      <protection hidden="1"/>
    </xf>
    <xf numFmtId="0" fontId="8" fillId="4" borderId="10" xfId="0" applyFont="1" applyFill="1" applyBorder="1" applyAlignment="1" applyProtection="1">
      <alignment horizontal="right" vertical="center" wrapText="1"/>
      <protection hidden="1"/>
    </xf>
    <xf numFmtId="164" fontId="8" fillId="4" borderId="10" xfId="0" applyNumberFormat="1" applyFont="1" applyFill="1" applyBorder="1" applyAlignment="1" applyProtection="1">
      <alignment horizontal="center" vertical="center" wrapText="1"/>
      <protection hidden="1"/>
    </xf>
    <xf numFmtId="0" fontId="15" fillId="7" borderId="10" xfId="0" applyNumberFormat="1" applyFont="1" applyFill="1" applyBorder="1" applyAlignment="1" applyProtection="1">
      <alignment horizontal="center" vertical="center" wrapText="1"/>
      <protection hidden="1"/>
    </xf>
    <xf numFmtId="1" fontId="6" fillId="0" borderId="10" xfId="0" applyNumberFormat="1" applyFont="1" applyFill="1" applyBorder="1" applyAlignment="1" applyProtection="1">
      <alignment horizontal="center" vertical="center" wrapText="1"/>
      <protection hidden="1"/>
    </xf>
    <xf numFmtId="1" fontId="6" fillId="0" borderId="10" xfId="0" applyNumberFormat="1" applyFont="1" applyFill="1" applyBorder="1" applyAlignment="1" applyProtection="1">
      <alignment horizontal="center" vertical="center"/>
      <protection hidden="1"/>
    </xf>
    <xf numFmtId="164" fontId="7" fillId="7" borderId="10" xfId="4" applyFont="1" applyFill="1" applyBorder="1" applyAlignment="1" applyProtection="1">
      <alignment horizontal="right" vertical="center"/>
      <protection hidden="1"/>
    </xf>
    <xf numFmtId="10" fontId="6" fillId="0" borderId="10" xfId="4" applyNumberFormat="1" applyFont="1" applyFill="1" applyBorder="1" applyAlignment="1" applyProtection="1">
      <alignment horizontal="right"/>
      <protection hidden="1"/>
    </xf>
    <xf numFmtId="1" fontId="6" fillId="7" borderId="10" xfId="4" applyNumberFormat="1" applyFont="1" applyFill="1" applyBorder="1" applyAlignment="1" applyProtection="1">
      <alignment horizontal="center"/>
      <protection hidden="1"/>
    </xf>
    <xf numFmtId="4" fontId="7" fillId="0" borderId="0" xfId="0" applyNumberFormat="1" applyFont="1" applyFill="1" applyAlignment="1" applyProtection="1">
      <alignment horizontal="center" vertical="center"/>
      <protection hidden="1"/>
    </xf>
    <xf numFmtId="44" fontId="7" fillId="0" borderId="0" xfId="1" applyFont="1" applyFill="1" applyAlignment="1" applyProtection="1">
      <alignment vertical="center"/>
      <protection hidden="1"/>
    </xf>
    <xf numFmtId="9" fontId="7" fillId="0" borderId="0" xfId="2" applyFont="1" applyFill="1" applyAlignment="1" applyProtection="1">
      <alignment vertical="center"/>
      <protection hidden="1"/>
    </xf>
    <xf numFmtId="1" fontId="7" fillId="0" borderId="10" xfId="0" applyNumberFormat="1" applyFont="1" applyFill="1" applyBorder="1" applyAlignment="1" applyProtection="1">
      <alignment horizontal="center" vertical="center" wrapText="1"/>
      <protection hidden="1"/>
    </xf>
    <xf numFmtId="1" fontId="6" fillId="4" borderId="10" xfId="0" applyNumberFormat="1" applyFont="1" applyFill="1" applyBorder="1" applyAlignment="1" applyProtection="1">
      <alignment horizontal="center" vertical="center" wrapText="1"/>
      <protection hidden="1"/>
    </xf>
    <xf numFmtId="0" fontId="6" fillId="4" borderId="21" xfId="0" applyFont="1" applyFill="1" applyBorder="1" applyAlignment="1" applyProtection="1">
      <alignment vertical="center"/>
      <protection hidden="1"/>
    </xf>
    <xf numFmtId="0" fontId="6" fillId="4" borderId="30" xfId="0" applyFont="1" applyFill="1" applyBorder="1" applyAlignment="1" applyProtection="1">
      <alignment vertical="center" wrapText="1"/>
      <protection hidden="1"/>
    </xf>
    <xf numFmtId="0" fontId="6" fillId="4" borderId="30" xfId="0" applyFont="1" applyFill="1" applyBorder="1" applyAlignment="1" applyProtection="1">
      <alignment vertical="center"/>
      <protection hidden="1"/>
    </xf>
    <xf numFmtId="2" fontId="25" fillId="4" borderId="30" xfId="4" applyNumberFormat="1" applyFont="1" applyFill="1" applyBorder="1" applyAlignment="1" applyProtection="1">
      <alignment horizontal="center" vertical="center"/>
      <protection hidden="1"/>
    </xf>
    <xf numFmtId="1" fontId="25" fillId="4" borderId="30" xfId="4" applyNumberFormat="1" applyFont="1" applyFill="1" applyBorder="1" applyAlignment="1" applyProtection="1">
      <alignment horizontal="center" vertical="center"/>
      <protection hidden="1"/>
    </xf>
    <xf numFmtId="164" fontId="14" fillId="4" borderId="31" xfId="4" applyNumberFormat="1" applyFont="1" applyFill="1" applyBorder="1" applyAlignment="1" applyProtection="1">
      <alignment vertical="center"/>
      <protection hidden="1"/>
    </xf>
    <xf numFmtId="10" fontId="6" fillId="0" borderId="0" xfId="2" applyNumberFormat="1" applyFont="1" applyAlignment="1" applyProtection="1">
      <alignment vertical="center"/>
      <protection hidden="1"/>
    </xf>
    <xf numFmtId="4" fontId="6" fillId="0" borderId="0" xfId="0" applyNumberFormat="1" applyFont="1" applyAlignment="1" applyProtection="1">
      <alignment vertical="center"/>
      <protection hidden="1"/>
    </xf>
    <xf numFmtId="0" fontId="6" fillId="0" borderId="0" xfId="0" applyFont="1" applyAlignment="1" applyProtection="1">
      <alignment vertical="center" wrapText="1"/>
      <protection hidden="1"/>
    </xf>
    <xf numFmtId="0" fontId="5" fillId="0" borderId="28" xfId="0" applyFont="1" applyBorder="1" applyAlignment="1" applyProtection="1">
      <alignment vertical="center"/>
      <protection hidden="1"/>
    </xf>
    <xf numFmtId="0" fontId="6" fillId="0" borderId="28" xfId="0" applyFont="1" applyBorder="1" applyAlignment="1" applyProtection="1">
      <alignment horizontal="right" vertical="center"/>
      <protection hidden="1"/>
    </xf>
    <xf numFmtId="0" fontId="26" fillId="0" borderId="32" xfId="0" applyFont="1" applyBorder="1" applyAlignment="1" applyProtection="1">
      <alignment horizontal="center"/>
      <protection hidden="1"/>
    </xf>
    <xf numFmtId="0" fontId="26" fillId="0" borderId="0" xfId="0" applyFont="1" applyBorder="1" applyAlignment="1" applyProtection="1">
      <alignment horizontal="center"/>
      <protection hidden="1"/>
    </xf>
    <xf numFmtId="0" fontId="26" fillId="0" borderId="0" xfId="0" applyFont="1" applyBorder="1" applyProtection="1">
      <protection hidden="1"/>
    </xf>
    <xf numFmtId="0" fontId="27" fillId="0" borderId="0" xfId="0" applyFont="1" applyBorder="1" applyAlignment="1" applyProtection="1">
      <alignment horizontal="center" vertical="center"/>
      <protection hidden="1"/>
    </xf>
    <xf numFmtId="0" fontId="27" fillId="0" borderId="0" xfId="0" applyFont="1" applyBorder="1" applyAlignment="1" applyProtection="1">
      <alignment horizontal="right"/>
      <protection hidden="1"/>
    </xf>
    <xf numFmtId="0" fontId="27" fillId="0" borderId="0" xfId="0" applyFont="1" applyBorder="1" applyProtection="1">
      <protection hidden="1"/>
    </xf>
    <xf numFmtId="0" fontId="27" fillId="0" borderId="0" xfId="0" applyNumberFormat="1" applyFont="1" applyBorder="1" applyAlignment="1" applyProtection="1">
      <alignment horizontal="left"/>
      <protection hidden="1"/>
    </xf>
    <xf numFmtId="0" fontId="2" fillId="0" borderId="0" xfId="0" applyFont="1" applyBorder="1" applyAlignment="1" applyProtection="1">
      <alignment vertical="center"/>
      <protection hidden="1"/>
    </xf>
    <xf numFmtId="0" fontId="27" fillId="0" borderId="0" xfId="0" applyFont="1" applyBorder="1" applyAlignment="1" applyProtection="1">
      <alignment horizontal="left"/>
      <protection locked="0" hidden="1"/>
    </xf>
    <xf numFmtId="0" fontId="27" fillId="0" borderId="0" xfId="0" applyFont="1" applyBorder="1" applyProtection="1">
      <protection locked="0" hidden="1"/>
    </xf>
    <xf numFmtId="14" fontId="27" fillId="0" borderId="0" xfId="0" applyNumberFormat="1" applyFont="1" applyBorder="1" applyAlignment="1" applyProtection="1">
      <alignment horizontal="left"/>
      <protection locked="0" hidden="1"/>
    </xf>
    <xf numFmtId="164" fontId="6" fillId="0" borderId="10" xfId="4" applyFont="1" applyFill="1" applyBorder="1" applyAlignment="1" applyProtection="1">
      <alignment horizontal="right" wrapText="1"/>
      <protection locked="0" hidden="1"/>
    </xf>
    <xf numFmtId="0" fontId="8" fillId="4" borderId="10" xfId="0" applyFont="1" applyFill="1" applyBorder="1" applyAlignment="1" applyProtection="1">
      <alignment horizontal="center" vertical="center" wrapText="1"/>
      <protection locked="0" hidden="1"/>
    </xf>
    <xf numFmtId="0" fontId="8" fillId="6" borderId="10" xfId="0" applyFont="1" applyFill="1" applyBorder="1" applyAlignment="1" applyProtection="1">
      <alignment horizontal="center" vertical="center" wrapText="1"/>
      <protection locked="0" hidden="1"/>
    </xf>
    <xf numFmtId="10" fontId="15" fillId="3" borderId="10" xfId="0" applyNumberFormat="1" applyFont="1" applyFill="1" applyBorder="1" applyAlignment="1" applyProtection="1">
      <alignment horizontal="center"/>
      <protection locked="0" hidden="1"/>
    </xf>
    <xf numFmtId="10" fontId="15" fillId="3" borderId="11" xfId="0" applyNumberFormat="1" applyFont="1" applyFill="1" applyBorder="1" applyAlignment="1" applyProtection="1">
      <alignment horizontal="center"/>
      <protection locked="0" hidden="1"/>
    </xf>
    <xf numFmtId="10" fontId="15" fillId="3" borderId="15" xfId="0" applyNumberFormat="1" applyFont="1" applyFill="1" applyBorder="1" applyAlignment="1" applyProtection="1">
      <alignment horizontal="center"/>
      <protection locked="0" hidden="1"/>
    </xf>
    <xf numFmtId="10" fontId="15" fillId="3" borderId="16" xfId="0" applyNumberFormat="1" applyFont="1" applyFill="1" applyBorder="1" applyAlignment="1" applyProtection="1">
      <alignment horizontal="center"/>
      <protection locked="0" hidden="1"/>
    </xf>
  </cellXfs>
  <cellStyles count="5">
    <cellStyle name="Moeda" xfId="1" builtinId="4"/>
    <cellStyle name="Normal" xfId="0" builtinId="0"/>
    <cellStyle name="Normal 10" xfId="3"/>
    <cellStyle name="Porcentagem" xfId="2" builtinId="5"/>
    <cellStyle name="Vírgula 14" xfId="4"/>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148204</xdr:colOff>
      <xdr:row>2</xdr:row>
      <xdr:rowOff>362154</xdr:rowOff>
    </xdr:from>
    <xdr:to>
      <xdr:col>12</xdr:col>
      <xdr:colOff>697704</xdr:colOff>
      <xdr:row>2</xdr:row>
      <xdr:rowOff>756779</xdr:rowOff>
    </xdr:to>
    <xdr:pic>
      <xdr:nvPicPr>
        <xdr:cNvPr id="2" name="Imagem 1">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a:srcRect l="31475" t="1" r="4137" b="13902"/>
        <a:stretch/>
      </xdr:blipFill>
      <xdr:spPr>
        <a:xfrm>
          <a:off x="12073504" y="724104"/>
          <a:ext cx="1521050" cy="394625"/>
        </a:xfrm>
        <a:prstGeom prst="rect">
          <a:avLst/>
        </a:prstGeom>
      </xdr:spPr>
    </xdr:pic>
    <xdr:clientData/>
  </xdr:twoCellAnchor>
  <xdr:twoCellAnchor editAs="oneCell">
    <xdr:from>
      <xdr:col>8</xdr:col>
      <xdr:colOff>130967</xdr:colOff>
      <xdr:row>2</xdr:row>
      <xdr:rowOff>282687</xdr:rowOff>
    </xdr:from>
    <xdr:to>
      <xdr:col>8</xdr:col>
      <xdr:colOff>1118392</xdr:colOff>
      <xdr:row>3</xdr:row>
      <xdr:rowOff>3857</xdr:rowOff>
    </xdr:to>
    <xdr:pic>
      <xdr:nvPicPr>
        <xdr:cNvPr id="3" name="Imagem 2">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r="67254"/>
        <a:stretch/>
      </xdr:blipFill>
      <xdr:spPr>
        <a:xfrm>
          <a:off x="6531767" y="644637"/>
          <a:ext cx="987425" cy="56889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Users/jose.neto.CEHABPE/Desktop/CONTRAT&#195;O/PAJE&#218;/CB-DOHDU-SPO-LOTE2_PAJE&#218;-JUN-V1%20RV14-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RESUMO_AUT1"/>
      <sheetName val="Parametros"/>
      <sheetName val="Indices"/>
      <sheetName val="medicao"/>
      <sheetName val="Reaj"/>
      <sheetName val="RESUMO CD"/>
      <sheetName val="1- BANCO DE DADOS MOB-DESM"/>
      <sheetName val="AVANÇO FÍSICO"/>
      <sheetName val="P A T O 98 D"/>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ficha medição"/>
      <sheetName val="procedimentos"/>
      <sheetName val="Capa Memória de Calc"/>
      <sheetName val="P A T 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RESUMO"/>
      <sheetName val="CFF"/>
      <sheetName val="MEMÓRIA LOTE 2 SERTÃO PAJEÚ"/>
      <sheetName val="ORÇAMENTO"/>
      <sheetName val="Mob-Desmob (canteiro)"/>
      <sheetName val="Mob-Desmob (asfalto)"/>
      <sheetName val="Mob-Desmob (pedra)"/>
      <sheetName val="CPU"/>
      <sheetName val="COMP. SICRO"/>
      <sheetName val="MAPA COTAÇÕES"/>
      <sheetName val="BINÔMIO DOS RESÍDUOS "/>
      <sheetName val="ADM LOCAL GERAL"/>
      <sheetName val="Parc. Variavel - ASFALTO"/>
      <sheetName val="Parc. Variavel - PARALELO"/>
      <sheetName val="Parc. Variavel - INTERTRAVADO"/>
      <sheetName val="Parc. Variavel - RECAP"/>
      <sheetName val="CANTEIRO"/>
      <sheetName val="AQUISIÇÃOXTRANSP. RR-2C E CM 30"/>
      <sheetName val="ICMS"/>
      <sheetName val="ENCARGOS"/>
      <sheetName val="BDI LOC BENS MÓVEIS (NDES)"/>
      <sheetName val="BDI LOC BENS MÓVEIS (DES)"/>
      <sheetName val="BDI PADRÃO (NDES)"/>
      <sheetName val="BDI PADRÃO (DES)"/>
      <sheetName val="BDI DIFERENCIADO (NDES)"/>
      <sheetName val="BDI DIFERENCIADO (DES)"/>
      <sheetName val="BDI INSUMO (NDES)"/>
      <sheetName val="BDI INSUMO (DES)"/>
      <sheetName val="BANCO DE DADOS"/>
      <sheetName val="SINAPI JUNHO"/>
      <sheetName val="E-FISCO"/>
      <sheetName val="EQUIP - SICRO (COM DESON)"/>
      <sheetName val="MO - SICRO (COM DESON)"/>
      <sheetName val="MAT - SICRO (COM DESON)"/>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ell>
        </row>
        <row r="5">
          <cell r="C5" t="str">
            <v>DIVERSOS MUNICÍPIOS</v>
          </cell>
        </row>
        <row r="6">
          <cell r="E6">
            <v>45809</v>
          </cell>
        </row>
        <row r="7">
          <cell r="C7" t="str">
            <v>Não Desonerado</v>
          </cell>
        </row>
        <row r="12">
          <cell r="C12">
            <v>45809</v>
          </cell>
          <cell r="E12">
            <v>45748</v>
          </cell>
        </row>
        <row r="13">
          <cell r="C13" t="str">
            <v>2024.2</v>
          </cell>
        </row>
        <row r="14">
          <cell r="C14">
            <v>45778</v>
          </cell>
        </row>
      </sheetData>
      <sheetData sheetId="1">
        <row r="60">
          <cell r="D60">
            <v>17918222.84</v>
          </cell>
        </row>
      </sheetData>
      <sheetData sheetId="2"/>
      <sheetData sheetId="3">
        <row r="1">
          <cell r="A1" t="str">
            <v>DADOS</v>
          </cell>
        </row>
      </sheetData>
      <sheetData sheetId="4">
        <row r="22">
          <cell r="B22" t="str">
            <v>LOTE 02 - SERTÃO DO PAJEÚ</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8">
          <cell r="D28">
            <v>0.1142</v>
          </cell>
        </row>
      </sheetData>
      <sheetData sheetId="22">
        <row r="28">
          <cell r="D28">
            <v>0.15740000000000001</v>
          </cell>
        </row>
      </sheetData>
      <sheetData sheetId="23">
        <row r="28">
          <cell r="D28">
            <v>0.2069</v>
          </cell>
        </row>
      </sheetData>
      <sheetData sheetId="24">
        <row r="28">
          <cell r="D28">
            <v>0.25509999999999999</v>
          </cell>
        </row>
      </sheetData>
      <sheetData sheetId="25">
        <row r="28">
          <cell r="D28">
            <v>0.14380000000000001</v>
          </cell>
        </row>
      </sheetData>
      <sheetData sheetId="26">
        <row r="28">
          <cell r="D28">
            <v>0.1895</v>
          </cell>
        </row>
      </sheetData>
      <sheetData sheetId="27">
        <row r="28">
          <cell r="D28">
            <v>0.13969999999999999</v>
          </cell>
        </row>
      </sheetData>
      <sheetData sheetId="28">
        <row r="28">
          <cell r="D28">
            <v>0.184</v>
          </cell>
        </row>
      </sheetData>
      <sheetData sheetId="29">
        <row r="3">
          <cell r="A3" t="str">
            <v>CPU 001</v>
          </cell>
          <cell r="B3" t="str">
            <v>COMPOSIÇÃO</v>
          </cell>
          <cell r="C3" t="str">
            <v>CANTEIRO DE OBRAS CENTRAL</v>
          </cell>
          <cell r="D3" t="str">
            <v>UN</v>
          </cell>
          <cell r="E3">
            <v>266500.53999999998</v>
          </cell>
          <cell r="F3">
            <v>266500.53999999998</v>
          </cell>
        </row>
        <row r="4">
          <cell r="A4" t="str">
            <v>CPU 002</v>
          </cell>
          <cell r="B4" t="str">
            <v>COMPOSIÇÃO</v>
          </cell>
          <cell r="C4" t="str">
            <v>MOBILIZAÇÃO DE MAQUINAS E EQUIPAMENTOS - PAVIMENTAÇÃO ASFÁLTICA, CAPEAMENTO E/OU RECAPEAMENTO</v>
          </cell>
          <cell r="D4" t="str">
            <v>UN</v>
          </cell>
          <cell r="E4">
            <v>14210.32</v>
          </cell>
          <cell r="F4">
            <v>14324.02</v>
          </cell>
        </row>
        <row r="5">
          <cell r="A5" t="str">
            <v>CPU 003</v>
          </cell>
          <cell r="B5" t="str">
            <v>COMPOSIÇÃO</v>
          </cell>
          <cell r="C5" t="str">
            <v>DESMOBILIZAÇÃO DE MAQUINAS E EQUIPAMENTOS - PAVIMENTAÇÃO ASFÁLTICA, CAPEAMENTO E/OU RECAPEAMENTO</v>
          </cell>
          <cell r="D5" t="str">
            <v>UN</v>
          </cell>
          <cell r="E5">
            <v>14210.32</v>
          </cell>
          <cell r="F5">
            <v>14324.02</v>
          </cell>
        </row>
        <row r="6">
          <cell r="A6" t="str">
            <v>CPU 004</v>
          </cell>
          <cell r="B6" t="str">
            <v>COMPOSIÇÃO</v>
          </cell>
          <cell r="C6" t="str">
            <v>MOBILIZAÇÃO DE MAQUINAS E EQUIPAMENTOS - PAVIMENTAÇÃO EM PARALELEPÍPEDO E/OU INTERTRAVADO</v>
          </cell>
          <cell r="D6" t="str">
            <v>UN</v>
          </cell>
          <cell r="E6">
            <v>265.01</v>
          </cell>
          <cell r="F6">
            <v>268.04000000000002</v>
          </cell>
        </row>
        <row r="7">
          <cell r="A7" t="str">
            <v>CPU 005</v>
          </cell>
          <cell r="B7" t="str">
            <v>COMPOSIÇÃO</v>
          </cell>
          <cell r="C7" t="str">
            <v>DESMOBILIZAÇÃO DE MAQUINAS E EQUIPAMENTOS - PAVIMENTAÇÃO EM PARALELEPÍPEDO E/OU INTERTRAVADO</v>
          </cell>
          <cell r="D7" t="str">
            <v>UN</v>
          </cell>
          <cell r="E7">
            <v>265.01</v>
          </cell>
          <cell r="F7">
            <v>268.04000000000002</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D8" t="str">
            <v>UN</v>
          </cell>
          <cell r="E8">
            <v>883.66</v>
          </cell>
          <cell r="F8">
            <v>901.51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D9" t="str">
            <v>UN</v>
          </cell>
          <cell r="E9">
            <v>837.53</v>
          </cell>
          <cell r="F9">
            <v>854.79</v>
          </cell>
        </row>
        <row r="10">
          <cell r="A10" t="str">
            <v>CPU 008</v>
          </cell>
          <cell r="B10" t="str">
            <v>COMPOSIÇÃO</v>
          </cell>
          <cell r="C10" t="str">
            <v>TRANSPORTE DE EMULSÃO ASFALTICA CATIÔNICA RR - 2C PARA PAVIMENTAÇÃO ASFALTICA</v>
          </cell>
          <cell r="D10" t="str">
            <v>T</v>
          </cell>
          <cell r="E10">
            <v>443.94</v>
          </cell>
          <cell r="F10">
            <v>443.94</v>
          </cell>
        </row>
        <row r="11">
          <cell r="A11" t="str">
            <v>CPU 009</v>
          </cell>
          <cell r="B11" t="str">
            <v>COMPOSIÇÃO</v>
          </cell>
          <cell r="C11" t="str">
            <v>ADMINISTRAÇÃO LOCAL PARA PAVIMENTAÇÃO ASFÁLTICA (12 MESES)</v>
          </cell>
          <cell r="D11" t="str">
            <v>UN</v>
          </cell>
          <cell r="E11">
            <v>230786.65</v>
          </cell>
          <cell r="F11">
            <v>248672.87</v>
          </cell>
        </row>
        <row r="12">
          <cell r="A12" t="str">
            <v>CPU 010</v>
          </cell>
          <cell r="B12" t="str">
            <v>COMPOSIÇÃO</v>
          </cell>
          <cell r="C12" t="str">
            <v>ADMINISTRAÇÃO LOCAL PARA PAVIMENTAÇÃO EM PEDRA GRANÍTICA (12 MESES)</v>
          </cell>
          <cell r="D12" t="str">
            <v>UN</v>
          </cell>
          <cell r="E12">
            <v>142570.76999999999</v>
          </cell>
          <cell r="F12">
            <v>157100.65</v>
          </cell>
        </row>
        <row r="13">
          <cell r="A13" t="str">
            <v>CPU 011</v>
          </cell>
          <cell r="B13" t="str">
            <v>COMPOSIÇÃO</v>
          </cell>
          <cell r="C13" t="str">
            <v>ADMINISTRAÇÃO LOCAL PARA PAVIMENTAÇÃO EM INTERTRAVADO (12 MESES)</v>
          </cell>
          <cell r="D13" t="str">
            <v>UN</v>
          </cell>
          <cell r="E13">
            <v>217710.83</v>
          </cell>
          <cell r="F13">
            <v>234394.91</v>
          </cell>
        </row>
        <row r="14">
          <cell r="A14" t="str">
            <v>CPU 012</v>
          </cell>
          <cell r="B14" t="str">
            <v>COMPOSIÇÃO</v>
          </cell>
          <cell r="C14" t="str">
            <v>ADMINISTRAÇÃO LOCAL PARA PAVIMENTAÇÃO DE CAPEAMENTO E/OU RECAPEAMENTO (12 MESES)</v>
          </cell>
          <cell r="D14" t="str">
            <v>UN</v>
          </cell>
          <cell r="E14">
            <v>378810.58</v>
          </cell>
          <cell r="F14">
            <v>406789.23</v>
          </cell>
        </row>
        <row r="15">
          <cell r="A15" t="str">
            <v>CPU 013</v>
          </cell>
          <cell r="B15" t="str">
            <v>COMPOSIÇÃO</v>
          </cell>
          <cell r="C15" t="str">
            <v>MOBILIZAÇÃO DE MAQUINAS E EQUIPAMENTOS - CANTEIRO CENTRAL</v>
          </cell>
          <cell r="D15" t="str">
            <v>UN</v>
          </cell>
          <cell r="E15">
            <v>103004.24</v>
          </cell>
          <cell r="F15">
            <v>103834.72</v>
          </cell>
        </row>
        <row r="16">
          <cell r="A16" t="str">
            <v>CPU 014</v>
          </cell>
          <cell r="B16" t="str">
            <v>COMPOSIÇÃO</v>
          </cell>
          <cell r="C16" t="str">
            <v>DESMOBILIZAÇÃO DE MAQUINAS E EQUIPAMENTOS - CANTEIRO CENTRAL</v>
          </cell>
          <cell r="D16" t="str">
            <v>UN</v>
          </cell>
          <cell r="E16">
            <v>103004.24</v>
          </cell>
          <cell r="F16">
            <v>103834.72</v>
          </cell>
        </row>
        <row r="17">
          <cell r="A17" t="str">
            <v>CPU 015</v>
          </cell>
          <cell r="B17" t="str">
            <v>COMPOSIÇÃO</v>
          </cell>
          <cell r="C17" t="str">
            <v>TRANSPORTE DE ASFALTOS DILUÍDOS CM-30 PARA PAVIMENTAÇÃO ASFÁLTICA DA REFINARIA ATÉ A OBRA</v>
          </cell>
          <cell r="D17" t="str">
            <v>T</v>
          </cell>
          <cell r="E17">
            <v>443.94</v>
          </cell>
          <cell r="F17">
            <v>443.94</v>
          </cell>
        </row>
        <row r="18">
          <cell r="A18" t="str">
            <v>CPU 016</v>
          </cell>
          <cell r="B18" t="str">
            <v>COMPOSIÇÃO</v>
          </cell>
          <cell r="C18" t="str">
            <v>AQUISIÇÃO DE MATERIAL DE JAZIDA PARA EXECUÇÃO DA SUB-BASE</v>
          </cell>
          <cell r="D18" t="str">
            <v>M3</v>
          </cell>
          <cell r="E18">
            <v>37.35</v>
          </cell>
          <cell r="F18">
            <v>37.35</v>
          </cell>
        </row>
        <row r="21">
          <cell r="A21" t="str">
            <v>COT-001</v>
          </cell>
          <cell r="B21" t="str">
            <v>COTAÇÃO</v>
          </cell>
          <cell r="C21" t="str">
            <v>SERVICO DE TRATAMENTO DE RESIDUOS - DO TIPO REJEITOS SOLIDOS, CLASSE A( CONAMA 307/02 )e  II B (NBR 10004), EM CENTRAL DE TRATAMENTO (ENTULHO/METRALHA/FRESA)</v>
          </cell>
          <cell r="D21" t="str">
            <v>T</v>
          </cell>
          <cell r="E21">
            <v>79</v>
          </cell>
          <cell r="F21">
            <v>79</v>
          </cell>
        </row>
        <row r="22">
          <cell r="A22" t="e">
            <v>#REF!</v>
          </cell>
          <cell r="B22" t="str">
            <v>COMPOSIÇÃO</v>
          </cell>
          <cell r="C22" t="e">
            <v>#REF!</v>
          </cell>
          <cell r="D22" t="e">
            <v>#REF!</v>
          </cell>
          <cell r="E22" t="e">
            <v>#REF!</v>
          </cell>
          <cell r="F22" t="e">
            <v>#REF!</v>
          </cell>
        </row>
        <row r="23">
          <cell r="A23" t="e">
            <v>#REF!</v>
          </cell>
          <cell r="B23" t="str">
            <v>COMPOSIÇÃO</v>
          </cell>
          <cell r="C23" t="e">
            <v>#REF!</v>
          </cell>
          <cell r="D23" t="e">
            <v>#REF!</v>
          </cell>
          <cell r="E23" t="e">
            <v>#REF!</v>
          </cell>
          <cell r="F23" t="e">
            <v>#REF!</v>
          </cell>
        </row>
        <row r="24">
          <cell r="A24" t="e">
            <v>#REF!</v>
          </cell>
          <cell r="B24" t="str">
            <v>COMPOSIÇÃO</v>
          </cell>
          <cell r="C24" t="e">
            <v>#REF!</v>
          </cell>
          <cell r="D24" t="e">
            <v>#REF!</v>
          </cell>
          <cell r="E24" t="e">
            <v>#REF!</v>
          </cell>
          <cell r="F24" t="e">
            <v>#REF!</v>
          </cell>
        </row>
        <row r="25">
          <cell r="A25" t="e">
            <v>#REF!</v>
          </cell>
          <cell r="B25" t="str">
            <v>COMPOSIÇÃO</v>
          </cell>
          <cell r="C25" t="e">
            <v>#REF!</v>
          </cell>
          <cell r="D25" t="e">
            <v>#REF!</v>
          </cell>
          <cell r="E25" t="e">
            <v>#REF!</v>
          </cell>
          <cell r="F25" t="e">
            <v>#REF!</v>
          </cell>
        </row>
        <row r="26">
          <cell r="A26" t="e">
            <v>#REF!</v>
          </cell>
          <cell r="B26" t="str">
            <v>COMPOSIÇÃO</v>
          </cell>
          <cell r="C26" t="e">
            <v>#REF!</v>
          </cell>
          <cell r="D26" t="e">
            <v>#REF!</v>
          </cell>
          <cell r="E26" t="e">
            <v>#REF!</v>
          </cell>
          <cell r="F26" t="e">
            <v>#REF!</v>
          </cell>
        </row>
        <row r="27">
          <cell r="A27" t="e">
            <v>#REF!</v>
          </cell>
          <cell r="B27" t="str">
            <v>COMPOSIÇÃO</v>
          </cell>
          <cell r="C27" t="e">
            <v>#REF!</v>
          </cell>
          <cell r="D27" t="e">
            <v>#REF!</v>
          </cell>
          <cell r="E27" t="e">
            <v>#REF!</v>
          </cell>
          <cell r="F27" t="e">
            <v>#REF!</v>
          </cell>
        </row>
        <row r="28">
          <cell r="A28" t="e">
            <v>#REF!</v>
          </cell>
          <cell r="B28" t="str">
            <v>COMPOSIÇÃO</v>
          </cell>
          <cell r="C28" t="e">
            <v>#REF!</v>
          </cell>
          <cell r="D28" t="e">
            <v>#REF!</v>
          </cell>
          <cell r="E28" t="e">
            <v>#REF!</v>
          </cell>
          <cell r="F28" t="e">
            <v>#REF!</v>
          </cell>
        </row>
        <row r="29">
          <cell r="A29" t="e">
            <v>#REF!</v>
          </cell>
          <cell r="B29" t="str">
            <v>COMPOSIÇÃO</v>
          </cell>
          <cell r="C29" t="e">
            <v>#REF!</v>
          </cell>
          <cell r="D29" t="e">
            <v>#REF!</v>
          </cell>
          <cell r="E29" t="e">
            <v>#REF!</v>
          </cell>
          <cell r="F29" t="e">
            <v>#REF!</v>
          </cell>
        </row>
        <row r="30">
          <cell r="A30" t="e">
            <v>#REF!</v>
          </cell>
          <cell r="B30" t="str">
            <v>COMPOSIÇÃO</v>
          </cell>
          <cell r="C30" t="e">
            <v>#REF!</v>
          </cell>
          <cell r="D30" t="e">
            <v>#REF!</v>
          </cell>
          <cell r="E30" t="e">
            <v>#REF!</v>
          </cell>
          <cell r="F30" t="e">
            <v>#REF!</v>
          </cell>
        </row>
        <row r="31">
          <cell r="A31" t="e">
            <v>#REF!</v>
          </cell>
          <cell r="B31" t="str">
            <v>COMPOSIÇÃO</v>
          </cell>
          <cell r="C31" t="e">
            <v>#REF!</v>
          </cell>
          <cell r="D31" t="e">
            <v>#REF!</v>
          </cell>
          <cell r="E31" t="e">
            <v>#REF!</v>
          </cell>
          <cell r="F31" t="e">
            <v>#REF!</v>
          </cell>
        </row>
        <row r="32">
          <cell r="A32" t="e">
            <v>#REF!</v>
          </cell>
          <cell r="B32" t="str">
            <v>COMPOSIÇÃO</v>
          </cell>
          <cell r="C32" t="e">
            <v>#REF!</v>
          </cell>
          <cell r="D32" t="e">
            <v>#REF!</v>
          </cell>
          <cell r="E32" t="e">
            <v>#REF!</v>
          </cell>
          <cell r="F32" t="e">
            <v>#REF!</v>
          </cell>
        </row>
        <row r="36">
          <cell r="A36" t="e">
            <v>#REF!</v>
          </cell>
          <cell r="B36" t="str">
            <v>COMPOSIÇÃO</v>
          </cell>
          <cell r="C36" t="e">
            <v>#REF!</v>
          </cell>
          <cell r="D36" t="e">
            <v>#REF!</v>
          </cell>
          <cell r="E36" t="e">
            <v>#REF!</v>
          </cell>
          <cell r="F36" t="e">
            <v>#REF!</v>
          </cell>
        </row>
        <row r="37">
          <cell r="A37" t="e">
            <v>#REF!</v>
          </cell>
          <cell r="B37" t="str">
            <v>COMPOSIÇÃO</v>
          </cell>
          <cell r="C37" t="e">
            <v>#REF!</v>
          </cell>
          <cell r="D37" t="e">
            <v>#REF!</v>
          </cell>
          <cell r="E37" t="e">
            <v>#REF!</v>
          </cell>
          <cell r="F37" t="e">
            <v>#REF!</v>
          </cell>
        </row>
        <row r="38">
          <cell r="A38" t="e">
            <v>#REF!</v>
          </cell>
          <cell r="B38" t="str">
            <v>COMPOSIÇÃO</v>
          </cell>
          <cell r="C38" t="e">
            <v>#REF!</v>
          </cell>
          <cell r="D38" t="e">
            <v>#REF!</v>
          </cell>
          <cell r="E38" t="e">
            <v>#REF!</v>
          </cell>
          <cell r="F38" t="e">
            <v>#REF!</v>
          </cell>
        </row>
        <row r="39">
          <cell r="A39" t="e">
            <v>#REF!</v>
          </cell>
          <cell r="B39" t="str">
            <v>COMPOSIÇÃO</v>
          </cell>
          <cell r="C39" t="e">
            <v>#REF!</v>
          </cell>
          <cell r="D39" t="e">
            <v>#REF!</v>
          </cell>
          <cell r="E39" t="e">
            <v>#REF!</v>
          </cell>
          <cell r="F39" t="e">
            <v>#REF!</v>
          </cell>
        </row>
        <row r="40">
          <cell r="A40" t="e">
            <v>#REF!</v>
          </cell>
          <cell r="B40" t="str">
            <v>COMPOSIÇÃO</v>
          </cell>
          <cell r="C40" t="e">
            <v>#REF!</v>
          </cell>
          <cell r="D40" t="e">
            <v>#REF!</v>
          </cell>
          <cell r="E40" t="e">
            <v>#REF!</v>
          </cell>
          <cell r="F40" t="e">
            <v>#REF!</v>
          </cell>
        </row>
        <row r="41">
          <cell r="A41" t="e">
            <v>#REF!</v>
          </cell>
          <cell r="B41" t="str">
            <v>COMPOSIÇÃO</v>
          </cell>
          <cell r="C41" t="e">
            <v>#REF!</v>
          </cell>
          <cell r="D41" t="e">
            <v>#REF!</v>
          </cell>
          <cell r="E41" t="e">
            <v>#REF!</v>
          </cell>
          <cell r="F41" t="e">
            <v>#REF!</v>
          </cell>
        </row>
        <row r="42">
          <cell r="A42" t="e">
            <v>#REF!</v>
          </cell>
          <cell r="B42" t="str">
            <v>COMPOSIÇÃO</v>
          </cell>
          <cell r="C42" t="e">
            <v>#REF!</v>
          </cell>
          <cell r="D42" t="e">
            <v>#REF!</v>
          </cell>
          <cell r="E42" t="e">
            <v>#REF!</v>
          </cell>
          <cell r="F42" t="e">
            <v>#REF!</v>
          </cell>
        </row>
        <row r="43">
          <cell r="A43" t="e">
            <v>#REF!</v>
          </cell>
          <cell r="B43" t="str">
            <v>COMPOSIÇÃO</v>
          </cell>
          <cell r="C43" t="e">
            <v>#REF!</v>
          </cell>
          <cell r="D43" t="e">
            <v>#REF!</v>
          </cell>
          <cell r="E43" t="e">
            <v>#REF!</v>
          </cell>
          <cell r="F43" t="e">
            <v>#REF!</v>
          </cell>
        </row>
        <row r="44">
          <cell r="A44" t="e">
            <v>#REF!</v>
          </cell>
          <cell r="B44" t="str">
            <v>COMPOSIÇÃO</v>
          </cell>
          <cell r="C44" t="e">
            <v>#REF!</v>
          </cell>
          <cell r="D44" t="e">
            <v>#REF!</v>
          </cell>
          <cell r="E44" t="e">
            <v>#REF!</v>
          </cell>
          <cell r="F44" t="e">
            <v>#REF!</v>
          </cell>
        </row>
        <row r="45">
          <cell r="A45" t="e">
            <v>#REF!</v>
          </cell>
          <cell r="B45" t="str">
            <v>COMPOSIÇÃO</v>
          </cell>
          <cell r="C45" t="e">
            <v>#REF!</v>
          </cell>
          <cell r="D45" t="e">
            <v>#REF!</v>
          </cell>
          <cell r="E45" t="e">
            <v>#REF!</v>
          </cell>
          <cell r="F45" t="e">
            <v>#REF!</v>
          </cell>
        </row>
        <row r="46">
          <cell r="A46" t="e">
            <v>#REF!</v>
          </cell>
          <cell r="B46" t="str">
            <v>COMPOSIÇÃO</v>
          </cell>
          <cell r="C46" t="e">
            <v>#REF!</v>
          </cell>
          <cell r="D46" t="e">
            <v>#REF!</v>
          </cell>
          <cell r="E46" t="e">
            <v>#REF!</v>
          </cell>
          <cell r="F46" t="e">
            <v>#REF!</v>
          </cell>
        </row>
        <row r="47">
          <cell r="A47" t="e">
            <v>#REF!</v>
          </cell>
          <cell r="B47" t="str">
            <v>COMPOSIÇÃO</v>
          </cell>
          <cell r="C47" t="e">
            <v>#REF!</v>
          </cell>
          <cell r="D47" t="e">
            <v>#REF!</v>
          </cell>
          <cell r="E47" t="e">
            <v>#REF!</v>
          </cell>
          <cell r="F47" t="e">
            <v>#REF!</v>
          </cell>
        </row>
        <row r="48">
          <cell r="A48" t="e">
            <v>#REF!</v>
          </cell>
          <cell r="B48" t="str">
            <v>COMPOSIÇÃO</v>
          </cell>
          <cell r="C48" t="e">
            <v>#REF!</v>
          </cell>
          <cell r="D48" t="e">
            <v>#REF!</v>
          </cell>
          <cell r="E48" t="e">
            <v>#REF!</v>
          </cell>
          <cell r="F48" t="e">
            <v>#REF!</v>
          </cell>
        </row>
        <row r="49">
          <cell r="A49" t="e">
            <v>#REF!</v>
          </cell>
          <cell r="B49" t="str">
            <v>COMPOSIÇÃO</v>
          </cell>
          <cell r="C49" t="e">
            <v>#REF!</v>
          </cell>
          <cell r="D49" t="e">
            <v>#REF!</v>
          </cell>
          <cell r="E49" t="e">
            <v>#REF!</v>
          </cell>
          <cell r="F49" t="e">
            <v>#REF!</v>
          </cell>
        </row>
        <row r="50">
          <cell r="A50" t="e">
            <v>#REF!</v>
          </cell>
          <cell r="B50" t="str">
            <v>COMPOSIÇÃO</v>
          </cell>
          <cell r="C50" t="e">
            <v>#REF!</v>
          </cell>
          <cell r="D50" t="e">
            <v>#REF!</v>
          </cell>
          <cell r="E50" t="e">
            <v>#REF!</v>
          </cell>
          <cell r="F50" t="e">
            <v>#REF!</v>
          </cell>
        </row>
        <row r="51">
          <cell r="A51" t="e">
            <v>#REF!</v>
          </cell>
          <cell r="B51" t="str">
            <v>COMPOSIÇÃO</v>
          </cell>
          <cell r="C51" t="e">
            <v>#REF!</v>
          </cell>
          <cell r="D51" t="e">
            <v>#REF!</v>
          </cell>
          <cell r="E51" t="e">
            <v>#REF!</v>
          </cell>
          <cell r="F51" t="e">
            <v>#REF!</v>
          </cell>
        </row>
        <row r="52">
          <cell r="A52" t="e">
            <v>#REF!</v>
          </cell>
          <cell r="B52" t="str">
            <v>COMPOSIÇÃO</v>
          </cell>
          <cell r="C52" t="e">
            <v>#REF!</v>
          </cell>
          <cell r="D52" t="e">
            <v>#REF!</v>
          </cell>
          <cell r="E52" t="e">
            <v>#REF!</v>
          </cell>
          <cell r="F52" t="e">
            <v>#REF!</v>
          </cell>
        </row>
        <row r="53">
          <cell r="A53" t="e">
            <v>#REF!</v>
          </cell>
          <cell r="B53" t="str">
            <v>COMPOSIÇÃO</v>
          </cell>
          <cell r="C53" t="e">
            <v>#REF!</v>
          </cell>
          <cell r="D53" t="e">
            <v>#REF!</v>
          </cell>
          <cell r="E53" t="e">
            <v>#REF!</v>
          </cell>
          <cell r="F53" t="e">
            <v>#REF!</v>
          </cell>
        </row>
        <row r="54">
          <cell r="A54" t="e">
            <v>#REF!</v>
          </cell>
          <cell r="B54" t="str">
            <v>COMPOSIÇÃO</v>
          </cell>
          <cell r="C54" t="e">
            <v>#REF!</v>
          </cell>
          <cell r="D54" t="e">
            <v>#REF!</v>
          </cell>
          <cell r="E54" t="e">
            <v>#REF!</v>
          </cell>
          <cell r="F54" t="e">
            <v>#REF!</v>
          </cell>
        </row>
        <row r="55">
          <cell r="A55" t="e">
            <v>#REF!</v>
          </cell>
          <cell r="B55" t="str">
            <v>COMPOSIÇÃO</v>
          </cell>
          <cell r="C55" t="e">
            <v>#REF!</v>
          </cell>
          <cell r="D55" t="e">
            <v>#REF!</v>
          </cell>
          <cell r="E55" t="e">
            <v>#REF!</v>
          </cell>
          <cell r="F55" t="e">
            <v>#REF!</v>
          </cell>
        </row>
        <row r="56">
          <cell r="A56" t="e">
            <v>#REF!</v>
          </cell>
          <cell r="B56" t="str">
            <v>COMPOSIÇÃO</v>
          </cell>
          <cell r="C56" t="e">
            <v>#REF!</v>
          </cell>
          <cell r="D56" t="e">
            <v>#REF!</v>
          </cell>
          <cell r="E56" t="e">
            <v>#REF!</v>
          </cell>
          <cell r="F56" t="e">
            <v>#REF!</v>
          </cell>
        </row>
        <row r="57">
          <cell r="A57" t="e">
            <v>#REF!</v>
          </cell>
          <cell r="B57" t="str">
            <v>COMPOSIÇÃO</v>
          </cell>
          <cell r="C57" t="e">
            <v>#REF!</v>
          </cell>
          <cell r="D57" t="e">
            <v>#REF!</v>
          </cell>
          <cell r="E57" t="e">
            <v>#REF!</v>
          </cell>
          <cell r="F57" t="e">
            <v>#REF!</v>
          </cell>
        </row>
        <row r="58">
          <cell r="A58" t="e">
            <v>#REF!</v>
          </cell>
          <cell r="B58" t="str">
            <v>COMPOSIÇÃO</v>
          </cell>
          <cell r="C58" t="e">
            <v>#REF!</v>
          </cell>
          <cell r="D58" t="e">
            <v>#REF!</v>
          </cell>
          <cell r="E58" t="e">
            <v>#REF!</v>
          </cell>
          <cell r="F58" t="e">
            <v>#REF!</v>
          </cell>
        </row>
        <row r="59">
          <cell r="A59" t="e">
            <v>#REF!</v>
          </cell>
          <cell r="B59" t="str">
            <v>COMPOSIÇÃO</v>
          </cell>
          <cell r="C59" t="e">
            <v>#REF!</v>
          </cell>
          <cell r="D59" t="e">
            <v>#REF!</v>
          </cell>
          <cell r="E59" t="e">
            <v>#REF!</v>
          </cell>
          <cell r="F59" t="e">
            <v>#REF!</v>
          </cell>
        </row>
        <row r="60">
          <cell r="A60" t="e">
            <v>#REF!</v>
          </cell>
          <cell r="B60" t="str">
            <v>COMPOSIÇÃO</v>
          </cell>
          <cell r="C60" t="e">
            <v>#REF!</v>
          </cell>
          <cell r="D60" t="e">
            <v>#REF!</v>
          </cell>
          <cell r="E60" t="e">
            <v>#REF!</v>
          </cell>
          <cell r="F60" t="e">
            <v>#REF!</v>
          </cell>
        </row>
        <row r="61">
          <cell r="A61" t="e">
            <v>#REF!</v>
          </cell>
          <cell r="B61" t="str">
            <v>COMPOSIÇÃO</v>
          </cell>
          <cell r="C61" t="e">
            <v>#REF!</v>
          </cell>
          <cell r="D61" t="e">
            <v>#REF!</v>
          </cell>
          <cell r="E61" t="e">
            <v>#REF!</v>
          </cell>
          <cell r="F61" t="e">
            <v>#REF!</v>
          </cell>
        </row>
        <row r="62">
          <cell r="A62" t="e">
            <v>#REF!</v>
          </cell>
          <cell r="B62" t="str">
            <v>COMPOSIÇÃO</v>
          </cell>
          <cell r="C62" t="e">
            <v>#REF!</v>
          </cell>
          <cell r="D62" t="e">
            <v>#REF!</v>
          </cell>
          <cell r="E62" t="e">
            <v>#REF!</v>
          </cell>
          <cell r="F62" t="e">
            <v>#REF!</v>
          </cell>
        </row>
        <row r="63">
          <cell r="A63" t="e">
            <v>#REF!</v>
          </cell>
          <cell r="B63" t="str">
            <v>COMPOSIÇÃO</v>
          </cell>
          <cell r="C63" t="e">
            <v>#REF!</v>
          </cell>
          <cell r="D63" t="e">
            <v>#REF!</v>
          </cell>
          <cell r="E63" t="e">
            <v>#REF!</v>
          </cell>
          <cell r="F63" t="e">
            <v>#REF!</v>
          </cell>
        </row>
        <row r="64">
          <cell r="A64" t="e">
            <v>#REF!</v>
          </cell>
          <cell r="B64" t="str">
            <v>COMPOSIÇÃO</v>
          </cell>
          <cell r="C64" t="e">
            <v>#REF!</v>
          </cell>
          <cell r="D64" t="e">
            <v>#REF!</v>
          </cell>
          <cell r="E64" t="e">
            <v>#REF!</v>
          </cell>
          <cell r="F64" t="e">
            <v>#REF!</v>
          </cell>
        </row>
        <row r="65">
          <cell r="A65" t="e">
            <v>#REF!</v>
          </cell>
          <cell r="B65" t="str">
            <v>COMPOSIÇÃO</v>
          </cell>
          <cell r="C65" t="e">
            <v>#REF!</v>
          </cell>
          <cell r="D65" t="e">
            <v>#REF!</v>
          </cell>
          <cell r="E65" t="e">
            <v>#REF!</v>
          </cell>
          <cell r="F65" t="e">
            <v>#REF!</v>
          </cell>
        </row>
        <row r="66">
          <cell r="A66" t="e">
            <v>#REF!</v>
          </cell>
          <cell r="B66" t="str">
            <v>COMPOSIÇÃO</v>
          </cell>
          <cell r="C66" t="e">
            <v>#REF!</v>
          </cell>
          <cell r="D66" t="e">
            <v>#REF!</v>
          </cell>
          <cell r="E66" t="e">
            <v>#REF!</v>
          </cell>
          <cell r="F66" t="e">
            <v>#REF!</v>
          </cell>
        </row>
        <row r="67">
          <cell r="A67" t="e">
            <v>#REF!</v>
          </cell>
          <cell r="B67" t="str">
            <v>COMPOSIÇÃO</v>
          </cell>
          <cell r="C67" t="e">
            <v>#REF!</v>
          </cell>
          <cell r="D67" t="e">
            <v>#REF!</v>
          </cell>
          <cell r="E67" t="e">
            <v>#REF!</v>
          </cell>
          <cell r="F67" t="e">
            <v>#REF!</v>
          </cell>
        </row>
        <row r="68">
          <cell r="A68" t="e">
            <v>#REF!</v>
          </cell>
          <cell r="B68" t="str">
            <v>COMPOSIÇÃO</v>
          </cell>
          <cell r="C68" t="e">
            <v>#REF!</v>
          </cell>
          <cell r="D68" t="e">
            <v>#REF!</v>
          </cell>
          <cell r="E68" t="e">
            <v>#REF!</v>
          </cell>
          <cell r="F68" t="e">
            <v>#REF!</v>
          </cell>
        </row>
        <row r="69">
          <cell r="A69" t="e">
            <v>#REF!</v>
          </cell>
          <cell r="B69" t="str">
            <v>COMPOSIÇÃO</v>
          </cell>
          <cell r="C69" t="e">
            <v>#REF!</v>
          </cell>
          <cell r="D69" t="e">
            <v>#REF!</v>
          </cell>
          <cell r="E69" t="e">
            <v>#REF!</v>
          </cell>
          <cell r="F69" t="e">
            <v>#REF!</v>
          </cell>
        </row>
        <row r="70">
          <cell r="A70" t="e">
            <v>#REF!</v>
          </cell>
          <cell r="B70" t="str">
            <v>COMPOSIÇÃO</v>
          </cell>
          <cell r="C70" t="e">
            <v>#REF!</v>
          </cell>
          <cell r="D70" t="e">
            <v>#REF!</v>
          </cell>
          <cell r="E70" t="e">
            <v>#REF!</v>
          </cell>
          <cell r="F70" t="e">
            <v>#REF!</v>
          </cell>
        </row>
        <row r="71">
          <cell r="A71" t="e">
            <v>#REF!</v>
          </cell>
          <cell r="B71" t="str">
            <v>COMPOSIÇÃO</v>
          </cell>
          <cell r="C71" t="e">
            <v>#REF!</v>
          </cell>
          <cell r="D71" t="e">
            <v>#REF!</v>
          </cell>
          <cell r="E71" t="e">
            <v>#REF!</v>
          </cell>
          <cell r="F71" t="e">
            <v>#REF!</v>
          </cell>
        </row>
        <row r="72">
          <cell r="A72" t="e">
            <v>#REF!</v>
          </cell>
          <cell r="B72" t="str">
            <v>COMPOSIÇÃO</v>
          </cell>
          <cell r="C72" t="e">
            <v>#REF!</v>
          </cell>
          <cell r="D72" t="e">
            <v>#REF!</v>
          </cell>
          <cell r="E72" t="e">
            <v>#REF!</v>
          </cell>
          <cell r="F72" t="e">
            <v>#REF!</v>
          </cell>
        </row>
        <row r="73">
          <cell r="A73" t="e">
            <v>#REF!</v>
          </cell>
          <cell r="B73" t="str">
            <v>COMPOSIÇÃO</v>
          </cell>
          <cell r="C73" t="e">
            <v>#REF!</v>
          </cell>
          <cell r="D73" t="e">
            <v>#REF!</v>
          </cell>
          <cell r="E73" t="e">
            <v>#REF!</v>
          </cell>
          <cell r="F73" t="e">
            <v>#REF!</v>
          </cell>
        </row>
        <row r="74">
          <cell r="A74" t="e">
            <v>#REF!</v>
          </cell>
          <cell r="B74" t="str">
            <v>COMPOSIÇÃO</v>
          </cell>
          <cell r="C74" t="e">
            <v>#REF!</v>
          </cell>
          <cell r="D74" t="e">
            <v>#REF!</v>
          </cell>
          <cell r="E74" t="e">
            <v>#REF!</v>
          </cell>
          <cell r="F74" t="e">
            <v>#REF!</v>
          </cell>
        </row>
        <row r="75">
          <cell r="A75" t="e">
            <v>#REF!</v>
          </cell>
          <cell r="B75" t="str">
            <v>COMPOSIÇÃO</v>
          </cell>
          <cell r="C75" t="e">
            <v>#REF!</v>
          </cell>
          <cell r="D75" t="e">
            <v>#REF!</v>
          </cell>
          <cell r="E75" t="e">
            <v>#REF!</v>
          </cell>
          <cell r="F75" t="e">
            <v>#REF!</v>
          </cell>
        </row>
        <row r="76">
          <cell r="A76" t="e">
            <v>#REF!</v>
          </cell>
          <cell r="B76" t="str">
            <v>COMPOSIÇÃO</v>
          </cell>
          <cell r="C76" t="e">
            <v>#REF!</v>
          </cell>
          <cell r="D76" t="e">
            <v>#REF!</v>
          </cell>
          <cell r="E76" t="e">
            <v>#REF!</v>
          </cell>
          <cell r="F76" t="e">
            <v>#REF!</v>
          </cell>
        </row>
        <row r="77">
          <cell r="A77" t="e">
            <v>#REF!</v>
          </cell>
          <cell r="B77" t="str">
            <v>COMPOSIÇÃO</v>
          </cell>
          <cell r="C77" t="e">
            <v>#REF!</v>
          </cell>
          <cell r="D77" t="e">
            <v>#REF!</v>
          </cell>
          <cell r="E77" t="e">
            <v>#REF!</v>
          </cell>
          <cell r="F77" t="e">
            <v>#REF!</v>
          </cell>
        </row>
        <row r="78">
          <cell r="A78" t="e">
            <v>#REF!</v>
          </cell>
          <cell r="B78" t="str">
            <v>COMPOSIÇÃO</v>
          </cell>
          <cell r="C78" t="e">
            <v>#REF!</v>
          </cell>
          <cell r="D78" t="e">
            <v>#REF!</v>
          </cell>
          <cell r="E78" t="e">
            <v>#REF!</v>
          </cell>
          <cell r="F78" t="e">
            <v>#REF!</v>
          </cell>
        </row>
        <row r="79">
          <cell r="A79" t="e">
            <v>#REF!</v>
          </cell>
          <cell r="B79" t="str">
            <v>COMPOSIÇÃO</v>
          </cell>
          <cell r="C79" t="e">
            <v>#REF!</v>
          </cell>
          <cell r="D79" t="e">
            <v>#REF!</v>
          </cell>
          <cell r="E79" t="e">
            <v>#REF!</v>
          </cell>
          <cell r="F79" t="e">
            <v>#REF!</v>
          </cell>
        </row>
        <row r="80">
          <cell r="A80" t="e">
            <v>#REF!</v>
          </cell>
          <cell r="B80" t="str">
            <v>COMPOSIÇÃO</v>
          </cell>
          <cell r="C80" t="e">
            <v>#REF!</v>
          </cell>
          <cell r="D80" t="e">
            <v>#REF!</v>
          </cell>
          <cell r="E80" t="e">
            <v>#REF!</v>
          </cell>
          <cell r="F80" t="e">
            <v>#REF!</v>
          </cell>
        </row>
        <row r="81">
          <cell r="A81" t="e">
            <v>#REF!</v>
          </cell>
          <cell r="B81" t="str">
            <v>COMPOSIÇÃO</v>
          </cell>
          <cell r="C81" t="e">
            <v>#REF!</v>
          </cell>
          <cell r="D81" t="e">
            <v>#REF!</v>
          </cell>
          <cell r="E81" t="e">
            <v>#REF!</v>
          </cell>
          <cell r="F81" t="e">
            <v>#REF!</v>
          </cell>
        </row>
        <row r="82">
          <cell r="A82" t="e">
            <v>#REF!</v>
          </cell>
          <cell r="B82" t="str">
            <v>COMPOSIÇÃO</v>
          </cell>
          <cell r="C82" t="e">
            <v>#REF!</v>
          </cell>
          <cell r="D82" t="e">
            <v>#REF!</v>
          </cell>
          <cell r="E82" t="e">
            <v>#REF!</v>
          </cell>
          <cell r="F82" t="e">
            <v>#REF!</v>
          </cell>
        </row>
        <row r="83">
          <cell r="A83" t="e">
            <v>#REF!</v>
          </cell>
          <cell r="B83" t="str">
            <v>COMPOSIÇÃO</v>
          </cell>
          <cell r="C83" t="e">
            <v>#REF!</v>
          </cell>
          <cell r="D83" t="e">
            <v>#REF!</v>
          </cell>
          <cell r="E83" t="e">
            <v>#REF!</v>
          </cell>
          <cell r="F83" t="e">
            <v>#REF!</v>
          </cell>
        </row>
        <row r="84">
          <cell r="A84" t="e">
            <v>#REF!</v>
          </cell>
          <cell r="B84" t="str">
            <v>COMPOSIÇÃO</v>
          </cell>
          <cell r="C84" t="e">
            <v>#REF!</v>
          </cell>
          <cell r="D84" t="e">
            <v>#REF!</v>
          </cell>
          <cell r="E84" t="e">
            <v>#REF!</v>
          </cell>
          <cell r="F84" t="e">
            <v>#REF!</v>
          </cell>
        </row>
        <row r="85">
          <cell r="A85" t="e">
            <v>#REF!</v>
          </cell>
          <cell r="B85" t="str">
            <v>COMPOSIÇÃO</v>
          </cell>
          <cell r="C85" t="e">
            <v>#REF!</v>
          </cell>
          <cell r="D85" t="e">
            <v>#REF!</v>
          </cell>
          <cell r="E85" t="e">
            <v>#REF!</v>
          </cell>
          <cell r="F85" t="e">
            <v>#REF!</v>
          </cell>
        </row>
        <row r="86">
          <cell r="A86" t="e">
            <v>#REF!</v>
          </cell>
          <cell r="B86" t="str">
            <v>COMPOSIÇÃO</v>
          </cell>
          <cell r="C86" t="e">
            <v>#REF!</v>
          </cell>
          <cell r="D86" t="e">
            <v>#REF!</v>
          </cell>
          <cell r="E86" t="e">
            <v>#REF!</v>
          </cell>
          <cell r="F86" t="e">
            <v>#REF!</v>
          </cell>
        </row>
        <row r="87">
          <cell r="A87" t="e">
            <v>#REF!</v>
          </cell>
          <cell r="B87" t="str">
            <v>COMPOSIÇÃO</v>
          </cell>
          <cell r="C87" t="e">
            <v>#REF!</v>
          </cell>
          <cell r="D87" t="e">
            <v>#REF!</v>
          </cell>
          <cell r="E87" t="e">
            <v>#REF!</v>
          </cell>
          <cell r="F87" t="e">
            <v>#REF!</v>
          </cell>
        </row>
        <row r="88">
          <cell r="A88" t="e">
            <v>#REF!</v>
          </cell>
          <cell r="B88" t="str">
            <v>COMPOSIÇÃO</v>
          </cell>
          <cell r="C88" t="e">
            <v>#REF!</v>
          </cell>
          <cell r="D88" t="e">
            <v>#REF!</v>
          </cell>
          <cell r="E88" t="e">
            <v>#REF!</v>
          </cell>
          <cell r="F88" t="e">
            <v>#REF!</v>
          </cell>
        </row>
        <row r="89">
          <cell r="A89" t="e">
            <v>#REF!</v>
          </cell>
          <cell r="B89" t="str">
            <v>COMPOSIÇÃO</v>
          </cell>
          <cell r="C89" t="e">
            <v>#REF!</v>
          </cell>
          <cell r="D89" t="e">
            <v>#REF!</v>
          </cell>
          <cell r="E89" t="e">
            <v>#REF!</v>
          </cell>
          <cell r="F89" t="e">
            <v>#REF!</v>
          </cell>
        </row>
        <row r="90">
          <cell r="A90" t="e">
            <v>#REF!</v>
          </cell>
          <cell r="B90" t="str">
            <v>COMPOSIÇÃO</v>
          </cell>
          <cell r="C90" t="e">
            <v>#REF!</v>
          </cell>
          <cell r="D90" t="e">
            <v>#REF!</v>
          </cell>
          <cell r="E90" t="e">
            <v>#REF!</v>
          </cell>
          <cell r="F90" t="e">
            <v>#REF!</v>
          </cell>
        </row>
        <row r="91">
          <cell r="A91" t="e">
            <v>#REF!</v>
          </cell>
          <cell r="B91" t="str">
            <v>COMPOSIÇÃO</v>
          </cell>
          <cell r="C91" t="e">
            <v>#REF!</v>
          </cell>
          <cell r="D91" t="e">
            <v>#REF!</v>
          </cell>
          <cell r="E91" t="e">
            <v>#REF!</v>
          </cell>
          <cell r="F91" t="e">
            <v>#REF!</v>
          </cell>
        </row>
        <row r="92">
          <cell r="A92" t="e">
            <v>#REF!</v>
          </cell>
          <cell r="B92" t="str">
            <v>COMPOSIÇÃO</v>
          </cell>
          <cell r="C92" t="e">
            <v>#REF!</v>
          </cell>
          <cell r="D92" t="e">
            <v>#REF!</v>
          </cell>
          <cell r="E92" t="e">
            <v>#REF!</v>
          </cell>
          <cell r="F92" t="e">
            <v>#REF!</v>
          </cell>
        </row>
        <row r="93">
          <cell r="A93" t="e">
            <v>#REF!</v>
          </cell>
          <cell r="B93" t="str">
            <v>COMPOSIÇÃO</v>
          </cell>
          <cell r="C93" t="e">
            <v>#REF!</v>
          </cell>
          <cell r="D93" t="e">
            <v>#REF!</v>
          </cell>
          <cell r="E93" t="e">
            <v>#REF!</v>
          </cell>
          <cell r="F93" t="e">
            <v>#REF!</v>
          </cell>
        </row>
        <row r="94">
          <cell r="A94" t="e">
            <v>#REF!</v>
          </cell>
          <cell r="B94" t="str">
            <v>COMPOSIÇÃO</v>
          </cell>
          <cell r="C94" t="e">
            <v>#REF!</v>
          </cell>
          <cell r="D94" t="e">
            <v>#REF!</v>
          </cell>
          <cell r="E94" t="e">
            <v>#REF!</v>
          </cell>
          <cell r="F94" t="e">
            <v>#REF!</v>
          </cell>
        </row>
        <row r="95">
          <cell r="A95" t="e">
            <v>#REF!</v>
          </cell>
          <cell r="B95" t="str">
            <v>COMPOSIÇÃO</v>
          </cell>
          <cell r="C95" t="e">
            <v>#REF!</v>
          </cell>
          <cell r="D95" t="e">
            <v>#REF!</v>
          </cell>
          <cell r="E95" t="e">
            <v>#REF!</v>
          </cell>
          <cell r="F95" t="e">
            <v>#REF!</v>
          </cell>
        </row>
        <row r="96">
          <cell r="A96" t="e">
            <v>#REF!</v>
          </cell>
          <cell r="B96" t="str">
            <v>COMPOSIÇÃO</v>
          </cell>
          <cell r="C96" t="e">
            <v>#REF!</v>
          </cell>
          <cell r="D96" t="e">
            <v>#REF!</v>
          </cell>
          <cell r="E96" t="e">
            <v>#REF!</v>
          </cell>
          <cell r="F96" t="e">
            <v>#REF!</v>
          </cell>
        </row>
        <row r="97">
          <cell r="A97" t="e">
            <v>#REF!</v>
          </cell>
          <cell r="B97" t="str">
            <v>COMPOSIÇÃO</v>
          </cell>
          <cell r="C97" t="e">
            <v>#REF!</v>
          </cell>
          <cell r="D97" t="e">
            <v>#REF!</v>
          </cell>
          <cell r="E97" t="e">
            <v>#REF!</v>
          </cell>
          <cell r="F97" t="e">
            <v>#REF!</v>
          </cell>
        </row>
        <row r="98">
          <cell r="A98" t="e">
            <v>#REF!</v>
          </cell>
          <cell r="B98" t="str">
            <v>COMPOSIÇÃO</v>
          </cell>
          <cell r="C98" t="e">
            <v>#REF!</v>
          </cell>
          <cell r="D98" t="e">
            <v>#REF!</v>
          </cell>
          <cell r="E98" t="e">
            <v>#REF!</v>
          </cell>
          <cell r="F98" t="e">
            <v>#REF!</v>
          </cell>
        </row>
        <row r="99">
          <cell r="A99" t="e">
            <v>#REF!</v>
          </cell>
          <cell r="B99" t="str">
            <v>COMPOSIÇÃO</v>
          </cell>
          <cell r="C99" t="e">
            <v>#REF!</v>
          </cell>
          <cell r="D99" t="e">
            <v>#REF!</v>
          </cell>
          <cell r="E99" t="e">
            <v>#REF!</v>
          </cell>
          <cell r="F99" t="e">
            <v>#REF!</v>
          </cell>
        </row>
        <row r="100">
          <cell r="A100" t="e">
            <v>#REF!</v>
          </cell>
          <cell r="B100" t="str">
            <v>COMPOSIÇÃO</v>
          </cell>
          <cell r="C100" t="e">
            <v>#REF!</v>
          </cell>
          <cell r="D100" t="e">
            <v>#REF!</v>
          </cell>
          <cell r="E100" t="e">
            <v>#REF!</v>
          </cell>
          <cell r="F100" t="e">
            <v>#REF!</v>
          </cell>
        </row>
        <row r="101">
          <cell r="A101" t="e">
            <v>#REF!</v>
          </cell>
          <cell r="B101" t="str">
            <v>COMPOSIÇÃO</v>
          </cell>
          <cell r="C101" t="e">
            <v>#REF!</v>
          </cell>
          <cell r="D101" t="e">
            <v>#REF!</v>
          </cell>
          <cell r="E101" t="e">
            <v>#REF!</v>
          </cell>
          <cell r="F101" t="e">
            <v>#REF!</v>
          </cell>
        </row>
        <row r="102">
          <cell r="A102" t="e">
            <v>#REF!</v>
          </cell>
          <cell r="B102" t="str">
            <v>COMPOSIÇÃO</v>
          </cell>
          <cell r="C102" t="e">
            <v>#REF!</v>
          </cell>
          <cell r="D102" t="e">
            <v>#REF!</v>
          </cell>
          <cell r="E102" t="e">
            <v>#REF!</v>
          </cell>
          <cell r="F102" t="e">
            <v>#REF!</v>
          </cell>
        </row>
        <row r="103">
          <cell r="A103" t="e">
            <v>#REF!</v>
          </cell>
          <cell r="B103" t="str">
            <v>COMPOSIÇÃO</v>
          </cell>
          <cell r="C103" t="e">
            <v>#REF!</v>
          </cell>
          <cell r="D103" t="e">
            <v>#REF!</v>
          </cell>
          <cell r="E103" t="e">
            <v>#REF!</v>
          </cell>
          <cell r="F103" t="e">
            <v>#REF!</v>
          </cell>
        </row>
        <row r="104">
          <cell r="A104" t="e">
            <v>#REF!</v>
          </cell>
          <cell r="B104" t="str">
            <v>COMPOSIÇÃO</v>
          </cell>
          <cell r="C104" t="e">
            <v>#REF!</v>
          </cell>
          <cell r="D104" t="e">
            <v>#REF!</v>
          </cell>
          <cell r="E104" t="e">
            <v>#REF!</v>
          </cell>
          <cell r="F104" t="e">
            <v>#REF!</v>
          </cell>
        </row>
        <row r="105">
          <cell r="A105" t="e">
            <v>#REF!</v>
          </cell>
          <cell r="B105" t="str">
            <v>COMPOSIÇÃO</v>
          </cell>
          <cell r="C105" t="e">
            <v>#REF!</v>
          </cell>
          <cell r="D105" t="e">
            <v>#REF!</v>
          </cell>
          <cell r="E105" t="e">
            <v>#REF!</v>
          </cell>
          <cell r="F105" t="e">
            <v>#REF!</v>
          </cell>
        </row>
        <row r="106">
          <cell r="A106" t="e">
            <v>#REF!</v>
          </cell>
          <cell r="B106" t="str">
            <v>COMPOSIÇÃO</v>
          </cell>
          <cell r="C106" t="e">
            <v>#REF!</v>
          </cell>
          <cell r="D106" t="e">
            <v>#REF!</v>
          </cell>
          <cell r="E106" t="e">
            <v>#REF!</v>
          </cell>
          <cell r="F106" t="e">
            <v>#REF!</v>
          </cell>
        </row>
        <row r="107">
          <cell r="A107" t="e">
            <v>#REF!</v>
          </cell>
          <cell r="B107" t="str">
            <v>COMPOSIÇÃO</v>
          </cell>
          <cell r="C107" t="e">
            <v>#REF!</v>
          </cell>
          <cell r="D107" t="e">
            <v>#REF!</v>
          </cell>
          <cell r="E107" t="e">
            <v>#REF!</v>
          </cell>
          <cell r="F107" t="e">
            <v>#REF!</v>
          </cell>
        </row>
        <row r="108">
          <cell r="A108" t="e">
            <v>#REF!</v>
          </cell>
          <cell r="B108" t="str">
            <v>COMPOSIÇÃO</v>
          </cell>
          <cell r="C108" t="e">
            <v>#REF!</v>
          </cell>
          <cell r="D108" t="e">
            <v>#REF!</v>
          </cell>
          <cell r="E108" t="e">
            <v>#REF!</v>
          </cell>
          <cell r="F108" t="e">
            <v>#REF!</v>
          </cell>
        </row>
        <row r="109">
          <cell r="A109" t="e">
            <v>#REF!</v>
          </cell>
          <cell r="B109" t="str">
            <v>COMPOSIÇÃO</v>
          </cell>
          <cell r="C109" t="e">
            <v>#REF!</v>
          </cell>
          <cell r="D109" t="e">
            <v>#REF!</v>
          </cell>
          <cell r="E109" t="e">
            <v>#REF!</v>
          </cell>
          <cell r="F109" t="e">
            <v>#REF!</v>
          </cell>
        </row>
        <row r="110">
          <cell r="A110" t="e">
            <v>#REF!</v>
          </cell>
          <cell r="B110" t="str">
            <v>COMPOSIÇÃO</v>
          </cell>
          <cell r="C110" t="e">
            <v>#REF!</v>
          </cell>
          <cell r="D110" t="e">
            <v>#REF!</v>
          </cell>
          <cell r="E110" t="e">
            <v>#REF!</v>
          </cell>
          <cell r="F110" t="e">
            <v>#REF!</v>
          </cell>
        </row>
        <row r="111">
          <cell r="A111" t="e">
            <v>#REF!</v>
          </cell>
          <cell r="B111" t="str">
            <v>COMPOSIÇÃO</v>
          </cell>
          <cell r="C111" t="e">
            <v>#REF!</v>
          </cell>
          <cell r="D111" t="e">
            <v>#REF!</v>
          </cell>
          <cell r="E111" t="e">
            <v>#REF!</v>
          </cell>
          <cell r="F111" t="e">
            <v>#REF!</v>
          </cell>
        </row>
        <row r="112">
          <cell r="A112" t="e">
            <v>#REF!</v>
          </cell>
          <cell r="B112" t="str">
            <v>COMPOSIÇÃO</v>
          </cell>
          <cell r="C112" t="e">
            <v>#REF!</v>
          </cell>
          <cell r="D112" t="e">
            <v>#REF!</v>
          </cell>
          <cell r="E112" t="e">
            <v>#REF!</v>
          </cell>
          <cell r="F112" t="e">
            <v>#REF!</v>
          </cell>
        </row>
        <row r="113">
          <cell r="A113" t="e">
            <v>#REF!</v>
          </cell>
          <cell r="B113" t="str">
            <v>COMPOSIÇÃO</v>
          </cell>
          <cell r="C113" t="e">
            <v>#REF!</v>
          </cell>
          <cell r="D113" t="e">
            <v>#REF!</v>
          </cell>
          <cell r="E113" t="e">
            <v>#REF!</v>
          </cell>
          <cell r="F113" t="e">
            <v>#REF!</v>
          </cell>
        </row>
        <row r="114">
          <cell r="A114" t="e">
            <v>#REF!</v>
          </cell>
          <cell r="B114" t="str">
            <v>COMPOSIÇÃO</v>
          </cell>
          <cell r="C114" t="e">
            <v>#REF!</v>
          </cell>
          <cell r="D114" t="e">
            <v>#REF!</v>
          </cell>
          <cell r="E114" t="e">
            <v>#REF!</v>
          </cell>
          <cell r="F114" t="e">
            <v>#REF!</v>
          </cell>
        </row>
        <row r="115">
          <cell r="A115" t="e">
            <v>#REF!</v>
          </cell>
          <cell r="B115" t="str">
            <v>COMPOSIÇÃO</v>
          </cell>
          <cell r="C115" t="e">
            <v>#REF!</v>
          </cell>
          <cell r="D115" t="e">
            <v>#REF!</v>
          </cell>
          <cell r="E115" t="e">
            <v>#REF!</v>
          </cell>
          <cell r="F115" t="e">
            <v>#REF!</v>
          </cell>
        </row>
        <row r="116">
          <cell r="A116" t="e">
            <v>#REF!</v>
          </cell>
          <cell r="B116" t="str">
            <v>COMPOSIÇÃO</v>
          </cell>
          <cell r="C116" t="e">
            <v>#REF!</v>
          </cell>
          <cell r="D116" t="e">
            <v>#REF!</v>
          </cell>
          <cell r="E116" t="e">
            <v>#REF!</v>
          </cell>
          <cell r="F116" t="e">
            <v>#REF!</v>
          </cell>
        </row>
        <row r="117">
          <cell r="A117" t="e">
            <v>#REF!</v>
          </cell>
          <cell r="B117" t="str">
            <v>COMPOSIÇÃO</v>
          </cell>
          <cell r="C117" t="e">
            <v>#REF!</v>
          </cell>
          <cell r="D117" t="e">
            <v>#REF!</v>
          </cell>
          <cell r="E117" t="e">
            <v>#REF!</v>
          </cell>
          <cell r="F117" t="e">
            <v>#REF!</v>
          </cell>
        </row>
        <row r="118">
          <cell r="A118" t="e">
            <v>#REF!</v>
          </cell>
          <cell r="B118" t="str">
            <v>COMPOSIÇÃO</v>
          </cell>
          <cell r="C118" t="e">
            <v>#REF!</v>
          </cell>
          <cell r="D118" t="e">
            <v>#REF!</v>
          </cell>
          <cell r="E118" t="e">
            <v>#REF!</v>
          </cell>
          <cell r="F118" t="e">
            <v>#REF!</v>
          </cell>
        </row>
        <row r="119">
          <cell r="A119" t="e">
            <v>#REF!</v>
          </cell>
          <cell r="B119" t="str">
            <v>COMPOSIÇÃO</v>
          </cell>
          <cell r="C119" t="e">
            <v>#REF!</v>
          </cell>
          <cell r="D119" t="e">
            <v>#REF!</v>
          </cell>
          <cell r="E119" t="e">
            <v>#REF!</v>
          </cell>
          <cell r="F119" t="e">
            <v>#REF!</v>
          </cell>
        </row>
        <row r="120">
          <cell r="A120" t="e">
            <v>#REF!</v>
          </cell>
          <cell r="B120" t="str">
            <v>COMPOSIÇÃO</v>
          </cell>
          <cell r="C120" t="e">
            <v>#REF!</v>
          </cell>
          <cell r="D120" t="e">
            <v>#REF!</v>
          </cell>
          <cell r="E120" t="e">
            <v>#REF!</v>
          </cell>
          <cell r="F120" t="e">
            <v>#REF!</v>
          </cell>
        </row>
        <row r="121">
          <cell r="A121" t="e">
            <v>#REF!</v>
          </cell>
          <cell r="B121" t="str">
            <v>COMPOSIÇÃO</v>
          </cell>
          <cell r="C121" t="e">
            <v>#REF!</v>
          </cell>
          <cell r="D121" t="e">
            <v>#REF!</v>
          </cell>
          <cell r="E121" t="e">
            <v>#REF!</v>
          </cell>
          <cell r="F121" t="e">
            <v>#REF!</v>
          </cell>
        </row>
        <row r="122">
          <cell r="A122" t="e">
            <v>#REF!</v>
          </cell>
          <cell r="B122" t="str">
            <v>COMPOSIÇÃO</v>
          </cell>
          <cell r="C122" t="e">
            <v>#REF!</v>
          </cell>
          <cell r="D122" t="e">
            <v>#REF!</v>
          </cell>
          <cell r="E122" t="e">
            <v>#REF!</v>
          </cell>
          <cell r="F122" t="e">
            <v>#REF!</v>
          </cell>
        </row>
        <row r="123">
          <cell r="A123" t="e">
            <v>#REF!</v>
          </cell>
          <cell r="B123" t="str">
            <v>COMPOSIÇÃO</v>
          </cell>
          <cell r="C123" t="e">
            <v>#REF!</v>
          </cell>
          <cell r="D123" t="e">
            <v>#REF!</v>
          </cell>
          <cell r="E123" t="e">
            <v>#REF!</v>
          </cell>
          <cell r="F123" t="e">
            <v>#REF!</v>
          </cell>
        </row>
        <row r="124">
          <cell r="A124" t="e">
            <v>#REF!</v>
          </cell>
          <cell r="B124" t="str">
            <v>COMPOSIÇÃO</v>
          </cell>
          <cell r="C124" t="e">
            <v>#REF!</v>
          </cell>
          <cell r="D124" t="e">
            <v>#REF!</v>
          </cell>
          <cell r="E124" t="e">
            <v>#REF!</v>
          </cell>
          <cell r="F124" t="e">
            <v>#REF!</v>
          </cell>
        </row>
        <row r="125">
          <cell r="A125" t="e">
            <v>#REF!</v>
          </cell>
          <cell r="B125" t="str">
            <v>COMPOSIÇÃO</v>
          </cell>
          <cell r="C125" t="e">
            <v>#REF!</v>
          </cell>
          <cell r="D125" t="e">
            <v>#REF!</v>
          </cell>
          <cell r="E125" t="e">
            <v>#REF!</v>
          </cell>
          <cell r="F125" t="e">
            <v>#REF!</v>
          </cell>
        </row>
        <row r="126">
          <cell r="A126" t="e">
            <v>#REF!</v>
          </cell>
          <cell r="B126" t="str">
            <v>COMPOSIÇÃO</v>
          </cell>
          <cell r="C126" t="e">
            <v>#REF!</v>
          </cell>
          <cell r="D126" t="e">
            <v>#REF!</v>
          </cell>
          <cell r="E126" t="e">
            <v>#REF!</v>
          </cell>
          <cell r="F126" t="e">
            <v>#REF!</v>
          </cell>
        </row>
        <row r="127">
          <cell r="A127" t="e">
            <v>#REF!</v>
          </cell>
          <cell r="B127" t="str">
            <v>COMPOSIÇÃO</v>
          </cell>
          <cell r="C127" t="e">
            <v>#REF!</v>
          </cell>
          <cell r="D127" t="e">
            <v>#REF!</v>
          </cell>
          <cell r="E127" t="e">
            <v>#REF!</v>
          </cell>
          <cell r="F127" t="e">
            <v>#REF!</v>
          </cell>
        </row>
        <row r="128">
          <cell r="A128" t="e">
            <v>#REF!</v>
          </cell>
          <cell r="B128" t="str">
            <v>COMPOSIÇÃO</v>
          </cell>
          <cell r="C128" t="e">
            <v>#REF!</v>
          </cell>
          <cell r="D128" t="e">
            <v>#REF!</v>
          </cell>
          <cell r="E128" t="e">
            <v>#REF!</v>
          </cell>
          <cell r="F128" t="e">
            <v>#REF!</v>
          </cell>
        </row>
        <row r="129">
          <cell r="A129" t="e">
            <v>#REF!</v>
          </cell>
          <cell r="B129" t="str">
            <v>COMPOSIÇÃO</v>
          </cell>
          <cell r="C129" t="e">
            <v>#REF!</v>
          </cell>
          <cell r="D129" t="e">
            <v>#REF!</v>
          </cell>
          <cell r="E129" t="e">
            <v>#REF!</v>
          </cell>
          <cell r="F129" t="e">
            <v>#REF!</v>
          </cell>
        </row>
        <row r="130">
          <cell r="A130" t="e">
            <v>#REF!</v>
          </cell>
          <cell r="B130" t="str">
            <v>COMPOSIÇÃO</v>
          </cell>
          <cell r="C130" t="e">
            <v>#REF!</v>
          </cell>
          <cell r="D130" t="e">
            <v>#REF!</v>
          </cell>
          <cell r="E130" t="e">
            <v>#REF!</v>
          </cell>
          <cell r="F130" t="e">
            <v>#REF!</v>
          </cell>
        </row>
        <row r="131">
          <cell r="A131" t="e">
            <v>#REF!</v>
          </cell>
          <cell r="B131" t="str">
            <v>COMPOSIÇÃO</v>
          </cell>
          <cell r="C131" t="e">
            <v>#REF!</v>
          </cell>
          <cell r="D131" t="e">
            <v>#REF!</v>
          </cell>
          <cell r="E131" t="e">
            <v>#REF!</v>
          </cell>
          <cell r="F131" t="e">
            <v>#REF!</v>
          </cell>
        </row>
        <row r="132">
          <cell r="A132" t="e">
            <v>#REF!</v>
          </cell>
          <cell r="B132" t="str">
            <v>COMPOSIÇÃO</v>
          </cell>
          <cell r="C132" t="e">
            <v>#REF!</v>
          </cell>
          <cell r="D132" t="e">
            <v>#REF!</v>
          </cell>
          <cell r="E132" t="e">
            <v>#REF!</v>
          </cell>
          <cell r="F132" t="e">
            <v>#REF!</v>
          </cell>
        </row>
        <row r="133">
          <cell r="A133" t="e">
            <v>#REF!</v>
          </cell>
          <cell r="B133" t="str">
            <v>COMPOSIÇÃO</v>
          </cell>
          <cell r="C133" t="e">
            <v>#REF!</v>
          </cell>
          <cell r="D133" t="e">
            <v>#REF!</v>
          </cell>
          <cell r="E133" t="e">
            <v>#REF!</v>
          </cell>
          <cell r="F133" t="e">
            <v>#REF!</v>
          </cell>
        </row>
        <row r="134">
          <cell r="A134" t="e">
            <v>#REF!</v>
          </cell>
          <cell r="B134" t="str">
            <v>COMPOSIÇÃO</v>
          </cell>
          <cell r="C134" t="e">
            <v>#REF!</v>
          </cell>
          <cell r="D134" t="e">
            <v>#REF!</v>
          </cell>
          <cell r="E134" t="e">
            <v>#REF!</v>
          </cell>
          <cell r="F134" t="e">
            <v>#REF!</v>
          </cell>
        </row>
        <row r="135">
          <cell r="A135" t="e">
            <v>#REF!</v>
          </cell>
          <cell r="B135" t="str">
            <v>COMPOSIÇÃO</v>
          </cell>
          <cell r="C135" t="e">
            <v>#REF!</v>
          </cell>
          <cell r="D135" t="e">
            <v>#REF!</v>
          </cell>
          <cell r="E135" t="e">
            <v>#REF!</v>
          </cell>
          <cell r="F135" t="e">
            <v>#REF!</v>
          </cell>
        </row>
        <row r="136">
          <cell r="A136" t="e">
            <v>#REF!</v>
          </cell>
          <cell r="B136" t="str">
            <v>COMPOSIÇÃO</v>
          </cell>
          <cell r="C136" t="e">
            <v>#REF!</v>
          </cell>
          <cell r="D136" t="e">
            <v>#REF!</v>
          </cell>
          <cell r="E136" t="e">
            <v>#REF!</v>
          </cell>
          <cell r="F136" t="e">
            <v>#REF!</v>
          </cell>
        </row>
        <row r="137">
          <cell r="A137" t="e">
            <v>#REF!</v>
          </cell>
          <cell r="B137" t="str">
            <v>COMPOSIÇÃO</v>
          </cell>
          <cell r="C137" t="e">
            <v>#REF!</v>
          </cell>
          <cell r="D137" t="e">
            <v>#REF!</v>
          </cell>
          <cell r="E137" t="e">
            <v>#REF!</v>
          </cell>
          <cell r="F137" t="e">
            <v>#REF!</v>
          </cell>
        </row>
        <row r="138">
          <cell r="A138" t="e">
            <v>#REF!</v>
          </cell>
          <cell r="B138" t="str">
            <v>COMPOSIÇÃO</v>
          </cell>
          <cell r="C138" t="e">
            <v>#REF!</v>
          </cell>
          <cell r="D138" t="e">
            <v>#REF!</v>
          </cell>
          <cell r="E138" t="e">
            <v>#REF!</v>
          </cell>
          <cell r="F138" t="e">
            <v>#REF!</v>
          </cell>
        </row>
        <row r="139">
          <cell r="A139" t="e">
            <v>#REF!</v>
          </cell>
          <cell r="B139" t="str">
            <v>COMPOSIÇÃO</v>
          </cell>
          <cell r="C139" t="e">
            <v>#REF!</v>
          </cell>
          <cell r="D139" t="e">
            <v>#REF!</v>
          </cell>
          <cell r="E139" t="e">
            <v>#REF!</v>
          </cell>
          <cell r="F139" t="e">
            <v>#REF!</v>
          </cell>
        </row>
        <row r="140">
          <cell r="A140" t="e">
            <v>#REF!</v>
          </cell>
          <cell r="B140" t="str">
            <v>COMPOSIÇÃO</v>
          </cell>
          <cell r="C140" t="e">
            <v>#REF!</v>
          </cell>
          <cell r="D140" t="e">
            <v>#REF!</v>
          </cell>
          <cell r="E140" t="e">
            <v>#REF!</v>
          </cell>
          <cell r="F140" t="e">
            <v>#REF!</v>
          </cell>
        </row>
        <row r="141">
          <cell r="A141" t="e">
            <v>#REF!</v>
          </cell>
          <cell r="B141" t="str">
            <v>COMPOSIÇÃO</v>
          </cell>
          <cell r="C141" t="e">
            <v>#REF!</v>
          </cell>
          <cell r="D141" t="e">
            <v>#REF!</v>
          </cell>
          <cell r="E141" t="e">
            <v>#REF!</v>
          </cell>
          <cell r="F141" t="e">
            <v>#REF!</v>
          </cell>
        </row>
        <row r="142">
          <cell r="A142" t="e">
            <v>#REF!</v>
          </cell>
          <cell r="B142" t="str">
            <v>COMPOSIÇÃO</v>
          </cell>
          <cell r="C142" t="e">
            <v>#REF!</v>
          </cell>
          <cell r="D142" t="e">
            <v>#REF!</v>
          </cell>
          <cell r="E142" t="e">
            <v>#REF!</v>
          </cell>
          <cell r="F142" t="e">
            <v>#REF!</v>
          </cell>
        </row>
        <row r="143">
          <cell r="A143" t="e">
            <v>#REF!</v>
          </cell>
          <cell r="B143" t="str">
            <v>COMPOSIÇÃO</v>
          </cell>
          <cell r="C143" t="e">
            <v>#REF!</v>
          </cell>
          <cell r="D143" t="e">
            <v>#REF!</v>
          </cell>
          <cell r="E143" t="e">
            <v>#REF!</v>
          </cell>
          <cell r="F143" t="e">
            <v>#REF!</v>
          </cell>
        </row>
        <row r="144">
          <cell r="A144" t="e">
            <v>#REF!</v>
          </cell>
          <cell r="B144" t="str">
            <v>COMPOSIÇÃO</v>
          </cell>
          <cell r="C144" t="e">
            <v>#REF!</v>
          </cell>
          <cell r="D144" t="e">
            <v>#REF!</v>
          </cell>
          <cell r="E144" t="e">
            <v>#REF!</v>
          </cell>
          <cell r="F144" t="e">
            <v>#REF!</v>
          </cell>
        </row>
        <row r="145">
          <cell r="A145" t="e">
            <v>#REF!</v>
          </cell>
          <cell r="B145" t="str">
            <v>COMPOSIÇÃO</v>
          </cell>
          <cell r="C145" t="e">
            <v>#REF!</v>
          </cell>
          <cell r="D145" t="e">
            <v>#REF!</v>
          </cell>
          <cell r="E145" t="e">
            <v>#REF!</v>
          </cell>
          <cell r="F145" t="e">
            <v>#REF!</v>
          </cell>
        </row>
        <row r="146">
          <cell r="A146" t="e">
            <v>#REF!</v>
          </cell>
          <cell r="B146" t="str">
            <v>COMPOSIÇÃO</v>
          </cell>
          <cell r="C146" t="e">
            <v>#REF!</v>
          </cell>
          <cell r="D146" t="e">
            <v>#REF!</v>
          </cell>
          <cell r="E146" t="e">
            <v>#REF!</v>
          </cell>
          <cell r="F146" t="e">
            <v>#REF!</v>
          </cell>
        </row>
        <row r="147">
          <cell r="A147" t="e">
            <v>#REF!</v>
          </cell>
          <cell r="B147" t="str">
            <v>COMPOSIÇÃO</v>
          </cell>
          <cell r="C147" t="e">
            <v>#REF!</v>
          </cell>
          <cell r="D147" t="e">
            <v>#REF!</v>
          </cell>
          <cell r="E147" t="e">
            <v>#REF!</v>
          </cell>
          <cell r="F147" t="e">
            <v>#REF!</v>
          </cell>
        </row>
        <row r="148">
          <cell r="A148" t="e">
            <v>#REF!</v>
          </cell>
          <cell r="B148" t="str">
            <v>COMPOSIÇÃO</v>
          </cell>
          <cell r="C148" t="e">
            <v>#REF!</v>
          </cell>
          <cell r="D148" t="e">
            <v>#REF!</v>
          </cell>
          <cell r="E148" t="e">
            <v>#REF!</v>
          </cell>
          <cell r="F148" t="e">
            <v>#REF!</v>
          </cell>
        </row>
        <row r="149">
          <cell r="A149" t="e">
            <v>#REF!</v>
          </cell>
          <cell r="B149" t="str">
            <v>COMPOSIÇÃO</v>
          </cell>
          <cell r="C149" t="e">
            <v>#REF!</v>
          </cell>
          <cell r="D149" t="e">
            <v>#REF!</v>
          </cell>
          <cell r="E149" t="e">
            <v>#REF!</v>
          </cell>
          <cell r="F149" t="e">
            <v>#REF!</v>
          </cell>
        </row>
        <row r="150">
          <cell r="A150" t="e">
            <v>#REF!</v>
          </cell>
          <cell r="B150" t="str">
            <v>COMPOSIÇÃO</v>
          </cell>
          <cell r="C150" t="e">
            <v>#REF!</v>
          </cell>
          <cell r="D150" t="e">
            <v>#REF!</v>
          </cell>
          <cell r="E150" t="e">
            <v>#REF!</v>
          </cell>
          <cell r="F150" t="e">
            <v>#REF!</v>
          </cell>
        </row>
        <row r="151">
          <cell r="A151" t="e">
            <v>#REF!</v>
          </cell>
          <cell r="B151" t="str">
            <v>COMPOSIÇÃO</v>
          </cell>
          <cell r="C151" t="e">
            <v>#REF!</v>
          </cell>
          <cell r="D151" t="e">
            <v>#REF!</v>
          </cell>
          <cell r="E151" t="e">
            <v>#REF!</v>
          </cell>
          <cell r="F151" t="e">
            <v>#REF!</v>
          </cell>
        </row>
        <row r="152">
          <cell r="A152" t="e">
            <v>#REF!</v>
          </cell>
          <cell r="B152" t="str">
            <v>COMPOSIÇÃO</v>
          </cell>
          <cell r="C152" t="e">
            <v>#REF!</v>
          </cell>
          <cell r="D152" t="e">
            <v>#REF!</v>
          </cell>
          <cell r="E152" t="e">
            <v>#REF!</v>
          </cell>
          <cell r="F152" t="e">
            <v>#REF!</v>
          </cell>
        </row>
        <row r="153">
          <cell r="A153" t="e">
            <v>#REF!</v>
          </cell>
          <cell r="B153" t="str">
            <v>COMPOSIÇÃO</v>
          </cell>
          <cell r="C153" t="e">
            <v>#REF!</v>
          </cell>
          <cell r="D153" t="e">
            <v>#REF!</v>
          </cell>
          <cell r="E153" t="e">
            <v>#REF!</v>
          </cell>
          <cell r="F153" t="e">
            <v>#REF!</v>
          </cell>
        </row>
        <row r="154">
          <cell r="A154" t="e">
            <v>#REF!</v>
          </cell>
          <cell r="B154" t="str">
            <v>COMPOSIÇÃO</v>
          </cell>
          <cell r="C154" t="e">
            <v>#REF!</v>
          </cell>
          <cell r="D154" t="e">
            <v>#REF!</v>
          </cell>
          <cell r="E154" t="e">
            <v>#REF!</v>
          </cell>
          <cell r="F154" t="e">
            <v>#REF!</v>
          </cell>
        </row>
        <row r="155">
          <cell r="A155" t="e">
            <v>#REF!</v>
          </cell>
          <cell r="B155" t="str">
            <v>COMPOSIÇÃO</v>
          </cell>
          <cell r="C155" t="e">
            <v>#REF!</v>
          </cell>
          <cell r="D155" t="e">
            <v>#REF!</v>
          </cell>
          <cell r="E155" t="e">
            <v>#REF!</v>
          </cell>
          <cell r="F155" t="e">
            <v>#REF!</v>
          </cell>
        </row>
        <row r="156">
          <cell r="A156" t="e">
            <v>#REF!</v>
          </cell>
          <cell r="B156" t="str">
            <v>COMPOSIÇÃO</v>
          </cell>
          <cell r="C156" t="e">
            <v>#REF!</v>
          </cell>
          <cell r="D156" t="e">
            <v>#REF!</v>
          </cell>
          <cell r="E156" t="e">
            <v>#REF!</v>
          </cell>
          <cell r="F156" t="e">
            <v>#REF!</v>
          </cell>
        </row>
        <row r="157">
          <cell r="A157" t="e">
            <v>#REF!</v>
          </cell>
          <cell r="B157" t="str">
            <v>COMPOSIÇÃO</v>
          </cell>
          <cell r="C157" t="e">
            <v>#REF!</v>
          </cell>
          <cell r="D157" t="e">
            <v>#REF!</v>
          </cell>
          <cell r="E157" t="e">
            <v>#REF!</v>
          </cell>
          <cell r="F157" t="e">
            <v>#REF!</v>
          </cell>
        </row>
        <row r="158">
          <cell r="A158" t="e">
            <v>#REF!</v>
          </cell>
          <cell r="B158" t="str">
            <v>COMPOSIÇÃO</v>
          </cell>
          <cell r="C158" t="e">
            <v>#REF!</v>
          </cell>
          <cell r="D158" t="e">
            <v>#REF!</v>
          </cell>
          <cell r="E158" t="e">
            <v>#REF!</v>
          </cell>
          <cell r="F158" t="e">
            <v>#REF!</v>
          </cell>
        </row>
        <row r="159">
          <cell r="A159" t="e">
            <v>#REF!</v>
          </cell>
          <cell r="B159" t="str">
            <v>COMPOSIÇÃO</v>
          </cell>
          <cell r="C159" t="e">
            <v>#REF!</v>
          </cell>
          <cell r="D159" t="e">
            <v>#REF!</v>
          </cell>
          <cell r="E159" t="e">
            <v>#REF!</v>
          </cell>
          <cell r="F159" t="e">
            <v>#REF!</v>
          </cell>
        </row>
        <row r="160">
          <cell r="A160" t="e">
            <v>#REF!</v>
          </cell>
          <cell r="B160" t="str">
            <v>COMPOSIÇÃO</v>
          </cell>
          <cell r="C160" t="e">
            <v>#REF!</v>
          </cell>
          <cell r="D160" t="e">
            <v>#REF!</v>
          </cell>
          <cell r="E160" t="e">
            <v>#REF!</v>
          </cell>
          <cell r="F160" t="e">
            <v>#REF!</v>
          </cell>
        </row>
        <row r="161">
          <cell r="A161" t="e">
            <v>#REF!</v>
          </cell>
          <cell r="B161" t="str">
            <v>COMPOSIÇÃO</v>
          </cell>
          <cell r="C161" t="e">
            <v>#REF!</v>
          </cell>
          <cell r="D161" t="e">
            <v>#REF!</v>
          </cell>
          <cell r="E161" t="e">
            <v>#REF!</v>
          </cell>
          <cell r="F161" t="e">
            <v>#REF!</v>
          </cell>
        </row>
        <row r="162">
          <cell r="A162" t="e">
            <v>#REF!</v>
          </cell>
          <cell r="B162" t="str">
            <v>COMPOSIÇÃO</v>
          </cell>
          <cell r="C162" t="e">
            <v>#REF!</v>
          </cell>
          <cell r="D162" t="e">
            <v>#REF!</v>
          </cell>
          <cell r="E162" t="e">
            <v>#REF!</v>
          </cell>
          <cell r="F162" t="e">
            <v>#REF!</v>
          </cell>
        </row>
        <row r="163">
          <cell r="A163" t="e">
            <v>#REF!</v>
          </cell>
          <cell r="B163" t="str">
            <v>COMPOSIÇÃO</v>
          </cell>
          <cell r="C163" t="e">
            <v>#REF!</v>
          </cell>
          <cell r="D163" t="e">
            <v>#REF!</v>
          </cell>
          <cell r="E163" t="e">
            <v>#REF!</v>
          </cell>
          <cell r="F163" t="e">
            <v>#REF!</v>
          </cell>
        </row>
        <row r="164">
          <cell r="A164" t="e">
            <v>#REF!</v>
          </cell>
          <cell r="B164" t="str">
            <v>COMPOSIÇÃO</v>
          </cell>
          <cell r="C164" t="e">
            <v>#REF!</v>
          </cell>
          <cell r="D164" t="e">
            <v>#REF!</v>
          </cell>
          <cell r="E164" t="e">
            <v>#REF!</v>
          </cell>
          <cell r="F164" t="e">
            <v>#REF!</v>
          </cell>
        </row>
        <row r="165">
          <cell r="A165" t="e">
            <v>#REF!</v>
          </cell>
          <cell r="B165" t="str">
            <v>COMPOSIÇÃO</v>
          </cell>
          <cell r="C165" t="e">
            <v>#REF!</v>
          </cell>
          <cell r="D165" t="e">
            <v>#REF!</v>
          </cell>
          <cell r="E165" t="e">
            <v>#REF!</v>
          </cell>
          <cell r="F165" t="e">
            <v>#REF!</v>
          </cell>
        </row>
        <row r="166">
          <cell r="A166" t="e">
            <v>#REF!</v>
          </cell>
          <cell r="B166" t="str">
            <v>COMPOSIÇÃO</v>
          </cell>
          <cell r="C166" t="e">
            <v>#REF!</v>
          </cell>
          <cell r="D166" t="e">
            <v>#REF!</v>
          </cell>
          <cell r="E166" t="e">
            <v>#REF!</v>
          </cell>
          <cell r="F166" t="e">
            <v>#REF!</v>
          </cell>
        </row>
        <row r="167">
          <cell r="A167" t="e">
            <v>#REF!</v>
          </cell>
          <cell r="B167" t="str">
            <v>COMPOSIÇÃO</v>
          </cell>
          <cell r="C167" t="e">
            <v>#REF!</v>
          </cell>
          <cell r="D167" t="e">
            <v>#REF!</v>
          </cell>
          <cell r="E167" t="e">
            <v>#REF!</v>
          </cell>
          <cell r="F167" t="e">
            <v>#REF!</v>
          </cell>
        </row>
        <row r="168">
          <cell r="A168" t="e">
            <v>#REF!</v>
          </cell>
          <cell r="B168" t="str">
            <v>COMPOSIÇÃO</v>
          </cell>
          <cell r="C168" t="e">
            <v>#REF!</v>
          </cell>
          <cell r="D168" t="e">
            <v>#REF!</v>
          </cell>
          <cell r="E168" t="e">
            <v>#REF!</v>
          </cell>
          <cell r="F168" t="e">
            <v>#REF!</v>
          </cell>
        </row>
        <row r="169">
          <cell r="A169" t="e">
            <v>#REF!</v>
          </cell>
          <cell r="B169" t="str">
            <v>COMPOSIÇÃO</v>
          </cell>
          <cell r="C169" t="e">
            <v>#REF!</v>
          </cell>
          <cell r="D169" t="e">
            <v>#REF!</v>
          </cell>
          <cell r="E169" t="e">
            <v>#REF!</v>
          </cell>
          <cell r="F169" t="e">
            <v>#REF!</v>
          </cell>
        </row>
        <row r="170">
          <cell r="A170" t="e">
            <v>#REF!</v>
          </cell>
          <cell r="B170" t="str">
            <v>COMPOSIÇÃO</v>
          </cell>
          <cell r="C170" t="e">
            <v>#REF!</v>
          </cell>
          <cell r="D170" t="e">
            <v>#REF!</v>
          </cell>
          <cell r="E170" t="e">
            <v>#REF!</v>
          </cell>
          <cell r="F170" t="e">
            <v>#REF!</v>
          </cell>
        </row>
        <row r="171">
          <cell r="A171" t="e">
            <v>#REF!</v>
          </cell>
          <cell r="B171" t="str">
            <v>COMPOSIÇÃO</v>
          </cell>
          <cell r="C171" t="e">
            <v>#REF!</v>
          </cell>
          <cell r="D171" t="e">
            <v>#REF!</v>
          </cell>
          <cell r="E171" t="e">
            <v>#REF!</v>
          </cell>
          <cell r="F171" t="e">
            <v>#REF!</v>
          </cell>
        </row>
        <row r="172">
          <cell r="A172" t="e">
            <v>#REF!</v>
          </cell>
          <cell r="B172" t="str">
            <v>COMPOSIÇÃO</v>
          </cell>
          <cell r="C172" t="e">
            <v>#REF!</v>
          </cell>
          <cell r="D172" t="e">
            <v>#REF!</v>
          </cell>
          <cell r="E172" t="e">
            <v>#REF!</v>
          </cell>
          <cell r="F172" t="e">
            <v>#REF!</v>
          </cell>
        </row>
        <row r="173">
          <cell r="A173" t="e">
            <v>#REF!</v>
          </cell>
          <cell r="B173" t="str">
            <v>COMPOSIÇÃO</v>
          </cell>
          <cell r="C173" t="e">
            <v>#REF!</v>
          </cell>
          <cell r="D173" t="e">
            <v>#REF!</v>
          </cell>
          <cell r="E173" t="e">
            <v>#REF!</v>
          </cell>
          <cell r="F173" t="e">
            <v>#REF!</v>
          </cell>
        </row>
        <row r="174">
          <cell r="A174" t="e">
            <v>#REF!</v>
          </cell>
          <cell r="B174" t="str">
            <v>COMPOSIÇÃO</v>
          </cell>
          <cell r="C174" t="e">
            <v>#REF!</v>
          </cell>
          <cell r="D174" t="e">
            <v>#REF!</v>
          </cell>
          <cell r="E174" t="e">
            <v>#REF!</v>
          </cell>
          <cell r="F174" t="e">
            <v>#REF!</v>
          </cell>
        </row>
        <row r="175">
          <cell r="A175" t="e">
            <v>#REF!</v>
          </cell>
          <cell r="B175" t="str">
            <v>COMPOSIÇÃO</v>
          </cell>
          <cell r="C175" t="e">
            <v>#REF!</v>
          </cell>
          <cell r="D175" t="e">
            <v>#REF!</v>
          </cell>
          <cell r="E175" t="e">
            <v>#REF!</v>
          </cell>
          <cell r="F175" t="e">
            <v>#REF!</v>
          </cell>
        </row>
        <row r="176">
          <cell r="A176" t="e">
            <v>#REF!</v>
          </cell>
          <cell r="B176" t="str">
            <v>COMPOSIÇÃO</v>
          </cell>
          <cell r="C176" t="e">
            <v>#REF!</v>
          </cell>
          <cell r="D176" t="e">
            <v>#REF!</v>
          </cell>
          <cell r="E176" t="e">
            <v>#REF!</v>
          </cell>
          <cell r="F176" t="e">
            <v>#REF!</v>
          </cell>
        </row>
        <row r="177">
          <cell r="A177" t="e">
            <v>#REF!</v>
          </cell>
          <cell r="B177" t="str">
            <v>COMPOSIÇÃO</v>
          </cell>
          <cell r="C177" t="e">
            <v>#REF!</v>
          </cell>
          <cell r="D177" t="e">
            <v>#REF!</v>
          </cell>
          <cell r="E177" t="e">
            <v>#REF!</v>
          </cell>
          <cell r="F177" t="e">
            <v>#REF!</v>
          </cell>
        </row>
        <row r="178">
          <cell r="A178" t="e">
            <v>#REF!</v>
          </cell>
          <cell r="B178" t="str">
            <v>COMPOSIÇÃO</v>
          </cell>
          <cell r="C178" t="e">
            <v>#REF!</v>
          </cell>
          <cell r="D178" t="e">
            <v>#REF!</v>
          </cell>
          <cell r="E178" t="e">
            <v>#REF!</v>
          </cell>
          <cell r="F178" t="e">
            <v>#REF!</v>
          </cell>
        </row>
        <row r="179">
          <cell r="A179" t="e">
            <v>#REF!</v>
          </cell>
          <cell r="B179" t="str">
            <v>COMPOSIÇÃO</v>
          </cell>
          <cell r="C179" t="e">
            <v>#REF!</v>
          </cell>
          <cell r="D179" t="e">
            <v>#REF!</v>
          </cell>
          <cell r="E179" t="e">
            <v>#REF!</v>
          </cell>
          <cell r="F179" t="e">
            <v>#REF!</v>
          </cell>
        </row>
        <row r="180">
          <cell r="A180" t="e">
            <v>#REF!</v>
          </cell>
          <cell r="B180" t="str">
            <v>COMPOSIÇÃO</v>
          </cell>
          <cell r="C180" t="e">
            <v>#REF!</v>
          </cell>
          <cell r="D180" t="e">
            <v>#REF!</v>
          </cell>
          <cell r="E180" t="e">
            <v>#REF!</v>
          </cell>
          <cell r="F180" t="e">
            <v>#REF!</v>
          </cell>
        </row>
        <row r="181">
          <cell r="A181" t="e">
            <v>#REF!</v>
          </cell>
          <cell r="B181" t="str">
            <v>COMPOSIÇÃO</v>
          </cell>
          <cell r="C181" t="e">
            <v>#REF!</v>
          </cell>
          <cell r="D181" t="e">
            <v>#REF!</v>
          </cell>
          <cell r="E181" t="e">
            <v>#REF!</v>
          </cell>
          <cell r="F181" t="e">
            <v>#REF!</v>
          </cell>
        </row>
        <row r="182">
          <cell r="A182" t="e">
            <v>#REF!</v>
          </cell>
          <cell r="B182" t="str">
            <v>COMPOSIÇÃO</v>
          </cell>
          <cell r="C182" t="e">
            <v>#REF!</v>
          </cell>
          <cell r="D182" t="e">
            <v>#REF!</v>
          </cell>
          <cell r="E182" t="e">
            <v>#REF!</v>
          </cell>
          <cell r="F182" t="e">
            <v>#REF!</v>
          </cell>
        </row>
        <row r="183">
          <cell r="A183" t="e">
            <v>#REF!</v>
          </cell>
          <cell r="B183" t="str">
            <v>COMPOSIÇÃO</v>
          </cell>
          <cell r="C183" t="e">
            <v>#REF!</v>
          </cell>
          <cell r="D183" t="e">
            <v>#REF!</v>
          </cell>
          <cell r="E183" t="e">
            <v>#REF!</v>
          </cell>
          <cell r="F183" t="e">
            <v>#REF!</v>
          </cell>
        </row>
        <row r="184">
          <cell r="A184" t="e">
            <v>#REF!</v>
          </cell>
          <cell r="B184" t="str">
            <v>COMPOSIÇÃO</v>
          </cell>
          <cell r="C184" t="e">
            <v>#REF!</v>
          </cell>
          <cell r="D184" t="e">
            <v>#REF!</v>
          </cell>
          <cell r="E184" t="e">
            <v>#REF!</v>
          </cell>
          <cell r="F184" t="e">
            <v>#REF!</v>
          </cell>
        </row>
        <row r="185">
          <cell r="A185" t="e">
            <v>#REF!</v>
          </cell>
          <cell r="B185" t="str">
            <v>COMPOSIÇÃO</v>
          </cell>
          <cell r="C185" t="e">
            <v>#REF!</v>
          </cell>
          <cell r="D185" t="e">
            <v>#REF!</v>
          </cell>
          <cell r="E185" t="e">
            <v>#REF!</v>
          </cell>
          <cell r="F185" t="e">
            <v>#REF!</v>
          </cell>
        </row>
        <row r="186">
          <cell r="A186" t="e">
            <v>#REF!</v>
          </cell>
          <cell r="B186" t="str">
            <v>COMPOSIÇÃO</v>
          </cell>
          <cell r="C186" t="e">
            <v>#REF!</v>
          </cell>
          <cell r="D186" t="e">
            <v>#REF!</v>
          </cell>
          <cell r="E186" t="e">
            <v>#REF!</v>
          </cell>
          <cell r="F186" t="e">
            <v>#REF!</v>
          </cell>
        </row>
        <row r="187">
          <cell r="A187" t="e">
            <v>#REF!</v>
          </cell>
          <cell r="B187" t="str">
            <v>COMPOSIÇÃO</v>
          </cell>
          <cell r="C187" t="e">
            <v>#REF!</v>
          </cell>
          <cell r="D187" t="e">
            <v>#REF!</v>
          </cell>
          <cell r="E187" t="e">
            <v>#REF!</v>
          </cell>
          <cell r="F187" t="e">
            <v>#REF!</v>
          </cell>
        </row>
        <row r="188">
          <cell r="A188" t="e">
            <v>#REF!</v>
          </cell>
          <cell r="B188" t="str">
            <v>COMPOSIÇÃO</v>
          </cell>
          <cell r="C188" t="e">
            <v>#REF!</v>
          </cell>
          <cell r="D188" t="e">
            <v>#REF!</v>
          </cell>
          <cell r="E188" t="e">
            <v>#REF!</v>
          </cell>
          <cell r="F188" t="e">
            <v>#REF!</v>
          </cell>
        </row>
        <row r="189">
          <cell r="A189" t="e">
            <v>#REF!</v>
          </cell>
          <cell r="B189" t="str">
            <v>COMPOSIÇÃO</v>
          </cell>
          <cell r="C189" t="e">
            <v>#REF!</v>
          </cell>
          <cell r="D189" t="e">
            <v>#REF!</v>
          </cell>
          <cell r="E189" t="e">
            <v>#REF!</v>
          </cell>
          <cell r="F189" t="e">
            <v>#REF!</v>
          </cell>
        </row>
        <row r="190">
          <cell r="A190" t="e">
            <v>#REF!</v>
          </cell>
          <cell r="B190" t="str">
            <v>COMPOSIÇÃO</v>
          </cell>
          <cell r="C190" t="e">
            <v>#REF!</v>
          </cell>
          <cell r="D190" t="e">
            <v>#REF!</v>
          </cell>
          <cell r="E190" t="e">
            <v>#REF!</v>
          </cell>
          <cell r="F190" t="e">
            <v>#REF!</v>
          </cell>
        </row>
        <row r="191">
          <cell r="A191" t="e">
            <v>#REF!</v>
          </cell>
          <cell r="B191" t="str">
            <v>COMPOSIÇÃO</v>
          </cell>
          <cell r="C191" t="e">
            <v>#REF!</v>
          </cell>
          <cell r="D191" t="e">
            <v>#REF!</v>
          </cell>
          <cell r="E191" t="e">
            <v>#REF!</v>
          </cell>
          <cell r="F191" t="e">
            <v>#REF!</v>
          </cell>
        </row>
        <row r="192">
          <cell r="A192" t="e">
            <v>#REF!</v>
          </cell>
          <cell r="B192" t="str">
            <v>COMPOSIÇÃO</v>
          </cell>
          <cell r="C192" t="e">
            <v>#REF!</v>
          </cell>
          <cell r="D192" t="e">
            <v>#REF!</v>
          </cell>
          <cell r="E192" t="e">
            <v>#REF!</v>
          </cell>
          <cell r="F192" t="e">
            <v>#REF!</v>
          </cell>
        </row>
        <row r="193">
          <cell r="A193" t="e">
            <v>#REF!</v>
          </cell>
          <cell r="B193" t="str">
            <v>COMPOSIÇÃO</v>
          </cell>
          <cell r="C193" t="e">
            <v>#REF!</v>
          </cell>
          <cell r="D193" t="e">
            <v>#REF!</v>
          </cell>
          <cell r="E193" t="e">
            <v>#REF!</v>
          </cell>
          <cell r="F193" t="e">
            <v>#REF!</v>
          </cell>
        </row>
        <row r="194">
          <cell r="A194" t="e">
            <v>#REF!</v>
          </cell>
          <cell r="B194" t="str">
            <v>COMPOSIÇÃO</v>
          </cell>
          <cell r="C194" t="e">
            <v>#REF!</v>
          </cell>
          <cell r="D194" t="e">
            <v>#REF!</v>
          </cell>
          <cell r="E194" t="e">
            <v>#REF!</v>
          </cell>
          <cell r="F194" t="e">
            <v>#REF!</v>
          </cell>
        </row>
        <row r="195">
          <cell r="A195" t="e">
            <v>#REF!</v>
          </cell>
          <cell r="B195" t="str">
            <v>COMPOSIÇÃO</v>
          </cell>
          <cell r="C195" t="e">
            <v>#REF!</v>
          </cell>
          <cell r="D195" t="e">
            <v>#REF!</v>
          </cell>
          <cell r="E195" t="e">
            <v>#REF!</v>
          </cell>
          <cell r="F195" t="e">
            <v>#REF!</v>
          </cell>
        </row>
        <row r="196">
          <cell r="A196" t="e">
            <v>#REF!</v>
          </cell>
          <cell r="B196" t="str">
            <v>COMPOSIÇÃO</v>
          </cell>
          <cell r="C196" t="e">
            <v>#REF!</v>
          </cell>
          <cell r="D196" t="e">
            <v>#REF!</v>
          </cell>
          <cell r="E196" t="e">
            <v>#REF!</v>
          </cell>
          <cell r="F196" t="e">
            <v>#REF!</v>
          </cell>
        </row>
        <row r="197">
          <cell r="A197" t="e">
            <v>#REF!</v>
          </cell>
          <cell r="B197" t="str">
            <v>COMPOSIÇÃO</v>
          </cell>
          <cell r="C197" t="e">
            <v>#REF!</v>
          </cell>
          <cell r="D197" t="e">
            <v>#REF!</v>
          </cell>
          <cell r="E197" t="e">
            <v>#REF!</v>
          </cell>
          <cell r="F197" t="e">
            <v>#REF!</v>
          </cell>
        </row>
        <row r="198">
          <cell r="A198" t="e">
            <v>#REF!</v>
          </cell>
          <cell r="B198" t="str">
            <v>COMPOSIÇÃO</v>
          </cell>
          <cell r="C198" t="e">
            <v>#REF!</v>
          </cell>
          <cell r="D198" t="e">
            <v>#REF!</v>
          </cell>
          <cell r="E198" t="e">
            <v>#REF!</v>
          </cell>
          <cell r="F198" t="e">
            <v>#REF!</v>
          </cell>
        </row>
        <row r="199">
          <cell r="A199" t="e">
            <v>#REF!</v>
          </cell>
          <cell r="B199" t="str">
            <v>COMPOSIÇÃO</v>
          </cell>
          <cell r="C199" t="e">
            <v>#REF!</v>
          </cell>
          <cell r="D199" t="e">
            <v>#REF!</v>
          </cell>
          <cell r="E199" t="e">
            <v>#REF!</v>
          </cell>
          <cell r="F199" t="e">
            <v>#REF!</v>
          </cell>
        </row>
        <row r="200">
          <cell r="A200" t="e">
            <v>#REF!</v>
          </cell>
          <cell r="B200" t="str">
            <v>COMPOSIÇÃO</v>
          </cell>
          <cell r="C200" t="e">
            <v>#REF!</v>
          </cell>
          <cell r="D200" t="e">
            <v>#REF!</v>
          </cell>
          <cell r="E200" t="e">
            <v>#REF!</v>
          </cell>
          <cell r="F200" t="e">
            <v>#REF!</v>
          </cell>
        </row>
        <row r="201">
          <cell r="A201" t="e">
            <v>#REF!</v>
          </cell>
          <cell r="B201" t="str">
            <v>COMPOSIÇÃO</v>
          </cell>
          <cell r="C201" t="e">
            <v>#REF!</v>
          </cell>
          <cell r="D201" t="e">
            <v>#REF!</v>
          </cell>
          <cell r="E201" t="e">
            <v>#REF!</v>
          </cell>
          <cell r="F201" t="e">
            <v>#REF!</v>
          </cell>
        </row>
        <row r="202">
          <cell r="A202" t="e">
            <v>#REF!</v>
          </cell>
          <cell r="B202" t="str">
            <v>COMPOSIÇÃO</v>
          </cell>
          <cell r="C202" t="e">
            <v>#REF!</v>
          </cell>
          <cell r="D202" t="e">
            <v>#REF!</v>
          </cell>
          <cell r="E202" t="e">
            <v>#REF!</v>
          </cell>
          <cell r="F202" t="e">
            <v>#REF!</v>
          </cell>
        </row>
        <row r="203">
          <cell r="A203" t="e">
            <v>#REF!</v>
          </cell>
          <cell r="B203" t="str">
            <v>COMPOSIÇÃO</v>
          </cell>
          <cell r="C203" t="e">
            <v>#REF!</v>
          </cell>
          <cell r="D203" t="e">
            <v>#REF!</v>
          </cell>
          <cell r="E203" t="e">
            <v>#REF!</v>
          </cell>
          <cell r="F203" t="e">
            <v>#REF!</v>
          </cell>
        </row>
        <row r="204">
          <cell r="A204" t="e">
            <v>#REF!</v>
          </cell>
          <cell r="B204" t="str">
            <v>COMPOSIÇÃO</v>
          </cell>
          <cell r="C204" t="e">
            <v>#REF!</v>
          </cell>
          <cell r="D204" t="e">
            <v>#REF!</v>
          </cell>
          <cell r="E204" t="e">
            <v>#REF!</v>
          </cell>
          <cell r="F204" t="e">
            <v>#REF!</v>
          </cell>
        </row>
        <row r="205">
          <cell r="A205" t="e">
            <v>#REF!</v>
          </cell>
          <cell r="B205" t="str">
            <v>COMPOSIÇÃO</v>
          </cell>
          <cell r="C205" t="e">
            <v>#REF!</v>
          </cell>
          <cell r="D205" t="e">
            <v>#REF!</v>
          </cell>
          <cell r="E205" t="e">
            <v>#REF!</v>
          </cell>
          <cell r="F205" t="e">
            <v>#REF!</v>
          </cell>
        </row>
        <row r="206">
          <cell r="A206" t="e">
            <v>#REF!</v>
          </cell>
          <cell r="B206" t="str">
            <v>COMPOSIÇÃO</v>
          </cell>
          <cell r="C206" t="e">
            <v>#REF!</v>
          </cell>
          <cell r="D206" t="e">
            <v>#REF!</v>
          </cell>
          <cell r="E206" t="e">
            <v>#REF!</v>
          </cell>
          <cell r="F206" t="e">
            <v>#REF!</v>
          </cell>
        </row>
        <row r="207">
          <cell r="A207" t="e">
            <v>#REF!</v>
          </cell>
          <cell r="B207" t="str">
            <v>COMPOSIÇÃO</v>
          </cell>
          <cell r="C207" t="e">
            <v>#REF!</v>
          </cell>
          <cell r="D207" t="e">
            <v>#REF!</v>
          </cell>
          <cell r="E207" t="e">
            <v>#REF!</v>
          </cell>
          <cell r="F207" t="e">
            <v>#REF!</v>
          </cell>
        </row>
        <row r="208">
          <cell r="A208" t="e">
            <v>#REF!</v>
          </cell>
          <cell r="B208" t="str">
            <v>COMPOSIÇÃO</v>
          </cell>
          <cell r="C208" t="e">
            <v>#REF!</v>
          </cell>
          <cell r="D208" t="e">
            <v>#REF!</v>
          </cell>
          <cell r="E208" t="e">
            <v>#REF!</v>
          </cell>
          <cell r="F208" t="e">
            <v>#REF!</v>
          </cell>
        </row>
        <row r="209">
          <cell r="A209" t="e">
            <v>#REF!</v>
          </cell>
          <cell r="B209" t="str">
            <v>COMPOSIÇÃO</v>
          </cell>
          <cell r="C209" t="e">
            <v>#REF!</v>
          </cell>
          <cell r="D209" t="e">
            <v>#REF!</v>
          </cell>
          <cell r="E209" t="e">
            <v>#REF!</v>
          </cell>
          <cell r="F209" t="e">
            <v>#REF!</v>
          </cell>
        </row>
        <row r="210">
          <cell r="A210" t="e">
            <v>#REF!</v>
          </cell>
          <cell r="B210" t="str">
            <v>COMPOSIÇÃO</v>
          </cell>
          <cell r="C210" t="e">
            <v>#REF!</v>
          </cell>
          <cell r="D210" t="e">
            <v>#REF!</v>
          </cell>
          <cell r="E210" t="e">
            <v>#REF!</v>
          </cell>
          <cell r="F210" t="e">
            <v>#REF!</v>
          </cell>
        </row>
        <row r="211">
          <cell r="A211" t="e">
            <v>#REF!</v>
          </cell>
          <cell r="B211" t="str">
            <v>COMPOSIÇÃO</v>
          </cell>
          <cell r="C211" t="e">
            <v>#REF!</v>
          </cell>
          <cell r="D211" t="e">
            <v>#REF!</v>
          </cell>
          <cell r="E211" t="e">
            <v>#REF!</v>
          </cell>
          <cell r="F211" t="e">
            <v>#REF!</v>
          </cell>
        </row>
        <row r="212">
          <cell r="A212" t="e">
            <v>#REF!</v>
          </cell>
          <cell r="B212" t="str">
            <v>COMPOSIÇÃO</v>
          </cell>
          <cell r="C212" t="e">
            <v>#REF!</v>
          </cell>
          <cell r="D212" t="e">
            <v>#REF!</v>
          </cell>
          <cell r="E212" t="e">
            <v>#REF!</v>
          </cell>
          <cell r="F212" t="e">
            <v>#REF!</v>
          </cell>
        </row>
        <row r="213">
          <cell r="A213" t="e">
            <v>#REF!</v>
          </cell>
          <cell r="B213" t="str">
            <v>COMPOSIÇÃO</v>
          </cell>
          <cell r="C213" t="e">
            <v>#REF!</v>
          </cell>
          <cell r="D213" t="e">
            <v>#REF!</v>
          </cell>
          <cell r="E213" t="e">
            <v>#REF!</v>
          </cell>
          <cell r="F213" t="e">
            <v>#REF!</v>
          </cell>
        </row>
        <row r="214">
          <cell r="A214" t="e">
            <v>#REF!</v>
          </cell>
          <cell r="B214" t="str">
            <v>COMPOSIÇÃO</v>
          </cell>
          <cell r="C214" t="e">
            <v>#REF!</v>
          </cell>
          <cell r="D214" t="e">
            <v>#REF!</v>
          </cell>
          <cell r="E214" t="e">
            <v>#REF!</v>
          </cell>
          <cell r="F214" t="e">
            <v>#REF!</v>
          </cell>
        </row>
        <row r="215">
          <cell r="A215" t="e">
            <v>#REF!</v>
          </cell>
          <cell r="B215" t="str">
            <v>COMPOSIÇÃO</v>
          </cell>
          <cell r="C215" t="e">
            <v>#REF!</v>
          </cell>
          <cell r="D215" t="e">
            <v>#REF!</v>
          </cell>
          <cell r="E215" t="e">
            <v>#REF!</v>
          </cell>
          <cell r="F215" t="e">
            <v>#REF!</v>
          </cell>
        </row>
        <row r="216">
          <cell r="A216" t="e">
            <v>#REF!</v>
          </cell>
          <cell r="B216" t="str">
            <v>COMPOSIÇÃO</v>
          </cell>
          <cell r="C216" t="e">
            <v>#REF!</v>
          </cell>
          <cell r="D216" t="e">
            <v>#REF!</v>
          </cell>
          <cell r="E216" t="e">
            <v>#REF!</v>
          </cell>
          <cell r="F216" t="e">
            <v>#REF!</v>
          </cell>
        </row>
        <row r="217">
          <cell r="A217" t="e">
            <v>#REF!</v>
          </cell>
          <cell r="B217" t="str">
            <v>COMPOSIÇÃO</v>
          </cell>
          <cell r="C217" t="e">
            <v>#REF!</v>
          </cell>
          <cell r="D217" t="e">
            <v>#REF!</v>
          </cell>
          <cell r="E217" t="e">
            <v>#REF!</v>
          </cell>
          <cell r="F217" t="e">
            <v>#REF!</v>
          </cell>
        </row>
        <row r="218">
          <cell r="A218" t="e">
            <v>#REF!</v>
          </cell>
          <cell r="B218" t="str">
            <v>COMPOSIÇÃO</v>
          </cell>
          <cell r="C218" t="e">
            <v>#REF!</v>
          </cell>
          <cell r="D218" t="e">
            <v>#REF!</v>
          </cell>
          <cell r="E218" t="e">
            <v>#REF!</v>
          </cell>
          <cell r="F218" t="e">
            <v>#REF!</v>
          </cell>
        </row>
        <row r="219">
          <cell r="A219" t="e">
            <v>#REF!</v>
          </cell>
          <cell r="B219" t="str">
            <v>COMPOSIÇÃO</v>
          </cell>
          <cell r="C219" t="e">
            <v>#REF!</v>
          </cell>
          <cell r="D219" t="e">
            <v>#REF!</v>
          </cell>
          <cell r="E219" t="e">
            <v>#REF!</v>
          </cell>
          <cell r="F219" t="e">
            <v>#REF!</v>
          </cell>
        </row>
        <row r="220">
          <cell r="A220" t="e">
            <v>#REF!</v>
          </cell>
          <cell r="B220" t="str">
            <v>COMPOSIÇÃO</v>
          </cell>
          <cell r="C220" t="e">
            <v>#REF!</v>
          </cell>
          <cell r="D220" t="e">
            <v>#REF!</v>
          </cell>
          <cell r="E220" t="e">
            <v>#REF!</v>
          </cell>
          <cell r="F220" t="e">
            <v>#REF!</v>
          </cell>
        </row>
        <row r="221">
          <cell r="A221" t="e">
            <v>#REF!</v>
          </cell>
          <cell r="B221" t="str">
            <v>COMPOSIÇÃO</v>
          </cell>
          <cell r="C221" t="e">
            <v>#REF!</v>
          </cell>
          <cell r="D221" t="e">
            <v>#REF!</v>
          </cell>
          <cell r="E221" t="e">
            <v>#REF!</v>
          </cell>
          <cell r="F221" t="e">
            <v>#REF!</v>
          </cell>
        </row>
        <row r="222">
          <cell r="A222" t="e">
            <v>#REF!</v>
          </cell>
          <cell r="B222" t="str">
            <v>COMPOSIÇÃO</v>
          </cell>
          <cell r="C222" t="e">
            <v>#REF!</v>
          </cell>
          <cell r="D222" t="e">
            <v>#REF!</v>
          </cell>
          <cell r="E222" t="e">
            <v>#REF!</v>
          </cell>
          <cell r="F222" t="e">
            <v>#REF!</v>
          </cell>
        </row>
        <row r="223">
          <cell r="A223" t="e">
            <v>#REF!</v>
          </cell>
          <cell r="B223" t="str">
            <v>COMPOSIÇÃO</v>
          </cell>
          <cell r="C223" t="e">
            <v>#REF!</v>
          </cell>
          <cell r="D223" t="e">
            <v>#REF!</v>
          </cell>
          <cell r="E223" t="e">
            <v>#REF!</v>
          </cell>
          <cell r="F223" t="e">
            <v>#REF!</v>
          </cell>
        </row>
        <row r="224">
          <cell r="A224" t="e">
            <v>#REF!</v>
          </cell>
          <cell r="B224" t="str">
            <v>COMPOSIÇÃO</v>
          </cell>
          <cell r="C224" t="e">
            <v>#REF!</v>
          </cell>
          <cell r="D224" t="e">
            <v>#REF!</v>
          </cell>
          <cell r="E224" t="e">
            <v>#REF!</v>
          </cell>
          <cell r="F224" t="e">
            <v>#REF!</v>
          </cell>
        </row>
        <row r="225">
          <cell r="A225" t="e">
            <v>#REF!</v>
          </cell>
          <cell r="B225" t="str">
            <v>COMPOSIÇÃO</v>
          </cell>
          <cell r="C225" t="e">
            <v>#REF!</v>
          </cell>
          <cell r="D225" t="e">
            <v>#REF!</v>
          </cell>
          <cell r="E225" t="e">
            <v>#REF!</v>
          </cell>
          <cell r="F225" t="e">
            <v>#REF!</v>
          </cell>
        </row>
        <row r="226">
          <cell r="A226" t="e">
            <v>#REF!</v>
          </cell>
          <cell r="B226" t="str">
            <v>COMPOSIÇÃO</v>
          </cell>
          <cell r="C226" t="e">
            <v>#REF!</v>
          </cell>
          <cell r="D226" t="e">
            <v>#REF!</v>
          </cell>
          <cell r="E226" t="e">
            <v>#REF!</v>
          </cell>
          <cell r="F226" t="e">
            <v>#REF!</v>
          </cell>
        </row>
        <row r="227">
          <cell r="A227" t="e">
            <v>#REF!</v>
          </cell>
          <cell r="B227" t="str">
            <v>COMPOSIÇÃO</v>
          </cell>
          <cell r="C227" t="e">
            <v>#REF!</v>
          </cell>
          <cell r="D227" t="e">
            <v>#REF!</v>
          </cell>
          <cell r="E227" t="e">
            <v>#REF!</v>
          </cell>
          <cell r="F227" t="e">
            <v>#REF!</v>
          </cell>
        </row>
        <row r="228">
          <cell r="A228" t="e">
            <v>#REF!</v>
          </cell>
          <cell r="B228" t="str">
            <v>COMPOSIÇÃO</v>
          </cell>
          <cell r="C228" t="e">
            <v>#REF!</v>
          </cell>
          <cell r="D228" t="e">
            <v>#REF!</v>
          </cell>
          <cell r="E228" t="e">
            <v>#REF!</v>
          </cell>
          <cell r="F228" t="e">
            <v>#REF!</v>
          </cell>
        </row>
        <row r="229">
          <cell r="A229" t="e">
            <v>#REF!</v>
          </cell>
          <cell r="B229" t="str">
            <v>COMPOSIÇÃO</v>
          </cell>
          <cell r="C229" t="e">
            <v>#REF!</v>
          </cell>
          <cell r="D229" t="e">
            <v>#REF!</v>
          </cell>
          <cell r="E229" t="e">
            <v>#REF!</v>
          </cell>
          <cell r="F229" t="e">
            <v>#REF!</v>
          </cell>
        </row>
        <row r="230">
          <cell r="A230" t="e">
            <v>#REF!</v>
          </cell>
          <cell r="B230" t="str">
            <v>COMPOSIÇÃO</v>
          </cell>
          <cell r="C230" t="e">
            <v>#REF!</v>
          </cell>
          <cell r="D230" t="e">
            <v>#REF!</v>
          </cell>
          <cell r="E230" t="e">
            <v>#REF!</v>
          </cell>
          <cell r="F230" t="e">
            <v>#REF!</v>
          </cell>
        </row>
        <row r="231">
          <cell r="A231" t="e">
            <v>#REF!</v>
          </cell>
          <cell r="B231" t="str">
            <v>COMPOSIÇÃO</v>
          </cell>
          <cell r="C231" t="e">
            <v>#REF!</v>
          </cell>
          <cell r="D231" t="e">
            <v>#REF!</v>
          </cell>
          <cell r="E231" t="e">
            <v>#REF!</v>
          </cell>
          <cell r="F231" t="e">
            <v>#REF!</v>
          </cell>
        </row>
        <row r="232">
          <cell r="A232" t="e">
            <v>#REF!</v>
          </cell>
          <cell r="B232" t="str">
            <v>COMPOSIÇÃO</v>
          </cell>
          <cell r="C232" t="e">
            <v>#REF!</v>
          </cell>
          <cell r="D232" t="e">
            <v>#REF!</v>
          </cell>
          <cell r="E232" t="e">
            <v>#REF!</v>
          </cell>
          <cell r="F232" t="e">
            <v>#REF!</v>
          </cell>
        </row>
        <row r="233">
          <cell r="A233" t="e">
            <v>#REF!</v>
          </cell>
          <cell r="B233" t="str">
            <v>COMPOSIÇÃO</v>
          </cell>
          <cell r="C233" t="e">
            <v>#REF!</v>
          </cell>
          <cell r="D233" t="e">
            <v>#REF!</v>
          </cell>
          <cell r="E233" t="e">
            <v>#REF!</v>
          </cell>
          <cell r="F233" t="e">
            <v>#REF!</v>
          </cell>
        </row>
        <row r="234">
          <cell r="A234" t="e">
            <v>#REF!</v>
          </cell>
          <cell r="B234" t="str">
            <v>COMPOSIÇÃO</v>
          </cell>
          <cell r="C234" t="e">
            <v>#REF!</v>
          </cell>
          <cell r="D234" t="e">
            <v>#REF!</v>
          </cell>
          <cell r="E234" t="e">
            <v>#REF!</v>
          </cell>
          <cell r="F234" t="e">
            <v>#REF!</v>
          </cell>
        </row>
        <row r="235">
          <cell r="A235" t="e">
            <v>#REF!</v>
          </cell>
          <cell r="B235" t="str">
            <v>COMPOSIÇÃO</v>
          </cell>
          <cell r="C235" t="e">
            <v>#REF!</v>
          </cell>
          <cell r="D235" t="e">
            <v>#REF!</v>
          </cell>
          <cell r="E235" t="e">
            <v>#REF!</v>
          </cell>
          <cell r="F235" t="e">
            <v>#REF!</v>
          </cell>
        </row>
        <row r="236">
          <cell r="A236" t="e">
            <v>#REF!</v>
          </cell>
          <cell r="B236" t="str">
            <v>COMPOSIÇÃO</v>
          </cell>
          <cell r="C236" t="e">
            <v>#REF!</v>
          </cell>
          <cell r="D236" t="e">
            <v>#REF!</v>
          </cell>
          <cell r="E236" t="e">
            <v>#REF!</v>
          </cell>
          <cell r="F236" t="e">
            <v>#REF!</v>
          </cell>
        </row>
        <row r="237">
          <cell r="A237" t="e">
            <v>#REF!</v>
          </cell>
          <cell r="B237" t="str">
            <v>COMPOSIÇÃO</v>
          </cell>
          <cell r="C237" t="e">
            <v>#REF!</v>
          </cell>
          <cell r="D237" t="e">
            <v>#REF!</v>
          </cell>
          <cell r="E237" t="e">
            <v>#REF!</v>
          </cell>
          <cell r="F237" t="e">
            <v>#REF!</v>
          </cell>
        </row>
        <row r="238">
          <cell r="A238" t="e">
            <v>#REF!</v>
          </cell>
          <cell r="B238" t="str">
            <v>COMPOSIÇÃO</v>
          </cell>
          <cell r="C238" t="e">
            <v>#REF!</v>
          </cell>
          <cell r="D238" t="e">
            <v>#REF!</v>
          </cell>
          <cell r="E238" t="e">
            <v>#REF!</v>
          </cell>
          <cell r="F238" t="e">
            <v>#REF!</v>
          </cell>
        </row>
        <row r="239">
          <cell r="A239" t="e">
            <v>#REF!</v>
          </cell>
          <cell r="B239" t="str">
            <v>COMPOSIÇÃO</v>
          </cell>
          <cell r="C239" t="e">
            <v>#REF!</v>
          </cell>
          <cell r="D239" t="e">
            <v>#REF!</v>
          </cell>
          <cell r="E239" t="e">
            <v>#REF!</v>
          </cell>
          <cell r="F239" t="e">
            <v>#REF!</v>
          </cell>
        </row>
        <row r="240">
          <cell r="A240" t="e">
            <v>#REF!</v>
          </cell>
          <cell r="B240" t="str">
            <v>COMPOSIÇÃO</v>
          </cell>
          <cell r="C240" t="e">
            <v>#REF!</v>
          </cell>
          <cell r="D240" t="e">
            <v>#REF!</v>
          </cell>
          <cell r="E240" t="e">
            <v>#REF!</v>
          </cell>
          <cell r="F240" t="e">
            <v>#REF!</v>
          </cell>
        </row>
        <row r="241">
          <cell r="A241" t="e">
            <v>#REF!</v>
          </cell>
          <cell r="B241" t="str">
            <v>COMPOSIÇÃO</v>
          </cell>
          <cell r="C241" t="e">
            <v>#REF!</v>
          </cell>
          <cell r="D241" t="e">
            <v>#REF!</v>
          </cell>
          <cell r="E241" t="e">
            <v>#REF!</v>
          </cell>
          <cell r="F241" t="e">
            <v>#REF!</v>
          </cell>
        </row>
        <row r="242">
          <cell r="A242" t="e">
            <v>#REF!</v>
          </cell>
          <cell r="B242" t="str">
            <v>COMPOSIÇÃO</v>
          </cell>
          <cell r="C242" t="e">
            <v>#REF!</v>
          </cell>
          <cell r="D242" t="e">
            <v>#REF!</v>
          </cell>
          <cell r="E242" t="e">
            <v>#REF!</v>
          </cell>
          <cell r="F242" t="e">
            <v>#REF!</v>
          </cell>
        </row>
        <row r="243">
          <cell r="A243" t="e">
            <v>#REF!</v>
          </cell>
          <cell r="B243" t="str">
            <v>COMPOSIÇÃO</v>
          </cell>
          <cell r="C243" t="e">
            <v>#REF!</v>
          </cell>
          <cell r="D243" t="e">
            <v>#REF!</v>
          </cell>
          <cell r="E243" t="e">
            <v>#REF!</v>
          </cell>
          <cell r="F243" t="e">
            <v>#REF!</v>
          </cell>
        </row>
        <row r="244">
          <cell r="A244" t="e">
            <v>#REF!</v>
          </cell>
          <cell r="B244" t="str">
            <v>COMPOSIÇÃO</v>
          </cell>
          <cell r="C244" t="e">
            <v>#REF!</v>
          </cell>
          <cell r="D244" t="e">
            <v>#REF!</v>
          </cell>
          <cell r="E244" t="e">
            <v>#REF!</v>
          </cell>
          <cell r="F244" t="e">
            <v>#REF!</v>
          </cell>
        </row>
        <row r="245">
          <cell r="A245" t="e">
            <v>#REF!</v>
          </cell>
          <cell r="B245" t="str">
            <v>COMPOSIÇÃO</v>
          </cell>
          <cell r="C245" t="e">
            <v>#REF!</v>
          </cell>
          <cell r="D245" t="e">
            <v>#REF!</v>
          </cell>
          <cell r="E245" t="e">
            <v>#REF!</v>
          </cell>
          <cell r="F245" t="e">
            <v>#REF!</v>
          </cell>
        </row>
        <row r="246">
          <cell r="A246" t="e">
            <v>#REF!</v>
          </cell>
          <cell r="B246" t="str">
            <v>COMPOSIÇÃO</v>
          </cell>
          <cell r="C246" t="e">
            <v>#REF!</v>
          </cell>
          <cell r="D246" t="e">
            <v>#REF!</v>
          </cell>
          <cell r="E246" t="e">
            <v>#REF!</v>
          </cell>
          <cell r="F246" t="e">
            <v>#REF!</v>
          </cell>
        </row>
        <row r="247">
          <cell r="A247" t="e">
            <v>#REF!</v>
          </cell>
          <cell r="B247" t="str">
            <v>COMPOSIÇÃO</v>
          </cell>
          <cell r="C247" t="e">
            <v>#REF!</v>
          </cell>
          <cell r="D247" t="e">
            <v>#REF!</v>
          </cell>
          <cell r="E247" t="e">
            <v>#REF!</v>
          </cell>
          <cell r="F247" t="e">
            <v>#REF!</v>
          </cell>
        </row>
        <row r="248">
          <cell r="A248" t="e">
            <v>#REF!</v>
          </cell>
          <cell r="B248" t="str">
            <v>COMPOSIÇÃO</v>
          </cell>
          <cell r="C248" t="e">
            <v>#REF!</v>
          </cell>
          <cell r="D248" t="e">
            <v>#REF!</v>
          </cell>
          <cell r="E248" t="e">
            <v>#REF!</v>
          </cell>
          <cell r="F248" t="e">
            <v>#REF!</v>
          </cell>
        </row>
        <row r="249">
          <cell r="A249" t="e">
            <v>#REF!</v>
          </cell>
          <cell r="B249" t="str">
            <v>COMPOSIÇÃO</v>
          </cell>
          <cell r="C249" t="e">
            <v>#REF!</v>
          </cell>
          <cell r="D249" t="e">
            <v>#REF!</v>
          </cell>
          <cell r="E249" t="e">
            <v>#REF!</v>
          </cell>
          <cell r="F249" t="e">
            <v>#REF!</v>
          </cell>
        </row>
        <row r="250">
          <cell r="A250" t="e">
            <v>#REF!</v>
          </cell>
          <cell r="B250" t="str">
            <v>COMPOSIÇÃO</v>
          </cell>
          <cell r="C250" t="e">
            <v>#REF!</v>
          </cell>
          <cell r="D250" t="e">
            <v>#REF!</v>
          </cell>
          <cell r="E250" t="e">
            <v>#REF!</v>
          </cell>
          <cell r="F250" t="e">
            <v>#REF!</v>
          </cell>
        </row>
        <row r="251">
          <cell r="A251" t="e">
            <v>#REF!</v>
          </cell>
          <cell r="B251" t="str">
            <v>COMPOSIÇÃO</v>
          </cell>
          <cell r="C251" t="e">
            <v>#REF!</v>
          </cell>
          <cell r="D251" t="e">
            <v>#REF!</v>
          </cell>
          <cell r="E251" t="e">
            <v>#REF!</v>
          </cell>
          <cell r="F251" t="e">
            <v>#REF!</v>
          </cell>
        </row>
        <row r="252">
          <cell r="A252" t="e">
            <v>#REF!</v>
          </cell>
          <cell r="B252" t="str">
            <v>COMPOSIÇÃO</v>
          </cell>
          <cell r="C252" t="e">
            <v>#REF!</v>
          </cell>
          <cell r="D252" t="e">
            <v>#REF!</v>
          </cell>
          <cell r="E252" t="e">
            <v>#REF!</v>
          </cell>
          <cell r="F252" t="e">
            <v>#REF!</v>
          </cell>
        </row>
        <row r="253">
          <cell r="A253" t="e">
            <v>#REF!</v>
          </cell>
          <cell r="B253" t="str">
            <v>COMPOSIÇÃO</v>
          </cell>
          <cell r="C253" t="e">
            <v>#REF!</v>
          </cell>
          <cell r="D253" t="e">
            <v>#REF!</v>
          </cell>
          <cell r="E253" t="e">
            <v>#REF!</v>
          </cell>
          <cell r="F253" t="e">
            <v>#REF!</v>
          </cell>
        </row>
        <row r="254">
          <cell r="A254" t="e">
            <v>#REF!</v>
          </cell>
          <cell r="B254" t="str">
            <v>COMPOSIÇÃO</v>
          </cell>
          <cell r="C254" t="e">
            <v>#REF!</v>
          </cell>
          <cell r="D254" t="e">
            <v>#REF!</v>
          </cell>
          <cell r="E254" t="e">
            <v>#REF!</v>
          </cell>
          <cell r="F254" t="e">
            <v>#REF!</v>
          </cell>
        </row>
        <row r="255">
          <cell r="A255" t="e">
            <v>#REF!</v>
          </cell>
          <cell r="B255" t="str">
            <v>COMPOSIÇÃO</v>
          </cell>
          <cell r="C255" t="e">
            <v>#REF!</v>
          </cell>
          <cell r="D255" t="e">
            <v>#REF!</v>
          </cell>
          <cell r="E255" t="e">
            <v>#REF!</v>
          </cell>
          <cell r="F255" t="e">
            <v>#REF!</v>
          </cell>
        </row>
        <row r="256">
          <cell r="A256" t="e">
            <v>#REF!</v>
          </cell>
          <cell r="B256" t="str">
            <v>COMPOSIÇÃO</v>
          </cell>
          <cell r="C256" t="e">
            <v>#REF!</v>
          </cell>
          <cell r="D256" t="e">
            <v>#REF!</v>
          </cell>
          <cell r="E256" t="e">
            <v>#REF!</v>
          </cell>
          <cell r="F256" t="e">
            <v>#REF!</v>
          </cell>
        </row>
        <row r="257">
          <cell r="A257" t="e">
            <v>#REF!</v>
          </cell>
          <cell r="B257" t="str">
            <v>COMPOSIÇÃO</v>
          </cell>
          <cell r="C257" t="e">
            <v>#REF!</v>
          </cell>
          <cell r="D257" t="e">
            <v>#REF!</v>
          </cell>
          <cell r="E257" t="e">
            <v>#REF!</v>
          </cell>
          <cell r="F257" t="e">
            <v>#REF!</v>
          </cell>
        </row>
        <row r="258">
          <cell r="A258" t="e">
            <v>#REF!</v>
          </cell>
          <cell r="B258" t="str">
            <v>COMPOSIÇÃO</v>
          </cell>
          <cell r="C258" t="e">
            <v>#REF!</v>
          </cell>
          <cell r="D258" t="e">
            <v>#REF!</v>
          </cell>
          <cell r="E258" t="e">
            <v>#REF!</v>
          </cell>
          <cell r="F258" t="e">
            <v>#REF!</v>
          </cell>
        </row>
        <row r="259">
          <cell r="A259" t="e">
            <v>#REF!</v>
          </cell>
          <cell r="B259" t="str">
            <v>COMPOSIÇÃO</v>
          </cell>
          <cell r="C259" t="e">
            <v>#REF!</v>
          </cell>
          <cell r="D259" t="e">
            <v>#REF!</v>
          </cell>
          <cell r="E259" t="e">
            <v>#REF!</v>
          </cell>
          <cell r="F259" t="e">
            <v>#REF!</v>
          </cell>
        </row>
        <row r="260">
          <cell r="A260" t="e">
            <v>#REF!</v>
          </cell>
          <cell r="B260" t="str">
            <v>COMPOSIÇÃO</v>
          </cell>
          <cell r="C260" t="e">
            <v>#REF!</v>
          </cell>
          <cell r="D260" t="e">
            <v>#REF!</v>
          </cell>
          <cell r="E260" t="e">
            <v>#REF!</v>
          </cell>
          <cell r="F260" t="e">
            <v>#REF!</v>
          </cell>
        </row>
        <row r="261">
          <cell r="A261" t="e">
            <v>#REF!</v>
          </cell>
          <cell r="B261" t="str">
            <v>COMPOSIÇÃO</v>
          </cell>
          <cell r="C261" t="e">
            <v>#REF!</v>
          </cell>
          <cell r="D261" t="e">
            <v>#REF!</v>
          </cell>
          <cell r="E261" t="e">
            <v>#REF!</v>
          </cell>
          <cell r="F261" t="e">
            <v>#REF!</v>
          </cell>
        </row>
        <row r="262">
          <cell r="A262" t="e">
            <v>#REF!</v>
          </cell>
          <cell r="B262" t="str">
            <v>COMPOSIÇÃO</v>
          </cell>
          <cell r="C262" t="e">
            <v>#REF!</v>
          </cell>
          <cell r="D262" t="e">
            <v>#REF!</v>
          </cell>
          <cell r="E262" t="e">
            <v>#REF!</v>
          </cell>
          <cell r="F262" t="e">
            <v>#REF!</v>
          </cell>
        </row>
        <row r="263">
          <cell r="A263" t="e">
            <v>#REF!</v>
          </cell>
          <cell r="B263" t="str">
            <v>COMPOSIÇÃO</v>
          </cell>
          <cell r="C263" t="e">
            <v>#REF!</v>
          </cell>
          <cell r="D263" t="e">
            <v>#REF!</v>
          </cell>
          <cell r="E263" t="e">
            <v>#REF!</v>
          </cell>
          <cell r="F263" t="e">
            <v>#REF!</v>
          </cell>
        </row>
        <row r="264">
          <cell r="A264" t="e">
            <v>#REF!</v>
          </cell>
          <cell r="B264" t="str">
            <v>COMPOSIÇÃO</v>
          </cell>
          <cell r="C264" t="e">
            <v>#REF!</v>
          </cell>
          <cell r="D264" t="e">
            <v>#REF!</v>
          </cell>
          <cell r="E264" t="e">
            <v>#REF!</v>
          </cell>
          <cell r="F264" t="e">
            <v>#REF!</v>
          </cell>
        </row>
        <row r="265">
          <cell r="A265" t="e">
            <v>#REF!</v>
          </cell>
          <cell r="B265" t="str">
            <v>COMPOSIÇÃO</v>
          </cell>
          <cell r="C265" t="e">
            <v>#REF!</v>
          </cell>
          <cell r="D265" t="e">
            <v>#REF!</v>
          </cell>
          <cell r="E265" t="e">
            <v>#REF!</v>
          </cell>
          <cell r="F265" t="e">
            <v>#REF!</v>
          </cell>
        </row>
        <row r="266">
          <cell r="A266" t="e">
            <v>#REF!</v>
          </cell>
          <cell r="B266" t="str">
            <v>COMPOSIÇÃO</v>
          </cell>
          <cell r="C266" t="e">
            <v>#REF!</v>
          </cell>
          <cell r="D266" t="e">
            <v>#REF!</v>
          </cell>
          <cell r="E266" t="e">
            <v>#REF!</v>
          </cell>
          <cell r="F266" t="e">
            <v>#REF!</v>
          </cell>
        </row>
        <row r="267">
          <cell r="A267" t="e">
            <v>#REF!</v>
          </cell>
          <cell r="B267" t="str">
            <v>COMPOSIÇÃO</v>
          </cell>
          <cell r="C267" t="e">
            <v>#REF!</v>
          </cell>
          <cell r="D267" t="e">
            <v>#REF!</v>
          </cell>
          <cell r="E267" t="e">
            <v>#REF!</v>
          </cell>
          <cell r="F267" t="e">
            <v>#REF!</v>
          </cell>
        </row>
        <row r="268">
          <cell r="A268" t="e">
            <v>#REF!</v>
          </cell>
          <cell r="B268" t="str">
            <v>COMPOSIÇÃO</v>
          </cell>
          <cell r="C268" t="e">
            <v>#REF!</v>
          </cell>
          <cell r="D268" t="e">
            <v>#REF!</v>
          </cell>
          <cell r="E268" t="e">
            <v>#REF!</v>
          </cell>
          <cell r="F268" t="e">
            <v>#REF!</v>
          </cell>
        </row>
        <row r="269">
          <cell r="A269" t="e">
            <v>#REF!</v>
          </cell>
          <cell r="B269" t="str">
            <v>COMPOSIÇÃO</v>
          </cell>
          <cell r="C269" t="e">
            <v>#REF!</v>
          </cell>
          <cell r="D269" t="e">
            <v>#REF!</v>
          </cell>
          <cell r="E269" t="e">
            <v>#REF!</v>
          </cell>
          <cell r="F269" t="e">
            <v>#REF!</v>
          </cell>
        </row>
        <row r="270">
          <cell r="A270" t="e">
            <v>#REF!</v>
          </cell>
          <cell r="B270" t="str">
            <v>COMPOSIÇÃO</v>
          </cell>
          <cell r="C270" t="e">
            <v>#REF!</v>
          </cell>
          <cell r="D270" t="e">
            <v>#REF!</v>
          </cell>
          <cell r="E270" t="e">
            <v>#REF!</v>
          </cell>
          <cell r="F270" t="e">
            <v>#REF!</v>
          </cell>
        </row>
        <row r="271">
          <cell r="A271" t="e">
            <v>#REF!</v>
          </cell>
          <cell r="B271" t="str">
            <v>COMPOSIÇÃO</v>
          </cell>
          <cell r="C271" t="e">
            <v>#REF!</v>
          </cell>
          <cell r="D271" t="e">
            <v>#REF!</v>
          </cell>
          <cell r="E271" t="e">
            <v>#REF!</v>
          </cell>
          <cell r="F271" t="e">
            <v>#REF!</v>
          </cell>
        </row>
        <row r="272">
          <cell r="A272" t="e">
            <v>#REF!</v>
          </cell>
          <cell r="B272" t="str">
            <v>COMPOSIÇÃO</v>
          </cell>
          <cell r="C272" t="e">
            <v>#REF!</v>
          </cell>
          <cell r="D272" t="e">
            <v>#REF!</v>
          </cell>
          <cell r="E272" t="e">
            <v>#REF!</v>
          </cell>
          <cell r="F272" t="e">
            <v>#REF!</v>
          </cell>
        </row>
        <row r="273">
          <cell r="A273" t="e">
            <v>#REF!</v>
          </cell>
          <cell r="B273" t="str">
            <v>COMPOSIÇÃO</v>
          </cell>
          <cell r="C273" t="e">
            <v>#REF!</v>
          </cell>
          <cell r="D273" t="e">
            <v>#REF!</v>
          </cell>
          <cell r="E273" t="e">
            <v>#REF!</v>
          </cell>
          <cell r="F273" t="e">
            <v>#REF!</v>
          </cell>
        </row>
        <row r="274">
          <cell r="A274" t="e">
            <v>#REF!</v>
          </cell>
          <cell r="B274" t="str">
            <v>COMPOSIÇÃO</v>
          </cell>
          <cell r="C274" t="e">
            <v>#REF!</v>
          </cell>
          <cell r="D274" t="e">
            <v>#REF!</v>
          </cell>
          <cell r="E274" t="e">
            <v>#REF!</v>
          </cell>
          <cell r="F274" t="e">
            <v>#REF!</v>
          </cell>
        </row>
        <row r="275">
          <cell r="A275" t="e">
            <v>#REF!</v>
          </cell>
          <cell r="B275" t="str">
            <v>COMPOSIÇÃO</v>
          </cell>
          <cell r="C275" t="e">
            <v>#REF!</v>
          </cell>
          <cell r="D275" t="e">
            <v>#REF!</v>
          </cell>
          <cell r="E275" t="e">
            <v>#REF!</v>
          </cell>
          <cell r="F275" t="e">
            <v>#REF!</v>
          </cell>
        </row>
        <row r="276">
          <cell r="A276" t="e">
            <v>#REF!</v>
          </cell>
          <cell r="B276" t="str">
            <v>COMPOSIÇÃO</v>
          </cell>
          <cell r="C276" t="e">
            <v>#REF!</v>
          </cell>
          <cell r="D276" t="e">
            <v>#REF!</v>
          </cell>
          <cell r="E276" t="e">
            <v>#REF!</v>
          </cell>
          <cell r="F276" t="e">
            <v>#REF!</v>
          </cell>
        </row>
        <row r="277">
          <cell r="A277" t="e">
            <v>#REF!</v>
          </cell>
          <cell r="B277" t="str">
            <v>COMPOSIÇÃO</v>
          </cell>
          <cell r="C277" t="e">
            <v>#REF!</v>
          </cell>
          <cell r="D277" t="e">
            <v>#REF!</v>
          </cell>
          <cell r="E277" t="e">
            <v>#REF!</v>
          </cell>
          <cell r="F277" t="e">
            <v>#REF!</v>
          </cell>
        </row>
        <row r="278">
          <cell r="A278" t="e">
            <v>#REF!</v>
          </cell>
          <cell r="B278" t="str">
            <v>COMPOSIÇÃO</v>
          </cell>
          <cell r="C278" t="e">
            <v>#REF!</v>
          </cell>
          <cell r="D278" t="e">
            <v>#REF!</v>
          </cell>
          <cell r="E278" t="e">
            <v>#REF!</v>
          </cell>
          <cell r="F278" t="e">
            <v>#REF!</v>
          </cell>
        </row>
        <row r="279">
          <cell r="A279" t="e">
            <v>#REF!</v>
          </cell>
          <cell r="B279" t="str">
            <v>COMPOSIÇÃO</v>
          </cell>
          <cell r="C279" t="e">
            <v>#REF!</v>
          </cell>
          <cell r="D279" t="e">
            <v>#REF!</v>
          </cell>
          <cell r="E279" t="e">
            <v>#REF!</v>
          </cell>
          <cell r="F279" t="e">
            <v>#REF!</v>
          </cell>
        </row>
        <row r="280">
          <cell r="A280" t="e">
            <v>#REF!</v>
          </cell>
          <cell r="B280" t="str">
            <v>COMPOSIÇÃO</v>
          </cell>
          <cell r="C280" t="e">
            <v>#REF!</v>
          </cell>
          <cell r="D280" t="e">
            <v>#REF!</v>
          </cell>
          <cell r="E280" t="e">
            <v>#REF!</v>
          </cell>
          <cell r="F280" t="e">
            <v>#REF!</v>
          </cell>
        </row>
        <row r="281">
          <cell r="A281" t="e">
            <v>#REF!</v>
          </cell>
          <cell r="B281" t="str">
            <v>COMPOSIÇÃO</v>
          </cell>
          <cell r="C281" t="e">
            <v>#REF!</v>
          </cell>
          <cell r="D281" t="e">
            <v>#REF!</v>
          </cell>
          <cell r="E281" t="e">
            <v>#REF!</v>
          </cell>
          <cell r="F281" t="e">
            <v>#REF!</v>
          </cell>
        </row>
        <row r="282">
          <cell r="A282" t="e">
            <v>#REF!</v>
          </cell>
          <cell r="B282" t="str">
            <v>COMPOSIÇÃO</v>
          </cell>
          <cell r="C282" t="e">
            <v>#REF!</v>
          </cell>
          <cell r="D282" t="e">
            <v>#REF!</v>
          </cell>
          <cell r="E282" t="e">
            <v>#REF!</v>
          </cell>
          <cell r="F282" t="e">
            <v>#REF!</v>
          </cell>
        </row>
        <row r="283">
          <cell r="A283" t="e">
            <v>#REF!</v>
          </cell>
          <cell r="B283" t="str">
            <v>COMPOSIÇÃO</v>
          </cell>
          <cell r="C283" t="e">
            <v>#REF!</v>
          </cell>
          <cell r="D283" t="e">
            <v>#REF!</v>
          </cell>
          <cell r="E283" t="e">
            <v>#REF!</v>
          </cell>
          <cell r="F283" t="e">
            <v>#REF!</v>
          </cell>
        </row>
        <row r="284">
          <cell r="A284" t="e">
            <v>#REF!</v>
          </cell>
          <cell r="B284" t="str">
            <v>COMPOSIÇÃO</v>
          </cell>
          <cell r="C284" t="e">
            <v>#REF!</v>
          </cell>
          <cell r="D284" t="e">
            <v>#REF!</v>
          </cell>
          <cell r="E284" t="e">
            <v>#REF!</v>
          </cell>
          <cell r="F284" t="e">
            <v>#REF!</v>
          </cell>
        </row>
        <row r="285">
          <cell r="A285" t="e">
            <v>#REF!</v>
          </cell>
          <cell r="B285" t="str">
            <v>COMPOSIÇÃO</v>
          </cell>
          <cell r="C285" t="e">
            <v>#REF!</v>
          </cell>
          <cell r="D285" t="e">
            <v>#REF!</v>
          </cell>
          <cell r="E285" t="e">
            <v>#REF!</v>
          </cell>
          <cell r="F285" t="e">
            <v>#REF!</v>
          </cell>
        </row>
        <row r="286">
          <cell r="A286" t="e">
            <v>#REF!</v>
          </cell>
          <cell r="B286" t="str">
            <v>COMPOSIÇÃO</v>
          </cell>
          <cell r="C286" t="e">
            <v>#REF!</v>
          </cell>
          <cell r="D286" t="e">
            <v>#REF!</v>
          </cell>
          <cell r="E286" t="e">
            <v>#REF!</v>
          </cell>
          <cell r="F286" t="e">
            <v>#REF!</v>
          </cell>
        </row>
        <row r="287">
          <cell r="A287" t="e">
            <v>#REF!</v>
          </cell>
          <cell r="B287" t="str">
            <v>COMPOSIÇÃO</v>
          </cell>
          <cell r="C287" t="e">
            <v>#REF!</v>
          </cell>
          <cell r="D287" t="e">
            <v>#REF!</v>
          </cell>
          <cell r="E287" t="e">
            <v>#REF!</v>
          </cell>
          <cell r="F287" t="e">
            <v>#REF!</v>
          </cell>
        </row>
        <row r="288">
          <cell r="A288" t="e">
            <v>#REF!</v>
          </cell>
          <cell r="B288" t="str">
            <v>COMPOSIÇÃO</v>
          </cell>
          <cell r="C288" t="e">
            <v>#REF!</v>
          </cell>
          <cell r="D288" t="e">
            <v>#REF!</v>
          </cell>
          <cell r="E288" t="e">
            <v>#REF!</v>
          </cell>
          <cell r="F288" t="e">
            <v>#REF!</v>
          </cell>
        </row>
        <row r="289">
          <cell r="A289" t="e">
            <v>#REF!</v>
          </cell>
          <cell r="B289" t="str">
            <v>COMPOSIÇÃO</v>
          </cell>
          <cell r="C289" t="e">
            <v>#REF!</v>
          </cell>
          <cell r="D289" t="e">
            <v>#REF!</v>
          </cell>
          <cell r="E289" t="e">
            <v>#REF!</v>
          </cell>
          <cell r="F289" t="e">
            <v>#REF!</v>
          </cell>
        </row>
        <row r="290">
          <cell r="A290" t="e">
            <v>#REF!</v>
          </cell>
          <cell r="B290" t="str">
            <v>COMPOSIÇÃO</v>
          </cell>
          <cell r="C290" t="e">
            <v>#REF!</v>
          </cell>
          <cell r="D290" t="e">
            <v>#REF!</v>
          </cell>
          <cell r="E290" t="e">
            <v>#REF!</v>
          </cell>
          <cell r="F290" t="e">
            <v>#REF!</v>
          </cell>
        </row>
        <row r="291">
          <cell r="A291" t="e">
            <v>#REF!</v>
          </cell>
          <cell r="B291" t="str">
            <v>COMPOSIÇÃO</v>
          </cell>
          <cell r="C291" t="e">
            <v>#REF!</v>
          </cell>
          <cell r="D291" t="e">
            <v>#REF!</v>
          </cell>
          <cell r="E291" t="e">
            <v>#REF!</v>
          </cell>
          <cell r="F291" t="e">
            <v>#REF!</v>
          </cell>
        </row>
        <row r="292">
          <cell r="A292" t="e">
            <v>#REF!</v>
          </cell>
          <cell r="B292" t="str">
            <v>COMPOSIÇÃO</v>
          </cell>
          <cell r="C292" t="e">
            <v>#REF!</v>
          </cell>
          <cell r="D292" t="e">
            <v>#REF!</v>
          </cell>
          <cell r="E292" t="e">
            <v>#REF!</v>
          </cell>
          <cell r="F292" t="e">
            <v>#REF!</v>
          </cell>
        </row>
        <row r="293">
          <cell r="A293" t="e">
            <v>#REF!</v>
          </cell>
          <cell r="B293" t="str">
            <v>COMPOSIÇÃO</v>
          </cell>
          <cell r="C293" t="e">
            <v>#REF!</v>
          </cell>
          <cell r="D293" t="e">
            <v>#REF!</v>
          </cell>
          <cell r="E293" t="e">
            <v>#REF!</v>
          </cell>
          <cell r="F293" t="e">
            <v>#REF!</v>
          </cell>
        </row>
        <row r="294">
          <cell r="A294" t="e">
            <v>#REF!</v>
          </cell>
          <cell r="B294" t="str">
            <v>COMPOSIÇÃO</v>
          </cell>
          <cell r="C294" t="e">
            <v>#REF!</v>
          </cell>
          <cell r="D294" t="e">
            <v>#REF!</v>
          </cell>
          <cell r="E294" t="e">
            <v>#REF!</v>
          </cell>
          <cell r="F294" t="e">
            <v>#REF!</v>
          </cell>
        </row>
        <row r="295">
          <cell r="A295" t="e">
            <v>#REF!</v>
          </cell>
          <cell r="B295" t="str">
            <v>COMPOSIÇÃO</v>
          </cell>
          <cell r="C295" t="e">
            <v>#REF!</v>
          </cell>
          <cell r="D295" t="e">
            <v>#REF!</v>
          </cell>
          <cell r="E295" t="e">
            <v>#REF!</v>
          </cell>
          <cell r="F295" t="e">
            <v>#REF!</v>
          </cell>
        </row>
        <row r="296">
          <cell r="A296" t="e">
            <v>#REF!</v>
          </cell>
          <cell r="B296" t="str">
            <v>COMPOSIÇÃO</v>
          </cell>
          <cell r="C296" t="e">
            <v>#REF!</v>
          </cell>
          <cell r="D296" t="e">
            <v>#REF!</v>
          </cell>
          <cell r="E296" t="e">
            <v>#REF!</v>
          </cell>
          <cell r="F296" t="e">
            <v>#REF!</v>
          </cell>
        </row>
        <row r="297">
          <cell r="A297" t="e">
            <v>#REF!</v>
          </cell>
          <cell r="B297" t="str">
            <v>COMPOSIÇÃO</v>
          </cell>
          <cell r="C297" t="e">
            <v>#REF!</v>
          </cell>
          <cell r="D297" t="e">
            <v>#REF!</v>
          </cell>
          <cell r="E297" t="e">
            <v>#REF!</v>
          </cell>
          <cell r="F297" t="e">
            <v>#REF!</v>
          </cell>
        </row>
        <row r="298">
          <cell r="A298" t="e">
            <v>#REF!</v>
          </cell>
          <cell r="B298" t="str">
            <v>COMPOSIÇÃO</v>
          </cell>
          <cell r="C298" t="e">
            <v>#REF!</v>
          </cell>
          <cell r="D298" t="e">
            <v>#REF!</v>
          </cell>
          <cell r="E298" t="e">
            <v>#REF!</v>
          </cell>
          <cell r="F298" t="e">
            <v>#REF!</v>
          </cell>
        </row>
        <row r="299">
          <cell r="A299" t="e">
            <v>#REF!</v>
          </cell>
          <cell r="B299" t="str">
            <v>COMPOSIÇÃO</v>
          </cell>
          <cell r="C299" t="e">
            <v>#REF!</v>
          </cell>
          <cell r="D299" t="e">
            <v>#REF!</v>
          </cell>
          <cell r="E299" t="e">
            <v>#REF!</v>
          </cell>
          <cell r="F299" t="e">
            <v>#REF!</v>
          </cell>
        </row>
        <row r="300">
          <cell r="A300" t="e">
            <v>#REF!</v>
          </cell>
          <cell r="B300" t="str">
            <v>COMPOSIÇÃO</v>
          </cell>
          <cell r="C300" t="e">
            <v>#REF!</v>
          </cell>
          <cell r="D300" t="e">
            <v>#REF!</v>
          </cell>
          <cell r="E300" t="e">
            <v>#REF!</v>
          </cell>
          <cell r="F300" t="e">
            <v>#REF!</v>
          </cell>
        </row>
        <row r="301">
          <cell r="A301" t="e">
            <v>#REF!</v>
          </cell>
          <cell r="B301" t="str">
            <v>COMPOSIÇÃO</v>
          </cell>
          <cell r="C301" t="e">
            <v>#REF!</v>
          </cell>
          <cell r="D301" t="e">
            <v>#REF!</v>
          </cell>
          <cell r="E301" t="e">
            <v>#REF!</v>
          </cell>
          <cell r="F301" t="e">
            <v>#REF!</v>
          </cell>
        </row>
        <row r="302">
          <cell r="A302" t="e">
            <v>#REF!</v>
          </cell>
          <cell r="B302" t="str">
            <v>COMPOSIÇÃO</v>
          </cell>
          <cell r="C302" t="e">
            <v>#REF!</v>
          </cell>
          <cell r="D302" t="e">
            <v>#REF!</v>
          </cell>
          <cell r="E302" t="e">
            <v>#REF!</v>
          </cell>
          <cell r="F302" t="e">
            <v>#REF!</v>
          </cell>
        </row>
        <row r="303">
          <cell r="A303" t="e">
            <v>#REF!</v>
          </cell>
          <cell r="B303" t="str">
            <v>COMPOSIÇÃO</v>
          </cell>
          <cell r="C303" t="e">
            <v>#REF!</v>
          </cell>
          <cell r="D303" t="e">
            <v>#REF!</v>
          </cell>
          <cell r="E303" t="e">
            <v>#REF!</v>
          </cell>
          <cell r="F303" t="e">
            <v>#REF!</v>
          </cell>
        </row>
        <row r="304">
          <cell r="A304" t="e">
            <v>#REF!</v>
          </cell>
          <cell r="B304" t="str">
            <v>COMPOSIÇÃO</v>
          </cell>
          <cell r="C304" t="e">
            <v>#REF!</v>
          </cell>
          <cell r="D304" t="e">
            <v>#REF!</v>
          </cell>
          <cell r="E304" t="e">
            <v>#REF!</v>
          </cell>
          <cell r="F304" t="e">
            <v>#REF!</v>
          </cell>
        </row>
        <row r="305">
          <cell r="A305" t="e">
            <v>#REF!</v>
          </cell>
          <cell r="B305" t="str">
            <v>COMPOSIÇÃO</v>
          </cell>
          <cell r="C305" t="e">
            <v>#REF!</v>
          </cell>
          <cell r="D305" t="e">
            <v>#REF!</v>
          </cell>
          <cell r="E305" t="e">
            <v>#REF!</v>
          </cell>
          <cell r="F305" t="e">
            <v>#REF!</v>
          </cell>
        </row>
        <row r="306">
          <cell r="A306" t="e">
            <v>#REF!</v>
          </cell>
          <cell r="B306" t="str">
            <v>COMPOSIÇÃO</v>
          </cell>
          <cell r="C306" t="e">
            <v>#REF!</v>
          </cell>
          <cell r="D306" t="e">
            <v>#REF!</v>
          </cell>
          <cell r="E306" t="e">
            <v>#REF!</v>
          </cell>
          <cell r="F306" t="e">
            <v>#REF!</v>
          </cell>
        </row>
        <row r="307">
          <cell r="A307" t="e">
            <v>#REF!</v>
          </cell>
          <cell r="B307" t="str">
            <v>COMPOSIÇÃO</v>
          </cell>
          <cell r="C307" t="e">
            <v>#REF!</v>
          </cell>
          <cell r="D307" t="e">
            <v>#REF!</v>
          </cell>
          <cell r="E307" t="e">
            <v>#REF!</v>
          </cell>
          <cell r="F307" t="e">
            <v>#REF!</v>
          </cell>
        </row>
        <row r="308">
          <cell r="A308" t="e">
            <v>#REF!</v>
          </cell>
          <cell r="B308" t="str">
            <v>COMPOSIÇÃO</v>
          </cell>
          <cell r="C308" t="e">
            <v>#REF!</v>
          </cell>
          <cell r="D308" t="e">
            <v>#REF!</v>
          </cell>
          <cell r="E308" t="e">
            <v>#REF!</v>
          </cell>
          <cell r="F308" t="e">
            <v>#REF!</v>
          </cell>
        </row>
        <row r="309">
          <cell r="A309" t="e">
            <v>#REF!</v>
          </cell>
          <cell r="B309" t="str">
            <v>COMPOSIÇÃO</v>
          </cell>
          <cell r="C309" t="e">
            <v>#REF!</v>
          </cell>
          <cell r="D309" t="e">
            <v>#REF!</v>
          </cell>
          <cell r="E309" t="e">
            <v>#REF!</v>
          </cell>
          <cell r="F309" t="e">
            <v>#REF!</v>
          </cell>
        </row>
        <row r="310">
          <cell r="A310" t="e">
            <v>#REF!</v>
          </cell>
          <cell r="B310" t="str">
            <v>COMPOSIÇÃO</v>
          </cell>
          <cell r="C310" t="e">
            <v>#REF!</v>
          </cell>
          <cell r="D310" t="e">
            <v>#REF!</v>
          </cell>
          <cell r="E310" t="e">
            <v>#REF!</v>
          </cell>
          <cell r="F310" t="e">
            <v>#REF!</v>
          </cell>
        </row>
        <row r="311">
          <cell r="A311" t="e">
            <v>#REF!</v>
          </cell>
          <cell r="B311" t="str">
            <v>COMPOSIÇÃO</v>
          </cell>
          <cell r="C311" t="e">
            <v>#REF!</v>
          </cell>
          <cell r="D311" t="e">
            <v>#REF!</v>
          </cell>
          <cell r="E311" t="e">
            <v>#REF!</v>
          </cell>
          <cell r="F311" t="e">
            <v>#REF!</v>
          </cell>
        </row>
        <row r="312">
          <cell r="A312" t="e">
            <v>#REF!</v>
          </cell>
          <cell r="B312" t="str">
            <v>COMPOSIÇÃO</v>
          </cell>
          <cell r="C312" t="e">
            <v>#REF!</v>
          </cell>
          <cell r="D312" t="e">
            <v>#REF!</v>
          </cell>
          <cell r="E312" t="e">
            <v>#REF!</v>
          </cell>
          <cell r="F312" t="e">
            <v>#REF!</v>
          </cell>
        </row>
        <row r="313">
          <cell r="A313" t="e">
            <v>#REF!</v>
          </cell>
          <cell r="B313" t="str">
            <v>COMPOSIÇÃO</v>
          </cell>
          <cell r="C313" t="e">
            <v>#REF!</v>
          </cell>
          <cell r="D313" t="e">
            <v>#REF!</v>
          </cell>
          <cell r="E313" t="e">
            <v>#REF!</v>
          </cell>
          <cell r="F313" t="e">
            <v>#REF!</v>
          </cell>
        </row>
        <row r="314">
          <cell r="A314" t="e">
            <v>#REF!</v>
          </cell>
          <cell r="B314" t="str">
            <v>COMPOSIÇÃO</v>
          </cell>
          <cell r="C314" t="e">
            <v>#REF!</v>
          </cell>
          <cell r="D314" t="e">
            <v>#REF!</v>
          </cell>
          <cell r="E314" t="e">
            <v>#REF!</v>
          </cell>
          <cell r="F314" t="e">
            <v>#REF!</v>
          </cell>
        </row>
        <row r="315">
          <cell r="A315" t="e">
            <v>#REF!</v>
          </cell>
          <cell r="B315" t="str">
            <v>COMPOSIÇÃO</v>
          </cell>
          <cell r="C315" t="e">
            <v>#REF!</v>
          </cell>
          <cell r="D315" t="e">
            <v>#REF!</v>
          </cell>
          <cell r="E315" t="e">
            <v>#REF!</v>
          </cell>
          <cell r="F315" t="e">
            <v>#REF!</v>
          </cell>
        </row>
        <row r="316">
          <cell r="A316" t="e">
            <v>#REF!</v>
          </cell>
          <cell r="B316" t="str">
            <v>COMPOSIÇÃO</v>
          </cell>
          <cell r="C316" t="e">
            <v>#REF!</v>
          </cell>
          <cell r="D316" t="e">
            <v>#REF!</v>
          </cell>
          <cell r="E316" t="e">
            <v>#REF!</v>
          </cell>
          <cell r="F316" t="e">
            <v>#REF!</v>
          </cell>
        </row>
        <row r="317">
          <cell r="A317" t="e">
            <v>#REF!</v>
          </cell>
          <cell r="B317" t="str">
            <v>COMPOSIÇÃO</v>
          </cell>
          <cell r="C317" t="e">
            <v>#REF!</v>
          </cell>
          <cell r="D317" t="e">
            <v>#REF!</v>
          </cell>
          <cell r="E317" t="e">
            <v>#REF!</v>
          </cell>
          <cell r="F317" t="e">
            <v>#REF!</v>
          </cell>
        </row>
        <row r="318">
          <cell r="A318" t="e">
            <v>#REF!</v>
          </cell>
          <cell r="B318" t="str">
            <v>COMPOSIÇÃO</v>
          </cell>
          <cell r="C318" t="e">
            <v>#REF!</v>
          </cell>
          <cell r="D318" t="e">
            <v>#REF!</v>
          </cell>
          <cell r="E318" t="e">
            <v>#REF!</v>
          </cell>
          <cell r="F318" t="e">
            <v>#REF!</v>
          </cell>
        </row>
        <row r="319">
          <cell r="A319" t="e">
            <v>#REF!</v>
          </cell>
          <cell r="B319" t="str">
            <v>COMPOSIÇÃO</v>
          </cell>
          <cell r="C319" t="e">
            <v>#REF!</v>
          </cell>
          <cell r="D319" t="e">
            <v>#REF!</v>
          </cell>
          <cell r="E319" t="e">
            <v>#REF!</v>
          </cell>
          <cell r="F319" t="e">
            <v>#REF!</v>
          </cell>
        </row>
        <row r="320">
          <cell r="A320" t="e">
            <v>#REF!</v>
          </cell>
          <cell r="B320" t="str">
            <v>COMPOSIÇÃO</v>
          </cell>
          <cell r="C320" t="e">
            <v>#REF!</v>
          </cell>
          <cell r="D320" t="e">
            <v>#REF!</v>
          </cell>
          <cell r="E320" t="e">
            <v>#REF!</v>
          </cell>
          <cell r="F320" t="e">
            <v>#REF!</v>
          </cell>
        </row>
        <row r="321">
          <cell r="A321" t="e">
            <v>#REF!</v>
          </cell>
          <cell r="B321" t="str">
            <v>COMPOSIÇÃO</v>
          </cell>
          <cell r="C321" t="e">
            <v>#REF!</v>
          </cell>
          <cell r="D321" t="e">
            <v>#REF!</v>
          </cell>
          <cell r="E321" t="e">
            <v>#REF!</v>
          </cell>
          <cell r="F321" t="e">
            <v>#REF!</v>
          </cell>
        </row>
        <row r="322">
          <cell r="A322" t="e">
            <v>#REF!</v>
          </cell>
          <cell r="B322" t="str">
            <v>COMPOSIÇÃO</v>
          </cell>
          <cell r="C322" t="e">
            <v>#REF!</v>
          </cell>
          <cell r="D322" t="e">
            <v>#REF!</v>
          </cell>
          <cell r="E322" t="e">
            <v>#REF!</v>
          </cell>
          <cell r="F322" t="e">
            <v>#REF!</v>
          </cell>
        </row>
        <row r="323">
          <cell r="A323" t="e">
            <v>#REF!</v>
          </cell>
          <cell r="B323" t="str">
            <v>COMPOSIÇÃO</v>
          </cell>
          <cell r="C323" t="e">
            <v>#REF!</v>
          </cell>
          <cell r="D323" t="e">
            <v>#REF!</v>
          </cell>
          <cell r="E323" t="e">
            <v>#REF!</v>
          </cell>
          <cell r="F323" t="e">
            <v>#REF!</v>
          </cell>
        </row>
        <row r="324">
          <cell r="A324" t="e">
            <v>#REF!</v>
          </cell>
          <cell r="B324" t="str">
            <v>COMPOSIÇÃO</v>
          </cell>
          <cell r="C324" t="e">
            <v>#REF!</v>
          </cell>
          <cell r="D324" t="e">
            <v>#REF!</v>
          </cell>
          <cell r="E324" t="e">
            <v>#REF!</v>
          </cell>
          <cell r="F324" t="e">
            <v>#REF!</v>
          </cell>
        </row>
        <row r="325">
          <cell r="A325" t="e">
            <v>#REF!</v>
          </cell>
          <cell r="B325" t="str">
            <v>COMPOSIÇÃO</v>
          </cell>
          <cell r="C325" t="e">
            <v>#REF!</v>
          </cell>
          <cell r="D325" t="e">
            <v>#REF!</v>
          </cell>
          <cell r="E325" t="e">
            <v>#REF!</v>
          </cell>
          <cell r="F325" t="e">
            <v>#REF!</v>
          </cell>
        </row>
        <row r="326">
          <cell r="A326" t="e">
            <v>#REF!</v>
          </cell>
          <cell r="B326" t="str">
            <v>COMPOSIÇÃO</v>
          </cell>
          <cell r="C326" t="e">
            <v>#REF!</v>
          </cell>
          <cell r="D326" t="e">
            <v>#REF!</v>
          </cell>
          <cell r="E326" t="e">
            <v>#REF!</v>
          </cell>
          <cell r="F326" t="e">
            <v>#REF!</v>
          </cell>
        </row>
        <row r="327">
          <cell r="A327" t="e">
            <v>#REF!</v>
          </cell>
          <cell r="B327" t="str">
            <v>COMPOSIÇÃO</v>
          </cell>
          <cell r="C327" t="e">
            <v>#REF!</v>
          </cell>
          <cell r="D327" t="e">
            <v>#REF!</v>
          </cell>
          <cell r="E327" t="e">
            <v>#REF!</v>
          </cell>
          <cell r="F327" t="e">
            <v>#REF!</v>
          </cell>
        </row>
        <row r="328">
          <cell r="A328" t="e">
            <v>#REF!</v>
          </cell>
          <cell r="B328" t="str">
            <v>COMPOSIÇÃO</v>
          </cell>
          <cell r="C328" t="e">
            <v>#REF!</v>
          </cell>
          <cell r="D328" t="e">
            <v>#REF!</v>
          </cell>
          <cell r="E328" t="e">
            <v>#REF!</v>
          </cell>
          <cell r="F328" t="e">
            <v>#REF!</v>
          </cell>
        </row>
        <row r="329">
          <cell r="A329" t="e">
            <v>#REF!</v>
          </cell>
          <cell r="B329" t="str">
            <v>COMPOSIÇÃO</v>
          </cell>
          <cell r="C329" t="e">
            <v>#REF!</v>
          </cell>
          <cell r="D329" t="e">
            <v>#REF!</v>
          </cell>
          <cell r="E329" t="e">
            <v>#REF!</v>
          </cell>
          <cell r="F329" t="e">
            <v>#REF!</v>
          </cell>
        </row>
        <row r="330">
          <cell r="A330" t="e">
            <v>#REF!</v>
          </cell>
          <cell r="B330" t="str">
            <v>COMPOSIÇÃO</v>
          </cell>
          <cell r="C330" t="e">
            <v>#REF!</v>
          </cell>
          <cell r="D330" t="e">
            <v>#REF!</v>
          </cell>
          <cell r="E330" t="e">
            <v>#REF!</v>
          </cell>
          <cell r="F330" t="e">
            <v>#REF!</v>
          </cell>
        </row>
        <row r="331">
          <cell r="A331" t="e">
            <v>#REF!</v>
          </cell>
          <cell r="B331" t="str">
            <v>COMPOSIÇÃO</v>
          </cell>
          <cell r="C331" t="e">
            <v>#REF!</v>
          </cell>
          <cell r="D331" t="e">
            <v>#REF!</v>
          </cell>
          <cell r="E331" t="e">
            <v>#REF!</v>
          </cell>
          <cell r="F331" t="e">
            <v>#REF!</v>
          </cell>
        </row>
        <row r="332">
          <cell r="A332" t="e">
            <v>#REF!</v>
          </cell>
          <cell r="B332" t="str">
            <v>COMPOSIÇÃO</v>
          </cell>
          <cell r="C332" t="e">
            <v>#REF!</v>
          </cell>
          <cell r="D332" t="e">
            <v>#REF!</v>
          </cell>
          <cell r="E332" t="e">
            <v>#REF!</v>
          </cell>
          <cell r="F332" t="e">
            <v>#REF!</v>
          </cell>
        </row>
        <row r="333">
          <cell r="A333" t="e">
            <v>#REF!</v>
          </cell>
          <cell r="B333" t="str">
            <v>COMPOSIÇÃO</v>
          </cell>
          <cell r="C333" t="e">
            <v>#REF!</v>
          </cell>
          <cell r="D333" t="e">
            <v>#REF!</v>
          </cell>
          <cell r="E333" t="e">
            <v>#REF!</v>
          </cell>
          <cell r="F333" t="e">
            <v>#REF!</v>
          </cell>
        </row>
        <row r="334">
          <cell r="A334" t="e">
            <v>#REF!</v>
          </cell>
          <cell r="B334" t="str">
            <v>COMPOSIÇÃO</v>
          </cell>
          <cell r="C334" t="str">
            <v>VIGIA NOTURNO (REGIME 12X36H- 2 PROFISSIONAIS) - COM ENCARGOS COMPLEMENTARES</v>
          </cell>
          <cell r="D334" t="e">
            <v>#REF!</v>
          </cell>
          <cell r="E334" t="e">
            <v>#REF!</v>
          </cell>
          <cell r="F334" t="e">
            <v>#REF!</v>
          </cell>
        </row>
        <row r="335">
          <cell r="A335" t="e">
            <v>#REF!</v>
          </cell>
          <cell r="B335" t="str">
            <v>COMPOSIÇÃO</v>
          </cell>
          <cell r="C335" t="str">
            <v>SERVENTE (CONTROLE DE ACESSO - REGIME 12X36H- 2 PROFISSIONAIS) - COM ENCARGOS COMPLEMENTARES</v>
          </cell>
          <cell r="D335" t="e">
            <v>#REF!</v>
          </cell>
          <cell r="E335" t="e">
            <v>#REF!</v>
          </cell>
          <cell r="F335" t="e">
            <v>#REF!</v>
          </cell>
        </row>
        <row r="336">
          <cell r="A336" t="e">
            <v>#REF!</v>
          </cell>
          <cell r="B336" t="str">
            <v>COMPOSIÇÃO</v>
          </cell>
          <cell r="C336" t="e">
            <v>#REF!</v>
          </cell>
          <cell r="D336" t="e">
            <v>#REF!</v>
          </cell>
          <cell r="E336" t="e">
            <v>#REF!</v>
          </cell>
          <cell r="F336" t="e">
            <v>#REF!</v>
          </cell>
        </row>
        <row r="337">
          <cell r="A337" t="e">
            <v>#REF!</v>
          </cell>
          <cell r="B337" t="str">
            <v>COMPOSIÇÃO</v>
          </cell>
          <cell r="C337" t="e">
            <v>#REF!</v>
          </cell>
          <cell r="D337" t="e">
            <v>#REF!</v>
          </cell>
          <cell r="E337" t="e">
            <v>#REF!</v>
          </cell>
          <cell r="F337" t="e">
            <v>#REF!</v>
          </cell>
        </row>
        <row r="338">
          <cell r="A338" t="e">
            <v>#REF!</v>
          </cell>
          <cell r="B338" t="str">
            <v>COMPOSIÇÃO</v>
          </cell>
          <cell r="C338" t="e">
            <v>#REF!</v>
          </cell>
          <cell r="D338" t="e">
            <v>#REF!</v>
          </cell>
          <cell r="E338" t="e">
            <v>#REF!</v>
          </cell>
          <cell r="F338" t="e">
            <v>#REF!</v>
          </cell>
        </row>
        <row r="339">
          <cell r="A339" t="str">
            <v>CPU 333</v>
          </cell>
          <cell r="B339" t="str">
            <v>COMPOSIÇÃO</v>
          </cell>
          <cell r="C339" t="str">
            <v>TRANSPORTE DE MATERIAIS DE 1ª CATEGORIA EM CAMINHÃO BASCULANTE COM DMT DE 13,20KM, INCLUSIVE CARGA E DESCARGA MECÂNICAS EM RODOVIA PAVIMENTADA</v>
          </cell>
          <cell r="D339" t="str">
            <v>M3</v>
          </cell>
          <cell r="E339">
            <v>40.54</v>
          </cell>
          <cell r="F339">
            <v>41.23</v>
          </cell>
        </row>
        <row r="340">
          <cell r="A340" t="str">
            <v>CPU 334</v>
          </cell>
          <cell r="B340" t="str">
            <v>COMPOSIÇÃO</v>
          </cell>
          <cell r="C340" t="str">
            <v>TRANSPORTE DE MATERIAIS DE 1ª CATEGORIA EM CAMINHÃO BASCULANTE COM DMT DE 9,95KM, INCLUSIVE CARGA E DESCARGA MECÂNICAS EM RODOVIA PAVIMENTADA</v>
          </cell>
          <cell r="D340" t="str">
            <v>M3</v>
          </cell>
          <cell r="E340">
            <v>32.64</v>
          </cell>
          <cell r="F340">
            <v>33.21</v>
          </cell>
        </row>
        <row r="341">
          <cell r="A341" t="str">
            <v>CPU 335</v>
          </cell>
          <cell r="B341" t="str">
            <v>COMPOSIÇÃO</v>
          </cell>
          <cell r="C341" t="str">
            <v>MELHORAMENTO DE SOLO COM 4,00% DE CIMENTO</v>
          </cell>
          <cell r="D341" t="str">
            <v>M3</v>
          </cell>
          <cell r="E341" t="e">
            <v>#REF!</v>
          </cell>
          <cell r="F341" t="e">
            <v>#REF!</v>
          </cell>
        </row>
        <row r="342">
          <cell r="A342" t="str">
            <v>CPU 336</v>
          </cell>
          <cell r="B342" t="str">
            <v>COMPOSIÇÃO</v>
          </cell>
          <cell r="C342" t="str">
            <v>TRANSPORTE DE MATERIAIS DE 1ª CATEGORIA EM CAMINHÃO BASCULANTE COM DMT DE 9,00KM, INCLUSIVE CARGA E DESCARGA MECÂNICAS EM RODOVIA PAVIMENTADA</v>
          </cell>
          <cell r="D342" t="str">
            <v>M3</v>
          </cell>
          <cell r="E342">
            <v>26.76</v>
          </cell>
          <cell r="F342">
            <v>27.14</v>
          </cell>
        </row>
        <row r="343">
          <cell r="A343" t="str">
            <v>CPU 337</v>
          </cell>
          <cell r="B343" t="str">
            <v>COMPOSIÇÃO</v>
          </cell>
          <cell r="C343" t="str">
            <v>TRANSPORTE DE MATERIAIS DE 1ª CATEGORIA EM CAMINHÃO BASCULANTE COM DMT DE 16,15 KM, INCLUSIVE CARGA E DESCARGA MECÂNICAS EM RODOVIA PAVIMENTADA</v>
          </cell>
          <cell r="D343" t="str">
            <v>M3</v>
          </cell>
          <cell r="E343">
            <v>42.92</v>
          </cell>
          <cell r="F343">
            <v>43.51</v>
          </cell>
        </row>
        <row r="344">
          <cell r="A344" t="str">
            <v>CPU 338</v>
          </cell>
          <cell r="B344" t="str">
            <v>COMPOSIÇÃO</v>
          </cell>
          <cell r="C344" t="str">
            <v>TRANSPORTE DE MATERIAIS DE 2ª CATEGORIA EM CAMINHÃO BASCULANTE COM DMT DE 12,60 KM, INCLUSIVE CARGA E DESCARGA MECÂNICAS EM RODOVIA PAVIMENTADA</v>
          </cell>
          <cell r="D344" t="str">
            <v>M3</v>
          </cell>
          <cell r="E344">
            <v>34.9</v>
          </cell>
          <cell r="F344">
            <v>35.380000000000003</v>
          </cell>
        </row>
        <row r="345">
          <cell r="A345" t="str">
            <v>CPU 339</v>
          </cell>
          <cell r="B345" t="str">
            <v>COMPOSIÇÃO</v>
          </cell>
          <cell r="C345" t="str">
            <v xml:space="preserve">REGULARIZAÇÃO MANUAL DE TERRENO, CORTE OU ATERRO ATÉ 2O CM DE ESPESSURA </v>
          </cell>
          <cell r="D345" t="str">
            <v>M2</v>
          </cell>
          <cell r="E345">
            <v>4.54</v>
          </cell>
          <cell r="F345">
            <v>5.07</v>
          </cell>
        </row>
        <row r="346">
          <cell r="A346" t="str">
            <v>CPU 340</v>
          </cell>
          <cell r="B346" t="str">
            <v>COMPOSIÇÃO</v>
          </cell>
          <cell r="C346" t="str">
            <v>FORNECIMENTO E COLOCAÇÃO DE GEOCOMPOSTO PARA DRENAGEM</v>
          </cell>
          <cell r="D346" t="str">
            <v>M2</v>
          </cell>
          <cell r="E346">
            <v>32.69</v>
          </cell>
          <cell r="F346">
            <v>32.700000000000003</v>
          </cell>
        </row>
        <row r="348">
          <cell r="D348" t="e">
            <v>#REF!</v>
          </cell>
          <cell r="E348" t="e">
            <v>#REF!</v>
          </cell>
          <cell r="F348" t="e">
            <v>#REF!</v>
          </cell>
        </row>
        <row r="349">
          <cell r="A349" t="e">
            <v>#REF!</v>
          </cell>
          <cell r="B349" t="str">
            <v>COTAÇÃO</v>
          </cell>
          <cell r="C349" t="e">
            <v>#REF!</v>
          </cell>
          <cell r="D349" t="e">
            <v>#REF!</v>
          </cell>
          <cell r="E349" t="e">
            <v>#REF!</v>
          </cell>
          <cell r="F349" t="e">
            <v>#REF!</v>
          </cell>
        </row>
        <row r="350">
          <cell r="A350" t="e">
            <v>#REF!</v>
          </cell>
          <cell r="B350" t="str">
            <v>COTAÇÃO</v>
          </cell>
          <cell r="C350" t="e">
            <v>#REF!</v>
          </cell>
          <cell r="D350" t="e">
            <v>#REF!</v>
          </cell>
          <cell r="E350" t="e">
            <v>#REF!</v>
          </cell>
          <cell r="F350" t="e">
            <v>#REF!</v>
          </cell>
        </row>
        <row r="351">
          <cell r="A351" t="e">
            <v>#REF!</v>
          </cell>
          <cell r="B351" t="str">
            <v>COTAÇÃO</v>
          </cell>
          <cell r="C351" t="e">
            <v>#REF!</v>
          </cell>
          <cell r="D351" t="e">
            <v>#REF!</v>
          </cell>
          <cell r="E351" t="e">
            <v>#REF!</v>
          </cell>
          <cell r="F351" t="e">
            <v>#REF!</v>
          </cell>
        </row>
        <row r="352">
          <cell r="A352">
            <v>307731</v>
          </cell>
          <cell r="B352" t="str">
            <v>SICRO ABRIL / 25</v>
          </cell>
          <cell r="C352" t="str">
            <v>APARELHO DE APOIO DE NEOPRENE FRETADO PARA ESTRUTURAS MOLDADAS NO LOCAL - FORNECIMENTO E INSTALAÇÃO</v>
          </cell>
          <cell r="D352" t="str">
            <v>DM³</v>
          </cell>
          <cell r="F352">
            <v>137.13</v>
          </cell>
        </row>
        <row r="353">
          <cell r="A353">
            <v>307732</v>
          </cell>
          <cell r="B353" t="str">
            <v>SICRO ABRIL / 25</v>
          </cell>
          <cell r="C353" t="str">
            <v>APARELHO DE APOIO DE NEOPRENE FRETADO PARA ESTRUTURAS PRÉ-MOLDADAS - FORNECIMENTO E INSTALAÇÃO</v>
          </cell>
          <cell r="D353" t="str">
            <v>DM³</v>
          </cell>
          <cell r="F353">
            <v>112.21</v>
          </cell>
        </row>
        <row r="354">
          <cell r="A354">
            <v>308308</v>
          </cell>
          <cell r="B354" t="str">
            <v>SICRO ABRIL / 25</v>
          </cell>
          <cell r="C354" t="str">
            <v>APARELHO DE APOIO METÁLICO ELASTOMÉRICO FIXO COM CAPACIDADE DE 1.500 KN - FORNECIMENTO E INSTALAÇÃO</v>
          </cell>
          <cell r="D354" t="str">
            <v>UN</v>
          </cell>
          <cell r="F354">
            <v>5551.48</v>
          </cell>
        </row>
        <row r="355">
          <cell r="A355">
            <v>308313</v>
          </cell>
          <cell r="B355" t="str">
            <v>SICRO ABRIL / 25</v>
          </cell>
          <cell r="C355" t="str">
            <v>APARELHO DE APOIO METÁLICO ELASTOMÉRICO FIXO COM CAPACIDADE DE 10.000 KN - FORNECIMENTO E INSTALAÇÃO</v>
          </cell>
          <cell r="D355" t="str">
            <v>UN</v>
          </cell>
          <cell r="F355">
            <v>34528.07</v>
          </cell>
        </row>
        <row r="356">
          <cell r="A356">
            <v>308309</v>
          </cell>
          <cell r="B356" t="str">
            <v>SICRO ABRIL / 25</v>
          </cell>
          <cell r="C356" t="str">
            <v>APARELHO DE APOIO METÁLICO ELASTOMÉRICO FIXO COM CAPACIDADE DE 2.500 KN - FORNECIMENTO E INSTALAÇÃO</v>
          </cell>
          <cell r="D356" t="str">
            <v>UN</v>
          </cell>
          <cell r="F356">
            <v>9137.43</v>
          </cell>
        </row>
        <row r="357">
          <cell r="A357">
            <v>308310</v>
          </cell>
          <cell r="B357" t="str">
            <v>SICRO ABRIL / 25</v>
          </cell>
          <cell r="C357" t="str">
            <v>APARELHO DE APOIO METÁLICO ELASTOMÉRICO FIXO COM CAPACIDADE DE 4.000 KN - FORNECIMENTO E INSTALAÇÃO</v>
          </cell>
          <cell r="D357" t="str">
            <v>UN</v>
          </cell>
          <cell r="F357">
            <v>12669.32</v>
          </cell>
        </row>
        <row r="358">
          <cell r="A358">
            <v>308311</v>
          </cell>
          <cell r="B358" t="str">
            <v>SICRO ABRIL / 25</v>
          </cell>
          <cell r="C358" t="str">
            <v>APARELHO DE APOIO METÁLICO ELASTOMÉRICO FIXO COM CAPACIDADE DE 5.500 KN - FORNECIMENTO E INSTALAÇÃO</v>
          </cell>
          <cell r="D358" t="str">
            <v>UN</v>
          </cell>
          <cell r="F358">
            <v>17780.47</v>
          </cell>
        </row>
        <row r="359">
          <cell r="A359">
            <v>308312</v>
          </cell>
          <cell r="B359" t="str">
            <v>SICRO ABRIL / 25</v>
          </cell>
          <cell r="C359" t="str">
            <v>APARELHO DE APOIO METÁLICO ELASTOMÉRICO FIXO COM CAPACIDADE DE 7.500 KN - FORNECIMENTO E INSTALAÇÃO</v>
          </cell>
          <cell r="D359" t="str">
            <v>UN</v>
          </cell>
          <cell r="F359">
            <v>24753.05</v>
          </cell>
        </row>
        <row r="360">
          <cell r="A360">
            <v>308307</v>
          </cell>
          <cell r="B360" t="str">
            <v>SICRO ABRIL / 25</v>
          </cell>
          <cell r="C360" t="str">
            <v>APARELHO DE APOIO METÁLICO ELASTOMÉRICO FIXO COM CAPACIDADE DE 700 KN - FORNECIMENTO E INSTALAÇÃO</v>
          </cell>
          <cell r="D360" t="str">
            <v>UN</v>
          </cell>
          <cell r="F360">
            <v>3431.12</v>
          </cell>
        </row>
        <row r="361">
          <cell r="A361">
            <v>308322</v>
          </cell>
          <cell r="B361" t="str">
            <v>SICRO ABRIL / 25</v>
          </cell>
          <cell r="C361" t="str">
            <v>APARELHO DE APOIO METÁLICO ELASTOMÉRICO MULTIDIRECIONAL COM CAPACIDADE DE 1.500 KN - FORNECIMENTO E INSTALAÇÃO</v>
          </cell>
          <cell r="D361" t="str">
            <v>UN</v>
          </cell>
          <cell r="F361">
            <v>4877.8999999999996</v>
          </cell>
        </row>
        <row r="362">
          <cell r="A362">
            <v>308327</v>
          </cell>
          <cell r="B362" t="str">
            <v>SICRO ABRIL / 25</v>
          </cell>
          <cell r="C362" t="str">
            <v>APARELHO DE APOIO METÁLICO ELASTOMÉRICO MULTIDIRECIONAL COM CAPACIDADE DE 10.000 KN - FORNECIMENTO E INSTALAÇÃO</v>
          </cell>
          <cell r="D362" t="str">
            <v>UN</v>
          </cell>
          <cell r="F362">
            <v>29588.12</v>
          </cell>
        </row>
        <row r="363">
          <cell r="A363">
            <v>308323</v>
          </cell>
          <cell r="B363" t="str">
            <v>SICRO ABRIL / 25</v>
          </cell>
          <cell r="C363" t="str">
            <v>APARELHO DE APOIO METÁLICO ELASTOMÉRICO MULTIDIRECIONAL COM CAPACIDADE DE 2.500 KN - FORNECIMENTO E INSTALAÇÃO</v>
          </cell>
          <cell r="D363" t="str">
            <v>UN</v>
          </cell>
          <cell r="F363">
            <v>7500.75</v>
          </cell>
        </row>
        <row r="364">
          <cell r="A364">
            <v>308324</v>
          </cell>
          <cell r="B364" t="str">
            <v>SICRO ABRIL / 25</v>
          </cell>
          <cell r="C364" t="str">
            <v>APARELHO DE APOIO METÁLICO ELASTOMÉRICO MULTIDIRECIONAL COM CAPACIDADE DE 4.000 KN - FORNECIMENTO E INSTALAÇÃO</v>
          </cell>
          <cell r="D364" t="str">
            <v>UN</v>
          </cell>
          <cell r="F364">
            <v>11186.1</v>
          </cell>
        </row>
        <row r="365">
          <cell r="A365">
            <v>308325</v>
          </cell>
          <cell r="B365" t="str">
            <v>SICRO ABRIL / 25</v>
          </cell>
          <cell r="C365" t="str">
            <v>APARELHO DE APOIO METÁLICO ELASTOMÉRICO MULTIDIRECIONAL COM CAPACIDADE DE 5.500 KN - FORNECIMENTO E INSTALAÇÃO</v>
          </cell>
          <cell r="D365" t="str">
            <v>UN</v>
          </cell>
          <cell r="F365">
            <v>15779.74</v>
          </cell>
        </row>
        <row r="366">
          <cell r="A366">
            <v>308326</v>
          </cell>
          <cell r="B366" t="str">
            <v>SICRO ABRIL / 25</v>
          </cell>
          <cell r="C366" t="str">
            <v>APARELHO DE APOIO METÁLICO ELASTOMÉRICO MULTIDIRECIONAL COM CAPACIDADE DE 7.500 KN - FORNECIMENTO E INSTALAÇÃO</v>
          </cell>
          <cell r="D366" t="str">
            <v>UN</v>
          </cell>
          <cell r="F366">
            <v>21891.58</v>
          </cell>
        </row>
        <row r="367">
          <cell r="A367">
            <v>308321</v>
          </cell>
          <cell r="B367" t="str">
            <v>SICRO ABRIL / 25</v>
          </cell>
          <cell r="C367" t="str">
            <v>APARELHO DE APOIO METÁLICO ELASTOMÉRICO MULTIDIRECIONAL COM CAPACIDADE DE 700 KN - FORNECIMENTO E INSTALAÇÃO</v>
          </cell>
          <cell r="D367" t="str">
            <v>UN</v>
          </cell>
          <cell r="F367">
            <v>4488</v>
          </cell>
        </row>
        <row r="368">
          <cell r="A368">
            <v>308315</v>
          </cell>
          <cell r="B368" t="str">
            <v>SICRO ABRIL / 25</v>
          </cell>
          <cell r="C368" t="str">
            <v>APARELHO DE APOIO METÁLICO ELASTOMÉRICO UNIDIRECIONAL COM CAPACIDADE DE 1.500 KN - FORNECIMENTO E INSTALAÇÃO</v>
          </cell>
          <cell r="D368" t="str">
            <v>UN</v>
          </cell>
          <cell r="F368">
            <v>6250.75</v>
          </cell>
        </row>
        <row r="369">
          <cell r="A369">
            <v>308320</v>
          </cell>
          <cell r="B369" t="str">
            <v>SICRO ABRIL / 25</v>
          </cell>
          <cell r="C369" t="str">
            <v>APARELHO DE APOIO METÁLICO ELASTOMÉRICO UNIDIRECIONAL COM CAPACIDADE DE 10.000 KN - FORNECIMENTO E INSTALAÇÃO</v>
          </cell>
          <cell r="D369" t="str">
            <v>UN</v>
          </cell>
          <cell r="F369">
            <v>43442.1</v>
          </cell>
        </row>
        <row r="370">
          <cell r="A370">
            <v>308316</v>
          </cell>
          <cell r="B370" t="str">
            <v>SICRO ABRIL / 25</v>
          </cell>
          <cell r="C370" t="str">
            <v>APARELHO DE APOIO METÁLICO ELASTOMÉRICO UNIDIRECIONAL COM CAPACIDADE DE 2.500 KN - FORNECIMENTO E INSTALAÇÃO</v>
          </cell>
          <cell r="D370" t="str">
            <v>UN</v>
          </cell>
          <cell r="F370">
            <v>8960.93</v>
          </cell>
        </row>
        <row r="371">
          <cell r="A371">
            <v>308317</v>
          </cell>
          <cell r="B371" t="str">
            <v>SICRO ABRIL / 25</v>
          </cell>
          <cell r="C371" t="str">
            <v>APARELHO DE APOIO METÁLICO ELASTOMÉRICO UNIDIRECIONAL COM CAPACIDADE DE 4.000 KN - FORNECIMENTO E INSTALAÇÃO</v>
          </cell>
          <cell r="D371" t="str">
            <v>UN</v>
          </cell>
          <cell r="F371">
            <v>17071.080000000002</v>
          </cell>
        </row>
        <row r="372">
          <cell r="A372">
            <v>308318</v>
          </cell>
          <cell r="B372" t="str">
            <v>SICRO ABRIL / 25</v>
          </cell>
          <cell r="C372" t="str">
            <v>APARELHO DE APOIO METÁLICO ELASTOMÉRICO UNIDIRECIONAL COM CAPACIDADE DE 5.500 KN - FORNECIMENTO E INSTALAÇÃO</v>
          </cell>
          <cell r="D372" t="str">
            <v>UN</v>
          </cell>
          <cell r="F372">
            <v>22310.73</v>
          </cell>
        </row>
        <row r="373">
          <cell r="A373">
            <v>308319</v>
          </cell>
          <cell r="B373" t="str">
            <v>SICRO ABRIL / 25</v>
          </cell>
          <cell r="C373" t="str">
            <v>APARELHO DE APOIO METÁLICO ELASTOMÉRICO UNIDIRECIONAL COM CAPACIDADE DE 7.500 KN - FORNECIMENTO E INSTALAÇÃO</v>
          </cell>
          <cell r="D373" t="str">
            <v>UN</v>
          </cell>
          <cell r="F373">
            <v>25336.13</v>
          </cell>
        </row>
        <row r="374">
          <cell r="A374">
            <v>308314</v>
          </cell>
          <cell r="B374" t="str">
            <v>SICRO ABRIL / 25</v>
          </cell>
          <cell r="C374" t="str">
            <v>APARELHO DE APOIO METÁLICO ELASTOMÉRICO UNIDIRECIONAL COM CAPACIDADE DE 700 KN - FORNECIMENTO E INSTALAÇÃO</v>
          </cell>
          <cell r="D374" t="str">
            <v>UN</v>
          </cell>
          <cell r="F374">
            <v>4495.13</v>
          </cell>
        </row>
        <row r="375">
          <cell r="A375">
            <v>308250</v>
          </cell>
          <cell r="B375" t="str">
            <v>SICRO ABRIL / 25</v>
          </cell>
          <cell r="C375" t="str">
            <v>APARELHO DE APOIO METÁLICO ESFÉRICO FIXO COM CAPACIDADE DE 1.000 KN - FORNECIMENTO E INSTALAÇÃO</v>
          </cell>
          <cell r="D375" t="str">
            <v>UN</v>
          </cell>
          <cell r="F375">
            <v>7111.8</v>
          </cell>
        </row>
        <row r="376">
          <cell r="A376">
            <v>308251</v>
          </cell>
          <cell r="B376" t="str">
            <v>SICRO ABRIL / 25</v>
          </cell>
          <cell r="C376" t="str">
            <v>APARELHO DE APOIO METÁLICO ESFÉRICO FIXO COM CAPACIDADE DE 1.500 KN - FORNECIMENTO E INSTALAÇÃO</v>
          </cell>
          <cell r="D376" t="str">
            <v>UN</v>
          </cell>
          <cell r="F376">
            <v>11063.53</v>
          </cell>
        </row>
        <row r="377">
          <cell r="A377">
            <v>308268</v>
          </cell>
          <cell r="B377" t="str">
            <v>SICRO ABRIL / 25</v>
          </cell>
          <cell r="C377" t="str">
            <v>APARELHO DE APOIO METÁLICO ESFÉRICO FIXO COM CAPACIDADE DE 10.000 KN - FORNECIMENTO E INSTALAÇÃO</v>
          </cell>
          <cell r="D377" t="str">
            <v>UN</v>
          </cell>
          <cell r="F377">
            <v>72202.100000000006</v>
          </cell>
        </row>
        <row r="378">
          <cell r="A378">
            <v>308252</v>
          </cell>
          <cell r="B378" t="str">
            <v>SICRO ABRIL / 25</v>
          </cell>
          <cell r="C378" t="str">
            <v>APARELHO DE APOIO METÁLICO ESFÉRICO FIXO COM CAPACIDADE DE 2.000 KN - FORNECIMENTO E INSTALAÇÃO</v>
          </cell>
          <cell r="D378" t="str">
            <v>UN</v>
          </cell>
          <cell r="F378">
            <v>12861.04</v>
          </cell>
        </row>
        <row r="379">
          <cell r="A379">
            <v>308253</v>
          </cell>
          <cell r="B379" t="str">
            <v>SICRO ABRIL / 25</v>
          </cell>
          <cell r="C379" t="str">
            <v>APARELHO DE APOIO METÁLICO ESFÉRICO FIXO COM CAPACIDADE DE 2.500 KN - FORNECIMENTO E INSTALAÇÃO</v>
          </cell>
          <cell r="D379" t="str">
            <v>UN</v>
          </cell>
          <cell r="F379">
            <v>15587.37</v>
          </cell>
        </row>
        <row r="380">
          <cell r="A380">
            <v>308254</v>
          </cell>
          <cell r="B380" t="str">
            <v>SICRO ABRIL / 25</v>
          </cell>
          <cell r="C380" t="str">
            <v>APARELHO DE APOIO METÁLICO ESFÉRICO FIXO COM CAPACIDADE DE 3.000 KN - FORNECIMENTO E INSTALAÇÃO</v>
          </cell>
          <cell r="D380" t="str">
            <v>UN</v>
          </cell>
          <cell r="F380">
            <v>18596.939999999999</v>
          </cell>
        </row>
        <row r="381">
          <cell r="A381">
            <v>308255</v>
          </cell>
          <cell r="B381" t="str">
            <v>SICRO ABRIL / 25</v>
          </cell>
          <cell r="C381" t="str">
            <v>APARELHO DE APOIO METÁLICO ESFÉRICO FIXO COM CAPACIDADE DE 3.500 KN - FORNECIMENTO E INSTALAÇÃO</v>
          </cell>
          <cell r="D381" t="str">
            <v>UN</v>
          </cell>
          <cell r="F381">
            <v>21491.1</v>
          </cell>
        </row>
        <row r="382">
          <cell r="A382">
            <v>308256</v>
          </cell>
          <cell r="B382" t="str">
            <v>SICRO ABRIL / 25</v>
          </cell>
          <cell r="C382" t="str">
            <v>APARELHO DE APOIO METÁLICO ESFÉRICO FIXO COM CAPACIDADE DE 4.000 KN - FORNECIMENTO E INSTALAÇÃO</v>
          </cell>
          <cell r="D382" t="str">
            <v>UN</v>
          </cell>
          <cell r="F382">
            <v>28779.55</v>
          </cell>
        </row>
        <row r="383">
          <cell r="A383">
            <v>308257</v>
          </cell>
          <cell r="B383" t="str">
            <v>SICRO ABRIL / 25</v>
          </cell>
          <cell r="C383" t="str">
            <v>APARELHO DE APOIO METÁLICO ESFÉRICO FIXO COM CAPACIDADE DE 4.500 KN - FORNECIMENTO E INSTALAÇÃO</v>
          </cell>
          <cell r="D383" t="str">
            <v>UN</v>
          </cell>
          <cell r="F383">
            <v>30923.72</v>
          </cell>
        </row>
        <row r="384">
          <cell r="A384">
            <v>308258</v>
          </cell>
          <cell r="B384" t="str">
            <v>SICRO ABRIL / 25</v>
          </cell>
          <cell r="C384" t="str">
            <v>APARELHO DE APOIO METÁLICO ESFÉRICO FIXO COM CAPACIDADE DE 5.000 KN - FORNECIMENTO E INSTALAÇÃO</v>
          </cell>
          <cell r="D384" t="str">
            <v>UN</v>
          </cell>
          <cell r="F384">
            <v>34531.660000000003</v>
          </cell>
        </row>
        <row r="385">
          <cell r="A385">
            <v>308259</v>
          </cell>
          <cell r="B385" t="str">
            <v>SICRO ABRIL / 25</v>
          </cell>
          <cell r="C385" t="str">
            <v>APARELHO DE APOIO METÁLICO ESFÉRICO FIXO COM CAPACIDADE DE 5.500 KN - FORNECIMENTO E INSTALAÇÃO</v>
          </cell>
          <cell r="D385" t="str">
            <v>UN</v>
          </cell>
          <cell r="F385">
            <v>36502.6</v>
          </cell>
        </row>
        <row r="386">
          <cell r="A386">
            <v>308260</v>
          </cell>
          <cell r="B386" t="str">
            <v>SICRO ABRIL / 25</v>
          </cell>
          <cell r="C386" t="str">
            <v>APARELHO DE APOIO METÁLICO ESFÉRICO FIXO COM CAPACIDADE DE 6.000 KN - FORNECIMENTO E INSTALAÇÃO</v>
          </cell>
          <cell r="D386" t="str">
            <v>UN</v>
          </cell>
          <cell r="F386">
            <v>41084.47</v>
          </cell>
        </row>
        <row r="387">
          <cell r="A387">
            <v>308261</v>
          </cell>
          <cell r="B387" t="str">
            <v>SICRO ABRIL / 25</v>
          </cell>
          <cell r="C387" t="str">
            <v>APARELHO DE APOIO METÁLICO ESFÉRICO FIXO COM CAPACIDADE DE 6.500 KN - FORNECIMENTO E INSTALAÇÃO</v>
          </cell>
          <cell r="D387" t="str">
            <v>UN</v>
          </cell>
          <cell r="F387">
            <v>44360.79</v>
          </cell>
        </row>
        <row r="388">
          <cell r="A388">
            <v>308262</v>
          </cell>
          <cell r="B388" t="str">
            <v>SICRO ABRIL / 25</v>
          </cell>
          <cell r="C388" t="str">
            <v>APARELHO DE APOIO METÁLICO ESFÉRICO FIXO COM CAPACIDADE DE 7.000 KN - FORNECIMENTO E INSTALAÇÃO</v>
          </cell>
          <cell r="D388" t="str">
            <v>UN</v>
          </cell>
          <cell r="F388">
            <v>52575.81</v>
          </cell>
        </row>
        <row r="389">
          <cell r="A389">
            <v>308263</v>
          </cell>
          <cell r="B389" t="str">
            <v>SICRO ABRIL / 25</v>
          </cell>
          <cell r="C389" t="str">
            <v>APARELHO DE APOIO METÁLICO ESFÉRICO FIXO COM CAPACIDADE DE 7.500 KN - FORNECIMENTO E INSTALAÇÃO</v>
          </cell>
          <cell r="D389" t="str">
            <v>UN</v>
          </cell>
          <cell r="F389">
            <v>56631.74</v>
          </cell>
        </row>
        <row r="390">
          <cell r="A390">
            <v>308264</v>
          </cell>
          <cell r="B390" t="str">
            <v>SICRO ABRIL / 25</v>
          </cell>
          <cell r="C390" t="str">
            <v>APARELHO DE APOIO METÁLICO ESFÉRICO FIXO COM CAPACIDADE DE 8.000 KN - FORNECIMENTO E INSTALAÇÃO</v>
          </cell>
          <cell r="D390" t="str">
            <v>UN</v>
          </cell>
          <cell r="F390">
            <v>56838.17</v>
          </cell>
        </row>
        <row r="391">
          <cell r="A391">
            <v>308265</v>
          </cell>
          <cell r="B391" t="str">
            <v>SICRO ABRIL / 25</v>
          </cell>
          <cell r="C391" t="str">
            <v>APARELHO DE APOIO METÁLICO ESFÉRICO FIXO COM CAPACIDADE DE 8.500 KN - FORNECIMENTO E INSTALAÇÃO</v>
          </cell>
          <cell r="D391" t="str">
            <v>UN</v>
          </cell>
          <cell r="F391">
            <v>57364.24</v>
          </cell>
        </row>
        <row r="392">
          <cell r="A392">
            <v>308266</v>
          </cell>
          <cell r="B392" t="str">
            <v>SICRO ABRIL / 25</v>
          </cell>
          <cell r="C392" t="str">
            <v>APARELHO DE APOIO METÁLICO ESFÉRICO FIXO COM CAPACIDADE DE 9.000 KN - FORNECIMENTO E INSTALAÇÃO</v>
          </cell>
          <cell r="D392" t="str">
            <v>UN</v>
          </cell>
          <cell r="F392">
            <v>64811.66</v>
          </cell>
        </row>
        <row r="393">
          <cell r="A393">
            <v>308267</v>
          </cell>
          <cell r="B393" t="str">
            <v>SICRO ABRIL / 25</v>
          </cell>
          <cell r="C393" t="str">
            <v>APARELHO DE APOIO METÁLICO ESFÉRICO FIXO COM CAPACIDADE DE 9.500 KN - FORNECIMENTO E INSTALAÇÃO</v>
          </cell>
          <cell r="D393" t="str">
            <v>UN</v>
          </cell>
          <cell r="F393">
            <v>68754.94</v>
          </cell>
        </row>
        <row r="394">
          <cell r="A394">
            <v>308288</v>
          </cell>
          <cell r="B394" t="str">
            <v>SICRO ABRIL / 25</v>
          </cell>
          <cell r="C394" t="str">
            <v>APARELHO DE APOIO METÁLICO ESFÉRICO MULTIDIRECIONAL COM CAPACIDADE DE 1.000 KN - FORNECIMENTO E INSTALAÇÃO</v>
          </cell>
          <cell r="D394" t="str">
            <v>UN</v>
          </cell>
          <cell r="F394">
            <v>7954</v>
          </cell>
        </row>
        <row r="395">
          <cell r="A395">
            <v>308289</v>
          </cell>
          <cell r="B395" t="str">
            <v>SICRO ABRIL / 25</v>
          </cell>
          <cell r="C395" t="str">
            <v>APARELHO DE APOIO METÁLICO ESFÉRICO MULTIDIRECIONAL COM CAPACIDADE DE 1.500 KN - FORNECIMENTO E INSTALAÇÃO</v>
          </cell>
          <cell r="D395" t="str">
            <v>UN</v>
          </cell>
          <cell r="F395">
            <v>11019.3</v>
          </cell>
        </row>
        <row r="396">
          <cell r="A396">
            <v>308306</v>
          </cell>
          <cell r="B396" t="str">
            <v>SICRO ABRIL / 25</v>
          </cell>
          <cell r="C396" t="str">
            <v>APARELHO DE APOIO METÁLICO ESFÉRICO MULTIDIRECIONAL COM CAPACIDADE DE 10.000 KN - FORNECIMENTO E INSTALAÇÃO</v>
          </cell>
          <cell r="D396" t="str">
            <v>UN</v>
          </cell>
          <cell r="F396">
            <v>73142.62</v>
          </cell>
        </row>
        <row r="397">
          <cell r="A397">
            <v>308290</v>
          </cell>
          <cell r="B397" t="str">
            <v>SICRO ABRIL / 25</v>
          </cell>
          <cell r="C397" t="str">
            <v>APARELHO DE APOIO METÁLICO ESFÉRICO MULTIDIRECIONAL COM CAPACIDADE DE 2.000 KN - FORNECIMENTO E INSTALAÇÃO</v>
          </cell>
          <cell r="D397" t="str">
            <v>UN</v>
          </cell>
          <cell r="F397">
            <v>14436.55</v>
          </cell>
        </row>
        <row r="398">
          <cell r="A398">
            <v>308291</v>
          </cell>
          <cell r="B398" t="str">
            <v>SICRO ABRIL / 25</v>
          </cell>
          <cell r="C398" t="str">
            <v>APARELHO DE APOIO METÁLICO ESFÉRICO MULTIDIRECIONAL COM CAPACIDADE DE 2.500 KN - FORNECIMENTO E INSTALAÇÃO</v>
          </cell>
          <cell r="D398" t="str">
            <v>UN</v>
          </cell>
          <cell r="F398">
            <v>17263.14</v>
          </cell>
        </row>
        <row r="399">
          <cell r="A399">
            <v>308292</v>
          </cell>
          <cell r="B399" t="str">
            <v>SICRO ABRIL / 25</v>
          </cell>
          <cell r="C399" t="str">
            <v>APARELHO DE APOIO METÁLICO ESFÉRICO MULTIDIRECIONAL COM CAPACIDADE DE 3.000 KN - FORNECIMENTO E INSTALAÇÃO</v>
          </cell>
          <cell r="D399" t="str">
            <v>UN</v>
          </cell>
          <cell r="F399">
            <v>19930.939999999999</v>
          </cell>
        </row>
        <row r="400">
          <cell r="A400">
            <v>308293</v>
          </cell>
          <cell r="B400" t="str">
            <v>SICRO ABRIL / 25</v>
          </cell>
          <cell r="C400" t="str">
            <v>APARELHO DE APOIO METÁLICO ESFÉRICO MULTIDIRECIONAL COM CAPACIDADE DE 3.500 KN - FORNECIMENTO E INSTALAÇÃO</v>
          </cell>
          <cell r="D400" t="str">
            <v>UN</v>
          </cell>
          <cell r="F400">
            <v>22533.89</v>
          </cell>
        </row>
        <row r="401">
          <cell r="A401">
            <v>308294</v>
          </cell>
          <cell r="B401" t="str">
            <v>SICRO ABRIL / 25</v>
          </cell>
          <cell r="C401" t="str">
            <v>APARELHO DE APOIO METÁLICO ESFÉRICO MULTIDIRECIONAL COM CAPACIDADE DE 4.000 KN - FORNECIMENTO E INSTALAÇÃO</v>
          </cell>
          <cell r="D401" t="str">
            <v>UN</v>
          </cell>
          <cell r="F401">
            <v>25543.97</v>
          </cell>
        </row>
        <row r="402">
          <cell r="A402">
            <v>308295</v>
          </cell>
          <cell r="B402" t="str">
            <v>SICRO ABRIL / 25</v>
          </cell>
          <cell r="C402" t="str">
            <v>APARELHO DE APOIO METÁLICO ESFÉRICO MULTIDIRECIONAL COM CAPACIDADE DE 4.500 KN - FORNECIMENTO E INSTALAÇÃO</v>
          </cell>
          <cell r="D402" t="str">
            <v>UN</v>
          </cell>
          <cell r="F402">
            <v>29476.67</v>
          </cell>
        </row>
        <row r="403">
          <cell r="A403">
            <v>308296</v>
          </cell>
          <cell r="B403" t="str">
            <v>SICRO ABRIL / 25</v>
          </cell>
          <cell r="C403" t="str">
            <v>APARELHO DE APOIO METÁLICO ESFÉRICO MULTIDIRECIONAL COM CAPACIDADE DE 5.000 KN - FORNECIMENTO E INSTALAÇÃO</v>
          </cell>
          <cell r="D403" t="str">
            <v>UN</v>
          </cell>
          <cell r="F403">
            <v>32818.620000000003</v>
          </cell>
        </row>
        <row r="404">
          <cell r="A404">
            <v>308297</v>
          </cell>
          <cell r="B404" t="str">
            <v>SICRO ABRIL / 25</v>
          </cell>
          <cell r="C404" t="str">
            <v>APARELHO DE APOIO METÁLICO ESFÉRICO MULTIDIRECIONAL COM CAPACIDADE DE 5.500 KN - FORNECIMENTO E INSTALAÇÃO</v>
          </cell>
          <cell r="D404" t="str">
            <v>UN</v>
          </cell>
          <cell r="F404">
            <v>35525.129999999997</v>
          </cell>
        </row>
        <row r="405">
          <cell r="A405">
            <v>308298</v>
          </cell>
          <cell r="B405" t="str">
            <v>SICRO ABRIL / 25</v>
          </cell>
          <cell r="C405" t="str">
            <v>APARELHO DE APOIO METÁLICO ESFÉRICO MULTIDIRECIONAL COM CAPACIDADE DE 6.000 KN - FORNECIMENTO E INSTALAÇÃO</v>
          </cell>
          <cell r="D405" t="str">
            <v>UN</v>
          </cell>
          <cell r="F405">
            <v>41871.089999999997</v>
          </cell>
        </row>
        <row r="406">
          <cell r="A406">
            <v>308299</v>
          </cell>
          <cell r="B406" t="str">
            <v>SICRO ABRIL / 25</v>
          </cell>
          <cell r="C406" t="str">
            <v>APARELHO DE APOIO METÁLICO ESFÉRICO MULTIDIRECIONAL COM CAPACIDADE DE 6.500 KN - FORNECIMENTO E INSTALAÇÃO</v>
          </cell>
          <cell r="D406" t="str">
            <v>UN</v>
          </cell>
          <cell r="F406">
            <v>45223.24</v>
          </cell>
        </row>
        <row r="407">
          <cell r="A407">
            <v>308300</v>
          </cell>
          <cell r="B407" t="str">
            <v>SICRO ABRIL / 25</v>
          </cell>
          <cell r="C407" t="str">
            <v>APARELHO DE APOIO METÁLICO ESFÉRICO MULTIDIRECIONAL COM CAPACIDADE DE 7.000 KN - FORNECIMENTO E INSTALAÇÃO</v>
          </cell>
          <cell r="D407" t="str">
            <v>UN</v>
          </cell>
          <cell r="F407">
            <v>48662.71</v>
          </cell>
        </row>
        <row r="408">
          <cell r="A408">
            <v>308301</v>
          </cell>
          <cell r="B408" t="str">
            <v>SICRO ABRIL / 25</v>
          </cell>
          <cell r="C408" t="str">
            <v>APARELHO DE APOIO METÁLICO ESFÉRICO MULTIDIRECIONAL COM CAPACIDADE DE 7.500 KN - FORNECIMENTO E INSTALAÇÃO</v>
          </cell>
          <cell r="D408" t="str">
            <v>UN</v>
          </cell>
          <cell r="F408">
            <v>52484.28</v>
          </cell>
        </row>
        <row r="409">
          <cell r="A409">
            <v>308302</v>
          </cell>
          <cell r="B409" t="str">
            <v>SICRO ABRIL / 25</v>
          </cell>
          <cell r="C409" t="str">
            <v>APARELHO DE APOIO METÁLICO ESFÉRICO MULTIDIRECIONAL COM CAPACIDADE DE 8.000 KN - FORNECIMENTO E INSTALAÇÃO</v>
          </cell>
          <cell r="D409" t="str">
            <v>UN</v>
          </cell>
          <cell r="F409">
            <v>56967.519999999997</v>
          </cell>
        </row>
        <row r="410">
          <cell r="A410">
            <v>308303</v>
          </cell>
          <cell r="B410" t="str">
            <v>SICRO ABRIL / 25</v>
          </cell>
          <cell r="C410" t="str">
            <v>APARELHO DE APOIO METÁLICO ESFÉRICO MULTIDIRECIONAL COM CAPACIDADE DE 8.500 KN - FORNECIMENTO E INSTALAÇÃO</v>
          </cell>
          <cell r="D410" t="str">
            <v>UN</v>
          </cell>
          <cell r="F410">
            <v>62165.53</v>
          </cell>
        </row>
        <row r="411">
          <cell r="A411">
            <v>308304</v>
          </cell>
          <cell r="B411" t="str">
            <v>SICRO ABRIL / 25</v>
          </cell>
          <cell r="C411" t="str">
            <v>APARELHO DE APOIO METÁLICO ESFÉRICO MULTIDIRECIONAL COM CAPACIDADE DE 9.000 KN - FORNECIMENTO E INSTALAÇÃO</v>
          </cell>
          <cell r="D411" t="str">
            <v>UN</v>
          </cell>
          <cell r="F411">
            <v>65662.12</v>
          </cell>
        </row>
        <row r="412">
          <cell r="A412">
            <v>308305</v>
          </cell>
          <cell r="B412" t="str">
            <v>SICRO ABRIL / 25</v>
          </cell>
          <cell r="C412" t="str">
            <v>APARELHO DE APOIO METÁLICO ESFÉRICO MULTIDIRECIONAL COM CAPACIDADE DE 9.500 KN - FORNECIMENTO E INSTALAÇÃO</v>
          </cell>
          <cell r="D412" t="str">
            <v>UN</v>
          </cell>
          <cell r="F412">
            <v>69667.19</v>
          </cell>
        </row>
        <row r="413">
          <cell r="A413">
            <v>308269</v>
          </cell>
          <cell r="B413" t="str">
            <v>SICRO ABRIL / 25</v>
          </cell>
          <cell r="C413" t="str">
            <v>APARELHO DE APOIO METÁLICO ESFÉRICO UNIDIRECIONAL COM CAPACIDADE DE 1.000 KN - FORNECIMENTO E INSTALAÇÃO</v>
          </cell>
          <cell r="D413" t="str">
            <v>UN</v>
          </cell>
          <cell r="F413">
            <v>10637.25</v>
          </cell>
        </row>
        <row r="414">
          <cell r="A414">
            <v>308270</v>
          </cell>
          <cell r="B414" t="str">
            <v>SICRO ABRIL / 25</v>
          </cell>
          <cell r="C414" t="str">
            <v>APARELHO DE APOIO METÁLICO ESFÉRICO UNIDIRECIONAL COM CAPACIDADE DE 1.500 KN - FORNECIMENTO E INSTALAÇÃO</v>
          </cell>
          <cell r="D414" t="str">
            <v>UN</v>
          </cell>
          <cell r="F414">
            <v>14331.82</v>
          </cell>
        </row>
        <row r="415">
          <cell r="A415">
            <v>308287</v>
          </cell>
          <cell r="B415" t="str">
            <v>SICRO ABRIL / 25</v>
          </cell>
          <cell r="C415" t="str">
            <v>APARELHO DE APOIO METÁLICO ESFÉRICO UNIDIRECIONAL COM CAPACIDADE DE 10.000 KN - FORNECIMENTO E INSTALAÇÃO</v>
          </cell>
          <cell r="D415" t="str">
            <v>UN</v>
          </cell>
          <cell r="F415">
            <v>78579.62</v>
          </cell>
        </row>
        <row r="416">
          <cell r="A416">
            <v>308271</v>
          </cell>
          <cell r="B416" t="str">
            <v>SICRO ABRIL / 25</v>
          </cell>
          <cell r="C416" t="str">
            <v>APARELHO DE APOIO METÁLICO ESFÉRICO UNIDIRECIONAL COM CAPACIDADE DE 2.000 KN - FORNECIMENTO E INSTALAÇÃO</v>
          </cell>
          <cell r="D416" t="str">
            <v>UN</v>
          </cell>
          <cell r="F416">
            <v>17452.419999999998</v>
          </cell>
        </row>
        <row r="417">
          <cell r="A417">
            <v>308272</v>
          </cell>
          <cell r="B417" t="str">
            <v>SICRO ABRIL / 25</v>
          </cell>
          <cell r="C417" t="str">
            <v>APARELHO DE APOIO METÁLICO ESFÉRICO UNIDIRECIONAL COM CAPACIDADE DE 2.500 KN - FORNECIMENTO E INSTALAÇÃO</v>
          </cell>
          <cell r="D417" t="str">
            <v>UN</v>
          </cell>
          <cell r="F417">
            <v>20712.04</v>
          </cell>
        </row>
        <row r="418">
          <cell r="A418">
            <v>308273</v>
          </cell>
          <cell r="B418" t="str">
            <v>SICRO ABRIL / 25</v>
          </cell>
          <cell r="C418" t="str">
            <v>APARELHO DE APOIO METÁLICO ESFÉRICO UNIDIRECIONAL COM CAPACIDADE DE 3.000 KN - FORNECIMENTO E INSTALAÇÃO</v>
          </cell>
          <cell r="D418" t="str">
            <v>UN</v>
          </cell>
          <cell r="F418">
            <v>23681.759999999998</v>
          </cell>
        </row>
        <row r="419">
          <cell r="A419">
            <v>308274</v>
          </cell>
          <cell r="B419" t="str">
            <v>SICRO ABRIL / 25</v>
          </cell>
          <cell r="C419" t="str">
            <v>APARELHO DE APOIO METÁLICO ESFÉRICO UNIDIRECIONAL COM CAPACIDADE DE 3.500 KN - FORNECIMENTO E INSTALAÇÃO</v>
          </cell>
          <cell r="D419" t="str">
            <v>UN</v>
          </cell>
          <cell r="F419">
            <v>27448.98</v>
          </cell>
        </row>
        <row r="420">
          <cell r="A420">
            <v>308275</v>
          </cell>
          <cell r="B420" t="str">
            <v>SICRO ABRIL / 25</v>
          </cell>
          <cell r="C420" t="str">
            <v>APARELHO DE APOIO METÁLICO ESFÉRICO UNIDIRECIONAL COM CAPACIDADE DE 4.000 KN - FORNECIMENTO E INSTALAÇÃO</v>
          </cell>
          <cell r="D420" t="str">
            <v>UN</v>
          </cell>
          <cell r="F420">
            <v>30647.759999999998</v>
          </cell>
        </row>
        <row r="421">
          <cell r="A421">
            <v>308276</v>
          </cell>
          <cell r="B421" t="str">
            <v>SICRO ABRIL / 25</v>
          </cell>
          <cell r="C421" t="str">
            <v>APARELHO DE APOIO METÁLICO ESFÉRICO UNIDIRECIONAL COM CAPACIDADE DE 4.500 KN - FORNECIMENTO E INSTALAÇÃO</v>
          </cell>
          <cell r="D421" t="str">
            <v>UN</v>
          </cell>
          <cell r="F421">
            <v>35236.22</v>
          </cell>
        </row>
        <row r="422">
          <cell r="A422">
            <v>308277</v>
          </cell>
          <cell r="B422" t="str">
            <v>SICRO ABRIL / 25</v>
          </cell>
          <cell r="C422" t="str">
            <v>APARELHO DE APOIO METÁLICO ESFÉRICO UNIDIRECIONAL COM CAPACIDADE DE 5.000 KN - FORNECIMENTO E INSTALAÇÃO</v>
          </cell>
          <cell r="D422" t="str">
            <v>UN</v>
          </cell>
          <cell r="F422">
            <v>38979.14</v>
          </cell>
        </row>
        <row r="423">
          <cell r="A423">
            <v>308278</v>
          </cell>
          <cell r="B423" t="str">
            <v>SICRO ABRIL / 25</v>
          </cell>
          <cell r="C423" t="str">
            <v>APARELHO DE APOIO METÁLICO ESFÉRICO UNIDIRECIONAL COM CAPACIDADE DE 5.500 KN - FORNECIMENTO E INSTALAÇÃO</v>
          </cell>
          <cell r="D423" t="str">
            <v>UN</v>
          </cell>
          <cell r="F423">
            <v>42173.25</v>
          </cell>
        </row>
        <row r="424">
          <cell r="A424">
            <v>308279</v>
          </cell>
          <cell r="B424" t="str">
            <v>SICRO ABRIL / 25</v>
          </cell>
          <cell r="C424" t="str">
            <v>APARELHO DE APOIO METÁLICO ESFÉRICO UNIDIRECIONAL COM CAPACIDADE DE 6.000 KN - FORNECIMENTO E INSTALAÇÃO</v>
          </cell>
          <cell r="D424" t="str">
            <v>UN</v>
          </cell>
          <cell r="F424">
            <v>47113.01</v>
          </cell>
        </row>
        <row r="425">
          <cell r="A425">
            <v>308280</v>
          </cell>
          <cell r="B425" t="str">
            <v>SICRO ABRIL / 25</v>
          </cell>
          <cell r="C425" t="str">
            <v>APARELHO DE APOIO METÁLICO ESFÉRICO UNIDIRECIONAL COM CAPACIDADE DE 6.500 KN - FORNECIMENTO E INSTALAÇÃO</v>
          </cell>
          <cell r="D425" t="str">
            <v>UN</v>
          </cell>
          <cell r="F425">
            <v>50499.23</v>
          </cell>
        </row>
        <row r="426">
          <cell r="A426">
            <v>308281</v>
          </cell>
          <cell r="B426" t="str">
            <v>SICRO ABRIL / 25</v>
          </cell>
          <cell r="C426" t="str">
            <v>APARELHO DE APOIO METÁLICO ESFÉRICO UNIDIRECIONAL COM CAPACIDADE DE 7.000 KN - FORNECIMENTO E INSTALAÇÃO</v>
          </cell>
          <cell r="D426" t="str">
            <v>UN</v>
          </cell>
          <cell r="F426">
            <v>54243.8</v>
          </cell>
        </row>
        <row r="427">
          <cell r="A427">
            <v>308282</v>
          </cell>
          <cell r="B427" t="str">
            <v>SICRO ABRIL / 25</v>
          </cell>
          <cell r="C427" t="str">
            <v>APARELHO DE APOIO METÁLICO ESFÉRICO UNIDIRECIONAL COM CAPACIDADE DE 7.500 KN - FORNECIMENTO E INSTALAÇÃO</v>
          </cell>
          <cell r="D427" t="str">
            <v>UN</v>
          </cell>
          <cell r="F427">
            <v>58186.02</v>
          </cell>
        </row>
        <row r="428">
          <cell r="A428">
            <v>308283</v>
          </cell>
          <cell r="B428" t="str">
            <v>SICRO ABRIL / 25</v>
          </cell>
          <cell r="C428" t="str">
            <v>APARELHO DE APOIO METÁLICO ESFÉRICO UNIDIRECIONAL COM CAPACIDADE DE 8.000 KN - FORNECIMENTO E INSTALAÇÃO</v>
          </cell>
          <cell r="D428" t="str">
            <v>UN</v>
          </cell>
          <cell r="F428">
            <v>61868.73</v>
          </cell>
        </row>
        <row r="429">
          <cell r="A429">
            <v>308284</v>
          </cell>
          <cell r="B429" t="str">
            <v>SICRO ABRIL / 25</v>
          </cell>
          <cell r="C429" t="str">
            <v>APARELHO DE APOIO METÁLICO ESFÉRICO UNIDIRECIONAL COM CAPACIDADE DE 8.500 KN - FORNECIMENTO E INSTALAÇÃO</v>
          </cell>
          <cell r="D429" t="str">
            <v>UN</v>
          </cell>
          <cell r="F429">
            <v>66651.62</v>
          </cell>
        </row>
        <row r="430">
          <cell r="A430">
            <v>308285</v>
          </cell>
          <cell r="B430" t="str">
            <v>SICRO ABRIL / 25</v>
          </cell>
          <cell r="C430" t="str">
            <v>APARELHO DE APOIO METÁLICO ESFÉRICO UNIDIRECIONAL COM CAPACIDADE DE 9.000 KN - FORNECIMENTO E INSTALAÇÃO</v>
          </cell>
          <cell r="D430" t="str">
            <v>UN</v>
          </cell>
          <cell r="F430">
            <v>70562.48</v>
          </cell>
        </row>
        <row r="431">
          <cell r="A431">
            <v>308286</v>
          </cell>
          <cell r="B431" t="str">
            <v>SICRO ABRIL / 25</v>
          </cell>
          <cell r="C431" t="str">
            <v>APARELHO DE APOIO METÁLICO ESFÉRICO UNIDIRECIONAL COM CAPACIDADE DE 9.500 KN - FORNECIMENTO E INSTALAÇÃO</v>
          </cell>
          <cell r="D431" t="str">
            <v>UN</v>
          </cell>
          <cell r="F431">
            <v>74618.05</v>
          </cell>
        </row>
        <row r="432">
          <cell r="A432">
            <v>307733</v>
          </cell>
          <cell r="B432" t="str">
            <v>SICRO ABRIL / 25</v>
          </cell>
          <cell r="C432" t="str">
            <v>JUNTA DE DILATAÇÃO EM ELASTÔMERO E PERFIL VV - L = 20 MM E H = 40 MM - FORNECIMENTO E INSTALAÇÃO</v>
          </cell>
          <cell r="D432" t="str">
            <v>M</v>
          </cell>
          <cell r="F432">
            <v>264.7</v>
          </cell>
        </row>
        <row r="433">
          <cell r="A433">
            <v>307734</v>
          </cell>
          <cell r="B433" t="str">
            <v>SICRO ABRIL / 25</v>
          </cell>
          <cell r="C433" t="str">
            <v>JUNTA DE DILATAÇÃO EM ELASTÔMERO E PERFIL VV - L = 25 MM E H = 50 MM - FORNECIMENTO E INSTALAÇÃO</v>
          </cell>
          <cell r="D433" t="str">
            <v>M</v>
          </cell>
          <cell r="F433">
            <v>319.64999999999998</v>
          </cell>
        </row>
        <row r="434">
          <cell r="A434">
            <v>307735</v>
          </cell>
          <cell r="B434" t="str">
            <v>SICRO ABRIL / 25</v>
          </cell>
          <cell r="C434" t="str">
            <v>JUNTA DE DILATAÇÃO EM ELASTÔMERO E PERFIL VV - L = 35 MM E H = 60 MM - FORNECIMENTO E INSTALAÇÃO</v>
          </cell>
          <cell r="D434" t="str">
            <v>M</v>
          </cell>
          <cell r="F434">
            <v>419.27</v>
          </cell>
        </row>
        <row r="435">
          <cell r="A435">
            <v>307736</v>
          </cell>
          <cell r="B435" t="str">
            <v>SICRO ABRIL / 25</v>
          </cell>
          <cell r="C435" t="str">
            <v>JUNTA DE DILATAÇÃO EM ELASTÔMERO E PERFIL VV - L = 40 MM E H = 70 MM - FORNECIMENTO E INSTALAÇÃO</v>
          </cell>
          <cell r="D435" t="str">
            <v>M</v>
          </cell>
          <cell r="F435">
            <v>559.17999999999995</v>
          </cell>
        </row>
        <row r="436">
          <cell r="A436">
            <v>307737</v>
          </cell>
          <cell r="B436" t="str">
            <v>SICRO ABRIL / 25</v>
          </cell>
          <cell r="C436" t="str">
            <v>JUNTA DE DILATAÇÃO EM ELASTÔMERO E PERFIL VV - L = 50 MM E H = 80 MM - FORNECIMENTO E INSTALAÇÃO</v>
          </cell>
          <cell r="D436" t="str">
            <v>M</v>
          </cell>
          <cell r="F436">
            <v>589.35</v>
          </cell>
        </row>
        <row r="437">
          <cell r="A437">
            <v>307730</v>
          </cell>
          <cell r="B437" t="str">
            <v>SICRO ABRIL / 25</v>
          </cell>
          <cell r="C437" t="str">
            <v>JUNTA DE DILATAÇÃO EM PERFIL EXTRUDADO DE BORRACHA VULCANIZADA</v>
          </cell>
          <cell r="D437" t="str">
            <v>M</v>
          </cell>
          <cell r="F437">
            <v>0</v>
          </cell>
        </row>
        <row r="438">
          <cell r="A438">
            <v>307084</v>
          </cell>
          <cell r="B438" t="str">
            <v>SICRO ABRIL / 25</v>
          </cell>
          <cell r="C438" t="str">
            <v>LÁBIOS POLIMÉRICOS EM JUNTA DE PAVIMENTO DE CONCRETO - L = 20 MM E H = 30 MM - CONFECÇÃO E ASSENTAMENTO</v>
          </cell>
          <cell r="D438" t="str">
            <v>M</v>
          </cell>
          <cell r="F438">
            <v>33.21</v>
          </cell>
        </row>
        <row r="439">
          <cell r="A439">
            <v>407818</v>
          </cell>
          <cell r="B439" t="str">
            <v>SICRO ABRIL / 25</v>
          </cell>
          <cell r="C439" t="str">
            <v>ARMAÇÃO EM AÇO CA-25 - FORNECIMENTO, PREPARO E COLOCAÇÃO</v>
          </cell>
          <cell r="D439" t="str">
            <v>KG</v>
          </cell>
          <cell r="F439">
            <v>12.19</v>
          </cell>
        </row>
        <row r="440">
          <cell r="A440">
            <v>407819</v>
          </cell>
          <cell r="B440" t="str">
            <v>SICRO ABRIL / 25</v>
          </cell>
          <cell r="C440" t="str">
            <v>ARMAÇÃO EM AÇO CA-50 - FORNECIMENTO, PREPARO E COLOCAÇÃO</v>
          </cell>
          <cell r="D440" t="str">
            <v>KG</v>
          </cell>
          <cell r="F440">
            <v>12.23</v>
          </cell>
        </row>
        <row r="441">
          <cell r="A441">
            <v>407820</v>
          </cell>
          <cell r="B441" t="str">
            <v>SICRO ABRIL / 25</v>
          </cell>
          <cell r="C441" t="str">
            <v>ARMAÇÃO EM AÇO CA-60 - FORNECIMENTO, PREPARO E COLOCAÇÃO</v>
          </cell>
          <cell r="D441" t="str">
            <v>KG</v>
          </cell>
          <cell r="F441">
            <v>13.56</v>
          </cell>
        </row>
        <row r="442">
          <cell r="A442">
            <v>407740</v>
          </cell>
          <cell r="B442" t="str">
            <v>SICRO ABRIL / 25</v>
          </cell>
          <cell r="C442" t="str">
            <v>CHUMBADOR TIPO ESPERA EM AÇO CA-25 PARA FIXAÇÃO DE ESTRUTURA METÁLICA EM CONCRETO - FORNECIMENTO E INSTALAÇÃO</v>
          </cell>
          <cell r="D442" t="str">
            <v>KG</v>
          </cell>
          <cell r="F442">
            <v>14.61</v>
          </cell>
        </row>
        <row r="443">
          <cell r="A443">
            <v>408037</v>
          </cell>
          <cell r="B443" t="str">
            <v>SICRO ABRIL / 25</v>
          </cell>
          <cell r="C443" t="str">
            <v>LUVA DE EMENDA COM ROSCA CÔNICA PARA AÇO CA-50 - D = 12,5 MM - FORNECIMENTO E INSTALAÇÃO</v>
          </cell>
          <cell r="D443" t="str">
            <v>UN</v>
          </cell>
          <cell r="F443">
            <v>20.5</v>
          </cell>
        </row>
        <row r="444">
          <cell r="A444">
            <v>408038</v>
          </cell>
          <cell r="B444" t="str">
            <v>SICRO ABRIL / 25</v>
          </cell>
          <cell r="C444" t="str">
            <v>LUVA DE EMENDA COM ROSCA CÔNICA PARA AÇO CA-50 - D = 16 MM - FORNECIMENTO E INSTALAÇÃO</v>
          </cell>
          <cell r="D444" t="str">
            <v>UN</v>
          </cell>
          <cell r="F444">
            <v>31.58</v>
          </cell>
        </row>
        <row r="445">
          <cell r="A445">
            <v>408039</v>
          </cell>
          <cell r="B445" t="str">
            <v>SICRO ABRIL / 25</v>
          </cell>
          <cell r="C445" t="str">
            <v>LUVA DE EMENDA COM ROSCA CÔNICA PARA AÇO CA-50 - D = 20 MM - FORNECIMENTO E INSTALAÇÃO</v>
          </cell>
          <cell r="D445" t="str">
            <v>UN</v>
          </cell>
          <cell r="F445">
            <v>43.09</v>
          </cell>
        </row>
        <row r="446">
          <cell r="A446">
            <v>408041</v>
          </cell>
          <cell r="B446" t="str">
            <v>SICRO ABRIL / 25</v>
          </cell>
          <cell r="C446" t="str">
            <v>LUVA DE EMENDA COM ROSCA CÔNICA PARA AÇO CA-50 - D = 25 MM - FORNECIMENTO E INSTALAÇÃO</v>
          </cell>
          <cell r="D446" t="str">
            <v>UN</v>
          </cell>
          <cell r="F446">
            <v>55.78</v>
          </cell>
        </row>
        <row r="447">
          <cell r="A447">
            <v>408042</v>
          </cell>
          <cell r="B447" t="str">
            <v>SICRO ABRIL / 25</v>
          </cell>
          <cell r="C447" t="str">
            <v>LUVA DE EMENDA COM ROSCA CÔNICA PARA AÇO CA-50 - D = 32 MM - FORNECIMENTO E INSTALAÇÃO</v>
          </cell>
          <cell r="D447" t="str">
            <v>UN</v>
          </cell>
          <cell r="F447">
            <v>79.88</v>
          </cell>
        </row>
        <row r="448">
          <cell r="A448">
            <v>408031</v>
          </cell>
          <cell r="B448" t="str">
            <v>SICRO ABRIL / 25</v>
          </cell>
          <cell r="C448" t="str">
            <v>LUVA DE EMENDA PRENSADA PARA AÇO CA-50 - D = 12,5 MM - FORNECIMENTO E INSTALAÇÃO</v>
          </cell>
          <cell r="D448" t="str">
            <v>UN</v>
          </cell>
          <cell r="F448">
            <v>22.19</v>
          </cell>
        </row>
        <row r="449">
          <cell r="A449">
            <v>408032</v>
          </cell>
          <cell r="B449" t="str">
            <v>SICRO ABRIL / 25</v>
          </cell>
          <cell r="C449" t="str">
            <v>LUVA DE EMENDA PRENSADA PARA AÇO CA-50 - D = 16 MM - FORNECIMENTO E INSTALAÇÃO</v>
          </cell>
          <cell r="D449" t="str">
            <v>UN</v>
          </cell>
          <cell r="F449">
            <v>30.31</v>
          </cell>
        </row>
        <row r="450">
          <cell r="A450">
            <v>408033</v>
          </cell>
          <cell r="B450" t="str">
            <v>SICRO ABRIL / 25</v>
          </cell>
          <cell r="C450" t="str">
            <v>LUVA DE EMENDA PRENSADA PARA AÇO CA-50 - D = 20 MM - FORNECIMENTO E INSTALAÇÃO</v>
          </cell>
          <cell r="D450" t="str">
            <v>UN</v>
          </cell>
          <cell r="F450">
            <v>40.340000000000003</v>
          </cell>
        </row>
        <row r="451">
          <cell r="A451">
            <v>408035</v>
          </cell>
          <cell r="B451" t="str">
            <v>SICRO ABRIL / 25</v>
          </cell>
          <cell r="C451" t="str">
            <v>LUVA DE EMENDA PRENSADA PARA AÇO CA-50 - D = 25 MM - FORNECIMENTO E INSTALAÇÃO</v>
          </cell>
          <cell r="D451" t="str">
            <v>UN</v>
          </cell>
          <cell r="F451">
            <v>69.55</v>
          </cell>
        </row>
        <row r="452">
          <cell r="A452">
            <v>408036</v>
          </cell>
          <cell r="B452" t="str">
            <v>SICRO ABRIL / 25</v>
          </cell>
          <cell r="C452" t="str">
            <v>LUVA DE EMENDA PRENSADA PARA AÇO CA-50 - D = 32 MM - FORNECIMENTO E INSTALAÇÃO</v>
          </cell>
          <cell r="D452" t="str">
            <v>UN</v>
          </cell>
          <cell r="F452">
            <v>149.22999999999999</v>
          </cell>
        </row>
        <row r="453">
          <cell r="A453">
            <v>408067</v>
          </cell>
          <cell r="B453" t="str">
            <v>SICRO ABRIL / 25</v>
          </cell>
          <cell r="C453" t="str">
            <v>TELA DE AÇO ELETROSSOLDADA - FORNECIMENTO, PREPARO E COLOCAÇÃO</v>
          </cell>
          <cell r="D453" t="str">
            <v>KG</v>
          </cell>
          <cell r="F453">
            <v>11.02</v>
          </cell>
        </row>
        <row r="454">
          <cell r="A454">
            <v>407743</v>
          </cell>
          <cell r="B454" t="str">
            <v>SICRO ABRIL / 25</v>
          </cell>
          <cell r="C454" t="str">
            <v>TRELIÇA NERVURADA TRÊS BARRAS LONGITUDINAIS INTERLIGADAS POR DUAS DIAGONAIS SINUSOIDAL - FORNECIMENTO E INSTALAÇÃO</v>
          </cell>
          <cell r="D454" t="str">
            <v>KG</v>
          </cell>
          <cell r="F454">
            <v>11.71</v>
          </cell>
        </row>
        <row r="455">
          <cell r="A455">
            <v>607137</v>
          </cell>
          <cell r="B455" t="str">
            <v>SICRO ABRIL / 25</v>
          </cell>
          <cell r="C455" t="str">
            <v>ARCO METÁLICO GALVANIZADO TIPO MP 152S - ARCO ALTO - VÃO = 10,08 M E ALTURA = 6,12 M - ATERRO RODOVIÁRIO MÍNIMO = 0,90 M E MÁXIMO = 5,00 M - AREIA E BRITA COMERCIAIS</v>
          </cell>
          <cell r="D455" t="str">
            <v>M</v>
          </cell>
          <cell r="F455">
            <v>60602.37</v>
          </cell>
        </row>
        <row r="456">
          <cell r="A456">
            <v>606785</v>
          </cell>
          <cell r="B456" t="str">
            <v>SICRO ABRIL / 25</v>
          </cell>
          <cell r="C456" t="str">
            <v>ARCO METÁLICO GALVANIZADO TIPO MP 152S - ARCO ALTO - VÃO = 10,08 M E ALTURA = 6,12 M - ATERRO RODOVIÁRIO MÍNIMO = 0,90 M E MÁXIMO = 5,00 M - AREIA EXTRAÍDA E BRITA PRODUZIDA</v>
          </cell>
          <cell r="D456" t="str">
            <v>M</v>
          </cell>
          <cell r="F456">
            <v>60019.96</v>
          </cell>
        </row>
        <row r="457">
          <cell r="A457">
            <v>607139</v>
          </cell>
          <cell r="B457" t="str">
            <v>SICRO ABRIL / 25</v>
          </cell>
          <cell r="C457" t="str">
            <v>ARCO METÁLICO GALVANIZADO TIPO MP 152S - ARCO ALTO - VÃO = 10,31 M E ALTURA = 6,17 M - ATERRO RODOVIÁRIO MÍNIMO = 0,90 M E MÁXIMO = 4,90 M - AREIA E BRITA COMERCIAIS</v>
          </cell>
          <cell r="D457" t="str">
            <v>M</v>
          </cell>
          <cell r="F457">
            <v>61415.35</v>
          </cell>
        </row>
        <row r="458">
          <cell r="A458">
            <v>606787</v>
          </cell>
          <cell r="B458" t="str">
            <v>SICRO ABRIL / 25</v>
          </cell>
          <cell r="C458" t="str">
            <v>ARCO METÁLICO GALVANIZADO TIPO MP 152S - ARCO ALTO - VÃO = 10,31 M E ALTURA = 6,17 M - ATERRO RODOVIÁRIO MÍNIMO = 0,90 M E MÁXIMO = 4,90 M - AREIA EXTRAÍDA E BRITA PRODUZIDA</v>
          </cell>
          <cell r="D458" t="str">
            <v>M</v>
          </cell>
          <cell r="F458">
            <v>60510.98</v>
          </cell>
        </row>
        <row r="459">
          <cell r="A459">
            <v>607140</v>
          </cell>
          <cell r="B459" t="str">
            <v>SICRO ABRIL / 25</v>
          </cell>
          <cell r="C459" t="str">
            <v>ARCO METÁLICO GALVANIZADO TIPO MP 152S - ARCO ALTO - VÃO = 10,36 M E ALTURA = 5,38 M - ATERRO RODOVIÁRIO MÍNIMO = 1,20 M E MÁXIMO = 3,60 M - AREIA E BRITA COMERCIAIS</v>
          </cell>
          <cell r="D459" t="str">
            <v>M</v>
          </cell>
          <cell r="F459">
            <v>56097.34</v>
          </cell>
        </row>
        <row r="460">
          <cell r="A460">
            <v>606788</v>
          </cell>
          <cell r="B460" t="str">
            <v>SICRO ABRIL / 25</v>
          </cell>
          <cell r="C460" t="str">
            <v>ARCO METÁLICO GALVANIZADO TIPO MP 152S - ARCO ALTO - VÃO = 10,36 M E ALTURA = 5,38 M - ATERRO RODOVIÁRIO MÍNIMO = 1,20 M E MÁXIMO = 3,60 M - AREIA EXTRAÍDA E BRITA PRODUZIDA</v>
          </cell>
          <cell r="D460" t="str">
            <v>M</v>
          </cell>
          <cell r="F460">
            <v>55896.61</v>
          </cell>
        </row>
        <row r="461">
          <cell r="A461">
            <v>607141</v>
          </cell>
          <cell r="B461" t="str">
            <v>SICRO ABRIL / 25</v>
          </cell>
          <cell r="C461" t="str">
            <v>ARCO METÁLICO GALVANIZADO TIPO MP 152S - ARCO ALTO - VÃO = 10,54 M E ALTURA = 6,05 M - ATERRO RODOVIÁRIO MÍNIMO = 1,20 M E MÁXIMO = 4,20 M - AREIA E BRITA COMERCIAIS</v>
          </cell>
          <cell r="D461" t="str">
            <v>M</v>
          </cell>
          <cell r="F461">
            <v>62500.43</v>
          </cell>
        </row>
        <row r="462">
          <cell r="A462">
            <v>606789</v>
          </cell>
          <cell r="B462" t="str">
            <v>SICRO ABRIL / 25</v>
          </cell>
          <cell r="C462" t="str">
            <v>ARCO METÁLICO GALVANIZADO TIPO MP 152S - ARCO ALTO - VÃO = 10,54 M E ALTURA = 6,05 M - ATERRO RODOVIÁRIO MÍNIMO = 1,20 M E MÁXIMO = 4,20 M - AREIA EXTRAÍDA E BRITA PRODUZIDA</v>
          </cell>
          <cell r="D462" t="str">
            <v>M</v>
          </cell>
          <cell r="F462">
            <v>61895.15</v>
          </cell>
        </row>
        <row r="463">
          <cell r="A463">
            <v>607144</v>
          </cell>
          <cell r="B463" t="str">
            <v>SICRO ABRIL / 25</v>
          </cell>
          <cell r="C463" t="str">
            <v>ARCO METÁLICO GALVANIZADO TIPO MP 152S - ARCO ALTO - VÃO = 10,57 M E ALTURA = 5,41 M - ATERRO RODOVIÁRIO MÍNIMO = 1,20 M E MÁXIMO = 4,10 M - AREIA E BRITA COMERCIAIS</v>
          </cell>
          <cell r="D463" t="str">
            <v>M</v>
          </cell>
          <cell r="F463">
            <v>73274.95</v>
          </cell>
        </row>
        <row r="464">
          <cell r="A464">
            <v>606792</v>
          </cell>
          <cell r="B464" t="str">
            <v>SICRO ABRIL / 25</v>
          </cell>
          <cell r="C464" t="str">
            <v>ARCO METÁLICO GALVANIZADO TIPO MP 152S - ARCO ALTO - VÃO = 10,57 M E ALTURA = 5,41 M - ATERRO RODOVIÁRIO MÍNIMO = 1,20 M E MÁXIMO = 4,10 M - AREIA EXTRAÍDA E BRITA PRODUZIDA</v>
          </cell>
          <cell r="D464" t="str">
            <v>M</v>
          </cell>
          <cell r="F464">
            <v>72722.09</v>
          </cell>
        </row>
        <row r="465">
          <cell r="A465">
            <v>607142</v>
          </cell>
          <cell r="B465" t="str">
            <v>SICRO ABRIL / 25</v>
          </cell>
          <cell r="C465" t="str">
            <v>ARCO METÁLICO GALVANIZADO TIPO MP 152S - ARCO ALTO - VÃO = 10,74 M E ALTURA = 6,48 M - ATERRO RODOVIÁRIO MÍNIMO = 1,20 M E MÁXIMO = 4,70 M - AREIA E BRITA COMERCIAIS</v>
          </cell>
          <cell r="D465" t="str">
            <v>M</v>
          </cell>
          <cell r="F465">
            <v>65555.8</v>
          </cell>
        </row>
        <row r="466">
          <cell r="A466">
            <v>606790</v>
          </cell>
          <cell r="B466" t="str">
            <v>SICRO ABRIL / 25</v>
          </cell>
          <cell r="C466" t="str">
            <v>ARCO METÁLICO GALVANIZADO TIPO MP 152S - ARCO ALTO - VÃO = 10,74 M E ALTURA = 6,48 M - ATERRO RODOVIÁRIO MÍNIMO = 1,20 M E MÁXIMO = 4,70 M - AREIA EXTRAÍDA E BRITA PRODUZIDA</v>
          </cell>
          <cell r="D466" t="str">
            <v>M</v>
          </cell>
          <cell r="F466">
            <v>64904.76</v>
          </cell>
        </row>
        <row r="467">
          <cell r="A467">
            <v>607145</v>
          </cell>
          <cell r="B467" t="str">
            <v>SICRO ABRIL / 25</v>
          </cell>
          <cell r="C467" t="str">
            <v>ARCO METÁLICO GALVANIZADO TIPO MP 152S - ARCO ALTO - VÃO = 10,77 M E ALTURA = 6,10 M - ATERRO RODOVIÁRIO MÍNIMO = 1,20 M E MÁXIMO = 4,70 M - AREIA E BRITA COMERCIAIS</v>
          </cell>
          <cell r="D467" t="str">
            <v>M</v>
          </cell>
          <cell r="F467">
            <v>80889.14</v>
          </cell>
        </row>
        <row r="468">
          <cell r="A468">
            <v>606793</v>
          </cell>
          <cell r="B468" t="str">
            <v>SICRO ABRIL / 25</v>
          </cell>
          <cell r="C468" t="str">
            <v>ARCO METÁLICO GALVANIZADO TIPO MP 152S - ARCO ALTO - VÃO = 10,77 M E ALTURA = 6,10 M - ATERRO RODOVIÁRIO MÍNIMO = 1,20 M E MÁXIMO = 4,70 M - AREIA EXTRAÍDA E BRITA PRODUZIDA</v>
          </cell>
          <cell r="D468" t="str">
            <v>M</v>
          </cell>
          <cell r="F468">
            <v>80270.820000000007</v>
          </cell>
        </row>
        <row r="469">
          <cell r="A469">
            <v>607146</v>
          </cell>
          <cell r="B469" t="str">
            <v>SICRO ABRIL / 25</v>
          </cell>
          <cell r="C469" t="str">
            <v>ARCO METÁLICO GALVANIZADO TIPO MP 152S - ARCO ALTO - VÃO = 10,97 M E ALTURA = 6,53 M - ATERRO RODOVIÁRIO MÍNIMO = 1,20 M E MÁXIMO = 4,70 M - AREIA E BRITA COMERCIAIS</v>
          </cell>
          <cell r="D469" t="str">
            <v>M</v>
          </cell>
          <cell r="F469">
            <v>84377.12</v>
          </cell>
        </row>
        <row r="470">
          <cell r="A470">
            <v>606794</v>
          </cell>
          <cell r="B470" t="str">
            <v>SICRO ABRIL / 25</v>
          </cell>
          <cell r="C470" t="str">
            <v>ARCO METÁLICO GALVANIZADO TIPO MP 152S - ARCO ALTO - VÃO = 10,97 M E ALTURA = 6,53 M - ATERRO RODOVIÁRIO MÍNIMO = 1,20 M E MÁXIMO = 4,70 M - AREIA EXTRAÍDA E BRITA PRODUZIDA</v>
          </cell>
          <cell r="D470" t="str">
            <v>M</v>
          </cell>
          <cell r="F470">
            <v>83706.02</v>
          </cell>
        </row>
        <row r="471">
          <cell r="A471">
            <v>607143</v>
          </cell>
          <cell r="B471" t="str">
            <v>SICRO ABRIL / 25</v>
          </cell>
          <cell r="C471" t="str">
            <v>ARCO METÁLICO GALVANIZADO TIPO MP 152S - ARCO ALTO - VÃO = 11,35 M E ALTURA = 7,12 M - ATERRO RODOVIÁRIO MÍNIMO = 1,20 M E MÁXIMO = 4,70 M - AREIA E BRITA COMERCIAIS</v>
          </cell>
          <cell r="D471" t="str">
            <v>M</v>
          </cell>
          <cell r="F471">
            <v>70798.899999999994</v>
          </cell>
        </row>
        <row r="472">
          <cell r="A472">
            <v>606791</v>
          </cell>
          <cell r="B472" t="str">
            <v>SICRO ABRIL / 25</v>
          </cell>
          <cell r="C472" t="str">
            <v>ARCO METÁLICO GALVANIZADO TIPO MP 152S - ARCO ALTO - VÃO = 11,35 M E ALTURA = 7,12 M - ATERRO RODOVIÁRIO MÍNIMO = 1,20 M E MÁXIMO = 4,70 M - AREIA EXTRAÍDA E BRITA PRODUZIDA</v>
          </cell>
          <cell r="D472" t="str">
            <v>M</v>
          </cell>
          <cell r="F472">
            <v>70049.37</v>
          </cell>
        </row>
        <row r="473">
          <cell r="A473">
            <v>607147</v>
          </cell>
          <cell r="B473" t="str">
            <v>SICRO ABRIL / 25</v>
          </cell>
          <cell r="C473" t="str">
            <v>ARCO METÁLICO GALVANIZADO TIPO MP 152S - ARCO ALTO - VÃO = 11,58 M E ALTURA = 7,16 M - ATERRO RODOVIÁRIO MÍNIMO = 1,20 M E MÁXIMO = 6,40 M - AREIA E BRITA COMERCIAIS</v>
          </cell>
          <cell r="D473" t="str">
            <v>M</v>
          </cell>
          <cell r="F473">
            <v>91014.6</v>
          </cell>
        </row>
        <row r="474">
          <cell r="A474">
            <v>606795</v>
          </cell>
          <cell r="B474" t="str">
            <v>SICRO ABRIL / 25</v>
          </cell>
          <cell r="C474" t="str">
            <v>ARCO METÁLICO GALVANIZADO TIPO MP 152S - ARCO ALTO - VÃO = 11,58 M E ALTURA = 7,16 M - ATERRO RODOVIÁRIO MÍNIMO = 1,20 M E MÁXIMO = 6,40 M - AREIA EXTRAÍDA E BRITA PRODUZIDA</v>
          </cell>
          <cell r="D474" t="str">
            <v>M</v>
          </cell>
          <cell r="F474">
            <v>90241.29</v>
          </cell>
        </row>
        <row r="475">
          <cell r="A475">
            <v>607112</v>
          </cell>
          <cell r="B475" t="str">
            <v>SICRO ABRIL / 25</v>
          </cell>
          <cell r="C475" t="str">
            <v>ARCO METÁLICO GALVANIZADO TIPO MP 152S - ARCO ALTO - VÃO = 6,12 M E ALTURA = 2,77 M - ATERRO RODOVIÁRIO MÍNIMO = 0,75 M E MÁXIMO = 5,40 M - AREIA E BRITA COMERCIAIS</v>
          </cell>
          <cell r="D475" t="str">
            <v>M</v>
          </cell>
          <cell r="F475">
            <v>29630.63</v>
          </cell>
        </row>
        <row r="476">
          <cell r="A476">
            <v>606760</v>
          </cell>
          <cell r="B476" t="str">
            <v>SICRO ABRIL / 25</v>
          </cell>
          <cell r="C476" t="str">
            <v>ARCO METÁLICO GALVANIZADO TIPO MP 152S - ARCO ALTO - VÃO = 6,12 M E ALTURA = 2,77 M - ATERRO RODOVIÁRIO MÍNIMO = 0,75 M E MÁXIMO = 5,40 M - AREIA EXTRAÍDA E BRITA PRODUZIDA</v>
          </cell>
          <cell r="D476" t="str">
            <v>M</v>
          </cell>
          <cell r="F476">
            <v>29427.919999999998</v>
          </cell>
        </row>
        <row r="477">
          <cell r="A477">
            <v>607113</v>
          </cell>
          <cell r="B477" t="str">
            <v>SICRO ABRIL / 25</v>
          </cell>
          <cell r="C477" t="str">
            <v>ARCO METÁLICO GALVANIZADO TIPO MP 152S - ARCO ALTO - VÃO = 6,30 M E ALTURA = 3,68 M - ATERRO RODOVIÁRIO MÍNIMO = 0,75 M E MÁXIMO = 7,50 M - AREIA E BRITA COMERCIAIS</v>
          </cell>
          <cell r="D477" t="str">
            <v>M</v>
          </cell>
          <cell r="F477">
            <v>36365.769999999997</v>
          </cell>
        </row>
        <row r="478">
          <cell r="A478">
            <v>606761</v>
          </cell>
          <cell r="B478" t="str">
            <v>SICRO ABRIL / 25</v>
          </cell>
          <cell r="C478" t="str">
            <v>ARCO METÁLICO GALVANIZADO TIPO MP 152S - ARCO ALTO - VÃO = 6,30 M E ALTURA = 3,68 M - ATERRO RODOVIÁRIO MÍNIMO = 0,75 M E MÁXIMO = 7,50 M - AREIA EXTRAÍDA E BRITA PRODUZIDA</v>
          </cell>
          <cell r="D478" t="str">
            <v>M</v>
          </cell>
          <cell r="F478">
            <v>36132.76</v>
          </cell>
        </row>
        <row r="479">
          <cell r="A479">
            <v>606762</v>
          </cell>
          <cell r="B479" t="str">
            <v>SICRO ABRIL / 25</v>
          </cell>
          <cell r="C479" t="str">
            <v>ARCO METÁLICO GALVANIZADO TIPO MP 152S - ARCO ALTO - VÃO = 6,55 M E ALTURA = 3,56 M - ATERRO RODOVIÁRIO MÍNIMO = 0,75 M E MÁXIMO = 4,9 M - AREIA EXTRAÍDA E BRITA PRODUZIDA</v>
          </cell>
          <cell r="D479" t="str">
            <v>M</v>
          </cell>
          <cell r="F479">
            <v>34354.36</v>
          </cell>
        </row>
        <row r="480">
          <cell r="A480">
            <v>607114</v>
          </cell>
          <cell r="B480" t="str">
            <v>SICRO ABRIL / 25</v>
          </cell>
          <cell r="C480" t="str">
            <v>ARCO METÁLICO GALVANIZADO TIPO MP 152S - ARCO ALTO - VÃO = 6,55 M E ALTURA = 3,56 M - ATERRO RODOVIÁRIO MÍNIMO = 0,75 M E MÁXIMO = 4,90 M - AREIA E BRITA COMERCIAIS</v>
          </cell>
          <cell r="D480" t="str">
            <v>M</v>
          </cell>
          <cell r="F480">
            <v>34591.78</v>
          </cell>
        </row>
        <row r="481">
          <cell r="A481">
            <v>607116</v>
          </cell>
          <cell r="B481" t="str">
            <v>SICRO ABRIL / 25</v>
          </cell>
          <cell r="C481" t="str">
            <v>ARCO METÁLICO GALVANIZADO TIPO MP 152S - ARCO ALTO - VÃO = 6,78 M E ALTURA = 3,61 M - ATERRO RODOVIÁRIO MÍNIMO = 0,75 M E MÁXIMO = 4,80 M - AREIA E BRITA COMERCIAIS</v>
          </cell>
          <cell r="D481" t="str">
            <v>M</v>
          </cell>
          <cell r="F481">
            <v>36509.06</v>
          </cell>
        </row>
        <row r="482">
          <cell r="A482">
            <v>606764</v>
          </cell>
          <cell r="B482" t="str">
            <v>SICRO ABRIL / 25</v>
          </cell>
          <cell r="C482" t="str">
            <v>ARCO METÁLICO GALVANIZADO TIPO MP 152S - ARCO ALTO - VÃO = 6,78 M E ALTURA = 3,61 M - ATERRO RODOVIÁRIO MÍNIMO = 0,75 M E MÁXIMO = 4,80 M - AREIA EXTRAÍDA E BRITA PRODUZIDA</v>
          </cell>
          <cell r="D482" t="str">
            <v>M</v>
          </cell>
          <cell r="F482">
            <v>36261.64</v>
          </cell>
        </row>
        <row r="483">
          <cell r="A483">
            <v>607115</v>
          </cell>
          <cell r="B483" t="str">
            <v>SICRO ABRIL / 25</v>
          </cell>
          <cell r="C483" t="str">
            <v>ARCO METÁLICO GALVANIZADO TIPO MP 152S - ARCO ALTO - VÃO = 6,96 M E ALTURA = 4,42 M - ATERRO RODOVIÁRIO MÍNIMO = 0,75 M E MÁXIMO = 8,10 M - AREIA E BRITA COMERCIAIS</v>
          </cell>
          <cell r="D483" t="str">
            <v>M</v>
          </cell>
          <cell r="F483">
            <v>41447.86</v>
          </cell>
        </row>
        <row r="484">
          <cell r="A484">
            <v>606763</v>
          </cell>
          <cell r="B484" t="str">
            <v>SICRO ABRIL / 25</v>
          </cell>
          <cell r="C484" t="str">
            <v>ARCO METÁLICO GALVANIZADO TIPO MP 152S - ARCO ALTO - VÃO = 6,96 M E ALTURA = 4,42 M - ATERRO RODOVIÁRIO MÍNIMO = 0,75 M E MÁXIMO = 8,10 M - AREIA EXTRAÍDA E BRITA PRODUZIDA</v>
          </cell>
          <cell r="D484" t="str">
            <v>M</v>
          </cell>
          <cell r="F484">
            <v>41150.21</v>
          </cell>
        </row>
        <row r="485">
          <cell r="A485">
            <v>607117</v>
          </cell>
          <cell r="B485" t="str">
            <v>SICRO ABRIL / 25</v>
          </cell>
          <cell r="C485" t="str">
            <v>ARCO METÁLICO GALVANIZADO TIPO MP 152S - ARCO ALTO - VÃO = 6,99 M E ALTURA = 4,27 M - ATERRO RODOVIÁRIO MÍNIMO = 0,75 M E MÁXIMO = 5,70 M - AREIA E BRITA COMERCIAIS</v>
          </cell>
          <cell r="D485" t="str">
            <v>M</v>
          </cell>
          <cell r="F485">
            <v>41438.050000000003</v>
          </cell>
        </row>
        <row r="486">
          <cell r="A486">
            <v>606765</v>
          </cell>
          <cell r="B486" t="str">
            <v>SICRO ABRIL / 25</v>
          </cell>
          <cell r="C486" t="str">
            <v>ARCO METÁLICO GALVANIZADO TIPO MP 152S - ARCO ALTO - VÃO = 6,99 M E ALTURA = 4,27 M - ATERRO RODOVIÁRIO MÍNIMO = 0,75 M E MÁXIMO = 5,70 M - AREIA EXTRAÍDA E BRITA PRODUZIDA</v>
          </cell>
          <cell r="D486" t="str">
            <v>M</v>
          </cell>
          <cell r="F486">
            <v>41148.57</v>
          </cell>
        </row>
        <row r="487">
          <cell r="A487">
            <v>607118</v>
          </cell>
          <cell r="B487" t="str">
            <v>SICRO ABRIL / 25</v>
          </cell>
          <cell r="C487" t="str">
            <v>ARCO METÁLICO GALVANIZADO TIPO MP 152S - ARCO ALTO - VÃO = 7,01 M E ALTURA = 3,63 M - ATERRO RODOVIÁRIO MÍNIMO = 0,75 M E MÁXIMO = 4,60 M - AREIA E BRITA COMERCIAIS</v>
          </cell>
          <cell r="D487" t="str">
            <v>M</v>
          </cell>
          <cell r="F487">
            <v>37149.379999999997</v>
          </cell>
        </row>
        <row r="488">
          <cell r="A488">
            <v>606766</v>
          </cell>
          <cell r="B488" t="str">
            <v>SICRO ABRIL / 25</v>
          </cell>
          <cell r="C488" t="str">
            <v>ARCO METÁLICO GALVANIZADO TIPO MP 152S - ARCO ALTO - VÃO = 7,01 M E ALTURA = 3,63 M - ATERRO RODOVIÁRIO MÍNIMO = 0,75 M E MÁXIMO = 4,60 M - AREIA EXTRAÍDA E BRITA PRODUZIDA</v>
          </cell>
          <cell r="D488" t="str">
            <v>M</v>
          </cell>
          <cell r="F488">
            <v>36893.96</v>
          </cell>
        </row>
        <row r="489">
          <cell r="A489">
            <v>607120</v>
          </cell>
          <cell r="B489" t="str">
            <v>SICRO ABRIL / 25</v>
          </cell>
          <cell r="C489" t="str">
            <v>ARCO METÁLICO GALVANIZADO TIPO MP 152S - ARCO ALTO - VÃO = 7,24 M E ALTURA = 3,68 M - ATERRO RODOVIÁRIO MÍNIMO = 0,90 M E MÁXIMO = 4,4 M - AREIA E BRITA COMERCIAIS</v>
          </cell>
          <cell r="D489" t="str">
            <v>M</v>
          </cell>
          <cell r="F489">
            <v>37828.04</v>
          </cell>
        </row>
        <row r="490">
          <cell r="A490">
            <v>606768</v>
          </cell>
          <cell r="B490" t="str">
            <v>SICRO ABRIL / 25</v>
          </cell>
          <cell r="C490" t="str">
            <v>ARCO METÁLICO GALVANIZADO TIPO MP 152S - ARCO ALTO - VÃO = 7,24 M E ALTURA = 3,68 M - ATERRO RODOVIÁRIO MÍNIMO = 0,90 M E MÁXIMO = 4,40 M - AREIA EXTRAÍDA E BRITA PRODUZIDA</v>
          </cell>
          <cell r="D490" t="str">
            <v>M</v>
          </cell>
          <cell r="F490">
            <v>37559.07</v>
          </cell>
        </row>
        <row r="491">
          <cell r="A491">
            <v>607119</v>
          </cell>
          <cell r="B491" t="str">
            <v>SICRO ABRIL / 25</v>
          </cell>
          <cell r="C491" t="str">
            <v>ARCO METÁLICO GALVANIZADO TIPO MP 152S - ARCO ALTO - VÃO = 7,42 M E ALTURA = 4,52 M - ATERRO RODOVIÁRIO MÍNIMO = 0,90 M E MÁXIMO = 6,40 M - AREIA E BRITA COMERCIAIS</v>
          </cell>
          <cell r="D491" t="str">
            <v>M</v>
          </cell>
          <cell r="F491">
            <v>43468.67</v>
          </cell>
        </row>
        <row r="492">
          <cell r="A492">
            <v>606767</v>
          </cell>
          <cell r="B492" t="str">
            <v>SICRO ABRIL / 25</v>
          </cell>
          <cell r="C492" t="str">
            <v>ARCO METÁLICO GALVANIZADO TIPO MP 152S - ARCO ALTO - VÃO = 7,42 M E ALTURA = 4,52 M - ATERRO RODOVIÁRIO MÍNIMO = 0,90 M E MÁXIMO = 6,40 M - AREIA EXTRAÍDA E BRITA PRODUZIDA</v>
          </cell>
          <cell r="D492" t="str">
            <v>M</v>
          </cell>
          <cell r="F492">
            <v>43140.66</v>
          </cell>
        </row>
        <row r="493">
          <cell r="A493">
            <v>607121</v>
          </cell>
          <cell r="B493" t="str">
            <v>SICRO ABRIL / 25</v>
          </cell>
          <cell r="C493" t="str">
            <v>ARCO METÁLICO GALVANIZADO TIPO MP 152S - ARCO ALTO - VÃO = 7,47 M E ALTURA = 4,19 M - ATERRO RODOVIÁRIO MÍNIMO = 0,90 M E MÁXIMO = 4,30 M - AREIA E BRITA COMERCIAIS</v>
          </cell>
          <cell r="D493" t="str">
            <v>M</v>
          </cell>
          <cell r="F493">
            <v>40956.51</v>
          </cell>
        </row>
        <row r="494">
          <cell r="A494">
            <v>606769</v>
          </cell>
          <cell r="B494" t="str">
            <v>SICRO ABRIL / 25</v>
          </cell>
          <cell r="C494" t="str">
            <v>ARCO METÁLICO GALVANIZADO TIPO MP 152S - ARCO ALTO - VÃO = 7,47 M E ALTURA = 4,19 M - ATERRO RODOVIÁRIO MÍNIMO = 0,90 M E MÁXIMO = 4,30 M - AREIA EXTRAÍDA E BRITA PRODUZIDA</v>
          </cell>
          <cell r="D494" t="str">
            <v>M</v>
          </cell>
          <cell r="F494">
            <v>40649.86</v>
          </cell>
        </row>
        <row r="495">
          <cell r="A495">
            <v>607123</v>
          </cell>
          <cell r="B495" t="str">
            <v>SICRO ABRIL / 25</v>
          </cell>
          <cell r="C495" t="str">
            <v>ARCO METÁLICO GALVANIZADO TIPO MP 152S - ARCO ALTO - VÃO = 7,67 M E ALTURA = 3,99 M - ATERRO RODOVIÁRIO MÍNIMO = 0,90 M E MÁXIMO = 4,10 M - AREIA E BRITA COMERCIAIS</v>
          </cell>
          <cell r="D495" t="str">
            <v>M</v>
          </cell>
          <cell r="F495">
            <v>40412.61</v>
          </cell>
        </row>
        <row r="496">
          <cell r="A496">
            <v>606771</v>
          </cell>
          <cell r="B496" t="str">
            <v>SICRO ABRIL / 25</v>
          </cell>
          <cell r="C496" t="str">
            <v>ARCO METÁLICO GALVANIZADO TIPO MP 152S - ARCO ALTO - VÃO = 7,67 M E ALTURA = 3,99 M - ATERRO RODOVIÁRIO MÍNIMO = 0,90 M E MÁXIMO = 4,10 M - AREIA EXTRAÍDA E BRITA PRODUZIDA</v>
          </cell>
          <cell r="D496" t="str">
            <v>M</v>
          </cell>
          <cell r="F496">
            <v>40107.089999999997</v>
          </cell>
        </row>
        <row r="497">
          <cell r="A497">
            <v>607122</v>
          </cell>
          <cell r="B497" t="str">
            <v>SICRO ABRIL / 25</v>
          </cell>
          <cell r="C497" t="str">
            <v>ARCO METÁLICO GALVANIZADO TIPO MP 152S - ARCO ALTO - VÃO = 7,85 M E ALTURA = 4,60 M - ATERRO RODOVIÁRIO MÍNIMO = 0,90 M E MÁXIMO = 6,00 M - AREIA E BRITA COMERCIAIS</v>
          </cell>
          <cell r="D497" t="str">
            <v>M</v>
          </cell>
          <cell r="F497">
            <v>44817.05</v>
          </cell>
        </row>
        <row r="498">
          <cell r="A498">
            <v>606770</v>
          </cell>
          <cell r="B498" t="str">
            <v>SICRO ABRIL / 25</v>
          </cell>
          <cell r="C498" t="str">
            <v>ARCO METÁLICO GALVANIZADO TIPO MP 152S - ARCO ALTO - VÃO = 7,85 M E ALTURA = 4,60 M - ATERRO RODOVIÁRIO MÍNIMO = 0,90 M E MÁXIMO = 6,00 M - AREIA EXTRAÍDA E BRITA PRODUZIDA</v>
          </cell>
          <cell r="D498" t="str">
            <v>M</v>
          </cell>
          <cell r="F498">
            <v>44464.71</v>
          </cell>
        </row>
        <row r="499">
          <cell r="A499">
            <v>607125</v>
          </cell>
          <cell r="B499" t="str">
            <v>SICRO ABRIL / 25</v>
          </cell>
          <cell r="C499" t="str">
            <v>ARCO METÁLICO GALVANIZADO TIPO MP 152S - ARCO ALTO - VÃO = 7,90 M E ALTURA = 4,04 M - ATERRO RODOVIÁRIO MÍNIMO = 0,90 M E MÁXIMO = 4,00 M - AREIA E BRITA COMERCIAIS</v>
          </cell>
          <cell r="D499" t="str">
            <v>M</v>
          </cell>
          <cell r="F499">
            <v>41773.15</v>
          </cell>
        </row>
        <row r="500">
          <cell r="A500">
            <v>606773</v>
          </cell>
          <cell r="B500" t="str">
            <v>SICRO ABRIL / 25</v>
          </cell>
          <cell r="C500" t="str">
            <v>ARCO METÁLICO GALVANIZADO TIPO MP 152S - ARCO ALTO - VÃO = 7,90 M E ALTURA = 4,04 M - ATERRO RODOVIÁRIO MÍNIMO = 0,90 M E MÁXIMO = 4,00 M - AREIA EXTRAÍDA E BRITA PRODUZIDA</v>
          </cell>
          <cell r="D500" t="str">
            <v>M</v>
          </cell>
          <cell r="F500">
            <v>41451.71</v>
          </cell>
        </row>
        <row r="501">
          <cell r="A501">
            <v>607124</v>
          </cell>
          <cell r="B501" t="str">
            <v>SICRO ABRIL / 25</v>
          </cell>
          <cell r="C501" t="str">
            <v>ARCO METÁLICO GALVANIZADO TIPO MP 152S - ARCO ALTO - VÃO = 8,08 M E ALTURA = 4,65 M - ATERRO RODOVIÁRIO MÍNIMO = 0,90 M E MÁXIMO = 5,80 M - AREIA E BRITA COMERCIAIS</v>
          </cell>
          <cell r="D501" t="str">
            <v>M</v>
          </cell>
          <cell r="F501">
            <v>45488.63</v>
          </cell>
        </row>
        <row r="502">
          <cell r="A502">
            <v>606772</v>
          </cell>
          <cell r="B502" t="str">
            <v>SICRO ABRIL / 25</v>
          </cell>
          <cell r="C502" t="str">
            <v>ARCO METÁLICO GALVANIZADO TIPO MP 152S - ARCO ALTO - VÃO = 8,08 M E ALTURA = 4,65 M - ATERRO RODOVIÁRIO MÍNIMO = 0,90 M E MÁXIMO = 5,80 M - AREIA EXTRAÍDA E BRITA PRODUZIDA</v>
          </cell>
          <cell r="D502" t="str">
            <v>M</v>
          </cell>
          <cell r="F502">
            <v>45125.01</v>
          </cell>
        </row>
        <row r="503">
          <cell r="A503">
            <v>607126</v>
          </cell>
          <cell r="B503" t="str">
            <v>SICRO ABRIL / 25</v>
          </cell>
          <cell r="C503" t="str">
            <v>ARCO METÁLICO GALVANIZADO TIPO MP 152S - ARCO ALTO - VÃO = 8,31 M E ALTURA = 4,70 M - ATERRO RODOVIÁRIO MÍNIMO = 0,90 M E MÁXIMO = 5,60 M - AREIA E BRITA COMERCIAIS</v>
          </cell>
          <cell r="D503" t="str">
            <v>M</v>
          </cell>
          <cell r="F503">
            <v>46749.440000000002</v>
          </cell>
        </row>
        <row r="504">
          <cell r="A504">
            <v>606774</v>
          </cell>
          <cell r="B504" t="str">
            <v>SICRO ABRIL / 25</v>
          </cell>
          <cell r="C504" t="str">
            <v>ARCO METÁLICO GALVANIZADO TIPO MP 152S - ARCO ALTO - VÃO = 8,31 M E ALTURA = 4,70 M - ATERRO RODOVIÁRIO MÍNIMO = 0,90 M E MÁXIMO = 5,60 M - AREIA EXTRAÍDA E BRITA PRODUZIDA</v>
          </cell>
          <cell r="D504" t="str">
            <v>M</v>
          </cell>
          <cell r="F504">
            <v>46368.31</v>
          </cell>
        </row>
        <row r="505">
          <cell r="A505">
            <v>607127</v>
          </cell>
          <cell r="B505" t="str">
            <v>SICRO ABRIL / 25</v>
          </cell>
          <cell r="C505" t="str">
            <v>ARCO METÁLICO GALVANIZADO TIPO MP 152S - ARCO ALTO - VÃO = 8,36 M E ALTURA = 4,11 M - ATERRO RODOVIÁRIO MÍNIMO = 0,90 M E MÁXIMO = 3,70 M - AREIA E BRITA COMERCIAIS</v>
          </cell>
          <cell r="D505" t="str">
            <v>M</v>
          </cell>
          <cell r="F505">
            <v>43060.73</v>
          </cell>
        </row>
        <row r="506">
          <cell r="A506">
            <v>606775</v>
          </cell>
          <cell r="B506" t="str">
            <v>SICRO ABRIL / 25</v>
          </cell>
          <cell r="C506" t="str">
            <v>ARCO METÁLICO GALVANIZADO TIPO MP 152S - ARCO ALTO - VÃO = 8,36 M E ALTURA = 4,11 M - ATERRO RODOVIÁRIO MÍNIMO = 0,90 M E MÁXIMO = 3,70 M - AREIA EXTRAÍDA E BRITA PRODUZIDA</v>
          </cell>
          <cell r="D506" t="str">
            <v>M</v>
          </cell>
          <cell r="F506">
            <v>42719.97</v>
          </cell>
        </row>
        <row r="507">
          <cell r="A507">
            <v>607129</v>
          </cell>
          <cell r="B507" t="str">
            <v>SICRO ABRIL / 25</v>
          </cell>
          <cell r="C507" t="str">
            <v>ARCO METÁLICO GALVANIZADO TIPO MP 152S - ARCO ALTO - VÃO = 8,59 M E ALTURA = 4,39 M - ATERRO RODOVIÁRIO MÍNIMO = 0,90 M E MÁXIMO = 3,60 M - AREIA E BRITA COMERCIAIS</v>
          </cell>
          <cell r="D507" t="str">
            <v>M</v>
          </cell>
          <cell r="F507">
            <v>45057.56</v>
          </cell>
        </row>
        <row r="508">
          <cell r="A508">
            <v>606777</v>
          </cell>
          <cell r="B508" t="str">
            <v>SICRO ABRIL / 25</v>
          </cell>
          <cell r="C508" t="str">
            <v>ARCO METÁLICO GALVANIZADO TIPO MP 152S - ARCO ALTO - VÃO = 8,59 M E ALTURA = 4,39 M - ATERRO RODOVIÁRIO MÍNIMO = 0,90 M E MÁXIMO = 3,60 M - AREIA EXTRAÍDA E BRITA PRODUZIDA</v>
          </cell>
          <cell r="D508" t="str">
            <v>M</v>
          </cell>
          <cell r="F508">
            <v>44684.37</v>
          </cell>
        </row>
        <row r="509">
          <cell r="A509">
            <v>607128</v>
          </cell>
          <cell r="B509" t="str">
            <v>SICRO ABRIL / 25</v>
          </cell>
          <cell r="C509" t="str">
            <v>ARCO METÁLICO GALVANIZADO TIPO MP 152S - ARCO ALTO - VÃO = 8,97 M E ALTURA = 5,00 M - ATERRO RODOVIÁRIO MÍNIMO = 0,90 M E MÁXIMO = 5,80 M - AREIA E BRITA COMERCIAIS</v>
          </cell>
          <cell r="D509" t="str">
            <v>M</v>
          </cell>
          <cell r="F509">
            <v>49533.86</v>
          </cell>
        </row>
        <row r="510">
          <cell r="A510">
            <v>606776</v>
          </cell>
          <cell r="B510" t="str">
            <v>SICRO ABRIL / 25</v>
          </cell>
          <cell r="C510" t="str">
            <v>ARCO METÁLICO GALVANIZADO TIPO MP 152S - ARCO ALTO - VÃO = 8,97 M E ALTURA = 5,00 M - ATERRO RODOVIÁRIO MÍNIMO = 0,90 M E MÁXIMO = 5,80 M - AREIA EXTRAÍDA E BRITA PRODUZIDA</v>
          </cell>
          <cell r="D510" t="str">
            <v>M</v>
          </cell>
          <cell r="F510">
            <v>49097.82</v>
          </cell>
        </row>
        <row r="511">
          <cell r="A511">
            <v>607130</v>
          </cell>
          <cell r="B511" t="str">
            <v>SICRO ABRIL / 25</v>
          </cell>
          <cell r="C511" t="str">
            <v>ARCO METÁLICO GALVANIZADO TIPO MP 152S - ARCO ALTO - VÃO = 9,17 M E ALTURA = 5,49 M - ATERRO RODOVIÁRIO MÍNIMO = 0,90 M E MÁXIMO = 5,60 M - AREIA E BRITA COMERCIAIS</v>
          </cell>
          <cell r="D511" t="str">
            <v>M</v>
          </cell>
          <cell r="F511">
            <v>52789.68</v>
          </cell>
        </row>
        <row r="512">
          <cell r="A512">
            <v>606778</v>
          </cell>
          <cell r="B512" t="str">
            <v>SICRO ABRIL / 25</v>
          </cell>
          <cell r="C512" t="str">
            <v>ARCO METÁLICO GALVANIZADO TIPO MP 152S - ARCO ALTO - VÃO = 9,17 M E ALTURA = 5,49 M - ATERRO RODOVIÁRIO MÍNIMO = 0,90 M E MÁXIMO = 5,60 M - AREIA EXTRAÍDA E BRITA PRODUZIDA</v>
          </cell>
          <cell r="D512" t="str">
            <v>M</v>
          </cell>
          <cell r="F512">
            <v>52310.39</v>
          </cell>
        </row>
        <row r="513">
          <cell r="A513">
            <v>607131</v>
          </cell>
          <cell r="B513" t="str">
            <v>SICRO ABRIL / 25</v>
          </cell>
          <cell r="C513" t="str">
            <v>ARCO METÁLICO GALVANIZADO TIPO MP 152S - ARCO ALTO - VÃO = 9,22 M E ALTURA = 4,70 M - ATERRO RODOVIÁRIO MÍNIMO = 0,90 M E MÁXIMO = 4,10 M - AREIA E BRITA COMERCIAIS</v>
          </cell>
          <cell r="D513" t="str">
            <v>M</v>
          </cell>
          <cell r="F513">
            <v>49542.47</v>
          </cell>
        </row>
        <row r="514">
          <cell r="A514">
            <v>606779</v>
          </cell>
          <cell r="B514" t="str">
            <v>SICRO ABRIL / 25</v>
          </cell>
          <cell r="C514" t="str">
            <v>ARCO METÁLICO GALVANIZADO TIPO MP 152S - ARCO ALTO - VÃO = 9,22 M E ALTURA = 4,70 M - ATERRO RODOVIÁRIO MÍNIMO = 0,90 M E MÁXIMO = 4,10 M - AREIA EXTRAÍDA E BRITA PRODUZIDA</v>
          </cell>
          <cell r="D514" t="str">
            <v>M</v>
          </cell>
          <cell r="F514">
            <v>49118.46</v>
          </cell>
        </row>
        <row r="515">
          <cell r="A515">
            <v>607133</v>
          </cell>
          <cell r="B515" t="str">
            <v>SICRO ABRIL / 25</v>
          </cell>
          <cell r="C515" t="str">
            <v>ARCO METÁLICO GALVANIZADO TIPO MP 152S - ARCO ALTO - VÃO = 9,45 M E ALTURA = 4,75 M - ATERRO RODOVIÁRIO MÍNIMO = 0,90 M E MÁXIMO = 4,00 M - AREIA E BRITA COMERCIAIS</v>
          </cell>
          <cell r="D515" t="str">
            <v>M</v>
          </cell>
          <cell r="F515">
            <v>50288.69</v>
          </cell>
        </row>
        <row r="516">
          <cell r="A516">
            <v>606781</v>
          </cell>
          <cell r="B516" t="str">
            <v>SICRO ABRIL / 25</v>
          </cell>
          <cell r="C516" t="str">
            <v>ARCO METÁLICO GALVANIZADO TIPO MP 152S - ARCO ALTO - VÃO = 9,45 M E ALTURA = 4,75 M - ATERRO RODOVIÁRIO MÍNIMO = 0,90 M E MÁXIMO = 4,00 M - AREIA EXTRAÍDA E BRITA PRODUZIDA</v>
          </cell>
          <cell r="D516" t="str">
            <v>M</v>
          </cell>
          <cell r="F516">
            <v>49851.93</v>
          </cell>
        </row>
        <row r="517">
          <cell r="A517">
            <v>607132</v>
          </cell>
          <cell r="B517" t="str">
            <v>SICRO ABRIL / 25</v>
          </cell>
          <cell r="C517" t="str">
            <v>ARCO METÁLICO GALVANIZADO TIPO MP 152S - ARCO ALTO - VÃO = 9,63 M E ALTURA = 5,59 M - ATERRO RODOVIÁRIO MÍNIMO = 0,90 M E MÁXIMO = 5,30 M - AREIA E BRITA COMERCIAIS</v>
          </cell>
          <cell r="D517" t="str">
            <v>M</v>
          </cell>
          <cell r="F517">
            <v>54826.23</v>
          </cell>
        </row>
        <row r="518">
          <cell r="A518">
            <v>606780</v>
          </cell>
          <cell r="B518" t="str">
            <v>SICRO ABRIL / 25</v>
          </cell>
          <cell r="C518" t="str">
            <v>ARCO METÁLICO GALVANIZADO TIPO MP 152S - ARCO ALTO - VÃO = 9,63 M E ALTURA = 5,59 M - ATERRO RODOVIÁRIO MÍNIMO = 0,90 M E MÁXIMO = 5,30 M - AREIA EXTRAÍDA E BRITA PRODUZIDA</v>
          </cell>
          <cell r="D518" t="str">
            <v>M</v>
          </cell>
          <cell r="F518">
            <v>54313.34</v>
          </cell>
        </row>
        <row r="519">
          <cell r="A519">
            <v>607134</v>
          </cell>
          <cell r="B519" t="str">
            <v>SICRO ABRIL / 25</v>
          </cell>
          <cell r="C519" t="str">
            <v>ARCO METÁLICO GALVANIZADO TIPO MP 152S - ARCO ALTO - VÃO = 9,65 M E ALTURA = 5,41 M - ATERRO RODOVIÁRIO MÍNIMO = 0,90 M E MÁXIMO = 4,70 M - AREIA E BRITA COMERCIAIS</v>
          </cell>
          <cell r="D519" t="str">
            <v>M</v>
          </cell>
          <cell r="F519">
            <v>54287.62</v>
          </cell>
        </row>
        <row r="520">
          <cell r="A520">
            <v>606782</v>
          </cell>
          <cell r="B520" t="str">
            <v>SICRO ABRIL / 25</v>
          </cell>
          <cell r="C520" t="str">
            <v>ARCO METÁLICO GALVANIZADO TIPO MP 152S - ARCO ALTO - VÃO = 9,65 M E ALTURA = 5,41 M - ATERRO RODOVIÁRIO MÍNIMO = 0,90 M E MÁXIMO = 4,70 M - AREIA EXTRAÍDA E BRITA PRODUZIDA</v>
          </cell>
          <cell r="D520" t="str">
            <v>M</v>
          </cell>
          <cell r="F520">
            <v>53786.46</v>
          </cell>
        </row>
        <row r="521">
          <cell r="A521">
            <v>607136</v>
          </cell>
          <cell r="B521" t="str">
            <v>SICRO ABRIL / 25</v>
          </cell>
          <cell r="C521" t="str">
            <v>ARCO METÁLICO GALVANIZADO TIPO MP 152S - ARCO ALTO - VÃO = 9,68 M E ALTURA = 5,23 M - ATERRO RODOVIÁRIO MÍNIMO = 0,90 M E MÁXIMO = 3,90 M - AREIA E BRITA COMERCIAIS</v>
          </cell>
          <cell r="D521" t="str">
            <v>M</v>
          </cell>
          <cell r="F521">
            <v>53563.519999999997</v>
          </cell>
        </row>
        <row r="522">
          <cell r="A522">
            <v>606784</v>
          </cell>
          <cell r="B522" t="str">
            <v>SICRO ABRIL / 25</v>
          </cell>
          <cell r="C522" t="str">
            <v>ARCO METÁLICO GALVANIZADO TIPO MP 152S - ARCO ALTO - VÃO = 9,68 M E ALTURA = 5,23 M - ATERRO RODOVIÁRIO MÍNIMO = 0,90 M E MÁXIMO = 3,90 M - AREIA EXTRAÍDA E BRITA PRODUZIDA</v>
          </cell>
          <cell r="D522" t="str">
            <v>M</v>
          </cell>
          <cell r="F522">
            <v>53078.38</v>
          </cell>
        </row>
        <row r="523">
          <cell r="A523">
            <v>607135</v>
          </cell>
          <cell r="B523" t="str">
            <v>SICRO ABRIL / 25</v>
          </cell>
          <cell r="C523" t="str">
            <v>ARCO METÁLICO GALVANIZADO TIPO MP 152S - ARCO ALTO - VÃO = 9,86 M E ALTURA = 6,07 M - ATERRO RODOVIÁRIO MÍNIMO = 0,90 M E MÁXIMO = 5,20 M - AREIA E BRITA COMERCIAIS</v>
          </cell>
          <cell r="D523" t="str">
            <v>M</v>
          </cell>
          <cell r="F523">
            <v>59741.82</v>
          </cell>
        </row>
        <row r="524">
          <cell r="A524">
            <v>606783</v>
          </cell>
          <cell r="B524" t="str">
            <v>SICRO ABRIL / 25</v>
          </cell>
          <cell r="C524" t="str">
            <v>ARCO METÁLICO GALVANIZADO TIPO MP 152S - ARCO ALTO - VÃO = 9,86 M E ALTURA = 6,07 M - ATERRO RODOVIÁRIO MÍNIMO = 0,90 M E MÁXIMO = 5,20 M - AREIA EXTRAÍDA E BRITA PRODUZIDA</v>
          </cell>
          <cell r="D524" t="str">
            <v>M</v>
          </cell>
          <cell r="F524">
            <v>59179.4</v>
          </cell>
        </row>
        <row r="525">
          <cell r="A525">
            <v>607138</v>
          </cell>
          <cell r="B525" t="str">
            <v>SICRO ABRIL / 25</v>
          </cell>
          <cell r="C525" t="str">
            <v>ARCO METÁLICO GALVANIZADO TIPO MP 152S - ARCO ALTO - VÃO = 9,91 M E ALTURA = 5,28 M - ATERRO RODOVIÁRIO MÍNIMO = 0,90 M E MÁXIMO = 3,80 M - AREIA E BRITA COMERCIAIS</v>
          </cell>
          <cell r="D525" t="str">
            <v>M</v>
          </cell>
          <cell r="F525">
            <v>54480.62</v>
          </cell>
        </row>
        <row r="526">
          <cell r="A526">
            <v>606786</v>
          </cell>
          <cell r="B526" t="str">
            <v>SICRO ABRIL / 25</v>
          </cell>
          <cell r="C526" t="str">
            <v>ARCO METÁLICO GALVANIZADO TIPO MP 152S - ARCO ALTO - VÃO = 9,91 M E ALTURA = 5,28 M - ATERRO RODOVIÁRIO MÍNIMO = 0,90 M E MÁXIMO = 3,80 M - AREIA EXTRAÍDA E BRITA PRODUZIDA</v>
          </cell>
          <cell r="D526" t="str">
            <v>M</v>
          </cell>
          <cell r="F526">
            <v>53963.79</v>
          </cell>
        </row>
        <row r="527">
          <cell r="A527">
            <v>606842</v>
          </cell>
          <cell r="B527" t="str">
            <v>SICRO ABRIL / 25</v>
          </cell>
          <cell r="C527" t="str">
            <v>ARCO METÁLICO GALVANIZADO TIPO MP 152S - OVOIDE - VÃO = 7,21 M E ALTURA = 7,82 M - ATERRO RODOVIÁRIO MÍNIMO = 0,75 M E MÁXIMO = 6,70 M - AREIA E BRITA COMERCIAIS</v>
          </cell>
          <cell r="D527" t="str">
            <v>M</v>
          </cell>
          <cell r="F527">
            <v>67800.960000000006</v>
          </cell>
        </row>
        <row r="528">
          <cell r="A528">
            <v>606832</v>
          </cell>
          <cell r="B528" t="str">
            <v>SICRO ABRIL / 25</v>
          </cell>
          <cell r="C528" t="str">
            <v>ARCO METÁLICO GALVANIZADO TIPO MP 152S - OVOIDE - VÃO = 7,21 M E ALTURA = 7,82 M - ATERRO RODOVIÁRIO MÍNIMO = 0,75 M E MÁXIMO = 6,70 M - AREIA EXTRAÍDA E BRITA PRODUZIDA</v>
          </cell>
          <cell r="D528" t="str">
            <v>M</v>
          </cell>
          <cell r="F528">
            <v>67514.509999999995</v>
          </cell>
        </row>
        <row r="529">
          <cell r="A529">
            <v>606843</v>
          </cell>
          <cell r="B529" t="str">
            <v>SICRO ABRIL / 25</v>
          </cell>
          <cell r="C529" t="str">
            <v>ARCO METÁLICO GALVANIZADO TIPO MP 152S - OVOIDE - VÃO = 7,31 M E ALTURA = 7,87 M - ATERRO RODOVIÁRIO MÍNIMO = 0,90 M E MÁXIMO = 6,80 M - AREIA E BRITA COMERCIAIS</v>
          </cell>
          <cell r="D529" t="str">
            <v>M</v>
          </cell>
          <cell r="F529">
            <v>70447.740000000005</v>
          </cell>
        </row>
        <row r="530">
          <cell r="A530">
            <v>606833</v>
          </cell>
          <cell r="B530" t="str">
            <v>SICRO ABRIL / 25</v>
          </cell>
          <cell r="C530" t="str">
            <v>ARCO METÁLICO GALVANIZADO TIPO MP 152S - OVOIDE - VÃO = 7,31 M E ALTURA = 7,87 M - ATERRO RODOVIÁRIO MÍNIMO = 0,90 M E MÁXIMO = 6,80 M - AREIA EXTRAÍDA E BRITA PRODUZIDA</v>
          </cell>
          <cell r="D530" t="str">
            <v>M</v>
          </cell>
          <cell r="F530">
            <v>70146.52</v>
          </cell>
        </row>
        <row r="531">
          <cell r="A531">
            <v>606845</v>
          </cell>
          <cell r="B531" t="str">
            <v>SICRO ABRIL / 25</v>
          </cell>
          <cell r="C531" t="str">
            <v>ARCO METÁLICO GALVANIZADO TIPO MP 152S - OVOIDE - VÃO = 7,57 M E ALTURA = 8,44 M - ATERRO RODOVIÁRIO MÍNIMO = 0,90 M E MÁXIMO = 5,60 M - AREIA E BRITA COMERCIAIS</v>
          </cell>
          <cell r="D531" t="str">
            <v>M</v>
          </cell>
          <cell r="F531">
            <v>73042.559999999998</v>
          </cell>
        </row>
        <row r="532">
          <cell r="A532">
            <v>606835</v>
          </cell>
          <cell r="B532" t="str">
            <v>SICRO ABRIL / 25</v>
          </cell>
          <cell r="C532" t="str">
            <v>ARCO METÁLICO GALVANIZADO TIPO MP 152S - OVOIDE - VÃO = 7,57 M E ALTURA = 8,44 M - ATERRO RODOVIÁRIO MÍNIMO = 0,90 M E MÁXIMO = 5,60 M - AREIA EXTRAÍDA E BRITA PRODUZIDA</v>
          </cell>
          <cell r="D532" t="str">
            <v>M</v>
          </cell>
          <cell r="F532">
            <v>72742.539999999994</v>
          </cell>
        </row>
        <row r="533">
          <cell r="A533">
            <v>606844</v>
          </cell>
          <cell r="B533" t="str">
            <v>SICRO ABRIL / 25</v>
          </cell>
          <cell r="C533" t="str">
            <v>ARCO METÁLICO GALVANIZADO TIPO MP 152S - OVOIDE - VÃO = 7,77 M E ALTURA = 7,90 M - ATERRO RODOVIÁRIO MÍNIMO = 0,90 M E MÁXIMO = 6,80 M - AREIA E BRITA COMERCIAIS</v>
          </cell>
          <cell r="D533" t="str">
            <v>M</v>
          </cell>
          <cell r="F533">
            <v>71540.149999999994</v>
          </cell>
        </row>
        <row r="534">
          <cell r="A534">
            <v>606834</v>
          </cell>
          <cell r="B534" t="str">
            <v>SICRO ABRIL / 25</v>
          </cell>
          <cell r="C534" t="str">
            <v>ARCO METÁLICO GALVANIZADO TIPO MP 152S - OVOIDE - VÃO = 7,77 M E ALTURA = 7,90 M - ATERRO RODOVIÁRIO MÍNIMO = 0,90 M E MÁXIMO = 6,80 M - AREIA EXTRAÍDA E BRITA PRODUZIDA</v>
          </cell>
          <cell r="D534" t="str">
            <v>M</v>
          </cell>
          <cell r="F534">
            <v>71231.28</v>
          </cell>
        </row>
        <row r="535">
          <cell r="A535">
            <v>606847</v>
          </cell>
          <cell r="B535" t="str">
            <v>SICRO ABRIL / 25</v>
          </cell>
          <cell r="C535" t="str">
            <v>ARCO METÁLICO GALVANIZADO TIPO MP 152S - OVOIDE - VÃO = 8,13 M E ALTURA = 8,01 M - ATERRO RODOVIÁRIO MÍNIMO = 0,90 M E MÁXIMO = 3,50 M - AREIA E BRITA COMERCIAIS</v>
          </cell>
          <cell r="D535" t="str">
            <v>M</v>
          </cell>
          <cell r="F535">
            <v>76384.14</v>
          </cell>
        </row>
        <row r="536">
          <cell r="A536">
            <v>606837</v>
          </cell>
          <cell r="B536" t="str">
            <v>SICRO ABRIL / 25</v>
          </cell>
          <cell r="C536" t="str">
            <v>ARCO METÁLICO GALVANIZADO TIPO MP 152S - OVOIDE - VÃO = 8,13 M E ALTURA = 8,01 M - ATERRO RODOVIÁRIO MÍNIMO = 0,90 M E MÁXIMO = 3,50 M - AREIA EXTRAÍDA E BRITA PRODUZIDA</v>
          </cell>
          <cell r="D536" t="str">
            <v>M</v>
          </cell>
          <cell r="F536">
            <v>76046.179999999993</v>
          </cell>
        </row>
        <row r="537">
          <cell r="A537">
            <v>606846</v>
          </cell>
          <cell r="B537" t="str">
            <v>SICRO ABRIL / 25</v>
          </cell>
          <cell r="C537" t="str">
            <v>ARCO METÁLICO GALVANIZADO TIPO MP 152S - OVOIDE - VÃO = 8,36 M E ALTURA = 8,23 M - ATERRO RODOVIÁRIO MÍNIMO = 0,90 M E MÁXIMO = 4,30 M - AREIA E BRITA COMERCIAIS</v>
          </cell>
          <cell r="D537" t="str">
            <v>M</v>
          </cell>
          <cell r="F537">
            <v>78223.7</v>
          </cell>
        </row>
        <row r="538">
          <cell r="A538">
            <v>606836</v>
          </cell>
          <cell r="B538" t="str">
            <v>SICRO ABRIL / 25</v>
          </cell>
          <cell r="C538" t="str">
            <v>ARCO METÁLICO GALVANIZADO TIPO MP 152S - OVOIDE - VÃO = 8,36 M E ALTURA = 8,23 M - ATERRO RODOVIÁRIO MÍNIMO = 0,90 M E MÁXIMO = 4,30 M - AREIA EXTRAÍDA E BRITA PRODUZIDA</v>
          </cell>
          <cell r="D538" t="str">
            <v>M</v>
          </cell>
          <cell r="F538">
            <v>77882.11</v>
          </cell>
        </row>
        <row r="539">
          <cell r="A539">
            <v>606848</v>
          </cell>
          <cell r="B539" t="str">
            <v>SICRO ABRIL / 25</v>
          </cell>
          <cell r="C539" t="str">
            <v>ARCO METÁLICO GALVANIZADO TIPO MP 152S - OVOIDE - VÃO = 8,56 M E ALTURA = 8,48 M - ATERRO RODOVIÁRIO MÍNIMO = 0,90 M E MÁXIMO = 5,30 M - AREIA E BRITA COMERCIAIS</v>
          </cell>
          <cell r="D539" t="str">
            <v>M</v>
          </cell>
          <cell r="F539">
            <v>77132.240000000005</v>
          </cell>
        </row>
        <row r="540">
          <cell r="A540">
            <v>606838</v>
          </cell>
          <cell r="B540" t="str">
            <v>SICRO ABRIL / 25</v>
          </cell>
          <cell r="C540" t="str">
            <v>ARCO METÁLICO GALVANIZADO TIPO MP 152S - OVOIDE - VÃO = 8,56 M E ALTURA = 8,48 M - ATERRO RODOVIÁRIO MÍNIMO = 0,90 M E MÁXIMO = 5,30 M - AREIA EXTRAÍDA E BRITA PRODUZIDA</v>
          </cell>
          <cell r="D540" t="str">
            <v>M</v>
          </cell>
          <cell r="F540">
            <v>76776.820000000007</v>
          </cell>
        </row>
        <row r="541">
          <cell r="A541">
            <v>606849</v>
          </cell>
          <cell r="B541" t="str">
            <v>SICRO ABRIL / 25</v>
          </cell>
          <cell r="C541" t="str">
            <v>ARCO METÁLICO GALVANIZADO TIPO MP 152S - OVOIDE - VÃO = 8,71 M E ALTURA = 9,32 M - ATERRO RODOVIÁRIO MÍNIMO = 0,90 M E MÁXIMO = 6,00 M - AREIA E BRITA COMERCIAIS</v>
          </cell>
          <cell r="D541" t="str">
            <v>M</v>
          </cell>
          <cell r="F541">
            <v>83366.81</v>
          </cell>
        </row>
        <row r="542">
          <cell r="A542">
            <v>606839</v>
          </cell>
          <cell r="B542" t="str">
            <v>SICRO ABRIL / 25</v>
          </cell>
          <cell r="C542" t="str">
            <v>ARCO METÁLICO GALVANIZADO TIPO MP 152S - OVOIDE - VÃO = 8,71 M E ALTURA = 9,32 M - ATERRO RODOVIÁRIO MÍNIMO = 0,90 M E MÁXIMO = 6,00 M - AREIA EXTRAÍDA E BRITA PRODUZIDA</v>
          </cell>
          <cell r="D542" t="str">
            <v>M</v>
          </cell>
          <cell r="F542">
            <v>83020.42</v>
          </cell>
        </row>
        <row r="543">
          <cell r="A543">
            <v>606850</v>
          </cell>
          <cell r="B543" t="str">
            <v>SICRO ABRIL / 25</v>
          </cell>
          <cell r="C543" t="str">
            <v>ARCO METÁLICO GALVANIZADO TIPO MP 152S - OVOIDE - VÃO = 9,15 M E ALTURA = 9,04 M - ATERRO RODOVIÁRIO MÍNIMO = 0,90 M E MÁXIMO = 4,70 M - AREIA E BRITA COMERCIAIS</v>
          </cell>
          <cell r="D543" t="str">
            <v>M</v>
          </cell>
          <cell r="F543">
            <v>84058.51</v>
          </cell>
        </row>
        <row r="544">
          <cell r="A544">
            <v>606840</v>
          </cell>
          <cell r="B544" t="str">
            <v>SICRO ABRIL / 25</v>
          </cell>
          <cell r="C544" t="str">
            <v>ARCO METÁLICO GALVANIZADO TIPO MP 152S - OVOIDE - VÃO = 9,15 M E ALTURA = 9,04 M - ATERRO RODOVIÁRIO MÍNIMO = 0,90 M E MÁXIMO = 4,70 M - AREIA EXTRAÍDA E BRITA PRODUZIDA</v>
          </cell>
          <cell r="D544" t="str">
            <v>M</v>
          </cell>
          <cell r="F544">
            <v>83679.350000000006</v>
          </cell>
        </row>
        <row r="545">
          <cell r="A545">
            <v>606851</v>
          </cell>
          <cell r="B545" t="str">
            <v>SICRO ABRIL / 25</v>
          </cell>
          <cell r="C545" t="str">
            <v>ARCO METÁLICO GALVANIZADO TIPO MP 152S - OVOIDE - VÃO = 9,15 M E ALTURA = 9,50 M - ATERRO RODOVIÁRIO MÍNIMO = 0,90 M E MÁXIMO = 5,70 M - AREIA E BRITA COMERCIAIS</v>
          </cell>
          <cell r="D545" t="str">
            <v>M</v>
          </cell>
          <cell r="F545">
            <v>84842.9</v>
          </cell>
        </row>
        <row r="546">
          <cell r="A546">
            <v>606841</v>
          </cell>
          <cell r="B546" t="str">
            <v>SICRO ABRIL / 25</v>
          </cell>
          <cell r="C546" t="str">
            <v>ARCO METÁLICO GALVANIZADO TIPO MP 152S - OVOIDE - VÃO = 9,15 M E ALTURA = 9,50 M - ATERRO RODOVIÁRIO MÍNIMO = 0,90 M E MÁXIMO = 5,70 M - AREIA EXTRAÍDA E BRITA PRODUZIDA</v>
          </cell>
          <cell r="D546" t="str">
            <v>M</v>
          </cell>
          <cell r="F546">
            <v>84480.24</v>
          </cell>
        </row>
        <row r="547">
          <cell r="A547">
            <v>605604</v>
          </cell>
          <cell r="B547" t="str">
            <v>SICRO ABRIL / 25</v>
          </cell>
          <cell r="C547" t="str">
            <v>ARGAMASSA DE SOLO-CIMENTO COM 10% DE CIMENTO E MATERIAL DE JAZIDA - PREPARO E INJEÇÃO EM TUNNEL LINER</v>
          </cell>
          <cell r="D547" t="str">
            <v>M³</v>
          </cell>
          <cell r="F547">
            <v>303.74</v>
          </cell>
        </row>
        <row r="548">
          <cell r="A548">
            <v>605695</v>
          </cell>
          <cell r="B548" t="str">
            <v>SICRO ABRIL / 25</v>
          </cell>
          <cell r="C548" t="str">
            <v>BUEIRO METÁLICO COM CHAPAS MÚLTIPLAS MP 100 COM REVESTIMENTO EM EPÓXI - D = 0,60 M - BRITA COMERCIAL</v>
          </cell>
          <cell r="D548" t="str">
            <v>M</v>
          </cell>
          <cell r="F548">
            <v>1611.38</v>
          </cell>
        </row>
        <row r="549">
          <cell r="A549">
            <v>605607</v>
          </cell>
          <cell r="B549" t="str">
            <v>SICRO ABRIL / 25</v>
          </cell>
          <cell r="C549" t="str">
            <v>BUEIRO METÁLICO COM CHAPAS MÚLTIPLAS MP 100 COM REVESTIMENTO EM EPÓXI - D = 0,60 M - BRITA PRODUZIDA</v>
          </cell>
          <cell r="D549" t="str">
            <v>M</v>
          </cell>
          <cell r="F549">
            <v>1588.39</v>
          </cell>
        </row>
        <row r="550">
          <cell r="A550">
            <v>605696</v>
          </cell>
          <cell r="B550" t="str">
            <v>SICRO ABRIL / 25</v>
          </cell>
          <cell r="C550" t="str">
            <v>BUEIRO METÁLICO COM CHAPAS MÚLTIPLAS MP 100 COM REVESTIMENTO EM EPÓXI - D = 0,70 M - BRITA COMERCIAL</v>
          </cell>
          <cell r="D550" t="str">
            <v>M</v>
          </cell>
          <cell r="F550">
            <v>1855.3</v>
          </cell>
        </row>
        <row r="551">
          <cell r="A551">
            <v>605608</v>
          </cell>
          <cell r="B551" t="str">
            <v>SICRO ABRIL / 25</v>
          </cell>
          <cell r="C551" t="str">
            <v>BUEIRO METÁLICO COM CHAPAS MÚLTIPLAS MP 100 COM REVESTIMENTO EM EPÓXI - D = 0,70 M - BRITA PRODUZIDA</v>
          </cell>
          <cell r="D551" t="str">
            <v>M</v>
          </cell>
          <cell r="F551">
            <v>1830.88</v>
          </cell>
        </row>
        <row r="552">
          <cell r="A552">
            <v>605697</v>
          </cell>
          <cell r="B552" t="str">
            <v>SICRO ABRIL / 25</v>
          </cell>
          <cell r="C552" t="str">
            <v>BUEIRO METÁLICO COM CHAPAS MÚLTIPLAS MP 100 COM REVESTIMENTO EM EPÓXI - D = 0,80 M - BRITA COMERCIAL</v>
          </cell>
          <cell r="D552" t="str">
            <v>M</v>
          </cell>
          <cell r="F552">
            <v>2099.25</v>
          </cell>
        </row>
        <row r="553">
          <cell r="A553">
            <v>605609</v>
          </cell>
          <cell r="B553" t="str">
            <v>SICRO ABRIL / 25</v>
          </cell>
          <cell r="C553" t="str">
            <v>BUEIRO METÁLICO COM CHAPAS MÚLTIPLAS MP 100 COM REVESTIMENTO EM EPÓXI - D = 0,80 M - BRITA PRODUZIDA</v>
          </cell>
          <cell r="D553" t="str">
            <v>M</v>
          </cell>
          <cell r="F553">
            <v>2073.39</v>
          </cell>
        </row>
        <row r="554">
          <cell r="A554">
            <v>605698</v>
          </cell>
          <cell r="B554" t="str">
            <v>SICRO ABRIL / 25</v>
          </cell>
          <cell r="C554" t="str">
            <v>BUEIRO METÁLICO COM CHAPAS MÚLTIPLAS MP 100 COM REVESTIMENTO EM EPÓXI - D = 0,90 M - BRITA COMERCIAL</v>
          </cell>
          <cell r="D554" t="str">
            <v>M</v>
          </cell>
          <cell r="F554">
            <v>2295.56</v>
          </cell>
        </row>
        <row r="555">
          <cell r="A555">
            <v>605610</v>
          </cell>
          <cell r="B555" t="str">
            <v>SICRO ABRIL / 25</v>
          </cell>
          <cell r="C555" t="str">
            <v>BUEIRO METÁLICO COM CHAPAS MÚLTIPLAS MP 100 COM REVESTIMENTO EM EPÓXI - D = 0,90 M - BRITA PRODUZIDA</v>
          </cell>
          <cell r="D555" t="str">
            <v>M</v>
          </cell>
          <cell r="F555">
            <v>2268.2600000000002</v>
          </cell>
        </row>
        <row r="556">
          <cell r="A556">
            <v>605699</v>
          </cell>
          <cell r="B556" t="str">
            <v>SICRO ABRIL / 25</v>
          </cell>
          <cell r="C556" t="str">
            <v>BUEIRO METÁLICO COM CHAPAS MÚLTIPLAS MP 100 COM REVESTIMENTO EM EPÓXI - D = 1,00 M - BRITA COMERCIAL</v>
          </cell>
          <cell r="D556" t="str">
            <v>M</v>
          </cell>
          <cell r="F556">
            <v>2539.4499999999998</v>
          </cell>
        </row>
        <row r="557">
          <cell r="A557">
            <v>605611</v>
          </cell>
          <cell r="B557" t="str">
            <v>SICRO ABRIL / 25</v>
          </cell>
          <cell r="C557" t="str">
            <v>BUEIRO METÁLICO COM CHAPAS MÚLTIPLAS MP 100 COM REVESTIMENTO EM EPÓXI - D = 1,00 M - BRITA PRODUZIDA</v>
          </cell>
          <cell r="D557" t="str">
            <v>M</v>
          </cell>
          <cell r="F557">
            <v>2510.7199999999998</v>
          </cell>
        </row>
        <row r="558">
          <cell r="A558">
            <v>605700</v>
          </cell>
          <cell r="B558" t="str">
            <v>SICRO ABRIL / 25</v>
          </cell>
          <cell r="C558" t="str">
            <v>BUEIRO METÁLICO COM CHAPAS MÚLTIPLAS MP 100 COM REVESTIMENTO EM EPÓXI - D = 1,10 M - BRITA COMERCIAL</v>
          </cell>
          <cell r="D558" t="str">
            <v>M</v>
          </cell>
          <cell r="F558">
            <v>2878.79</v>
          </cell>
        </row>
        <row r="559">
          <cell r="A559">
            <v>605612</v>
          </cell>
          <cell r="B559" t="str">
            <v>SICRO ABRIL / 25</v>
          </cell>
          <cell r="C559" t="str">
            <v>BUEIRO METÁLICO COM CHAPAS MÚLTIPLAS MP 100 COM REVESTIMENTO EM EPÓXI - D = 1,10 M - BRITA PRODUZIDA</v>
          </cell>
          <cell r="D559" t="str">
            <v>M</v>
          </cell>
          <cell r="F559">
            <v>2848.61</v>
          </cell>
        </row>
        <row r="560">
          <cell r="A560">
            <v>605701</v>
          </cell>
          <cell r="B560" t="str">
            <v>SICRO ABRIL / 25</v>
          </cell>
          <cell r="C560" t="str">
            <v>BUEIRO METÁLICO COM CHAPAS MÚLTIPLAS MP 100 COM REVESTIMENTO EM EPÓXI - D = 1,20 M - BRITA COMERCIAL</v>
          </cell>
          <cell r="D560" t="str">
            <v>M</v>
          </cell>
          <cell r="F560">
            <v>3075.06</v>
          </cell>
        </row>
        <row r="561">
          <cell r="A561">
            <v>605613</v>
          </cell>
          <cell r="B561" t="str">
            <v>SICRO ABRIL / 25</v>
          </cell>
          <cell r="C561" t="str">
            <v>BUEIRO METÁLICO COM CHAPAS MÚLTIPLAS MP 100 COM REVESTIMENTO EM EPÓXI - D = 1,20 M - BRITA PRODUZIDA</v>
          </cell>
          <cell r="D561" t="str">
            <v>M</v>
          </cell>
          <cell r="F561">
            <v>3043.45</v>
          </cell>
        </row>
        <row r="562">
          <cell r="A562">
            <v>605702</v>
          </cell>
          <cell r="B562" t="str">
            <v>SICRO ABRIL / 25</v>
          </cell>
          <cell r="C562" t="str">
            <v>BUEIRO METÁLICO COM CHAPAS MÚLTIPLAS MP 100 COM REVESTIMENTO EM EPÓXI - D = 1,30 M - BRITA COMERCIAL</v>
          </cell>
          <cell r="D562" t="str">
            <v>M</v>
          </cell>
          <cell r="F562">
            <v>3356.01</v>
          </cell>
        </row>
        <row r="563">
          <cell r="A563">
            <v>605614</v>
          </cell>
          <cell r="B563" t="str">
            <v>SICRO ABRIL / 25</v>
          </cell>
          <cell r="C563" t="str">
            <v>BUEIRO METÁLICO COM CHAPAS MÚLTIPLAS MP 100 COM REVESTIMENTO EM EPÓXI - D = 1,30 M - BRITA PRODUZIDA</v>
          </cell>
          <cell r="D563" t="str">
            <v>M</v>
          </cell>
          <cell r="F563">
            <v>3306.44</v>
          </cell>
        </row>
        <row r="564">
          <cell r="A564">
            <v>605703</v>
          </cell>
          <cell r="B564" t="str">
            <v>SICRO ABRIL / 25</v>
          </cell>
          <cell r="C564" t="str">
            <v>BUEIRO METÁLICO COM CHAPAS MÚLTIPLAS MP 100 COM REVESTIMENTO EM EPÓXI - D = 1,40 M - BRITA COMERCIAL</v>
          </cell>
          <cell r="D564" t="str">
            <v>M</v>
          </cell>
          <cell r="F564">
            <v>3556.48</v>
          </cell>
        </row>
        <row r="565">
          <cell r="A565">
            <v>605615</v>
          </cell>
          <cell r="B565" t="str">
            <v>SICRO ABRIL / 25</v>
          </cell>
          <cell r="C565" t="str">
            <v>BUEIRO METÁLICO COM CHAPAS MÚLTIPLAS MP 100 COM REVESTIMENTO EM EPÓXI - D = 1,40 M - BRITA PRODUZIDA</v>
          </cell>
          <cell r="D565" t="str">
            <v>M</v>
          </cell>
          <cell r="F565">
            <v>3504.76</v>
          </cell>
        </row>
        <row r="566">
          <cell r="A566">
            <v>605704</v>
          </cell>
          <cell r="B566" t="str">
            <v>SICRO ABRIL / 25</v>
          </cell>
          <cell r="C566" t="str">
            <v>BUEIRO METÁLICO COM CHAPAS MÚLTIPLAS MP 100 COM REVESTIMENTO EM EPÓXI - D = 1,50 M - BRITA COMERCIAL</v>
          </cell>
          <cell r="D566" t="str">
            <v>M</v>
          </cell>
          <cell r="F566">
            <v>3805.21</v>
          </cell>
        </row>
        <row r="567">
          <cell r="A567">
            <v>605616</v>
          </cell>
          <cell r="B567" t="str">
            <v>SICRO ABRIL / 25</v>
          </cell>
          <cell r="C567" t="str">
            <v>BUEIRO METÁLICO COM CHAPAS MÚLTIPLAS MP 100 COM REVESTIMENTO EM EPÓXI - D = 1,50 M - BRITA PRODUZIDA</v>
          </cell>
          <cell r="D567" t="str">
            <v>M</v>
          </cell>
          <cell r="F567">
            <v>3751.33</v>
          </cell>
        </row>
        <row r="568">
          <cell r="A568">
            <v>605705</v>
          </cell>
          <cell r="B568" t="str">
            <v>SICRO ABRIL / 25</v>
          </cell>
          <cell r="C568" t="str">
            <v>BUEIRO METÁLICO COM CHAPAS MÚLTIPLAS MP 100 COM REVESTIMENTO EM EPÓXI - D = 1,60 M - BRITA COMERCIAL</v>
          </cell>
          <cell r="D568" t="str">
            <v>M</v>
          </cell>
          <cell r="F568">
            <v>4057.7</v>
          </cell>
        </row>
        <row r="569">
          <cell r="A569">
            <v>605617</v>
          </cell>
          <cell r="B569" t="str">
            <v>SICRO ABRIL / 25</v>
          </cell>
          <cell r="C569" t="str">
            <v>BUEIRO METÁLICO COM CHAPAS MÚLTIPLAS MP 100 COM REVESTIMENTO EM EPÓXI - D = 1,60 M - BRITA PRODUZIDA</v>
          </cell>
          <cell r="D569" t="str">
            <v>M</v>
          </cell>
          <cell r="F569">
            <v>4001.66</v>
          </cell>
        </row>
        <row r="570">
          <cell r="A570">
            <v>605706</v>
          </cell>
          <cell r="B570" t="str">
            <v>SICRO ABRIL / 25</v>
          </cell>
          <cell r="C570" t="str">
            <v>BUEIRO METÁLICO COM CHAPAS MÚLTIPLAS MP 100 COM REVESTIMENTO EM EPÓXI - D = 1,70 M - BRITA COMERCIAL</v>
          </cell>
          <cell r="D570" t="str">
            <v>M</v>
          </cell>
          <cell r="F570">
            <v>4263.8500000000004</v>
          </cell>
        </row>
        <row r="571">
          <cell r="A571">
            <v>605618</v>
          </cell>
          <cell r="B571" t="str">
            <v>SICRO ABRIL / 25</v>
          </cell>
          <cell r="C571" t="str">
            <v>BUEIRO METÁLICO COM CHAPAS MÚLTIPLAS MP 100 COM REVESTIMENTO EM EPÓXI - D = 1,70 M - BRITA PRODUZIDA</v>
          </cell>
          <cell r="D571" t="str">
            <v>M</v>
          </cell>
          <cell r="F571">
            <v>4205.66</v>
          </cell>
        </row>
        <row r="572">
          <cell r="A572">
            <v>605707</v>
          </cell>
          <cell r="B572" t="str">
            <v>SICRO ABRIL / 25</v>
          </cell>
          <cell r="C572" t="str">
            <v>BUEIRO METÁLICO COM CHAPAS MÚLTIPLAS MP 100 COM REVESTIMENTO EM EPÓXI - D = 1,80 M - BRITA COMERCIAL</v>
          </cell>
          <cell r="D572" t="str">
            <v>M</v>
          </cell>
          <cell r="F572">
            <v>4725.2299999999996</v>
          </cell>
        </row>
        <row r="573">
          <cell r="A573">
            <v>605619</v>
          </cell>
          <cell r="B573" t="str">
            <v>SICRO ABRIL / 25</v>
          </cell>
          <cell r="C573" t="str">
            <v>BUEIRO METÁLICO COM CHAPAS MÚLTIPLAS MP 100 COM REVESTIMENTO EM EPÓXI - D = 1,80 M - BRITA PRODUZIDA</v>
          </cell>
          <cell r="D573" t="str">
            <v>M</v>
          </cell>
          <cell r="F573">
            <v>4664.88</v>
          </cell>
        </row>
        <row r="574">
          <cell r="A574">
            <v>605708</v>
          </cell>
          <cell r="B574" t="str">
            <v>SICRO ABRIL / 25</v>
          </cell>
          <cell r="C574" t="str">
            <v>BUEIRO METÁLICO COM CHAPAS MÚLTIPLAS MP 100 COM REVESTIMENTO EM EPÓXI - D = 1,90 M - BRITA COMERCIAL</v>
          </cell>
          <cell r="D574" t="str">
            <v>M</v>
          </cell>
          <cell r="F574">
            <v>5541.87</v>
          </cell>
        </row>
        <row r="575">
          <cell r="A575">
            <v>605620</v>
          </cell>
          <cell r="B575" t="str">
            <v>SICRO ABRIL / 25</v>
          </cell>
          <cell r="C575" t="str">
            <v>BUEIRO METÁLICO COM CHAPAS MÚLTIPLAS MP 100 COM REVESTIMENTO EM EPÓXI - D = 1,90 M - BRITA PRODUZIDA</v>
          </cell>
          <cell r="D575" t="str">
            <v>M</v>
          </cell>
          <cell r="F575">
            <v>5479.37</v>
          </cell>
        </row>
        <row r="576">
          <cell r="A576">
            <v>605709</v>
          </cell>
          <cell r="B576" t="str">
            <v>SICRO ABRIL / 25</v>
          </cell>
          <cell r="C576" t="str">
            <v>BUEIRO METÁLICO COM CHAPAS MÚLTIPLAS MP 100 COM REVESTIMENTO EM EPÓXI - D = 2,00 M - BRITA COMERCIAL</v>
          </cell>
          <cell r="D576" t="str">
            <v>M</v>
          </cell>
          <cell r="F576">
            <v>5807.02</v>
          </cell>
        </row>
        <row r="577">
          <cell r="A577">
            <v>605621</v>
          </cell>
          <cell r="B577" t="str">
            <v>SICRO ABRIL / 25</v>
          </cell>
          <cell r="C577" t="str">
            <v>BUEIRO METÁLICO COM CHAPAS MÚLTIPLAS MP 100 COM REVESTIMENTO EM EPÓXI - D = 2,00 M - BRITA PRODUZIDA</v>
          </cell>
          <cell r="D577" t="str">
            <v>M</v>
          </cell>
          <cell r="F577">
            <v>5742.37</v>
          </cell>
        </row>
        <row r="578">
          <cell r="A578">
            <v>605710</v>
          </cell>
          <cell r="B578" t="str">
            <v>SICRO ABRIL / 25</v>
          </cell>
          <cell r="C578" t="str">
            <v>BUEIRO METÁLICO COM CHAPAS MÚLTIPLAS MP 100 COM REVESTIMENTO EM EPÓXI - D = 2,10 M - BRITA COMERCIAL</v>
          </cell>
          <cell r="D578" t="str">
            <v>M</v>
          </cell>
          <cell r="F578">
            <v>6235.84</v>
          </cell>
        </row>
        <row r="579">
          <cell r="A579">
            <v>605622</v>
          </cell>
          <cell r="B579" t="str">
            <v>SICRO ABRIL / 25</v>
          </cell>
          <cell r="C579" t="str">
            <v>BUEIRO METÁLICO COM CHAPAS MÚLTIPLAS MP 100 COM REVESTIMENTO EM EPÓXI - D = 2,10 M - BRITA PRODUZIDA</v>
          </cell>
          <cell r="D579" t="str">
            <v>M</v>
          </cell>
          <cell r="F579">
            <v>6169.03</v>
          </cell>
        </row>
        <row r="580">
          <cell r="A580">
            <v>605711</v>
          </cell>
          <cell r="B580" t="str">
            <v>SICRO ABRIL / 25</v>
          </cell>
          <cell r="C580" t="str">
            <v>BUEIRO METÁLICO COM CHAPAS MÚLTIPLAS MP 100 COM REVESTIMENTO EM EPÓXI - D = 2,20 M - BRITA COMERCIAL</v>
          </cell>
          <cell r="D580" t="str">
            <v>M</v>
          </cell>
          <cell r="F580">
            <v>6443.9</v>
          </cell>
        </row>
        <row r="581">
          <cell r="A581">
            <v>605623</v>
          </cell>
          <cell r="B581" t="str">
            <v>SICRO ABRIL / 25</v>
          </cell>
          <cell r="C581" t="str">
            <v>BUEIRO METÁLICO COM CHAPAS MÚLTIPLAS MP 100 COM REVESTIMENTO EM EPÓXI - D = 2,20 M - BRITA PRODUZIDA</v>
          </cell>
          <cell r="D581" t="str">
            <v>M</v>
          </cell>
          <cell r="F581">
            <v>6374.94</v>
          </cell>
        </row>
        <row r="582">
          <cell r="A582">
            <v>605712</v>
          </cell>
          <cell r="B582" t="str">
            <v>SICRO ABRIL / 25</v>
          </cell>
          <cell r="C582" t="str">
            <v>BUEIRO METÁLICO COM CHAPAS MÚLTIPLAS MP 100 COM REVESTIMENTO EM EPÓXI - D = 2,30 M - BRITA COMERCIAL</v>
          </cell>
          <cell r="D582" t="str">
            <v>M</v>
          </cell>
          <cell r="F582">
            <v>6781.89</v>
          </cell>
        </row>
        <row r="583">
          <cell r="A583">
            <v>605624</v>
          </cell>
          <cell r="B583" t="str">
            <v>SICRO ABRIL / 25</v>
          </cell>
          <cell r="C583" t="str">
            <v>BUEIRO METÁLICO COM CHAPAS MÚLTIPLAS MP 100 COM REVESTIMENTO EM EPÓXI - D = 2,30 M - BRITA PRODUZIDA</v>
          </cell>
          <cell r="D583" t="str">
            <v>M</v>
          </cell>
          <cell r="F583">
            <v>6710.77</v>
          </cell>
        </row>
        <row r="584">
          <cell r="A584">
            <v>605713</v>
          </cell>
          <cell r="B584" t="str">
            <v>SICRO ABRIL / 25</v>
          </cell>
          <cell r="C584" t="str">
            <v>BUEIRO METÁLICO COM CHAPAS MÚLTIPLAS MP 100 COM REVESTIMENTO EM EPÓXI - D = 2,40 M - BRITA COMERCIAL</v>
          </cell>
          <cell r="D584" t="str">
            <v>M</v>
          </cell>
          <cell r="F584">
            <v>9101.26</v>
          </cell>
        </row>
        <row r="585">
          <cell r="A585">
            <v>605625</v>
          </cell>
          <cell r="B585" t="str">
            <v>SICRO ABRIL / 25</v>
          </cell>
          <cell r="C585" t="str">
            <v>BUEIRO METÁLICO COM CHAPAS MÚLTIPLAS MP 100 COM REVESTIMENTO EM EPÓXI - D = 2,40 M - BRITA PRODUZIDA</v>
          </cell>
          <cell r="D585" t="str">
            <v>M</v>
          </cell>
          <cell r="F585">
            <v>9027.98</v>
          </cell>
        </row>
        <row r="586">
          <cell r="A586">
            <v>605714</v>
          </cell>
          <cell r="B586" t="str">
            <v>SICRO ABRIL / 25</v>
          </cell>
          <cell r="C586" t="str">
            <v>BUEIRO METÁLICO COM CHAPAS MÚLTIPLAS MP 100 COM REVESTIMENTO EM EPÓXI - D = 2,50 M - BRITA COMERCIAL</v>
          </cell>
          <cell r="D586" t="str">
            <v>M</v>
          </cell>
          <cell r="F586">
            <v>11464.98</v>
          </cell>
        </row>
        <row r="587">
          <cell r="A587">
            <v>605626</v>
          </cell>
          <cell r="B587" t="str">
            <v>SICRO ABRIL / 25</v>
          </cell>
          <cell r="C587" t="str">
            <v>BUEIRO METÁLICO COM CHAPAS MÚLTIPLAS MP 100 COM REVESTIMENTO EM EPÓXI - D = 2,50 M - BRITA PRODUZIDA</v>
          </cell>
          <cell r="D587" t="str">
            <v>M</v>
          </cell>
          <cell r="F587">
            <v>11389.55</v>
          </cell>
        </row>
        <row r="588">
          <cell r="A588">
            <v>605715</v>
          </cell>
          <cell r="B588" t="str">
            <v>SICRO ABRIL / 25</v>
          </cell>
          <cell r="C588" t="str">
            <v>BUEIRO METÁLICO COM CHAPAS MÚLTIPLAS MP 100 COM REVESTIMENTO EM EPÓXI - D = 2,60 M - BRITA COMERCIAL</v>
          </cell>
          <cell r="D588" t="str">
            <v>M</v>
          </cell>
          <cell r="F588">
            <v>12237.72</v>
          </cell>
        </row>
        <row r="589">
          <cell r="A589">
            <v>605627</v>
          </cell>
          <cell r="B589" t="str">
            <v>SICRO ABRIL / 25</v>
          </cell>
          <cell r="C589" t="str">
            <v>BUEIRO METÁLICO COM CHAPAS MÚLTIPLAS MP 100 COM REVESTIMENTO EM EPÓXI - D = 2,60 M - BRITA PRODUZIDA</v>
          </cell>
          <cell r="D589" t="str">
            <v>M</v>
          </cell>
          <cell r="F589">
            <v>12160.13</v>
          </cell>
        </row>
        <row r="590">
          <cell r="A590">
            <v>605716</v>
          </cell>
          <cell r="B590" t="str">
            <v>SICRO ABRIL / 25</v>
          </cell>
          <cell r="C590" t="str">
            <v>BUEIRO METÁLICO COM CHAPAS MÚLTIPLAS MP 100 COM REVESTIMENTO EM EPÓXI - D = 2,70 M - BRITA COMERCIAL</v>
          </cell>
          <cell r="D590" t="str">
            <v>M</v>
          </cell>
          <cell r="F590">
            <v>12686.94</v>
          </cell>
        </row>
        <row r="591">
          <cell r="A591">
            <v>605628</v>
          </cell>
          <cell r="B591" t="str">
            <v>SICRO ABRIL / 25</v>
          </cell>
          <cell r="C591" t="str">
            <v>BUEIRO METÁLICO COM CHAPAS MÚLTIPLAS MP 100 COM REVESTIMENTO EM EPÓXI - D = 2,70 M - BRITA PRODUZIDA</v>
          </cell>
          <cell r="D591" t="str">
            <v>M</v>
          </cell>
          <cell r="F591">
            <v>12607.2</v>
          </cell>
        </row>
        <row r="592">
          <cell r="A592">
            <v>605717</v>
          </cell>
          <cell r="B592" t="str">
            <v>SICRO ABRIL / 25</v>
          </cell>
          <cell r="C592" t="str">
            <v>BUEIRO METÁLICO COM CHAPAS MÚLTIPLAS MP 100 COM REVESTIMENTO EM EPÓXI - D = 2,80 M - BRITA COMERCIAL</v>
          </cell>
          <cell r="D592" t="str">
            <v>M</v>
          </cell>
          <cell r="F592">
            <v>13511.66</v>
          </cell>
        </row>
        <row r="593">
          <cell r="A593">
            <v>605629</v>
          </cell>
          <cell r="B593" t="str">
            <v>SICRO ABRIL / 25</v>
          </cell>
          <cell r="C593" t="str">
            <v>BUEIRO METÁLICO COM CHAPAS MÚLTIPLAS MP 100 COM REVESTIMENTO EM EPÓXI - D = 2,80 M - BRITA PRODUZIDA</v>
          </cell>
          <cell r="D593" t="str">
            <v>M</v>
          </cell>
          <cell r="F593">
            <v>13429.76</v>
          </cell>
        </row>
        <row r="594">
          <cell r="A594">
            <v>605651</v>
          </cell>
          <cell r="B594" t="str">
            <v>SICRO ABRIL / 25</v>
          </cell>
          <cell r="C594" t="str">
            <v>BUEIRO METÁLICO COM CHAPAS MÚLTIPLAS MP 100 GALVANIZADAS - D = 0,60 M - BRITA COMERCIAL</v>
          </cell>
          <cell r="D594" t="str">
            <v>M</v>
          </cell>
          <cell r="F594">
            <v>1522.27</v>
          </cell>
        </row>
        <row r="595">
          <cell r="A595">
            <v>605460</v>
          </cell>
          <cell r="B595" t="str">
            <v>SICRO ABRIL / 25</v>
          </cell>
          <cell r="C595" t="str">
            <v>BUEIRO METÁLICO COM CHAPAS MÚLTIPLAS MP 100 GALVANIZADAS - D = 0,60 M - BRITA PRODUZIDA</v>
          </cell>
          <cell r="D595" t="str">
            <v>M</v>
          </cell>
          <cell r="F595">
            <v>1499.28</v>
          </cell>
        </row>
        <row r="596">
          <cell r="A596">
            <v>605652</v>
          </cell>
          <cell r="B596" t="str">
            <v>SICRO ABRIL / 25</v>
          </cell>
          <cell r="C596" t="str">
            <v>BUEIRO METÁLICO COM CHAPAS MÚLTIPLAS MP 100 GALVANIZADAS - D = 0,70 M - BRITA COMERCIAL</v>
          </cell>
          <cell r="D596" t="str">
            <v>M</v>
          </cell>
          <cell r="F596">
            <v>1752.26</v>
          </cell>
        </row>
        <row r="597">
          <cell r="A597">
            <v>605461</v>
          </cell>
          <cell r="B597" t="str">
            <v>SICRO ABRIL / 25</v>
          </cell>
          <cell r="C597" t="str">
            <v>BUEIRO METÁLICO COM CHAPAS MÚLTIPLAS MP 100 GALVANIZADAS - D = 0,70 M - BRITA PRODUZIDA</v>
          </cell>
          <cell r="D597" t="str">
            <v>M</v>
          </cell>
          <cell r="F597">
            <v>1727.84</v>
          </cell>
        </row>
        <row r="598">
          <cell r="A598">
            <v>605653</v>
          </cell>
          <cell r="B598" t="str">
            <v>SICRO ABRIL / 25</v>
          </cell>
          <cell r="C598" t="str">
            <v>BUEIRO METÁLICO COM CHAPAS MÚLTIPLAS MP 100 GALVANIZADAS - D = 0,80 M - BRITA COMERCIAL</v>
          </cell>
          <cell r="D598" t="str">
            <v>M</v>
          </cell>
          <cell r="F598">
            <v>1982.29</v>
          </cell>
        </row>
        <row r="599">
          <cell r="A599">
            <v>605462</v>
          </cell>
          <cell r="B599" t="str">
            <v>SICRO ABRIL / 25</v>
          </cell>
          <cell r="C599" t="str">
            <v>BUEIRO METÁLICO COM CHAPAS MÚLTIPLAS MP 100 GALVANIZADAS - D = 0,80 M - BRITA PRODUZIDA</v>
          </cell>
          <cell r="D599" t="str">
            <v>M</v>
          </cell>
          <cell r="F599">
            <v>1956.43</v>
          </cell>
        </row>
        <row r="600">
          <cell r="A600">
            <v>605654</v>
          </cell>
          <cell r="B600" t="str">
            <v>SICRO ABRIL / 25</v>
          </cell>
          <cell r="C600" t="str">
            <v>BUEIRO METÁLICO COM CHAPAS MÚLTIPLAS MP 100 GALVANIZADAS - D = 0,90 M - BRITA COMERCIAL</v>
          </cell>
          <cell r="D600" t="str">
            <v>M</v>
          </cell>
          <cell r="F600">
            <v>2167.4699999999998</v>
          </cell>
        </row>
        <row r="601">
          <cell r="A601">
            <v>605463</v>
          </cell>
          <cell r="B601" t="str">
            <v>SICRO ABRIL / 25</v>
          </cell>
          <cell r="C601" t="str">
            <v>BUEIRO METÁLICO COM CHAPAS MÚLTIPLAS MP 100 GALVANIZADAS - D = 0,90 M - BRITA PRODUZIDA</v>
          </cell>
          <cell r="D601" t="str">
            <v>M</v>
          </cell>
          <cell r="F601">
            <v>2140.17</v>
          </cell>
        </row>
        <row r="602">
          <cell r="A602">
            <v>605655</v>
          </cell>
          <cell r="B602" t="str">
            <v>SICRO ABRIL / 25</v>
          </cell>
          <cell r="C602" t="str">
            <v>BUEIRO METÁLICO COM CHAPAS MÚLTIPLAS MP 100 GALVANIZADAS - D = 1,00 M - BRITA COMERCIAL</v>
          </cell>
          <cell r="D602" t="str">
            <v>M</v>
          </cell>
          <cell r="F602">
            <v>2397.4299999999998</v>
          </cell>
        </row>
        <row r="603">
          <cell r="A603">
            <v>605464</v>
          </cell>
          <cell r="B603" t="str">
            <v>SICRO ABRIL / 25</v>
          </cell>
          <cell r="C603" t="str">
            <v>BUEIRO METÁLICO COM CHAPAS MÚLTIPLAS MP 100 GALVANIZADAS - D = 1,00 M - BRITA PRODUZIDA</v>
          </cell>
          <cell r="D603" t="str">
            <v>M</v>
          </cell>
          <cell r="F603">
            <v>2368.69</v>
          </cell>
        </row>
        <row r="604">
          <cell r="A604">
            <v>605656</v>
          </cell>
          <cell r="B604" t="str">
            <v>SICRO ABRIL / 25</v>
          </cell>
          <cell r="C604" t="str">
            <v>BUEIRO METÁLICO COM CHAPAS MÚLTIPLAS MP 100 GALVANIZADAS - D = 1,10 M - BRITA COMERCIAL</v>
          </cell>
          <cell r="D604" t="str">
            <v>M</v>
          </cell>
          <cell r="F604">
            <v>2717.26</v>
          </cell>
        </row>
        <row r="605">
          <cell r="A605">
            <v>605465</v>
          </cell>
          <cell r="B605" t="str">
            <v>SICRO ABRIL / 25</v>
          </cell>
          <cell r="C605" t="str">
            <v>BUEIRO METÁLICO COM CHAPAS MÚLTIPLAS MP 100 GALVANIZADAS - D = 1,10 M - BRITA PRODUZIDA</v>
          </cell>
          <cell r="D605" t="str">
            <v>M</v>
          </cell>
          <cell r="F605">
            <v>2687.09</v>
          </cell>
        </row>
        <row r="606">
          <cell r="A606">
            <v>605657</v>
          </cell>
          <cell r="B606" t="str">
            <v>SICRO ABRIL / 25</v>
          </cell>
          <cell r="C606" t="str">
            <v>BUEIRO METÁLICO COM CHAPAS MÚLTIPLAS MP 100 GALVANIZADAS - D = 1,20 M - BRITA COMERCIAL</v>
          </cell>
          <cell r="D606" t="str">
            <v>M</v>
          </cell>
          <cell r="F606">
            <v>2902.4</v>
          </cell>
        </row>
        <row r="607">
          <cell r="A607">
            <v>605466</v>
          </cell>
          <cell r="B607" t="str">
            <v>SICRO ABRIL / 25</v>
          </cell>
          <cell r="C607" t="str">
            <v>BUEIRO METÁLICO COM CHAPAS MÚLTIPLAS MP 100 GALVANIZADAS - D = 1,20 M - BRITA PRODUZIDA</v>
          </cell>
          <cell r="D607" t="str">
            <v>M</v>
          </cell>
          <cell r="F607">
            <v>2870.79</v>
          </cell>
        </row>
        <row r="608">
          <cell r="A608">
            <v>605658</v>
          </cell>
          <cell r="B608" t="str">
            <v>SICRO ABRIL / 25</v>
          </cell>
          <cell r="C608" t="str">
            <v>BUEIRO METÁLICO COM CHAPAS MÚLTIPLAS MP 100 GALVANIZADAS - D = 1,30 M - BRITA COMERCIAL</v>
          </cell>
          <cell r="D608" t="str">
            <v>M</v>
          </cell>
          <cell r="F608">
            <v>3169.44</v>
          </cell>
        </row>
        <row r="609">
          <cell r="A609">
            <v>605467</v>
          </cell>
          <cell r="B609" t="str">
            <v>SICRO ABRIL / 25</v>
          </cell>
          <cell r="C609" t="str">
            <v>BUEIRO METÁLICO COM CHAPAS MÚLTIPLAS MP 100 GALVANIZADAS - D = 1,30 M - BRITA PRODUZIDA</v>
          </cell>
          <cell r="D609" t="str">
            <v>M</v>
          </cell>
          <cell r="F609">
            <v>3119.87</v>
          </cell>
        </row>
        <row r="610">
          <cell r="A610">
            <v>605659</v>
          </cell>
          <cell r="B610" t="str">
            <v>SICRO ABRIL / 25</v>
          </cell>
          <cell r="C610" t="str">
            <v>BUEIRO METÁLICO COM CHAPAS MÚLTIPLAS MP 100 GALVANIZADAS - D = 1,40 M - BRITA COMERCIAL</v>
          </cell>
          <cell r="D610" t="str">
            <v>M</v>
          </cell>
          <cell r="F610">
            <v>3358.76</v>
          </cell>
        </row>
        <row r="611">
          <cell r="A611">
            <v>605468</v>
          </cell>
          <cell r="B611" t="str">
            <v>SICRO ABRIL / 25</v>
          </cell>
          <cell r="C611" t="str">
            <v>BUEIRO METÁLICO COM CHAPAS MÚLTIPLAS MP 100 GALVANIZADAS - D = 1,40 M - BRITA PRODUZIDA</v>
          </cell>
          <cell r="D611" t="str">
            <v>M</v>
          </cell>
          <cell r="F611">
            <v>3307.04</v>
          </cell>
        </row>
        <row r="612">
          <cell r="A612">
            <v>605660</v>
          </cell>
          <cell r="B612" t="str">
            <v>SICRO ABRIL / 25</v>
          </cell>
          <cell r="C612" t="str">
            <v>BUEIRO METÁLICO COM CHAPAS MÚLTIPLAS MP 100 GALVANIZADAS - D = 1,50 M - BRITA COMERCIAL</v>
          </cell>
          <cell r="D612" t="str">
            <v>M</v>
          </cell>
          <cell r="F612">
            <v>3593.57</v>
          </cell>
        </row>
        <row r="613">
          <cell r="A613">
            <v>605469</v>
          </cell>
          <cell r="B613" t="str">
            <v>SICRO ABRIL / 25</v>
          </cell>
          <cell r="C613" t="str">
            <v>BUEIRO METÁLICO COM CHAPAS MÚLTIPLAS MP 100 GALVANIZADAS - D = 1,50 M - BRITA PRODUZIDA</v>
          </cell>
          <cell r="D613" t="str">
            <v>M</v>
          </cell>
          <cell r="F613">
            <v>3539.69</v>
          </cell>
        </row>
        <row r="614">
          <cell r="A614">
            <v>605661</v>
          </cell>
          <cell r="B614" t="str">
            <v>SICRO ABRIL / 25</v>
          </cell>
          <cell r="C614" t="str">
            <v>BUEIRO METÁLICO COM CHAPAS MÚLTIPLAS MP 100 GALVANIZADAS - D = 1,60 M - BRITA COMERCIAL</v>
          </cell>
          <cell r="D614" t="str">
            <v>M</v>
          </cell>
          <cell r="F614">
            <v>3832.13</v>
          </cell>
        </row>
        <row r="615">
          <cell r="A615">
            <v>605470</v>
          </cell>
          <cell r="B615" t="str">
            <v>SICRO ABRIL / 25</v>
          </cell>
          <cell r="C615" t="str">
            <v>BUEIRO METÁLICO COM CHAPAS MÚLTIPLAS MP 100 GALVANIZADAS - D = 1,60 M - BRITA PRODUZIDA</v>
          </cell>
          <cell r="D615" t="str">
            <v>M</v>
          </cell>
          <cell r="F615">
            <v>3776.1</v>
          </cell>
        </row>
        <row r="616">
          <cell r="A616">
            <v>605662</v>
          </cell>
          <cell r="B616" t="str">
            <v>SICRO ABRIL / 25</v>
          </cell>
          <cell r="C616" t="str">
            <v>BUEIRO METÁLICO COM CHAPAS MÚLTIPLAS MP 100 GALVANIZADAS - D = 1,70 M - BRITA COMERCIAL</v>
          </cell>
          <cell r="D616" t="str">
            <v>M</v>
          </cell>
          <cell r="F616">
            <v>4027.14</v>
          </cell>
        </row>
        <row r="617">
          <cell r="A617">
            <v>605471</v>
          </cell>
          <cell r="B617" t="str">
            <v>SICRO ABRIL / 25</v>
          </cell>
          <cell r="C617" t="str">
            <v>BUEIRO METÁLICO COM CHAPAS MÚLTIPLAS MP 100 GALVANIZADAS - D = 1,70 M - BRITA PRODUZIDA</v>
          </cell>
          <cell r="D617" t="str">
            <v>M</v>
          </cell>
          <cell r="F617">
            <v>3968.95</v>
          </cell>
        </row>
        <row r="618">
          <cell r="A618">
            <v>605663</v>
          </cell>
          <cell r="B618" t="str">
            <v>SICRO ABRIL / 25</v>
          </cell>
          <cell r="C618" t="str">
            <v>BUEIRO METÁLICO COM CHAPAS MÚLTIPLAS MP 100 GALVANIZADAS - D = 1,80 M - BRITA COMERCIAL</v>
          </cell>
          <cell r="D618" t="str">
            <v>M</v>
          </cell>
          <cell r="F618">
            <v>4474.63</v>
          </cell>
        </row>
        <row r="619">
          <cell r="A619">
            <v>605472</v>
          </cell>
          <cell r="B619" t="str">
            <v>SICRO ABRIL / 25</v>
          </cell>
          <cell r="C619" t="str">
            <v>BUEIRO METÁLICO COM CHAPAS MÚLTIPLAS MP 100 GALVANIZADAS - D = 1,80 M - BRITA PRODUZIDA</v>
          </cell>
          <cell r="D619" t="str">
            <v>M</v>
          </cell>
          <cell r="F619">
            <v>4414.29</v>
          </cell>
        </row>
        <row r="620">
          <cell r="A620">
            <v>605664</v>
          </cell>
          <cell r="B620" t="str">
            <v>SICRO ABRIL / 25</v>
          </cell>
          <cell r="C620" t="str">
            <v>BUEIRO METÁLICO COM CHAPAS MÚLTIPLAS MP 100 GALVANIZADAS - D = 1,90 M - BRITA COMERCIAL</v>
          </cell>
          <cell r="D620" t="str">
            <v>M</v>
          </cell>
          <cell r="F620">
            <v>5241.5600000000004</v>
          </cell>
        </row>
        <row r="621">
          <cell r="A621">
            <v>605473</v>
          </cell>
          <cell r="B621" t="str">
            <v>SICRO ABRIL / 25</v>
          </cell>
          <cell r="C621" t="str">
            <v>BUEIRO METÁLICO COM CHAPAS MÚLTIPLAS MP 100 GALVANIZADAS - D = 1,90 M - BRITA PRODUZIDA</v>
          </cell>
          <cell r="D621" t="str">
            <v>M</v>
          </cell>
          <cell r="F621">
            <v>5179.0600000000004</v>
          </cell>
        </row>
        <row r="622">
          <cell r="A622">
            <v>605665</v>
          </cell>
          <cell r="B622" t="str">
            <v>SICRO ABRIL / 25</v>
          </cell>
          <cell r="C622" t="str">
            <v>BUEIRO METÁLICO COM CHAPAS MÚLTIPLAS MP 100 GALVANIZADAS - D = 2,00 M - BRITA COMERCIAL</v>
          </cell>
          <cell r="D622" t="str">
            <v>M</v>
          </cell>
          <cell r="F622">
            <v>5490.49</v>
          </cell>
        </row>
        <row r="623">
          <cell r="A623">
            <v>605474</v>
          </cell>
          <cell r="B623" t="str">
            <v>SICRO ABRIL / 25</v>
          </cell>
          <cell r="C623" t="str">
            <v>BUEIRO METÁLICO COM CHAPAS MÚLTIPLAS MP 100 GALVANIZADAS - D = 2,00 M - BRITA PRODUZIDA</v>
          </cell>
          <cell r="D623" t="str">
            <v>M</v>
          </cell>
          <cell r="F623">
            <v>5425.83</v>
          </cell>
        </row>
        <row r="624">
          <cell r="A624">
            <v>605666</v>
          </cell>
          <cell r="B624" t="str">
            <v>SICRO ABRIL / 25</v>
          </cell>
          <cell r="C624" t="str">
            <v>BUEIRO METÁLICO COM CHAPAS MÚLTIPLAS MP 100 GALVANIZADAS - D = 2,10 M - BRITA COMERCIAL</v>
          </cell>
          <cell r="D624" t="str">
            <v>M</v>
          </cell>
          <cell r="F624">
            <v>5897.66</v>
          </cell>
        </row>
        <row r="625">
          <cell r="A625">
            <v>605475</v>
          </cell>
          <cell r="B625" t="str">
            <v>SICRO ABRIL / 25</v>
          </cell>
          <cell r="C625" t="str">
            <v>BUEIRO METÁLICO COM CHAPAS MÚLTIPLAS MP 100 GALVANIZADAS - D = 2,10 M - BRITA PRODUZIDA</v>
          </cell>
          <cell r="D625" t="str">
            <v>M</v>
          </cell>
          <cell r="F625">
            <v>5830.85</v>
          </cell>
        </row>
        <row r="626">
          <cell r="A626">
            <v>605667</v>
          </cell>
          <cell r="B626" t="str">
            <v>SICRO ABRIL / 25</v>
          </cell>
          <cell r="C626" t="str">
            <v>BUEIRO METÁLICO COM CHAPAS MÚLTIPLAS MP 100 GALVANIZADAS - D = 2,20 M - BRITA COMERCIAL</v>
          </cell>
          <cell r="D626" t="str">
            <v>M</v>
          </cell>
          <cell r="F626">
            <v>6097.6</v>
          </cell>
        </row>
        <row r="627">
          <cell r="A627">
            <v>605476</v>
          </cell>
          <cell r="B627" t="str">
            <v>SICRO ABRIL / 25</v>
          </cell>
          <cell r="C627" t="str">
            <v>BUEIRO METÁLICO COM CHAPAS MÚLTIPLAS MP 100 GALVANIZADAS - D = 2,20 M - BRITA PRODUZIDA</v>
          </cell>
          <cell r="D627" t="str">
            <v>M</v>
          </cell>
          <cell r="F627">
            <v>6028.64</v>
          </cell>
        </row>
        <row r="628">
          <cell r="A628">
            <v>605668</v>
          </cell>
          <cell r="B628" t="str">
            <v>SICRO ABRIL / 25</v>
          </cell>
          <cell r="C628" t="str">
            <v>BUEIRO METÁLICO COM CHAPAS MÚLTIPLAS MP 100 GALVANIZADAS - D = 2,30 M - BRITA COMERCIAL</v>
          </cell>
          <cell r="D628" t="str">
            <v>M</v>
          </cell>
          <cell r="F628">
            <v>6422.08</v>
          </cell>
        </row>
        <row r="629">
          <cell r="A629">
            <v>605477</v>
          </cell>
          <cell r="B629" t="str">
            <v>SICRO ABRIL / 25</v>
          </cell>
          <cell r="C629" t="str">
            <v>BUEIRO METÁLICO COM CHAPAS MÚLTIPLAS MP 100 GALVANIZADAS - D = 2,30 M - BRITA PRODUZIDA</v>
          </cell>
          <cell r="D629" t="str">
            <v>M</v>
          </cell>
          <cell r="F629">
            <v>6350.95</v>
          </cell>
        </row>
        <row r="630">
          <cell r="A630">
            <v>605669</v>
          </cell>
          <cell r="B630" t="str">
            <v>SICRO ABRIL / 25</v>
          </cell>
          <cell r="C630" t="str">
            <v>BUEIRO METÁLICO COM CHAPAS MÚLTIPLAS MP 100 GALVANIZADAS - D = 2,40 M - BRITA COMERCIAL</v>
          </cell>
          <cell r="D630" t="str">
            <v>M</v>
          </cell>
          <cell r="F630">
            <v>8433.73</v>
          </cell>
        </row>
        <row r="631">
          <cell r="A631">
            <v>605478</v>
          </cell>
          <cell r="B631" t="str">
            <v>SICRO ABRIL / 25</v>
          </cell>
          <cell r="C631" t="str">
            <v>BUEIRO METÁLICO COM CHAPAS MÚLTIPLAS MP 100 GALVANIZADAS - D = 2,40 M - BRITA PRODUZIDA</v>
          </cell>
          <cell r="D631" t="str">
            <v>M</v>
          </cell>
          <cell r="F631">
            <v>8360.4500000000007</v>
          </cell>
        </row>
        <row r="632">
          <cell r="A632">
            <v>605670</v>
          </cell>
          <cell r="B632" t="str">
            <v>SICRO ABRIL / 25</v>
          </cell>
          <cell r="C632" t="str">
            <v>BUEIRO METÁLICO COM CHAPAS MÚLTIPLAS MP 100 GALVANIZADAS - D = 2,50 M - BRITA COMERCIAL</v>
          </cell>
          <cell r="D632" t="str">
            <v>M</v>
          </cell>
          <cell r="F632">
            <v>10623.78</v>
          </cell>
        </row>
        <row r="633">
          <cell r="A633">
            <v>605479</v>
          </cell>
          <cell r="B633" t="str">
            <v>SICRO ABRIL / 25</v>
          </cell>
          <cell r="C633" t="str">
            <v>BUEIRO METÁLICO COM CHAPAS MÚLTIPLAS MP 100 GALVANIZADAS - D = 2,50 M - BRITA PRODUZIDA</v>
          </cell>
          <cell r="D633" t="str">
            <v>M</v>
          </cell>
          <cell r="F633">
            <v>10548.35</v>
          </cell>
        </row>
        <row r="634">
          <cell r="A634">
            <v>605671</v>
          </cell>
          <cell r="B634" t="str">
            <v>SICRO ABRIL / 25</v>
          </cell>
          <cell r="C634" t="str">
            <v>BUEIRO METÁLICO COM CHAPAS MÚLTIPLAS MP 100 GALVANIZADAS - D = 2,60 M - BRITA COMERCIAL</v>
          </cell>
          <cell r="D634" t="str">
            <v>M</v>
          </cell>
          <cell r="F634">
            <v>11348.64</v>
          </cell>
        </row>
        <row r="635">
          <cell r="A635">
            <v>605480</v>
          </cell>
          <cell r="B635" t="str">
            <v>SICRO ABRIL / 25</v>
          </cell>
          <cell r="C635" t="str">
            <v>BUEIRO METÁLICO COM CHAPAS MÚLTIPLAS MP 100 GALVANIZADAS - D = 2,60 M - BRITA PRODUZIDA</v>
          </cell>
          <cell r="D635" t="str">
            <v>M</v>
          </cell>
          <cell r="F635">
            <v>11271.06</v>
          </cell>
        </row>
        <row r="636">
          <cell r="A636">
            <v>605672</v>
          </cell>
          <cell r="B636" t="str">
            <v>SICRO ABRIL / 25</v>
          </cell>
          <cell r="C636" t="str">
            <v>BUEIRO METÁLICO COM CHAPAS MÚLTIPLAS MP 100 GALVANIZADAS - D = 2,70 M - BRITA COMERCIAL</v>
          </cell>
          <cell r="D636" t="str">
            <v>M</v>
          </cell>
          <cell r="F636">
            <v>11780.75</v>
          </cell>
        </row>
        <row r="637">
          <cell r="A637">
            <v>605481</v>
          </cell>
          <cell r="B637" t="str">
            <v>SICRO ABRIL / 25</v>
          </cell>
          <cell r="C637" t="str">
            <v>BUEIRO METÁLICO COM CHAPAS MÚLTIPLAS MP 100 GALVANIZADAS - D = 2,70 M - BRITA PRODUZIDA</v>
          </cell>
          <cell r="D637" t="str">
            <v>M</v>
          </cell>
          <cell r="F637">
            <v>11701.01</v>
          </cell>
        </row>
        <row r="638">
          <cell r="A638">
            <v>605673</v>
          </cell>
          <cell r="B638" t="str">
            <v>SICRO ABRIL / 25</v>
          </cell>
          <cell r="C638" t="str">
            <v>BUEIRO METÁLICO COM CHAPAS MÚLTIPLAS MP 100 GALVANIZADAS - D = 2,80 M - BRITA COMERCIAL</v>
          </cell>
          <cell r="D638" t="str">
            <v>M</v>
          </cell>
          <cell r="F638">
            <v>12561.03</v>
          </cell>
        </row>
        <row r="639">
          <cell r="A639">
            <v>605482</v>
          </cell>
          <cell r="B639" t="str">
            <v>SICRO ABRIL / 25</v>
          </cell>
          <cell r="C639" t="str">
            <v>BUEIRO METÁLICO COM CHAPAS MÚLTIPLAS MP 100 GALVANIZADAS - D = 2,80 M - BRITA PRODUZIDA</v>
          </cell>
          <cell r="D639" t="str">
            <v>M</v>
          </cell>
          <cell r="F639">
            <v>12479.13</v>
          </cell>
        </row>
        <row r="640">
          <cell r="A640">
            <v>605718</v>
          </cell>
          <cell r="B640" t="str">
            <v>SICRO ABRIL / 25</v>
          </cell>
          <cell r="C640" t="str">
            <v>BUEIRO METÁLICO COM CHAPAS MÚLTIPLAS MP 152 COM REVESTIMENTO EM EPÓXI - D = 1,50 M - BRITA COMERCIAL</v>
          </cell>
          <cell r="D640" t="str">
            <v>M</v>
          </cell>
          <cell r="F640">
            <v>7585.21</v>
          </cell>
        </row>
        <row r="641">
          <cell r="A641">
            <v>605630</v>
          </cell>
          <cell r="B641" t="str">
            <v>SICRO ABRIL / 25</v>
          </cell>
          <cell r="C641" t="str">
            <v>BUEIRO METÁLICO COM CHAPAS MÚLTIPLAS MP 152 COM REVESTIMENTO EM EPÓXI - D = 1,50 M - BRITA PRODUZIDA</v>
          </cell>
          <cell r="D641" t="str">
            <v>M</v>
          </cell>
          <cell r="F641">
            <v>7531.33</v>
          </cell>
        </row>
        <row r="642">
          <cell r="A642">
            <v>605719</v>
          </cell>
          <cell r="B642" t="str">
            <v>SICRO ABRIL / 25</v>
          </cell>
          <cell r="C642" t="str">
            <v>BUEIRO METÁLICO COM CHAPAS MÚLTIPLAS MP 152 COM REVESTIMENTO EM EPÓXI - D = 1,80 M - BRITA COMERCIAL</v>
          </cell>
          <cell r="D642" t="str">
            <v>M</v>
          </cell>
          <cell r="F642">
            <v>9388.4</v>
          </cell>
        </row>
        <row r="643">
          <cell r="A643">
            <v>605631</v>
          </cell>
          <cell r="B643" t="str">
            <v>SICRO ABRIL / 25</v>
          </cell>
          <cell r="C643" t="str">
            <v>BUEIRO METÁLICO COM CHAPAS MÚLTIPLAS MP 152 COM REVESTIMENTO EM EPÓXI - D = 1,80 M - BRITA PRODUZIDA</v>
          </cell>
          <cell r="D643" t="str">
            <v>M</v>
          </cell>
          <cell r="F643">
            <v>9328.06</v>
          </cell>
        </row>
        <row r="644">
          <cell r="A644">
            <v>605720</v>
          </cell>
          <cell r="B644" t="str">
            <v>SICRO ABRIL / 25</v>
          </cell>
          <cell r="C644" t="str">
            <v>BUEIRO METÁLICO COM CHAPAS MÚLTIPLAS MP 152 COM REVESTIMENTO EM EPÓXI - D = 1,90 M - BRITA COMERCIAL</v>
          </cell>
          <cell r="D644" t="str">
            <v>M</v>
          </cell>
          <cell r="F644">
            <v>9688.2199999999993</v>
          </cell>
        </row>
        <row r="645">
          <cell r="A645">
            <v>605632</v>
          </cell>
          <cell r="B645" t="str">
            <v>SICRO ABRIL / 25</v>
          </cell>
          <cell r="C645" t="str">
            <v>BUEIRO METÁLICO COM CHAPAS MÚLTIPLAS MP 152 COM REVESTIMENTO EM EPÓXI - D = 1,90 M - BRITA PRODUZIDA</v>
          </cell>
          <cell r="D645" t="str">
            <v>M</v>
          </cell>
          <cell r="F645">
            <v>9625.7199999999993</v>
          </cell>
        </row>
        <row r="646">
          <cell r="A646">
            <v>605721</v>
          </cell>
          <cell r="B646" t="str">
            <v>SICRO ABRIL / 25</v>
          </cell>
          <cell r="C646" t="str">
            <v>BUEIRO METÁLICO COM CHAPAS MÚLTIPLAS MP 152 COM REVESTIMENTO EM EPÓXI - D = 2,15 M - BRITA COMERCIAL</v>
          </cell>
          <cell r="D646" t="str">
            <v>M</v>
          </cell>
          <cell r="F646">
            <v>10978.3</v>
          </cell>
        </row>
        <row r="647">
          <cell r="A647">
            <v>605633</v>
          </cell>
          <cell r="B647" t="str">
            <v>SICRO ABRIL / 25</v>
          </cell>
          <cell r="C647" t="str">
            <v>BUEIRO METÁLICO COM CHAPAS MÚLTIPLAS MP 152 COM REVESTIMENTO EM EPÓXI - D = 2,15 M - BRITA PRODUZIDA</v>
          </cell>
          <cell r="D647" t="str">
            <v>M</v>
          </cell>
          <cell r="F647">
            <v>10910.41</v>
          </cell>
        </row>
        <row r="648">
          <cell r="A648">
            <v>605722</v>
          </cell>
          <cell r="B648" t="str">
            <v>SICRO ABRIL / 25</v>
          </cell>
          <cell r="C648" t="str">
            <v>BUEIRO METÁLICO COM CHAPAS MÚLTIPLAS MP 152 COM REVESTIMENTO EM EPÓXI - D = 2,30 M - BRITA COMERCIAL</v>
          </cell>
          <cell r="D648" t="str">
            <v>M</v>
          </cell>
          <cell r="F648">
            <v>11629.9</v>
          </cell>
        </row>
        <row r="649">
          <cell r="A649">
            <v>605634</v>
          </cell>
          <cell r="B649" t="str">
            <v>SICRO ABRIL / 25</v>
          </cell>
          <cell r="C649" t="str">
            <v>BUEIRO METÁLICO COM CHAPAS MÚLTIPLAS MP 152 COM REVESTIMENTO EM EPÓXI - D = 2,30 M - BRITA PRODUZIDA</v>
          </cell>
          <cell r="D649" t="str">
            <v>M</v>
          </cell>
          <cell r="F649">
            <v>11558.78</v>
          </cell>
        </row>
        <row r="650">
          <cell r="A650">
            <v>605723</v>
          </cell>
          <cell r="B650" t="str">
            <v>SICRO ABRIL / 25</v>
          </cell>
          <cell r="C650" t="str">
            <v>BUEIRO METÁLICO COM CHAPAS MÚLTIPLAS MP 152 COM REVESTIMENTO EM EPÓXI - D = 2,65 M - BRITA COMERCIAL</v>
          </cell>
          <cell r="D650" t="str">
            <v>M</v>
          </cell>
          <cell r="F650">
            <v>13609.75</v>
          </cell>
        </row>
        <row r="651">
          <cell r="A651">
            <v>605635</v>
          </cell>
          <cell r="B651" t="str">
            <v>SICRO ABRIL / 25</v>
          </cell>
          <cell r="C651" t="str">
            <v>BUEIRO METÁLICO COM CHAPAS MÚLTIPLAS MP 152 COM REVESTIMENTO EM EPÓXI - D = 2,65 M - BRITA PRODUZIDA</v>
          </cell>
          <cell r="D651" t="str">
            <v>M</v>
          </cell>
          <cell r="F651">
            <v>13531.09</v>
          </cell>
        </row>
        <row r="652">
          <cell r="A652">
            <v>605724</v>
          </cell>
          <cell r="B652" t="str">
            <v>SICRO ABRIL / 25</v>
          </cell>
          <cell r="C652" t="str">
            <v>BUEIRO METÁLICO COM CHAPAS MÚLTIPLAS MP 152 COM REVESTIMENTO EM EPÓXI - D = 3,05 M - BRITA COMERCIAL</v>
          </cell>
          <cell r="D652" t="str">
            <v>M</v>
          </cell>
          <cell r="F652">
            <v>15540.56</v>
          </cell>
        </row>
        <row r="653">
          <cell r="A653">
            <v>605636</v>
          </cell>
          <cell r="B653" t="str">
            <v>SICRO ABRIL / 25</v>
          </cell>
          <cell r="C653" t="str">
            <v>BUEIRO METÁLICO COM CHAPAS MÚLTIPLAS MP 152 COM REVESTIMENTO EM EPÓXI - D = 3,05 M - BRITA PRODUZIDA</v>
          </cell>
          <cell r="D653" t="str">
            <v>M</v>
          </cell>
          <cell r="F653">
            <v>15431.72</v>
          </cell>
        </row>
        <row r="654">
          <cell r="A654">
            <v>605725</v>
          </cell>
          <cell r="B654" t="str">
            <v>SICRO ABRIL / 25</v>
          </cell>
          <cell r="C654" t="str">
            <v>BUEIRO METÁLICO COM CHAPAS MÚLTIPLAS MP 152 COM REVESTIMENTO EM EPÓXI - D = 3,20 M - BRITA COMERCIAL</v>
          </cell>
          <cell r="D654" t="str">
            <v>M</v>
          </cell>
          <cell r="F654">
            <v>16498.21</v>
          </cell>
        </row>
        <row r="655">
          <cell r="A655">
            <v>605637</v>
          </cell>
          <cell r="B655" t="str">
            <v>SICRO ABRIL / 25</v>
          </cell>
          <cell r="C655" t="str">
            <v>BUEIRO METÁLICO COM CHAPAS MÚLTIPLAS MP 152 COM REVESTIMENTO EM EPÓXI - D = 3,20 M - BRITA PRODUZIDA</v>
          </cell>
          <cell r="D655" t="str">
            <v>M</v>
          </cell>
          <cell r="F655">
            <v>16386.14</v>
          </cell>
        </row>
        <row r="656">
          <cell r="A656">
            <v>605726</v>
          </cell>
          <cell r="B656" t="str">
            <v>SICRO ABRIL / 25</v>
          </cell>
          <cell r="C656" t="str">
            <v>BUEIRO METÁLICO COM CHAPAS MÚLTIPLAS MP 152 COM REVESTIMENTO EM EPÓXI - D = 3,40 M - BRITA COMERCIAL</v>
          </cell>
          <cell r="D656" t="str">
            <v>M</v>
          </cell>
          <cell r="F656">
            <v>17462.25</v>
          </cell>
        </row>
        <row r="657">
          <cell r="A657">
            <v>605638</v>
          </cell>
          <cell r="B657" t="str">
            <v>SICRO ABRIL / 25</v>
          </cell>
          <cell r="C657" t="str">
            <v>BUEIRO METÁLICO COM CHAPAS MÚLTIPLAS MP 152 COM REVESTIMENTO EM EPÓXI - D = 3,40 M - BRITA PRODUZIDA</v>
          </cell>
          <cell r="D657" t="str">
            <v>M</v>
          </cell>
          <cell r="F657">
            <v>17345.87</v>
          </cell>
        </row>
        <row r="658">
          <cell r="A658">
            <v>605727</v>
          </cell>
          <cell r="B658" t="str">
            <v>SICRO ABRIL / 25</v>
          </cell>
          <cell r="C658" t="str">
            <v>BUEIRO METÁLICO COM CHAPAS MÚLTIPLAS MP 152 COM REVESTIMENTO EM EPÓXI - D = 3,65 M - BRITA COMERCIAL</v>
          </cell>
          <cell r="D658" t="str">
            <v>M</v>
          </cell>
          <cell r="F658">
            <v>18716.63</v>
          </cell>
        </row>
        <row r="659">
          <cell r="A659">
            <v>605639</v>
          </cell>
          <cell r="B659" t="str">
            <v>SICRO ABRIL / 25</v>
          </cell>
          <cell r="C659" t="str">
            <v>BUEIRO METÁLICO COM CHAPAS MÚLTIPLAS MP 152 COM REVESTIMENTO EM EPÓXI - D = 3,65 M - BRITA PRODUZIDA</v>
          </cell>
          <cell r="D659" t="str">
            <v>M</v>
          </cell>
          <cell r="F659">
            <v>18594.86</v>
          </cell>
        </row>
        <row r="660">
          <cell r="A660">
            <v>605728</v>
          </cell>
          <cell r="B660" t="str">
            <v>SICRO ABRIL / 25</v>
          </cell>
          <cell r="C660" t="str">
            <v>BUEIRO METÁLICO COM CHAPAS MÚLTIPLAS MP 152 COM REVESTIMENTO EM EPÓXI - D = 3,80 M - BRITA COMERCIAL</v>
          </cell>
          <cell r="D660" t="str">
            <v>M</v>
          </cell>
          <cell r="F660">
            <v>19414.990000000002</v>
          </cell>
        </row>
        <row r="661">
          <cell r="A661">
            <v>605640</v>
          </cell>
          <cell r="B661" t="str">
            <v>SICRO ABRIL / 25</v>
          </cell>
          <cell r="C661" t="str">
            <v>BUEIRO METÁLICO COM CHAPAS MÚLTIPLAS MP 152 COM REVESTIMENTO EM EPÓXI - D = 3,80 M - BRITA PRODUZIDA</v>
          </cell>
          <cell r="D661" t="str">
            <v>M</v>
          </cell>
          <cell r="F661">
            <v>19289.990000000002</v>
          </cell>
        </row>
        <row r="662">
          <cell r="A662">
            <v>605729</v>
          </cell>
          <cell r="B662" t="str">
            <v>SICRO ABRIL / 25</v>
          </cell>
          <cell r="C662" t="str">
            <v>BUEIRO METÁLICO COM CHAPAS MÚLTIPLAS MP 152 COM REVESTIMENTO EM EPÓXI - D = 4,20 M - BRITA COMERCIAL</v>
          </cell>
          <cell r="D662" t="str">
            <v>M</v>
          </cell>
          <cell r="F662">
            <v>21327.07</v>
          </cell>
        </row>
        <row r="663">
          <cell r="A663">
            <v>605641</v>
          </cell>
          <cell r="B663" t="str">
            <v>SICRO ABRIL / 25</v>
          </cell>
          <cell r="C663" t="str">
            <v>BUEIRO METÁLICO COM CHAPAS MÚLTIPLAS MP 152 COM REVESTIMENTO EM EPÓXI - D = 4,20 M - BRITA PRODUZIDA</v>
          </cell>
          <cell r="D663" t="str">
            <v>M</v>
          </cell>
          <cell r="F663">
            <v>21193.45</v>
          </cell>
        </row>
        <row r="664">
          <cell r="A664">
            <v>605730</v>
          </cell>
          <cell r="B664" t="str">
            <v>SICRO ABRIL / 25</v>
          </cell>
          <cell r="C664" t="str">
            <v>BUEIRO METÁLICO COM CHAPAS MÚLTIPLAS MP 152 COM REVESTIMENTO EM EPÓXI - D = 4,60 M - BRITA COMERCIAL</v>
          </cell>
          <cell r="D664" t="str">
            <v>M</v>
          </cell>
          <cell r="F664">
            <v>23293.52</v>
          </cell>
        </row>
        <row r="665">
          <cell r="A665">
            <v>605642</v>
          </cell>
          <cell r="B665" t="str">
            <v>SICRO ABRIL / 25</v>
          </cell>
          <cell r="C665" t="str">
            <v>BUEIRO METÁLICO COM CHAPAS MÚLTIPLAS MP 152 COM REVESTIMENTO EM EPÓXI - D = 4,60 M - BRITA PRODUZIDA</v>
          </cell>
          <cell r="D665" t="str">
            <v>M</v>
          </cell>
          <cell r="F665">
            <v>23151.279999999999</v>
          </cell>
        </row>
        <row r="666">
          <cell r="A666">
            <v>605731</v>
          </cell>
          <cell r="B666" t="str">
            <v>SICRO ABRIL / 25</v>
          </cell>
          <cell r="C666" t="str">
            <v>BUEIRO METÁLICO COM CHAPAS MÚLTIPLAS MP 152 COM REVESTIMENTO EM EPÓXI - D = 4,80 M - BRITA COMERCIAL</v>
          </cell>
          <cell r="D666" t="str">
            <v>M</v>
          </cell>
          <cell r="F666">
            <v>29533.32</v>
          </cell>
        </row>
        <row r="667">
          <cell r="A667">
            <v>605643</v>
          </cell>
          <cell r="B667" t="str">
            <v>SICRO ABRIL / 25</v>
          </cell>
          <cell r="C667" t="str">
            <v>BUEIRO METÁLICO COM CHAPAS MÚLTIPLAS MP 152 COM REVESTIMENTO EM EPÓXI - D = 4,80 M - BRITA PRODUZIDA</v>
          </cell>
          <cell r="D667" t="str">
            <v>M</v>
          </cell>
          <cell r="F667">
            <v>29386.77</v>
          </cell>
        </row>
        <row r="668">
          <cell r="A668">
            <v>605732</v>
          </cell>
          <cell r="B668" t="str">
            <v>SICRO ABRIL / 25</v>
          </cell>
          <cell r="C668" t="str">
            <v>BUEIRO METÁLICO COM CHAPAS MÚLTIPLAS MP 152 COM REVESTIMENTO EM EPÓXI - D = 5,00 M - BRITA COMERCIAL</v>
          </cell>
          <cell r="D668" t="str">
            <v>M</v>
          </cell>
          <cell r="F668">
            <v>30534.13</v>
          </cell>
        </row>
        <row r="669">
          <cell r="A669">
            <v>605644</v>
          </cell>
          <cell r="B669" t="str">
            <v>SICRO ABRIL / 25</v>
          </cell>
          <cell r="C669" t="str">
            <v>BUEIRO METÁLICO COM CHAPAS MÚLTIPLAS MP 152 COM REVESTIMENTO EM EPÓXI - D = 5,00 M - BRITA PRODUZIDA</v>
          </cell>
          <cell r="D669" t="str">
            <v>M</v>
          </cell>
          <cell r="F669">
            <v>30358.12</v>
          </cell>
        </row>
        <row r="670">
          <cell r="A670">
            <v>605733</v>
          </cell>
          <cell r="B670" t="str">
            <v>SICRO ABRIL / 25</v>
          </cell>
          <cell r="C670" t="str">
            <v>BUEIRO METÁLICO COM CHAPAS MÚLTIPLAS MP 152 COM REVESTIMENTO EM EPÓXI - D = 5,35 M - BRITA COMERCIAL</v>
          </cell>
          <cell r="D670" t="str">
            <v>M</v>
          </cell>
          <cell r="F670">
            <v>37193.800000000003</v>
          </cell>
        </row>
        <row r="671">
          <cell r="A671">
            <v>605645</v>
          </cell>
          <cell r="B671" t="str">
            <v>SICRO ABRIL / 25</v>
          </cell>
          <cell r="C671" t="str">
            <v>BUEIRO METÁLICO COM CHAPAS MÚLTIPLAS MP 152 COM REVESTIMENTO EM EPÓXI - D = 5,35 M - BRITA PRODUZIDA</v>
          </cell>
          <cell r="D671" t="str">
            <v>M</v>
          </cell>
          <cell r="F671">
            <v>37008.99</v>
          </cell>
        </row>
        <row r="672">
          <cell r="A672">
            <v>605734</v>
          </cell>
          <cell r="B672" t="str">
            <v>SICRO ABRIL / 25</v>
          </cell>
          <cell r="C672" t="str">
            <v>BUEIRO METÁLICO COM CHAPAS MÚLTIPLAS MP 152 COM REVESTIMENTO EM EPÓXI - D = 5,70 M - BRITA COMERCIAL</v>
          </cell>
          <cell r="D672" t="str">
            <v>M</v>
          </cell>
          <cell r="F672">
            <v>39957.24</v>
          </cell>
        </row>
        <row r="673">
          <cell r="A673">
            <v>605646</v>
          </cell>
          <cell r="B673" t="str">
            <v>SICRO ABRIL / 25</v>
          </cell>
          <cell r="C673" t="str">
            <v>BUEIRO METÁLICO COM CHAPAS MÚLTIPLAS MP 152 COM REVESTIMENTO EM EPÓXI - D = 5,70 M - BRITA PRODUZIDA</v>
          </cell>
          <cell r="D673" t="str">
            <v>M</v>
          </cell>
          <cell r="F673">
            <v>39763.629999999997</v>
          </cell>
        </row>
        <row r="674">
          <cell r="A674">
            <v>605735</v>
          </cell>
          <cell r="B674" t="str">
            <v>SICRO ABRIL / 25</v>
          </cell>
          <cell r="C674" t="str">
            <v>BUEIRO METÁLICO COM CHAPAS MÚLTIPLAS MP 152 COM REVESTIMENTO EM EPÓXI - D = 6,10 M - BRITA COMERCIAL</v>
          </cell>
          <cell r="D674" t="str">
            <v>M</v>
          </cell>
          <cell r="F674">
            <v>49270.97</v>
          </cell>
        </row>
        <row r="675">
          <cell r="A675">
            <v>605647</v>
          </cell>
          <cell r="B675" t="str">
            <v>SICRO ABRIL / 25</v>
          </cell>
          <cell r="C675" t="str">
            <v>BUEIRO METÁLICO COM CHAPAS MÚLTIPLAS MP 152 COM REVESTIMENTO EM EPÓXI - D = 6,10 M - BRITA PRODUZIDA</v>
          </cell>
          <cell r="D675" t="str">
            <v>M</v>
          </cell>
          <cell r="F675">
            <v>49067.31</v>
          </cell>
        </row>
        <row r="676">
          <cell r="A676">
            <v>605736</v>
          </cell>
          <cell r="B676" t="str">
            <v>SICRO ABRIL / 25</v>
          </cell>
          <cell r="C676" t="str">
            <v>BUEIRO METÁLICO COM CHAPAS MÚLTIPLAS MP 152 COM REVESTIMENTO EM EPÓXI - D = 6,50 M - BRITA COMERCIAL</v>
          </cell>
          <cell r="D676" t="str">
            <v>M</v>
          </cell>
          <cell r="F676">
            <v>62972.77</v>
          </cell>
        </row>
        <row r="677">
          <cell r="A677">
            <v>605648</v>
          </cell>
          <cell r="B677" t="str">
            <v>SICRO ABRIL / 25</v>
          </cell>
          <cell r="C677" t="str">
            <v>BUEIRO METÁLICO COM CHAPAS MÚLTIPLAS MP 152 COM REVESTIMENTO EM EPÓXI - D = 6,50 M - BRITA PRODUZIDA</v>
          </cell>
          <cell r="D677" t="str">
            <v>M</v>
          </cell>
          <cell r="F677">
            <v>62759.040000000001</v>
          </cell>
        </row>
        <row r="678">
          <cell r="A678">
            <v>605737</v>
          </cell>
          <cell r="B678" t="str">
            <v>SICRO ABRIL / 25</v>
          </cell>
          <cell r="C678" t="str">
            <v>BUEIRO METÁLICO COM CHAPAS MÚLTIPLAS MP 152 COM REVESTIMENTO EM EPÓXI - D = 6,85 M - BRITA COMERCIAL</v>
          </cell>
          <cell r="D678" t="str">
            <v>M</v>
          </cell>
          <cell r="F678">
            <v>66957.91</v>
          </cell>
        </row>
        <row r="679">
          <cell r="A679">
            <v>605649</v>
          </cell>
          <cell r="B679" t="str">
            <v>SICRO ABRIL / 25</v>
          </cell>
          <cell r="C679" t="str">
            <v>BUEIRO METÁLICO COM CHAPAS MÚLTIPLAS MP 152 COM REVESTIMENTO EM EPÓXI - D = 6,85 M - BRITA PRODUZIDA</v>
          </cell>
          <cell r="D679" t="str">
            <v>M</v>
          </cell>
          <cell r="F679">
            <v>66735.39</v>
          </cell>
        </row>
        <row r="680">
          <cell r="A680">
            <v>605738</v>
          </cell>
          <cell r="B680" t="str">
            <v>SICRO ABRIL / 25</v>
          </cell>
          <cell r="C680" t="str">
            <v>BUEIRO METÁLICO COM CHAPAS MÚLTIPLAS MP 152 COM REVESTIMENTO EM EPÓXI - D = 7,25 M - BRITA COMERCIAL</v>
          </cell>
          <cell r="D680" t="str">
            <v>M</v>
          </cell>
          <cell r="F680">
            <v>70983.929999999993</v>
          </cell>
        </row>
        <row r="681">
          <cell r="A681">
            <v>605650</v>
          </cell>
          <cell r="B681" t="str">
            <v>SICRO ABRIL / 25</v>
          </cell>
          <cell r="C681" t="str">
            <v>BUEIRO METÁLICO COM CHAPAS MÚLTIPLAS MP 152 COM REVESTIMENTO EM EPÓXI - D = 7,25 M - BRITA PRODUZIDA</v>
          </cell>
          <cell r="D681" t="str">
            <v>M</v>
          </cell>
          <cell r="F681">
            <v>70751.350000000006</v>
          </cell>
        </row>
        <row r="682">
          <cell r="A682">
            <v>605674</v>
          </cell>
          <cell r="B682" t="str">
            <v>SICRO ABRIL / 25</v>
          </cell>
          <cell r="C682" t="str">
            <v>BUEIRO METÁLICO COM CHAPAS MÚLTIPLAS MP 152 GALVANIZADAS - D = 1,50 M - BRITA COMERCIAL</v>
          </cell>
          <cell r="D682" t="str">
            <v>M</v>
          </cell>
          <cell r="F682">
            <v>7330.47</v>
          </cell>
        </row>
        <row r="683">
          <cell r="A683">
            <v>605483</v>
          </cell>
          <cell r="B683" t="str">
            <v>SICRO ABRIL / 25</v>
          </cell>
          <cell r="C683" t="str">
            <v>BUEIRO METÁLICO COM CHAPAS MÚLTIPLAS MP 152 GALVANIZADAS - D = 1,50 M - BRITA PRODUZIDA</v>
          </cell>
          <cell r="D683" t="str">
            <v>M</v>
          </cell>
          <cell r="F683">
            <v>7276.59</v>
          </cell>
        </row>
        <row r="684">
          <cell r="A684">
            <v>605675</v>
          </cell>
          <cell r="B684" t="str">
            <v>SICRO ABRIL / 25</v>
          </cell>
          <cell r="C684" t="str">
            <v>BUEIRO METÁLICO COM CHAPAS MÚLTIPLAS MP 152 GALVANIZADAS - D = 1,80 M - BRITA COMERCIAL</v>
          </cell>
          <cell r="D684" t="str">
            <v>M</v>
          </cell>
          <cell r="F684">
            <v>9080.3799999999992</v>
          </cell>
        </row>
        <row r="685">
          <cell r="A685">
            <v>605484</v>
          </cell>
          <cell r="B685" t="str">
            <v>SICRO ABRIL / 25</v>
          </cell>
          <cell r="C685" t="str">
            <v>BUEIRO METÁLICO COM CHAPAS MÚLTIPLAS MP 152 GALVANIZADAS - D = 1,80 M - BRITA PRODUZIDA</v>
          </cell>
          <cell r="D685" t="str">
            <v>M</v>
          </cell>
          <cell r="F685">
            <v>9020.0400000000009</v>
          </cell>
        </row>
        <row r="686">
          <cell r="A686">
            <v>605676</v>
          </cell>
          <cell r="B686" t="str">
            <v>SICRO ABRIL / 25</v>
          </cell>
          <cell r="C686" t="str">
            <v>BUEIRO METÁLICO COM CHAPAS MÚLTIPLAS MP 152 GALVANIZADAS - D = 1,90 M - BRITA COMERCIAL</v>
          </cell>
          <cell r="D686" t="str">
            <v>M</v>
          </cell>
          <cell r="F686">
            <v>9370.2099999999991</v>
          </cell>
        </row>
        <row r="687">
          <cell r="A687">
            <v>605485</v>
          </cell>
          <cell r="B687" t="str">
            <v>SICRO ABRIL / 25</v>
          </cell>
          <cell r="C687" t="str">
            <v>BUEIRO METÁLICO COM CHAPAS MÚLTIPLAS MP 152 GALVANIZADAS - D = 1,90 M - BRITA PRODUZIDA</v>
          </cell>
          <cell r="D687" t="str">
            <v>M</v>
          </cell>
          <cell r="F687">
            <v>9307.7099999999991</v>
          </cell>
        </row>
        <row r="688">
          <cell r="A688">
            <v>605677</v>
          </cell>
          <cell r="B688" t="str">
            <v>SICRO ABRIL / 25</v>
          </cell>
          <cell r="C688" t="str">
            <v>BUEIRO METÁLICO COM CHAPAS MÚLTIPLAS MP 152 GALVANIZADAS - D = 2,15 M - BRITA COMERCIAL</v>
          </cell>
          <cell r="D688" t="str">
            <v>M</v>
          </cell>
          <cell r="F688">
            <v>10617</v>
          </cell>
        </row>
        <row r="689">
          <cell r="A689">
            <v>605486</v>
          </cell>
          <cell r="B689" t="str">
            <v>SICRO ABRIL / 25</v>
          </cell>
          <cell r="C689" t="str">
            <v>BUEIRO METÁLICO COM CHAPAS MÚLTIPLAS MP 152 GALVANIZADAS - D = 2,15 M - BRITA PRODUZIDA</v>
          </cell>
          <cell r="D689" t="str">
            <v>M</v>
          </cell>
          <cell r="F689">
            <v>10549.11</v>
          </cell>
        </row>
        <row r="690">
          <cell r="A690">
            <v>605678</v>
          </cell>
          <cell r="B690" t="str">
            <v>SICRO ABRIL / 25</v>
          </cell>
          <cell r="C690" t="str">
            <v>BUEIRO METÁLICO COM CHAPAS MÚLTIPLAS MP 152 GALVANIZADAS - D = 2,30 M - BRITA COMERCIAL</v>
          </cell>
          <cell r="D690" t="str">
            <v>M</v>
          </cell>
          <cell r="F690">
            <v>11248.61</v>
          </cell>
        </row>
        <row r="691">
          <cell r="A691">
            <v>605487</v>
          </cell>
          <cell r="B691" t="str">
            <v>SICRO ABRIL / 25</v>
          </cell>
          <cell r="C691" t="str">
            <v>BUEIRO METÁLICO COM CHAPAS MÚLTIPLAS MP 152 GALVANIZADAS - D = 2,30 M - BRITA PRODUZIDA</v>
          </cell>
          <cell r="D691" t="str">
            <v>M</v>
          </cell>
          <cell r="F691">
            <v>11177.49</v>
          </cell>
        </row>
        <row r="692">
          <cell r="A692">
            <v>605679</v>
          </cell>
          <cell r="B692" t="str">
            <v>SICRO ABRIL / 25</v>
          </cell>
          <cell r="C692" t="str">
            <v>BUEIRO METÁLICO COM CHAPAS MÚLTIPLAS MP 152 GALVANIZADAS - D = 2,65 M - BRITA COMERCIAL</v>
          </cell>
          <cell r="D692" t="str">
            <v>M</v>
          </cell>
          <cell r="F692">
            <v>13163.54</v>
          </cell>
        </row>
        <row r="693">
          <cell r="A693">
            <v>605488</v>
          </cell>
          <cell r="B693" t="str">
            <v>SICRO ABRIL / 25</v>
          </cell>
          <cell r="C693" t="str">
            <v>BUEIRO METÁLICO COM CHAPAS MÚLTIPLAS MP 152 GALVANIZADAS - D = 2,65 M - BRITA PRODUZIDA</v>
          </cell>
          <cell r="D693" t="str">
            <v>M</v>
          </cell>
          <cell r="F693">
            <v>13084.88</v>
          </cell>
        </row>
        <row r="694">
          <cell r="A694">
            <v>605680</v>
          </cell>
          <cell r="B694" t="str">
            <v>SICRO ABRIL / 25</v>
          </cell>
          <cell r="C694" t="str">
            <v>BUEIRO METÁLICO COM CHAPAS MÚLTIPLAS MP 152 GALVANIZADAS - D = 3,05 M - BRITA COMERCIAL</v>
          </cell>
          <cell r="D694" t="str">
            <v>M</v>
          </cell>
          <cell r="F694">
            <v>15031.07</v>
          </cell>
        </row>
        <row r="695">
          <cell r="A695">
            <v>605489</v>
          </cell>
          <cell r="B695" t="str">
            <v>SICRO ABRIL / 25</v>
          </cell>
          <cell r="C695" t="str">
            <v>BUEIRO METÁLICO COM CHAPAS MÚLTIPLAS MP 152 GALVANIZADAS - D = 3,05 M - BRITA PRODUZIDA</v>
          </cell>
          <cell r="D695" t="str">
            <v>M</v>
          </cell>
          <cell r="F695">
            <v>14922.23</v>
          </cell>
        </row>
        <row r="696">
          <cell r="A696">
            <v>605681</v>
          </cell>
          <cell r="B696" t="str">
            <v>SICRO ABRIL / 25</v>
          </cell>
          <cell r="C696" t="str">
            <v>BUEIRO METÁLICO COM CHAPAS MÚLTIPLAS MP 152 GALVANIZADAS - D = 3,20 M - BRITA COMERCIAL</v>
          </cell>
          <cell r="D696" t="str">
            <v>M</v>
          </cell>
          <cell r="F696">
            <v>15957.09</v>
          </cell>
        </row>
        <row r="697">
          <cell r="A697">
            <v>605490</v>
          </cell>
          <cell r="B697" t="str">
            <v>SICRO ABRIL / 25</v>
          </cell>
          <cell r="C697" t="str">
            <v>BUEIRO METÁLICO COM CHAPAS MÚLTIPLAS MP 152 GALVANIZADAS - D = 3,20 M - BRITA PRODUZIDA</v>
          </cell>
          <cell r="D697" t="str">
            <v>M</v>
          </cell>
          <cell r="F697">
            <v>15845.02</v>
          </cell>
        </row>
        <row r="698">
          <cell r="A698">
            <v>605682</v>
          </cell>
          <cell r="B698" t="str">
            <v>SICRO ABRIL / 25</v>
          </cell>
          <cell r="C698" t="str">
            <v>BUEIRO METÁLICO COM CHAPAS MÚLTIPLAS MP 152 GALVANIZADAS - D = 3,40 M - BRITA COMERCIAL</v>
          </cell>
          <cell r="D698" t="str">
            <v>M</v>
          </cell>
          <cell r="F698">
            <v>16889.490000000002</v>
          </cell>
        </row>
        <row r="699">
          <cell r="A699">
            <v>605491</v>
          </cell>
          <cell r="B699" t="str">
            <v>SICRO ABRIL / 25</v>
          </cell>
          <cell r="C699" t="str">
            <v>BUEIRO METÁLICO COM CHAPAS MÚLTIPLAS MP 152 GALVANIZADAS - D = 3,40 M - BRITA PRODUZIDA</v>
          </cell>
          <cell r="D699" t="str">
            <v>M</v>
          </cell>
          <cell r="F699">
            <v>16773.11</v>
          </cell>
        </row>
        <row r="700">
          <cell r="A700">
            <v>605683</v>
          </cell>
          <cell r="B700" t="str">
            <v>SICRO ABRIL / 25</v>
          </cell>
          <cell r="C700" t="str">
            <v>BUEIRO METÁLICO COM CHAPAS MÚLTIPLAS MP 152 GALVANIZADAS - D = 3,65 M - BRITA COMERCIAL</v>
          </cell>
          <cell r="D700" t="str">
            <v>M</v>
          </cell>
          <cell r="F700">
            <v>18102.25</v>
          </cell>
        </row>
        <row r="701">
          <cell r="A701">
            <v>605492</v>
          </cell>
          <cell r="B701" t="str">
            <v>SICRO ABRIL / 25</v>
          </cell>
          <cell r="C701" t="str">
            <v>BUEIRO METÁLICO COM CHAPAS MÚLTIPLAS MP 152 GALVANIZADAS - D = 3,65 M - BRITA PRODUZIDA</v>
          </cell>
          <cell r="D701" t="str">
            <v>M</v>
          </cell>
          <cell r="F701">
            <v>17980.48</v>
          </cell>
        </row>
        <row r="702">
          <cell r="A702">
            <v>605684</v>
          </cell>
          <cell r="B702" t="str">
            <v>SICRO ABRIL / 25</v>
          </cell>
          <cell r="C702" t="str">
            <v>BUEIRO METÁLICO COM CHAPAS MÚLTIPLAS MP 152 GALVANIZADAS - D = 3,80 M - BRITA COMERCIAL</v>
          </cell>
          <cell r="D702" t="str">
            <v>M</v>
          </cell>
          <cell r="F702">
            <v>18778.96</v>
          </cell>
        </row>
        <row r="703">
          <cell r="A703">
            <v>605493</v>
          </cell>
          <cell r="B703" t="str">
            <v>SICRO ABRIL / 25</v>
          </cell>
          <cell r="C703" t="str">
            <v>BUEIRO METÁLICO COM CHAPAS MÚLTIPLAS MP 152 GALVANIZADAS - D = 3,80 M - BRITA PRODUZIDA</v>
          </cell>
          <cell r="D703" t="str">
            <v>M</v>
          </cell>
          <cell r="F703">
            <v>18653.96</v>
          </cell>
        </row>
        <row r="704">
          <cell r="A704">
            <v>605685</v>
          </cell>
          <cell r="B704" t="str">
            <v>SICRO ABRIL / 25</v>
          </cell>
          <cell r="C704" t="str">
            <v>BUEIRO METÁLICO COM CHAPAS MÚLTIPLAS MP 152 GALVANIZADAS - D = 4,20 M - BRITA COMERCIAL</v>
          </cell>
          <cell r="D704" t="str">
            <v>M</v>
          </cell>
          <cell r="F704">
            <v>20626.12</v>
          </cell>
        </row>
        <row r="705">
          <cell r="A705">
            <v>605494</v>
          </cell>
          <cell r="B705" t="str">
            <v>SICRO ABRIL / 25</v>
          </cell>
          <cell r="C705" t="str">
            <v>BUEIRO METÁLICO COM CHAPAS MÚLTIPLAS MP 152 GALVANIZADAS - D = 4,20 M - BRITA PRODUZIDA</v>
          </cell>
          <cell r="D705" t="str">
            <v>M</v>
          </cell>
          <cell r="F705">
            <v>20492.490000000002</v>
          </cell>
        </row>
        <row r="706">
          <cell r="A706">
            <v>605686</v>
          </cell>
          <cell r="B706" t="str">
            <v>SICRO ABRIL / 25</v>
          </cell>
          <cell r="C706" t="str">
            <v>BUEIRO METÁLICO COM CHAPAS MÚLTIPLAS MP 152 GALVANIZADAS - D = 4,60 M - BRITA COMERCIAL</v>
          </cell>
          <cell r="D706" t="str">
            <v>M</v>
          </cell>
          <cell r="F706">
            <v>22529.3</v>
          </cell>
        </row>
        <row r="707">
          <cell r="A707">
            <v>605495</v>
          </cell>
          <cell r="B707" t="str">
            <v>SICRO ABRIL / 25</v>
          </cell>
          <cell r="C707" t="str">
            <v>BUEIRO METÁLICO COM CHAPAS MÚLTIPLAS MP 152 GALVANIZADAS - D = 4,60 M - BRITA PRODUZIDA</v>
          </cell>
          <cell r="D707" t="str">
            <v>M</v>
          </cell>
          <cell r="F707">
            <v>22387.05</v>
          </cell>
        </row>
        <row r="708">
          <cell r="A708">
            <v>605687</v>
          </cell>
          <cell r="B708" t="str">
            <v>SICRO ABRIL / 25</v>
          </cell>
          <cell r="C708" t="str">
            <v>BUEIRO METÁLICO COM CHAPAS MÚLTIPLAS MP 152 GALVANIZADAS - D = 4,80 M - BRITA COMERCIAL</v>
          </cell>
          <cell r="D708" t="str">
            <v>M</v>
          </cell>
          <cell r="F708">
            <v>25757.14</v>
          </cell>
        </row>
        <row r="709">
          <cell r="A709">
            <v>605496</v>
          </cell>
          <cell r="B709" t="str">
            <v>SICRO ABRIL / 25</v>
          </cell>
          <cell r="C709" t="str">
            <v>BUEIRO METÁLICO COM CHAPAS MÚLTIPLAS MP 152 GALVANIZADAS - D = 4,80 M - BRITA PRODUZIDA</v>
          </cell>
          <cell r="D709" t="str">
            <v>M</v>
          </cell>
          <cell r="F709">
            <v>25610.59</v>
          </cell>
        </row>
        <row r="710">
          <cell r="A710">
            <v>605688</v>
          </cell>
          <cell r="B710" t="str">
            <v>SICRO ABRIL / 25</v>
          </cell>
          <cell r="C710" t="str">
            <v>BUEIRO METÁLICO COM CHAPAS MÚLTIPLAS MP 152 GALVANIZADAS - D = 5,00 M - BRITA COMERCIAL</v>
          </cell>
          <cell r="D710" t="str">
            <v>M</v>
          </cell>
          <cell r="F710">
            <v>26651.31</v>
          </cell>
        </row>
        <row r="711">
          <cell r="A711">
            <v>605497</v>
          </cell>
          <cell r="B711" t="str">
            <v>SICRO ABRIL / 25</v>
          </cell>
          <cell r="C711" t="str">
            <v>BUEIRO METÁLICO COM CHAPAS MÚLTIPLAS MP 152 GALVANIZADAS - D = 5,00 M - BRITA PRODUZIDA</v>
          </cell>
          <cell r="D711" t="str">
            <v>M</v>
          </cell>
          <cell r="F711">
            <v>26475.3</v>
          </cell>
        </row>
        <row r="712">
          <cell r="A712">
            <v>605689</v>
          </cell>
          <cell r="B712" t="str">
            <v>SICRO ABRIL / 25</v>
          </cell>
          <cell r="C712" t="str">
            <v>BUEIRO METÁLICO COM CHAPAS MÚLTIPLAS MP 152 GALVANIZADAS - D = 5,35 M - BRITA COMERCIAL</v>
          </cell>
          <cell r="D712" t="str">
            <v>M</v>
          </cell>
          <cell r="F712">
            <v>33428.44</v>
          </cell>
        </row>
        <row r="713">
          <cell r="A713">
            <v>605498</v>
          </cell>
          <cell r="B713" t="str">
            <v>SICRO ABRIL / 25</v>
          </cell>
          <cell r="C713" t="str">
            <v>BUEIRO METÁLICO COM CHAPAS MÚLTIPLAS MP 152 GALVANIZADAS - D = 5,35 M - BRITA PRODUZIDA</v>
          </cell>
          <cell r="D713" t="str">
            <v>M</v>
          </cell>
          <cell r="F713">
            <v>33243.629999999997</v>
          </cell>
        </row>
        <row r="714">
          <cell r="A714">
            <v>605690</v>
          </cell>
          <cell r="B714" t="str">
            <v>SICRO ABRIL / 25</v>
          </cell>
          <cell r="C714" t="str">
            <v>BUEIRO METÁLICO COM CHAPAS MÚLTIPLAS MP 152 GALVANIZADAS - D = 5,70 M - BRITA COMERCIAL</v>
          </cell>
          <cell r="D714" t="str">
            <v>M</v>
          </cell>
          <cell r="F714">
            <v>35922.58</v>
          </cell>
        </row>
        <row r="715">
          <cell r="A715">
            <v>605499</v>
          </cell>
          <cell r="B715" t="str">
            <v>SICRO ABRIL / 25</v>
          </cell>
          <cell r="C715" t="str">
            <v>BUEIRO METÁLICO COM CHAPAS MÚLTIPLAS MP 152 GALVANIZADAS - D = 5,70 M - BRITA PRODUZIDA</v>
          </cell>
          <cell r="D715" t="str">
            <v>M</v>
          </cell>
          <cell r="F715">
            <v>35728.97</v>
          </cell>
        </row>
        <row r="716">
          <cell r="A716">
            <v>605691</v>
          </cell>
          <cell r="B716" t="str">
            <v>SICRO ABRIL / 25</v>
          </cell>
          <cell r="C716" t="str">
            <v>BUEIRO METÁLICO COM CHAPAS MÚLTIPLAS MP 152 GALVANIZADAS - D = 6,10 M - BRITA COMERCIAL</v>
          </cell>
          <cell r="D716" t="str">
            <v>M</v>
          </cell>
          <cell r="F716">
            <v>44136.38</v>
          </cell>
        </row>
        <row r="717">
          <cell r="A717">
            <v>605500</v>
          </cell>
          <cell r="B717" t="str">
            <v>SICRO ABRIL / 25</v>
          </cell>
          <cell r="C717" t="str">
            <v>BUEIRO METÁLICO COM CHAPAS MÚLTIPLAS MP 152 GALVANIZADAS - D = 6,10 M - BRITA PRODUZIDA</v>
          </cell>
          <cell r="D717" t="str">
            <v>M</v>
          </cell>
          <cell r="F717">
            <v>43932.71</v>
          </cell>
        </row>
        <row r="718">
          <cell r="A718">
            <v>605692</v>
          </cell>
          <cell r="B718" t="str">
            <v>SICRO ABRIL / 25</v>
          </cell>
          <cell r="C718" t="str">
            <v>BUEIRO METÁLICO COM CHAPAS MÚLTIPLAS MP 152 GALVANIZADAS - D = 6,50 M - BRITA COMERCIAL</v>
          </cell>
          <cell r="D718" t="str">
            <v>M</v>
          </cell>
          <cell r="F718">
            <v>52898.28</v>
          </cell>
        </row>
        <row r="719">
          <cell r="A719">
            <v>605501</v>
          </cell>
          <cell r="B719" t="str">
            <v>SICRO ABRIL / 25</v>
          </cell>
          <cell r="C719" t="str">
            <v>BUEIRO METÁLICO COM CHAPAS MÚLTIPLAS MP 152 GALVANIZADAS - D = 6,50 M - BRITA PRODUZIDA</v>
          </cell>
          <cell r="D719" t="str">
            <v>M</v>
          </cell>
          <cell r="F719">
            <v>52684.56</v>
          </cell>
        </row>
        <row r="720">
          <cell r="A720">
            <v>605693</v>
          </cell>
          <cell r="B720" t="str">
            <v>SICRO ABRIL / 25</v>
          </cell>
          <cell r="C720" t="str">
            <v>BUEIRO METÁLICO COM CHAPAS MÚLTIPLAS MP 152 GALVANIZADAS - D = 6,85 M - BRITA COMERCIAL</v>
          </cell>
          <cell r="D720" t="str">
            <v>M</v>
          </cell>
          <cell r="F720">
            <v>56293.14</v>
          </cell>
        </row>
        <row r="721">
          <cell r="A721">
            <v>605502</v>
          </cell>
          <cell r="B721" t="str">
            <v>SICRO ABRIL / 25</v>
          </cell>
          <cell r="C721" t="str">
            <v>BUEIRO METÁLICO COM CHAPAS MÚLTIPLAS MP 152 GALVANIZADAS - D = 6,85 M - BRITA PRODUZIDA</v>
          </cell>
          <cell r="D721" t="str">
            <v>M</v>
          </cell>
          <cell r="F721">
            <v>56070.62</v>
          </cell>
        </row>
        <row r="722">
          <cell r="A722">
            <v>605694</v>
          </cell>
          <cell r="B722" t="str">
            <v>SICRO ABRIL / 25</v>
          </cell>
          <cell r="C722" t="str">
            <v>BUEIRO METÁLICO COM CHAPAS MÚLTIPLAS MP 152 GALVANIZADAS - D = 7,25 M - BRITA COMERCIAL</v>
          </cell>
          <cell r="D722" t="str">
            <v>M</v>
          </cell>
          <cell r="F722">
            <v>59728.9</v>
          </cell>
        </row>
        <row r="723">
          <cell r="A723">
            <v>605503</v>
          </cell>
          <cell r="B723" t="str">
            <v>SICRO ABRIL / 25</v>
          </cell>
          <cell r="C723" t="str">
            <v>BUEIRO METÁLICO COM CHAPAS MÚLTIPLAS MP 152 GALVANIZADAS - D = 7,25 M - BRITA PRODUZIDA</v>
          </cell>
          <cell r="D723" t="str">
            <v>M</v>
          </cell>
          <cell r="F723">
            <v>59496.31</v>
          </cell>
        </row>
        <row r="724">
          <cell r="A724">
            <v>606433</v>
          </cell>
          <cell r="B724" t="str">
            <v>SICRO ABRIL / 25</v>
          </cell>
          <cell r="C724" t="str">
            <v>BUEIRO METÁLICO COM CHAPAS MÚLTIPLAS MP 152 GALVANIZADAS - LENTICULAR - VÃO = 1,95 M E ALTURA = 1,40 M - ATERRO RODOVIÁRIO MÍNIMO = 0,60 M E MÁXIMO = 8,40 M - BRITA COMERCIAL</v>
          </cell>
          <cell r="D724" t="str">
            <v>M</v>
          </cell>
          <cell r="F724">
            <v>8830.24</v>
          </cell>
        </row>
        <row r="725">
          <cell r="A725">
            <v>606343</v>
          </cell>
          <cell r="B725" t="str">
            <v>SICRO ABRIL / 25</v>
          </cell>
          <cell r="C725" t="str">
            <v>BUEIRO METÁLICO COM CHAPAS MÚLTIPLAS MP 152 GALVANIZADAS - LENTICULAR - VÃO = 1,95 M E ALTURA = 1,40 M - ATERRO RODOVIÁRIO MÍNIMO = 0,60 M E MÁXIMO = 8,40 M - BRITA PRODUZIDA</v>
          </cell>
          <cell r="D725" t="str">
            <v>M</v>
          </cell>
          <cell r="F725">
            <v>8766.66</v>
          </cell>
        </row>
        <row r="726">
          <cell r="A726">
            <v>606434</v>
          </cell>
          <cell r="B726" t="str">
            <v>SICRO ABRIL / 25</v>
          </cell>
          <cell r="C726" t="str">
            <v>BUEIRO METÁLICO COM CHAPAS MÚLTIPLAS MP 152 GALVANIZADAS - LENTICULAR - VÃO = 2,15 M E ALTURA = 1,50 M - ATERRO RODOVIÁRIO MÍNIMO = 0,60 M E MÁXIMO = 7,50 M - BRITA COMERCIAL</v>
          </cell>
          <cell r="D726" t="str">
            <v>M</v>
          </cell>
          <cell r="F726">
            <v>9763.6200000000008</v>
          </cell>
        </row>
        <row r="727">
          <cell r="A727">
            <v>606344</v>
          </cell>
          <cell r="B727" t="str">
            <v>SICRO ABRIL / 25</v>
          </cell>
          <cell r="C727" t="str">
            <v>BUEIRO METÁLICO COM CHAPAS MÚLTIPLAS MP 152 GALVANIZADAS - LENTICULAR - VÃO = 2,15 M E ALTURA = 1,50 M - ATERRO RODOVIÁRIO MÍNIMO = 0,60 M E MÁXIMO = 7,50 M - BRITA PRODUZIDA</v>
          </cell>
          <cell r="D727" t="str">
            <v>M</v>
          </cell>
          <cell r="F727">
            <v>9695.73</v>
          </cell>
        </row>
        <row r="728">
          <cell r="A728">
            <v>606435</v>
          </cell>
          <cell r="B728" t="str">
            <v>SICRO ABRIL / 25</v>
          </cell>
          <cell r="C728" t="str">
            <v>BUEIRO METÁLICO COM CHAPAS MÚLTIPLAS MP 152 GALVANIZADAS - LENTICULAR - VÃO = 2,30 M E ALTURA = 1,60 M - ATERRO RODOVIÁRIO MÍNIMO = 0,60 M E MÁXIMO = 7,20 M - BRITA COMERCIAL</v>
          </cell>
          <cell r="D728" t="str">
            <v>M</v>
          </cell>
          <cell r="F728">
            <v>10665.55</v>
          </cell>
        </row>
        <row r="729">
          <cell r="A729">
            <v>606345</v>
          </cell>
          <cell r="B729" t="str">
            <v>SICRO ABRIL / 25</v>
          </cell>
          <cell r="C729" t="str">
            <v>BUEIRO METÁLICO COM CHAPAS MÚLTIPLAS MP 152 GALVANIZADAS - LENTICULAR - VÃO = 2,30 M E ALTURA = 1,60 M - ATERRO RODOVIÁRIO MÍNIMO = 0,60 M E MÁXIMO = 7,20 M - BRITA PRODUZIDA</v>
          </cell>
          <cell r="D729" t="str">
            <v>M</v>
          </cell>
          <cell r="F729">
            <v>10594.43</v>
          </cell>
        </row>
        <row r="730">
          <cell r="A730">
            <v>606436</v>
          </cell>
          <cell r="B730" t="str">
            <v>SICRO ABRIL / 25</v>
          </cell>
          <cell r="C730" t="str">
            <v>BUEIRO METÁLICO COM CHAPAS MÚLTIPLAS MP 152 GALVANIZADAS - LENTICULAR - VÃO = 2,55 M E ALTURA = 1,65 M - ATERRO RODOVIÁRIO MÍNIMO = 0,60 M E MÁXIMO = 6,50 M - BRITA COMERCIAL</v>
          </cell>
          <cell r="D730" t="str">
            <v>M</v>
          </cell>
          <cell r="F730">
            <v>11339.21</v>
          </cell>
        </row>
        <row r="731">
          <cell r="A731">
            <v>606346</v>
          </cell>
          <cell r="B731" t="str">
            <v>SICRO ABRIL / 25</v>
          </cell>
          <cell r="C731" t="str">
            <v>BUEIRO METÁLICO COM CHAPAS MÚLTIPLAS MP 152 GALVANIZADAS - LENTICULAR - VÃO = 2,55 M E ALTURA = 1,65 M - ATERRO RODOVIÁRIO MÍNIMO = 0,60 M E MÁXIMO = 6,50 M - BRITA PRODUZIDA</v>
          </cell>
          <cell r="D731" t="str">
            <v>M</v>
          </cell>
          <cell r="F731">
            <v>11262.7</v>
          </cell>
        </row>
        <row r="732">
          <cell r="A732">
            <v>606437</v>
          </cell>
          <cell r="B732" t="str">
            <v>SICRO ABRIL / 25</v>
          </cell>
          <cell r="C732" t="str">
            <v>BUEIRO METÁLICO COM CHAPAS MÚLTIPLAS MP 152 GALVANIZADAS - LENTICULAR - VÃO = 2,70 M E ALTURA = 1,85 M - ATERRO RODOVIÁRIO MÍNIMO = 0,60 M E MÁXIMO = 6,60 M - BRITA COMERCIAL</v>
          </cell>
          <cell r="D732" t="str">
            <v>M</v>
          </cell>
          <cell r="F732">
            <v>12272.92</v>
          </cell>
        </row>
        <row r="733">
          <cell r="A733">
            <v>606347</v>
          </cell>
          <cell r="B733" t="str">
            <v>SICRO ABRIL / 25</v>
          </cell>
          <cell r="C733" t="str">
            <v>BUEIRO METÁLICO COM CHAPAS MÚLTIPLAS MP 152 GALVANIZADAS - LENTICULAR - VÃO = 2,70 M E ALTURA = 1,85 M - ATERRO RODOVIÁRIO MÍNIMO = 0,60 M E MÁXIMO = 6,60 M - BRITA PRODUZIDA</v>
          </cell>
          <cell r="D733" t="str">
            <v>M</v>
          </cell>
          <cell r="F733">
            <v>12193.18</v>
          </cell>
        </row>
        <row r="734">
          <cell r="A734">
            <v>606438</v>
          </cell>
          <cell r="B734" t="str">
            <v>SICRO ABRIL / 25</v>
          </cell>
          <cell r="C734" t="str">
            <v>BUEIRO METÁLICO COM CHAPAS MÚLTIPLAS MP 152 GALVANIZADAS - LENTICULAR - VÃO = 2,75 M E ALTURA = 1,90 M - ATERRO RODOVIÁRIO MÍNIMO = 0,60 M E MÁXIMO = 6,50 M - BRITA COMERCIAL</v>
          </cell>
          <cell r="D734" t="str">
            <v>M</v>
          </cell>
          <cell r="F734">
            <v>12600.7</v>
          </cell>
        </row>
        <row r="735">
          <cell r="A735">
            <v>606348</v>
          </cell>
          <cell r="B735" t="str">
            <v>SICRO ABRIL / 25</v>
          </cell>
          <cell r="C735" t="str">
            <v>BUEIRO METÁLICO COM CHAPAS MÚLTIPLAS MP 152 GALVANIZADAS - LENTICULAR - VÃO = 2,75 M E ALTURA = 1,90 M - ATERRO RODOVIÁRIO MÍNIMO = 0,60 M E MÁXIMO = 6,50 M - BRITA PRODUZIDA</v>
          </cell>
          <cell r="D735" t="str">
            <v>M</v>
          </cell>
          <cell r="F735">
            <v>12519.88</v>
          </cell>
        </row>
        <row r="736">
          <cell r="A736">
            <v>606439</v>
          </cell>
          <cell r="B736" t="str">
            <v>SICRO ABRIL / 25</v>
          </cell>
          <cell r="C736" t="str">
            <v>BUEIRO METÁLICO COM CHAPAS MÚLTIPLAS MP 152 GALVANIZADAS - LENTICULAR - VÃO = 3,00 M E ALTURA = 2,00 M - ATERRO RODOVIÁRIO MÍNIMO = 0,60 M E MÁXIMO = 6,00 M - BRITA COMERCIAL</v>
          </cell>
          <cell r="D736" t="str">
            <v>M</v>
          </cell>
          <cell r="F736">
            <v>13281.6</v>
          </cell>
        </row>
        <row r="737">
          <cell r="A737">
            <v>606349</v>
          </cell>
          <cell r="B737" t="str">
            <v>SICRO ABRIL / 25</v>
          </cell>
          <cell r="C737" t="str">
            <v>BUEIRO METÁLICO COM CHAPAS MÚLTIPLAS MP 152 GALVANIZADAS - LENTICULAR - VÃO = 3,00 M E ALTURA = 2,00 M - ATERRO RODOVIÁRIO MÍNIMO = 0,60 M E MÁXIMO = 6,00 M - BRITA PRODUZIDA</v>
          </cell>
          <cell r="D737" t="str">
            <v>M</v>
          </cell>
          <cell r="F737">
            <v>13173.84</v>
          </cell>
        </row>
        <row r="738">
          <cell r="A738">
            <v>606440</v>
          </cell>
          <cell r="B738" t="str">
            <v>SICRO ABRIL / 25</v>
          </cell>
          <cell r="C738" t="str">
            <v>BUEIRO METÁLICO COM CHAPAS MÚLTIPLAS MP 152 GALVANIZADAS - LENTICULAR - VÃO = 3,20 M E ALTURA = 2,10 M - ATERRO RODOVIÁRIO MÍNIMO = 0,60 M E MÁXIMO = 5,60 M - BRITA COMERCIAL</v>
          </cell>
          <cell r="D738" t="str">
            <v>M</v>
          </cell>
          <cell r="F738">
            <v>13890.76</v>
          </cell>
        </row>
        <row r="739">
          <cell r="A739">
            <v>606350</v>
          </cell>
          <cell r="B739" t="str">
            <v>SICRO ABRIL / 25</v>
          </cell>
          <cell r="C739" t="str">
            <v>BUEIRO METÁLICO COM CHAPAS MÚLTIPLAS MP 152 GALVANIZADAS - LENTICULAR - VÃO = 3,20 M E ALTURA = 2,10 M - ATERRO RODOVIÁRIO MÍNIMO = 0,60 M E MÁXIMO = 5,60 M - BRITA PRODUZIDA</v>
          </cell>
          <cell r="D739" t="str">
            <v>M</v>
          </cell>
          <cell r="F739">
            <v>13778.69</v>
          </cell>
        </row>
        <row r="740">
          <cell r="A740">
            <v>606441</v>
          </cell>
          <cell r="B740" t="str">
            <v>SICRO ABRIL / 25</v>
          </cell>
          <cell r="C740" t="str">
            <v>BUEIRO METÁLICO COM CHAPAS MÚLTIPLAS MP 152 GALVANIZADAS - LENTICULAR - VÃO = 3,35 M E ALTURA = 2,15 M - ATERRO RODOVIÁRIO MÍNIMO = 0,60 M E MÁXIMO = 5,30 M - BRITA COMERCIAL</v>
          </cell>
          <cell r="D740" t="str">
            <v>M</v>
          </cell>
          <cell r="F740">
            <v>14551.65</v>
          </cell>
        </row>
        <row r="741">
          <cell r="A741">
            <v>606351</v>
          </cell>
          <cell r="B741" t="str">
            <v>SICRO ABRIL / 25</v>
          </cell>
          <cell r="C741" t="str">
            <v>BUEIRO METÁLICO COM CHAPAS MÚLTIPLAS MP 152 GALVANIZADAS - LENTICULAR - VÃO = 3,35 M E ALTURA = 2,15 M - ATERRO RODOVIÁRIO MÍNIMO = 0,60 M E MÁXIMO = 5,30 M - BRITA PRODUZIDA</v>
          </cell>
          <cell r="D741" t="str">
            <v>M</v>
          </cell>
          <cell r="F741">
            <v>14436.34</v>
          </cell>
        </row>
        <row r="742">
          <cell r="A742">
            <v>606442</v>
          </cell>
          <cell r="B742" t="str">
            <v>SICRO ABRIL / 25</v>
          </cell>
          <cell r="C742" t="str">
            <v>BUEIRO METÁLICO COM CHAPAS MÚLTIPLAS MP 152 GALVANIZADAS - LENTICULAR - VÃO = 3,55 M E ALTURA = 2,25 M - ATERRO RODOVIÁRIO MÍNIMO = 0,60 M E MÁXIMO = 5,00 M - BRITA COMERCIAL</v>
          </cell>
          <cell r="D742" t="str">
            <v>M</v>
          </cell>
          <cell r="F742">
            <v>15187</v>
          </cell>
        </row>
        <row r="743">
          <cell r="A743">
            <v>606352</v>
          </cell>
          <cell r="B743" t="str">
            <v>SICRO ABRIL / 25</v>
          </cell>
          <cell r="C743" t="str">
            <v>BUEIRO METÁLICO COM CHAPAS MÚLTIPLAS MP 152 GALVANIZADAS - LENTICULAR - VÃO = 3,55 M E ALTURA = 2,25 M - ATERRO RODOVIÁRIO MÍNIMO = 0,60 M E MÁXIMO = 5,00 M - BRITA PRODUZIDA</v>
          </cell>
          <cell r="D743" t="str">
            <v>M</v>
          </cell>
          <cell r="F743">
            <v>15067.38</v>
          </cell>
        </row>
        <row r="744">
          <cell r="A744">
            <v>606443</v>
          </cell>
          <cell r="B744" t="str">
            <v>SICRO ABRIL / 25</v>
          </cell>
          <cell r="C744" t="str">
            <v>BUEIRO METÁLICO COM CHAPAS MÚLTIPLAS MP 152 GALVANIZADAS - LENTICULAR - VÃO = 3,70 M E ALTURA = 2,35 M - ATERRO RODOVIÁRIO MÍNIMO = 0,60 M E MÁXIMO = 4,90 M - BRITA COMERCIAL</v>
          </cell>
          <cell r="D744" t="str">
            <v>M</v>
          </cell>
          <cell r="F744">
            <v>16104.55</v>
          </cell>
        </row>
        <row r="745">
          <cell r="A745">
            <v>606353</v>
          </cell>
          <cell r="B745" t="str">
            <v>SICRO ABRIL / 25</v>
          </cell>
          <cell r="C745" t="str">
            <v>BUEIRO METÁLICO COM CHAPAS MÚLTIPLAS MP 152 GALVANIZADAS - LENTICULAR - VÃO = 3,70 M E ALTURA = 2,35 M - ATERRO RODOVIÁRIO MÍNIMO = 0,60 M E MÁXIMO = 4,90 M - BRITA PRODUZIDA</v>
          </cell>
          <cell r="D745" t="str">
            <v>M</v>
          </cell>
          <cell r="F745">
            <v>15981.7</v>
          </cell>
        </row>
        <row r="746">
          <cell r="A746">
            <v>606444</v>
          </cell>
          <cell r="B746" t="str">
            <v>SICRO ABRIL / 25</v>
          </cell>
          <cell r="C746" t="str">
            <v>BUEIRO METÁLICO COM CHAPAS MÚLTIPLAS MP 152 GALVANIZADAS - LENTICULAR - VÃO = 3,90 M E ALTURA = 2,45 M - ATERRO RODOVIÁRIO MÍNIMO = 0,60 M E MÁXIMO = 4,60 M - BRITA COMERCIAL</v>
          </cell>
          <cell r="D746" t="str">
            <v>M</v>
          </cell>
          <cell r="F746">
            <v>16804.68</v>
          </cell>
        </row>
        <row r="747">
          <cell r="A747">
            <v>606354</v>
          </cell>
          <cell r="B747" t="str">
            <v>SICRO ABRIL / 25</v>
          </cell>
          <cell r="C747" t="str">
            <v>BUEIRO METÁLICO COM CHAPAS MÚLTIPLAS MP 152 GALVANIZADAS - LENTICULAR - VÃO = 3,90 M E ALTURA = 2,45 M - ATERRO RODOVIÁRIO MÍNIMO = 0,60 M E MÁXIMO = 4,60 M - BRITA PRODUZIDA</v>
          </cell>
          <cell r="D747" t="str">
            <v>M</v>
          </cell>
          <cell r="F747">
            <v>16677.52</v>
          </cell>
        </row>
        <row r="748">
          <cell r="A748">
            <v>606445</v>
          </cell>
          <cell r="B748" t="str">
            <v>SICRO ABRIL / 25</v>
          </cell>
          <cell r="C748" t="str">
            <v>BUEIRO METÁLICO COM CHAPAS MÚLTIPLAS MP 152 GALVANIZADAS - LENTICULAR - VÃO = 4,00 M E ALTURA = 2,55 M - ATERRO RODOVIÁRIO MÍNIMO = 0,60 M E MÁXIMO = 4,50 M - BRITA COMERCIAL</v>
          </cell>
          <cell r="D748" t="str">
            <v>M</v>
          </cell>
          <cell r="F748">
            <v>17460.45</v>
          </cell>
        </row>
        <row r="749">
          <cell r="A749">
            <v>606355</v>
          </cell>
          <cell r="B749" t="str">
            <v>SICRO ABRIL / 25</v>
          </cell>
          <cell r="C749" t="str">
            <v>BUEIRO METÁLICO COM CHAPAS MÚLTIPLAS MP 152 GALVANIZADAS - LENTICULAR - VÃO = 4,00 M E ALTURA = 2,55 M - ATERRO RODOVIÁRIO MÍNIMO = 0,60 M E MÁXIMO = 4,50 M - BRITA PRODUZIDA</v>
          </cell>
          <cell r="D749" t="str">
            <v>M</v>
          </cell>
          <cell r="F749">
            <v>17331.13</v>
          </cell>
        </row>
        <row r="750">
          <cell r="A750">
            <v>606446</v>
          </cell>
          <cell r="B750" t="str">
            <v>SICRO ABRIL / 25</v>
          </cell>
          <cell r="C750" t="str">
            <v>BUEIRO METÁLICO COM CHAPAS MÚLTIPLAS MP 152 GALVANIZADAS - LENTICULAR - VÃO = 4,15 M E ALTURA = 2,80 M - ATERRO RODOVIÁRIO MÍNIMO = 0,60 M E MÁXIMO = 6,80 M - BRITA COMERCIAL</v>
          </cell>
          <cell r="D750" t="str">
            <v>M</v>
          </cell>
          <cell r="F750">
            <v>18097.02</v>
          </cell>
        </row>
        <row r="751">
          <cell r="A751">
            <v>606356</v>
          </cell>
          <cell r="B751" t="str">
            <v>SICRO ABRIL / 25</v>
          </cell>
          <cell r="C751" t="str">
            <v>BUEIRO METÁLICO COM CHAPAS MÚLTIPLAS MP 152 GALVANIZADAS - LENTICULAR - VÃO = 4,15 M E ALTURA = 2,80 M - ATERRO RODOVIÁRIO MÍNIMO = 0,60 M E MÁXIMO = 6,80 M - BRITA PRODUZIDA</v>
          </cell>
          <cell r="D751" t="str">
            <v>M</v>
          </cell>
          <cell r="F751">
            <v>17964.48</v>
          </cell>
        </row>
        <row r="752">
          <cell r="A752">
            <v>606447</v>
          </cell>
          <cell r="B752" t="str">
            <v>SICRO ABRIL / 25</v>
          </cell>
          <cell r="C752" t="str">
            <v>BUEIRO METÁLICO COM CHAPAS MÚLTIPLAS MP 152 GALVANIZADAS - LENTICULAR - VÃO = 4,40 M E ALTURA = 2,90 M - ATERRO RODOVIÁRIO MÍNIMO = 0,60 M E MÁXIMO = 6,40 M - BRITA COMERCIAL</v>
          </cell>
          <cell r="D752" t="str">
            <v>M</v>
          </cell>
          <cell r="F752">
            <v>18796.38</v>
          </cell>
        </row>
        <row r="753">
          <cell r="A753">
            <v>606357</v>
          </cell>
          <cell r="B753" t="str">
            <v>SICRO ABRIL / 25</v>
          </cell>
          <cell r="C753" t="str">
            <v>BUEIRO METÁLICO COM CHAPAS MÚLTIPLAS MP 152 GALVANIZADAS - LENTICULAR - VÃO = 4,40 M E ALTURA = 2,90 M - ATERRO RODOVIÁRIO MÍNIMO = 0,60 M E MÁXIMO = 6,40 M - BRITA PRODUZIDA</v>
          </cell>
          <cell r="D753" t="str">
            <v>M</v>
          </cell>
          <cell r="F753">
            <v>18635.46</v>
          </cell>
        </row>
        <row r="754">
          <cell r="A754">
            <v>606448</v>
          </cell>
          <cell r="B754" t="str">
            <v>SICRO ABRIL / 25</v>
          </cell>
          <cell r="C754" t="str">
            <v>BUEIRO METÁLICO COM CHAPAS MÚLTIPLAS MP 152 GALVANIZADAS - LENTICULAR - VÃO = 4,60 M E ALTURA = 3,00 M - ATERRO RODOVIÁRIO MÍNIMO = 0,60 M E MÁXIMO = 6,10 M - BRITA COMERCIAL</v>
          </cell>
          <cell r="D754" t="str">
            <v>M</v>
          </cell>
          <cell r="F754">
            <v>19777.57</v>
          </cell>
        </row>
        <row r="755">
          <cell r="A755">
            <v>606358</v>
          </cell>
          <cell r="B755" t="str">
            <v>SICRO ABRIL / 25</v>
          </cell>
          <cell r="C755" t="str">
            <v>BUEIRO METÁLICO COM CHAPAS MÚLTIPLAS MP 152 GALVANIZADAS - LENTICULAR - VÃO = 4,60 M E ALTURA = 3,00 M - ATERRO RODOVIÁRIO MÍNIMO = 0,60 M E MÁXIMO = 6,10 M - BRITA PRODUZIDA</v>
          </cell>
          <cell r="D755" t="str">
            <v>M</v>
          </cell>
          <cell r="F755">
            <v>19611.62</v>
          </cell>
        </row>
        <row r="756">
          <cell r="A756">
            <v>606449</v>
          </cell>
          <cell r="B756" t="str">
            <v>SICRO ABRIL / 25</v>
          </cell>
          <cell r="C756" t="str">
            <v>BUEIRO METÁLICO COM CHAPAS MÚLTIPLAS MP 152 GALVANIZADAS - LENTICULAR - VÃO = 4,80 M E ALTURA = 3,05 M - ATERRO RODOVIÁRIO MÍNIMO = 0,60 M E MÁXIMO = 5,80 M - BRITA COMERCIAL</v>
          </cell>
          <cell r="D756" t="str">
            <v>M</v>
          </cell>
          <cell r="F756">
            <v>24389.5</v>
          </cell>
        </row>
        <row r="757">
          <cell r="A757">
            <v>606359</v>
          </cell>
          <cell r="B757" t="str">
            <v>SICRO ABRIL / 25</v>
          </cell>
          <cell r="C757" t="str">
            <v>BUEIRO METÁLICO COM CHAPAS MÚLTIPLAS MP 152 GALVANIZADAS - LENTICULAR - VÃO = 4,80 M E ALTURA = 3,05 M - ATERRO RODOVIÁRIO MÍNIMO = 0,60 M E MÁXIMO = 5,80 M - BRITA PRODUZIDA</v>
          </cell>
          <cell r="D757" t="str">
            <v>M</v>
          </cell>
          <cell r="F757">
            <v>24218.52</v>
          </cell>
        </row>
        <row r="758">
          <cell r="A758">
            <v>606450</v>
          </cell>
          <cell r="B758" t="str">
            <v>SICRO ABRIL / 25</v>
          </cell>
          <cell r="C758" t="str">
            <v>BUEIRO METÁLICO COM CHAPAS MÚLTIPLAS MP 152 GALVANIZADAS - LENTICULAR - VÃO = 5,05 M E ALTURA = 3,15 M - ATERRO RODOVIÁRIO MÍNIMO = 0,90 M E MÁXIMO = 5,50 M - BRITA COMERCIAL</v>
          </cell>
          <cell r="D758" t="str">
            <v>M</v>
          </cell>
          <cell r="F758">
            <v>25360.01</v>
          </cell>
        </row>
        <row r="759">
          <cell r="A759">
            <v>606360</v>
          </cell>
          <cell r="B759" t="str">
            <v>SICRO ABRIL / 25</v>
          </cell>
          <cell r="C759" t="str">
            <v>BUEIRO METÁLICO COM CHAPAS MÚLTIPLAS MP 152 GALVANIZADAS - LENTICULAR - VÃO = 5,05 M E ALTURA = 3,15 M - ATERRO RODOVIÁRIO MÍNIMO = 0,90 M E MÁXIMO = 5,50 M - BRITA PRODUZIDA</v>
          </cell>
          <cell r="D759" t="str">
            <v>M</v>
          </cell>
          <cell r="F759">
            <v>25182.75</v>
          </cell>
        </row>
        <row r="760">
          <cell r="A760">
            <v>606451</v>
          </cell>
          <cell r="B760" t="str">
            <v>SICRO ABRIL / 25</v>
          </cell>
          <cell r="C760" t="str">
            <v>BUEIRO METÁLICO COM CHAPAS MÚLTIPLAS MP 152 GALVANIZADAS - LENTICULAR - VÃO = 5,25 M E ALTURA = 3,25 M - ATERRO RODOVIÁRIO MÍNIMO = 0,90 M E MÁXIMO = 5,30 M - BRITA COMERCIAL</v>
          </cell>
          <cell r="D760" t="str">
            <v>M</v>
          </cell>
          <cell r="F760">
            <v>26175.99</v>
          </cell>
        </row>
        <row r="761">
          <cell r="A761">
            <v>606361</v>
          </cell>
          <cell r="B761" t="str">
            <v>SICRO ABRIL / 25</v>
          </cell>
          <cell r="C761" t="str">
            <v>BUEIRO METÁLICO COM CHAPAS MÚLTIPLAS MP 152 GALVANIZADAS - LENTICULAR - VÃO = 5,25 M E ALTURA = 3,25 M - ATERRO RODOVIÁRIO MÍNIMO = 0,90 M E MÁXIMO = 5,30 M - BRITA PRODUZIDA</v>
          </cell>
          <cell r="D761" t="str">
            <v>M</v>
          </cell>
          <cell r="F761">
            <v>25993.69</v>
          </cell>
        </row>
        <row r="762">
          <cell r="A762">
            <v>606452</v>
          </cell>
          <cell r="B762" t="str">
            <v>SICRO ABRIL / 25</v>
          </cell>
          <cell r="C762" t="str">
            <v>BUEIRO METÁLICO COM CHAPAS MÚLTIPLAS MP 152 GALVANIZADAS - LENTICULAR - VÃO = 5,45 M E ALTURA = 3,35 M - ATERRO RODOVIÁRIO MÍNIMO = 0,90 M E MÁXIMO = 5,10 M - BRITA COMERCIAL</v>
          </cell>
          <cell r="D762" t="str">
            <v>M</v>
          </cell>
          <cell r="F762">
            <v>29836.53</v>
          </cell>
        </row>
        <row r="763">
          <cell r="A763">
            <v>606362</v>
          </cell>
          <cell r="B763" t="str">
            <v>SICRO ABRIL / 25</v>
          </cell>
          <cell r="C763" t="str">
            <v>BUEIRO METÁLICO COM CHAPAS MÚLTIPLAS MP 152 GALVANIZADAS - LENTICULAR - VÃO = 5,45 M E ALTURA = 3,35 M - ATERRO RODOVIÁRIO MÍNIMO = 0,90 M E MÁXIMO = 5,10 M - BRITA PRODUZIDA</v>
          </cell>
          <cell r="D763" t="str">
            <v>M</v>
          </cell>
          <cell r="F763">
            <v>29649.21</v>
          </cell>
        </row>
        <row r="764">
          <cell r="A764">
            <v>606453</v>
          </cell>
          <cell r="B764" t="str">
            <v>SICRO ABRIL / 25</v>
          </cell>
          <cell r="C764" t="str">
            <v>BUEIRO METÁLICO COM CHAPAS MÚLTIPLAS MP 152 GALVANIZADAS - LENTICULAR - VÃO = 5,60 M E ALTURA = 3,40 M - ATERRO RODOVIÁRIO MÍNIMO = 0,90 M E MÁXIMO = 4,90 M - BRITA COMERCIAL</v>
          </cell>
          <cell r="D764" t="str">
            <v>M</v>
          </cell>
          <cell r="F764">
            <v>30297.51</v>
          </cell>
        </row>
        <row r="765">
          <cell r="A765">
            <v>606363</v>
          </cell>
          <cell r="B765" t="str">
            <v>SICRO ABRIL / 25</v>
          </cell>
          <cell r="C765" t="str">
            <v>BUEIRO METÁLICO COM CHAPAS MÚLTIPLAS MP 152 GALVANIZADAS - LENTICULAR - VÃO = 5,60 M E ALTURA = 3,40 M - ATERRO RODOVIÁRIO MÍNIMO = 0,90 M E MÁXIMO = 4,90 M - BRITA PRODUZIDA</v>
          </cell>
          <cell r="D765" t="str">
            <v>M</v>
          </cell>
          <cell r="F765">
            <v>30106.41</v>
          </cell>
        </row>
        <row r="766">
          <cell r="A766">
            <v>606454</v>
          </cell>
          <cell r="B766" t="str">
            <v>SICRO ABRIL / 25</v>
          </cell>
          <cell r="C766" t="str">
            <v>BUEIRO METÁLICO COM CHAPAS MÚLTIPLAS MP 152 GALVANIZADAS - LENTICULAR - VÃO = 5,80 M E ALTURA = 3,50 M - ATERRO RODOVIÁRIO MÍNIMO = 0,90 M E MÁXIMO = 4,70 M - BRITA COMERCIAL</v>
          </cell>
          <cell r="D766" t="str">
            <v>M</v>
          </cell>
          <cell r="F766">
            <v>36179.49</v>
          </cell>
        </row>
        <row r="767">
          <cell r="A767">
            <v>606364</v>
          </cell>
          <cell r="B767" t="str">
            <v>SICRO ABRIL / 25</v>
          </cell>
          <cell r="C767" t="str">
            <v>BUEIRO METÁLICO COM CHAPAS MÚLTIPLAS MP 152 GALVANIZADAS - LENTICULAR - VÃO = 5,80 M E ALTURA = 3,50 M - ATERRO RODOVIÁRIO MÍNIMO = 0,90 M E MÁXIMO = 4,70 M - BRITA PRODUZIDA</v>
          </cell>
          <cell r="D767" t="str">
            <v>M</v>
          </cell>
          <cell r="F767">
            <v>35983.370000000003</v>
          </cell>
        </row>
        <row r="768">
          <cell r="A768">
            <v>606455</v>
          </cell>
          <cell r="B768" t="str">
            <v>SICRO ABRIL / 25</v>
          </cell>
          <cell r="C768" t="str">
            <v>BUEIRO METÁLICO COM CHAPAS MÚLTIPLAS MP 152 GALVANIZADAS - LENTICULAR - VÃO = 5,90 M E ALTURA = 3,55 M - ATERRO RODOVIÁRIO MÍNIMO = 0,90 M E MÁXIMO = 4,70 M - BRITA COMERCIAL</v>
          </cell>
          <cell r="D768" t="str">
            <v>M</v>
          </cell>
          <cell r="F768">
            <v>36761.85</v>
          </cell>
        </row>
        <row r="769">
          <cell r="A769">
            <v>606365</v>
          </cell>
          <cell r="B769" t="str">
            <v>SICRO ABRIL / 25</v>
          </cell>
          <cell r="C769" t="str">
            <v>BUEIRO METÁLICO COM CHAPAS MÚLTIPLAS MP 152 GALVANIZADAS - LENTICULAR - VÃO = 5,90 M E ALTURA = 3,55 M - ATERRO RODOVIÁRIO MÍNIMO = 0,90 M E MÁXIMO = 4,70 M - BRITA PRODUZIDA</v>
          </cell>
          <cell r="D769" t="str">
            <v>M</v>
          </cell>
          <cell r="F769">
            <v>36563.21</v>
          </cell>
        </row>
        <row r="770">
          <cell r="A770">
            <v>606456</v>
          </cell>
          <cell r="B770" t="str">
            <v>SICRO ABRIL / 25</v>
          </cell>
          <cell r="C770" t="str">
            <v>BUEIRO METÁLICO COM CHAPAS MÚLTIPLAS MP 152 GALVANIZADAS - LENTICULAR - VÃO = 6,10 M E ALTURA = 3,65 M - ATERRO RODOVIÁRIO MÍNIMO = 0,90 M E MÁXIMO = 4,50 M - BRITA COMERCIAL</v>
          </cell>
          <cell r="D770" t="str">
            <v>M</v>
          </cell>
          <cell r="F770">
            <v>38173.31</v>
          </cell>
        </row>
        <row r="771">
          <cell r="A771">
            <v>606366</v>
          </cell>
          <cell r="B771" t="str">
            <v>SICRO ABRIL / 25</v>
          </cell>
          <cell r="C771" t="str">
            <v>BUEIRO METÁLICO COM CHAPAS MÚLTIPLAS MP 152 GALVANIZADAS - LENTICULAR - VÃO = 6,10 M E ALTURA = 3,65 M - ATERRO RODOVIÁRIO MÍNIMO = 0,90 M E MÁXIMO = 4,50 M - BRITA PRODUZIDA</v>
          </cell>
          <cell r="D771" t="str">
            <v>M</v>
          </cell>
          <cell r="F771">
            <v>37969.64</v>
          </cell>
        </row>
        <row r="772">
          <cell r="A772">
            <v>606457</v>
          </cell>
          <cell r="B772" t="str">
            <v>SICRO ABRIL / 25</v>
          </cell>
          <cell r="C772" t="str">
            <v>BUEIRO METÁLICO COM CHAPAS MÚLTIPLAS MP 152 GALVANIZADAS - LENTICULAR - VÃO = 6,25 M E ALTURA = 3,65 M - ATERRO RODOVIÁRIO MÍNIMO = 0,90 M E MÁXIMO = 4,30 M - BRITA COMERCIAL</v>
          </cell>
          <cell r="D772" t="str">
            <v>M</v>
          </cell>
          <cell r="F772">
            <v>38788.68</v>
          </cell>
        </row>
        <row r="773">
          <cell r="A773">
            <v>606367</v>
          </cell>
          <cell r="B773" t="str">
            <v>SICRO ABRIL / 25</v>
          </cell>
          <cell r="C773" t="str">
            <v>BUEIRO METÁLICO COM CHAPAS MÚLTIPLAS MP 152 GALVANIZADAS - LENTICULAR - VÃO = 6,25 M E ALTURA = 3,65 M - ATERRO RODOVIÁRIO MÍNIMO = 0,90 M E MÁXIMO = 4,30 M - BRITA PRODUZIDA</v>
          </cell>
          <cell r="D773" t="str">
            <v>M</v>
          </cell>
          <cell r="F773">
            <v>38581.24</v>
          </cell>
        </row>
        <row r="774">
          <cell r="A774">
            <v>606458</v>
          </cell>
          <cell r="B774" t="str">
            <v>SICRO ABRIL / 25</v>
          </cell>
          <cell r="C774" t="str">
            <v>BUEIRO METÁLICO COM CHAPAS MÚLTIPLAS MP 152 GALVANIZADAS - LENTICULAR - VÃO = 6,40 M E ALTURA = 3,75 M - ATERRO RODOVIÁRIO MÍNIMO = 0,90 M E MÁXIMO = 4,30 M - BRITA COMERCIAL</v>
          </cell>
          <cell r="D774" t="str">
            <v>M</v>
          </cell>
          <cell r="F774">
            <v>52737.18</v>
          </cell>
        </row>
        <row r="775">
          <cell r="A775">
            <v>606368</v>
          </cell>
          <cell r="B775" t="str">
            <v>SICRO ABRIL / 25</v>
          </cell>
          <cell r="C775" t="str">
            <v>BUEIRO METÁLICO COM CHAPAS MÚLTIPLAS MP 152 GALVANIZADAS - LENTICULAR - VÃO = 6,40 M E ALTURA = 3,75 M - ATERRO RODOVIÁRIO MÍNIMO = 0,90 M E MÁXIMO = 4,30 M - BRITA PRODUZIDA</v>
          </cell>
          <cell r="D775" t="str">
            <v>M</v>
          </cell>
          <cell r="F775">
            <v>52525.97</v>
          </cell>
        </row>
        <row r="776">
          <cell r="A776">
            <v>606459</v>
          </cell>
          <cell r="B776" t="str">
            <v>SICRO ABRIL / 25</v>
          </cell>
          <cell r="C776" t="str">
            <v>BUEIRO METÁLICO COM CHAPAS MÚLTIPLAS MP 152 GALVANIZADAS - LENTICULAR - VÃO = 6,60 M E ALTURA = 3,85 M - ATERRO RODOVIÁRIO MÍNIMO = 0,90 M E MÁXIMO = 4,10 M - BRITA COMERCIAL</v>
          </cell>
          <cell r="D776" t="str">
            <v>M</v>
          </cell>
          <cell r="F776">
            <v>54876.79</v>
          </cell>
        </row>
        <row r="777">
          <cell r="A777">
            <v>606369</v>
          </cell>
          <cell r="B777" t="str">
            <v>SICRO ABRIL / 25</v>
          </cell>
          <cell r="C777" t="str">
            <v>BUEIRO METÁLICO COM CHAPAS MÚLTIPLAS MP 152 GALVANIZADAS - LENTICULAR - VÃO = 6,60 M E ALTURA = 3,85 M - ATERRO RODOVIÁRIO MÍNIMO = 0,90 M E MÁXIMO = 4,10 M - BRITA PRODUZIDA</v>
          </cell>
          <cell r="D777" t="str">
            <v>M</v>
          </cell>
          <cell r="F777">
            <v>54660.56</v>
          </cell>
        </row>
        <row r="778">
          <cell r="A778">
            <v>606479</v>
          </cell>
          <cell r="B778" t="str">
            <v>SICRO ABRIL / 25</v>
          </cell>
          <cell r="C778" t="str">
            <v>BUEIRO METÁLICO COM CHAPAS MÚLTIPLAS MP 152 GALVANIZADAS - PASSAGEM DE GADO - VÃO = 2,20 M E ALTURA = 2,25 M -ATERRO RODOVIÁRIO MÍNIMO = 0,30 M E MÁXIMO = 8,90 M - BRITA COMERCIAL</v>
          </cell>
          <cell r="D778" t="str">
            <v>M</v>
          </cell>
          <cell r="F778">
            <v>12389.83</v>
          </cell>
        </row>
        <row r="779">
          <cell r="A779">
            <v>606460</v>
          </cell>
          <cell r="B779" t="str">
            <v>SICRO ABRIL / 25</v>
          </cell>
          <cell r="C779" t="str">
            <v>BUEIRO METÁLICO COM CHAPAS MÚLTIPLAS MP 152 GALVANIZADAS - PASSAGEM DE GADO - VÃO = 2,20 M E ALTURA = 2,25 M -ATERRO RODOVIÁRIO MÍNIMO = 0,30 M E MÁXIMO = 8,90 M - BRITA PRODUZIDA</v>
          </cell>
          <cell r="D779" t="str">
            <v>M</v>
          </cell>
          <cell r="F779">
            <v>12309.37</v>
          </cell>
        </row>
        <row r="780">
          <cell r="A780">
            <v>606480</v>
          </cell>
          <cell r="B780" t="str">
            <v>SICRO ABRIL / 25</v>
          </cell>
          <cell r="C780" t="str">
            <v>BUEIRO METÁLICO COM CHAPAS MÚLTIPLAS MP 152 GALVANIZADAS - PASSAGEM DE GADO - VÃO = 2,90 M E ALTURA = 3,10 M - ATERRO RODOVIÁRIO MÍNIMO = 0,60 M E MÁXIMO = 11,40 M - BRITA COMERCIAL</v>
          </cell>
          <cell r="D780" t="str">
            <v>M</v>
          </cell>
          <cell r="F780">
            <v>16152.13</v>
          </cell>
        </row>
        <row r="781">
          <cell r="A781">
            <v>606461</v>
          </cell>
          <cell r="B781" t="str">
            <v>SICRO ABRIL / 25</v>
          </cell>
          <cell r="C781" t="str">
            <v>BUEIRO METÁLICO COM CHAPAS MÚLTIPLAS MP 152 GALVANIZADAS - PASSAGEM DE GADO - VÃO = 2,90 M E ALTURA = 3,10 M - ATERRO RODOVIÁRIO MÍNIMO = 0,60 M E MÁXIMO = 11,40 M - BRITA PRODUZIDA</v>
          </cell>
          <cell r="D781" t="str">
            <v>M</v>
          </cell>
          <cell r="F781">
            <v>16054.07</v>
          </cell>
        </row>
        <row r="782">
          <cell r="A782">
            <v>606481</v>
          </cell>
          <cell r="B782" t="str">
            <v>SICRO ABRIL / 25</v>
          </cell>
          <cell r="C782" t="str">
            <v>BUEIRO METÁLICO COM CHAPAS MÚLTIPLAS MP 152 GALVANIZADAS - PASSAGEM INFERIOR - VÃO = 3,70 M E ALTURA = 3,50 M - ATERRO RODOVIÁRIO MÍNIMO = 0,60 M E MÁXIMO = 10,30 M - BRITA COMERCIAL</v>
          </cell>
          <cell r="D782" t="str">
            <v>M</v>
          </cell>
          <cell r="F782">
            <v>18793.43</v>
          </cell>
        </row>
        <row r="783">
          <cell r="A783">
            <v>606462</v>
          </cell>
          <cell r="B783" t="str">
            <v>SICRO ABRIL / 25</v>
          </cell>
          <cell r="C783" t="str">
            <v>BUEIRO METÁLICO COM CHAPAS MÚLTIPLAS MP 152 GALVANIZADAS - PASSAGEM INFERIOR - VÃO = 3,70 M E ALTURA = 3,50 M - ATERRO RODOVIÁRIO MÍNIMO = 0,60 M E MÁXIMO = 10,30 M - BRITA PRODUZIDA</v>
          </cell>
          <cell r="D783" t="str">
            <v>M</v>
          </cell>
          <cell r="F783">
            <v>18650.11</v>
          </cell>
        </row>
        <row r="784">
          <cell r="A784">
            <v>606482</v>
          </cell>
          <cell r="B784" t="str">
            <v>SICRO ABRIL / 25</v>
          </cell>
          <cell r="C784" t="str">
            <v>BUEIRO METÁLICO COM CHAPAS MÚLTIPLAS MP 152 GALVANIZADAS - PASSAGEM INFERIOR - VÃO = 3,90 M E ALTURA = 3,60 M - ATERRO RODOVIÁRIO MÍNIMO = 0,60 M E MÁXIMO = 9,80 M - BRITA COMERCIAL</v>
          </cell>
          <cell r="D784" t="str">
            <v>M</v>
          </cell>
          <cell r="F784">
            <v>19771.52</v>
          </cell>
        </row>
        <row r="785">
          <cell r="A785">
            <v>606463</v>
          </cell>
          <cell r="B785" t="str">
            <v>SICRO ABRIL / 25</v>
          </cell>
          <cell r="C785" t="str">
            <v>BUEIRO METÁLICO COM CHAPAS MÚLTIPLAS MP 152 GALVANIZADAS - PASSAGEM INFERIOR - VÃO = 3,90 M E ALTURA = 3,60 M - ATERRO RODOVIÁRIO MÍNIMO = 0,60 M E MÁXIMO = 9,80 M - BRITA PRODUZIDA</v>
          </cell>
          <cell r="D785" t="str">
            <v>M</v>
          </cell>
          <cell r="F785">
            <v>19623.169999999998</v>
          </cell>
        </row>
        <row r="786">
          <cell r="A786">
            <v>606483</v>
          </cell>
          <cell r="B786" t="str">
            <v>SICRO ABRIL / 25</v>
          </cell>
          <cell r="C786" t="str">
            <v>BUEIRO METÁLICO COM CHAPAS MÚLTIPLAS MP 152 GALVANIZADAS - PASSAGEM INFERIOR - VÃO = 4,00 M E ALTURA = 3,75 M - ATERRO RODOVIÁRIO MÍNIMO = 0,60 M E MÁXIMO = 9,50 M - BRITA COMERCIAL</v>
          </cell>
          <cell r="D786" t="str">
            <v>M</v>
          </cell>
          <cell r="F786">
            <v>20268.830000000002</v>
          </cell>
        </row>
        <row r="787">
          <cell r="A787">
            <v>606464</v>
          </cell>
          <cell r="B787" t="str">
            <v>SICRO ABRIL / 25</v>
          </cell>
          <cell r="C787" t="str">
            <v>BUEIRO METÁLICO COM CHAPAS MÚLTIPLAS MP 152 GALVANIZADAS - PASSAGEM INFERIOR - VÃO = 4,00 M E ALTURA = 3,75 M - ATERRO RODOVIÁRIO MÍNIMO = 0,60 M E MÁXIMO = 9,50 M - BRITA PRODUZIDA</v>
          </cell>
          <cell r="D787" t="str">
            <v>M</v>
          </cell>
          <cell r="F787">
            <v>20117.96</v>
          </cell>
        </row>
        <row r="788">
          <cell r="A788">
            <v>606484</v>
          </cell>
          <cell r="B788" t="str">
            <v>SICRO ABRIL / 25</v>
          </cell>
          <cell r="C788" t="str">
            <v>BUEIRO METÁLICO COM CHAPAS MÚLTIPLAS MP 152 GALVANIZADAS - PASSAGEM INFERIOR - VÃO = 4,20 M E ALTURA = 3,90 M - ATERRO RODOVIÁRIO MÍNIMO = 0,60 M E MÁXIMO = 9,10 M - BRITA COMERCIAL</v>
          </cell>
          <cell r="D788" t="str">
            <v>M</v>
          </cell>
          <cell r="F788">
            <v>20966.37</v>
          </cell>
        </row>
        <row r="789">
          <cell r="A789">
            <v>606465</v>
          </cell>
          <cell r="B789" t="str">
            <v>SICRO ABRIL / 25</v>
          </cell>
          <cell r="C789" t="str">
            <v>BUEIRO METÁLICO COM CHAPAS MÚLTIPLAS MP 152 GALVANIZADAS - PASSAGEM INFERIOR - VÃO = 4,20 M E ALTURA = 3,90 M - ATERRO RODOVIÁRIO MÍNIMO = 0,60 M E MÁXIMO = 9,10 M - BRITA PRODUZIDA</v>
          </cell>
          <cell r="D789" t="str">
            <v>M</v>
          </cell>
          <cell r="F789">
            <v>20810.48</v>
          </cell>
        </row>
        <row r="790">
          <cell r="A790">
            <v>606485</v>
          </cell>
          <cell r="B790" t="str">
            <v>SICRO ABRIL / 25</v>
          </cell>
          <cell r="C790" t="str">
            <v>BUEIRO METÁLICO COM CHAPAS MÚLTIPLAS MP 152 GALVANIZADAS - PASSAGEM INFERIOR - VÃO = 4,25 M E ALTURA = 4,10 M - ATERRO RODOVIÁRIO MÍNIMO = 0,60 M E MÁXIMO = 8,90 M - BRITA COMERCIAL</v>
          </cell>
          <cell r="D790" t="str">
            <v>M</v>
          </cell>
          <cell r="F790">
            <v>21636.19</v>
          </cell>
        </row>
        <row r="791">
          <cell r="A791">
            <v>606466</v>
          </cell>
          <cell r="B791" t="str">
            <v>SICRO ABRIL / 25</v>
          </cell>
          <cell r="C791" t="str">
            <v>BUEIRO METÁLICO COM CHAPAS MÚLTIPLAS MP 152 GALVANIZADAS - PASSAGEM INFERIOR - VÃO = 4,25 M E ALTURA = 4,10 M - ATERRO RODOVIÁRIO MÍNIMO = 0,60 M E MÁXIMO = 8,90 M - BRITA PRODUZIDA</v>
          </cell>
          <cell r="D791" t="str">
            <v>M</v>
          </cell>
          <cell r="F791">
            <v>21479.040000000001</v>
          </cell>
        </row>
        <row r="792">
          <cell r="A792">
            <v>606486</v>
          </cell>
          <cell r="B792" t="str">
            <v>SICRO ABRIL / 25</v>
          </cell>
          <cell r="C792" t="str">
            <v>BUEIRO METÁLICO COM CHAPAS MÚLTIPLAS MP 152 GALVANIZADAS - PASSAGEM INFERIOR - VÃO = 4,40 M E ALTURA = 4,25 M - ATERRO RODOVIÁRIO MÍNIMO = 0,60 M E MÁXIMO = 8,60 M - BRITA COMERCIAL</v>
          </cell>
          <cell r="D792" t="str">
            <v>M</v>
          </cell>
          <cell r="F792">
            <v>22583.64</v>
          </cell>
        </row>
        <row r="793">
          <cell r="A793">
            <v>606467</v>
          </cell>
          <cell r="B793" t="str">
            <v>SICRO ABRIL / 25</v>
          </cell>
          <cell r="C793" t="str">
            <v>BUEIRO METÁLICO COM CHAPAS MÚLTIPLAS MP 152 GALVANIZADAS - PASSAGEM INFERIOR - VÃO = 4,40 M E ALTURA = 4,25 M - ATERRO RODOVIÁRIO MÍNIMO = 0,60 M E MÁXIMO = 8,60 M - BRITA PRODUZIDA</v>
          </cell>
          <cell r="D793" t="str">
            <v>M</v>
          </cell>
          <cell r="F793">
            <v>22422.720000000001</v>
          </cell>
        </row>
        <row r="794">
          <cell r="A794">
            <v>606487</v>
          </cell>
          <cell r="B794" t="str">
            <v>SICRO ABRIL / 25</v>
          </cell>
          <cell r="C794" t="str">
            <v>BUEIRO METÁLICO COM CHAPAS MÚLTIPLAS MP 152 GALVANIZADAS - PASSAGEM INFERIOR - VÃO = 4,50 M E ALTURA = 4,40 M - ATERRO RODOVIÁRIO MÍNIMO = 0,60 M E MÁXIMO = 8,40 M - BRITA COMERCIAL</v>
          </cell>
          <cell r="D794" t="str">
            <v>M</v>
          </cell>
          <cell r="F794">
            <v>23239.39</v>
          </cell>
        </row>
        <row r="795">
          <cell r="A795">
            <v>606468</v>
          </cell>
          <cell r="B795" t="str">
            <v>SICRO ABRIL / 25</v>
          </cell>
          <cell r="C795" t="str">
            <v>BUEIRO METÁLICO COM CHAPAS MÚLTIPLAS MP 152 GALVANIZADAS - PASSAGEM INFERIOR - VÃO = 4,50 M E ALTURA = 4,40 M - ATERRO RODOVIÁRIO MÍNIMO = 0,60 M E MÁXIMO = 8,40 M - BRITA PRODUZIDA</v>
          </cell>
          <cell r="D795" t="str">
            <v>M</v>
          </cell>
          <cell r="F795">
            <v>23075.95</v>
          </cell>
        </row>
        <row r="796">
          <cell r="A796">
            <v>606488</v>
          </cell>
          <cell r="B796" t="str">
            <v>SICRO ABRIL / 25</v>
          </cell>
          <cell r="C796" t="str">
            <v>BUEIRO METÁLICO COM CHAPAS MÚLTIPLAS MP 152 GALVANIZADAS - PASSAGEM INFERIOR - VÃO = 4,70 M E ALTURA = 4,50 M - ATERRO RODOVIÁRIO MÍNIMO = 0,60 M E MÁXIMO = 8,90 M - BRITA COMERCIAL</v>
          </cell>
          <cell r="D796" t="str">
            <v>M</v>
          </cell>
          <cell r="F796">
            <v>28726.59</v>
          </cell>
        </row>
        <row r="797">
          <cell r="A797">
            <v>606469</v>
          </cell>
          <cell r="B797" t="str">
            <v>SICRO ABRIL / 25</v>
          </cell>
          <cell r="C797" t="str">
            <v>BUEIRO METÁLICO COM CHAPAS MÚLTIPLAS MP 152 GALVANIZADAS - PASSAGEM INFERIOR - VÃO = 4,70 M E ALTURA = 4,50 M - ATERRO RODOVIÁRIO MÍNIMO = 0,60 M E MÁXIMO = 8,90 M - BRITA PRODUZIDA</v>
          </cell>
          <cell r="D797" t="str">
            <v>M</v>
          </cell>
          <cell r="F797">
            <v>28558.12</v>
          </cell>
        </row>
        <row r="798">
          <cell r="A798">
            <v>606489</v>
          </cell>
          <cell r="B798" t="str">
            <v>SICRO ABRIL / 25</v>
          </cell>
          <cell r="C798" t="str">
            <v>BUEIRO METÁLICO COM CHAPAS MÚLTIPLAS MP 152 GALVANIZADAS - PASSAGEM INFERIOR - VÃO = 4,80 M E ALTURA = 4,75 M - ATERRO RODOVIÁRIO MÍNIMO = 0,90 M E MÁXIMO = 9,00 M - BRITA COMERCIAL</v>
          </cell>
          <cell r="D798" t="str">
            <v>M</v>
          </cell>
          <cell r="F798">
            <v>30303.200000000001</v>
          </cell>
        </row>
        <row r="799">
          <cell r="A799">
            <v>606470</v>
          </cell>
          <cell r="B799" t="str">
            <v>SICRO ABRIL / 25</v>
          </cell>
          <cell r="C799" t="str">
            <v>BUEIRO METÁLICO COM CHAPAS MÚLTIPLAS MP 152 GALVANIZADAS - PASSAGEM INFERIOR - VÃO = 4,80 M E ALTURA = 4,75 M - ATERRO RODOVIÁRIO MÍNIMO = 0,90 M E MÁXIMO = 9,00 M - BRITA PRODUZIDA</v>
          </cell>
          <cell r="D799" t="str">
            <v>M</v>
          </cell>
          <cell r="F799">
            <v>30132.22</v>
          </cell>
        </row>
        <row r="800">
          <cell r="A800">
            <v>606490</v>
          </cell>
          <cell r="B800" t="str">
            <v>SICRO ABRIL / 25</v>
          </cell>
          <cell r="C800" t="str">
            <v>BUEIRO METÁLICO COM CHAPAS MÚLTIPLAS MP 152 GALVANIZADAS - PASSAGEM INFERIOR - VÃO = 5,00 M E ALTURA = 4,85 M - ATERRO RODOVIÁRIO MÍNIMO = 0,90 M E MÁXIMO = 8,60 M - BRITA COMERCIAL</v>
          </cell>
          <cell r="D800" t="str">
            <v>M</v>
          </cell>
          <cell r="F800">
            <v>31190.38</v>
          </cell>
        </row>
        <row r="801">
          <cell r="A801">
            <v>606471</v>
          </cell>
          <cell r="B801" t="str">
            <v>SICRO ABRIL / 25</v>
          </cell>
          <cell r="C801" t="str">
            <v>BUEIRO METÁLICO COM CHAPAS MÚLTIPLAS MP 152 GALVANIZADAS - PASSAGEM INFERIOR - VÃO = 5,00 M E ALTURA = 4,85 M - ATERRO RODOVIÁRIO MÍNIMO = 0,90 M E MÁXIMO = 8,60 M - BRITA PRODUZIDA</v>
          </cell>
          <cell r="D801" t="str">
            <v>M</v>
          </cell>
          <cell r="F801">
            <v>31014.37</v>
          </cell>
        </row>
        <row r="802">
          <cell r="A802">
            <v>606491</v>
          </cell>
          <cell r="B802" t="str">
            <v>SICRO ABRIL / 25</v>
          </cell>
          <cell r="C802" t="str">
            <v>BUEIRO METÁLICO COM CHAPAS MÚLTIPLAS MP 152 GALVANIZADAS - PASSAGEM INFERIOR - VÃO = 5,15 M E ALTURA = 4,90 M - ATERRO RODOVIÁRIO MÍNIMO = 0,90 M E MÁXIMO = 8,50 M - BRITA COMERCIAL</v>
          </cell>
          <cell r="D802" t="str">
            <v>M</v>
          </cell>
          <cell r="F802">
            <v>32060.99</v>
          </cell>
        </row>
        <row r="803">
          <cell r="A803">
            <v>606472</v>
          </cell>
          <cell r="B803" t="str">
            <v>SICRO ABRIL / 25</v>
          </cell>
          <cell r="C803" t="str">
            <v>BUEIRO METÁLICO COM CHAPAS MÚLTIPLAS MP 152 GALVANIZADAS - PASSAGEM INFERIOR - VÃO = 5,15 M E ALTURA = 4,90 M - ATERRO RODOVIÁRIO MÍNIMO = 0,90 M E MÁXIMO = 8,50 M - BRITA PRODUZIDA</v>
          </cell>
          <cell r="D803" t="str">
            <v>M</v>
          </cell>
          <cell r="F803">
            <v>31881.21</v>
          </cell>
        </row>
        <row r="804">
          <cell r="A804">
            <v>606492</v>
          </cell>
          <cell r="B804" t="str">
            <v>SICRO ABRIL / 25</v>
          </cell>
          <cell r="C804" t="str">
            <v>BUEIRO METÁLICO COM CHAPAS MÚLTIPLAS MP 152 GALVANIZADAS - PASSAGEM INFERIOR - VÃO = 5,25 M E ALTURA = 5,00 M - ATERRO RODOVIÁRIO MÍNIMO = 0,90 M E MÁXIMO = 8,40 M - BRITA COMERCIAL</v>
          </cell>
          <cell r="D804" t="str">
            <v>M</v>
          </cell>
          <cell r="F804">
            <v>32719.25</v>
          </cell>
        </row>
        <row r="805">
          <cell r="A805">
            <v>606473</v>
          </cell>
          <cell r="B805" t="str">
            <v>SICRO ABRIL / 25</v>
          </cell>
          <cell r="C805" t="str">
            <v>BUEIRO METÁLICO COM CHAPAS MÚLTIPLAS MP 152 GALVANIZADAS - PASSAGEM INFERIOR - VÃO = 5,25 M E ALTURA = 5,00 M - ATERRO RODOVIÁRIO MÍNIMO = 0,90 M E MÁXIMO = 8,40 M - BRITA PRODUZIDA</v>
          </cell>
          <cell r="D805" t="str">
            <v>M</v>
          </cell>
          <cell r="F805">
            <v>32536.959999999999</v>
          </cell>
        </row>
        <row r="806">
          <cell r="A806">
            <v>606493</v>
          </cell>
          <cell r="B806" t="str">
            <v>SICRO ABRIL / 25</v>
          </cell>
          <cell r="C806" t="str">
            <v>BUEIRO METÁLICO COM CHAPAS MÚLTIPLAS MP 152 GALVANIZADAS - PASSAGEM INFERIOR - VÃO = 5,30 M E ALTURA = 5,30 M - ATERRO RODOVIÁRIO MÍNIMO = 0,90 M E MÁXIMO = 9,60 M - BRITA COMERCIAL</v>
          </cell>
          <cell r="D806" t="str">
            <v>M</v>
          </cell>
          <cell r="F806">
            <v>34479.629999999997</v>
          </cell>
        </row>
        <row r="807">
          <cell r="A807">
            <v>606474</v>
          </cell>
          <cell r="B807" t="str">
            <v>SICRO ABRIL / 25</v>
          </cell>
          <cell r="C807" t="str">
            <v>BUEIRO METÁLICO COM CHAPAS MÚLTIPLAS MP 152 GALVANIZADAS - PASSAGEM INFERIOR - VÃO = 5,30 M E ALTURA = 5,30 M - ATERRO RODOVIÁRIO MÍNIMO = 0,90 M E MÁXIMO = 9,60 M - BRITA PRODUZIDA</v>
          </cell>
          <cell r="D807" t="str">
            <v>M</v>
          </cell>
          <cell r="F807">
            <v>34296.080000000002</v>
          </cell>
        </row>
        <row r="808">
          <cell r="A808">
            <v>606494</v>
          </cell>
          <cell r="B808" t="str">
            <v>SICRO ABRIL / 25</v>
          </cell>
          <cell r="C808" t="str">
            <v>BUEIRO METÁLICO COM CHAPAS MÚLTIPLAS MP 152 GALVANIZADAS - PASSAGEM INFERIOR - VÃO = 5,65 M E ALTURA = 5,25 M - ATERRO RODOVIÁRIO MÍNIMO = 0,90 M E MÁXIMO = 9,00 M - BRITA COMERCIAL</v>
          </cell>
          <cell r="D808" t="str">
            <v>M</v>
          </cell>
          <cell r="F808">
            <v>39843.57</v>
          </cell>
        </row>
        <row r="809">
          <cell r="A809">
            <v>606475</v>
          </cell>
          <cell r="B809" t="str">
            <v>SICRO ABRIL / 25</v>
          </cell>
          <cell r="C809" t="str">
            <v>BUEIRO METÁLICO COM CHAPAS MÚLTIPLAS MP 152 GALVANIZADAS - PASSAGEM INFERIOR - VÃO = 5,65 M E ALTURA = 5,25 M - ATERRO RODOVIÁRIO MÍNIMO = 0,90 M E MÁXIMO = 9,00 M - BRITA PRODUZIDA</v>
          </cell>
          <cell r="D809" t="str">
            <v>M</v>
          </cell>
          <cell r="F809">
            <v>39651.22</v>
          </cell>
        </row>
        <row r="810">
          <cell r="A810">
            <v>606495</v>
          </cell>
          <cell r="B810" t="str">
            <v>SICRO ABRIL / 25</v>
          </cell>
          <cell r="C810" t="str">
            <v>BUEIRO METÁLICO COM CHAPAS MÚLTIPLAS MP 152 GALVANIZADAS - PASSAGEM INFERIOR - VÃO = 5,85 M E ALTURA = 5,30 M - ATERRO RODOVIÁRIO MÍNIMO = 0,90 M E MÁXIMO = 8,40 M - BRITA COMERCIAL</v>
          </cell>
          <cell r="D810" t="str">
            <v>M</v>
          </cell>
          <cell r="F810">
            <v>46917.33</v>
          </cell>
        </row>
        <row r="811">
          <cell r="A811">
            <v>606476</v>
          </cell>
          <cell r="B811" t="str">
            <v>SICRO ABRIL / 25</v>
          </cell>
          <cell r="C811" t="str">
            <v>BUEIRO METÁLICO COM CHAPAS MÚLTIPLAS MP 152 GALVANIZADAS - PASSAGEM INFERIOR - VÃO = 5,85 M E ALTURA = 5,30 M - ATERRO RODOVIÁRIO MÍNIMO = 0,90 M E MÁXIMO = 8,40 M - BRITA PRODUZIDA</v>
          </cell>
          <cell r="D811" t="str">
            <v>M</v>
          </cell>
          <cell r="F811">
            <v>46719.95</v>
          </cell>
        </row>
        <row r="812">
          <cell r="A812">
            <v>606496</v>
          </cell>
          <cell r="B812" t="str">
            <v>SICRO ABRIL / 25</v>
          </cell>
          <cell r="C812" t="str">
            <v>BUEIRO METÁLICO COM CHAPAS MÚLTIPLAS MP 152 GALVANIZADAS - PASSAGEM INFERIOR - VÃO = 6,00 M E ALTURA = 5,45 M - ATERRO RODOVIÁRIO MÍNIMO = 0,90 M E MÁXIMO = 8,30 M - BRITA COMERCIAL</v>
          </cell>
          <cell r="D812" t="str">
            <v>M</v>
          </cell>
          <cell r="F812">
            <v>48032.34</v>
          </cell>
        </row>
        <row r="813">
          <cell r="A813">
            <v>606477</v>
          </cell>
          <cell r="B813" t="str">
            <v>SICRO ABRIL / 25</v>
          </cell>
          <cell r="C813" t="str">
            <v>BUEIRO METÁLICO COM CHAPAS MÚLTIPLAS MP 152 GALVANIZADAS - PASSAGEM INFERIOR - VÃO = 6,00 M E ALTURA = 5,45 M - ATERRO RODOVIÁRIO MÍNIMO = 0,90 M E MÁXIMO = 8,30 M - BRITA PRODUZIDA</v>
          </cell>
          <cell r="D813" t="str">
            <v>M</v>
          </cell>
          <cell r="F813">
            <v>47831.19</v>
          </cell>
        </row>
        <row r="814">
          <cell r="A814">
            <v>606497</v>
          </cell>
          <cell r="B814" t="str">
            <v>SICRO ABRIL / 25</v>
          </cell>
          <cell r="C814" t="str">
            <v>BUEIRO METÁLICO COM CHAPAS MÚLTIPLAS MP 152 GALVANIZADAS - PASSAGEM INFERIOR - VÃO = 6,25 M E ALTURA = 5,50 M - ATERRO RODOVIÁRIO MÍNIMO = 0,90 M E MÁXIMO = 7,90 M - BRITA COMERCIAL</v>
          </cell>
          <cell r="D814" t="str">
            <v>M</v>
          </cell>
          <cell r="F814">
            <v>49334.65</v>
          </cell>
        </row>
        <row r="815">
          <cell r="A815">
            <v>606478</v>
          </cell>
          <cell r="B815" t="str">
            <v>SICRO ABRIL / 25</v>
          </cell>
          <cell r="C815" t="str">
            <v>BUEIRO METÁLICO COM CHAPAS MÚLTIPLAS MP 152 GALVANIZADAS - PASSAGEM INFERIOR - VÃO = 6,25 M E ALTURA = 5,50 M - ATERRO RODOVIÁRIO MÍNIMO = 0,90 M E MÁXIMO = 7,90 M - BRITA PRODUZIDA</v>
          </cell>
          <cell r="D815" t="str">
            <v>M</v>
          </cell>
          <cell r="F815">
            <v>49127.21</v>
          </cell>
        </row>
        <row r="816">
          <cell r="A816">
            <v>605835</v>
          </cell>
          <cell r="B816" t="str">
            <v>SICRO ABRIL / 25</v>
          </cell>
          <cell r="C816" t="str">
            <v>BUEIRO METÁLICO SEM INTERRUPÇÃO DE TRÁFEGO - D = 1,20 M - CHAPA COM EPÓXI - ESCAVADO EM MATERIAL DE 1ª CATEGORIA - ATERRO FERROVIÁRIO MÁXIMO = 12,90 M</v>
          </cell>
          <cell r="D816" t="str">
            <v>M</v>
          </cell>
          <cell r="F816">
            <v>7205.35</v>
          </cell>
        </row>
        <row r="817">
          <cell r="A817">
            <v>605571</v>
          </cell>
          <cell r="B817" t="str">
            <v>SICRO ABRIL / 25</v>
          </cell>
          <cell r="C817" t="str">
            <v>BUEIRO METÁLICO SEM INTERRUPÇÃO DE TRÁFEGO - D = 1,20 M - CHAPA COM EPÓXI - ESCAVADO EM MATERIAL DE 1ª CATEGORIA - ATERRO RODOVIÁRIO MÁXIMO = 9,00 M</v>
          </cell>
          <cell r="D817" t="str">
            <v>M</v>
          </cell>
          <cell r="F817">
            <v>6385.31</v>
          </cell>
        </row>
        <row r="818">
          <cell r="A818">
            <v>605850</v>
          </cell>
          <cell r="B818" t="str">
            <v>SICRO ABRIL / 25</v>
          </cell>
          <cell r="C818" t="str">
            <v>BUEIRO METÁLICO SEM INTERRUPÇÃO DE TRÁFEGO - D = 1,20 M - CHAPA COM EPÓXI - ESCAVADO EM MATERIAL DE 2ª CATEGORIA - ATERRO FERROVIÁRIO MÁXIMO = 12,90 M</v>
          </cell>
          <cell r="D818" t="str">
            <v>M</v>
          </cell>
          <cell r="F818">
            <v>7711.78</v>
          </cell>
        </row>
        <row r="819">
          <cell r="A819">
            <v>605582</v>
          </cell>
          <cell r="B819" t="str">
            <v>SICRO ABRIL / 25</v>
          </cell>
          <cell r="C819" t="str">
            <v>BUEIRO METÁLICO SEM INTERRUPÇÃO DE TRÁFEGO - D = 1,20 M - CHAPA COM EPÓXI - ESCAVADO EM MATERIAL DE 2ª CATEGORIA - ATERRO RODOVIÁRIO MÁXIMO = 9,00 M</v>
          </cell>
          <cell r="D819" t="str">
            <v>M</v>
          </cell>
          <cell r="F819">
            <v>6891.74</v>
          </cell>
        </row>
        <row r="820">
          <cell r="A820">
            <v>605889</v>
          </cell>
          <cell r="B820" t="str">
            <v>SICRO ABRIL / 25</v>
          </cell>
          <cell r="C820" t="str">
            <v>BUEIRO METÁLICO SEM INTERRUPÇÃO DE TRÁFEGO - D = 1,20 M - CHAPA COM EPÓXI - ESCAVADO EM MATERIAL DE 3ª CATEGORIA - ATERRO FERROVIÁRIO MÁXIMO = 12,90 M</v>
          </cell>
          <cell r="D820" t="str">
            <v>M</v>
          </cell>
          <cell r="F820">
            <v>8700.26</v>
          </cell>
        </row>
        <row r="821">
          <cell r="A821">
            <v>605593</v>
          </cell>
          <cell r="B821" t="str">
            <v>SICRO ABRIL / 25</v>
          </cell>
          <cell r="C821" t="str">
            <v>BUEIRO METÁLICO SEM INTERRUPÇÃO DE TRÁFEGO - D = 1,20 M - CHAPA COM EPÓXI - ESCAVADO EM MATERIAL DE 3ª CATEGORIA - ATERRO RODOVIÁRIO MÁXIMO = 9,00 M</v>
          </cell>
          <cell r="D821" t="str">
            <v>M</v>
          </cell>
          <cell r="F821">
            <v>7880.21</v>
          </cell>
        </row>
        <row r="822">
          <cell r="A822">
            <v>605739</v>
          </cell>
          <cell r="B822" t="str">
            <v>SICRO ABRIL / 25</v>
          </cell>
          <cell r="C822" t="str">
            <v>BUEIRO METÁLICO SEM INTERRUPÇÃO DE TRÁFEGO - D = 1,20 M - CHAPA GALVANIZADA - ESCAVADO EM MATERIAL DE 1ª CATEGORIA - ATERRO FERROVIÁRIO MÁXIMO = 12,90 M</v>
          </cell>
          <cell r="D822" t="str">
            <v>M</v>
          </cell>
          <cell r="F822">
            <v>6952.03</v>
          </cell>
        </row>
        <row r="823">
          <cell r="A823">
            <v>605504</v>
          </cell>
          <cell r="B823" t="str">
            <v>SICRO ABRIL / 25</v>
          </cell>
          <cell r="C823" t="str">
            <v>BUEIRO METÁLICO SEM INTERRUPÇÃO DE TRÁFEGO - D = 1,20 M - CHAPA GALVANIZADA - ESCAVADO EM MATERIAL DE 1ª CATEGORIA - ATERRO RODOVIÁRIO MÁXIMO = 9,00 M</v>
          </cell>
          <cell r="D823" t="str">
            <v>M</v>
          </cell>
          <cell r="F823">
            <v>6082.75</v>
          </cell>
        </row>
        <row r="824">
          <cell r="A824">
            <v>605781</v>
          </cell>
          <cell r="B824" t="str">
            <v>SICRO ABRIL / 25</v>
          </cell>
          <cell r="C824" t="str">
            <v>BUEIRO METÁLICO SEM INTERRUPÇÃO DE TRÁFEGO - D = 1,20 M - CHAPA GALVANIZADA - ESCAVADO EM MATERIAL DE 2ª CATEGORIA - ATERRO FERROVIÁRIO MÁXIMO = 12,90 M</v>
          </cell>
          <cell r="D824" t="str">
            <v>M</v>
          </cell>
          <cell r="F824">
            <v>7458.45</v>
          </cell>
        </row>
        <row r="825">
          <cell r="A825">
            <v>605524</v>
          </cell>
          <cell r="B825" t="str">
            <v>SICRO ABRIL / 25</v>
          </cell>
          <cell r="C825" t="str">
            <v>BUEIRO METÁLICO SEM INTERRUPÇÃO DE TRÁFEGO - D = 1,20 M - CHAPA GALVANIZADA - ESCAVADO EM MATERIAL DE 2ª CATEGORIA - ATERRO RODOVIÁRIO MÁXIMO = 9,00 M</v>
          </cell>
          <cell r="D825" t="str">
            <v>M</v>
          </cell>
          <cell r="F825">
            <v>6589.17</v>
          </cell>
        </row>
        <row r="826">
          <cell r="A826">
            <v>605815</v>
          </cell>
          <cell r="B826" t="str">
            <v>SICRO ABRIL / 25</v>
          </cell>
          <cell r="C826" t="str">
            <v>BUEIRO METÁLICO SEM INTERRUPÇÃO DE TRÁFEGO - D = 1,20 M - CHAPA GALVANIZADA - ESCAVADO EM MATERIAL DE 3ª CATEGORIA - ATERRO FERROVIÁRIO MÁXIMO = 12,90 M</v>
          </cell>
          <cell r="D826" t="str">
            <v>M</v>
          </cell>
          <cell r="F826">
            <v>8446.93</v>
          </cell>
        </row>
        <row r="827">
          <cell r="A827">
            <v>605544</v>
          </cell>
          <cell r="B827" t="str">
            <v>SICRO ABRIL / 25</v>
          </cell>
          <cell r="C827" t="str">
            <v>BUEIRO METÁLICO SEM INTERRUPÇÃO DE TRÁFEGO - D = 1,20 M - CHAPA GALVANIZADA - ESCAVADO EM MATERIAL DE 3ª CATEGORIA - ATERRO RODOVIÁRIO MÁXIMO = 9,00 M</v>
          </cell>
          <cell r="D827" t="str">
            <v>M</v>
          </cell>
          <cell r="F827">
            <v>7577.65</v>
          </cell>
        </row>
        <row r="828">
          <cell r="A828">
            <v>605836</v>
          </cell>
          <cell r="B828" t="str">
            <v>SICRO ABRIL / 25</v>
          </cell>
          <cell r="C828" t="str">
            <v>BUEIRO METÁLICO SEM INTERRUPÇÃO DE TRÁFEGO - D = 1,40 M - CHAPA COM EPÓXI - ESCAVADO EM MATERIAL DE 1ª CATEGORIA - ATERRO FERROVIÁRIO MÁXIMO = 11,00 M</v>
          </cell>
          <cell r="D828" t="str">
            <v>M</v>
          </cell>
          <cell r="F828">
            <v>8170.67</v>
          </cell>
        </row>
        <row r="829">
          <cell r="A829">
            <v>605572</v>
          </cell>
          <cell r="B829" t="str">
            <v>SICRO ABRIL / 25</v>
          </cell>
          <cell r="C829" t="str">
            <v>BUEIRO METÁLICO SEM INTERRUPÇÃO DE TRÁFEGO - D = 1,40 M - CHAPA COM EPÓXI - ESCAVADO EM MATERIAL DE 1ª CATEGORIA - ATERRO RODOVIÁRIO MÁXIMO = 7,70 M</v>
          </cell>
          <cell r="D829" t="str">
            <v>M</v>
          </cell>
          <cell r="F829">
            <v>7284.38</v>
          </cell>
        </row>
        <row r="830">
          <cell r="A830">
            <v>605851</v>
          </cell>
          <cell r="B830" t="str">
            <v>SICRO ABRIL / 25</v>
          </cell>
          <cell r="C830" t="str">
            <v>BUEIRO METÁLICO SEM INTERRUPÇÃO DE TRÁFEGO - D = 1,40 M - CHAPA COM EPÓXI - ESCAVADO EM MATERIAL DE 2ª CATEGORIA - ATERRO FERROVIÁRIO MÁXIMO = 11,00 M</v>
          </cell>
          <cell r="D830" t="str">
            <v>M</v>
          </cell>
          <cell r="F830">
            <v>8832.1200000000008</v>
          </cell>
        </row>
        <row r="831">
          <cell r="A831">
            <v>605583</v>
          </cell>
          <cell r="B831" t="str">
            <v>SICRO ABRIL / 25</v>
          </cell>
          <cell r="C831" t="str">
            <v>BUEIRO METÁLICO SEM INTERRUPÇÃO DE TRÁFEGO - D = 1,40 M - CHAPA COM EPÓXI - ESCAVADO EM MATERIAL DE 2ª CATEGORIA - ATERRO RODOVIÁRIO MÁXIMO = 7,70 M</v>
          </cell>
          <cell r="D831" t="str">
            <v>M</v>
          </cell>
          <cell r="F831">
            <v>7945.83</v>
          </cell>
        </row>
        <row r="832">
          <cell r="A832">
            <v>605890</v>
          </cell>
          <cell r="B832" t="str">
            <v>SICRO ABRIL / 25</v>
          </cell>
          <cell r="C832" t="str">
            <v>BUEIRO METÁLICO SEM INTERRUPÇÃO DE TRÁFEGO - D = 1,40 M - CHAPA COM EPÓXI - ESCAVADO EM MATERIAL DE 3ª CATEGORIA - ATERRO FERROVIÁRIO MÁXIMO = 11,00 M</v>
          </cell>
          <cell r="D832" t="str">
            <v>M</v>
          </cell>
          <cell r="F832">
            <v>10123.200000000001</v>
          </cell>
        </row>
        <row r="833">
          <cell r="A833">
            <v>605594</v>
          </cell>
          <cell r="B833" t="str">
            <v>SICRO ABRIL / 25</v>
          </cell>
          <cell r="C833" t="str">
            <v>BUEIRO METÁLICO SEM INTERRUPÇÃO DE TRÁFEGO - D = 1,40 M - CHAPA COM EPÓXI - ESCAVADO EM MATERIAL DE 3ª CATEGORIA - ATERRO RODOVIÁRIO MÁXIMO = 7,70 M</v>
          </cell>
          <cell r="D833" t="str">
            <v>M</v>
          </cell>
          <cell r="F833">
            <v>9236.9</v>
          </cell>
        </row>
        <row r="834">
          <cell r="A834">
            <v>605740</v>
          </cell>
          <cell r="B834" t="str">
            <v>SICRO ABRIL / 25</v>
          </cell>
          <cell r="C834" t="str">
            <v>BUEIRO METÁLICO SEM INTERRUPÇÃO DE TRÁFEGO - D = 1,40 M - CHAPA GALVANIZADA - ESCAVADO EM MATERIAL DE 1ª CATEGORIA - ATERRO FERROVIÁRIO MÁXIMO = 11,00 M</v>
          </cell>
          <cell r="D834" t="str">
            <v>M</v>
          </cell>
          <cell r="F834">
            <v>7885.14</v>
          </cell>
        </row>
        <row r="835">
          <cell r="A835">
            <v>605505</v>
          </cell>
          <cell r="B835" t="str">
            <v>SICRO ABRIL / 25</v>
          </cell>
          <cell r="C835" t="str">
            <v>BUEIRO METÁLICO SEM INTERRUPÇÃO DE TRÁFEGO - D = 1,40 M - CHAPA GALVANIZADA - ESCAVADO EM MATERIAL DE 1ª CATEGORIA - ATERRO RODOVIÁRIO MÁXIMO = 7,70 M</v>
          </cell>
          <cell r="D835" t="str">
            <v>M</v>
          </cell>
          <cell r="F835">
            <v>6940.85</v>
          </cell>
        </row>
        <row r="836">
          <cell r="A836">
            <v>605782</v>
          </cell>
          <cell r="B836" t="str">
            <v>SICRO ABRIL / 25</v>
          </cell>
          <cell r="C836" t="str">
            <v>BUEIRO METÁLICO SEM INTERRUPÇÃO DE TRÁFEGO - D = 1,40 M - CHAPA GALVANIZADA - ESCAVADO EM MATERIAL DE 2ª CATEGORIA - ATERRO FERROVIÁRIO MÁXIMO = 11,00 M</v>
          </cell>
          <cell r="D836" t="str">
            <v>M</v>
          </cell>
          <cell r="F836">
            <v>8546.6</v>
          </cell>
        </row>
        <row r="837">
          <cell r="A837">
            <v>605525</v>
          </cell>
          <cell r="B837" t="str">
            <v>SICRO ABRIL / 25</v>
          </cell>
          <cell r="C837" t="str">
            <v>BUEIRO METÁLICO SEM INTERRUPÇÃO DE TRÁFEGO - D = 1,40 M - CHAPA GALVANIZADA - ESCAVADO EM MATERIAL DE 2ª CATEGORIA - ATERRO RODOVIÁRIO MÁXIMO = 7,70 M</v>
          </cell>
          <cell r="D837" t="str">
            <v>M</v>
          </cell>
          <cell r="F837">
            <v>7602.3</v>
          </cell>
        </row>
        <row r="838">
          <cell r="A838">
            <v>605816</v>
          </cell>
          <cell r="B838" t="str">
            <v>SICRO ABRIL / 25</v>
          </cell>
          <cell r="C838" t="str">
            <v>BUEIRO METÁLICO SEM INTERRUPÇÃO DE TRÁFEGO - D = 1,40 M - CHAPA GALVANIZADA - ESCAVADO EM MATERIAL DE 3ª CATEGORIA - ATERRO FERROVIÁRIO MÁXIMO = 11,00 M</v>
          </cell>
          <cell r="D838" t="str">
            <v>M</v>
          </cell>
          <cell r="F838">
            <v>9837.67</v>
          </cell>
        </row>
        <row r="839">
          <cell r="A839">
            <v>605545</v>
          </cell>
          <cell r="B839" t="str">
            <v>SICRO ABRIL / 25</v>
          </cell>
          <cell r="C839" t="str">
            <v>BUEIRO METÁLICO SEM INTERRUPÇÃO DE TRÁFEGO - D = 1,40 M - CHAPA GALVANIZADA - ESCAVADO EM MATERIAL DE 3ª CATEGORIA - ATERRO RODOVIÁRIO MÁXIMO = 7,70 M</v>
          </cell>
          <cell r="D839" t="str">
            <v>M</v>
          </cell>
          <cell r="F839">
            <v>8893.3799999999992</v>
          </cell>
        </row>
        <row r="840">
          <cell r="A840">
            <v>605837</v>
          </cell>
          <cell r="B840" t="str">
            <v>SICRO ABRIL / 25</v>
          </cell>
          <cell r="C840" t="str">
            <v>BUEIRO METÁLICO SEM INTERRUPÇÃO DE TRÁFEGO - D = 1,60 M - CHAPA COM EPÓXI - ESCAVADO EM MATERIAL DE 1ª CATEGORIA - ATERRO FERROVIÁRIO MÁXIMO = 9,60 M</v>
          </cell>
          <cell r="D840" t="str">
            <v>M</v>
          </cell>
          <cell r="F840">
            <v>9726.7800000000007</v>
          </cell>
        </row>
        <row r="841">
          <cell r="A841">
            <v>605573</v>
          </cell>
          <cell r="B841" t="str">
            <v>SICRO ABRIL / 25</v>
          </cell>
          <cell r="C841" t="str">
            <v>BUEIRO METÁLICO SEM INTERRUPÇÃO DE TRÁFEGO - D = 1,60 M - CHAPA COM EPÓXI - ESCAVADO EM MATERIAL DE 1ª CATEGORIA - ATERRO RODOVIÁRIO MÁXIMO = 6,70 M</v>
          </cell>
          <cell r="D841" t="str">
            <v>M</v>
          </cell>
          <cell r="F841">
            <v>8787.83</v>
          </cell>
        </row>
        <row r="842">
          <cell r="A842">
            <v>605852</v>
          </cell>
          <cell r="B842" t="str">
            <v>SICRO ABRIL / 25</v>
          </cell>
          <cell r="C842" t="str">
            <v>BUEIRO METÁLICO SEM INTERRUPÇÃO DE TRÁFEGO - D = 1,60 M - CHAPA COM EPÓXI - ESCAVADO EM MATERIAL DE 2ª CATEGORIA - ATERRO FERROVIÁRIO MÁXIMO = 9,60 M</v>
          </cell>
          <cell r="D842" t="str">
            <v>M</v>
          </cell>
          <cell r="F842">
            <v>10563.93</v>
          </cell>
        </row>
        <row r="843">
          <cell r="A843">
            <v>605584</v>
          </cell>
          <cell r="B843" t="str">
            <v>SICRO ABRIL / 25</v>
          </cell>
          <cell r="C843" t="str">
            <v>BUEIRO METÁLICO SEM INTERRUPÇÃO DE TRÁFEGO - D = 1,60 M - CHAPA COM EPÓXI - ESCAVADO EM MATERIAL DE 2ª CATEGORIA - ATERRO RODOVIÁRIO MÁXIMO = 6,70 M</v>
          </cell>
          <cell r="D843" t="str">
            <v>M</v>
          </cell>
          <cell r="F843">
            <v>9624.98</v>
          </cell>
        </row>
        <row r="844">
          <cell r="A844">
            <v>605891</v>
          </cell>
          <cell r="B844" t="str">
            <v>SICRO ABRIL / 25</v>
          </cell>
          <cell r="C844" t="str">
            <v>BUEIRO METÁLICO SEM INTERRUPÇÃO DE TRÁFEGO - D = 1,60 M - CHAPA COM EPÓXI - ESCAVADO EM MATERIAL DE 3ª CATEGORIA - ATERRO FERROVIÁRIO MÁXIMO = 9,60 M</v>
          </cell>
          <cell r="D844" t="str">
            <v>M</v>
          </cell>
          <cell r="F844">
            <v>12197.94</v>
          </cell>
        </row>
        <row r="845">
          <cell r="A845">
            <v>605595</v>
          </cell>
          <cell r="B845" t="str">
            <v>SICRO ABRIL / 25</v>
          </cell>
          <cell r="C845" t="str">
            <v>BUEIRO METÁLICO SEM INTERRUPÇÃO DE TRÁFEGO - D = 1,60 M - CHAPA COM EPÓXI - ESCAVADO EM MATERIAL DE 3ª CATEGORIA - ATERRO RODOVIÁRIO MÁXIMO = 6,70 M</v>
          </cell>
          <cell r="D845" t="str">
            <v>M</v>
          </cell>
          <cell r="F845">
            <v>11259</v>
          </cell>
        </row>
        <row r="846">
          <cell r="A846">
            <v>605741</v>
          </cell>
          <cell r="B846" t="str">
            <v>SICRO ABRIL / 25</v>
          </cell>
          <cell r="C846" t="str">
            <v>BUEIRO METÁLICO SEM INTERRUPÇÃO DE TRÁFEGO - D = 1,60 M - CHAPA GALVANIZADA - ESCAVADO EM MATERIAL DE 1ª CATEGORIA - ATERRO FERROVIÁRIO MÁXIMO = 9,60 M</v>
          </cell>
          <cell r="D846" t="str">
            <v>M</v>
          </cell>
          <cell r="F846">
            <v>9394.02</v>
          </cell>
        </row>
        <row r="847">
          <cell r="A847">
            <v>605506</v>
          </cell>
          <cell r="B847" t="str">
            <v>SICRO ABRIL / 25</v>
          </cell>
          <cell r="C847" t="str">
            <v>BUEIRO METÁLICO SEM INTERRUPÇÃO DE TRÁFEGO - D = 1,60 M - CHAPA GALVANIZADA - ESCAVADO EM MATERIAL DE 1ª CATEGORIA - ATERRO RODOVIÁRIO MÁXIMO = 6,70 M</v>
          </cell>
          <cell r="D847" t="str">
            <v>M</v>
          </cell>
          <cell r="F847">
            <v>8381.25</v>
          </cell>
        </row>
        <row r="848">
          <cell r="A848">
            <v>605783</v>
          </cell>
          <cell r="B848" t="str">
            <v>SICRO ABRIL / 25</v>
          </cell>
          <cell r="C848" t="str">
            <v>BUEIRO METÁLICO SEM INTERRUPÇÃO DE TRÁFEGO - D = 1,60 M - CHAPA GALVANIZADA - ESCAVADO EM MATERIAL DE 2ª CATEGORIA - ATERRO FERROVIÁRIO MÁXIMO = 9,60 M</v>
          </cell>
          <cell r="D848" t="str">
            <v>M</v>
          </cell>
          <cell r="F848">
            <v>10231.17</v>
          </cell>
        </row>
        <row r="849">
          <cell r="A849">
            <v>605526</v>
          </cell>
          <cell r="B849" t="str">
            <v>SICRO ABRIL / 25</v>
          </cell>
          <cell r="C849" t="str">
            <v>BUEIRO METÁLICO SEM INTERRUPÇÃO DE TRÁFEGO - D = 1,60 M - CHAPA GALVANIZADA - ESCAVADO EM MATERIAL DE 2ª CATEGORIA - ATERRO RODOVIÁRIO MÁXIMO = 6,70 M</v>
          </cell>
          <cell r="D849" t="str">
            <v>M</v>
          </cell>
          <cell r="F849">
            <v>9218.41</v>
          </cell>
        </row>
        <row r="850">
          <cell r="A850">
            <v>605817</v>
          </cell>
          <cell r="B850" t="str">
            <v>SICRO ABRIL / 25</v>
          </cell>
          <cell r="C850" t="str">
            <v>BUEIRO METÁLICO SEM INTERRUPÇÃO DE TRÁFEGO - D = 1,60 M - CHAPA GALVANIZADA - ESCAVADO EM MATERIAL DE 3ª CATEGORIA - ATERRO FERROVIÁRIO MÁXIMO = 9,60 M</v>
          </cell>
          <cell r="D850" t="str">
            <v>M</v>
          </cell>
          <cell r="F850">
            <v>11865.19</v>
          </cell>
        </row>
        <row r="851">
          <cell r="A851">
            <v>605546</v>
          </cell>
          <cell r="B851" t="str">
            <v>SICRO ABRIL / 25</v>
          </cell>
          <cell r="C851" t="str">
            <v>BUEIRO METÁLICO SEM INTERRUPÇÃO DE TRÁFEGO - D = 1,60 M - CHAPA GALVANIZADA - ESCAVADO EM MATERIAL DE 3ª CATEGORIA - ATERRO RODOVIÁRIO MÁXIMO = 6,70 M</v>
          </cell>
          <cell r="D851" t="str">
            <v>M</v>
          </cell>
          <cell r="F851">
            <v>10852.42</v>
          </cell>
        </row>
        <row r="852">
          <cell r="A852">
            <v>605838</v>
          </cell>
          <cell r="B852" t="str">
            <v>SICRO ABRIL / 25</v>
          </cell>
          <cell r="C852" t="str">
            <v>BUEIRO METÁLICO SEM INTERRUPÇÃO DE TRÁFEGO - D = 1,80 M - CHAPA COM EPÓXI - ESCAVADO EM MATERIAL DE 1ª CATEGORIA - ATERRO FERROVIÁRIO MÁXIMO = 8,00 M</v>
          </cell>
          <cell r="D852" t="str">
            <v>M</v>
          </cell>
          <cell r="F852">
            <v>11079.38</v>
          </cell>
        </row>
        <row r="853">
          <cell r="A853">
            <v>605574</v>
          </cell>
          <cell r="B853" t="str">
            <v>SICRO ABRIL / 25</v>
          </cell>
          <cell r="C853" t="str">
            <v>BUEIRO METÁLICO SEM INTERRUPÇÃO DE TRÁFEGO - D = 1,80 M - CHAPA COM EPÓXI - ESCAVADO EM MATERIAL DE 1ª CATEGORIA - ATERRO RODOVIÁRIO MÁXIMO = 6,00 M</v>
          </cell>
          <cell r="D853" t="str">
            <v>M</v>
          </cell>
          <cell r="F853">
            <v>10009.75</v>
          </cell>
        </row>
        <row r="854">
          <cell r="A854">
            <v>605853</v>
          </cell>
          <cell r="B854" t="str">
            <v>SICRO ABRIL / 25</v>
          </cell>
          <cell r="C854" t="str">
            <v>BUEIRO METÁLICO SEM INTERRUPÇÃO DE TRÁFEGO - D = 1,80 M - CHAPA COM EPÓXI - ESCAVADO EM MATERIAL DE 2ª CATEGORIA - ATERRO FERROVIÁRIO MÁXIMO = 8,00 M</v>
          </cell>
          <cell r="D854" t="str">
            <v>M</v>
          </cell>
          <cell r="F854">
            <v>12112.91</v>
          </cell>
        </row>
        <row r="855">
          <cell r="A855">
            <v>605585</v>
          </cell>
          <cell r="B855" t="str">
            <v>SICRO ABRIL / 25</v>
          </cell>
          <cell r="C855" t="str">
            <v>BUEIRO METÁLICO SEM INTERRUPÇÃO DE TRÁFEGO - D = 1,80 M - CHAPA COM EPÓXI - ESCAVADO EM MATERIAL DE 2ª CATEGORIA - ATERRO RODOVIÁRIO MÁXIMO = 6,00 M</v>
          </cell>
          <cell r="D855" t="str">
            <v>M</v>
          </cell>
          <cell r="F855">
            <v>11043.27</v>
          </cell>
        </row>
        <row r="856">
          <cell r="A856">
            <v>605892</v>
          </cell>
          <cell r="B856" t="str">
            <v>SICRO ABRIL / 25</v>
          </cell>
          <cell r="C856" t="str">
            <v>BUEIRO METÁLICO SEM INTERRUPÇÃO DE TRÁFEGO - D = 1,80 M - CHAPA COM EPÓXI - ESCAVADO EM MATERIAL DE 3ª CATEGORIA - ATERRO FERROVIÁRIO MÁXIMO = 8,00 M</v>
          </cell>
          <cell r="D856" t="str">
            <v>M</v>
          </cell>
          <cell r="F856">
            <v>14130.2</v>
          </cell>
        </row>
        <row r="857">
          <cell r="A857">
            <v>605596</v>
          </cell>
          <cell r="B857" t="str">
            <v>SICRO ABRIL / 25</v>
          </cell>
          <cell r="C857" t="str">
            <v>BUEIRO METÁLICO SEM INTERRUPÇÃO DE TRÁFEGO - D = 1,80 M - CHAPA COM EPÓXI - ESCAVADO EM MATERIAL DE 3ª CATEGORIA - ATERRO RODOVIÁRIO MÁXIMO = 6,00 M</v>
          </cell>
          <cell r="D857" t="str">
            <v>M</v>
          </cell>
          <cell r="F857">
            <v>13060.57</v>
          </cell>
        </row>
        <row r="858">
          <cell r="A858">
            <v>605742</v>
          </cell>
          <cell r="B858" t="str">
            <v>SICRO ABRIL / 25</v>
          </cell>
          <cell r="C858" t="str">
            <v>BUEIRO METÁLICO SEM INTERRUPÇÃO DE TRÁFEGO - D = 1,80 M - CHAPA GALVANIZADA - ESCAVADO EM MATERIAL DE 1ª CATEGORIA - ATERRO FERROVIÁRIO MÁXIMO = 8,00 M</v>
          </cell>
          <cell r="D858" t="str">
            <v>M</v>
          </cell>
          <cell r="F858">
            <v>10699.4</v>
          </cell>
        </row>
        <row r="859">
          <cell r="A859">
            <v>605507</v>
          </cell>
          <cell r="B859" t="str">
            <v>SICRO ABRIL / 25</v>
          </cell>
          <cell r="C859" t="str">
            <v>BUEIRO METÁLICO SEM INTERRUPÇÃO DE TRÁFEGO - D = 1,80 M - CHAPA GALVANIZADA - ESCAVADO EM MATERIAL DE 1ª CATEGORIA - ATERRO RODOVIÁRIO MÁXIMO = 6,00 M</v>
          </cell>
          <cell r="D859" t="str">
            <v>M</v>
          </cell>
          <cell r="F859">
            <v>9546.4500000000007</v>
          </cell>
        </row>
        <row r="860">
          <cell r="A860">
            <v>605784</v>
          </cell>
          <cell r="B860" t="str">
            <v>SICRO ABRIL / 25</v>
          </cell>
          <cell r="C860" t="str">
            <v>BUEIRO METÁLICO SEM INTERRUPÇÃO DE TRÁFEGO - D = 1,80 M - CHAPA GALVANIZADA - ESCAVADO EM MATERIAL DE 2ª CATEGORIA - ATERRO FERROVIÁRIO MÁXIMO = 8,00 M</v>
          </cell>
          <cell r="D860" t="str">
            <v>M</v>
          </cell>
          <cell r="F860">
            <v>11732.92</v>
          </cell>
        </row>
        <row r="861">
          <cell r="A861">
            <v>605527</v>
          </cell>
          <cell r="B861" t="str">
            <v>SICRO ABRIL / 25</v>
          </cell>
          <cell r="C861" t="str">
            <v>BUEIRO METÁLICO SEM INTERRUPÇÃO DE TRÁFEGO - D = 1,80 M - CHAPA GALVANIZADA - ESCAVADO EM MATERIAL DE 2ª CATEGORIA - ATERRO RODOVIÁRIO MÁXIMO = 6,00 M</v>
          </cell>
          <cell r="D861" t="str">
            <v>M</v>
          </cell>
          <cell r="F861">
            <v>10579.97</v>
          </cell>
        </row>
        <row r="862">
          <cell r="A862">
            <v>605818</v>
          </cell>
          <cell r="B862" t="str">
            <v>SICRO ABRIL / 25</v>
          </cell>
          <cell r="C862" t="str">
            <v>BUEIRO METÁLICO SEM INTERRUPÇÃO DE TRÁFEGO - D = 1,80 M - CHAPA GALVANIZADA - ESCAVADO EM MATERIAL DE 3ª CATEGORIA - ATERRO FERROVIÁRIO MÁXIMO = 8,00 M</v>
          </cell>
          <cell r="D862" t="str">
            <v>M</v>
          </cell>
          <cell r="F862">
            <v>13750.22</v>
          </cell>
        </row>
        <row r="863">
          <cell r="A863">
            <v>605547</v>
          </cell>
          <cell r="B863" t="str">
            <v>SICRO ABRIL / 25</v>
          </cell>
          <cell r="C863" t="str">
            <v>BUEIRO METÁLICO SEM INTERRUPÇÃO DE TRÁFEGO - D = 1,80 M - CHAPA GALVANIZADA - ESCAVADO EM MATERIAL DE 3ª CATEGORIA - ATERRO RODOVIÁRIO MÁXIMO = 6,00 M</v>
          </cell>
          <cell r="D863" t="str">
            <v>M</v>
          </cell>
          <cell r="F863">
            <v>12597.27</v>
          </cell>
        </row>
        <row r="864">
          <cell r="A864">
            <v>605839</v>
          </cell>
          <cell r="B864" t="str">
            <v>SICRO ABRIL / 25</v>
          </cell>
          <cell r="C864" t="str">
            <v>BUEIRO METÁLICO SEM INTERRUPÇÃO DE TRÁFEGO - D = 2,00 M - CHAPA COM EPÓXI - ESCAVADO EM MATERIAL DE 1ª CATEGORIA - ATERRO FERROVIÁRIO MÁXIMO = 6,90 M</v>
          </cell>
          <cell r="D864" t="str">
            <v>M</v>
          </cell>
          <cell r="F864">
            <v>12483.22</v>
          </cell>
        </row>
        <row r="865">
          <cell r="A865">
            <v>605575</v>
          </cell>
          <cell r="B865" t="str">
            <v>SICRO ABRIL / 25</v>
          </cell>
          <cell r="C865" t="str">
            <v>BUEIRO METÁLICO SEM INTERRUPÇÃO DE TRÁFEGO - D = 2,00 M - CHAPA COM EPÓXI - ESCAVADO EM MATERIAL DE 1ª CATEGORIA - ATERRO RODOVIÁRIO MÁXIMO = 5,40 M</v>
          </cell>
          <cell r="D865" t="str">
            <v>M</v>
          </cell>
          <cell r="F865">
            <v>11307.19</v>
          </cell>
        </row>
        <row r="866">
          <cell r="A866">
            <v>605854</v>
          </cell>
          <cell r="B866" t="str">
            <v>SICRO ABRIL / 25</v>
          </cell>
          <cell r="C866" t="str">
            <v>BUEIRO METÁLICO SEM INTERRUPÇÃO DE TRÁFEGO - D = 2,00 M - CHAPA COM EPÓXI - ESCAVADO EM MATERIAL DE 2ª CATEGORIA - ATERRO FERROVIÁRIO MÁXIMO = 6,90 M</v>
          </cell>
          <cell r="D866" t="str">
            <v>M</v>
          </cell>
          <cell r="F866">
            <v>13733.78</v>
          </cell>
        </row>
        <row r="867">
          <cell r="A867">
            <v>605586</v>
          </cell>
          <cell r="B867" t="str">
            <v>SICRO ABRIL / 25</v>
          </cell>
          <cell r="C867" t="str">
            <v>BUEIRO METÁLICO SEM INTERRUPÇÃO DE TRÁFEGO - D = 2,00 M - CHAPA COM EPÓXI - ESCAVADO EM MATERIAL DE 2ª CATEGORIA - ATERRO RODOVIÁRIO MÁXIMO = 5,40 M</v>
          </cell>
          <cell r="D867" t="str">
            <v>M</v>
          </cell>
          <cell r="F867">
            <v>12557.75</v>
          </cell>
        </row>
        <row r="868">
          <cell r="A868">
            <v>605893</v>
          </cell>
          <cell r="B868" t="str">
            <v>SICRO ABRIL / 25</v>
          </cell>
          <cell r="C868" t="str">
            <v>BUEIRO METÁLICO SEM INTERRUPÇÃO DE TRÁFEGO - D = 2,00 M - CHAPA COM EPÓXI - ESCAVADO EM MATERIAL DE 3ª CATEGORIA - ATERRO FERROVIÁRIO MÁXIMO = 6,90 M</v>
          </cell>
          <cell r="D868" t="str">
            <v>M</v>
          </cell>
          <cell r="F868">
            <v>16174.72</v>
          </cell>
        </row>
        <row r="869">
          <cell r="A869">
            <v>605597</v>
          </cell>
          <cell r="B869" t="str">
            <v>SICRO ABRIL / 25</v>
          </cell>
          <cell r="C869" t="str">
            <v>BUEIRO METÁLICO SEM INTERRUPÇÃO DE TRÁFEGO - D = 2,00 M - CHAPA COM EPÓXI - ESCAVADO EM MATERIAL DE 3ª CATEGORIA - ATERRO RODOVIÁRIO MÁXIMO = 5,40 M</v>
          </cell>
          <cell r="D869" t="str">
            <v>M</v>
          </cell>
          <cell r="F869">
            <v>14998.69</v>
          </cell>
        </row>
        <row r="870">
          <cell r="A870">
            <v>605743</v>
          </cell>
          <cell r="B870" t="str">
            <v>SICRO ABRIL / 25</v>
          </cell>
          <cell r="C870" t="str">
            <v>BUEIRO METÁLICO SEM INTERRUPÇÃO DE TRÁFEGO - D = 2,00 M - CHAPA GALVANIZADA - ESCAVADO EM MATERIAL DE 1ª CATEGORIA - ATERRO FERROVIÁRIO MÁXIMO = 6,90 M</v>
          </cell>
          <cell r="D870" t="str">
            <v>M</v>
          </cell>
          <cell r="F870">
            <v>12064.59</v>
          </cell>
        </row>
        <row r="871">
          <cell r="A871">
            <v>605508</v>
          </cell>
          <cell r="B871" t="str">
            <v>SICRO ABRIL / 25</v>
          </cell>
          <cell r="C871" t="str">
            <v>BUEIRO METÁLICO SEM INTERRUPÇÃO DE TRÁFEGO - D = 2,00 M - CHAPA GALVANIZADA - ESCAVADO EM MATERIAL DE 1ª CATEGORIA - ATERRO RODOVIÁRIO MÁXIMO = 5,40 M</v>
          </cell>
          <cell r="D871" t="str">
            <v>M</v>
          </cell>
          <cell r="F871">
            <v>10796.63</v>
          </cell>
        </row>
        <row r="872">
          <cell r="A872">
            <v>605785</v>
          </cell>
          <cell r="B872" t="str">
            <v>SICRO ABRIL / 25</v>
          </cell>
          <cell r="C872" t="str">
            <v>BUEIRO METÁLICO SEM INTERRUPÇÃO DE TRÁFEGO - D = 2,00 M - CHAPA GALVANIZADA - ESCAVADO EM MATERIAL DE 2ª CATEGORIA - ATERRO FERROVIÁRIO MÁXIMO = 6,90 M</v>
          </cell>
          <cell r="D872" t="str">
            <v>M</v>
          </cell>
          <cell r="F872">
            <v>13315.16</v>
          </cell>
        </row>
        <row r="873">
          <cell r="A873">
            <v>605528</v>
          </cell>
          <cell r="B873" t="str">
            <v>SICRO ABRIL / 25</v>
          </cell>
          <cell r="C873" t="str">
            <v>BUEIRO METÁLICO SEM INTERRUPÇÃO DE TRÁFEGO - D = 2,00 M - CHAPA GALVANIZADA - ESCAVADO EM MATERIAL DE 2ª CATEGORIA - ATERRO RODOVIÁRIO MÁXIMO = 5,40 M</v>
          </cell>
          <cell r="D873" t="str">
            <v>M</v>
          </cell>
          <cell r="F873">
            <v>12047.19</v>
          </cell>
        </row>
        <row r="874">
          <cell r="A874">
            <v>605819</v>
          </cell>
          <cell r="B874" t="str">
            <v>SICRO ABRIL / 25</v>
          </cell>
          <cell r="C874" t="str">
            <v>BUEIRO METÁLICO SEM INTERRUPÇÃO DE TRÁFEGO - D = 2,00 M - CHAPA GALVANIZADA - ESCAVADO EM MATERIAL DE 3ª CATEGORIA - ATERRO FERROVIÁRIO MÁXIMO = 6,90 M</v>
          </cell>
          <cell r="D874" t="str">
            <v>M</v>
          </cell>
          <cell r="F874">
            <v>15756.09</v>
          </cell>
        </row>
        <row r="875">
          <cell r="A875">
            <v>605548</v>
          </cell>
          <cell r="B875" t="str">
            <v>SICRO ABRIL / 25</v>
          </cell>
          <cell r="C875" t="str">
            <v>BUEIRO METÁLICO SEM INTERRUPÇÃO DE TRÁFEGO - D = 2,00 M - CHAPA GALVANIZADA - ESCAVADO EM MATERIAL DE 3ª CATEGORIA - ATERRO RODOVIÁRIO MÁXIMO = 5,40 M</v>
          </cell>
          <cell r="D875" t="str">
            <v>M</v>
          </cell>
          <cell r="F875">
            <v>14488.13</v>
          </cell>
        </row>
        <row r="876">
          <cell r="A876">
            <v>605840</v>
          </cell>
          <cell r="B876" t="str">
            <v>SICRO ABRIL / 25</v>
          </cell>
          <cell r="C876" t="str">
            <v>BUEIRO METÁLICO SEM INTERRUPÇÃO DE TRÁFEGO - D = 2,20 M - CHAPA COM EPÓXI - ESCAVADO EM MATERIAL DE 1ª CATEGORIA - ATERRO FERROVIÁRIO MÁXIMO = 7,90 M</v>
          </cell>
          <cell r="D876" t="str">
            <v>M</v>
          </cell>
          <cell r="F876">
            <v>16174.78</v>
          </cell>
        </row>
        <row r="877">
          <cell r="A877">
            <v>605576</v>
          </cell>
          <cell r="B877" t="str">
            <v>SICRO ABRIL / 25</v>
          </cell>
          <cell r="C877" t="str">
            <v>BUEIRO METÁLICO SEM INTERRUPÇÃO DE TRÁFEGO - D = 2,20 M - CHAPA COM EPÓXI - ESCAVADO EM MATERIAL DE 1ª CATEGORIA - ATERRO RODOVIÁRIO MÁXIMO = 4,90 M</v>
          </cell>
          <cell r="D877" t="str">
            <v>M</v>
          </cell>
          <cell r="F877">
            <v>12766.11</v>
          </cell>
        </row>
        <row r="878">
          <cell r="A878">
            <v>605855</v>
          </cell>
          <cell r="B878" t="str">
            <v>SICRO ABRIL / 25</v>
          </cell>
          <cell r="C878" t="str">
            <v>BUEIRO METÁLICO SEM INTERRUPÇÃO DE TRÁFEGO - D = 2,20 M - CHAPA COM EPÓXI - ESCAVADO EM MATERIAL DE 2ª CATEGORIA - ATERRO FERROVIÁRIO MÁXIMO = 7,90 M</v>
          </cell>
          <cell r="D878" t="str">
            <v>M</v>
          </cell>
          <cell r="F878">
            <v>17663.05</v>
          </cell>
        </row>
        <row r="879">
          <cell r="A879">
            <v>605587</v>
          </cell>
          <cell r="B879" t="str">
            <v>SICRO ABRIL / 25</v>
          </cell>
          <cell r="C879" t="str">
            <v>BUEIRO METÁLICO SEM INTERRUPÇÃO DE TRÁFEGO - D = 2,20 M - CHAPA COM EPÓXI - ESCAVADO EM MATERIAL DE 2ª CATEGORIA - ATERRO RODOVIÁRIO MÁXIMO = 4,90 M</v>
          </cell>
          <cell r="D879" t="str">
            <v>M</v>
          </cell>
          <cell r="F879">
            <v>14254.38</v>
          </cell>
        </row>
        <row r="880">
          <cell r="A880">
            <v>605898</v>
          </cell>
          <cell r="B880" t="str">
            <v>SICRO ABRIL / 25</v>
          </cell>
          <cell r="C880" t="str">
            <v>BUEIRO METÁLICO SEM INTERRUPÇÃO DE TRÁFEGO - D = 2,20 M - CHAPA COM EPÓXI - ESCAVADO EM MATERIAL DE 3ª CATEGORIA - ATERRO FERROVIÁRIO MÁXIMO = 7,90 M</v>
          </cell>
          <cell r="D880" t="str">
            <v>M</v>
          </cell>
          <cell r="F880">
            <v>20567.97</v>
          </cell>
        </row>
        <row r="881">
          <cell r="A881">
            <v>605598</v>
          </cell>
          <cell r="B881" t="str">
            <v>SICRO ABRIL / 25</v>
          </cell>
          <cell r="C881" t="str">
            <v>BUEIRO METÁLICO SEM INTERRUPÇÃO DE TRÁFEGO - D = 2,20 M - CHAPA COM EPÓXI - ESCAVADO EM MATERIAL DE 3ª CATEGORIA - ATERRO RODOVIÁRIO MÁXIMO = 4,90 M</v>
          </cell>
          <cell r="D881" t="str">
            <v>M</v>
          </cell>
          <cell r="F881">
            <v>17159.29</v>
          </cell>
        </row>
        <row r="882">
          <cell r="A882">
            <v>605744</v>
          </cell>
          <cell r="B882" t="str">
            <v>SICRO ABRIL / 25</v>
          </cell>
          <cell r="C882" t="str">
            <v>BUEIRO METÁLICO SEM INTERRUPÇÃO DE TRÁFEGO - D = 2,20 M - CHAPA GALVANIZADA - ESCAVADO EM MATERIAL DE 1ª CATEGORIA - ATERRO FERROVIÁRIO MÁXIMO = 7,90 M</v>
          </cell>
          <cell r="D882" t="str">
            <v>M</v>
          </cell>
          <cell r="F882">
            <v>15292.66</v>
          </cell>
        </row>
        <row r="883">
          <cell r="A883">
            <v>605509</v>
          </cell>
          <cell r="B883" t="str">
            <v>SICRO ABRIL / 25</v>
          </cell>
          <cell r="C883" t="str">
            <v>BUEIRO METÁLICO SEM INTERRUPÇÃO DE TRÁFEGO - D = 2,20 M - CHAPA GALVANIZADA - ESCAVADO EM MATERIAL DE 1ª CATEGORIA - ATERRO RODOVIÁRIO MÁXIMO = 4,90 M</v>
          </cell>
          <cell r="D883" t="str">
            <v>M</v>
          </cell>
          <cell r="F883">
            <v>12201.95</v>
          </cell>
        </row>
        <row r="884">
          <cell r="A884">
            <v>605787</v>
          </cell>
          <cell r="B884" t="str">
            <v>SICRO ABRIL / 25</v>
          </cell>
          <cell r="C884" t="str">
            <v>BUEIRO METÁLICO SEM INTERRUPÇÃO DE TRÁFEGO - D = 2,20 M - CHAPA GALVANIZADA - ESCAVADO EM MATERIAL DE 2ª CATEGORIA - ATERRO FERROVIÁRIO MÁXIMO = 7,90 M</v>
          </cell>
          <cell r="D884" t="str">
            <v>M</v>
          </cell>
          <cell r="F884">
            <v>16780.93</v>
          </cell>
        </row>
        <row r="885">
          <cell r="A885">
            <v>605529</v>
          </cell>
          <cell r="B885" t="str">
            <v>SICRO ABRIL / 25</v>
          </cell>
          <cell r="C885" t="str">
            <v>BUEIRO METÁLICO SEM INTERRUPÇÃO DE TRÁFEGO - D = 2,20 M - CHAPA GALVANIZADA - ESCAVADO EM MATERIAL DE 2ª CATEGORIA - ATERRO RODOVIÁRIO MÁXIMO = 4,90 M</v>
          </cell>
          <cell r="D885" t="str">
            <v>M</v>
          </cell>
          <cell r="F885">
            <v>13690.22</v>
          </cell>
        </row>
        <row r="886">
          <cell r="A886">
            <v>605820</v>
          </cell>
          <cell r="B886" t="str">
            <v>SICRO ABRIL / 25</v>
          </cell>
          <cell r="C886" t="str">
            <v>BUEIRO METÁLICO SEM INTERRUPÇÃO DE TRÁFEGO - D = 2,20 M - CHAPA GALVANIZADA - ESCAVADO EM MATERIAL DE 3ª CATEGORIA - ATERRO FERROVIÁRIO MÁXIMO = 7,90 M</v>
          </cell>
          <cell r="D886" t="str">
            <v>M</v>
          </cell>
          <cell r="F886">
            <v>19685.84</v>
          </cell>
        </row>
        <row r="887">
          <cell r="A887">
            <v>605549</v>
          </cell>
          <cell r="B887" t="str">
            <v>SICRO ABRIL / 25</v>
          </cell>
          <cell r="C887" t="str">
            <v>BUEIRO METÁLICO SEM INTERRUPÇÃO DE TRÁFEGO - D = 2,20 M - CHAPA GALVANIZADA - ESCAVADO EM MATERIAL DE 3ª CATEGORIA - ATERRO RODOVIÁRIO MÁXIMO = 4,90 M</v>
          </cell>
          <cell r="D887" t="str">
            <v>M</v>
          </cell>
          <cell r="F887">
            <v>16595.14</v>
          </cell>
        </row>
        <row r="888">
          <cell r="A888">
            <v>605841</v>
          </cell>
          <cell r="B888" t="str">
            <v>SICRO ABRIL / 25</v>
          </cell>
          <cell r="C888" t="str">
            <v>BUEIRO METÁLICO SEM INTERRUPÇÃO DE TRÁFEGO - D = 2,40 M - CHAPA COM EPÓXI - ESCAVADO EM MATERIAL DE 1ª CATEGORIA - ATERRO FERROVIÁRIO MÁXIMO = 7,00 M</v>
          </cell>
          <cell r="D888" t="str">
            <v>M</v>
          </cell>
          <cell r="F888">
            <v>17697.060000000001</v>
          </cell>
        </row>
        <row r="889">
          <cell r="A889">
            <v>605577</v>
          </cell>
          <cell r="B889" t="str">
            <v>SICRO ABRIL / 25</v>
          </cell>
          <cell r="C889" t="str">
            <v>BUEIRO METÁLICO SEM INTERRUPÇÃO DE TRÁFEGO - D = 2,40 M - CHAPA COM EPÓXI - ESCAVADO EM MATERIAL DE 1ª CATEGORIA - ATERRO RODOVIÁRIO MÁXIMO = 4,50 M</v>
          </cell>
          <cell r="D889" t="str">
            <v>M</v>
          </cell>
          <cell r="F889">
            <v>13971.47</v>
          </cell>
        </row>
        <row r="890">
          <cell r="A890">
            <v>605856</v>
          </cell>
          <cell r="B890" t="str">
            <v>SICRO ABRIL / 25</v>
          </cell>
          <cell r="C890" t="str">
            <v>BUEIRO METÁLICO SEM INTERRUPÇÃO DE TRÁFEGO - D = 2,40 M - CHAPA COM EPÓXI - ESCAVADO EM MATERIAL DE 2ª CATEGORIA - ATERRO FERROVIÁRIO MÁXIMO = 7,00 M</v>
          </cell>
          <cell r="D890" t="str">
            <v>M</v>
          </cell>
          <cell r="F890">
            <v>19443.71</v>
          </cell>
        </row>
        <row r="891">
          <cell r="A891">
            <v>605588</v>
          </cell>
          <cell r="B891" t="str">
            <v>SICRO ABRIL / 25</v>
          </cell>
          <cell r="C891" t="str">
            <v>BUEIRO METÁLICO SEM INTERRUPÇÃO DE TRÁFEGO - D = 2,40 M - CHAPA COM EPÓXI - ESCAVADO EM MATERIAL DE 2ª CATEGORIA - ATERRO RODOVIÁRIO MÁXIMO = 4,50 M</v>
          </cell>
          <cell r="D891" t="str">
            <v>M</v>
          </cell>
          <cell r="F891">
            <v>15718.12</v>
          </cell>
        </row>
        <row r="892">
          <cell r="A892">
            <v>605899</v>
          </cell>
          <cell r="B892" t="str">
            <v>SICRO ABRIL / 25</v>
          </cell>
          <cell r="C892" t="str">
            <v>BUEIRO METÁLICO SEM INTERRUPÇÃO DE TRÁFEGO - D = 2,40 M - CHAPA COM EPÓXI - ESCAVADO EM MATERIAL DE 3ª CATEGORIA - ATERRO FERROVIÁRIO MÁXIMO = 7,00 M</v>
          </cell>
          <cell r="D892" t="str">
            <v>M</v>
          </cell>
          <cell r="F892">
            <v>22852.95</v>
          </cell>
        </row>
        <row r="893">
          <cell r="A893">
            <v>605599</v>
          </cell>
          <cell r="B893" t="str">
            <v>SICRO ABRIL / 25</v>
          </cell>
          <cell r="C893" t="str">
            <v>BUEIRO METÁLICO SEM INTERRUPÇÃO DE TRÁFEGO - D = 2,40 M - CHAPA COM EPÓXI - ESCAVADO EM MATERIAL DE 3ª CATEGORIA - ATERRO RODOVIÁRIO MÁXIMO = 4,50 M</v>
          </cell>
          <cell r="D893" t="str">
            <v>M</v>
          </cell>
          <cell r="F893">
            <v>19127.36</v>
          </cell>
        </row>
        <row r="894">
          <cell r="A894">
            <v>605745</v>
          </cell>
          <cell r="B894" t="str">
            <v>SICRO ABRIL / 25</v>
          </cell>
          <cell r="C894" t="str">
            <v>BUEIRO METÁLICO SEM INTERRUPÇÃO DE TRÁFEGO - D = 2,40 M - CHAPA GALVANIZADA - ESCAVADO EM MATERIAL DE 1ª CATEGORIA - ATERRO FERROVIÁRIO MÁXIMO = 7,00 M</v>
          </cell>
          <cell r="D894" t="str">
            <v>M</v>
          </cell>
          <cell r="F894">
            <v>16742.25</v>
          </cell>
        </row>
        <row r="895">
          <cell r="A895">
            <v>605510</v>
          </cell>
          <cell r="B895" t="str">
            <v>SICRO ABRIL / 25</v>
          </cell>
          <cell r="C895" t="str">
            <v>BUEIRO METÁLICO SEM INTERRUPÇÃO DE TRÁFEGO - D = 2,40 M - CHAPA GALVANIZADA - ESCAVADO EM MATERIAL DE 1ª CATEGORIA - ATERRO RODOVIÁRIO MÁXIMO = 4,50 M</v>
          </cell>
          <cell r="D895" t="str">
            <v>M</v>
          </cell>
          <cell r="F895">
            <v>13363.2</v>
          </cell>
        </row>
        <row r="896">
          <cell r="A896">
            <v>605788</v>
          </cell>
          <cell r="B896" t="str">
            <v>SICRO ABRIL / 25</v>
          </cell>
          <cell r="C896" t="str">
            <v>BUEIRO METÁLICO SEM INTERRUPÇÃO DE TRÁFEGO - D = 2,40 M - CHAPA GALVANIZADA - ESCAVADO EM MATERIAL DE 2ª CATEGORIA - ATERRO FERROVIÁRIO MÁXIMO = 7,00 M</v>
          </cell>
          <cell r="D896" t="str">
            <v>M</v>
          </cell>
          <cell r="F896">
            <v>18488.900000000001</v>
          </cell>
        </row>
        <row r="897">
          <cell r="A897">
            <v>605530</v>
          </cell>
          <cell r="B897" t="str">
            <v>SICRO ABRIL / 25</v>
          </cell>
          <cell r="C897" t="str">
            <v>BUEIRO METÁLICO SEM INTERRUPÇÃO DE TRÁFEGO - D = 2,40 M - CHAPA GALVANIZADA - ESCAVADO EM MATERIAL DE 2ª CATEGORIA - ATERRO RODOVIÁRIO MÁXIMO = 4,50 M</v>
          </cell>
          <cell r="D897" t="str">
            <v>M</v>
          </cell>
          <cell r="F897">
            <v>15109.85</v>
          </cell>
        </row>
        <row r="898">
          <cell r="A898">
            <v>605821</v>
          </cell>
          <cell r="B898" t="str">
            <v>SICRO ABRIL / 25</v>
          </cell>
          <cell r="C898" t="str">
            <v>BUEIRO METÁLICO SEM INTERRUPÇÃO DE TRÁFEGO - D = 2,40 M - CHAPA GALVANIZADA - ESCAVADO EM MATERIAL DE 3ª CATEGORIA - ATERRO FERROVIÁRIO MÁXIMO = 7,00 M</v>
          </cell>
          <cell r="D898" t="str">
            <v>M</v>
          </cell>
          <cell r="F898">
            <v>21898.14</v>
          </cell>
        </row>
        <row r="899">
          <cell r="A899">
            <v>605550</v>
          </cell>
          <cell r="B899" t="str">
            <v>SICRO ABRIL / 25</v>
          </cell>
          <cell r="C899" t="str">
            <v>BUEIRO METÁLICO SEM INTERRUPÇÃO DE TRÁFEGO - D = 2,40 M - CHAPA GALVANIZADA - ESCAVADO EM MATERIAL DE 3ª CATEGORIA - ATERRO RODOVIÁRIO MÁXIMO = 4,50 M</v>
          </cell>
          <cell r="D899" t="str">
            <v>M</v>
          </cell>
          <cell r="F899">
            <v>18519.09</v>
          </cell>
        </row>
        <row r="900">
          <cell r="A900">
            <v>605842</v>
          </cell>
          <cell r="B900" t="str">
            <v>SICRO ABRIL / 25</v>
          </cell>
          <cell r="C900" t="str">
            <v>BUEIRO METÁLICO SEM INTERRUPÇÃO DE TRÁFEGO - D = 2,60 M - CHAPA COM EPÓXI - ESCAVADO EM MATERIAL DE 1ª CATEGORIA - ATERRO FERROVIÁRIO MÁXIMO = 6,40 M</v>
          </cell>
          <cell r="D900" t="str">
            <v>M</v>
          </cell>
          <cell r="F900">
            <v>19557.66</v>
          </cell>
        </row>
        <row r="901">
          <cell r="A901">
            <v>605578</v>
          </cell>
          <cell r="B901" t="str">
            <v>SICRO ABRIL / 25</v>
          </cell>
          <cell r="C901" t="str">
            <v>BUEIRO METÁLICO SEM INTERRUPÇÃO DE TRÁFEGO - D = 2,60 M - CHAPA COM EPÓXI - ESCAVADO EM MATERIAL DE 1ª CATEGORIA - ATERRO RODOVIÁRIO MÁXIMO = 4,10 M</v>
          </cell>
          <cell r="D901" t="str">
            <v>M</v>
          </cell>
          <cell r="F901">
            <v>15478.8</v>
          </cell>
        </row>
        <row r="902">
          <cell r="A902">
            <v>605857</v>
          </cell>
          <cell r="B902" t="str">
            <v>SICRO ABRIL / 25</v>
          </cell>
          <cell r="C902" t="str">
            <v>BUEIRO METÁLICO SEM INTERRUPÇÃO DE TRÁFEGO - D = 2,60 M - CHAPA COM EPÓXI - ESCAVADO EM MATERIAL DE 2ª CATEGORIA - ATERRO FERROVIÁRIO MÁXIMO = 6,40 M</v>
          </cell>
          <cell r="D902" t="str">
            <v>M</v>
          </cell>
          <cell r="F902">
            <v>21583.360000000001</v>
          </cell>
        </row>
        <row r="903">
          <cell r="A903">
            <v>605589</v>
          </cell>
          <cell r="B903" t="str">
            <v>SICRO ABRIL / 25</v>
          </cell>
          <cell r="C903" t="str">
            <v>BUEIRO METÁLICO SEM INTERRUPÇÃO DE TRÁFEGO - D = 2,60 M - CHAPA COM EPÓXI - ESCAVADO EM MATERIAL DE 2ª CATEGORIA - ATERRO RODOVIÁRIO MÁXIMO = 4,10 M</v>
          </cell>
          <cell r="D903" t="str">
            <v>M</v>
          </cell>
          <cell r="F903">
            <v>17504.5</v>
          </cell>
        </row>
        <row r="904">
          <cell r="A904">
            <v>605900</v>
          </cell>
          <cell r="B904" t="str">
            <v>SICRO ABRIL / 25</v>
          </cell>
          <cell r="C904" t="str">
            <v>BUEIRO METÁLICO SEM INTERRUPÇÃO DE TRÁFEGO - D = 2,60 M - CHAPA COM EPÓXI - ESCAVADO EM MATERIAL DE 3ª CATEGORIA - ATERRO FERROVIÁRIO MÁXIMO = 6,40 M</v>
          </cell>
          <cell r="D904" t="str">
            <v>M</v>
          </cell>
          <cell r="F904">
            <v>25537.27</v>
          </cell>
        </row>
        <row r="905">
          <cell r="A905">
            <v>605600</v>
          </cell>
          <cell r="B905" t="str">
            <v>SICRO ABRIL / 25</v>
          </cell>
          <cell r="C905" t="str">
            <v>BUEIRO METÁLICO SEM INTERRUPÇÃO DE TRÁFEGO - D = 2,60 M - CHAPA COM EPÓXI - ESCAVADO EM MATERIAL DE 3ª CATEGORIA - ATERRO RODOVIÁRIO MÁXIMO = 4,10 M</v>
          </cell>
          <cell r="D905" t="str">
            <v>M</v>
          </cell>
          <cell r="F905">
            <v>21458.41</v>
          </cell>
        </row>
        <row r="906">
          <cell r="A906">
            <v>605746</v>
          </cell>
          <cell r="B906" t="str">
            <v>SICRO ABRIL / 25</v>
          </cell>
          <cell r="C906" t="str">
            <v>BUEIRO METÁLICO SEM INTERRUPÇÃO DE TRÁFEGO - D = 2,60 M - CHAPA GALVANIZADA - ESCAVADO EM MATERIAL DE 1ª CATEGORIA - ATERRO FERROVIÁRIO MÁXIMO = 6,40 M</v>
          </cell>
          <cell r="D906" t="str">
            <v>M</v>
          </cell>
          <cell r="F906">
            <v>18516.95</v>
          </cell>
        </row>
        <row r="907">
          <cell r="A907">
            <v>605511</v>
          </cell>
          <cell r="B907" t="str">
            <v>SICRO ABRIL / 25</v>
          </cell>
          <cell r="C907" t="str">
            <v>BUEIRO METÁLICO SEM INTERRUPÇÃO DE TRÁFEGO - D = 2,60 M - CHAPA GALVANIZADA - ESCAVADO EM MATERIAL DE 1ª CATEGORIA - ATERRO RODOVIÁRIO MÁXIMO = 4,10 M</v>
          </cell>
          <cell r="D907" t="str">
            <v>M</v>
          </cell>
          <cell r="F907">
            <v>14816.95</v>
          </cell>
        </row>
        <row r="908">
          <cell r="A908">
            <v>605789</v>
          </cell>
          <cell r="B908" t="str">
            <v>SICRO ABRIL / 25</v>
          </cell>
          <cell r="C908" t="str">
            <v>BUEIRO METÁLICO SEM INTERRUPÇÃO DE TRÁFEGO - D = 2,60 M - CHAPA GALVANIZADA - ESCAVADO EM MATERIAL DE 2ª CATEGORIA - ATERRO FERROVIÁRIO MÁXIMO = 6,40 M</v>
          </cell>
          <cell r="D908" t="str">
            <v>M</v>
          </cell>
          <cell r="F908">
            <v>20542.650000000001</v>
          </cell>
        </row>
        <row r="909">
          <cell r="A909">
            <v>605531</v>
          </cell>
          <cell r="B909" t="str">
            <v>SICRO ABRIL / 25</v>
          </cell>
          <cell r="C909" t="str">
            <v>BUEIRO METÁLICO SEM INTERRUPÇÃO DE TRÁFEGO - D = 2,60 M - CHAPA GALVANIZADA - ESCAVADO EM MATERIAL DE 2ª CATEGORIA - ATERRO RODOVIÁRIO MÁXIMO = 4,10 M</v>
          </cell>
          <cell r="D909" t="str">
            <v>M</v>
          </cell>
          <cell r="F909">
            <v>16842.650000000001</v>
          </cell>
        </row>
        <row r="910">
          <cell r="A910">
            <v>605822</v>
          </cell>
          <cell r="B910" t="str">
            <v>SICRO ABRIL / 25</v>
          </cell>
          <cell r="C910" t="str">
            <v>BUEIRO METÁLICO SEM INTERRUPÇÃO DE TRÁFEGO - D = 2,60 M - CHAPA GALVANIZADA - ESCAVADO EM MATERIAL DE 3ª CATEGORIA - ATERRO FERROVIÁRIO MÁXIMO = 6,40 M</v>
          </cell>
          <cell r="D910" t="str">
            <v>M</v>
          </cell>
          <cell r="F910">
            <v>24496.560000000001</v>
          </cell>
        </row>
        <row r="911">
          <cell r="A911">
            <v>605551</v>
          </cell>
          <cell r="B911" t="str">
            <v>SICRO ABRIL / 25</v>
          </cell>
          <cell r="C911" t="str">
            <v>BUEIRO METÁLICO SEM INTERRUPÇÃO DE TRÁFEGO - D = 2,60 M - CHAPA GALVANIZADA - ESCAVADO EM MATERIAL DE 3ª CATEGORIA - ATERRO RODOVIÁRIO MÁXIMO = 4,10 M</v>
          </cell>
          <cell r="D911" t="str">
            <v>M</v>
          </cell>
          <cell r="F911">
            <v>20796.560000000001</v>
          </cell>
        </row>
        <row r="912">
          <cell r="A912">
            <v>605843</v>
          </cell>
          <cell r="B912" t="str">
            <v>SICRO ABRIL / 25</v>
          </cell>
          <cell r="C912" t="str">
            <v>BUEIRO METÁLICO SEM INTERRUPÇÃO DE TRÁFEGO - D = 2,80 M - CHAPA COM EPÓXI - ESCAVADO EM MATERIAL DE 1ª CATEGORIA - ATERRO FERROVIÁRIO MÁXIMO = 5,50 M</v>
          </cell>
          <cell r="D912" t="str">
            <v>M</v>
          </cell>
          <cell r="F912">
            <v>21062.35</v>
          </cell>
        </row>
        <row r="913">
          <cell r="A913">
            <v>605579</v>
          </cell>
          <cell r="B913" t="str">
            <v>SICRO ABRIL / 25</v>
          </cell>
          <cell r="C913" t="str">
            <v>BUEIRO METÁLICO SEM INTERRUPÇÃO DE TRÁFEGO - D = 2,80 M - CHAPA COM EPÓXI - ESCAVADO EM MATERIAL DE 1ª CATEGORIA - ATERRO RODOVIÁRIO MÁXIMO = 3,80 M</v>
          </cell>
          <cell r="D913" t="str">
            <v>M</v>
          </cell>
          <cell r="F913">
            <v>16714.189999999999</v>
          </cell>
        </row>
        <row r="914">
          <cell r="A914">
            <v>605858</v>
          </cell>
          <cell r="B914" t="str">
            <v>SICRO ABRIL / 25</v>
          </cell>
          <cell r="C914" t="str">
            <v>BUEIRO METÁLICO SEM INTERRUPÇÃO DE TRÁFEGO - D = 2,80 M - CHAPA COM EPÓXI - ESCAVADO EM MATERIAL DE 2ª CATEGORIA - ATERRO FERROVIÁRIO MÁXIMO = 5,50 M</v>
          </cell>
          <cell r="D914" t="str">
            <v>M</v>
          </cell>
          <cell r="F914">
            <v>23387.77</v>
          </cell>
        </row>
        <row r="915">
          <cell r="A915">
            <v>605590</v>
          </cell>
          <cell r="B915" t="str">
            <v>SICRO ABRIL / 25</v>
          </cell>
          <cell r="C915" t="str">
            <v>BUEIRO METÁLICO SEM INTERRUPÇÃO DE TRÁFEGO - D = 2,80 M - CHAPA COM EPÓXI - ESCAVADO EM MATERIAL DE 2ª CATEGORIA - ATERRO RODOVIÁRIO MÁXIMO = 3,80 M</v>
          </cell>
          <cell r="D915" t="str">
            <v>M</v>
          </cell>
          <cell r="F915">
            <v>19039.61</v>
          </cell>
        </row>
        <row r="916">
          <cell r="A916">
            <v>605901</v>
          </cell>
          <cell r="B916" t="str">
            <v>SICRO ABRIL / 25</v>
          </cell>
          <cell r="C916" t="str">
            <v>BUEIRO METÁLICO SEM INTERRUPÇÃO DE TRÁFEGO - D = 2,80 M - CHAPA COM EPÓXI - ESCAVADO EM MATERIAL DE 3ª CATEGORIA - ATERRO FERROVIÁRIO MÁXIMO = 5,50 M</v>
          </cell>
          <cell r="D916" t="str">
            <v>M</v>
          </cell>
          <cell r="F916">
            <v>27926.69</v>
          </cell>
        </row>
        <row r="917">
          <cell r="A917">
            <v>605601</v>
          </cell>
          <cell r="B917" t="str">
            <v>SICRO ABRIL / 25</v>
          </cell>
          <cell r="C917" t="str">
            <v>BUEIRO METÁLICO SEM INTERRUPÇÃO DE TRÁFEGO - D = 2,80 M - CHAPA COM EPÓXI - ESCAVADO EM MATERIAL DE 3ª CATEGORIA - ATERRO RODOVIÁRIO MÁXIMO = 3,80 M</v>
          </cell>
          <cell r="D917" t="str">
            <v>M</v>
          </cell>
          <cell r="F917">
            <v>23578.54</v>
          </cell>
        </row>
        <row r="918">
          <cell r="A918">
            <v>605747</v>
          </cell>
          <cell r="B918" t="str">
            <v>SICRO ABRIL / 25</v>
          </cell>
          <cell r="C918" t="str">
            <v>BUEIRO METÁLICO SEM INTERRUPÇÃO DE TRÁFEGO - D = 2,80 M - CHAPA GALVANIZADA - ESCAVADO EM MATERIAL DE 1ª CATEGORIA - ATERRO FERROVIÁRIO MÁXIMO = 5,50 M</v>
          </cell>
          <cell r="D918" t="str">
            <v>M</v>
          </cell>
          <cell r="F918">
            <v>19948.939999999999</v>
          </cell>
        </row>
        <row r="919">
          <cell r="A919">
            <v>605512</v>
          </cell>
          <cell r="B919" t="str">
            <v>SICRO ABRIL / 25</v>
          </cell>
          <cell r="C919" t="str">
            <v>BUEIRO METÁLICO SEM INTERRUPÇÃO DE TRÁFEGO - D = 2,80 M - CHAPA GALVANIZADA - ESCAVADO EM MATERIAL DE 1ª CATEGORIA - ATERRO RODOVIÁRIO MÁXIMO = 3,80 M</v>
          </cell>
          <cell r="D919" t="str">
            <v>M</v>
          </cell>
          <cell r="F919">
            <v>16005.06</v>
          </cell>
        </row>
        <row r="920">
          <cell r="A920">
            <v>605790</v>
          </cell>
          <cell r="B920" t="str">
            <v>SICRO ABRIL / 25</v>
          </cell>
          <cell r="C920" t="str">
            <v>BUEIRO METÁLICO SEM INTERRUPÇÃO DE TRÁFEGO - D = 2,80 M - CHAPA GALVANIZADA - ESCAVADO EM MATERIAL DE 2ª CATEGORIA - ATERRO FERROVIÁRIO MÁXIMO = 5,50 M</v>
          </cell>
          <cell r="D920" t="str">
            <v>M</v>
          </cell>
          <cell r="F920">
            <v>22274.37</v>
          </cell>
        </row>
        <row r="921">
          <cell r="A921">
            <v>605532</v>
          </cell>
          <cell r="B921" t="str">
            <v>SICRO ABRIL / 25</v>
          </cell>
          <cell r="C921" t="str">
            <v>BUEIRO METÁLICO SEM INTERRUPÇÃO DE TRÁFEGO - D = 2,80 M - CHAPA GALVANIZADA - ESCAVADO EM MATERIAL DE 2ª CATEGORIA - ATERRO RODOVIÁRIO MÁXIMO = 3,80 M</v>
          </cell>
          <cell r="D921" t="str">
            <v>M</v>
          </cell>
          <cell r="F921">
            <v>18330.48</v>
          </cell>
        </row>
        <row r="922">
          <cell r="A922">
            <v>605823</v>
          </cell>
          <cell r="B922" t="str">
            <v>SICRO ABRIL / 25</v>
          </cell>
          <cell r="C922" t="str">
            <v>BUEIRO METÁLICO SEM INTERRUPÇÃO DE TRÁFEGO - D = 2,80 M - CHAPA GALVANIZADA - ESCAVADO EM MATERIAL DE 3ª CATEGORIA - ATERRO FERROVIÁRIO MÁXIMO = 5,50 M</v>
          </cell>
          <cell r="D922" t="str">
            <v>M</v>
          </cell>
          <cell r="F922">
            <v>26813.29</v>
          </cell>
        </row>
        <row r="923">
          <cell r="A923">
            <v>605552</v>
          </cell>
          <cell r="B923" t="str">
            <v>SICRO ABRIL / 25</v>
          </cell>
          <cell r="C923" t="str">
            <v>BUEIRO METÁLICO SEM INTERRUPÇÃO DE TRÁFEGO - D = 2,80 M - CHAPA GALVANIZADA - ESCAVADO EM MATERIAL DE 3ª CATEGORIA - ATERRO RODOVIÁRIO MÁXIMO = 3,80 M</v>
          </cell>
          <cell r="D923" t="str">
            <v>M</v>
          </cell>
          <cell r="F923">
            <v>22869.4</v>
          </cell>
        </row>
        <row r="924">
          <cell r="A924">
            <v>605844</v>
          </cell>
          <cell r="B924" t="str">
            <v>SICRO ABRIL / 25</v>
          </cell>
          <cell r="C924" t="str">
            <v>BUEIRO METÁLICO SEM INTERRUPÇÃO DE TRÁFEGO - D = 3,00 M - CHAPA COM EPÓXI - ESCAVADO EM MATERIAL DE 1ª CATEGORIA - ATERRO FERROVIÁRIO MÁXIMO = 4,70 M</v>
          </cell>
          <cell r="D924" t="str">
            <v>M</v>
          </cell>
          <cell r="F924">
            <v>22992.54</v>
          </cell>
        </row>
        <row r="925">
          <cell r="A925">
            <v>605580</v>
          </cell>
          <cell r="B925" t="str">
            <v>SICRO ABRIL / 25</v>
          </cell>
          <cell r="C925" t="str">
            <v>BUEIRO METÁLICO SEM INTERRUPÇÃO DE TRÁFEGO - D = 3,00 M - CHAPA COM EPÓXI - ESCAVADO EM MATERIAL DE 1ª CATEGORIA - ATERRO RODOVIÁRIO MÁXIMO = 3,60 M</v>
          </cell>
          <cell r="D925" t="str">
            <v>M</v>
          </cell>
          <cell r="F925">
            <v>18339.52</v>
          </cell>
        </row>
        <row r="926">
          <cell r="A926">
            <v>605887</v>
          </cell>
          <cell r="B926" t="str">
            <v>SICRO ABRIL / 25</v>
          </cell>
          <cell r="C926" t="str">
            <v>BUEIRO METÁLICO SEM INTERRUPÇÃO DE TRÁFEGO - D = 3,00 M - CHAPA COM EPÓXI - ESCAVADO EM MATERIAL DE 2ª CATEGORIA - ATERRO FERROVIÁRIO MÁXIMO = 4,70 M</v>
          </cell>
          <cell r="D926" t="str">
            <v>M</v>
          </cell>
          <cell r="F926">
            <v>25638.36</v>
          </cell>
        </row>
        <row r="927">
          <cell r="A927">
            <v>605591</v>
          </cell>
          <cell r="B927" t="str">
            <v>SICRO ABRIL / 25</v>
          </cell>
          <cell r="C927" t="str">
            <v>BUEIRO METÁLICO SEM INTERRUPÇÃO DE TRÁFEGO - D = 3,00 M - CHAPA COM EPÓXI - ESCAVADO EM MATERIAL DE 2ª CATEGORIA - ATERRO RODOVIÁRIO MÁXIMO = 3,60 M</v>
          </cell>
          <cell r="D927" t="str">
            <v>M</v>
          </cell>
          <cell r="F927">
            <v>20985.33</v>
          </cell>
        </row>
        <row r="928">
          <cell r="A928">
            <v>605902</v>
          </cell>
          <cell r="B928" t="str">
            <v>SICRO ABRIL / 25</v>
          </cell>
          <cell r="C928" t="str">
            <v>BUEIRO METÁLICO SEM INTERRUPÇÃO DE TRÁFEGO - D = 3,00 M - CHAPA COM EPÓXI - ESCAVADO EM MATERIAL DE 3ª CATEGORIA - ATERRO FERROVIÁRIO MÁXIMO = 4,70 M</v>
          </cell>
          <cell r="D928" t="str">
            <v>M</v>
          </cell>
          <cell r="F928">
            <v>30802.65</v>
          </cell>
        </row>
        <row r="929">
          <cell r="A929">
            <v>605602</v>
          </cell>
          <cell r="B929" t="str">
            <v>SICRO ABRIL / 25</v>
          </cell>
          <cell r="C929" t="str">
            <v>BUEIRO METÁLICO SEM INTERRUPÇÃO DE TRÁFEGO - D = 3,00 M - CHAPA COM EPÓXI - ESCAVADO EM MATERIAL DE 3ª CATEGORIA - ATERRO RODOVIÁRIO MÁXIMO = 3,60 M</v>
          </cell>
          <cell r="D929" t="str">
            <v>M</v>
          </cell>
          <cell r="F929">
            <v>26149.62</v>
          </cell>
        </row>
        <row r="930">
          <cell r="A930">
            <v>605748</v>
          </cell>
          <cell r="B930" t="str">
            <v>SICRO ABRIL / 25</v>
          </cell>
          <cell r="C930" t="str">
            <v>BUEIRO METÁLICO SEM INTERRUPÇÃO DE TRÁFEGO - D = 3,00 M - CHAPA GALVANIZADA - ESCAVADO EM MATERIAL DE 1ª CATEGORIA - ATERRO FERROVIÁRIO MÁXIMO = 4,70 M</v>
          </cell>
          <cell r="D930" t="str">
            <v>M</v>
          </cell>
          <cell r="F930">
            <v>21793.25</v>
          </cell>
        </row>
        <row r="931">
          <cell r="A931">
            <v>605513</v>
          </cell>
          <cell r="B931" t="str">
            <v>SICRO ABRIL / 25</v>
          </cell>
          <cell r="C931" t="str">
            <v>BUEIRO METÁLICO SEM INTERRUPÇÃO DE TRÁFEGO - D = 3,00 M - CHAPA GALVANIZADA - ESCAVADO EM MATERIAL DE 1ª CATEGORIA - ATERRO RODOVIÁRIO MÁXIMO = 3,60 M</v>
          </cell>
          <cell r="D931" t="str">
            <v>M</v>
          </cell>
          <cell r="F931">
            <v>17573.650000000001</v>
          </cell>
        </row>
        <row r="932">
          <cell r="A932">
            <v>605804</v>
          </cell>
          <cell r="B932" t="str">
            <v>SICRO ABRIL / 25</v>
          </cell>
          <cell r="C932" t="str">
            <v>BUEIRO METÁLICO SEM INTERRUPÇÃO DE TRÁFEGO - D = 3,00 M - CHAPA GALVANIZADA - ESCAVADO EM MATERIAL DE 2ª CATEGORIA - ATERRO FERROVIÁRIO MÁXIMO = 4,70 M</v>
          </cell>
          <cell r="D932" t="str">
            <v>M</v>
          </cell>
          <cell r="F932">
            <v>24439.06</v>
          </cell>
        </row>
        <row r="933">
          <cell r="A933">
            <v>605533</v>
          </cell>
          <cell r="B933" t="str">
            <v>SICRO ABRIL / 25</v>
          </cell>
          <cell r="C933" t="str">
            <v>BUEIRO METÁLICO SEM INTERRUPÇÃO DE TRÁFEGO - D = 3,00 M - CHAPA GALVANIZADA - ESCAVADO EM MATERIAL DE 2ª CATEGORIA - ATERRO RODOVIÁRIO MÁXIMO = 3,60 M</v>
          </cell>
          <cell r="D933" t="str">
            <v>M</v>
          </cell>
          <cell r="F933">
            <v>20219.47</v>
          </cell>
        </row>
        <row r="934">
          <cell r="A934">
            <v>605824</v>
          </cell>
          <cell r="B934" t="str">
            <v>SICRO ABRIL / 25</v>
          </cell>
          <cell r="C934" t="str">
            <v>BUEIRO METÁLICO SEM INTERRUPÇÃO DE TRÁFEGO - D = 3,00 M - CHAPA GALVANIZADA - ESCAVADO EM MATERIAL DE 3ª CATEGORIA - ATERRO FERROVIÁRIO MÁXIMO = 4,70 M</v>
          </cell>
          <cell r="D934" t="str">
            <v>M</v>
          </cell>
          <cell r="F934">
            <v>29603.35</v>
          </cell>
        </row>
        <row r="935">
          <cell r="A935">
            <v>605553</v>
          </cell>
          <cell r="B935" t="str">
            <v>SICRO ABRIL / 25</v>
          </cell>
          <cell r="C935" t="str">
            <v>BUEIRO METÁLICO SEM INTERRUPÇÃO DE TRÁFEGO - D = 3,00 M - CHAPA GALVANIZADA - ESCAVADO EM MATERIAL DE 3ª CATEGORIA - ATERRO RODOVIÁRIO MÁXIMO = 3,60 M</v>
          </cell>
          <cell r="D935" t="str">
            <v>M</v>
          </cell>
          <cell r="F935">
            <v>25383.759999999998</v>
          </cell>
        </row>
        <row r="936">
          <cell r="A936">
            <v>605845</v>
          </cell>
          <cell r="B936" t="str">
            <v>SICRO ABRIL / 25</v>
          </cell>
          <cell r="C936" t="str">
            <v>BUEIRO METÁLICO SEM INTERRUPÇÃO DE TRÁFEGO - D = 3,20 M - CHAPA COM EPÓXI - ESCAVADO EM MATERIAL DE 1ª CATEGORIA - ATERRO FERROVIÁRIO MÁXIMO = 4,00 M</v>
          </cell>
          <cell r="D936" t="str">
            <v>M</v>
          </cell>
          <cell r="F936">
            <v>24937.09</v>
          </cell>
        </row>
        <row r="937">
          <cell r="A937">
            <v>605581</v>
          </cell>
          <cell r="B937" t="str">
            <v>SICRO ABRIL / 25</v>
          </cell>
          <cell r="C937" t="str">
            <v>BUEIRO METÁLICO SEM INTERRUPÇÃO DE TRÁFEGO - D = 3,20 M - CHAPA COM EPÓXI - ESCAVADO EM MATERIAL DE 1ª CATEGORIA - ATERRO RODOVIÁRIO MÁXIMO = 4,80 M</v>
          </cell>
          <cell r="D937" t="str">
            <v>M</v>
          </cell>
          <cell r="F937">
            <v>21908.27</v>
          </cell>
        </row>
        <row r="938">
          <cell r="A938">
            <v>605888</v>
          </cell>
          <cell r="B938" t="str">
            <v>SICRO ABRIL / 25</v>
          </cell>
          <cell r="C938" t="str">
            <v>BUEIRO METÁLICO SEM INTERRUPÇÃO DE TRÁFEGO - D = 3,20 M - CHAPA COM EPÓXI - ESCAVADO EM MATERIAL DE 2ª CATEGORIA - ATERRO FERROVIÁRIO MÁXIMO = 4,00 M</v>
          </cell>
          <cell r="D938" t="str">
            <v>M</v>
          </cell>
          <cell r="F938">
            <v>27923.96</v>
          </cell>
        </row>
        <row r="939">
          <cell r="A939">
            <v>605592</v>
          </cell>
          <cell r="B939" t="str">
            <v>SICRO ABRIL / 25</v>
          </cell>
          <cell r="C939" t="str">
            <v>BUEIRO METÁLICO SEM INTERRUPÇÃO DE TRÁFEGO - D = 3,20 M - CHAPA COM EPÓXI - ESCAVADO EM MATERIAL DE 2ª CATEGORIA - ATERRO RODOVIÁRIO MÁXIMO = 4,80 M</v>
          </cell>
          <cell r="D939" t="str">
            <v>M</v>
          </cell>
          <cell r="F939">
            <v>24895.15</v>
          </cell>
        </row>
        <row r="940">
          <cell r="A940">
            <v>605903</v>
          </cell>
          <cell r="B940" t="str">
            <v>SICRO ABRIL / 25</v>
          </cell>
          <cell r="C940" t="str">
            <v>BUEIRO METÁLICO SEM INTERRUPÇÃO DE TRÁFEGO - D = 3,20 M - CHAPA COM EPÓXI - ESCAVADO EM MATERIAL DE 3ª CATEGORIA - ATERRO FERROVIÁRIO MÁXIMO = 4,00 M</v>
          </cell>
          <cell r="D940" t="str">
            <v>M</v>
          </cell>
          <cell r="F940">
            <v>33753.97</v>
          </cell>
        </row>
        <row r="941">
          <cell r="A941">
            <v>605603</v>
          </cell>
          <cell r="B941" t="str">
            <v>SICRO ABRIL / 25</v>
          </cell>
          <cell r="C941" t="str">
            <v>BUEIRO METÁLICO SEM INTERRUPÇÃO DE TRÁFEGO - D = 3,20 M - CHAPA COM EPÓXI - ESCAVADO EM MATERIAL DE 3ª CATEGORIA - ATERRO RODOVIÁRIO MÁXIMO = 4,80 M</v>
          </cell>
          <cell r="D941" t="str">
            <v>M</v>
          </cell>
          <cell r="F941">
            <v>30725.15</v>
          </cell>
        </row>
        <row r="942">
          <cell r="A942">
            <v>605771</v>
          </cell>
          <cell r="B942" t="str">
            <v>SICRO ABRIL / 25</v>
          </cell>
          <cell r="C942" t="str">
            <v>BUEIRO METÁLICO SEM INTERRUPÇÃO DE TRÁFEGO - D = 3,20 M - CHAPA GALVANIZADA - ESCAVADO EM MATERIAL DE 1ª CATEGORIA - ATERRO FERROVIÁRIO MÁXIMO = 4,00 M</v>
          </cell>
          <cell r="D942" t="str">
            <v>M</v>
          </cell>
          <cell r="F942">
            <v>23665.11</v>
          </cell>
        </row>
        <row r="943">
          <cell r="A943">
            <v>605514</v>
          </cell>
          <cell r="B943" t="str">
            <v>SICRO ABRIL / 25</v>
          </cell>
          <cell r="C943" t="str">
            <v>BUEIRO METÁLICO SEM INTERRUPÇÃO DE TRÁFEGO - D = 3,20 M - CHAPA GALVANIZADA - ESCAVADO EM MATERIAL DE 1ª CATEGORIA - ATERRO RODOVIÁRIO MÁXIMO = 4,80 M</v>
          </cell>
          <cell r="D943" t="str">
            <v>M</v>
          </cell>
          <cell r="F943">
            <v>21240.61</v>
          </cell>
        </row>
        <row r="944">
          <cell r="A944">
            <v>605805</v>
          </cell>
          <cell r="B944" t="str">
            <v>SICRO ABRIL / 25</v>
          </cell>
          <cell r="C944" t="str">
            <v>BUEIRO METÁLICO SEM INTERRUPÇÃO DE TRÁFEGO - D = 3,20 M - CHAPA GALVANIZADA - ESCAVADO EM MATERIAL DE 2ª CATEGORIA - ATERRO FERROVIÁRIO MÁXIMO = 4,00 M</v>
          </cell>
          <cell r="D944" t="str">
            <v>M</v>
          </cell>
          <cell r="F944">
            <v>26651.98</v>
          </cell>
        </row>
        <row r="945">
          <cell r="A945">
            <v>605534</v>
          </cell>
          <cell r="B945" t="str">
            <v>SICRO ABRIL / 25</v>
          </cell>
          <cell r="C945" t="str">
            <v>BUEIRO METÁLICO SEM INTERRUPÇÃO DE TRÁFEGO - D = 3,20 M - CHAPA GALVANIZADA - ESCAVADO EM MATERIAL DE 2ª CATEGORIA - ATERRO RODOVIÁRIO MÁXIMO = 4,80 M</v>
          </cell>
          <cell r="D945" t="str">
            <v>M</v>
          </cell>
          <cell r="F945">
            <v>24227.49</v>
          </cell>
        </row>
        <row r="946">
          <cell r="A946">
            <v>605825</v>
          </cell>
          <cell r="B946" t="str">
            <v>SICRO ABRIL / 25</v>
          </cell>
          <cell r="C946" t="str">
            <v>BUEIRO METÁLICO SEM INTERRUPÇÃO DE TRÁFEGO - D = 3,20 M - CHAPA GALVANIZADA - ESCAVADO EM MATERIAL DE 3ª CATEGORIA - ATERRO FERROVIÁRIO MÁXIMO = 4,00 M</v>
          </cell>
          <cell r="D946" t="str">
            <v>M</v>
          </cell>
          <cell r="F946">
            <v>32481.98</v>
          </cell>
        </row>
        <row r="947">
          <cell r="A947">
            <v>605554</v>
          </cell>
          <cell r="B947" t="str">
            <v>SICRO ABRIL / 25</v>
          </cell>
          <cell r="C947" t="str">
            <v>BUEIRO METÁLICO SEM INTERRUPÇÃO DE TRÁFEGO - D = 3,20 M - CHAPA GALVANIZADA - ESCAVADO EM MATERIAL DE 3ª CATEGORIA - ATERRO RODOVIÁRIO MÁXIMO = 4,80 M</v>
          </cell>
          <cell r="D947" t="str">
            <v>M</v>
          </cell>
          <cell r="F947">
            <v>30057.49</v>
          </cell>
        </row>
        <row r="948">
          <cell r="A948">
            <v>605772</v>
          </cell>
          <cell r="B948" t="str">
            <v>SICRO ABRIL / 25</v>
          </cell>
          <cell r="C948" t="str">
            <v>BUEIRO METÁLICO SEM INTERRUPÇÃO DE TRÁFEGO - D = 3,40 M - CHAPA GALVANIZADA - ESCAVADO EM MATERIAL DE 1ª CATEGORIA - ATERRO FERROVIÁRIO MÁXIMO = 7,00 M</v>
          </cell>
          <cell r="D948" t="str">
            <v>M</v>
          </cell>
          <cell r="F948">
            <v>27647.68</v>
          </cell>
        </row>
        <row r="949">
          <cell r="A949">
            <v>605515</v>
          </cell>
          <cell r="B949" t="str">
            <v>SICRO ABRIL / 25</v>
          </cell>
          <cell r="C949" t="str">
            <v>BUEIRO METÁLICO SEM INTERRUPÇÃO DE TRÁFEGO - D = 3,40 M - CHAPA GALVANIZADA - ESCAVADO EM MATERIAL DE 1ª CATEGORIA - ATERRO RODOVIÁRIO MÁXIMO = 4,50 M</v>
          </cell>
          <cell r="D949" t="str">
            <v>M</v>
          </cell>
          <cell r="F949">
            <v>23102.02</v>
          </cell>
        </row>
        <row r="950">
          <cell r="A950">
            <v>605806</v>
          </cell>
          <cell r="B950" t="str">
            <v>SICRO ABRIL / 25</v>
          </cell>
          <cell r="C950" t="str">
            <v>BUEIRO METÁLICO SEM INTERRUPÇÃO DE TRÁFEGO - D = 3,40 M - CHAPA GALVANIZADA - ESCAVADO EM MATERIAL DE 2ª CATEGORIA - ATERRO FERROVIÁRIO MÁXIMO = 7,00 M</v>
          </cell>
          <cell r="D950" t="str">
            <v>M</v>
          </cell>
          <cell r="F950">
            <v>30996.29</v>
          </cell>
        </row>
        <row r="951">
          <cell r="A951">
            <v>605535</v>
          </cell>
          <cell r="B951" t="str">
            <v>SICRO ABRIL / 25</v>
          </cell>
          <cell r="C951" t="str">
            <v>BUEIRO METÁLICO SEM INTERRUPÇÃO DE TRÁFEGO - D = 3,40 M - CHAPA GALVANIZADA - ESCAVADO EM MATERIAL DE 2ª CATEGORIA - ATERRO RODOVIÁRIO MÁXIMO = 4,50 M</v>
          </cell>
          <cell r="D951" t="str">
            <v>M</v>
          </cell>
          <cell r="F951">
            <v>26450.63</v>
          </cell>
        </row>
        <row r="952">
          <cell r="A952">
            <v>605826</v>
          </cell>
          <cell r="B952" t="str">
            <v>SICRO ABRIL / 25</v>
          </cell>
          <cell r="C952" t="str">
            <v>BUEIRO METÁLICO SEM INTERRUPÇÃO DE TRÁFEGO - D = 3,40 M - CHAPA GALVANIZADA - ESCAVADO EM MATERIAL DE 3ª CATEGORIA - ATERRO FERROVIÁRIO MÁXIMO = 7,00 M</v>
          </cell>
          <cell r="D952" t="str">
            <v>M</v>
          </cell>
          <cell r="F952">
            <v>37532.339999999997</v>
          </cell>
        </row>
        <row r="953">
          <cell r="A953">
            <v>605555</v>
          </cell>
          <cell r="B953" t="str">
            <v>SICRO ABRIL / 25</v>
          </cell>
          <cell r="C953" t="str">
            <v>BUEIRO METÁLICO SEM INTERRUPÇÃO DE TRÁFEGO - D = 3,40 M - CHAPA GALVANIZADA - ESCAVADO EM MATERIAL DE 3ª CATEGORIA - ATERRO RODOVIÁRIO MÁXIMO = 4,50 M</v>
          </cell>
          <cell r="D953" t="str">
            <v>M</v>
          </cell>
          <cell r="F953">
            <v>32986.69</v>
          </cell>
        </row>
        <row r="954">
          <cell r="A954">
            <v>605773</v>
          </cell>
          <cell r="B954" t="str">
            <v>SICRO ABRIL / 25</v>
          </cell>
          <cell r="C954" t="str">
            <v>BUEIRO METÁLICO SEM INTERRUPÇÃO DE TRÁFEGO - D = 3,60 M - CHAPA GALVANIZADA - ESCAVADO EM MATERIAL DE 1ª CATEGORIA - ATERRO FERROVIÁRIO MÁXIMO = 6,60 M</v>
          </cell>
          <cell r="D954" t="str">
            <v>M</v>
          </cell>
          <cell r="F954">
            <v>29353.22</v>
          </cell>
        </row>
        <row r="955">
          <cell r="A955">
            <v>605516</v>
          </cell>
          <cell r="B955" t="str">
            <v>SICRO ABRIL / 25</v>
          </cell>
          <cell r="C955" t="str">
            <v>BUEIRO METÁLICO SEM INTERRUPÇÃO DE TRÁFEGO - D = 3,60 M - CHAPA GALVANIZADA - ESCAVADO EM MATERIAL DE 1ª CATEGORIA - ATERRO RODOVIÁRIO MÁXIMO = 4,30 M</v>
          </cell>
          <cell r="D955" t="str">
            <v>M</v>
          </cell>
          <cell r="F955">
            <v>24505.55</v>
          </cell>
        </row>
        <row r="956">
          <cell r="A956">
            <v>605807</v>
          </cell>
          <cell r="B956" t="str">
            <v>SICRO ABRIL / 25</v>
          </cell>
          <cell r="C956" t="str">
            <v>BUEIRO METÁLICO SEM INTERRUPÇÃO DE TRÁFEGO - D = 3,60 M - CHAPA GALVANIZADA - ESCAVADO EM MATERIAL DE 2ª CATEGORIA - ATERRO FERROVIÁRIO MÁXIMO = 6,60 M</v>
          </cell>
          <cell r="D956" t="str">
            <v>M</v>
          </cell>
          <cell r="F956">
            <v>33084.230000000003</v>
          </cell>
        </row>
        <row r="957">
          <cell r="A957">
            <v>605536</v>
          </cell>
          <cell r="B957" t="str">
            <v>SICRO ABRIL / 25</v>
          </cell>
          <cell r="C957" t="str">
            <v>BUEIRO METÁLICO SEM INTERRUPÇÃO DE TRÁFEGO - D = 3,60 M - CHAPA GALVANIZADA - ESCAVADO EM MATERIAL DE 2ª CATEGORIA - ATERRO RODOVIÁRIO MÁXIMO = 4,30 M</v>
          </cell>
          <cell r="D957" t="str">
            <v>M</v>
          </cell>
          <cell r="F957">
            <v>28236.57</v>
          </cell>
        </row>
        <row r="958">
          <cell r="A958">
            <v>605827</v>
          </cell>
          <cell r="B958" t="str">
            <v>SICRO ABRIL / 25</v>
          </cell>
          <cell r="C958" t="str">
            <v>BUEIRO METÁLICO SEM INTERRUPÇÃO DE TRÁFEGO - D = 3,60 M - CHAPA GALVANIZADA - ESCAVADO EM MATERIAL DE 3ª CATEGORIA - ATERRO FERROVIÁRIO MÁXIMO = 6,60 M</v>
          </cell>
          <cell r="D958" t="str">
            <v>M</v>
          </cell>
          <cell r="F958">
            <v>40366.69</v>
          </cell>
        </row>
        <row r="959">
          <cell r="A959">
            <v>605556</v>
          </cell>
          <cell r="B959" t="str">
            <v>SICRO ABRIL / 25</v>
          </cell>
          <cell r="C959" t="str">
            <v>BUEIRO METÁLICO SEM INTERRUPÇÃO DE TRÁFEGO - D = 3,60 M - CHAPA GALVANIZADA - ESCAVADO EM MATERIAL DE 3ª CATEGORIA - ATERRO RODOVIÁRIO MÁXIMO = 4,30 M</v>
          </cell>
          <cell r="D959" t="str">
            <v>M</v>
          </cell>
          <cell r="F959">
            <v>35519.019999999997</v>
          </cell>
        </row>
        <row r="960">
          <cell r="A960">
            <v>605774</v>
          </cell>
          <cell r="B960" t="str">
            <v>SICRO ABRIL / 25</v>
          </cell>
          <cell r="C960" t="str">
            <v>BUEIRO METÁLICO SEM INTERRUPÇÃO DE TRÁFEGO - D = 3,80 M - CHAPA GALVANIZADA - ESCAVADO EM MATERIAL DE 1ª CATEGORIA - ATERRO FERROVIÁRIO MÁXIMO = 6,20 M</v>
          </cell>
          <cell r="D960" t="str">
            <v>M</v>
          </cell>
          <cell r="F960">
            <v>31572.89</v>
          </cell>
        </row>
        <row r="961">
          <cell r="A961">
            <v>605517</v>
          </cell>
          <cell r="B961" t="str">
            <v>SICRO ABRIL / 25</v>
          </cell>
          <cell r="C961" t="str">
            <v>BUEIRO METÁLICO SEM INTERRUPÇÃO DE TRÁFEGO - D = 3,80 M - CHAPA GALVANIZADA - ESCAVADO EM MATERIAL DE 1ª CATEGORIA - ATERRO RODOVIÁRIO MÁXIMO = 4,00 M</v>
          </cell>
          <cell r="D961" t="str">
            <v>M</v>
          </cell>
          <cell r="F961">
            <v>26353.88</v>
          </cell>
        </row>
        <row r="962">
          <cell r="A962">
            <v>605808</v>
          </cell>
          <cell r="B962" t="str">
            <v>SICRO ABRIL / 25</v>
          </cell>
          <cell r="C962" t="str">
            <v>BUEIRO METÁLICO SEM INTERRUPÇÃO DE TRÁFEGO - D = 3,80 M - CHAPA GALVANIZADA - ESCAVADO EM MATERIAL DE 2ª CATEGORIA - ATERRO FERROVIÁRIO MÁXIMO = 6,20 M</v>
          </cell>
          <cell r="D962" t="str">
            <v>M</v>
          </cell>
          <cell r="F962">
            <v>35706.97</v>
          </cell>
        </row>
        <row r="963">
          <cell r="A963">
            <v>605537</v>
          </cell>
          <cell r="B963" t="str">
            <v>SICRO ABRIL / 25</v>
          </cell>
          <cell r="C963" t="str">
            <v>BUEIRO METÁLICO SEM INTERRUPÇÃO DE TRÁFEGO - D = 3,80 M - CHAPA GALVANIZADA - ESCAVADO EM MATERIAL DE 2ª CATEGORIA - ATERRO RODOVIÁRIO MÁXIMO = 4,00 M</v>
          </cell>
          <cell r="D963" t="str">
            <v>M</v>
          </cell>
          <cell r="F963">
            <v>30487.97</v>
          </cell>
        </row>
        <row r="964">
          <cell r="A964">
            <v>605828</v>
          </cell>
          <cell r="B964" t="str">
            <v>SICRO ABRIL / 25</v>
          </cell>
          <cell r="C964" t="str">
            <v>BUEIRO METÁLICO SEM INTERRUPÇÃO DE TRÁFEGO - D = 3,80 M - CHAPA GALVANIZADA - ESCAVADO EM MATERIAL DE 3ª CATEGORIA - ATERRO FERROVIÁRIO MÁXIMO = 6,20 M</v>
          </cell>
          <cell r="D964" t="str">
            <v>M</v>
          </cell>
          <cell r="F964">
            <v>43776.18</v>
          </cell>
        </row>
        <row r="965">
          <cell r="A965">
            <v>605557</v>
          </cell>
          <cell r="B965" t="str">
            <v>SICRO ABRIL / 25</v>
          </cell>
          <cell r="C965" t="str">
            <v>BUEIRO METÁLICO SEM INTERRUPÇÃO DE TRÁFEGO - D = 3,80 M - CHAPA GALVANIZADA - ESCAVADO EM MATERIAL DE 3ª CATEGORIA - ATERRO RODOVIÁRIO MÁXIMO = 4,00 M</v>
          </cell>
          <cell r="D965" t="str">
            <v>M</v>
          </cell>
          <cell r="F965">
            <v>38557.18</v>
          </cell>
        </row>
        <row r="966">
          <cell r="A966">
            <v>605775</v>
          </cell>
          <cell r="B966" t="str">
            <v>SICRO ABRIL / 25</v>
          </cell>
          <cell r="C966" t="str">
            <v>BUEIRO METÁLICO SEM INTERRUPÇÃO DE TRÁFEGO - D = 4,00 M - CHAPA GALVANIZADA - ESCAVADO EM MATERIAL DE 1ª CATEGORIA - ATERRO FERROVIÁRIO MÁXIMO = 5,10 M</v>
          </cell>
          <cell r="D966" t="str">
            <v>M</v>
          </cell>
          <cell r="F966">
            <v>33261.519999999997</v>
          </cell>
        </row>
        <row r="967">
          <cell r="A967">
            <v>605518</v>
          </cell>
          <cell r="B967" t="str">
            <v>SICRO ABRIL / 25</v>
          </cell>
          <cell r="C967" t="str">
            <v>BUEIRO METÁLICO SEM INTERRUPÇÃO DE TRÁFEGO - D = 4,00 M - CHAPA GALVANIZADA - ESCAVADO EM MATERIAL DE 1ª CATEGORIA - ATERRO RODOVIÁRIO MÁXIMO = 3,10 M</v>
          </cell>
          <cell r="D967" t="str">
            <v>M</v>
          </cell>
          <cell r="F967">
            <v>27874.15</v>
          </cell>
        </row>
        <row r="968">
          <cell r="A968">
            <v>605809</v>
          </cell>
          <cell r="B968" t="str">
            <v>SICRO ABRIL / 25</v>
          </cell>
          <cell r="C968" t="str">
            <v>BUEIRO METÁLICO SEM INTERRUPÇÃO DE TRÁFEGO - D = 4,00 M - CHAPA GALVANIZADA - ESCAVADO EM MATERIAL DE 2ª CATEGORIA - ATERRO FERROVIÁRIO MÁXIMO = 5,10 M</v>
          </cell>
          <cell r="D968" t="str">
            <v>M</v>
          </cell>
          <cell r="F968">
            <v>37819.339999999997</v>
          </cell>
        </row>
        <row r="969">
          <cell r="A969">
            <v>605538</v>
          </cell>
          <cell r="B969" t="str">
            <v>SICRO ABRIL / 25</v>
          </cell>
          <cell r="C969" t="str">
            <v>BUEIRO METÁLICO SEM INTERRUPÇÃO DE TRÁFEGO - D = 4,00 M - CHAPA GALVANIZADA - ESCAVADO EM MATERIAL DE 2ª CATEGORIA - ATERRO RODOVIÁRIO MÁXIMO = 3,10 M</v>
          </cell>
          <cell r="D969" t="str">
            <v>M</v>
          </cell>
          <cell r="F969">
            <v>32431.97</v>
          </cell>
        </row>
        <row r="970">
          <cell r="A970">
            <v>605829</v>
          </cell>
          <cell r="B970" t="str">
            <v>SICRO ABRIL / 25</v>
          </cell>
          <cell r="C970" t="str">
            <v>BUEIRO METÁLICO SEM INTERRUPÇÃO DE TRÁFEGO - D = 4,00 M - CHAPA GALVANIZADA - ESCAVADO EM MATERIAL DE 3ª CATEGORIA - ATERRO FERROVIÁRIO MÁXIMO = 5,10 M</v>
          </cell>
          <cell r="D970" t="str">
            <v>M</v>
          </cell>
          <cell r="F970">
            <v>46715.64</v>
          </cell>
        </row>
        <row r="971">
          <cell r="A971">
            <v>605558</v>
          </cell>
          <cell r="B971" t="str">
            <v>SICRO ABRIL / 25</v>
          </cell>
          <cell r="C971" t="str">
            <v>BUEIRO METÁLICO SEM INTERRUPÇÃO DE TRÁFEGO - D = 4,00 M - CHAPA GALVANIZADA - ESCAVADO EM MATERIAL DE 3ª CATEGORIA - ATERRO RODOVIÁRIO MÁXIMO = 3,10 M</v>
          </cell>
          <cell r="D971" t="str">
            <v>M</v>
          </cell>
          <cell r="F971">
            <v>41328.269999999997</v>
          </cell>
        </row>
        <row r="972">
          <cell r="A972">
            <v>605776</v>
          </cell>
          <cell r="B972" t="str">
            <v>SICRO ABRIL / 25</v>
          </cell>
          <cell r="C972" t="str">
            <v>BUEIRO METÁLICO SEM INTERRUPÇÃO DE TRÁFEGO - D = 4,20 M - CHAPA GALVANIZADA - ESCAVADO EM MATERIAL DE 1ª CATEGORIA - ATERRO FERROVIÁRIO MÁXIMO = 4,80 M</v>
          </cell>
          <cell r="D972" t="str">
            <v>M</v>
          </cell>
          <cell r="F972">
            <v>35475.040000000001</v>
          </cell>
        </row>
        <row r="973">
          <cell r="A973">
            <v>605519</v>
          </cell>
          <cell r="B973" t="str">
            <v>SICRO ABRIL / 25</v>
          </cell>
          <cell r="C973" t="str">
            <v>BUEIRO METÁLICO SEM INTERRUPÇÃO DE TRÁFEGO - D = 4,20 M - CHAPA GALVANIZADA - ESCAVADO EM MATERIAL DE 1ª CATEGORIA - ATERRO RODOVIÁRIO MÁXIMO = 4,40 M</v>
          </cell>
          <cell r="D973" t="str">
            <v>M</v>
          </cell>
          <cell r="F973">
            <v>33045.96</v>
          </cell>
        </row>
        <row r="974">
          <cell r="A974">
            <v>605810</v>
          </cell>
          <cell r="B974" t="str">
            <v>SICRO ABRIL / 25</v>
          </cell>
          <cell r="C974" t="str">
            <v>BUEIRO METÁLICO SEM INTERRUPÇÃO DE TRÁFEGO - D = 4,20 M - CHAPA GALVANIZADA - ESCAVADO EM MATERIAL DE 2ª CATEGORIA - ATERRO FERROVIÁRIO MÁXIMO = 4,80 M</v>
          </cell>
          <cell r="D974" t="str">
            <v>M</v>
          </cell>
          <cell r="F974">
            <v>40477.279999999999</v>
          </cell>
        </row>
        <row r="975">
          <cell r="A975">
            <v>605539</v>
          </cell>
          <cell r="B975" t="str">
            <v>SICRO ABRIL / 25</v>
          </cell>
          <cell r="C975" t="str">
            <v>BUEIRO METÁLICO SEM INTERRUPÇÃO DE TRÁFEGO - D = 4,20 M - CHAPA GALVANIZADA - ESCAVADO EM MATERIAL DE 2ª CATEGORIA - ATERRO RODOVIÁRIO MÁXIMO = 4,40 M</v>
          </cell>
          <cell r="D975" t="str">
            <v>M</v>
          </cell>
          <cell r="F975">
            <v>38048.199999999997</v>
          </cell>
        </row>
        <row r="976">
          <cell r="A976">
            <v>605830</v>
          </cell>
          <cell r="B976" t="str">
            <v>SICRO ABRIL / 25</v>
          </cell>
          <cell r="C976" t="str">
            <v>BUEIRO METÁLICO SEM INTERRUPÇÃO DE TRÁFEGO - D = 4,20 M - CHAPA GALVANIZADA - ESCAVADO EM MATERIAL DE 3ª CATEGORIA - ATERRO FERROVIÁRIO MÁXIMO = 4,80 M</v>
          </cell>
          <cell r="D976" t="str">
            <v>M</v>
          </cell>
          <cell r="F976">
            <v>50241.02</v>
          </cell>
        </row>
        <row r="977">
          <cell r="A977">
            <v>605559</v>
          </cell>
          <cell r="B977" t="str">
            <v>SICRO ABRIL / 25</v>
          </cell>
          <cell r="C977" t="str">
            <v>BUEIRO METÁLICO SEM INTERRUPÇÃO DE TRÁFEGO - D = 4,20 M - CHAPA GALVANIZADA - ESCAVADO EM MATERIAL DE 3ª CATEGORIA - ATERRO RODOVIÁRIO MÁXIMO = 4,40 M</v>
          </cell>
          <cell r="D977" t="str">
            <v>M</v>
          </cell>
          <cell r="F977">
            <v>47811.94</v>
          </cell>
        </row>
        <row r="978">
          <cell r="A978">
            <v>605777</v>
          </cell>
          <cell r="B978" t="str">
            <v>SICRO ABRIL / 25</v>
          </cell>
          <cell r="C978" t="str">
            <v>BUEIRO METÁLICO SEM INTERRUPÇÃO DE TRÁFEGO - D = 4,40 M - CHAPA GALVANIZADA - ESCAVADO EM MATERIAL DE 1ª CATEGORIA - ATERRO FERROVIÁRIO MÁXIMO = 4,20 M</v>
          </cell>
          <cell r="D978" t="str">
            <v>M</v>
          </cell>
          <cell r="F978">
            <v>37855.75</v>
          </cell>
        </row>
        <row r="979">
          <cell r="A979">
            <v>605520</v>
          </cell>
          <cell r="B979" t="str">
            <v>SICRO ABRIL / 25</v>
          </cell>
          <cell r="C979" t="str">
            <v>BUEIRO METÁLICO SEM INTERRUPÇÃO DE TRÁFEGO - D = 4,40 M - CHAPA GALVANIZADA - ESCAVADO EM MATERIAL DE 1ª CATEGORIA - ATERRO RODOVIÁRIO MÁXIMO = 4,20 M</v>
          </cell>
          <cell r="D979" t="str">
            <v>M</v>
          </cell>
          <cell r="F979">
            <v>35259.370000000003</v>
          </cell>
        </row>
        <row r="980">
          <cell r="A980">
            <v>605811</v>
          </cell>
          <cell r="B980" t="str">
            <v>SICRO ABRIL / 25</v>
          </cell>
          <cell r="C980" t="str">
            <v>BUEIRO METÁLICO SEM INTERRUPÇÃO DE TRÁFEGO - D = 4,40 M - CHAPA GALVANIZADA - ESCAVADO EM MATERIAL DE 2ª CATEGORIA - ATERRO FERROVIÁRIO MÁXIMO = 4,20 M</v>
          </cell>
          <cell r="D980" t="str">
            <v>M</v>
          </cell>
          <cell r="F980">
            <v>43323.07</v>
          </cell>
        </row>
        <row r="981">
          <cell r="A981">
            <v>605540</v>
          </cell>
          <cell r="B981" t="str">
            <v>SICRO ABRIL / 25</v>
          </cell>
          <cell r="C981" t="str">
            <v>BUEIRO METÁLICO SEM INTERRUPÇÃO DE TRÁFEGO - D = 4,40 M - CHAPA GALVANIZADA - ESCAVADO EM MATERIAL DE 2ª CATEGORIA - ATERRO RODOVIÁRIO MÁXIMO = 4,20 M</v>
          </cell>
          <cell r="D981" t="str">
            <v>M</v>
          </cell>
          <cell r="F981">
            <v>40726.699999999997</v>
          </cell>
        </row>
        <row r="982">
          <cell r="A982">
            <v>605831</v>
          </cell>
          <cell r="B982" t="str">
            <v>SICRO ABRIL / 25</v>
          </cell>
          <cell r="C982" t="str">
            <v>BUEIRO METÁLICO SEM INTERRUPÇÃO DE TRÁFEGO - D = 4,40 M - CHAPA GALVANIZADA - ESCAVADO EM MATERIAL DE 3ª CATEGORIA - ATERRO FERROVIÁRIO MÁXIMO = 4,20 M</v>
          </cell>
          <cell r="D982" t="str">
            <v>M</v>
          </cell>
          <cell r="F982">
            <v>53994.6</v>
          </cell>
        </row>
        <row r="983">
          <cell r="A983">
            <v>605560</v>
          </cell>
          <cell r="B983" t="str">
            <v>SICRO ABRIL / 25</v>
          </cell>
          <cell r="C983" t="str">
            <v>BUEIRO METÁLICO SEM INTERRUPÇÃO DE TRÁFEGO - D = 4,40 M - CHAPA GALVANIZADA - ESCAVADO EM MATERIAL DE 3ª CATEGORIA - ATERRO RODOVIÁRIO MÁXIMO = 4,20 M</v>
          </cell>
          <cell r="D983" t="str">
            <v>M</v>
          </cell>
          <cell r="F983">
            <v>51398.23</v>
          </cell>
        </row>
        <row r="984">
          <cell r="A984">
            <v>605778</v>
          </cell>
          <cell r="B984" t="str">
            <v>SICRO ABRIL / 25</v>
          </cell>
          <cell r="C984" t="str">
            <v>BUEIRO METÁLICO SEM INTERRUPÇÃO DE TRÁFEGO - D = 4,60 M - CHAPA GALVANIZADA - ESCAVADO EM MATERIAL DE 1ª CATEGORIA - ATERRO FERROVIÁRIO MÁXIMO = 4,00 M</v>
          </cell>
          <cell r="D984" t="str">
            <v>M</v>
          </cell>
          <cell r="F984">
            <v>40130.47</v>
          </cell>
        </row>
        <row r="985">
          <cell r="A985">
            <v>605521</v>
          </cell>
          <cell r="B985" t="str">
            <v>SICRO ABRIL / 25</v>
          </cell>
          <cell r="C985" t="str">
            <v>BUEIRO METÁLICO SEM INTERRUPÇÃO DE TRÁFEGO - D = 4,60 M - CHAPA GALVANIZADA - ESCAVADO EM MATERIAL DE 1ª CATEGORIA - ATERRO RODOVIÁRIO MÁXIMO = 4,00 M</v>
          </cell>
          <cell r="D985" t="str">
            <v>M</v>
          </cell>
          <cell r="F985">
            <v>37491.17</v>
          </cell>
        </row>
        <row r="986">
          <cell r="A986">
            <v>605812</v>
          </cell>
          <cell r="B986" t="str">
            <v>SICRO ABRIL / 25</v>
          </cell>
          <cell r="C986" t="str">
            <v>BUEIRO METÁLICO SEM INTERRUPÇÃO DE TRÁFEGO - D = 4,60 M - CHAPA GALVANIZADA - ESCAVADO EM MATERIAL DE 2ª CATEGORIA - ATERRO FERROVIÁRIO MÁXIMO = 4,00 M</v>
          </cell>
          <cell r="D986" t="str">
            <v>M</v>
          </cell>
          <cell r="F986">
            <v>46083.55</v>
          </cell>
        </row>
        <row r="987">
          <cell r="A987">
            <v>605541</v>
          </cell>
          <cell r="B987" t="str">
            <v>SICRO ABRIL / 25</v>
          </cell>
          <cell r="C987" t="str">
            <v>BUEIRO METÁLICO SEM INTERRUPÇÃO DE TRÁFEGO - D = 4,60 M - CHAPA GALVANIZADA - ESCAVADO EM MATERIAL DE 2ª CATEGORIA - ATERRO RODOVIÁRIO MÁXIMO = 4,00 M</v>
          </cell>
          <cell r="D987" t="str">
            <v>M</v>
          </cell>
          <cell r="F987">
            <v>43444.25</v>
          </cell>
        </row>
        <row r="988">
          <cell r="A988">
            <v>605832</v>
          </cell>
          <cell r="B988" t="str">
            <v>SICRO ABRIL / 25</v>
          </cell>
          <cell r="C988" t="str">
            <v>BUEIRO METÁLICO SEM INTERRUPÇÃO DE TRÁFEGO - D = 4,60 M - CHAPA GALVANIZADA - ESCAVADO EM MATERIAL DE 3ª CATEGORIA - ATERRO FERROVIÁRIO MÁXIMO = 4,00 M</v>
          </cell>
          <cell r="D988" t="str">
            <v>M</v>
          </cell>
          <cell r="F988">
            <v>57703.21</v>
          </cell>
        </row>
        <row r="989">
          <cell r="A989">
            <v>605561</v>
          </cell>
          <cell r="B989" t="str">
            <v>SICRO ABRIL / 25</v>
          </cell>
          <cell r="C989" t="str">
            <v>BUEIRO METÁLICO SEM INTERRUPÇÃO DE TRÁFEGO - D = 4,60 M - CHAPA GALVANIZADA - ESCAVADO EM MATERIAL DE 3ª CATEGORIA - ATERRO RODOVIÁRIO MÁXIMO = 4,00 M</v>
          </cell>
          <cell r="D989" t="str">
            <v>M</v>
          </cell>
          <cell r="F989">
            <v>55063.91</v>
          </cell>
        </row>
        <row r="990">
          <cell r="A990">
            <v>605779</v>
          </cell>
          <cell r="B990" t="str">
            <v>SICRO ABRIL / 25</v>
          </cell>
          <cell r="C990" t="str">
            <v>BUEIRO METÁLICO SEM INTERRUPÇÃO DE TRÁFEGO - D = 4,80 M - CHAPA GALVANIZADA - ESCAVADO EM MATERIAL DE 1ª CATEGORIA - ATERRO FERROVIÁRIO MÁXIMO = 5,10 M</v>
          </cell>
          <cell r="D990" t="str">
            <v>M</v>
          </cell>
          <cell r="F990">
            <v>46433.599999999999</v>
          </cell>
        </row>
        <row r="991">
          <cell r="A991">
            <v>605522</v>
          </cell>
          <cell r="B991" t="str">
            <v>SICRO ABRIL / 25</v>
          </cell>
          <cell r="C991" t="str">
            <v>BUEIRO METÁLICO SEM INTERRUPÇÃO DE TRÁFEGO - D = 4,80 M - CHAPA GALVANIZADA - ESCAVADO EM MATERIAL DE 1ª CATEGORIA - ATERRO RODOVIÁRIO MÁXIMO = 5,50 M</v>
          </cell>
          <cell r="D991" t="str">
            <v>M</v>
          </cell>
          <cell r="F991">
            <v>42066.55</v>
          </cell>
        </row>
        <row r="992">
          <cell r="A992">
            <v>605813</v>
          </cell>
          <cell r="B992" t="str">
            <v>SICRO ABRIL / 25</v>
          </cell>
          <cell r="C992" t="str">
            <v>BUEIRO METÁLICO SEM INTERRUPÇÃO DE TRÁFEGO - D = 4,80 M - CHAPA GALVANIZADA - ESCAVADO EM MATERIAL DE 2ª CATEGORIA - ATERRO FERROVIÁRIO MÁXIMO = 5,10 M</v>
          </cell>
          <cell r="D992" t="str">
            <v>M</v>
          </cell>
          <cell r="F992">
            <v>52893.1</v>
          </cell>
        </row>
        <row r="993">
          <cell r="A993">
            <v>605542</v>
          </cell>
          <cell r="B993" t="str">
            <v>SICRO ABRIL / 25</v>
          </cell>
          <cell r="C993" t="str">
            <v>BUEIRO METÁLICO SEM INTERRUPÇÃO DE TRÁFEGO - D = 4,80 M - CHAPA GALVANIZADA - ESCAVADO EM MATERIAL DE 2ª CATEGORIA - ATERRO RODOVIÁRIO MÁXIMO = 5,50 M</v>
          </cell>
          <cell r="D993" t="str">
            <v>M</v>
          </cell>
          <cell r="F993">
            <v>48526.06</v>
          </cell>
        </row>
        <row r="994">
          <cell r="A994">
            <v>605833</v>
          </cell>
          <cell r="B994" t="str">
            <v>SICRO ABRIL / 25</v>
          </cell>
          <cell r="C994" t="str">
            <v>BUEIRO METÁLICO SEM INTERRUPÇÃO DE TRÁFEGO - D = 4,80 M - CHAPA GALVANIZADA - ESCAVADO EM MATERIAL DE 3ª CATEGORIA - ATERRO FERROVIÁRIO MÁXIMO = 5,10 M</v>
          </cell>
          <cell r="D994" t="str">
            <v>M</v>
          </cell>
          <cell r="F994">
            <v>65501.24</v>
          </cell>
        </row>
        <row r="995">
          <cell r="A995">
            <v>605562</v>
          </cell>
          <cell r="B995" t="str">
            <v>SICRO ABRIL / 25</v>
          </cell>
          <cell r="C995" t="str">
            <v>BUEIRO METÁLICO SEM INTERRUPÇÃO DE TRÁFEGO - D = 4,80 M - CHAPA GALVANIZADA - ESCAVADO EM MATERIAL DE 3ª CATEGORIA - ATERRO RODOVIÁRIO MÁXIMO = 5,50 M</v>
          </cell>
          <cell r="D995" t="str">
            <v>M</v>
          </cell>
          <cell r="F995">
            <v>61134.19</v>
          </cell>
        </row>
        <row r="996">
          <cell r="A996">
            <v>605780</v>
          </cell>
          <cell r="B996" t="str">
            <v>SICRO ABRIL / 25</v>
          </cell>
          <cell r="C996" t="str">
            <v>BUEIRO METÁLICO SEM INTERRUPÇÃO DE TRÁFEGO - D = 5,00 M - CHAPA GALVANIZADA - ESCAVADO EM MATERIAL DE 1ª CATEGORIA - ATERRO FERROVIÁRIO MÁXIMO = 4,80 M</v>
          </cell>
          <cell r="D996" t="str">
            <v>M</v>
          </cell>
          <cell r="F996">
            <v>49124.75</v>
          </cell>
        </row>
        <row r="997">
          <cell r="A997">
            <v>605523</v>
          </cell>
          <cell r="B997" t="str">
            <v>SICRO ABRIL / 25</v>
          </cell>
          <cell r="C997" t="str">
            <v>BUEIRO METÁLICO SEM INTERRUPÇÃO DE TRÁFEGO - D = 5,00 M - CHAPA GALVANIZADA - ESCAVADO EM MATERIAL DE 1ª CATEGORIA - ATERRO RODOVIÁRIO MÁXIMO = 5,30 M</v>
          </cell>
          <cell r="D997" t="str">
            <v>M</v>
          </cell>
          <cell r="F997">
            <v>44530.1</v>
          </cell>
        </row>
        <row r="998">
          <cell r="A998">
            <v>605814</v>
          </cell>
          <cell r="B998" t="str">
            <v>SICRO ABRIL / 25</v>
          </cell>
          <cell r="C998" t="str">
            <v>BUEIRO METÁLICO SEM INTERRUPÇÃO DE TRÁFEGO - D = 5,00 M - CHAPA GALVANIZADA - ESCAVADO EM MATERIAL DE 2ª CATEGORIA - ATERRO FERROVIÁRIO MÁXIMO = 4,80 M</v>
          </cell>
          <cell r="D998" t="str">
            <v>M</v>
          </cell>
          <cell r="F998">
            <v>56111.35</v>
          </cell>
        </row>
        <row r="999">
          <cell r="A999">
            <v>605543</v>
          </cell>
          <cell r="B999" t="str">
            <v>SICRO ABRIL / 25</v>
          </cell>
          <cell r="C999" t="str">
            <v>BUEIRO METÁLICO SEM INTERRUPÇÃO DE TRÁFEGO - D = 5,00 M - CHAPA GALVANIZADA - ESCAVADO EM MATERIAL DE 2ª CATEGORIA - ATERRO RODOVIÁRIO MÁXIMO = 5,30 M</v>
          </cell>
          <cell r="D999" t="str">
            <v>M</v>
          </cell>
          <cell r="F999">
            <v>51516.7</v>
          </cell>
        </row>
        <row r="1000">
          <cell r="A1000">
            <v>605834</v>
          </cell>
          <cell r="B1000" t="str">
            <v>SICRO ABRIL / 25</v>
          </cell>
          <cell r="C1000" t="str">
            <v>BUEIRO METÁLICO SEM INTERRUPÇÃO DE TRÁFEGO - D = 5,00 M - CHAPA GALVANIZADA - ESCAVADO EM MATERIAL DE 3ª CATEGORIA - ATERRO FERROVIÁRIO MÁXIMO = 4,80 M</v>
          </cell>
          <cell r="D1000" t="str">
            <v>M</v>
          </cell>
          <cell r="F1000">
            <v>69748.320000000007</v>
          </cell>
        </row>
        <row r="1001">
          <cell r="A1001">
            <v>605563</v>
          </cell>
          <cell r="B1001" t="str">
            <v>SICRO ABRIL / 25</v>
          </cell>
          <cell r="C1001" t="str">
            <v>BUEIRO METÁLICO SEM INTERRUPÇÃO DE TRÁFEGO - D = 5,00 M - CHAPA GALVANIZADA - ESCAVADO EM MATERIAL DE 3ª CATEGORIA - ATERRO RODOVIÁRIO MÁXIMO = 5,30 M</v>
          </cell>
          <cell r="D1001" t="str">
            <v>M</v>
          </cell>
          <cell r="F1001">
            <v>65153.67</v>
          </cell>
        </row>
        <row r="1002">
          <cell r="A1002">
            <v>605606</v>
          </cell>
          <cell r="B1002" t="str">
            <v>SICRO ABRIL / 25</v>
          </cell>
          <cell r="C1002" t="str">
            <v>SISTEMA DE ESCORAMENTO TELESCÓPICO REGULÁVEL PARA TUNNEL LINER</v>
          </cell>
          <cell r="D1002" t="str">
            <v>M³</v>
          </cell>
          <cell r="F1002">
            <v>14.51</v>
          </cell>
        </row>
        <row r="1003">
          <cell r="A1003">
            <v>705314</v>
          </cell>
          <cell r="B1003" t="str">
            <v>SICRO ABRIL / 25</v>
          </cell>
          <cell r="C1003" t="str">
            <v>BOCA DE BDCC 1,50 X 1,50 M - ESCONSIDADE 0° - AREIA E BRITA COMERCIAIS</v>
          </cell>
          <cell r="D1003" t="str">
            <v>UN</v>
          </cell>
          <cell r="F1003">
            <v>13469.97</v>
          </cell>
        </row>
        <row r="1004">
          <cell r="A1004">
            <v>705312</v>
          </cell>
          <cell r="B1004" t="str">
            <v>SICRO ABRIL / 25</v>
          </cell>
          <cell r="C1004" t="str">
            <v>BOCA DE BDCC 1,50 X 1,50 M - ESCONSIDADE 0° - AREIA EXTRAÍDA E BRITA PRODUZIDA</v>
          </cell>
          <cell r="D1004" t="str">
            <v>UN</v>
          </cell>
          <cell r="F1004">
            <v>12425.15</v>
          </cell>
        </row>
        <row r="1005">
          <cell r="A1005">
            <v>705316</v>
          </cell>
          <cell r="B1005" t="str">
            <v>SICRO ABRIL / 25</v>
          </cell>
          <cell r="C1005" t="str">
            <v>BOCA DE BDCC 1,50 X 1,50 M - ESCONSIDADE 15° - AREIA E BRITA COMERCIAIS</v>
          </cell>
          <cell r="D1005" t="str">
            <v>UN</v>
          </cell>
          <cell r="F1005">
            <v>14764.83</v>
          </cell>
        </row>
        <row r="1006">
          <cell r="A1006">
            <v>705315</v>
          </cell>
          <cell r="B1006" t="str">
            <v>SICRO ABRIL / 25</v>
          </cell>
          <cell r="C1006" t="str">
            <v>BOCA DE BDCC 1,50 X 1,50 M - ESCONSIDADE 15° - AREIA EXTRAÍDA E BRITA PRODUZIDA</v>
          </cell>
          <cell r="D1006" t="str">
            <v>UN</v>
          </cell>
          <cell r="F1006">
            <v>13638.3</v>
          </cell>
        </row>
        <row r="1007">
          <cell r="A1007">
            <v>705318</v>
          </cell>
          <cell r="B1007" t="str">
            <v>SICRO ABRIL / 25</v>
          </cell>
          <cell r="C1007" t="str">
            <v>BOCA DE BDCC 1,50 X 1,50 M - ESCONSIDADE 30° - AREIA E BRITA COMERCIAIS</v>
          </cell>
          <cell r="D1007" t="str">
            <v>UN</v>
          </cell>
          <cell r="F1007">
            <v>15763.49</v>
          </cell>
        </row>
        <row r="1008">
          <cell r="A1008">
            <v>705317</v>
          </cell>
          <cell r="B1008" t="str">
            <v>SICRO ABRIL / 25</v>
          </cell>
          <cell r="C1008" t="str">
            <v>BOCA DE BDCC 1,50 X 1,50 M - ESCONSIDADE 30° - AREIA EXTRAÍDA E BRITA PRODUZIDA</v>
          </cell>
          <cell r="D1008" t="str">
            <v>UN</v>
          </cell>
          <cell r="F1008">
            <v>14493.88</v>
          </cell>
        </row>
        <row r="1009">
          <cell r="A1009">
            <v>705320</v>
          </cell>
          <cell r="B1009" t="str">
            <v>SICRO ABRIL / 25</v>
          </cell>
          <cell r="C1009" t="str">
            <v>BOCA DE BDCC 1,50 X 1,50 M - ESCONSIDADE 45° - AREIA E BRITA COMERCIAIS</v>
          </cell>
          <cell r="D1009" t="str">
            <v>UN</v>
          </cell>
          <cell r="F1009">
            <v>19770.59</v>
          </cell>
        </row>
        <row r="1010">
          <cell r="A1010">
            <v>705319</v>
          </cell>
          <cell r="B1010" t="str">
            <v>SICRO ABRIL / 25</v>
          </cell>
          <cell r="C1010" t="str">
            <v>BOCA DE BDCC 1,50 X 1,50 M - ESCONSIDADE 45° - AREIA EXTRAÍDA E BRITA PRODUZIDA</v>
          </cell>
          <cell r="D1010" t="str">
            <v>UN</v>
          </cell>
          <cell r="F1010">
            <v>18216.740000000002</v>
          </cell>
        </row>
        <row r="1011">
          <cell r="A1011">
            <v>705322</v>
          </cell>
          <cell r="B1011" t="str">
            <v>SICRO ABRIL / 25</v>
          </cell>
          <cell r="C1011" t="str">
            <v>BOCA DE BDCC 2,00 X 2,00 M - ESCONSIDADE 0° - AREIA E BRITA COMERCIAIS</v>
          </cell>
          <cell r="D1011" t="str">
            <v>UN</v>
          </cell>
          <cell r="F1011">
            <v>20782.66</v>
          </cell>
        </row>
        <row r="1012">
          <cell r="A1012">
            <v>705321</v>
          </cell>
          <cell r="B1012" t="str">
            <v>SICRO ABRIL / 25</v>
          </cell>
          <cell r="C1012" t="str">
            <v>BOCA DE BDCC 2,00 X 2,00 M - ESCONSIDADE 0° - AREIA EXTRAÍDA E BRITA PRODUZIDA</v>
          </cell>
          <cell r="D1012" t="str">
            <v>UN</v>
          </cell>
          <cell r="F1012">
            <v>19026.47</v>
          </cell>
        </row>
        <row r="1013">
          <cell r="A1013">
            <v>705324</v>
          </cell>
          <cell r="B1013" t="str">
            <v>SICRO ABRIL / 25</v>
          </cell>
          <cell r="C1013" t="str">
            <v>BOCA DE BDCC 2,00 X 2,00 M - ESCONSIDADE 15° - AREIA E BRITA COMERCIAIS</v>
          </cell>
          <cell r="D1013" t="str">
            <v>UN</v>
          </cell>
          <cell r="F1013">
            <v>22815.26</v>
          </cell>
        </row>
        <row r="1014">
          <cell r="A1014">
            <v>705323</v>
          </cell>
          <cell r="B1014" t="str">
            <v>SICRO ABRIL / 25</v>
          </cell>
          <cell r="C1014" t="str">
            <v>BOCA DE BDCC 2,00 X 2,00 M - ESCONSIDADE 15° - AREIA EXTRAÍDA E BRITA PRODUZIDA</v>
          </cell>
          <cell r="D1014" t="str">
            <v>UN</v>
          </cell>
          <cell r="F1014">
            <v>20934.61</v>
          </cell>
        </row>
        <row r="1015">
          <cell r="A1015">
            <v>705326</v>
          </cell>
          <cell r="B1015" t="str">
            <v>SICRO ABRIL / 25</v>
          </cell>
          <cell r="C1015" t="str">
            <v>BOCA DE BDCC 2,00 X 2,00 M - ESCONSIDADE 30° - AREIA E BRITA COMERCIAIS</v>
          </cell>
          <cell r="D1015" t="str">
            <v>UN</v>
          </cell>
          <cell r="F1015">
            <v>24514.82</v>
          </cell>
        </row>
        <row r="1016">
          <cell r="A1016">
            <v>705325</v>
          </cell>
          <cell r="B1016" t="str">
            <v>SICRO ABRIL / 25</v>
          </cell>
          <cell r="C1016" t="str">
            <v>BOCA DE BDCC 2,00 X 2,00 M - ESCONSIDADE 30° - AREIA EXTRAÍDA E BRITA PRODUZIDA</v>
          </cell>
          <cell r="D1016" t="str">
            <v>UN</v>
          </cell>
          <cell r="F1016">
            <v>22456.06</v>
          </cell>
        </row>
        <row r="1017">
          <cell r="A1017">
            <v>705328</v>
          </cell>
          <cell r="B1017" t="str">
            <v>SICRO ABRIL / 25</v>
          </cell>
          <cell r="C1017" t="str">
            <v>BOCA DE BDCC 2,00 X 2,00 M - ESCONSIDADE 45° - AREIA E BRITA COMERCIAIS</v>
          </cell>
          <cell r="D1017" t="str">
            <v>UN</v>
          </cell>
          <cell r="F1017">
            <v>31115.19</v>
          </cell>
        </row>
        <row r="1018">
          <cell r="A1018">
            <v>705327</v>
          </cell>
          <cell r="B1018" t="str">
            <v>SICRO ABRIL / 25</v>
          </cell>
          <cell r="C1018" t="str">
            <v>BOCA DE BDCC 2,00 X 2,00 M - ESCONSIDADE 45° - AREIA EXTRAÍDA E BRITA PRODUZIDA</v>
          </cell>
          <cell r="D1018" t="str">
            <v>UN</v>
          </cell>
          <cell r="F1018">
            <v>28561.07</v>
          </cell>
        </row>
        <row r="1019">
          <cell r="A1019">
            <v>705330</v>
          </cell>
          <cell r="B1019" t="str">
            <v>SICRO ABRIL / 25</v>
          </cell>
          <cell r="C1019" t="str">
            <v>BOCA DE BDCC 2,50 X 2,50 M - ESCONSIDADE 0° - AREIA E BRITA COMERCIAIS</v>
          </cell>
          <cell r="D1019" t="str">
            <v>UN</v>
          </cell>
          <cell r="F1019">
            <v>29014.12</v>
          </cell>
        </row>
        <row r="1020">
          <cell r="A1020">
            <v>705329</v>
          </cell>
          <cell r="B1020" t="str">
            <v>SICRO ABRIL / 25</v>
          </cell>
          <cell r="C1020" t="str">
            <v>BOCA DE BDCC 2,50 X 2,50 M - ESCONSIDADE 0° - AREIA EXTRAÍDA E BRITA PRODUZIDA</v>
          </cell>
          <cell r="D1020" t="str">
            <v>UN</v>
          </cell>
          <cell r="F1020">
            <v>26459.06</v>
          </cell>
        </row>
        <row r="1021">
          <cell r="A1021">
            <v>705332</v>
          </cell>
          <cell r="B1021" t="str">
            <v>SICRO ABRIL / 25</v>
          </cell>
          <cell r="C1021" t="str">
            <v>BOCA DE BDCC 2,50 X 2,50 M - ESCONSIDADE 15° - AREIA E BRITA COMERCIAIS</v>
          </cell>
          <cell r="D1021" t="str">
            <v>UN</v>
          </cell>
          <cell r="F1021">
            <v>31398.36</v>
          </cell>
        </row>
        <row r="1022">
          <cell r="A1022">
            <v>705331</v>
          </cell>
          <cell r="B1022" t="str">
            <v>SICRO ABRIL / 25</v>
          </cell>
          <cell r="C1022" t="str">
            <v>BOCA DE BDCC 2,50 X 2,50 M - ESCONSIDADE 15° - AREIA EXTRAÍDA E BRITA PRODUZIDA</v>
          </cell>
          <cell r="D1022" t="str">
            <v>UN</v>
          </cell>
          <cell r="F1022">
            <v>28793.67</v>
          </cell>
        </row>
        <row r="1023">
          <cell r="A1023">
            <v>705334</v>
          </cell>
          <cell r="B1023" t="str">
            <v>SICRO ABRIL / 25</v>
          </cell>
          <cell r="C1023" t="str">
            <v>BOCA DE BDCC 2,50 X 2,50 M - ESCONSIDADE 30° - AREIA E BRITA COMERCIAIS</v>
          </cell>
          <cell r="D1023" t="str">
            <v>UN</v>
          </cell>
          <cell r="F1023">
            <v>33370.94</v>
          </cell>
        </row>
        <row r="1024">
          <cell r="A1024">
            <v>705333</v>
          </cell>
          <cell r="B1024" t="str">
            <v>SICRO ABRIL / 25</v>
          </cell>
          <cell r="C1024" t="str">
            <v>BOCA DE BDCC 2,50 X 2,50 M - ESCONSIDADE 30° - AREIA EXTRAÍDA E BRITA PRODUZIDA</v>
          </cell>
          <cell r="D1024" t="str">
            <v>UN</v>
          </cell>
          <cell r="F1024">
            <v>30790.28</v>
          </cell>
        </row>
        <row r="1025">
          <cell r="A1025">
            <v>705336</v>
          </cell>
          <cell r="B1025" t="str">
            <v>SICRO ABRIL / 25</v>
          </cell>
          <cell r="C1025" t="str">
            <v>BOCA DE BDCC 2,50 X 2,50 M - ESCONSIDADE 45° - AREIA E BRITA COMERCIAIS</v>
          </cell>
          <cell r="D1025" t="str">
            <v>UN</v>
          </cell>
          <cell r="F1025">
            <v>44946.36</v>
          </cell>
        </row>
        <row r="1026">
          <cell r="A1026">
            <v>705335</v>
          </cell>
          <cell r="B1026" t="str">
            <v>SICRO ABRIL / 25</v>
          </cell>
          <cell r="C1026" t="str">
            <v>BOCA DE BDCC 2,50 X 2,50 M - ESCONSIDADE 45° - AREIA EXTRAÍDA E BRITA PRODUZIDA</v>
          </cell>
          <cell r="D1026" t="str">
            <v>UN</v>
          </cell>
          <cell r="F1026">
            <v>41349.160000000003</v>
          </cell>
        </row>
        <row r="1027">
          <cell r="A1027">
            <v>705338</v>
          </cell>
          <cell r="B1027" t="str">
            <v>SICRO ABRIL / 25</v>
          </cell>
          <cell r="C1027" t="str">
            <v>BOCA DE BDCC 3,00 X 3,00 M - ESCONSIDADE 0° - AREIA E BRITA COMERCIAIS</v>
          </cell>
          <cell r="D1027" t="str">
            <v>UN</v>
          </cell>
          <cell r="F1027">
            <v>41841.769999999997</v>
          </cell>
        </row>
        <row r="1028">
          <cell r="A1028">
            <v>705337</v>
          </cell>
          <cell r="B1028" t="str">
            <v>SICRO ABRIL / 25</v>
          </cell>
          <cell r="C1028" t="str">
            <v>BOCA DE BDCC 3,00 X 3,00 M - ESCONSIDADE 0° - AREIA EXTRAÍDA E BRITA PRODUZIDA</v>
          </cell>
          <cell r="D1028" t="str">
            <v>UN</v>
          </cell>
          <cell r="F1028">
            <v>38119.19</v>
          </cell>
        </row>
        <row r="1029">
          <cell r="A1029">
            <v>705340</v>
          </cell>
          <cell r="B1029" t="str">
            <v>SICRO ABRIL / 25</v>
          </cell>
          <cell r="C1029" t="str">
            <v>BOCA DE BDCC 3,00 X 3,00 M - ESCONSIDADE 15° - AREIA E BRITA COMERCIAIS</v>
          </cell>
          <cell r="D1029" t="str">
            <v>UN</v>
          </cell>
          <cell r="F1029">
            <v>45134.720000000001</v>
          </cell>
        </row>
        <row r="1030">
          <cell r="A1030">
            <v>705339</v>
          </cell>
          <cell r="B1030" t="str">
            <v>SICRO ABRIL / 25</v>
          </cell>
          <cell r="C1030" t="str">
            <v>BOCA DE BDCC 3,00 X 3,00 M - ESCONSIDADE 15° - AREIA EXTRAÍDA E BRITA PRODUZIDA</v>
          </cell>
          <cell r="D1030" t="str">
            <v>UN</v>
          </cell>
          <cell r="F1030">
            <v>41374.550000000003</v>
          </cell>
        </row>
        <row r="1031">
          <cell r="A1031">
            <v>705342</v>
          </cell>
          <cell r="B1031" t="str">
            <v>SICRO ABRIL / 25</v>
          </cell>
          <cell r="C1031" t="str">
            <v>BOCA DE BDCC 3,00 X 3,00 M - ESCONSIDADE 30° - AREIA E BRITA COMERCIAIS</v>
          </cell>
          <cell r="D1031" t="str">
            <v>UN</v>
          </cell>
          <cell r="F1031">
            <v>51218.11</v>
          </cell>
        </row>
        <row r="1032">
          <cell r="A1032">
            <v>705341</v>
          </cell>
          <cell r="B1032" t="str">
            <v>SICRO ABRIL / 25</v>
          </cell>
          <cell r="C1032" t="str">
            <v>BOCA DE BDCC 3,00 X 3,00 M - ESCONSIDADE 30° - AREIA EXTRAÍDA E BRITA PRODUZIDA</v>
          </cell>
          <cell r="D1032" t="str">
            <v>UN</v>
          </cell>
          <cell r="F1032">
            <v>47036.02</v>
          </cell>
        </row>
        <row r="1033">
          <cell r="A1033">
            <v>705344</v>
          </cell>
          <cell r="B1033" t="str">
            <v>SICRO ABRIL / 25</v>
          </cell>
          <cell r="C1033" t="str">
            <v>BOCA DE BDCC 3,00 X 3,00 M - ESCONSIDADE 45° - AREIA E BRITA COMERCIAIS</v>
          </cell>
          <cell r="D1033" t="str">
            <v>UN</v>
          </cell>
          <cell r="F1033">
            <v>64904.31</v>
          </cell>
        </row>
        <row r="1034">
          <cell r="A1034">
            <v>705343</v>
          </cell>
          <cell r="B1034" t="str">
            <v>SICRO ABRIL / 25</v>
          </cell>
          <cell r="C1034" t="str">
            <v>BOCA DE BDCC 3,00 X 3,00 M - ESCONSIDADE 45° - AREIA EXTRAÍDA E BRITA PRODUZIDA</v>
          </cell>
          <cell r="D1034" t="str">
            <v>UN</v>
          </cell>
          <cell r="F1034">
            <v>59781.09</v>
          </cell>
        </row>
        <row r="1035">
          <cell r="A1035">
            <v>705225</v>
          </cell>
          <cell r="B1035" t="str">
            <v>SICRO ABRIL / 25</v>
          </cell>
          <cell r="C1035" t="str">
            <v>BOCA DE BSCC 1,50 X 1,50 M - ESCONSIDADE 0° - AREIA E BRITA COMERCIAIS</v>
          </cell>
          <cell r="D1035" t="str">
            <v>UN</v>
          </cell>
          <cell r="F1035">
            <v>11543.71</v>
          </cell>
        </row>
        <row r="1036">
          <cell r="A1036">
            <v>705224</v>
          </cell>
          <cell r="B1036" t="str">
            <v>SICRO ABRIL / 25</v>
          </cell>
          <cell r="C1036" t="str">
            <v>BOCA DE BSCC 1,50 X 1,50 M - ESCONSIDADE 0° - AREIA EXTRAÍDA E BRITA PRODUZIDA</v>
          </cell>
          <cell r="D1036" t="str">
            <v>UN</v>
          </cell>
          <cell r="F1036">
            <v>10580.56</v>
          </cell>
        </row>
        <row r="1037">
          <cell r="A1037">
            <v>705227</v>
          </cell>
          <cell r="B1037" t="str">
            <v>SICRO ABRIL / 25</v>
          </cell>
          <cell r="C1037" t="str">
            <v>BOCA DE BSCC 1,50 X 1,50 M - ESCONSIDADE 15° - AREIA E BRITA COMERCIAIS</v>
          </cell>
          <cell r="D1037" t="str">
            <v>UN</v>
          </cell>
          <cell r="F1037">
            <v>11945.44</v>
          </cell>
        </row>
        <row r="1038">
          <cell r="A1038">
            <v>705226</v>
          </cell>
          <cell r="B1038" t="str">
            <v>SICRO ABRIL / 25</v>
          </cell>
          <cell r="C1038" t="str">
            <v>BOCA DE BSCC 1,50 X 1,50 M - ESCONSIDADE 15° - AREIA EXTRAÍDA E BRITA PRODUZIDA</v>
          </cell>
          <cell r="D1038" t="str">
            <v>UN</v>
          </cell>
          <cell r="F1038">
            <v>11064.04</v>
          </cell>
        </row>
        <row r="1039">
          <cell r="A1039">
            <v>705229</v>
          </cell>
          <cell r="B1039" t="str">
            <v>SICRO ABRIL / 25</v>
          </cell>
          <cell r="C1039" t="str">
            <v>BOCA DE BSCC 1,50 X 1,50 M - ESCONSIDADE 30° - AREIA E BRITA COMERCIAIS</v>
          </cell>
          <cell r="D1039" t="str">
            <v>UN</v>
          </cell>
          <cell r="F1039">
            <v>12860.92</v>
          </cell>
        </row>
        <row r="1040">
          <cell r="A1040">
            <v>705228</v>
          </cell>
          <cell r="B1040" t="str">
            <v>SICRO ABRIL / 25</v>
          </cell>
          <cell r="C1040" t="str">
            <v>BOCA DE BSCC 1,50 X 1,50 M - ESCONSIDADE 30° - AREIA EXTRAÍDA E BRITA PRODUZIDA</v>
          </cell>
          <cell r="D1040" t="str">
            <v>UN</v>
          </cell>
          <cell r="F1040">
            <v>11843.53</v>
          </cell>
        </row>
        <row r="1041">
          <cell r="A1041">
            <v>705231</v>
          </cell>
          <cell r="B1041" t="str">
            <v>SICRO ABRIL / 25</v>
          </cell>
          <cell r="C1041" t="str">
            <v>BOCA DE BSCC 1,50 X 1,50 M - ESCONSIDADE 45° - AREIA E BRITA COMERCIAIS</v>
          </cell>
          <cell r="D1041" t="str">
            <v>UN</v>
          </cell>
          <cell r="F1041">
            <v>16023.7</v>
          </cell>
        </row>
        <row r="1042">
          <cell r="A1042">
            <v>705230</v>
          </cell>
          <cell r="B1042" t="str">
            <v>SICRO ABRIL / 25</v>
          </cell>
          <cell r="C1042" t="str">
            <v>BOCA DE BSCC 1,50 X 1,50 M - ESCONSIDADE 45° - AREIA EXTRAÍDA E BRITA PRODUZIDA</v>
          </cell>
          <cell r="D1042" t="str">
            <v>UN</v>
          </cell>
          <cell r="F1042">
            <v>14832.47</v>
          </cell>
        </row>
        <row r="1043">
          <cell r="A1043">
            <v>705233</v>
          </cell>
          <cell r="B1043" t="str">
            <v>SICRO ABRIL / 25</v>
          </cell>
          <cell r="C1043" t="str">
            <v>BOCA DE BSCC 2,00 X 2,00 M - ESCONSIDADE 0° - AREIA E BRITA COMERCIAIS</v>
          </cell>
          <cell r="D1043" t="str">
            <v>UN</v>
          </cell>
          <cell r="F1043">
            <v>17932.759999999998</v>
          </cell>
        </row>
        <row r="1044">
          <cell r="A1044">
            <v>705232</v>
          </cell>
          <cell r="B1044" t="str">
            <v>SICRO ABRIL / 25</v>
          </cell>
          <cell r="C1044" t="str">
            <v>BOCA DE BSCC 2,00 X 2,00 M - ESCONSIDADE 0° - AREIA EXTRAÍDA E BRITA PRODUZIDA</v>
          </cell>
          <cell r="D1044" t="str">
            <v>UN</v>
          </cell>
          <cell r="F1044">
            <v>16400.75</v>
          </cell>
        </row>
        <row r="1045">
          <cell r="A1045">
            <v>705235</v>
          </cell>
          <cell r="B1045" t="str">
            <v>SICRO ABRIL / 25</v>
          </cell>
          <cell r="C1045" t="str">
            <v>BOCA DE BSCC 2,00 X 2,00 M - ESCONSIDADE 15° - AREIA E BRITA COMERCIAIS</v>
          </cell>
          <cell r="D1045" t="str">
            <v>UN</v>
          </cell>
          <cell r="F1045">
            <v>18418.099999999999</v>
          </cell>
        </row>
        <row r="1046">
          <cell r="A1046">
            <v>705234</v>
          </cell>
          <cell r="B1046" t="str">
            <v>SICRO ABRIL / 25</v>
          </cell>
          <cell r="C1046" t="str">
            <v>BOCA DE BSCC 2,00 X 2,00 M - ESCONSIDADE 15° - AREIA EXTRAÍDA E BRITA PRODUZIDA</v>
          </cell>
          <cell r="D1046" t="str">
            <v>UN</v>
          </cell>
          <cell r="F1046">
            <v>16990.939999999999</v>
          </cell>
        </row>
        <row r="1047">
          <cell r="A1047">
            <v>705237</v>
          </cell>
          <cell r="B1047" t="str">
            <v>SICRO ABRIL / 25</v>
          </cell>
          <cell r="C1047" t="str">
            <v>BOCA DE BSCC 2,00 X 2,00 M - ESCONSIDADE 30° - AREIA E BRITA COMERCIAIS</v>
          </cell>
          <cell r="D1047" t="str">
            <v>UN</v>
          </cell>
          <cell r="F1047">
            <v>19941.240000000002</v>
          </cell>
        </row>
        <row r="1048">
          <cell r="A1048">
            <v>705236</v>
          </cell>
          <cell r="B1048" t="str">
            <v>SICRO ABRIL / 25</v>
          </cell>
          <cell r="C1048" t="str">
            <v>BOCA DE BSCC 2,00 X 2,00 M - ESCONSIDADE 30° - AREIA EXTRAÍDA E BRITA PRODUZIDA</v>
          </cell>
          <cell r="D1048" t="str">
            <v>UN</v>
          </cell>
          <cell r="F1048">
            <v>18339.580000000002</v>
          </cell>
        </row>
        <row r="1049">
          <cell r="A1049">
            <v>705239</v>
          </cell>
          <cell r="B1049" t="str">
            <v>SICRO ABRIL / 25</v>
          </cell>
          <cell r="C1049" t="str">
            <v>BOCA DE BSCC 2,00 X 2,00 M - ESCONSIDADE 45° - AREIA E BRITA COMERCIAIS</v>
          </cell>
          <cell r="D1049" t="str">
            <v>UN</v>
          </cell>
          <cell r="F1049">
            <v>25455.48</v>
          </cell>
        </row>
        <row r="1050">
          <cell r="A1050">
            <v>705238</v>
          </cell>
          <cell r="B1050" t="str">
            <v>SICRO ABRIL / 25</v>
          </cell>
          <cell r="C1050" t="str">
            <v>BOCA DE BSCC 2,00 X 2,00 M - ESCONSIDADE 45° - AREIA EXTRAÍDA E BRITA PRODUZIDA</v>
          </cell>
          <cell r="D1050" t="str">
            <v>UN</v>
          </cell>
          <cell r="F1050">
            <v>23452.98</v>
          </cell>
        </row>
        <row r="1051">
          <cell r="A1051">
            <v>705241</v>
          </cell>
          <cell r="B1051" t="str">
            <v>SICRO ABRIL / 25</v>
          </cell>
          <cell r="C1051" t="str">
            <v>BOCA DE BSCC 2,50 X 2,50 M - ESCONSIDADE 0° - AREIA E BRITA COMERCIAIS</v>
          </cell>
          <cell r="D1051" t="str">
            <v>UN</v>
          </cell>
          <cell r="F1051">
            <v>24213.69</v>
          </cell>
        </row>
        <row r="1052">
          <cell r="A1052">
            <v>705240</v>
          </cell>
          <cell r="B1052" t="str">
            <v>SICRO ABRIL / 25</v>
          </cell>
          <cell r="C1052" t="str">
            <v>BOCA DE BSCC 2,50 X 2,50 M - ESCONSIDADE 0° - AREIA EXTRAÍDA E BRITA PRODUZIDA</v>
          </cell>
          <cell r="D1052" t="str">
            <v>UN</v>
          </cell>
          <cell r="F1052">
            <v>22108.880000000001</v>
          </cell>
        </row>
        <row r="1053">
          <cell r="A1053">
            <v>705243</v>
          </cell>
          <cell r="B1053" t="str">
            <v>SICRO ABRIL / 25</v>
          </cell>
          <cell r="C1053" t="str">
            <v>BOCA DE BSCC 2,50 X 2,50 M - ESCONSIDADE 15° - AREIA E BRITA COMERCIAIS</v>
          </cell>
          <cell r="D1053" t="str">
            <v>UN</v>
          </cell>
          <cell r="F1053">
            <v>25646.18</v>
          </cell>
        </row>
        <row r="1054">
          <cell r="A1054">
            <v>705242</v>
          </cell>
          <cell r="B1054" t="str">
            <v>SICRO ABRIL / 25</v>
          </cell>
          <cell r="C1054" t="str">
            <v>BOCA DE BSCC 2,50 X 2,50 M - ESCONSIDADE 15° - AREIA EXTRAÍDA E BRITA PRODUZIDA</v>
          </cell>
          <cell r="D1054" t="str">
            <v>UN</v>
          </cell>
          <cell r="F1054">
            <v>23539.83</v>
          </cell>
        </row>
        <row r="1055">
          <cell r="A1055">
            <v>705245</v>
          </cell>
          <cell r="B1055" t="str">
            <v>SICRO ABRIL / 25</v>
          </cell>
          <cell r="C1055" t="str">
            <v>BOCA DE BSCC 2,50 X 2,50 M - ESCONSIDADE 30° - AREIA E BRITA COMERCIAIS</v>
          </cell>
          <cell r="D1055" t="str">
            <v>UN</v>
          </cell>
          <cell r="F1055">
            <v>28442.57</v>
          </cell>
        </row>
        <row r="1056">
          <cell r="A1056">
            <v>705244</v>
          </cell>
          <cell r="B1056" t="str">
            <v>SICRO ABRIL / 25</v>
          </cell>
          <cell r="C1056" t="str">
            <v>BOCA DE BSCC 2,50 X 2,50 M - ESCONSIDADE 30° - AREIA EXTRAÍDA E BRITA PRODUZIDA</v>
          </cell>
          <cell r="D1056" t="str">
            <v>UN</v>
          </cell>
          <cell r="F1056">
            <v>26195.19</v>
          </cell>
        </row>
        <row r="1057">
          <cell r="A1057">
            <v>705247</v>
          </cell>
          <cell r="B1057" t="str">
            <v>SICRO ABRIL / 25</v>
          </cell>
          <cell r="C1057" t="str">
            <v>BOCA DE BSCC 2,50 X 2,50 M - ESCONSIDADE 45° - AREIA E BRITA COMERCIAIS</v>
          </cell>
          <cell r="D1057" t="str">
            <v>UN</v>
          </cell>
          <cell r="F1057">
            <v>36000.74</v>
          </cell>
        </row>
        <row r="1058">
          <cell r="A1058">
            <v>705246</v>
          </cell>
          <cell r="B1058" t="str">
            <v>SICRO ABRIL / 25</v>
          </cell>
          <cell r="C1058" t="str">
            <v>BOCA DE BSCC 2,50 X 2,50 M - ESCONSIDADE 45° - AREIA EXTRAÍDA E BRITA PRODUZIDA</v>
          </cell>
          <cell r="D1058" t="str">
            <v>UN</v>
          </cell>
          <cell r="F1058">
            <v>33247.129999999997</v>
          </cell>
        </row>
        <row r="1059">
          <cell r="A1059">
            <v>705249</v>
          </cell>
          <cell r="B1059" t="str">
            <v>SICRO ABRIL / 25</v>
          </cell>
          <cell r="C1059" t="str">
            <v>BOCA DE BSCC 3,00 X 3,00 M - ESCONSIDADE 0° - AREIA E BRITA COMERCIAIS</v>
          </cell>
          <cell r="D1059" t="str">
            <v>UN</v>
          </cell>
          <cell r="F1059">
            <v>34327.58</v>
          </cell>
        </row>
        <row r="1060">
          <cell r="A1060">
            <v>705248</v>
          </cell>
          <cell r="B1060" t="str">
            <v>SICRO ABRIL / 25</v>
          </cell>
          <cell r="C1060" t="str">
            <v>BOCA DE BSCC 3,00 X 3,00 M - ESCONSIDADE 0° - AREIA EXTRAÍDA E BRITA PRODUZIDA</v>
          </cell>
          <cell r="D1060" t="str">
            <v>UN</v>
          </cell>
          <cell r="F1060">
            <v>31275.53</v>
          </cell>
        </row>
        <row r="1061">
          <cell r="A1061">
            <v>705251</v>
          </cell>
          <cell r="B1061" t="str">
            <v>SICRO ABRIL / 25</v>
          </cell>
          <cell r="C1061" t="str">
            <v>BOCA DE BSCC 3,00 X 3,00 M - ESCONSIDADE 15° - AREIA E BRITA COMERCIAIS</v>
          </cell>
          <cell r="D1061" t="str">
            <v>UN</v>
          </cell>
          <cell r="F1061">
            <v>36311.93</v>
          </cell>
        </row>
        <row r="1062">
          <cell r="A1062">
            <v>705250</v>
          </cell>
          <cell r="B1062" t="str">
            <v>SICRO ABRIL / 25</v>
          </cell>
          <cell r="C1062" t="str">
            <v>BOCA DE BSCC 3,00 X 3,00 M - ESCONSIDADE 15° - AREIA EXTRAÍDA E BRITA PRODUZIDA</v>
          </cell>
          <cell r="D1062" t="str">
            <v>UN</v>
          </cell>
          <cell r="F1062">
            <v>33256.550000000003</v>
          </cell>
        </row>
        <row r="1063">
          <cell r="A1063">
            <v>705253</v>
          </cell>
          <cell r="B1063" t="str">
            <v>SICRO ABRIL / 25</v>
          </cell>
          <cell r="C1063" t="str">
            <v>BOCA DE BSCC 3,00 X 3,00 M - ESCONSIDADE 30° - AREIA E BRITA COMERCIAIS</v>
          </cell>
          <cell r="D1063" t="str">
            <v>UN</v>
          </cell>
          <cell r="F1063">
            <v>39735.760000000002</v>
          </cell>
        </row>
        <row r="1064">
          <cell r="A1064">
            <v>705252</v>
          </cell>
          <cell r="B1064" t="str">
            <v>SICRO ABRIL / 25</v>
          </cell>
          <cell r="C1064" t="str">
            <v>BOCA DE BSCC 3,00 X 3,00 M - ESCONSIDADE 30° - AREIA EXTRAÍDA E BRITA PRODUZIDA</v>
          </cell>
          <cell r="D1064" t="str">
            <v>UN</v>
          </cell>
          <cell r="F1064">
            <v>36412.53</v>
          </cell>
        </row>
        <row r="1065">
          <cell r="A1065">
            <v>705255</v>
          </cell>
          <cell r="B1065" t="str">
            <v>SICRO ABRIL / 25</v>
          </cell>
          <cell r="C1065" t="str">
            <v>BOCA DE BSCC 3,00 X 3,00 M - ESCONSIDADE 45° - AREIA E BRITA COMERCIAIS</v>
          </cell>
          <cell r="D1065" t="str">
            <v>UN</v>
          </cell>
          <cell r="F1065">
            <v>50242.18</v>
          </cell>
        </row>
        <row r="1066">
          <cell r="A1066">
            <v>705254</v>
          </cell>
          <cell r="B1066" t="str">
            <v>SICRO ABRIL / 25</v>
          </cell>
          <cell r="C1066" t="str">
            <v>BOCA DE BSCC 3,00 X 3,00 M - ESCONSIDADE 45° - AREIA EXTRAÍDA E BRITA PRODUZIDA</v>
          </cell>
          <cell r="D1066" t="str">
            <v>UN</v>
          </cell>
          <cell r="F1066">
            <v>46223.4</v>
          </cell>
        </row>
        <row r="1067">
          <cell r="A1067">
            <v>705403</v>
          </cell>
          <cell r="B1067" t="str">
            <v>SICRO ABRIL / 25</v>
          </cell>
          <cell r="C1067" t="str">
            <v>BOCA DE BTCC 1,50 X 1,50 M - ESCONSIDADE 0° - AREIA E BRITA COMERCIAIS</v>
          </cell>
          <cell r="D1067" t="str">
            <v>UN</v>
          </cell>
          <cell r="F1067">
            <v>16816.84</v>
          </cell>
        </row>
        <row r="1068">
          <cell r="A1068">
            <v>705402</v>
          </cell>
          <cell r="B1068" t="str">
            <v>SICRO ABRIL / 25</v>
          </cell>
          <cell r="C1068" t="str">
            <v>BOCA DE BTCC 1,50 X 1,50 M - ESCONSIDADE 0° - AREIA EXTRAÍDA E BRITA PRODUZIDA</v>
          </cell>
          <cell r="D1068" t="str">
            <v>UN</v>
          </cell>
          <cell r="F1068">
            <v>15417.36</v>
          </cell>
        </row>
        <row r="1069">
          <cell r="A1069">
            <v>705405</v>
          </cell>
          <cell r="B1069" t="str">
            <v>SICRO ABRIL / 25</v>
          </cell>
          <cell r="C1069" t="str">
            <v>BOCA DE BTCC 1,50 X 1,50 M - ESCONSIDADE 15° - AREIA E BRITA COMERCIAIS</v>
          </cell>
          <cell r="D1069" t="str">
            <v>UN</v>
          </cell>
          <cell r="F1069">
            <v>18195.080000000002</v>
          </cell>
        </row>
        <row r="1070">
          <cell r="A1070">
            <v>705404</v>
          </cell>
          <cell r="B1070" t="str">
            <v>SICRO ABRIL / 25</v>
          </cell>
          <cell r="C1070" t="str">
            <v>BOCA DE BTCC 1,50 X 1,50 M - ESCONSIDADE 15° - AREIA EXTRAÍDA E BRITA PRODUZIDA</v>
          </cell>
          <cell r="D1070" t="str">
            <v>UN</v>
          </cell>
          <cell r="F1070">
            <v>16779.27</v>
          </cell>
        </row>
        <row r="1071">
          <cell r="A1071">
            <v>705407</v>
          </cell>
          <cell r="B1071" t="str">
            <v>SICRO ABRIL / 25</v>
          </cell>
          <cell r="C1071" t="str">
            <v>BOCA DE BTCC 1,50 X 1,50 M - ESCONSIDADE 30° - AREIA E BRITA COMERCIAIS</v>
          </cell>
          <cell r="D1071" t="str">
            <v>UN</v>
          </cell>
          <cell r="F1071">
            <v>19072.11</v>
          </cell>
        </row>
        <row r="1072">
          <cell r="A1072">
            <v>705406</v>
          </cell>
          <cell r="B1072" t="str">
            <v>SICRO ABRIL / 25</v>
          </cell>
          <cell r="C1072" t="str">
            <v>BOCA DE BTCC 1,50 X 1,50 M - ESCONSIDADE 30° - AREIA EXTRAÍDA E BRITA PRODUZIDA</v>
          </cell>
          <cell r="D1072" t="str">
            <v>UN</v>
          </cell>
          <cell r="F1072">
            <v>17495.14</v>
          </cell>
        </row>
        <row r="1073">
          <cell r="A1073">
            <v>705409</v>
          </cell>
          <cell r="B1073" t="str">
            <v>SICRO ABRIL / 25</v>
          </cell>
          <cell r="C1073" t="str">
            <v>BOCA DE BTCC 1,50 X 1,50 M - ESCONSIDADE 45° - AREIA E BRITA COMERCIAIS</v>
          </cell>
          <cell r="D1073" t="str">
            <v>UN</v>
          </cell>
          <cell r="F1073">
            <v>24014.97</v>
          </cell>
        </row>
        <row r="1074">
          <cell r="A1074">
            <v>705408</v>
          </cell>
          <cell r="B1074" t="str">
            <v>SICRO ABRIL / 25</v>
          </cell>
          <cell r="C1074" t="str">
            <v>BOCA DE BTCC 1,50 X 1,50 M - ESCONSIDADE 45° - AREIA EXTRAÍDA E BRITA PRODUZIDA</v>
          </cell>
          <cell r="D1074" t="str">
            <v>UN</v>
          </cell>
          <cell r="F1074">
            <v>22072.31</v>
          </cell>
        </row>
        <row r="1075">
          <cell r="A1075">
            <v>705411</v>
          </cell>
          <cell r="B1075" t="str">
            <v>SICRO ABRIL / 25</v>
          </cell>
          <cell r="C1075" t="str">
            <v>BOCA DE BTCC 2,00 X 2,00 M - ESCONSIDADE 0° - AREIA E BRITA COMERCIAIS</v>
          </cell>
          <cell r="D1075" t="str">
            <v>UN</v>
          </cell>
          <cell r="F1075">
            <v>25448.11</v>
          </cell>
        </row>
        <row r="1076">
          <cell r="A1076">
            <v>705410</v>
          </cell>
          <cell r="B1076" t="str">
            <v>SICRO ABRIL / 25</v>
          </cell>
          <cell r="C1076" t="str">
            <v>BOCA DE BTCC 2,00 X 2,00 M - ESCONSIDADE 0° - AREIA EXTRAÍDA E BRITA PRODUZIDA</v>
          </cell>
          <cell r="D1076" t="str">
            <v>UN</v>
          </cell>
          <cell r="F1076">
            <v>23191.8</v>
          </cell>
        </row>
        <row r="1077">
          <cell r="A1077">
            <v>705413</v>
          </cell>
          <cell r="B1077" t="str">
            <v>SICRO ABRIL / 25</v>
          </cell>
          <cell r="C1077" t="str">
            <v>BOCA DE BTCC 2,00 X 2,00 M - ESCONSIDADE 15° - AREIA E BRITA COMERCIAIS</v>
          </cell>
          <cell r="D1077" t="str">
            <v>UN</v>
          </cell>
          <cell r="F1077">
            <v>27413.74</v>
          </cell>
        </row>
        <row r="1078">
          <cell r="A1078">
            <v>705412</v>
          </cell>
          <cell r="B1078" t="str">
            <v>SICRO ABRIL / 25</v>
          </cell>
          <cell r="C1078" t="str">
            <v>BOCA DE BTCC 2,00 X 2,00 M - ESCONSIDADE 15° - AREIA EXTRAÍDA E BRITA PRODUZIDA</v>
          </cell>
          <cell r="D1078" t="str">
            <v>UN</v>
          </cell>
          <cell r="F1078">
            <v>25154.48</v>
          </cell>
        </row>
        <row r="1079">
          <cell r="A1079">
            <v>705415</v>
          </cell>
          <cell r="B1079" t="str">
            <v>SICRO ABRIL / 25</v>
          </cell>
          <cell r="C1079" t="str">
            <v>BOCA DE BTCC 2,00 X 2,00 M - ESCONSIDADE 30° - AREIA E BRITA COMERCIAIS</v>
          </cell>
          <cell r="D1079" t="str">
            <v>UN</v>
          </cell>
          <cell r="F1079">
            <v>30191.98</v>
          </cell>
        </row>
        <row r="1080">
          <cell r="A1080">
            <v>705414</v>
          </cell>
          <cell r="B1080" t="str">
            <v>SICRO ABRIL / 25</v>
          </cell>
          <cell r="C1080" t="str">
            <v>BOCA DE BTCC 2,00 X 2,00 M - ESCONSIDADE 30° - AREIA EXTRAÍDA E BRITA PRODUZIDA</v>
          </cell>
          <cell r="D1080" t="str">
            <v>UN</v>
          </cell>
          <cell r="F1080">
            <v>27646.34</v>
          </cell>
        </row>
        <row r="1081">
          <cell r="A1081">
            <v>705417</v>
          </cell>
          <cell r="B1081" t="str">
            <v>SICRO ABRIL / 25</v>
          </cell>
          <cell r="C1081" t="str">
            <v>BOCA DE BTCC 2,00 X 2,00 M - ESCONSIDADE 45° - AREIA E BRITA COMERCIAIS</v>
          </cell>
          <cell r="D1081" t="str">
            <v>UN</v>
          </cell>
          <cell r="F1081">
            <v>38235.46</v>
          </cell>
        </row>
        <row r="1082">
          <cell r="A1082">
            <v>705416</v>
          </cell>
          <cell r="B1082" t="str">
            <v>SICRO ABRIL / 25</v>
          </cell>
          <cell r="C1082" t="str">
            <v>BOCA DE BTCC 2,00 X 2,00 M - ESCONSIDADE 45° - AREIA EXTRAÍDA E BRITA PRODUZIDA</v>
          </cell>
          <cell r="D1082" t="str">
            <v>UN</v>
          </cell>
          <cell r="F1082">
            <v>35102.03</v>
          </cell>
        </row>
        <row r="1083">
          <cell r="A1083">
            <v>705419</v>
          </cell>
          <cell r="B1083" t="str">
            <v>SICRO ABRIL / 25</v>
          </cell>
          <cell r="C1083" t="str">
            <v>BOCA DE BTCC 2,50 X 2,50 M - ESCONSIDADE 0° - AREIA E BRITA COMERCIAIS</v>
          </cell>
          <cell r="D1083" t="str">
            <v>UN</v>
          </cell>
          <cell r="F1083">
            <v>35986.5</v>
          </cell>
        </row>
        <row r="1084">
          <cell r="A1084">
            <v>705418</v>
          </cell>
          <cell r="B1084" t="str">
            <v>SICRO ABRIL / 25</v>
          </cell>
          <cell r="C1084" t="str">
            <v>BOCA DE BTCC 2,50 X 2,50 M - ESCONSIDADE 0° - AREIA EXTRAÍDA E BRITA PRODUZIDA</v>
          </cell>
          <cell r="D1084" t="str">
            <v>UN</v>
          </cell>
          <cell r="F1084">
            <v>32832.71</v>
          </cell>
        </row>
        <row r="1085">
          <cell r="A1085">
            <v>705421</v>
          </cell>
          <cell r="B1085" t="str">
            <v>SICRO ABRIL / 25</v>
          </cell>
          <cell r="C1085" t="str">
            <v>BOCA DE BTCC 2,50 X 2,50 M - ESCONSIDADE 15° - AREIA E BRITA COMERCIAIS</v>
          </cell>
          <cell r="D1085" t="str">
            <v>UN</v>
          </cell>
          <cell r="F1085">
            <v>38762.720000000001</v>
          </cell>
        </row>
        <row r="1086">
          <cell r="A1086">
            <v>705420</v>
          </cell>
          <cell r="B1086" t="str">
            <v>SICRO ABRIL / 25</v>
          </cell>
          <cell r="C1086" t="str">
            <v>BOCA DE BTCC 2,50 X 2,50 M - ESCONSIDADE 15° - AREIA EXTRAÍDA E BRITA PRODUZIDA</v>
          </cell>
          <cell r="D1086" t="str">
            <v>UN</v>
          </cell>
          <cell r="F1086">
            <v>35593.360000000001</v>
          </cell>
        </row>
        <row r="1087">
          <cell r="A1087">
            <v>705423</v>
          </cell>
          <cell r="B1087" t="str">
            <v>SICRO ABRIL / 25</v>
          </cell>
          <cell r="C1087" t="str">
            <v>BOCA DE BTCC 2,50 X 2,50 M - ESCONSIDADE 30° - AREIA E BRITA COMERCIAIS</v>
          </cell>
          <cell r="D1087" t="str">
            <v>UN</v>
          </cell>
          <cell r="F1087">
            <v>44110.02</v>
          </cell>
        </row>
        <row r="1088">
          <cell r="A1088">
            <v>705422</v>
          </cell>
          <cell r="B1088" t="str">
            <v>SICRO ABRIL / 25</v>
          </cell>
          <cell r="C1088" t="str">
            <v>BOCA DE BTCC 2,50 X 2,50 M - ESCONSIDADE 30° - AREIA EXTRAÍDA E BRITA PRODUZIDA</v>
          </cell>
          <cell r="D1088" t="str">
            <v>UN</v>
          </cell>
          <cell r="F1088">
            <v>40563.89</v>
          </cell>
        </row>
        <row r="1089">
          <cell r="A1089">
            <v>705425</v>
          </cell>
          <cell r="B1089" t="str">
            <v>SICRO ABRIL / 25</v>
          </cell>
          <cell r="C1089" t="str">
            <v>BOCA DE BTCC 2,50 X 2,50 M - ESCONSIDADE 45° - AREIA E BRITA COMERCIAIS</v>
          </cell>
          <cell r="D1089" t="str">
            <v>UN</v>
          </cell>
          <cell r="F1089">
            <v>55840.37</v>
          </cell>
        </row>
        <row r="1090">
          <cell r="A1090">
            <v>705424</v>
          </cell>
          <cell r="B1090" t="str">
            <v>SICRO ABRIL / 25</v>
          </cell>
          <cell r="C1090" t="str">
            <v>BOCA DE BTCC 2,50 X 2,50 M - ESCONSIDADE 45° - AREIA EXTRAÍDA E BRITA PRODUZIDA</v>
          </cell>
          <cell r="D1090" t="str">
            <v>UN</v>
          </cell>
          <cell r="F1090">
            <v>51488.89</v>
          </cell>
        </row>
        <row r="1091">
          <cell r="A1091">
            <v>705427</v>
          </cell>
          <cell r="B1091" t="str">
            <v>SICRO ABRIL / 25</v>
          </cell>
          <cell r="C1091" t="str">
            <v>BOCA DE BTCC 3,00 X 3,00 M - ESCONSIDADE 0° - AREIA E BRITA COMERCIAIS</v>
          </cell>
          <cell r="D1091" t="str">
            <v>UN</v>
          </cell>
          <cell r="F1091">
            <v>50772.66</v>
          </cell>
        </row>
        <row r="1092">
          <cell r="A1092">
            <v>705426</v>
          </cell>
          <cell r="B1092" t="str">
            <v>SICRO ABRIL / 25</v>
          </cell>
          <cell r="C1092" t="str">
            <v>BOCA DE BTCC 3,00 X 3,00 M - ESCONSIDADE 0° - AREIA EXTRAÍDA E BRITA PRODUZIDA</v>
          </cell>
          <cell r="D1092" t="str">
            <v>UN</v>
          </cell>
          <cell r="F1092">
            <v>46211.59</v>
          </cell>
        </row>
        <row r="1093">
          <cell r="A1093">
            <v>705429</v>
          </cell>
          <cell r="B1093" t="str">
            <v>SICRO ABRIL / 25</v>
          </cell>
          <cell r="C1093" t="str">
            <v>BOCA DE BTCC 3,00 X 3,00 M - ESCONSIDADE 15° - AREIA E BRITA COMERCIAIS</v>
          </cell>
          <cell r="D1093" t="str">
            <v>UN</v>
          </cell>
          <cell r="F1093">
            <v>52605.87</v>
          </cell>
        </row>
        <row r="1094">
          <cell r="A1094">
            <v>705428</v>
          </cell>
          <cell r="B1094" t="str">
            <v>SICRO ABRIL / 25</v>
          </cell>
          <cell r="C1094" t="str">
            <v>BOCA DE BTCC 3,00 X 3,00 M - ESCONSIDADE 15° - AREIA EXTRAÍDA E BRITA PRODUZIDA</v>
          </cell>
          <cell r="D1094" t="str">
            <v>UN</v>
          </cell>
          <cell r="F1094">
            <v>48117.61</v>
          </cell>
        </row>
        <row r="1095">
          <cell r="A1095">
            <v>705431</v>
          </cell>
          <cell r="B1095" t="str">
            <v>SICRO ABRIL / 25</v>
          </cell>
          <cell r="C1095" t="str">
            <v>BOCA DE BTCC 3,00 X 3,00 M - ESCONSIDADE 30° - AREIA E BRITA COMERCIAIS</v>
          </cell>
          <cell r="D1095" t="str">
            <v>UN</v>
          </cell>
          <cell r="F1095">
            <v>63294.03</v>
          </cell>
        </row>
        <row r="1096">
          <cell r="A1096">
            <v>705430</v>
          </cell>
          <cell r="B1096" t="str">
            <v>SICRO ABRIL / 25</v>
          </cell>
          <cell r="C1096" t="str">
            <v>BOCA DE BTCC 3,00 X 3,00 M - ESCONSIDADE 30° - AREIA EXTRAÍDA E BRITA PRODUZIDA</v>
          </cell>
          <cell r="D1096" t="str">
            <v>UN</v>
          </cell>
          <cell r="F1096">
            <v>58285.23</v>
          </cell>
        </row>
        <row r="1097">
          <cell r="A1097">
            <v>705433</v>
          </cell>
          <cell r="B1097" t="str">
            <v>SICRO ABRIL / 25</v>
          </cell>
          <cell r="C1097" t="str">
            <v>BOCA DE BTCC 3,00 X 3,00 M - ESCONSIDADE 45° - AREIA E BRITA COMERCIAIS</v>
          </cell>
          <cell r="D1097" t="str">
            <v>UN</v>
          </cell>
          <cell r="F1097">
            <v>80249.33</v>
          </cell>
        </row>
        <row r="1098">
          <cell r="A1098">
            <v>705432</v>
          </cell>
          <cell r="B1098" t="str">
            <v>SICRO ABRIL / 25</v>
          </cell>
          <cell r="C1098" t="str">
            <v>BOCA DE BTCC 3,00 X 3,00 M - ESCONSIDADE 45° - AREIA EXTRAÍDA E BRITA PRODUZIDA</v>
          </cell>
          <cell r="D1098" t="str">
            <v>UN</v>
          </cell>
          <cell r="F1098">
            <v>74045.5</v>
          </cell>
        </row>
        <row r="1099">
          <cell r="A1099">
            <v>705257</v>
          </cell>
          <cell r="B1099" t="str">
            <v>SICRO ABRIL / 25</v>
          </cell>
          <cell r="C1099" t="str">
            <v>CORPO DE BDCC 1,50 X 1,50 M - MOLDADO NO LOCAL - ALTURA DO ATERRO 0,00 A 1,00 M - AREIA E BRITA COMERCIAIS</v>
          </cell>
          <cell r="D1099" t="str">
            <v>M</v>
          </cell>
          <cell r="F1099">
            <v>4024.98</v>
          </cell>
        </row>
        <row r="1100">
          <cell r="A1100">
            <v>705256</v>
          </cell>
          <cell r="B1100" t="str">
            <v>SICRO ABRIL / 25</v>
          </cell>
          <cell r="C1100" t="str">
            <v>CORPO DE BDCC 1,50 X 1,50 M - MOLDADO NO LOCAL - ALTURA DO ATERRO 0,00 A 1,00 M - AREIA EXTRAÍDA E BRITA PRODUZIDA</v>
          </cell>
          <cell r="D1100" t="str">
            <v>M</v>
          </cell>
          <cell r="F1100">
            <v>3740.64</v>
          </cell>
        </row>
        <row r="1101">
          <cell r="A1101">
            <v>705259</v>
          </cell>
          <cell r="B1101" t="str">
            <v>SICRO ABRIL / 25</v>
          </cell>
          <cell r="C1101" t="str">
            <v>CORPO DE BDCC 1,50 X 1,50 M - MOLDADO NO LOCAL - ALTURA DO ATERRO 1,00 A 2,50 M - AREIA E BRITA COMERCIAIS</v>
          </cell>
          <cell r="D1101" t="str">
            <v>M</v>
          </cell>
          <cell r="F1101">
            <v>3521.17</v>
          </cell>
        </row>
        <row r="1102">
          <cell r="A1102">
            <v>705258</v>
          </cell>
          <cell r="B1102" t="str">
            <v>SICRO ABRIL / 25</v>
          </cell>
          <cell r="C1102" t="str">
            <v>CORPO DE BDCC 1,50 X 1,50 M - MOLDADO NO LOCAL - ALTURA DO ATERRO 1,00 A 2,50 M - AREIA EXTRAÍDA E BRITA PRODUZIDA</v>
          </cell>
          <cell r="D1102" t="str">
            <v>M</v>
          </cell>
          <cell r="F1102">
            <v>3236.83</v>
          </cell>
        </row>
        <row r="1103">
          <cell r="A1103">
            <v>705267</v>
          </cell>
          <cell r="B1103" t="str">
            <v>SICRO ABRIL / 25</v>
          </cell>
          <cell r="C1103" t="str">
            <v>CORPO DE BDCC 1,50 X 1,50 M - MOLDADO NO LOCAL - ALTURA DO ATERRO 10,00 A 12,50 M - AREIA E BRITA COMERCIAIS</v>
          </cell>
          <cell r="D1103" t="str">
            <v>M</v>
          </cell>
          <cell r="F1103">
            <v>5024.3900000000003</v>
          </cell>
        </row>
        <row r="1104">
          <cell r="A1104">
            <v>705266</v>
          </cell>
          <cell r="B1104" t="str">
            <v>SICRO ABRIL / 25</v>
          </cell>
          <cell r="C1104" t="str">
            <v>CORPO DE BDCC 1,50 X 1,50 M - MOLDADO NO LOCAL - ALTURA DO ATERRO 10,00 A 12,50 M - AREIA EXTRAÍDA E BRITA PRODUZIDA</v>
          </cell>
          <cell r="D1104" t="str">
            <v>M</v>
          </cell>
          <cell r="F1104">
            <v>4648.4799999999996</v>
          </cell>
        </row>
        <row r="1105">
          <cell r="A1105">
            <v>705269</v>
          </cell>
          <cell r="B1105" t="str">
            <v>SICRO ABRIL / 25</v>
          </cell>
          <cell r="C1105" t="str">
            <v>CORPO DE BDCC 1,50 X 1,50 M - MOLDADO NO LOCAL - ALTURA DO ATERRO 12,50 A 15,00 M - AREIA E BRITA COMERCIAIS</v>
          </cell>
          <cell r="D1105" t="str">
            <v>M</v>
          </cell>
          <cell r="F1105">
            <v>5270.62</v>
          </cell>
        </row>
        <row r="1106">
          <cell r="A1106">
            <v>705268</v>
          </cell>
          <cell r="B1106" t="str">
            <v>SICRO ABRIL / 25</v>
          </cell>
          <cell r="C1106" t="str">
            <v>CORPO DE BDCC 1,50 X 1,50 M - MOLDADO NO LOCAL - ALTURA DO ATERRO 12,50 A 15,00 M - AREIA EXTRAÍDA E BRITA PRODUZIDA</v>
          </cell>
          <cell r="D1106" t="str">
            <v>M</v>
          </cell>
          <cell r="F1106">
            <v>4894.72</v>
          </cell>
        </row>
        <row r="1107">
          <cell r="A1107">
            <v>705261</v>
          </cell>
          <cell r="B1107" t="str">
            <v>SICRO ABRIL / 25</v>
          </cell>
          <cell r="C1107" t="str">
            <v>CORPO DE BDCC 1,50 X 1,50 M - MOLDADO NO LOCAL - ALTURA DO ATERRO 2,50 A 5,00 M - AREIA E BRITA COMERCIAIS</v>
          </cell>
          <cell r="D1107" t="str">
            <v>M</v>
          </cell>
          <cell r="F1107">
            <v>3755.47</v>
          </cell>
        </row>
        <row r="1108">
          <cell r="A1108">
            <v>705260</v>
          </cell>
          <cell r="B1108" t="str">
            <v>SICRO ABRIL / 25</v>
          </cell>
          <cell r="C1108" t="str">
            <v>CORPO DE BDCC 1,50 X 1,50 M - MOLDADO NO LOCAL - ALTURA DO ATERRO 2,50 A 5,00 M - AREIA EXTRAÍDA E BRITA PRODUZIDA</v>
          </cell>
          <cell r="D1108" t="str">
            <v>M</v>
          </cell>
          <cell r="F1108">
            <v>3471.13</v>
          </cell>
        </row>
        <row r="1109">
          <cell r="A1109">
            <v>705263</v>
          </cell>
          <cell r="B1109" t="str">
            <v>SICRO ABRIL / 25</v>
          </cell>
          <cell r="C1109" t="str">
            <v>CORPO DE BDCC 1,50 X 1,50 M - MOLDADO NO LOCAL - ALTURA DO ATERRO 5,00 A 7,50 M - AREIA E BRITA COMERCIAIS</v>
          </cell>
          <cell r="D1109" t="str">
            <v>M</v>
          </cell>
          <cell r="F1109">
            <v>4218.5600000000004</v>
          </cell>
        </row>
        <row r="1110">
          <cell r="A1110">
            <v>705262</v>
          </cell>
          <cell r="B1110" t="str">
            <v>SICRO ABRIL / 25</v>
          </cell>
          <cell r="C1110" t="str">
            <v>CORPO DE BDCC 1,50 X 1,50 M - MOLDADO NO LOCAL - ALTURA DO ATERRO 5,00 A 7,50 M - AREIA EXTRAÍDA E BRITA PRODUZIDA</v>
          </cell>
          <cell r="D1110" t="str">
            <v>M</v>
          </cell>
          <cell r="F1110">
            <v>3934.22</v>
          </cell>
        </row>
        <row r="1111">
          <cell r="A1111">
            <v>705265</v>
          </cell>
          <cell r="B1111" t="str">
            <v>SICRO ABRIL / 25</v>
          </cell>
          <cell r="C1111" t="str">
            <v>CORPO DE BDCC 1,50 X 1,50 M - MOLDADO NO LOCAL - ALTURA DO ATERRO 7,50 A 10,00 M - AREIA E BRITA COMERCIAIS</v>
          </cell>
          <cell r="D1111" t="str">
            <v>M</v>
          </cell>
          <cell r="F1111">
            <v>4616.59</v>
          </cell>
        </row>
        <row r="1112">
          <cell r="A1112">
            <v>705264</v>
          </cell>
          <cell r="B1112" t="str">
            <v>SICRO ABRIL / 25</v>
          </cell>
          <cell r="C1112" t="str">
            <v>CORPO DE BDCC 1,50 X 1,50 M - MOLDADO NO LOCAL - ALTURA DO ATERRO 7,50 A 10,00 M - AREIA EXTRAÍDA E BRITA PRODUZIDA</v>
          </cell>
          <cell r="D1112" t="str">
            <v>M</v>
          </cell>
          <cell r="F1112">
            <v>4332.24</v>
          </cell>
        </row>
        <row r="1113">
          <cell r="A1113">
            <v>705271</v>
          </cell>
          <cell r="B1113" t="str">
            <v>SICRO ABRIL / 25</v>
          </cell>
          <cell r="C1113" t="str">
            <v>CORPO DE BDCC 2,00 X 2,00 M - MOLDADO NO LOCAL - ALTURA DO ATERRO 0,00 A 1,00 M - AREIA E BRITA COMERCIAIS</v>
          </cell>
          <cell r="D1113" t="str">
            <v>M</v>
          </cell>
          <cell r="F1113">
            <v>5783.64</v>
          </cell>
        </row>
        <row r="1114">
          <cell r="A1114">
            <v>705270</v>
          </cell>
          <cell r="B1114" t="str">
            <v>SICRO ABRIL / 25</v>
          </cell>
          <cell r="C1114" t="str">
            <v>CORPO DE BDCC 2,00 X 2,00 M - MOLDADO NO LOCAL - ALTURA DO ATERRO 0,00 A 1,00 M - AREIA EXTRAÍDA E BRITA PRODUZIDA</v>
          </cell>
          <cell r="D1114" t="str">
            <v>M</v>
          </cell>
          <cell r="F1114">
            <v>5415.95</v>
          </cell>
        </row>
        <row r="1115">
          <cell r="A1115">
            <v>705273</v>
          </cell>
          <cell r="B1115" t="str">
            <v>SICRO ABRIL / 25</v>
          </cell>
          <cell r="C1115" t="str">
            <v>CORPO DE BDCC 2,00 X 2,00 M - MOLDADO NO LOCAL - ALTURA DO ATERRO 1,00 A 2,50 M - AREIA E BRITA COMERCIAIS</v>
          </cell>
          <cell r="D1115" t="str">
            <v>M</v>
          </cell>
          <cell r="F1115">
            <v>5166.87</v>
          </cell>
        </row>
        <row r="1116">
          <cell r="A1116">
            <v>705272</v>
          </cell>
          <cell r="B1116" t="str">
            <v>SICRO ABRIL / 25</v>
          </cell>
          <cell r="C1116" t="str">
            <v>CORPO DE BDCC 2,00 X 2,00 M - MOLDADO NO LOCAL - ALTURA DO ATERRO 1,00 A 2,50 M - AREIA EXTRAÍDA E BRITA PRODUZIDA</v>
          </cell>
          <cell r="D1116" t="str">
            <v>M</v>
          </cell>
          <cell r="F1116">
            <v>4799.18</v>
          </cell>
        </row>
        <row r="1117">
          <cell r="A1117">
            <v>705281</v>
          </cell>
          <cell r="B1117" t="str">
            <v>SICRO ABRIL / 25</v>
          </cell>
          <cell r="C1117" t="str">
            <v>CORPO DE BDCC 2,00 X 2,00 M - MOLDADO NO LOCAL - ALTURA DO ATERRO 10,00 A 12,50 M - AREIA E BRITA COMERCIAIS</v>
          </cell>
          <cell r="D1117" t="str">
            <v>M</v>
          </cell>
          <cell r="F1117">
            <v>7866.69</v>
          </cell>
        </row>
        <row r="1118">
          <cell r="A1118">
            <v>705280</v>
          </cell>
          <cell r="B1118" t="str">
            <v>SICRO ABRIL / 25</v>
          </cell>
          <cell r="C1118" t="str">
            <v>CORPO DE BDCC 2,00 X 2,00 M - MOLDADO NO LOCAL - ALTURA DO ATERRO 10,00 A 12,50 M - AREIA EXTRAÍDA E BRITA PRODUZIDA</v>
          </cell>
          <cell r="D1118" t="str">
            <v>M</v>
          </cell>
          <cell r="F1118">
            <v>7275.06</v>
          </cell>
        </row>
        <row r="1119">
          <cell r="A1119">
            <v>705283</v>
          </cell>
          <cell r="B1119" t="str">
            <v>SICRO ABRIL / 25</v>
          </cell>
          <cell r="C1119" t="str">
            <v>CORPO DE BDCC 2,00 X 2,00 M - MOLDADO NO LOCAL - ALTURA DO ATERRO 12,50 A 15,00 M - AREIA E BRITA COMERCIAIS</v>
          </cell>
          <cell r="D1119" t="str">
            <v>M</v>
          </cell>
          <cell r="F1119">
            <v>8059.68</v>
          </cell>
        </row>
        <row r="1120">
          <cell r="A1120">
            <v>705282</v>
          </cell>
          <cell r="B1120" t="str">
            <v>SICRO ABRIL / 25</v>
          </cell>
          <cell r="C1120" t="str">
            <v>CORPO DE BDCC 2,00 X 2,00 M - MOLDADO NO LOCAL - ALTURA DO ATERRO 12,50 A 15,00 M - AREIA EXTRAÍDA E BRITA PRODUZIDA</v>
          </cell>
          <cell r="D1120" t="str">
            <v>M</v>
          </cell>
          <cell r="F1120">
            <v>7468.05</v>
          </cell>
        </row>
        <row r="1121">
          <cell r="A1121">
            <v>705275</v>
          </cell>
          <cell r="B1121" t="str">
            <v>SICRO ABRIL / 25</v>
          </cell>
          <cell r="C1121" t="str">
            <v>CORPO DE BDCC 2,00 X 2,00 M - MOLDADO NO LOCAL - ALTURA DO ATERRO 2,50 A 5,00 M - AREIA E BRITA COMERCIAIS</v>
          </cell>
          <cell r="D1121" t="str">
            <v>M</v>
          </cell>
          <cell r="F1121">
            <v>5773.3</v>
          </cell>
        </row>
        <row r="1122">
          <cell r="A1122">
            <v>705274</v>
          </cell>
          <cell r="B1122" t="str">
            <v>SICRO ABRIL / 25</v>
          </cell>
          <cell r="C1122" t="str">
            <v>CORPO DE BDCC 2,00 X 2,00 M - MOLDADO NO LOCAL - ALTURA DO ATERRO 2,50 A 5,00 M - AREIA EXTRAÍDA E BRITA PRODUZIDA</v>
          </cell>
          <cell r="D1122" t="str">
            <v>M</v>
          </cell>
          <cell r="F1122">
            <v>5405.62</v>
          </cell>
        </row>
        <row r="1123">
          <cell r="A1123">
            <v>705277</v>
          </cell>
          <cell r="B1123" t="str">
            <v>SICRO ABRIL / 25</v>
          </cell>
          <cell r="C1123" t="str">
            <v>CORPO DE BDCC 2,00 X 2,00 M - MOLDADO NO LOCAL - ALTURA DO ATERRO 5,00 A 7,50 M - AREIA E BRITA COMERCIAIS</v>
          </cell>
          <cell r="D1123" t="str">
            <v>M</v>
          </cell>
          <cell r="F1123">
            <v>6463.63</v>
          </cell>
        </row>
        <row r="1124">
          <cell r="A1124">
            <v>705276</v>
          </cell>
          <cell r="B1124" t="str">
            <v>SICRO ABRIL / 25</v>
          </cell>
          <cell r="C1124" t="str">
            <v>CORPO DE BDCC 2,00 X 2,00 M - MOLDADO NO LOCAL - ALTURA DO ATERRO 5,00 A 7,50 M - AREIA EXTRAÍDA E BRITA PRODUZIDA</v>
          </cell>
          <cell r="D1124" t="str">
            <v>M</v>
          </cell>
          <cell r="F1124">
            <v>5983.33</v>
          </cell>
        </row>
        <row r="1125">
          <cell r="A1125">
            <v>705279</v>
          </cell>
          <cell r="B1125" t="str">
            <v>SICRO ABRIL / 25</v>
          </cell>
          <cell r="C1125" t="str">
            <v>CORPO DE BDCC 2,00 X 2,00 M - MOLDADO NO LOCAL - ALTURA DO ATERRO 7,50 A 10,00 M - AREIA E BRITA COMERCIAIS</v>
          </cell>
          <cell r="D1125" t="str">
            <v>M</v>
          </cell>
          <cell r="F1125">
            <v>7312.59</v>
          </cell>
        </row>
        <row r="1126">
          <cell r="A1126">
            <v>705278</v>
          </cell>
          <cell r="B1126" t="str">
            <v>SICRO ABRIL / 25</v>
          </cell>
          <cell r="C1126" t="str">
            <v>CORPO DE BDCC 2,00 X 2,00 M - MOLDADO NO LOCAL - ALTURA DO ATERRO 7,50 A 10,00 M - AREIA EXTRAÍDA E BRITA PRODUZIDA</v>
          </cell>
          <cell r="D1126" t="str">
            <v>M</v>
          </cell>
          <cell r="F1126">
            <v>6832.29</v>
          </cell>
        </row>
        <row r="1127">
          <cell r="A1127">
            <v>705285</v>
          </cell>
          <cell r="B1127" t="str">
            <v>SICRO ABRIL / 25</v>
          </cell>
          <cell r="C1127" t="str">
            <v>CORPO DE BDCC 2,50 X 2,50 M - MOLDADO NO LOCAL - ALTURA DO ATERRO 0,00 A 1,00 M - AREIA E BRITA COMERCIAIS</v>
          </cell>
          <cell r="D1127" t="str">
            <v>M</v>
          </cell>
          <cell r="F1127">
            <v>7441.58</v>
          </cell>
        </row>
        <row r="1128">
          <cell r="A1128">
            <v>705284</v>
          </cell>
          <cell r="B1128" t="str">
            <v>SICRO ABRIL / 25</v>
          </cell>
          <cell r="C1128" t="str">
            <v>CORPO DE BDCC 2,50 X 2,50 M - MOLDADO NO LOCAL - ALTURA DO ATERRO 0,00 A 1,00 M - AREIA EXTRAÍDA E BRITA PRODUZIDA</v>
          </cell>
          <cell r="D1128" t="str">
            <v>M</v>
          </cell>
          <cell r="F1128">
            <v>6979.41</v>
          </cell>
        </row>
        <row r="1129">
          <cell r="A1129">
            <v>705287</v>
          </cell>
          <cell r="B1129" t="str">
            <v>SICRO ABRIL / 25</v>
          </cell>
          <cell r="C1129" t="str">
            <v>CORPO DE BDCC 2,50 X 2,50 M - MOLDADO NO LOCAL - ALTURA DO ATERRO 1,00 A 2,50 M - AREIA E BRITA COMERCIAIS</v>
          </cell>
          <cell r="D1129" t="str">
            <v>M</v>
          </cell>
          <cell r="F1129">
            <v>6831.84</v>
          </cell>
        </row>
        <row r="1130">
          <cell r="A1130">
            <v>705286</v>
          </cell>
          <cell r="B1130" t="str">
            <v>SICRO ABRIL / 25</v>
          </cell>
          <cell r="C1130" t="str">
            <v>CORPO DE BDCC 2,50 X 2,50 M - MOLDADO NO LOCAL - ALTURA DO ATERRO 1,00 A 2,50 M - AREIA EXTRAÍDA E BRITA PRODUZIDA</v>
          </cell>
          <cell r="D1130" t="str">
            <v>M</v>
          </cell>
          <cell r="F1130">
            <v>6369.67</v>
          </cell>
        </row>
        <row r="1131">
          <cell r="A1131">
            <v>705295</v>
          </cell>
          <cell r="B1131" t="str">
            <v>SICRO ABRIL / 25</v>
          </cell>
          <cell r="C1131" t="str">
            <v>CORPO DE BDCC 2,50 X 2,50 M - MOLDADO NO LOCAL - ALTURA DO ATERRO 10,00 A 12,50 M - AREIA E BRITA COMERCIAIS</v>
          </cell>
          <cell r="D1131" t="str">
            <v>M</v>
          </cell>
          <cell r="F1131">
            <v>10310.469999999999</v>
          </cell>
        </row>
        <row r="1132">
          <cell r="A1132">
            <v>705294</v>
          </cell>
          <cell r="B1132" t="str">
            <v>SICRO ABRIL / 25</v>
          </cell>
          <cell r="C1132" t="str">
            <v>CORPO DE BDCC 2,50 X 2,50 M - MOLDADO NO LOCAL - ALTURA DO ATERRO 10,00 A 12,50 M - AREIA EXTRAÍDA E BRITA PRODUZIDA</v>
          </cell>
          <cell r="D1132" t="str">
            <v>M</v>
          </cell>
          <cell r="F1132">
            <v>9598.35</v>
          </cell>
        </row>
        <row r="1133">
          <cell r="A1133">
            <v>705297</v>
          </cell>
          <cell r="B1133" t="str">
            <v>SICRO ABRIL / 25</v>
          </cell>
          <cell r="C1133" t="str">
            <v>CORPO DE BDCC 2,50 X 2,50 M - MOLDADO NO LOCAL - ALTURA DO ATERRO 12,50 A 15,00 M - AREIA E BRITA COMERCIAIS</v>
          </cell>
          <cell r="D1133" t="str">
            <v>M</v>
          </cell>
          <cell r="F1133">
            <v>11109.06</v>
          </cell>
        </row>
        <row r="1134">
          <cell r="A1134">
            <v>705296</v>
          </cell>
          <cell r="B1134" t="str">
            <v>SICRO ABRIL / 25</v>
          </cell>
          <cell r="C1134" t="str">
            <v>CORPO DE BDCC 2,50 X 2,50 M - MOLDADO NO LOCAL - ALTURA DO ATERRO 12,50 A 15,00 M - AREIA EXTRAÍDA E BRITA PRODUZIDA</v>
          </cell>
          <cell r="D1134" t="str">
            <v>M</v>
          </cell>
          <cell r="F1134">
            <v>10396.950000000001</v>
          </cell>
        </row>
        <row r="1135">
          <cell r="A1135">
            <v>705289</v>
          </cell>
          <cell r="B1135" t="str">
            <v>SICRO ABRIL / 25</v>
          </cell>
          <cell r="C1135" t="str">
            <v>CORPO DE BDCC 2,50 X 2,50 M - MOLDADO NO LOCAL - ALTURA DO ATERRO 2,50 A 5,00 M - AREIA E BRITA COMERCIAIS</v>
          </cell>
          <cell r="D1135" t="str">
            <v>M</v>
          </cell>
          <cell r="F1135">
            <v>7681.88</v>
          </cell>
        </row>
        <row r="1136">
          <cell r="A1136">
            <v>705288</v>
          </cell>
          <cell r="B1136" t="str">
            <v>SICRO ABRIL / 25</v>
          </cell>
          <cell r="C1136" t="str">
            <v>CORPO DE BDCC 2,50 X 2,50 M - MOLDADO NO LOCAL - ALTURA DO ATERRO 2,50 A 5,00 M - AREIA EXTRAÍDA E BRITA PRODUZIDA</v>
          </cell>
          <cell r="D1136" t="str">
            <v>M</v>
          </cell>
          <cell r="F1136">
            <v>7097.19</v>
          </cell>
        </row>
        <row r="1137">
          <cell r="A1137">
            <v>705291</v>
          </cell>
          <cell r="B1137" t="str">
            <v>SICRO ABRIL / 25</v>
          </cell>
          <cell r="C1137" t="str">
            <v>CORPO DE BDCC 2,50 X 2,50 M - MOLDADO NO LOCAL - ALTURA DO ATERRO 5,00 A 7,50 M - AREIA E BRITA COMERCIAIS</v>
          </cell>
          <cell r="D1137" t="str">
            <v>M</v>
          </cell>
          <cell r="F1137">
            <v>8703.7800000000007</v>
          </cell>
        </row>
        <row r="1138">
          <cell r="A1138">
            <v>705290</v>
          </cell>
          <cell r="B1138" t="str">
            <v>SICRO ABRIL / 25</v>
          </cell>
          <cell r="C1138" t="str">
            <v>CORPO DE BDCC 2,50 X 2,50 M - MOLDADO NO LOCAL - ALTURA DO ATERRO 5,00 A 7,50 M - AREIA EXTRAÍDA E BRITA PRODUZIDA</v>
          </cell>
          <cell r="D1138" t="str">
            <v>M</v>
          </cell>
          <cell r="F1138">
            <v>8119.09</v>
          </cell>
        </row>
        <row r="1139">
          <cell r="A1139">
            <v>705293</v>
          </cell>
          <cell r="B1139" t="str">
            <v>SICRO ABRIL / 25</v>
          </cell>
          <cell r="C1139" t="str">
            <v>CORPO DE BDCC 2,50 X 2,50 M - MOLDADO NO LOCAL - ALTURA DO ATERRO 7,50 A 10,00 M - AREIA E BRITA COMERCIAIS</v>
          </cell>
          <cell r="D1139" t="str">
            <v>M</v>
          </cell>
          <cell r="F1139">
            <v>9371.2999999999993</v>
          </cell>
        </row>
        <row r="1140">
          <cell r="A1140">
            <v>705292</v>
          </cell>
          <cell r="B1140" t="str">
            <v>SICRO ABRIL / 25</v>
          </cell>
          <cell r="C1140" t="str">
            <v>CORPO DE BDCC 2,50 X 2,50 M - MOLDADO NO LOCAL - ALTURA DO ATERRO 7,50 A 10,00 M - AREIA EXTRAÍDA E BRITA PRODUZIDA</v>
          </cell>
          <cell r="D1140" t="str">
            <v>M</v>
          </cell>
          <cell r="F1140">
            <v>8659.19</v>
          </cell>
        </row>
        <row r="1141">
          <cell r="A1141">
            <v>705299</v>
          </cell>
          <cell r="B1141" t="str">
            <v>SICRO ABRIL / 25</v>
          </cell>
          <cell r="C1141" t="str">
            <v>CORPO DE BDCC 3,00 X 3,00 M - MOLDADO NO LOCAL - ALTURA DO ATERRO 0,00 A 1,00 M - AREIA E BRITA COMERCIAIS</v>
          </cell>
          <cell r="D1141" t="str">
            <v>M</v>
          </cell>
          <cell r="F1141">
            <v>9567.86</v>
          </cell>
        </row>
        <row r="1142">
          <cell r="A1142">
            <v>705298</v>
          </cell>
          <cell r="B1142" t="str">
            <v>SICRO ABRIL / 25</v>
          </cell>
          <cell r="C1142" t="str">
            <v>CORPO DE BDCC 3,00 X 3,00 M - MOLDADO NO LOCAL - ALTURA DO ATERRO 0,00 A 1,00 M - AREIA EXTRAÍDA E BRITA PRODUZIDA</v>
          </cell>
          <cell r="D1142" t="str">
            <v>M</v>
          </cell>
          <cell r="F1142">
            <v>8878.7800000000007</v>
          </cell>
        </row>
        <row r="1143">
          <cell r="A1143">
            <v>705301</v>
          </cell>
          <cell r="B1143" t="str">
            <v>SICRO ABRIL / 25</v>
          </cell>
          <cell r="C1143" t="str">
            <v>CORPO DE BDCC 3,00 X 3,00 M - MOLDADO NO LOCAL - ALTURA DO ATERRO 1,00 A 2,50 M - AREIA E BRITA COMERCIAIS</v>
          </cell>
          <cell r="D1143" t="str">
            <v>M</v>
          </cell>
          <cell r="F1143">
            <v>8987.01</v>
          </cell>
        </row>
        <row r="1144">
          <cell r="A1144">
            <v>705300</v>
          </cell>
          <cell r="B1144" t="str">
            <v>SICRO ABRIL / 25</v>
          </cell>
          <cell r="C1144" t="str">
            <v>CORPO DE BDCC 3,00 X 3,00 M - MOLDADO NO LOCAL - ALTURA DO ATERRO 1,00 A 2,50 M - AREIA EXTRAÍDA E BRITA PRODUZIDA</v>
          </cell>
          <cell r="D1144" t="str">
            <v>M</v>
          </cell>
          <cell r="F1144">
            <v>8297.93</v>
          </cell>
        </row>
        <row r="1145">
          <cell r="A1145">
            <v>705309</v>
          </cell>
          <cell r="B1145" t="str">
            <v>SICRO ABRIL / 25</v>
          </cell>
          <cell r="C1145" t="str">
            <v>CORPO DE BDCC 3,00 X 3,00 M - MOLDADO NO LOCAL - ALTURA DO ATERRO 10,00 A 12,50 M - AREIA E BRITA COMERCIAIS</v>
          </cell>
          <cell r="D1145" t="str">
            <v>M</v>
          </cell>
          <cell r="F1145">
            <v>14275.26</v>
          </cell>
        </row>
        <row r="1146">
          <cell r="A1146">
            <v>705308</v>
          </cell>
          <cell r="B1146" t="str">
            <v>SICRO ABRIL / 25</v>
          </cell>
          <cell r="C1146" t="str">
            <v>CORPO DE BDCC 3,00 X 3,00 M - MOLDADO NO LOCAL - ALTURA DO ATERRO 10,00 A 12,50 M - AREIA EXTRAÍDA E BRITA PRODUZIDA</v>
          </cell>
          <cell r="D1146" t="str">
            <v>M</v>
          </cell>
          <cell r="F1146">
            <v>13245.86</v>
          </cell>
        </row>
        <row r="1147">
          <cell r="A1147">
            <v>705311</v>
          </cell>
          <cell r="B1147" t="str">
            <v>SICRO ABRIL / 25</v>
          </cell>
          <cell r="C1147" t="str">
            <v>CORPO DE BDCC 3,00 X 3,00 M - MOLDADO NO LOCAL - ALTURA DO ATERRO 12,50 A 15,00 M - AREIA E BRITA COMERCIAIS</v>
          </cell>
          <cell r="D1147" t="str">
            <v>M</v>
          </cell>
          <cell r="F1147">
            <v>14184</v>
          </cell>
        </row>
        <row r="1148">
          <cell r="A1148">
            <v>705310</v>
          </cell>
          <cell r="B1148" t="str">
            <v>SICRO ABRIL / 25</v>
          </cell>
          <cell r="C1148" t="str">
            <v>CORPO DE BDCC 3,00 X 3,00 M - MOLDADO NO LOCAL - ALTURA DO ATERRO 12,50 A 15,00 M - AREIA EXTRAÍDA E BRITA PRODUZIDA</v>
          </cell>
          <cell r="D1148" t="str">
            <v>M</v>
          </cell>
          <cell r="F1148">
            <v>13154.6</v>
          </cell>
        </row>
        <row r="1149">
          <cell r="A1149">
            <v>705303</v>
          </cell>
          <cell r="B1149" t="str">
            <v>SICRO ABRIL / 25</v>
          </cell>
          <cell r="C1149" t="str">
            <v>CORPO DE BDCC 3,00 X 3,00 M - MOLDADO NO LOCAL - ALTURA DO ATERRO 2,50 A 5,00 M - AREIA E BRITA COMERCIAIS</v>
          </cell>
          <cell r="D1149" t="str">
            <v>M</v>
          </cell>
          <cell r="F1149">
            <v>9644.73</v>
          </cell>
        </row>
        <row r="1150">
          <cell r="A1150">
            <v>705302</v>
          </cell>
          <cell r="B1150" t="str">
            <v>SICRO ABRIL / 25</v>
          </cell>
          <cell r="C1150" t="str">
            <v>CORPO DE BDCC 3,00 X 3,00 M - MOLDADO NO LOCAL - ALTURA DO ATERRO 2,50 A 5,00 M - AREIA EXTRAÍDA E BRITA PRODUZIDA</v>
          </cell>
          <cell r="D1150" t="str">
            <v>M</v>
          </cell>
          <cell r="F1150">
            <v>8805.9500000000007</v>
          </cell>
        </row>
        <row r="1151">
          <cell r="A1151">
            <v>705305</v>
          </cell>
          <cell r="B1151" t="str">
            <v>SICRO ABRIL / 25</v>
          </cell>
          <cell r="C1151" t="str">
            <v>CORPO DE BDCC 3,00 X 3,00 M - MOLDADO NO LOCAL - ALTURA DO ATERRO 5,00 A 7,50 M - AREIA E BRITA COMERCIAIS</v>
          </cell>
          <cell r="D1151" t="str">
            <v>M</v>
          </cell>
          <cell r="F1151">
            <v>11658.98</v>
          </cell>
        </row>
        <row r="1152">
          <cell r="A1152">
            <v>705304</v>
          </cell>
          <cell r="B1152" t="str">
            <v>SICRO ABRIL / 25</v>
          </cell>
          <cell r="C1152" t="str">
            <v>CORPO DE BDCC 3,00 X 3,00 M - MOLDADO NO LOCAL - ALTURA DO ATERRO 5,00 A 7,50 M - AREIA EXTRAÍDA E BRITA PRODUZIDA</v>
          </cell>
          <cell r="D1152" t="str">
            <v>M</v>
          </cell>
          <cell r="F1152">
            <v>10820.19</v>
          </cell>
        </row>
        <row r="1153">
          <cell r="A1153">
            <v>705307</v>
          </cell>
          <cell r="B1153" t="str">
            <v>SICRO ABRIL / 25</v>
          </cell>
          <cell r="C1153" t="str">
            <v>CORPO DE BDCC 3,00 X 3,00 M - MOLDADO NO LOCAL - ALTURA DO ATERRO 7,50 A 10,00 M - AREIA E BRITA COMERCIAIS</v>
          </cell>
          <cell r="D1153" t="str">
            <v>M</v>
          </cell>
          <cell r="F1153">
            <v>12824.36</v>
          </cell>
        </row>
        <row r="1154">
          <cell r="A1154">
            <v>705306</v>
          </cell>
          <cell r="B1154" t="str">
            <v>SICRO ABRIL / 25</v>
          </cell>
          <cell r="C1154" t="str">
            <v>CORPO DE BDCC 3,00 X 3,00 M - MOLDADO NO LOCAL - ALTURA DO ATERRO 7,50 A 10,00 M - AREIA EXTRAÍDA E BRITA PRODUZIDA</v>
          </cell>
          <cell r="D1154" t="str">
            <v>M</v>
          </cell>
          <cell r="F1154">
            <v>11794.97</v>
          </cell>
        </row>
        <row r="1155">
          <cell r="A1155">
            <v>705169</v>
          </cell>
          <cell r="B1155" t="str">
            <v>SICRO ABRIL / 25</v>
          </cell>
          <cell r="C1155" t="str">
            <v>CORPO DE BSCC 1,50 X 1,50 M - MOLDADO NO LOCAL - ALTURA DO ATERRO 0,00 A 1,00 M - AREIA E BRITA COMERCIAIS</v>
          </cell>
          <cell r="D1155" t="str">
            <v>M</v>
          </cell>
          <cell r="F1155">
            <v>2416.83</v>
          </cell>
        </row>
        <row r="1156">
          <cell r="A1156">
            <v>705168</v>
          </cell>
          <cell r="B1156" t="str">
            <v>SICRO ABRIL / 25</v>
          </cell>
          <cell r="C1156" t="str">
            <v>CORPO DE BSCC 1,50 X 1,50 M - MOLDADO NO LOCAL - ALTURA DO ATERRO 0,00 A 1,00 M - AREIA EXTRAÍDA E BRITA PRODUZIDA</v>
          </cell>
          <cell r="D1156" t="str">
            <v>M</v>
          </cell>
          <cell r="F1156">
            <v>2257.4499999999998</v>
          </cell>
        </row>
        <row r="1157">
          <cell r="A1157">
            <v>705171</v>
          </cell>
          <cell r="B1157" t="str">
            <v>SICRO ABRIL / 25</v>
          </cell>
          <cell r="C1157" t="str">
            <v>CORPO DE BSCC 1,50 X 1,50 M - MOLDADO NO LOCAL - ALTURA DO ATERRO 1,00 A 2,50 M - AREIA E BRITA COMERCIAIS</v>
          </cell>
          <cell r="D1157" t="str">
            <v>M</v>
          </cell>
          <cell r="F1157">
            <v>2149.13</v>
          </cell>
        </row>
        <row r="1158">
          <cell r="A1158">
            <v>705170</v>
          </cell>
          <cell r="B1158" t="str">
            <v>SICRO ABRIL / 25</v>
          </cell>
          <cell r="C1158" t="str">
            <v>CORPO DE BSCC 1,50 X 1,50 M - MOLDADO NO LOCAL - ALTURA DO ATERRO 1,00 A 2,50 M - AREIA EXTRAÍDA E BRITA PRODUZIDA</v>
          </cell>
          <cell r="D1158" t="str">
            <v>M</v>
          </cell>
          <cell r="F1158">
            <v>1989.75</v>
          </cell>
        </row>
        <row r="1159">
          <cell r="A1159">
            <v>705179</v>
          </cell>
          <cell r="B1159" t="str">
            <v>SICRO ABRIL / 25</v>
          </cell>
          <cell r="C1159" t="str">
            <v>CORPO DE BSCC 1,50 X 1,50 M - MOLDADO NO LOCAL - ALTURA DO ATERRO 10,00 A 12,50 M - AREIA E BRITA COMERCIAIS</v>
          </cell>
          <cell r="D1159" t="str">
            <v>M</v>
          </cell>
          <cell r="F1159">
            <v>3017.6</v>
          </cell>
        </row>
        <row r="1160">
          <cell r="A1160">
            <v>705178</v>
          </cell>
          <cell r="B1160" t="str">
            <v>SICRO ABRIL / 25</v>
          </cell>
          <cell r="C1160" t="str">
            <v>CORPO DE BSCC 1,50 X 1,50 M - MOLDADO NO LOCAL - ALTURA DO ATERRO 10,00 A 12,50 M - AREIA EXTRAÍDA E BRITA PRODUZIDA</v>
          </cell>
          <cell r="D1160" t="str">
            <v>M</v>
          </cell>
          <cell r="F1160">
            <v>2807.51</v>
          </cell>
        </row>
        <row r="1161">
          <cell r="A1161">
            <v>705181</v>
          </cell>
          <cell r="B1161" t="str">
            <v>SICRO ABRIL / 25</v>
          </cell>
          <cell r="C1161" t="str">
            <v>CORPO DE BSCC 1,50 X 1,50 M - MOLDADO NO LOCAL - ALTURA DO ATERRO 12,50 A 15,00 M - AREIA E BRITA COMERCIAIS</v>
          </cell>
          <cell r="D1161" t="str">
            <v>M</v>
          </cell>
          <cell r="F1161">
            <v>3149</v>
          </cell>
        </row>
        <row r="1162">
          <cell r="A1162">
            <v>705180</v>
          </cell>
          <cell r="B1162" t="str">
            <v>SICRO ABRIL / 25</v>
          </cell>
          <cell r="C1162" t="str">
            <v>CORPO DE BSCC 1,50 X 1,50 M - MOLDADO NO LOCAL - ALTURA DO ATERRO 12,50 A 15,00 M - AREIA EXTRAÍDA E BRITA PRODUZIDA</v>
          </cell>
          <cell r="D1162" t="str">
            <v>M</v>
          </cell>
          <cell r="F1162">
            <v>2938.91</v>
          </cell>
        </row>
        <row r="1163">
          <cell r="A1163">
            <v>705173</v>
          </cell>
          <cell r="B1163" t="str">
            <v>SICRO ABRIL / 25</v>
          </cell>
          <cell r="C1163" t="str">
            <v>CORPO DE BSCC 1,50 X 1,50 M - MOLDADO NO LOCAL - ALTURA DO ATERRO 2,50 A 5,00 M - AREIA E BRITA COMERCIAIS</v>
          </cell>
          <cell r="D1163" t="str">
            <v>M</v>
          </cell>
          <cell r="F1163">
            <v>2335.83</v>
          </cell>
        </row>
        <row r="1164">
          <cell r="A1164">
            <v>705172</v>
          </cell>
          <cell r="B1164" t="str">
            <v>SICRO ABRIL / 25</v>
          </cell>
          <cell r="C1164" t="str">
            <v>CORPO DE BSCC 1,50 X 1,50 M - MOLDADO NO LOCAL - ALTURA DO ATERRO 2,50 A 5,00 M - AREIA EXTRAÍDA E BRITA PRODUZIDA</v>
          </cell>
          <cell r="D1164" t="str">
            <v>M</v>
          </cell>
          <cell r="F1164">
            <v>2176.4499999999998</v>
          </cell>
        </row>
        <row r="1165">
          <cell r="A1165">
            <v>705175</v>
          </cell>
          <cell r="B1165" t="str">
            <v>SICRO ABRIL / 25</v>
          </cell>
          <cell r="C1165" t="str">
            <v>CORPO DE BSCC 1,50 X 1,50 M - MOLDADO NO LOCAL - ALTURA DO ATERRO 5,00 A 7,50 M - AREIA E BRITA COMERCIAIS</v>
          </cell>
          <cell r="D1165" t="str">
            <v>M</v>
          </cell>
          <cell r="F1165">
            <v>2593.0100000000002</v>
          </cell>
        </row>
        <row r="1166">
          <cell r="A1166">
            <v>705174</v>
          </cell>
          <cell r="B1166" t="str">
            <v>SICRO ABRIL / 25</v>
          </cell>
          <cell r="C1166" t="str">
            <v>CORPO DE BSCC 1,50 X 1,50 M - MOLDADO NO LOCAL - ALTURA DO ATERRO 5,00 A 7,50 M - AREIA EXTRAÍDA E BRITA PRODUZIDA</v>
          </cell>
          <cell r="D1166" t="str">
            <v>M</v>
          </cell>
          <cell r="F1166">
            <v>2433.64</v>
          </cell>
        </row>
        <row r="1167">
          <cell r="A1167">
            <v>705177</v>
          </cell>
          <cell r="B1167" t="str">
            <v>SICRO ABRIL / 25</v>
          </cell>
          <cell r="C1167" t="str">
            <v>CORPO DE BSCC 1,50 X 1,50 M - MOLDADO NO LOCAL - ALTURA DO ATERRO 7,50 A 10,00 M - AREIA E BRITA COMERCIAIS</v>
          </cell>
          <cell r="D1167" t="str">
            <v>M</v>
          </cell>
          <cell r="F1167">
            <v>2908.66</v>
          </cell>
        </row>
        <row r="1168">
          <cell r="A1168">
            <v>705176</v>
          </cell>
          <cell r="B1168" t="str">
            <v>SICRO ABRIL / 25</v>
          </cell>
          <cell r="C1168" t="str">
            <v>CORPO DE BSCC 1,50 X 1,50 M - MOLDADO NO LOCAL - ALTURA DO ATERRO 7,50 A 10,00 M - AREIA EXTRAÍDA E BRITA PRODUZIDA</v>
          </cell>
          <cell r="D1168" t="str">
            <v>M</v>
          </cell>
          <cell r="F1168">
            <v>2698.57</v>
          </cell>
        </row>
        <row r="1169">
          <cell r="A1169">
            <v>705183</v>
          </cell>
          <cell r="B1169" t="str">
            <v>SICRO ABRIL / 25</v>
          </cell>
          <cell r="C1169" t="str">
            <v>CORPO DE BSCC 2,00 X 2,00 M - MOLDADO NO LOCAL - ALTURA DO ATERRO 0,00 A 1,00 M - AREIA E BRITA COMERCIAIS</v>
          </cell>
          <cell r="D1169" t="str">
            <v>M</v>
          </cell>
          <cell r="F1169">
            <v>3374.57</v>
          </cell>
        </row>
        <row r="1170">
          <cell r="A1170">
            <v>705182</v>
          </cell>
          <cell r="B1170" t="str">
            <v>SICRO ABRIL / 25</v>
          </cell>
          <cell r="C1170" t="str">
            <v>CORPO DE BSCC 2,00 X 2,00 M - MOLDADO NO LOCAL - ALTURA DO ATERRO 0,00 A 1,00 M - AREIA EXTRAÍDA E BRITA PRODUZIDA</v>
          </cell>
          <cell r="D1170" t="str">
            <v>M</v>
          </cell>
          <cell r="F1170">
            <v>3169.77</v>
          </cell>
        </row>
        <row r="1171">
          <cell r="A1171">
            <v>705185</v>
          </cell>
          <cell r="B1171" t="str">
            <v>SICRO ABRIL / 25</v>
          </cell>
          <cell r="C1171" t="str">
            <v>CORPO DE BSCC 2,00 X 2,00 M - MOLDADO NO LOCAL - ALTURA DO ATERRO 1,00 A 2,50 M - AREIA E BRITA COMERCIAIS</v>
          </cell>
          <cell r="D1171" t="str">
            <v>M</v>
          </cell>
          <cell r="F1171">
            <v>3064.28</v>
          </cell>
        </row>
        <row r="1172">
          <cell r="A1172">
            <v>705184</v>
          </cell>
          <cell r="B1172" t="str">
            <v>SICRO ABRIL / 25</v>
          </cell>
          <cell r="C1172" t="str">
            <v>CORPO DE BSCC 2,00 X 2,00 M - MOLDADO NO LOCAL - ALTURA DO ATERRO 1,00 A 2,50 M - AREIA EXTRAÍDA E BRITA PRODUZIDA</v>
          </cell>
          <cell r="D1172" t="str">
            <v>M</v>
          </cell>
          <cell r="F1172">
            <v>2859.48</v>
          </cell>
        </row>
        <row r="1173">
          <cell r="A1173">
            <v>705193</v>
          </cell>
          <cell r="B1173" t="str">
            <v>SICRO ABRIL / 25</v>
          </cell>
          <cell r="C1173" t="str">
            <v>CORPO DE BSCC 2,00 X 2,00 M - MOLDADO NO LOCAL - ALTURA DO ATERRO 10,00 A 12,50 M - AREIA E BRITA COMERCIAIS</v>
          </cell>
          <cell r="D1173" t="str">
            <v>M</v>
          </cell>
          <cell r="F1173">
            <v>4587.43</v>
          </cell>
        </row>
        <row r="1174">
          <cell r="A1174">
            <v>705192</v>
          </cell>
          <cell r="B1174" t="str">
            <v>SICRO ABRIL / 25</v>
          </cell>
          <cell r="C1174" t="str">
            <v>CORPO DE BSCC 2,00 X 2,00 M - MOLDADO NO LOCAL - ALTURA DO ATERRO 10,00 A 12,50 M - AREIA EXTRAÍDA E BRITA PRODUZIDA</v>
          </cell>
          <cell r="D1174" t="str">
            <v>M</v>
          </cell>
          <cell r="F1174">
            <v>4257.68</v>
          </cell>
        </row>
        <row r="1175">
          <cell r="A1175">
            <v>705195</v>
          </cell>
          <cell r="B1175" t="str">
            <v>SICRO ABRIL / 25</v>
          </cell>
          <cell r="C1175" t="str">
            <v>CORPO DE BSCC 2,00 X 2,00 M - MOLDADO NO LOCAL - ALTURA DO ATERRO 12,50 A 15,00 M - AREIA E BRITA COMERCIAIS</v>
          </cell>
          <cell r="D1175" t="str">
            <v>M</v>
          </cell>
          <cell r="F1175">
            <v>4902.3999999999996</v>
          </cell>
        </row>
        <row r="1176">
          <cell r="A1176">
            <v>705194</v>
          </cell>
          <cell r="B1176" t="str">
            <v>SICRO ABRIL / 25</v>
          </cell>
          <cell r="C1176" t="str">
            <v>CORPO DE BSCC 2,00 X 2,00 M - MOLDADO NO LOCAL - ALTURA DO ATERRO 12,50 A 15,00 M - AREIA EXTRAÍDA E BRITA PRODUZIDA</v>
          </cell>
          <cell r="D1176" t="str">
            <v>M</v>
          </cell>
          <cell r="F1176">
            <v>4572.6499999999996</v>
          </cell>
        </row>
        <row r="1177">
          <cell r="A1177">
            <v>705187</v>
          </cell>
          <cell r="B1177" t="str">
            <v>SICRO ABRIL / 25</v>
          </cell>
          <cell r="C1177" t="str">
            <v>CORPO DE BSCC 2,00 X 2,00 M - MOLDADO NO LOCAL - ALTURA DO ATERRO 2,50 A 5,00 M - AREIA E BRITA COMERCIAIS</v>
          </cell>
          <cell r="D1177" t="str">
            <v>M</v>
          </cell>
          <cell r="F1177">
            <v>3462.37</v>
          </cell>
        </row>
        <row r="1178">
          <cell r="A1178">
            <v>705186</v>
          </cell>
          <cell r="B1178" t="str">
            <v>SICRO ABRIL / 25</v>
          </cell>
          <cell r="C1178" t="str">
            <v>CORPO DE BSCC 2,00 X 2,00 M - MOLDADO NO LOCAL - ALTURA DO ATERRO 2,50 A 5,00 M - AREIA EXTRAÍDA E BRITA PRODUZIDA</v>
          </cell>
          <cell r="D1178" t="str">
            <v>M</v>
          </cell>
          <cell r="F1178">
            <v>3194.48</v>
          </cell>
        </row>
        <row r="1179">
          <cell r="A1179">
            <v>705189</v>
          </cell>
          <cell r="B1179" t="str">
            <v>SICRO ABRIL / 25</v>
          </cell>
          <cell r="C1179" t="str">
            <v>CORPO DE BSCC 2,00 X 2,00 M - MOLDADO NO LOCAL - ALTURA DO ATERRO 5,00 A 7,50 M - AREIA E BRITA COMERCIAIS</v>
          </cell>
          <cell r="D1179" t="str">
            <v>M</v>
          </cell>
          <cell r="F1179">
            <v>3871.6</v>
          </cell>
        </row>
        <row r="1180">
          <cell r="A1180">
            <v>705188</v>
          </cell>
          <cell r="B1180" t="str">
            <v>SICRO ABRIL / 25</v>
          </cell>
          <cell r="C1180" t="str">
            <v>CORPO DE BSCC 2,00 X 2,00 M - MOLDADO NO LOCAL - ALTURA DO ATERRO 5,00 A 7,50 M - AREIA EXTRAÍDA E BRITA PRODUZIDA</v>
          </cell>
          <cell r="D1180" t="str">
            <v>M</v>
          </cell>
          <cell r="F1180">
            <v>3603.71</v>
          </cell>
        </row>
        <row r="1181">
          <cell r="A1181">
            <v>705191</v>
          </cell>
          <cell r="B1181" t="str">
            <v>SICRO ABRIL / 25</v>
          </cell>
          <cell r="C1181" t="str">
            <v>CORPO DE BSCC 2,00 X 2,00 M - MOLDADO NO LOCAL - ALTURA DO ATERRO 7,50 A 10,00 M - AREIA E BRITA COMERCIAIS</v>
          </cell>
          <cell r="D1181" t="str">
            <v>M</v>
          </cell>
          <cell r="F1181">
            <v>4230.34</v>
          </cell>
        </row>
        <row r="1182">
          <cell r="A1182">
            <v>705190</v>
          </cell>
          <cell r="B1182" t="str">
            <v>SICRO ABRIL / 25</v>
          </cell>
          <cell r="C1182" t="str">
            <v>CORPO DE BSCC 2,00 X 2,00 M - MOLDADO NO LOCAL - ALTURA DO ATERRO 7,50 A 10,00 M - AREIA EXTRAÍDA E BRITA PRODUZIDA</v>
          </cell>
          <cell r="D1182" t="str">
            <v>M</v>
          </cell>
          <cell r="F1182">
            <v>3900.59</v>
          </cell>
        </row>
        <row r="1183">
          <cell r="A1183">
            <v>705197</v>
          </cell>
          <cell r="B1183" t="str">
            <v>SICRO ABRIL / 25</v>
          </cell>
          <cell r="C1183" t="str">
            <v>CORPO DE BSCC 2,50 X 2,50 M - MOLDADO NO LOCAL - ALTURA DO ATERRO 0,00 A 1,00 M - AREIA E BRITA COMERCIAIS</v>
          </cell>
          <cell r="D1183" t="str">
            <v>M</v>
          </cell>
          <cell r="F1183">
            <v>4596.6099999999997</v>
          </cell>
        </row>
        <row r="1184">
          <cell r="A1184">
            <v>705196</v>
          </cell>
          <cell r="B1184" t="str">
            <v>SICRO ABRIL / 25</v>
          </cell>
          <cell r="C1184" t="str">
            <v>CORPO DE BSCC 2,50 X 2,50 M - MOLDADO NO LOCAL - ALTURA DO ATERRO 0,00 A 1,00 M - AREIA EXTRAÍDA E BRITA PRODUZIDA</v>
          </cell>
          <cell r="D1184" t="str">
            <v>M</v>
          </cell>
          <cell r="F1184">
            <v>4269.75</v>
          </cell>
        </row>
        <row r="1185">
          <cell r="A1185">
            <v>705199</v>
          </cell>
          <cell r="B1185" t="str">
            <v>SICRO ABRIL / 25</v>
          </cell>
          <cell r="C1185" t="str">
            <v>CORPO DE BSCC 2,50 X 2,50 M - MOLDADO NO LOCAL - ALTURA DO ATERRO 1,00 A 2,50 M - AREIA E BRITA COMERCIAIS</v>
          </cell>
          <cell r="D1185" t="str">
            <v>M</v>
          </cell>
          <cell r="F1185">
            <v>4361.88</v>
          </cell>
        </row>
        <row r="1186">
          <cell r="A1186">
            <v>705198</v>
          </cell>
          <cell r="B1186" t="str">
            <v>SICRO ABRIL / 25</v>
          </cell>
          <cell r="C1186" t="str">
            <v>CORPO DE BSCC 2,50 X 2,50 M - MOLDADO NO LOCAL - ALTURA DO ATERRO 1,00 A 2,50 M - AREIA EXTRAÍDA E BRITA PRODUZIDA</v>
          </cell>
          <cell r="D1186" t="str">
            <v>M</v>
          </cell>
          <cell r="F1186">
            <v>4035.02</v>
          </cell>
        </row>
        <row r="1187">
          <cell r="A1187">
            <v>705207</v>
          </cell>
          <cell r="B1187" t="str">
            <v>SICRO ABRIL / 25</v>
          </cell>
          <cell r="C1187" t="str">
            <v>CORPO DE BSCC 2,50 X 2,50 M - MOLDADO NO LOCAL - ALTURA DO ATERRO 10,00 A 12,50 M - AREIA E BRITA COMERCIAIS</v>
          </cell>
          <cell r="D1187" t="str">
            <v>M</v>
          </cell>
          <cell r="F1187">
            <v>6477.21</v>
          </cell>
        </row>
        <row r="1188">
          <cell r="A1188">
            <v>705206</v>
          </cell>
          <cell r="B1188" t="str">
            <v>SICRO ABRIL / 25</v>
          </cell>
          <cell r="C1188" t="str">
            <v>CORPO DE BSCC 2,50 X 2,50 M - MOLDADO NO LOCAL - ALTURA DO ATERRO 10,00 A 12,50 M - AREIA EXTRAÍDA E BRITA PRODUZIDA</v>
          </cell>
          <cell r="D1188" t="str">
            <v>M</v>
          </cell>
          <cell r="F1188">
            <v>5990.74</v>
          </cell>
        </row>
        <row r="1189">
          <cell r="A1189">
            <v>705209</v>
          </cell>
          <cell r="B1189" t="str">
            <v>SICRO ABRIL / 25</v>
          </cell>
          <cell r="C1189" t="str">
            <v>CORPO DE BSCC 2,50 X 2,50 M - MOLDADO NO LOCAL - ALTURA DO ATERRO 12,50 A 15,00 M - AREIA E BRITA COMERCIAIS</v>
          </cell>
          <cell r="D1189" t="str">
            <v>M</v>
          </cell>
          <cell r="F1189">
            <v>7326.52</v>
          </cell>
        </row>
        <row r="1190">
          <cell r="A1190">
            <v>705208</v>
          </cell>
          <cell r="B1190" t="str">
            <v>SICRO ABRIL / 25</v>
          </cell>
          <cell r="C1190" t="str">
            <v>CORPO DE BSCC 2,50 X 2,50 M - MOLDADO NO LOCAL - ALTURA DO ATERRO 12,50 A 15,00 M - AREIA EXTRAÍDA E BRITA PRODUZIDA</v>
          </cell>
          <cell r="D1190" t="str">
            <v>M</v>
          </cell>
          <cell r="F1190">
            <v>6759.63</v>
          </cell>
        </row>
        <row r="1191">
          <cell r="A1191">
            <v>705201</v>
          </cell>
          <cell r="B1191" t="str">
            <v>SICRO ABRIL / 25</v>
          </cell>
          <cell r="C1191" t="str">
            <v>CORPO DE BSCC 2,50 X 2,50 M - MOLDADO NO LOCAL - ALTURA DO ATERRO 2,50 A 5,00 M - AREIA E BRITA COMERCIAIS</v>
          </cell>
          <cell r="D1191" t="str">
            <v>M</v>
          </cell>
          <cell r="F1191">
            <v>4978.82</v>
          </cell>
        </row>
        <row r="1192">
          <cell r="A1192">
            <v>705200</v>
          </cell>
          <cell r="B1192" t="str">
            <v>SICRO ABRIL / 25</v>
          </cell>
          <cell r="C1192" t="str">
            <v>CORPO DE BSCC 2,50 X 2,50 M - MOLDADO NO LOCAL - ALTURA DO ATERRO 2,50 A 5,00 M - AREIA EXTRAÍDA E BRITA PRODUZIDA</v>
          </cell>
          <cell r="D1192" t="str">
            <v>M</v>
          </cell>
          <cell r="F1192">
            <v>4651.97</v>
          </cell>
        </row>
        <row r="1193">
          <cell r="A1193">
            <v>705203</v>
          </cell>
          <cell r="B1193" t="str">
            <v>SICRO ABRIL / 25</v>
          </cell>
          <cell r="C1193" t="str">
            <v>CORPO DE BSCC 2,50 X 2,50 M - MOLDADO NO LOCAL - ALTURA DO ATERRO 5,00 A 7,50 M - AREIA E BRITA COMERCIAIS</v>
          </cell>
          <cell r="D1193" t="str">
            <v>M</v>
          </cell>
          <cell r="F1193">
            <v>5456.29</v>
          </cell>
        </row>
        <row r="1194">
          <cell r="A1194">
            <v>705202</v>
          </cell>
          <cell r="B1194" t="str">
            <v>SICRO ABRIL / 25</v>
          </cell>
          <cell r="C1194" t="str">
            <v>CORPO DE BSCC 2,50 X 2,50 M - MOLDADO NO LOCAL - ALTURA DO ATERRO 5,00 A 7,50 M - AREIA EXTRAÍDA E BRITA PRODUZIDA</v>
          </cell>
          <cell r="D1194" t="str">
            <v>M</v>
          </cell>
          <cell r="F1194">
            <v>5055.2</v>
          </cell>
        </row>
        <row r="1195">
          <cell r="A1195">
            <v>705205</v>
          </cell>
          <cell r="B1195" t="str">
            <v>SICRO ABRIL / 25</v>
          </cell>
          <cell r="C1195" t="str">
            <v>CORPO DE BSCC 2,50 X 2,50 M - MOLDADO NO LOCAL - ALTURA DO ATERRO 7,50 A 10,00 M - AREIA E BRITA COMERCIAIS</v>
          </cell>
          <cell r="D1195" t="str">
            <v>M</v>
          </cell>
          <cell r="F1195">
            <v>5950.72</v>
          </cell>
        </row>
        <row r="1196">
          <cell r="A1196">
            <v>705204</v>
          </cell>
          <cell r="B1196" t="str">
            <v>SICRO ABRIL / 25</v>
          </cell>
          <cell r="C1196" t="str">
            <v>CORPO DE BSCC 2,50 X 2,50 M - MOLDADO NO LOCAL - ALTURA DO ATERRO 7,50 A 10,00 M - AREIA EXTRAÍDA E BRITA PRODUZIDA</v>
          </cell>
          <cell r="D1196" t="str">
            <v>M</v>
          </cell>
          <cell r="F1196">
            <v>5549.63</v>
          </cell>
        </row>
        <row r="1197">
          <cell r="A1197">
            <v>705211</v>
          </cell>
          <cell r="B1197" t="str">
            <v>SICRO ABRIL / 25</v>
          </cell>
          <cell r="C1197" t="str">
            <v>CORPO DE BSCC 3,00 X 3,00 M - MOLDADO NO LOCAL - ALTURA DO ATERRO 0,00 A 1,00 M - AREIA E BRITA COMERCIAIS</v>
          </cell>
          <cell r="D1197" t="str">
            <v>M</v>
          </cell>
          <cell r="F1197">
            <v>5868.32</v>
          </cell>
        </row>
        <row r="1198">
          <cell r="A1198">
            <v>705210</v>
          </cell>
          <cell r="B1198" t="str">
            <v>SICRO ABRIL / 25</v>
          </cell>
          <cell r="C1198" t="str">
            <v>CORPO DE BSCC 3,00 X 3,00 M - MOLDADO NO LOCAL - ALTURA DO ATERRO 0,00 A 1,00 M - AREIA EXTRAÍDA E BRITA PRODUZIDA</v>
          </cell>
          <cell r="D1198" t="str">
            <v>M</v>
          </cell>
          <cell r="F1198">
            <v>5397.04</v>
          </cell>
        </row>
        <row r="1199">
          <cell r="A1199">
            <v>705213</v>
          </cell>
          <cell r="B1199" t="str">
            <v>SICRO ABRIL / 25</v>
          </cell>
          <cell r="C1199" t="str">
            <v>CORPO DE BSCC 3,00 X 3,00 M - MOLDADO NO LOCAL - ALTURA DO ATERRO 1,00 A 2,50 M - AREIA E BRITA COMERCIAIS</v>
          </cell>
          <cell r="D1199" t="str">
            <v>M</v>
          </cell>
          <cell r="F1199">
            <v>5797.7</v>
          </cell>
        </row>
        <row r="1200">
          <cell r="A1200">
            <v>705212</v>
          </cell>
          <cell r="B1200" t="str">
            <v>SICRO ABRIL / 25</v>
          </cell>
          <cell r="C1200" t="str">
            <v>CORPO DE BSCC 3,00 X 3,00 M - MOLDADO NO LOCAL - ALTURA DO ATERRO 1,00 A 2,50 M - AREIA EXTRAÍDA E BRITA PRODUZIDA</v>
          </cell>
          <cell r="D1200" t="str">
            <v>M</v>
          </cell>
          <cell r="F1200">
            <v>5326.43</v>
          </cell>
        </row>
        <row r="1201">
          <cell r="A1201">
            <v>705221</v>
          </cell>
          <cell r="B1201" t="str">
            <v>SICRO ABRIL / 25</v>
          </cell>
          <cell r="C1201" t="str">
            <v>CORPO DE BSCC 3,00 X 3,00 M - MOLDADO NO LOCAL - ALTURA DO ATERRO 10,00 A 12,50 M - AREIA E BRITA COMERCIAIS</v>
          </cell>
          <cell r="D1201" t="str">
            <v>M</v>
          </cell>
          <cell r="F1201">
            <v>8880.7000000000007</v>
          </cell>
        </row>
        <row r="1202">
          <cell r="A1202">
            <v>705220</v>
          </cell>
          <cell r="B1202" t="str">
            <v>SICRO ABRIL / 25</v>
          </cell>
          <cell r="C1202" t="str">
            <v>CORPO DE BSCC 3,00 X 3,00 M - MOLDADO NO LOCAL - ALTURA DO ATERRO 10,00 A 12,50 M - AREIA EXTRAÍDA E BRITA PRODUZIDA</v>
          </cell>
          <cell r="D1202" t="str">
            <v>M</v>
          </cell>
          <cell r="F1202">
            <v>8218.85</v>
          </cell>
        </row>
        <row r="1203">
          <cell r="A1203">
            <v>705223</v>
          </cell>
          <cell r="B1203" t="str">
            <v>SICRO ABRIL / 25</v>
          </cell>
          <cell r="C1203" t="str">
            <v>CORPO DE BSCC 3,00 X 3,00 M - MOLDADO NO LOCAL - ALTURA DO ATERRO 12,50 A 15,00 M - AREIA E BRITA COMERCIAIS</v>
          </cell>
          <cell r="D1203" t="str">
            <v>M</v>
          </cell>
          <cell r="F1203">
            <v>9585.57</v>
          </cell>
        </row>
        <row r="1204">
          <cell r="A1204">
            <v>705222</v>
          </cell>
          <cell r="B1204" t="str">
            <v>SICRO ABRIL / 25</v>
          </cell>
          <cell r="C1204" t="str">
            <v>CORPO DE BSCC 3,00 X 3,00 M - MOLDADO NO LOCAL - ALTURA DO ATERRO 12,50 A 15,00 M - AREIA EXTRAÍDA E BRITA PRODUZIDA</v>
          </cell>
          <cell r="D1204" t="str">
            <v>M</v>
          </cell>
          <cell r="F1204">
            <v>8823.5</v>
          </cell>
        </row>
        <row r="1205">
          <cell r="A1205">
            <v>705215</v>
          </cell>
          <cell r="B1205" t="str">
            <v>SICRO ABRIL / 25</v>
          </cell>
          <cell r="C1205" t="str">
            <v>CORPO DE BSCC 3,00 X 3,00 M - MOLDADO NO LOCAL - ALTURA DO ATERRO 2,50 A 5,00 M - AREIA E BRITA COMERCIAIS</v>
          </cell>
          <cell r="D1205" t="str">
            <v>M</v>
          </cell>
          <cell r="F1205">
            <v>6827.13</v>
          </cell>
        </row>
        <row r="1206">
          <cell r="A1206">
            <v>705214</v>
          </cell>
          <cell r="B1206" t="str">
            <v>SICRO ABRIL / 25</v>
          </cell>
          <cell r="C1206" t="str">
            <v>CORPO DE BSCC 3,00 X 3,00 M - MOLDADO NO LOCAL - ALTURA DO ATERRO 2,50 A 5,00 M - AREIA EXTRAÍDA E BRITA PRODUZIDA</v>
          </cell>
          <cell r="D1206" t="str">
            <v>M</v>
          </cell>
          <cell r="F1206">
            <v>6256.86</v>
          </cell>
        </row>
        <row r="1207">
          <cell r="A1207">
            <v>705217</v>
          </cell>
          <cell r="B1207" t="str">
            <v>SICRO ABRIL / 25</v>
          </cell>
          <cell r="C1207" t="str">
            <v>CORPO DE BSCC 3,00 X 3,00 M - MOLDADO NO LOCAL - ALTURA DO ATERRO 5,00 A 7,50 M - AREIA E BRITA COMERCIAIS</v>
          </cell>
          <cell r="D1207" t="str">
            <v>M</v>
          </cell>
          <cell r="F1207">
            <v>7557.09</v>
          </cell>
        </row>
        <row r="1208">
          <cell r="A1208">
            <v>705216</v>
          </cell>
          <cell r="B1208" t="str">
            <v>SICRO ABRIL / 25</v>
          </cell>
          <cell r="C1208" t="str">
            <v>CORPO DE BSCC 3,00 X 3,00 M - MOLDADO NO LOCAL - ALTURA DO ATERRO 5,00 A 7,50 M - AREIA EXTRAÍDA E BRITA PRODUZIDA</v>
          </cell>
          <cell r="D1208" t="str">
            <v>M</v>
          </cell>
          <cell r="F1208">
            <v>6986.82</v>
          </cell>
        </row>
        <row r="1209">
          <cell r="A1209">
            <v>705219</v>
          </cell>
          <cell r="B1209" t="str">
            <v>SICRO ABRIL / 25</v>
          </cell>
          <cell r="C1209" t="str">
            <v>CORPO DE BSCC 3,00 X 3,00 M - MOLDADO NO LOCAL - ALTURA DO ATERRO 7,50 A 10,00 M - AREIA E BRITA COMERCIAIS</v>
          </cell>
          <cell r="D1209" t="str">
            <v>M</v>
          </cell>
          <cell r="F1209">
            <v>8210.76</v>
          </cell>
        </row>
        <row r="1210">
          <cell r="A1210">
            <v>705218</v>
          </cell>
          <cell r="B1210" t="str">
            <v>SICRO ABRIL / 25</v>
          </cell>
          <cell r="C1210" t="str">
            <v>CORPO DE BSCC 3,00 X 3,00 M - MOLDADO NO LOCAL - ALTURA DO ATERRO 7,50 A 10,00 M - AREIA EXTRAÍDA E BRITA PRODUZIDA</v>
          </cell>
          <cell r="D1210" t="str">
            <v>M</v>
          </cell>
          <cell r="F1210">
            <v>7548.92</v>
          </cell>
        </row>
        <row r="1211">
          <cell r="A1211">
            <v>705346</v>
          </cell>
          <cell r="B1211" t="str">
            <v>SICRO ABRIL / 25</v>
          </cell>
          <cell r="C1211" t="str">
            <v>CORPO DE BTCC 1,50 X 1,50 M - MOLDADO NO LOCAL - ALTURA DO ATERRO 0,00 A 1,00 M - AREIA E BRITA COMERCIAIS</v>
          </cell>
          <cell r="D1211" t="str">
            <v>M</v>
          </cell>
          <cell r="F1211">
            <v>5535.81</v>
          </cell>
        </row>
        <row r="1212">
          <cell r="A1212">
            <v>705345</v>
          </cell>
          <cell r="B1212" t="str">
            <v>SICRO ABRIL / 25</v>
          </cell>
          <cell r="C1212" t="str">
            <v>CORPO DE BTCC 1,50 X 1,50 M - MOLDADO NO LOCAL - ALTURA DO ATERRO 0,00 A 1,00 M - AREIA EXTRAÍDA E BRITA PRODUZIDA</v>
          </cell>
          <cell r="D1212" t="str">
            <v>M</v>
          </cell>
          <cell r="F1212">
            <v>5126.54</v>
          </cell>
        </row>
        <row r="1213">
          <cell r="A1213">
            <v>705348</v>
          </cell>
          <cell r="B1213" t="str">
            <v>SICRO ABRIL / 25</v>
          </cell>
          <cell r="C1213" t="str">
            <v>CORPO DE BTCC 1,50 X 1,50 M - MOLDADO NO LOCAL - ALTURA DO ATERRO 1,00 A 2,50 M - AREIA E BRITA COMERCIAIS</v>
          </cell>
          <cell r="D1213" t="str">
            <v>M</v>
          </cell>
          <cell r="F1213">
            <v>4993.18</v>
          </cell>
        </row>
        <row r="1214">
          <cell r="A1214">
            <v>705347</v>
          </cell>
          <cell r="B1214" t="str">
            <v>SICRO ABRIL / 25</v>
          </cell>
          <cell r="C1214" t="str">
            <v>CORPO DE BTCC 1,50 X 1,50 M - MOLDADO NO LOCAL - ALTURA DO ATERRO 1,00 A 2,50 M - AREIA EXTRAÍDA E BRITA PRODUZIDA</v>
          </cell>
          <cell r="D1214" t="str">
            <v>M</v>
          </cell>
          <cell r="F1214">
            <v>4583.91</v>
          </cell>
        </row>
        <row r="1215">
          <cell r="A1215">
            <v>705356</v>
          </cell>
          <cell r="B1215" t="str">
            <v>SICRO ABRIL / 25</v>
          </cell>
          <cell r="C1215" t="str">
            <v>CORPO DE BTCC 1,50 X 1,50 M - MOLDADO NO LOCAL - ALTURA DO ATERRO 10,00 A 12,50 M - AREIA E BRITA COMERCIAIS</v>
          </cell>
          <cell r="D1215" t="str">
            <v>M</v>
          </cell>
          <cell r="F1215">
            <v>7305.86</v>
          </cell>
        </row>
        <row r="1216">
          <cell r="A1216">
            <v>705355</v>
          </cell>
          <cell r="B1216" t="str">
            <v>SICRO ABRIL / 25</v>
          </cell>
          <cell r="C1216" t="str">
            <v>CORPO DE BTCC 1,50 X 1,50 M - MOLDADO NO LOCAL - ALTURA DO ATERRO 10,00 A 12,50 M - AREIA EXTRAÍDA E BRITA PRODUZIDA</v>
          </cell>
          <cell r="D1216" t="str">
            <v>M</v>
          </cell>
          <cell r="F1216">
            <v>6761.74</v>
          </cell>
        </row>
        <row r="1217">
          <cell r="A1217">
            <v>705358</v>
          </cell>
          <cell r="B1217" t="str">
            <v>SICRO ABRIL / 25</v>
          </cell>
          <cell r="C1217" t="str">
            <v>CORPO DE BTCC 1,50 X 1,50 M - MOLDADO NO LOCAL - ALTURA DO ATERRO 12,50 A 15,00 M - AREIA E BRITA COMERCIAIS</v>
          </cell>
          <cell r="D1217" t="str">
            <v>M</v>
          </cell>
          <cell r="F1217">
            <v>7415.87</v>
          </cell>
        </row>
        <row r="1218">
          <cell r="A1218">
            <v>705357</v>
          </cell>
          <cell r="B1218" t="str">
            <v>SICRO ABRIL / 25</v>
          </cell>
          <cell r="C1218" t="str">
            <v>CORPO DE BTCC 1,50 X 1,50 M - MOLDADO NO LOCAL - ALTURA DO ATERRO 12,50 A 15,00 M - AREIA EXTRAÍDA E BRITA PRODUZIDA</v>
          </cell>
          <cell r="D1218" t="str">
            <v>M</v>
          </cell>
          <cell r="F1218">
            <v>6871.75</v>
          </cell>
        </row>
        <row r="1219">
          <cell r="A1219">
            <v>705350</v>
          </cell>
          <cell r="B1219" t="str">
            <v>SICRO ABRIL / 25</v>
          </cell>
          <cell r="C1219" t="str">
            <v>CORPO DE BTCC 1,50 X 1,50 M - MOLDADO NO LOCAL - ALTURA DO ATERRO 2,50 A 5,00 M - AREIA E BRITA COMERCIAIS</v>
          </cell>
          <cell r="D1219" t="str">
            <v>M</v>
          </cell>
          <cell r="F1219">
            <v>5436.69</v>
          </cell>
        </row>
        <row r="1220">
          <cell r="A1220">
            <v>705349</v>
          </cell>
          <cell r="B1220" t="str">
            <v>SICRO ABRIL / 25</v>
          </cell>
          <cell r="C1220" t="str">
            <v>CORPO DE BTCC 1,50 X 1,50 M - MOLDADO NO LOCAL - ALTURA DO ATERRO 2,50 A 5,00 M - AREIA EXTRAÍDA E BRITA PRODUZIDA</v>
          </cell>
          <cell r="D1220" t="str">
            <v>M</v>
          </cell>
          <cell r="F1220">
            <v>5027.41</v>
          </cell>
        </row>
        <row r="1221">
          <cell r="A1221">
            <v>705352</v>
          </cell>
          <cell r="B1221" t="str">
            <v>SICRO ABRIL / 25</v>
          </cell>
          <cell r="C1221" t="str">
            <v>CORPO DE BTCC 1,50 X 1,50 M - MOLDADO NO LOCAL - ALTURA DO ATERRO 5,00 A 7,50 M - AREIA E BRITA COMERCIAIS</v>
          </cell>
          <cell r="D1221" t="str">
            <v>M</v>
          </cell>
          <cell r="F1221">
            <v>5815.48</v>
          </cell>
        </row>
        <row r="1222">
          <cell r="A1222">
            <v>705351</v>
          </cell>
          <cell r="B1222" t="str">
            <v>SICRO ABRIL / 25</v>
          </cell>
          <cell r="C1222" t="str">
            <v>CORPO DE BTCC 1,50 X 1,50 M - MOLDADO NO LOCAL - ALTURA DO ATERRO 5,00 A 7,50 M - AREIA EXTRAÍDA E BRITA PRODUZIDA</v>
          </cell>
          <cell r="D1222" t="str">
            <v>M</v>
          </cell>
          <cell r="F1222">
            <v>5406.21</v>
          </cell>
        </row>
        <row r="1223">
          <cell r="A1223">
            <v>705354</v>
          </cell>
          <cell r="B1223" t="str">
            <v>SICRO ABRIL / 25</v>
          </cell>
          <cell r="C1223" t="str">
            <v>CORPO DE BTCC 1,50 X 1,50 M - MOLDADO NO LOCAL - ALTURA DO ATERRO 7,50 A 10,00 M - AREIA E BRITA COMERCIAIS</v>
          </cell>
          <cell r="D1223" t="str">
            <v>M</v>
          </cell>
          <cell r="F1223">
            <v>6388.09</v>
          </cell>
        </row>
        <row r="1224">
          <cell r="A1224">
            <v>705353</v>
          </cell>
          <cell r="B1224" t="str">
            <v>SICRO ABRIL / 25</v>
          </cell>
          <cell r="C1224" t="str">
            <v>CORPO DE BTCC 1,50 X 1,50 M - MOLDADO NO LOCAL - ALTURA DO ATERRO 7,50 A 10,00 M - AREIA EXTRAÍDA E BRITA PRODUZIDA</v>
          </cell>
          <cell r="D1224" t="str">
            <v>M</v>
          </cell>
          <cell r="F1224">
            <v>5978.82</v>
          </cell>
        </row>
        <row r="1225">
          <cell r="A1225">
            <v>705360</v>
          </cell>
          <cell r="B1225" t="str">
            <v>SICRO ABRIL / 25</v>
          </cell>
          <cell r="C1225" t="str">
            <v>CORPO DE BTCC 2,00 X 2,00 M - MOLDADO NO LOCAL - ALTURA DO ATERRO 0,00 A 1,00 M - AREIA E BRITA COMERCIAIS</v>
          </cell>
          <cell r="D1225" t="str">
            <v>M</v>
          </cell>
          <cell r="F1225">
            <v>7957.86</v>
          </cell>
        </row>
        <row r="1226">
          <cell r="A1226">
            <v>705359</v>
          </cell>
          <cell r="B1226" t="str">
            <v>SICRO ABRIL / 25</v>
          </cell>
          <cell r="C1226" t="str">
            <v>CORPO DE BTCC 2,00 X 2,00 M - MOLDADO NO LOCAL - ALTURA DO ATERRO 0,00 A 1,00 M - AREIA EXTRAÍDA E BRITA PRODUZIDA</v>
          </cell>
          <cell r="D1226" t="str">
            <v>M</v>
          </cell>
          <cell r="F1226">
            <v>7429.73</v>
          </cell>
        </row>
        <row r="1227">
          <cell r="A1227">
            <v>705362</v>
          </cell>
          <cell r="B1227" t="str">
            <v>SICRO ABRIL / 25</v>
          </cell>
          <cell r="C1227" t="str">
            <v>CORPO DE BTCC 2,00 X 2,00 M - MOLDADO NO LOCAL - ALTURA DO ATERRO 1,00 A 2,50 M - AREIA E BRITA COMERCIAIS</v>
          </cell>
          <cell r="D1227" t="str">
            <v>M</v>
          </cell>
          <cell r="F1227">
            <v>7257.65</v>
          </cell>
        </row>
        <row r="1228">
          <cell r="A1228">
            <v>705361</v>
          </cell>
          <cell r="B1228" t="str">
            <v>SICRO ABRIL / 25</v>
          </cell>
          <cell r="C1228" t="str">
            <v>CORPO DE BTCC 2,00 X 2,00 M - MOLDADO NO LOCAL - ALTURA DO ATERRO 1,00 A 2,50 M - AREIA EXTRAÍDA E BRITA PRODUZIDA</v>
          </cell>
          <cell r="D1228" t="str">
            <v>M</v>
          </cell>
          <cell r="F1228">
            <v>6729.51</v>
          </cell>
        </row>
        <row r="1229">
          <cell r="A1229">
            <v>705370</v>
          </cell>
          <cell r="B1229" t="str">
            <v>SICRO ABRIL / 25</v>
          </cell>
          <cell r="C1229" t="str">
            <v>CORPO DE BTCC 2,00 X 2,00 M - MOLDADO NO LOCAL - ALTURA DO ATERRO 10,00 A 12,50 M - AREIA E BRITA COMERCIAIS</v>
          </cell>
          <cell r="D1229" t="str">
            <v>M</v>
          </cell>
          <cell r="F1229">
            <v>10716.65</v>
          </cell>
        </row>
        <row r="1230">
          <cell r="A1230">
            <v>705369</v>
          </cell>
          <cell r="B1230" t="str">
            <v>SICRO ABRIL / 25</v>
          </cell>
          <cell r="C1230" t="str">
            <v>CORPO DE BTCC 2,00 X 2,00 M - MOLDADO NO LOCAL - ALTURA DO ATERRO 10,00 A 12,50 M - AREIA EXTRAÍDA E BRITA PRODUZIDA</v>
          </cell>
          <cell r="D1230" t="str">
            <v>M</v>
          </cell>
          <cell r="F1230">
            <v>9874.24</v>
          </cell>
        </row>
        <row r="1231">
          <cell r="A1231">
            <v>705372</v>
          </cell>
          <cell r="B1231" t="str">
            <v>SICRO ABRIL / 25</v>
          </cell>
          <cell r="C1231" t="str">
            <v>CORPO DE BTCC 2,00 X 2,00 M - MOLDADO NO LOCAL - ALTURA DO ATERRO 12,50 A 15,00 M - AREIA E BRITA COMERCIAIS</v>
          </cell>
          <cell r="D1231" t="str">
            <v>M</v>
          </cell>
          <cell r="F1231">
            <v>11402.35</v>
          </cell>
        </row>
        <row r="1232">
          <cell r="A1232">
            <v>705371</v>
          </cell>
          <cell r="B1232" t="str">
            <v>SICRO ABRIL / 25</v>
          </cell>
          <cell r="C1232" t="str">
            <v>CORPO DE BTCC 2,00 X 2,00 M - MOLDADO NO LOCAL - ALTURA DO ATERRO 12,50 A 15,00 M - AREIA EXTRAÍDA E BRITA PRODUZIDA</v>
          </cell>
          <cell r="D1232" t="str">
            <v>M</v>
          </cell>
          <cell r="F1232">
            <v>10559.94</v>
          </cell>
        </row>
        <row r="1233">
          <cell r="A1233">
            <v>705364</v>
          </cell>
          <cell r="B1233" t="str">
            <v>SICRO ABRIL / 25</v>
          </cell>
          <cell r="C1233" t="str">
            <v>CORPO DE BTCC 2,00 X 2,00 M - MOLDADO NO LOCAL - ALTURA DO ATERRO 2,50 A 5,00 M - AREIA E BRITA COMERCIAIS</v>
          </cell>
          <cell r="D1233" t="str">
            <v>M</v>
          </cell>
          <cell r="F1233">
            <v>8194.2199999999993</v>
          </cell>
        </row>
        <row r="1234">
          <cell r="A1234">
            <v>705363</v>
          </cell>
          <cell r="B1234" t="str">
            <v>SICRO ABRIL / 25</v>
          </cell>
          <cell r="C1234" t="str">
            <v>CORPO DE BTCC 2,00 X 2,00 M - MOLDADO NO LOCAL - ALTURA DO ATERRO 2,50 A 5,00 M - AREIA EXTRAÍDA E BRITA PRODUZIDA</v>
          </cell>
          <cell r="D1234" t="str">
            <v>M</v>
          </cell>
          <cell r="F1234">
            <v>7666.09</v>
          </cell>
        </row>
        <row r="1235">
          <cell r="A1235">
            <v>705366</v>
          </cell>
          <cell r="B1235" t="str">
            <v>SICRO ABRIL / 25</v>
          </cell>
          <cell r="C1235" t="str">
            <v>CORPO DE BTCC 2,00 X 2,00 M - MOLDADO NO LOCAL - ALTURA DO ATERRO 5,00 A 7,50 M - AREIA E BRITA COMERCIAIS</v>
          </cell>
          <cell r="D1235" t="str">
            <v>M</v>
          </cell>
          <cell r="F1235">
            <v>8923.07</v>
          </cell>
        </row>
        <row r="1236">
          <cell r="A1236">
            <v>705365</v>
          </cell>
          <cell r="B1236" t="str">
            <v>SICRO ABRIL / 25</v>
          </cell>
          <cell r="C1236" t="str">
            <v>CORPO DE BTCC 2,00 X 2,00 M - MOLDADO NO LOCAL - ALTURA DO ATERRO 5,00 A 7,50 M - AREIA EXTRAÍDA E BRITA PRODUZIDA</v>
          </cell>
          <cell r="D1236" t="str">
            <v>M</v>
          </cell>
          <cell r="F1236">
            <v>8229.1299999999992</v>
          </cell>
        </row>
        <row r="1237">
          <cell r="A1237">
            <v>705368</v>
          </cell>
          <cell r="B1237" t="str">
            <v>SICRO ABRIL / 25</v>
          </cell>
          <cell r="C1237" t="str">
            <v>CORPO DE BTCC 2,00 X 2,00 M - MOLDADO NO LOCAL - ALTURA DO ATERRO 7,50 A 10,00 M - AREIA E BRITA COMERCIAIS</v>
          </cell>
          <cell r="D1237" t="str">
            <v>M</v>
          </cell>
          <cell r="F1237">
            <v>9982.36</v>
          </cell>
        </row>
        <row r="1238">
          <cell r="A1238">
            <v>705367</v>
          </cell>
          <cell r="B1238" t="str">
            <v>SICRO ABRIL / 25</v>
          </cell>
          <cell r="C1238" t="str">
            <v>CORPO DE BTCC 2,00 X 2,00 M - MOLDADO NO LOCAL - ALTURA DO ATERRO 7,50 A 10,00 M - AREIA EXTRAÍDA E BRITA PRODUZIDA</v>
          </cell>
          <cell r="D1238" t="str">
            <v>M</v>
          </cell>
          <cell r="F1238">
            <v>9288.42</v>
          </cell>
        </row>
        <row r="1239">
          <cell r="A1239">
            <v>705374</v>
          </cell>
          <cell r="B1239" t="str">
            <v>SICRO ABRIL / 25</v>
          </cell>
          <cell r="C1239" t="str">
            <v>CORPO DE BTCC 2,50 X 2,50 M - MOLDADO NO LOCAL - ALTURA DO ATERRO 0,00 A 1,00 M - AREIA E BRITA COMERCIAIS</v>
          </cell>
          <cell r="D1239" t="str">
            <v>M</v>
          </cell>
          <cell r="F1239">
            <v>10517.16</v>
          </cell>
        </row>
        <row r="1240">
          <cell r="A1240">
            <v>705373</v>
          </cell>
          <cell r="B1240" t="str">
            <v>SICRO ABRIL / 25</v>
          </cell>
          <cell r="C1240" t="str">
            <v>CORPO DE BTCC 2,50 X 2,50 M - MOLDADO NO LOCAL - ALTURA DO ATERRO 0,00 A 1,00 M - AREIA EXTRAÍDA E BRITA PRODUZIDA</v>
          </cell>
          <cell r="D1240" t="str">
            <v>M</v>
          </cell>
          <cell r="F1240">
            <v>9846.7199999999993</v>
          </cell>
        </row>
        <row r="1241">
          <cell r="A1241">
            <v>705376</v>
          </cell>
          <cell r="B1241" t="str">
            <v>SICRO ABRIL / 25</v>
          </cell>
          <cell r="C1241" t="str">
            <v>CORPO DE BTCC 2,50 X 2,50 M - MOLDADO NO LOCAL - ALTURA DO ATERRO 1,00 A 2,50 M - AREIA E BRITA COMERCIAIS</v>
          </cell>
          <cell r="D1241" t="str">
            <v>M</v>
          </cell>
          <cell r="F1241">
            <v>9453.59</v>
          </cell>
        </row>
        <row r="1242">
          <cell r="A1242">
            <v>705375</v>
          </cell>
          <cell r="B1242" t="str">
            <v>SICRO ABRIL / 25</v>
          </cell>
          <cell r="C1242" t="str">
            <v>CORPO DE BTCC 2,50 X 2,50 M - MOLDADO NO LOCAL - ALTURA DO ATERRO 1,00 A 2,50 M - AREIA EXTRAÍDA E BRITA PRODUZIDA</v>
          </cell>
          <cell r="D1242" t="str">
            <v>M</v>
          </cell>
          <cell r="F1242">
            <v>8783.15</v>
          </cell>
        </row>
        <row r="1243">
          <cell r="A1243">
            <v>705384</v>
          </cell>
          <cell r="B1243" t="str">
            <v>SICRO ABRIL / 25</v>
          </cell>
          <cell r="C1243" t="str">
            <v>CORPO DE BTCC 2,50 X 2,50 M - MOLDADO NO LOCAL - ALTURA DO ATERRO 10,00 A 12,50 M - AREIA E BRITA COMERCIAIS</v>
          </cell>
          <cell r="D1243" t="str">
            <v>M</v>
          </cell>
          <cell r="F1243">
            <v>14194.55</v>
          </cell>
        </row>
        <row r="1244">
          <cell r="A1244">
            <v>705383</v>
          </cell>
          <cell r="B1244" t="str">
            <v>SICRO ABRIL / 25</v>
          </cell>
          <cell r="C1244" t="str">
            <v>CORPO DE BTCC 2,50 X 2,50 M - MOLDADO NO LOCAL - ALTURA DO ATERRO 10,00 A 12,50 M - AREIA EXTRAÍDA E BRITA PRODUZIDA</v>
          </cell>
          <cell r="D1244" t="str">
            <v>M</v>
          </cell>
          <cell r="F1244">
            <v>13170.22</v>
          </cell>
        </row>
        <row r="1245">
          <cell r="A1245">
            <v>705386</v>
          </cell>
          <cell r="B1245" t="str">
            <v>SICRO ABRIL / 25</v>
          </cell>
          <cell r="C1245" t="str">
            <v>CORPO DE BTCC 2,50 X 2,50 M - MOLDADO NO LOCAL - ALTURA DO ATERRO 12,50 A 15,00 M - AREIA E BRITA COMERCIAIS</v>
          </cell>
          <cell r="D1245" t="str">
            <v>M</v>
          </cell>
          <cell r="F1245">
            <v>15283.26</v>
          </cell>
        </row>
        <row r="1246">
          <cell r="A1246">
            <v>705385</v>
          </cell>
          <cell r="B1246" t="str">
            <v>SICRO ABRIL / 25</v>
          </cell>
          <cell r="C1246" t="str">
            <v>CORPO DE BTCC 2,50 X 2,50 M - MOLDADO NO LOCAL - ALTURA DO ATERRO 12,50 A 15,00 M - AREIA EXTRAÍDA E BRITA PRODUZIDA</v>
          </cell>
          <cell r="D1246" t="str">
            <v>M</v>
          </cell>
          <cell r="F1246">
            <v>14258.93</v>
          </cell>
        </row>
        <row r="1247">
          <cell r="A1247">
            <v>705378</v>
          </cell>
          <cell r="B1247" t="str">
            <v>SICRO ABRIL / 25</v>
          </cell>
          <cell r="C1247" t="str">
            <v>CORPO DE BTCC 2,50 X 2,50 M - MOLDADO NO LOCAL - ALTURA DO ATERRO 2,50 A 5,00 M - AREIA E BRITA COMERCIAIS</v>
          </cell>
          <cell r="D1247" t="str">
            <v>M</v>
          </cell>
          <cell r="F1247">
            <v>10695.54</v>
          </cell>
        </row>
        <row r="1248">
          <cell r="A1248">
            <v>705377</v>
          </cell>
          <cell r="B1248" t="str">
            <v>SICRO ABRIL / 25</v>
          </cell>
          <cell r="C1248" t="str">
            <v>CORPO DE BTCC 2,50 X 2,50 M - MOLDADO NO LOCAL - ALTURA DO ATERRO 2,50 A 5,00 M - AREIA EXTRAÍDA E BRITA PRODUZIDA</v>
          </cell>
          <cell r="D1248" t="str">
            <v>M</v>
          </cell>
          <cell r="F1248">
            <v>9850.6299999999992</v>
          </cell>
        </row>
        <row r="1249">
          <cell r="A1249">
            <v>705380</v>
          </cell>
          <cell r="B1249" t="str">
            <v>SICRO ABRIL / 25</v>
          </cell>
          <cell r="C1249" t="str">
            <v>CORPO DE BTCC 2,50 X 2,50 M - MOLDADO NO LOCAL - ALTURA DO ATERRO 5,00 A 7,50 M - AREIA E BRITA COMERCIAIS</v>
          </cell>
          <cell r="D1249" t="str">
            <v>M</v>
          </cell>
          <cell r="F1249">
            <v>12099.88</v>
          </cell>
        </row>
        <row r="1250">
          <cell r="A1250">
            <v>705379</v>
          </cell>
          <cell r="B1250" t="str">
            <v>SICRO ABRIL / 25</v>
          </cell>
          <cell r="C1250" t="str">
            <v>CORPO DE BTCC 2,50 X 2,50 M - MOLDADO NO LOCAL - ALTURA DO ATERRO 5,00 A 7,50 M - AREIA EXTRAÍDA E BRITA PRODUZIDA</v>
          </cell>
          <cell r="D1250" t="str">
            <v>M</v>
          </cell>
          <cell r="F1250">
            <v>11254.97</v>
          </cell>
        </row>
        <row r="1251">
          <cell r="A1251">
            <v>705382</v>
          </cell>
          <cell r="B1251" t="str">
            <v>SICRO ABRIL / 25</v>
          </cell>
          <cell r="C1251" t="str">
            <v>CORPO DE BTCC 2,50 X 2,50 M - MOLDADO NO LOCAL - ALTURA DO ATERRO 7,50 A 10,00 M - AREIA E BRITA COMERCIAIS</v>
          </cell>
          <cell r="D1251" t="str">
            <v>M</v>
          </cell>
          <cell r="F1251">
            <v>13291.51</v>
          </cell>
        </row>
        <row r="1252">
          <cell r="A1252">
            <v>705381</v>
          </cell>
          <cell r="B1252" t="str">
            <v>SICRO ABRIL / 25</v>
          </cell>
          <cell r="C1252" t="str">
            <v>CORPO DE BTCC 2,50 X 2,50 M - MOLDADO NO LOCAL - ALTURA DO ATERRO 7,50 A 10,00 M - AREIA EXTRAÍDA E BRITA PRODUZIDA</v>
          </cell>
          <cell r="D1252" t="str">
            <v>M</v>
          </cell>
          <cell r="F1252">
            <v>12267.18</v>
          </cell>
        </row>
        <row r="1253">
          <cell r="A1253">
            <v>705388</v>
          </cell>
          <cell r="B1253" t="str">
            <v>SICRO ABRIL / 25</v>
          </cell>
          <cell r="C1253" t="str">
            <v>CORPO DE BTCC 3,00 X 3,00 M - MOLDADO NO LOCAL - ALTURA DO ATERRO 0,00 A 1,00 M - AREIA E BRITA COMERCIAIS</v>
          </cell>
          <cell r="D1253" t="str">
            <v>M</v>
          </cell>
          <cell r="F1253">
            <v>13218.98</v>
          </cell>
        </row>
        <row r="1254">
          <cell r="A1254">
            <v>705387</v>
          </cell>
          <cell r="B1254" t="str">
            <v>SICRO ABRIL / 25</v>
          </cell>
          <cell r="C1254" t="str">
            <v>CORPO DE BTCC 3,00 X 3,00 M - MOLDADO NO LOCAL - ALTURA DO ATERRO 0,00 A 1,00 M - AREIA EXTRAÍDA E BRITA PRODUZIDA</v>
          </cell>
          <cell r="D1254" t="str">
            <v>M</v>
          </cell>
          <cell r="F1254">
            <v>12224.25</v>
          </cell>
        </row>
        <row r="1255">
          <cell r="A1255">
            <v>705390</v>
          </cell>
          <cell r="B1255" t="str">
            <v>SICRO ABRIL / 25</v>
          </cell>
          <cell r="C1255" t="str">
            <v>CORPO DE BTCC 3,00 X 3,00 M - MOLDADO NO LOCAL - ALTURA DO ATERRO 1,00 A 2,50 M - AREIA E BRITA COMERCIAIS</v>
          </cell>
          <cell r="D1255" t="str">
            <v>M</v>
          </cell>
          <cell r="F1255">
            <v>12466.59</v>
          </cell>
        </row>
        <row r="1256">
          <cell r="A1256">
            <v>705389</v>
          </cell>
          <cell r="B1256" t="str">
            <v>SICRO ABRIL / 25</v>
          </cell>
          <cell r="C1256" t="str">
            <v>CORPO DE BTCC 3,00 X 3,00 M - MOLDADO NO LOCAL - ALTURA DO ATERRO 1,00 A 2,50 M - AREIA EXTRAÍDA E BRITA PRODUZIDA</v>
          </cell>
          <cell r="D1256" t="str">
            <v>M</v>
          </cell>
          <cell r="F1256">
            <v>11471.86</v>
          </cell>
        </row>
        <row r="1257">
          <cell r="A1257">
            <v>705399</v>
          </cell>
          <cell r="B1257" t="str">
            <v>SICRO ABRIL / 25</v>
          </cell>
          <cell r="C1257" t="str">
            <v>CORPO DE BTCC 3,00 X 3,00 M - MOLDADO NO LOCAL - ALTURA DO ATERRO 10,00 A 12,50 M - AREIA E BRITA COMERCIAIS</v>
          </cell>
          <cell r="D1257" t="str">
            <v>M</v>
          </cell>
          <cell r="F1257">
            <v>19009.830000000002</v>
          </cell>
        </row>
        <row r="1258">
          <cell r="A1258">
            <v>705398</v>
          </cell>
          <cell r="B1258" t="str">
            <v>SICRO ABRIL / 25</v>
          </cell>
          <cell r="C1258" t="str">
            <v>CORPO DE BTCC 3,00 X 3,00 M - MOLDADO NO LOCAL - ALTURA DO ATERRO 10,00 A 12,50 M - AREIA EXTRAÍDA E BRITA PRODUZIDA</v>
          </cell>
          <cell r="D1258" t="str">
            <v>M</v>
          </cell>
          <cell r="F1258">
            <v>17520.080000000002</v>
          </cell>
        </row>
        <row r="1259">
          <cell r="A1259">
            <v>705401</v>
          </cell>
          <cell r="B1259" t="str">
            <v>SICRO ABRIL / 25</v>
          </cell>
          <cell r="C1259" t="str">
            <v>CORPO DE BTCC 3,00 X 3,00 M - MOLDADO NO LOCAL - ALTURA DO ATERRO 12,50 A 15,00 M - AREIA E BRITA COMERCIAIS</v>
          </cell>
          <cell r="D1259" t="str">
            <v>M</v>
          </cell>
          <cell r="F1259">
            <v>20484.259999999998</v>
          </cell>
        </row>
        <row r="1260">
          <cell r="A1260">
            <v>705400</v>
          </cell>
          <cell r="B1260" t="str">
            <v>SICRO ABRIL / 25</v>
          </cell>
          <cell r="C1260" t="str">
            <v>CORPO DE BTCC 3,00 X 3,00 M - MOLDADO NO LOCAL - ALTURA DO ATERRO 12,50 A 15,00 M - AREIA EXTRAÍDA E BRITA PRODUZIDA</v>
          </cell>
          <cell r="D1260" t="str">
            <v>M</v>
          </cell>
          <cell r="F1260">
            <v>18994.509999999998</v>
          </cell>
        </row>
        <row r="1261">
          <cell r="A1261">
            <v>705392</v>
          </cell>
          <cell r="B1261" t="str">
            <v>SICRO ABRIL / 25</v>
          </cell>
          <cell r="C1261" t="str">
            <v>CORPO DE BTCC 3,00 X 3,00 M - MOLDADO NO LOCAL - ALTURA DO ATERRO 2,50 A 5,00 M - AREIA E BRITA COMERCIAIS</v>
          </cell>
          <cell r="D1261" t="str">
            <v>M</v>
          </cell>
          <cell r="F1261">
            <v>14157.41</v>
          </cell>
        </row>
        <row r="1262">
          <cell r="A1262">
            <v>705391</v>
          </cell>
          <cell r="B1262" t="str">
            <v>SICRO ABRIL / 25</v>
          </cell>
          <cell r="C1262" t="str">
            <v>CORPO DE BTCC 3,00 X 3,00 M - MOLDADO NO LOCAL - ALTURA DO ATERRO 2,50 A 5,00 M - AREIA EXTRAÍDA E BRITA PRODUZIDA</v>
          </cell>
          <cell r="D1262" t="str">
            <v>M</v>
          </cell>
          <cell r="F1262">
            <v>12952.31</v>
          </cell>
        </row>
        <row r="1263">
          <cell r="A1263">
            <v>705395</v>
          </cell>
          <cell r="B1263" t="str">
            <v>SICRO ABRIL / 25</v>
          </cell>
          <cell r="C1263" t="str">
            <v>CORPO DE BTCC 3,00 X 3,00 M - MOLDADO NO LOCAL - ALTURA DO ATERRO 5,00 A 7,50 M - AREIA E BRITA COMERCIAIS</v>
          </cell>
          <cell r="D1263" t="str">
            <v>M</v>
          </cell>
          <cell r="F1263">
            <v>16113.38</v>
          </cell>
        </row>
        <row r="1264">
          <cell r="A1264">
            <v>705394</v>
          </cell>
          <cell r="B1264" t="str">
            <v>SICRO ABRIL / 25</v>
          </cell>
          <cell r="C1264" t="str">
            <v>CORPO DE BTCC 3,00 X 3,00 M - MOLDADO NO LOCAL - ALTURA DO ATERRO 5,00 A 7,50 M - AREIA EXTRAÍDA E BRITA PRODUZIDA</v>
          </cell>
          <cell r="D1264" t="str">
            <v>M</v>
          </cell>
          <cell r="F1264">
            <v>14908.28</v>
          </cell>
        </row>
        <row r="1265">
          <cell r="A1265">
            <v>705397</v>
          </cell>
          <cell r="B1265" t="str">
            <v>SICRO ABRIL / 25</v>
          </cell>
          <cell r="C1265" t="str">
            <v>CORPO DE BTCC 3,00 X 3,00 M - MOLDADO NO LOCAL - ALTURA DO ATERRO 7,50 A 10,00 M - AREIA E BRITA COMERCIAIS</v>
          </cell>
          <cell r="D1265" t="str">
            <v>M</v>
          </cell>
          <cell r="F1265">
            <v>17602.240000000002</v>
          </cell>
        </row>
        <row r="1266">
          <cell r="A1266">
            <v>705396</v>
          </cell>
          <cell r="B1266" t="str">
            <v>SICRO ABRIL / 25</v>
          </cell>
          <cell r="C1266" t="str">
            <v>CORPO DE BTCC 3,00 X 3,00 M - MOLDADO NO LOCAL - ALTURA DO ATERRO 7,50 A 10,00 M - AREIA EXTRAÍDA E BRITA PRODUZIDA</v>
          </cell>
          <cell r="D1266" t="str">
            <v>M</v>
          </cell>
          <cell r="F1266">
            <v>16112.48</v>
          </cell>
        </row>
        <row r="1267">
          <cell r="A1267">
            <v>804213</v>
          </cell>
          <cell r="B1267" t="str">
            <v>SICRO ABRIL / 25</v>
          </cell>
          <cell r="C1267" t="str">
            <v>BOCA DE BDTC D = 0,80 M - ESCONSIDADE 0° - AREIA E BRITA COMERCIAIS - ALAS RETAS</v>
          </cell>
          <cell r="D1267" t="str">
            <v>UN</v>
          </cell>
          <cell r="F1267">
            <v>1535.02</v>
          </cell>
        </row>
        <row r="1268">
          <cell r="A1268">
            <v>804212</v>
          </cell>
          <cell r="B1268" t="str">
            <v>SICRO ABRIL / 25</v>
          </cell>
          <cell r="C1268" t="str">
            <v>BOCA DE BDTC D = 0,80 M - ESCONSIDADE 0° - AREIA EXTRAÍDA E BRITA PRODUZIDA - ALAS RETAS</v>
          </cell>
          <cell r="D1268" t="str">
            <v>UN</v>
          </cell>
          <cell r="F1268">
            <v>1292.74</v>
          </cell>
        </row>
        <row r="1269">
          <cell r="A1269">
            <v>804217</v>
          </cell>
          <cell r="B1269" t="str">
            <v>SICRO ABRIL / 25</v>
          </cell>
          <cell r="C1269" t="str">
            <v>BOCA DE BDTC D = 0,80 M - ESCONSIDADE 10° - AREIA E BRITA COMERCIAIS - ALAS RETAS</v>
          </cell>
          <cell r="D1269" t="str">
            <v>UN</v>
          </cell>
          <cell r="F1269">
            <v>1544.09</v>
          </cell>
        </row>
        <row r="1270">
          <cell r="A1270">
            <v>804216</v>
          </cell>
          <cell r="B1270" t="str">
            <v>SICRO ABRIL / 25</v>
          </cell>
          <cell r="C1270" t="str">
            <v>BOCA DE BDTC D = 0,80 M - ESCONSIDADE 10° - AREIA EXTRAÍDA E BRITA PRODUZIDA - ALAS RETAS</v>
          </cell>
          <cell r="D1270" t="str">
            <v>UN</v>
          </cell>
          <cell r="F1270">
            <v>1301.32</v>
          </cell>
        </row>
        <row r="1271">
          <cell r="A1271">
            <v>804219</v>
          </cell>
          <cell r="B1271" t="str">
            <v>SICRO ABRIL / 25</v>
          </cell>
          <cell r="C1271" t="str">
            <v>BOCA DE BDTC D = 0,80 M - ESCONSIDADE 15° - AREIA E BRITA COMERCIAIS - ALAS RETAS</v>
          </cell>
          <cell r="D1271" t="str">
            <v>UN</v>
          </cell>
          <cell r="F1271">
            <v>1555.59</v>
          </cell>
        </row>
        <row r="1272">
          <cell r="A1272">
            <v>804218</v>
          </cell>
          <cell r="B1272" t="str">
            <v>SICRO ABRIL / 25</v>
          </cell>
          <cell r="C1272" t="str">
            <v>BOCA DE BDTC D = 0,80 M - ESCONSIDADE 15° - AREIA EXTRAÍDA E BRITA PRODUZIDA - ALAS RETAS</v>
          </cell>
          <cell r="D1272" t="str">
            <v>UN</v>
          </cell>
          <cell r="F1272">
            <v>1312.32</v>
          </cell>
        </row>
        <row r="1273">
          <cell r="A1273">
            <v>804221</v>
          </cell>
          <cell r="B1273" t="str">
            <v>SICRO ABRIL / 25</v>
          </cell>
          <cell r="C1273" t="str">
            <v>BOCA DE BDTC D = 0,80 M - ESCONSIDADE 20° - AREIA E BRITA COMERCIAIS - ALAS RETAS</v>
          </cell>
          <cell r="D1273" t="str">
            <v>UN</v>
          </cell>
          <cell r="F1273">
            <v>1574.1</v>
          </cell>
        </row>
        <row r="1274">
          <cell r="A1274">
            <v>804220</v>
          </cell>
          <cell r="B1274" t="str">
            <v>SICRO ABRIL / 25</v>
          </cell>
          <cell r="C1274" t="str">
            <v>BOCA DE BDTC D = 0,80 M - ESCONSIDADE 20° - AREIA EXTRAÍDA E BRITA PRODUZIDA - ALAS RETAS</v>
          </cell>
          <cell r="D1274" t="str">
            <v>UN</v>
          </cell>
          <cell r="F1274">
            <v>1329.97</v>
          </cell>
        </row>
        <row r="1275">
          <cell r="A1275">
            <v>804223</v>
          </cell>
          <cell r="B1275" t="str">
            <v>SICRO ABRIL / 25</v>
          </cell>
          <cell r="C1275" t="str">
            <v>BOCA DE BDTC D = 0,80 M - ESCONSIDADE 25° - AREIA E BRITA COMERCIAIS - ALAS RETAS</v>
          </cell>
          <cell r="D1275" t="str">
            <v>UN</v>
          </cell>
          <cell r="F1275">
            <v>1598.36</v>
          </cell>
        </row>
        <row r="1276">
          <cell r="A1276">
            <v>804222</v>
          </cell>
          <cell r="B1276" t="str">
            <v>SICRO ABRIL / 25</v>
          </cell>
          <cell r="C1276" t="str">
            <v>BOCA DE BDTC D = 0,80 M - ESCONSIDADE 25° - AREIA EXTRAÍDA E BRITA PRODUZIDA - ALAS RETAS</v>
          </cell>
          <cell r="D1276" t="str">
            <v>UN</v>
          </cell>
          <cell r="F1276">
            <v>1353.11</v>
          </cell>
        </row>
        <row r="1277">
          <cell r="A1277">
            <v>804225</v>
          </cell>
          <cell r="B1277" t="str">
            <v>SICRO ABRIL / 25</v>
          </cell>
          <cell r="C1277" t="str">
            <v>BOCA DE BDTC D = 0,80 M - ESCONSIDADE 30° - AREIA E BRITA COMERCIAIS - ALAS RETAS</v>
          </cell>
          <cell r="D1277" t="str">
            <v>UN</v>
          </cell>
          <cell r="F1277">
            <v>1630.37</v>
          </cell>
        </row>
        <row r="1278">
          <cell r="A1278">
            <v>804224</v>
          </cell>
          <cell r="B1278" t="str">
            <v>SICRO ABRIL / 25</v>
          </cell>
          <cell r="C1278" t="str">
            <v>BOCA DE BDTC D = 0,80 M - ESCONSIDADE 30° - AREIA EXTRAÍDA E BRITA PRODUZIDA - ALAS RETAS</v>
          </cell>
          <cell r="D1278" t="str">
            <v>UN</v>
          </cell>
          <cell r="F1278">
            <v>1383.88</v>
          </cell>
        </row>
        <row r="1279">
          <cell r="A1279">
            <v>804227</v>
          </cell>
          <cell r="B1279" t="str">
            <v>SICRO ABRIL / 25</v>
          </cell>
          <cell r="C1279" t="str">
            <v>BOCA DE BDTC D = 0,80 M - ESCONSIDADE 35° - AREIA E BRITA COMERCIAIS - ALAS RETAS</v>
          </cell>
          <cell r="D1279" t="str">
            <v>UN</v>
          </cell>
          <cell r="F1279">
            <v>1673.8</v>
          </cell>
        </row>
        <row r="1280">
          <cell r="A1280">
            <v>804226</v>
          </cell>
          <cell r="B1280" t="str">
            <v>SICRO ABRIL / 25</v>
          </cell>
          <cell r="C1280" t="str">
            <v>BOCA DE BDTC D = 0,80 M - ESCONSIDADE 35° - AREIA EXTRAÍDA E BRITA PRODUZIDA - ALAS RETAS</v>
          </cell>
          <cell r="D1280" t="str">
            <v>UN</v>
          </cell>
          <cell r="F1280">
            <v>1425.83</v>
          </cell>
        </row>
        <row r="1281">
          <cell r="A1281">
            <v>804229</v>
          </cell>
          <cell r="B1281" t="str">
            <v>SICRO ABRIL / 25</v>
          </cell>
          <cell r="C1281" t="str">
            <v>BOCA DE BDTC D = 0,80 M - ESCONSIDADE 40° - AREIA E BRITA COMERCIAIS - ALAS RETAS</v>
          </cell>
          <cell r="D1281" t="str">
            <v>UN</v>
          </cell>
          <cell r="F1281">
            <v>1730.66</v>
          </cell>
        </row>
        <row r="1282">
          <cell r="A1282">
            <v>804228</v>
          </cell>
          <cell r="B1282" t="str">
            <v>SICRO ABRIL / 25</v>
          </cell>
          <cell r="C1282" t="str">
            <v>BOCA DE BDTC D = 0,80 M - ESCONSIDADE 40° - AREIA EXTRAÍDA E BRITA PRODUZIDA - ALAS RETAS</v>
          </cell>
          <cell r="D1282" t="str">
            <v>UN</v>
          </cell>
          <cell r="F1282">
            <v>1481.08</v>
          </cell>
        </row>
        <row r="1283">
          <cell r="A1283">
            <v>804231</v>
          </cell>
          <cell r="B1283" t="str">
            <v>SICRO ABRIL / 25</v>
          </cell>
          <cell r="C1283" t="str">
            <v>BOCA DE BDTC D = 0,80 M - ESCONSIDADE 45° - AREIA E BRITA COMERCIAIS - ALAS RETAS</v>
          </cell>
          <cell r="D1283" t="str">
            <v>UN</v>
          </cell>
          <cell r="F1283">
            <v>1808.68</v>
          </cell>
        </row>
        <row r="1284">
          <cell r="A1284">
            <v>804230</v>
          </cell>
          <cell r="B1284" t="str">
            <v>SICRO ABRIL / 25</v>
          </cell>
          <cell r="C1284" t="str">
            <v>BOCA DE BDTC D = 0,80 M - ESCONSIDADE 45° - AREIA EXTRAÍDA E BRITA PRODUZIDA - ALAS RETAS</v>
          </cell>
          <cell r="D1284" t="str">
            <v>UN</v>
          </cell>
          <cell r="F1284">
            <v>1557.24</v>
          </cell>
        </row>
        <row r="1285">
          <cell r="A1285">
            <v>804215</v>
          </cell>
          <cell r="B1285" t="str">
            <v>SICRO ABRIL / 25</v>
          </cell>
          <cell r="C1285" t="str">
            <v>BOCA DE BDTC D = 0,80 M - ESCONSIDADE 5° - AREIA E BRITA COMERCIAIS - ALAS RETAS</v>
          </cell>
          <cell r="D1285" t="str">
            <v>UN</v>
          </cell>
          <cell r="F1285">
            <v>1537.08</v>
          </cell>
        </row>
        <row r="1286">
          <cell r="A1286">
            <v>804214</v>
          </cell>
          <cell r="B1286" t="str">
            <v>SICRO ABRIL / 25</v>
          </cell>
          <cell r="C1286" t="str">
            <v>BOCA DE BDTC D = 0,80 M - ESCONSIDADE 5° - AREIA EXTRAÍDA E BRITA PRODUZIDA - ALAS RETAS</v>
          </cell>
          <cell r="D1286" t="str">
            <v>UN</v>
          </cell>
          <cell r="F1286">
            <v>1294.68</v>
          </cell>
        </row>
        <row r="1287">
          <cell r="A1287">
            <v>804417</v>
          </cell>
          <cell r="B1287" t="str">
            <v>SICRO ABRIL / 25</v>
          </cell>
          <cell r="C1287" t="str">
            <v>BOCA DE BDTC D = 1,00 M - ESCONSIDADE 0° - AREIA E BRITA COMERCIAIS - ALAS ESCONSAS</v>
          </cell>
          <cell r="D1287" t="str">
            <v>UN</v>
          </cell>
          <cell r="F1287">
            <v>3968.9</v>
          </cell>
        </row>
        <row r="1288">
          <cell r="A1288">
            <v>804233</v>
          </cell>
          <cell r="B1288" t="str">
            <v>SICRO ABRIL / 25</v>
          </cell>
          <cell r="C1288" t="str">
            <v>BOCA DE BDTC D = 1,00 M - ESCONSIDADE 0° - AREIA E BRITA COMERCIAIS - ALAS RETAS</v>
          </cell>
          <cell r="D1288" t="str">
            <v>UN</v>
          </cell>
          <cell r="F1288">
            <v>2277.2600000000002</v>
          </cell>
        </row>
        <row r="1289">
          <cell r="A1289">
            <v>804416</v>
          </cell>
          <cell r="B1289" t="str">
            <v>SICRO ABRIL / 25</v>
          </cell>
          <cell r="C1289" t="str">
            <v>BOCA DE BDTC D = 1,00 M - ESCONSIDADE 0° - AREIA EXTRAÍDA E BRITA PRODUZIDA - ALAS ESCONSAS</v>
          </cell>
          <cell r="D1289" t="str">
            <v>UN</v>
          </cell>
          <cell r="F1289">
            <v>3336.78</v>
          </cell>
        </row>
        <row r="1290">
          <cell r="A1290">
            <v>804232</v>
          </cell>
          <cell r="B1290" t="str">
            <v>SICRO ABRIL / 25</v>
          </cell>
          <cell r="C1290" t="str">
            <v>BOCA DE BDTC D = 1,00 M - ESCONSIDADE 0° - AREIA EXTRAÍDA E BRITA PRODUZIDA - ALAS RETAS</v>
          </cell>
          <cell r="D1290" t="str">
            <v>UN</v>
          </cell>
          <cell r="F1290">
            <v>1901.28</v>
          </cell>
        </row>
        <row r="1291">
          <cell r="A1291">
            <v>804237</v>
          </cell>
          <cell r="B1291" t="str">
            <v>SICRO ABRIL / 25</v>
          </cell>
          <cell r="C1291" t="str">
            <v>BOCA DE BDTC D = 1,00 M - ESCONSIDADE 10° - AREIA E BRITA COMERCIAIS - ALAS RETAS</v>
          </cell>
          <cell r="D1291" t="str">
            <v>UN</v>
          </cell>
          <cell r="F1291">
            <v>2290.9</v>
          </cell>
        </row>
        <row r="1292">
          <cell r="A1292">
            <v>804236</v>
          </cell>
          <cell r="B1292" t="str">
            <v>SICRO ABRIL / 25</v>
          </cell>
          <cell r="C1292" t="str">
            <v>BOCA DE BDTC D = 1,00 M - ESCONSIDADE 10° - AREIA EXTRAÍDA E BRITA PRODUZIDA - ALAS RETAS</v>
          </cell>
          <cell r="D1292" t="str">
            <v>UN</v>
          </cell>
          <cell r="F1292">
            <v>1914.06</v>
          </cell>
        </row>
        <row r="1293">
          <cell r="A1293">
            <v>804419</v>
          </cell>
          <cell r="B1293" t="str">
            <v>SICRO ABRIL / 25</v>
          </cell>
          <cell r="C1293" t="str">
            <v>BOCA DE BDTC D = 1,00 M - ESCONSIDADE 15° - AREIA E BRITA COMERCIAIS - ALAS ESCONSAS</v>
          </cell>
          <cell r="D1293" t="str">
            <v>UN</v>
          </cell>
          <cell r="F1293">
            <v>4151.4799999999996</v>
          </cell>
        </row>
        <row r="1294">
          <cell r="A1294">
            <v>804239</v>
          </cell>
          <cell r="B1294" t="str">
            <v>SICRO ABRIL / 25</v>
          </cell>
          <cell r="C1294" t="str">
            <v>BOCA DE BDTC D = 1,00 M - ESCONSIDADE 15° - AREIA E BRITA COMERCIAIS - ALAS RETAS</v>
          </cell>
          <cell r="D1294" t="str">
            <v>UN</v>
          </cell>
          <cell r="F1294">
            <v>2308.67</v>
          </cell>
        </row>
        <row r="1295">
          <cell r="A1295">
            <v>804418</v>
          </cell>
          <cell r="B1295" t="str">
            <v>SICRO ABRIL / 25</v>
          </cell>
          <cell r="C1295" t="str">
            <v>BOCA DE BDTC D = 1,00 M - ESCONSIDADE 15° - AREIA EXTRAÍDA E BRITA PRODUZIDA - ALAS ESCONSAS</v>
          </cell>
          <cell r="D1295" t="str">
            <v>UN</v>
          </cell>
          <cell r="F1295">
            <v>3489.15</v>
          </cell>
        </row>
        <row r="1296">
          <cell r="A1296">
            <v>804238</v>
          </cell>
          <cell r="B1296" t="str">
            <v>SICRO ABRIL / 25</v>
          </cell>
          <cell r="C1296" t="str">
            <v>BOCA DE BDTC D = 1,00 M - ESCONSIDADE 15° - AREIA EXTRAÍDA E BRITA PRODUZIDA - ALAS RETAS</v>
          </cell>
          <cell r="D1296" t="str">
            <v>UN</v>
          </cell>
          <cell r="F1296">
            <v>1930.71</v>
          </cell>
        </row>
        <row r="1297">
          <cell r="A1297">
            <v>804241</v>
          </cell>
          <cell r="B1297" t="str">
            <v>SICRO ABRIL / 25</v>
          </cell>
          <cell r="C1297" t="str">
            <v>BOCA DE BDTC D = 1,00 M - ESCONSIDADE 20° - AREIA E BRITA COMERCIAIS - ALAS RETAS</v>
          </cell>
          <cell r="D1297" t="str">
            <v>UN</v>
          </cell>
          <cell r="F1297">
            <v>2334.2600000000002</v>
          </cell>
        </row>
        <row r="1298">
          <cell r="A1298">
            <v>804240</v>
          </cell>
          <cell r="B1298" t="str">
            <v>SICRO ABRIL / 25</v>
          </cell>
          <cell r="C1298" t="str">
            <v>BOCA DE BDTC D = 1,00 M - ESCONSIDADE 20° - AREIA EXTRAÍDA E BRITA PRODUZIDA - ALAS RETAS</v>
          </cell>
          <cell r="D1298" t="str">
            <v>UN</v>
          </cell>
          <cell r="F1298">
            <v>1954.82</v>
          </cell>
        </row>
        <row r="1299">
          <cell r="A1299">
            <v>804243</v>
          </cell>
          <cell r="B1299" t="str">
            <v>SICRO ABRIL / 25</v>
          </cell>
          <cell r="C1299" t="str">
            <v>BOCA DE BDTC D = 1,00 M - ESCONSIDADE 25° - AREIA E BRITA COMERCIAIS - ALAS RETAS</v>
          </cell>
          <cell r="D1299" t="str">
            <v>UN</v>
          </cell>
          <cell r="F1299">
            <v>2369.29</v>
          </cell>
        </row>
        <row r="1300">
          <cell r="A1300">
            <v>804242</v>
          </cell>
          <cell r="B1300" t="str">
            <v>SICRO ABRIL / 25</v>
          </cell>
          <cell r="C1300" t="str">
            <v>BOCA DE BDTC D = 1,00 M - ESCONSIDADE 25° - AREIA EXTRAÍDA E BRITA PRODUZIDA - ALAS RETAS</v>
          </cell>
          <cell r="D1300" t="str">
            <v>UN</v>
          </cell>
          <cell r="F1300">
            <v>1987.99</v>
          </cell>
        </row>
        <row r="1301">
          <cell r="A1301">
            <v>804421</v>
          </cell>
          <cell r="B1301" t="str">
            <v>SICRO ABRIL / 25</v>
          </cell>
          <cell r="C1301" t="str">
            <v>BOCA DE BDTC D = 1,00 M - ESCONSIDADE 30° - AREIA E BRITA COMERCIAIS - ALAS ESCONSAS</v>
          </cell>
          <cell r="D1301" t="str">
            <v>UN</v>
          </cell>
          <cell r="F1301">
            <v>4632.03</v>
          </cell>
        </row>
        <row r="1302">
          <cell r="A1302">
            <v>804245</v>
          </cell>
          <cell r="B1302" t="str">
            <v>SICRO ABRIL / 25</v>
          </cell>
          <cell r="C1302" t="str">
            <v>BOCA DE BDTC D = 1,00 M - ESCONSIDADE 30° - AREIA E BRITA COMERCIAIS - ALAS RETAS</v>
          </cell>
          <cell r="D1302" t="str">
            <v>UN</v>
          </cell>
          <cell r="F1302">
            <v>2416.63</v>
          </cell>
        </row>
        <row r="1303">
          <cell r="A1303">
            <v>804420</v>
          </cell>
          <cell r="B1303" t="str">
            <v>SICRO ABRIL / 25</v>
          </cell>
          <cell r="C1303" t="str">
            <v>BOCA DE BDTC D = 1,00 M - ESCONSIDADE 30° - AREIA EXTRAÍDA E BRITA PRODUZIDA - ALAS ESCONSAS</v>
          </cell>
          <cell r="D1303" t="str">
            <v>UN</v>
          </cell>
          <cell r="F1303">
            <v>3890.84</v>
          </cell>
        </row>
        <row r="1304">
          <cell r="A1304">
            <v>804244</v>
          </cell>
          <cell r="B1304" t="str">
            <v>SICRO ABRIL / 25</v>
          </cell>
          <cell r="C1304" t="str">
            <v>BOCA DE BDTC D = 1,00 M - ESCONSIDADE 30° - AREIA EXTRAÍDA E BRITA PRODUZIDA - ALAS RETAS</v>
          </cell>
          <cell r="D1304" t="str">
            <v>UN</v>
          </cell>
          <cell r="F1304">
            <v>2032.98</v>
          </cell>
        </row>
        <row r="1305">
          <cell r="A1305">
            <v>804247</v>
          </cell>
          <cell r="B1305" t="str">
            <v>SICRO ABRIL / 25</v>
          </cell>
          <cell r="C1305" t="str">
            <v>BOCA DE BDTC D = 1,00 M - ESCONSIDADE 35° - AREIA E BRITA COMERCIAIS - ALAS RETAS</v>
          </cell>
          <cell r="D1305" t="str">
            <v>UN</v>
          </cell>
          <cell r="F1305">
            <v>2478.65</v>
          </cell>
        </row>
        <row r="1306">
          <cell r="A1306">
            <v>804246</v>
          </cell>
          <cell r="B1306" t="str">
            <v>SICRO ABRIL / 25</v>
          </cell>
          <cell r="C1306" t="str">
            <v>BOCA DE BDTC D = 1,00 M - ESCONSIDADE 35° - AREIA EXTRAÍDA E BRITA PRODUZIDA - ALAS RETAS</v>
          </cell>
          <cell r="D1306" t="str">
            <v>UN</v>
          </cell>
          <cell r="F1306">
            <v>2092.4</v>
          </cell>
        </row>
        <row r="1307">
          <cell r="A1307">
            <v>804249</v>
          </cell>
          <cell r="B1307" t="str">
            <v>SICRO ABRIL / 25</v>
          </cell>
          <cell r="C1307" t="str">
            <v>BOCA DE BDTC D = 1,00 M - ESCONSIDADE 40° - AREIA E BRITA COMERCIAIS - ALAS RETAS</v>
          </cell>
          <cell r="D1307" t="str">
            <v>UN</v>
          </cell>
          <cell r="F1307">
            <v>2561.91</v>
          </cell>
        </row>
        <row r="1308">
          <cell r="A1308">
            <v>804248</v>
          </cell>
          <cell r="B1308" t="str">
            <v>SICRO ABRIL / 25</v>
          </cell>
          <cell r="C1308" t="str">
            <v>BOCA DE BDTC D = 1,00 M - ESCONSIDADE 40° - AREIA EXTRAÍDA E BRITA PRODUZIDA - ALAS RETAS</v>
          </cell>
          <cell r="D1308" t="str">
            <v>UN</v>
          </cell>
          <cell r="F1308">
            <v>2172.56</v>
          </cell>
        </row>
        <row r="1309">
          <cell r="A1309">
            <v>804423</v>
          </cell>
          <cell r="B1309" t="str">
            <v>SICRO ABRIL / 25</v>
          </cell>
          <cell r="C1309" t="str">
            <v>BOCA DE BDTC D = 1,00 M - ESCONSIDADE 45° - AREIA E BRITA COMERCIAIS - ALAS ESCONSAS</v>
          </cell>
          <cell r="D1309" t="str">
            <v>UN</v>
          </cell>
          <cell r="F1309">
            <v>5733.46</v>
          </cell>
        </row>
        <row r="1310">
          <cell r="A1310">
            <v>804251</v>
          </cell>
          <cell r="B1310" t="str">
            <v>SICRO ABRIL / 25</v>
          </cell>
          <cell r="C1310" t="str">
            <v>BOCA DE BDTC D = 1,00 M - ESCONSIDADE 45° - AREIA E BRITA COMERCIAIS - ALAS RETAS</v>
          </cell>
          <cell r="D1310" t="str">
            <v>UN</v>
          </cell>
          <cell r="F1310">
            <v>2673.19</v>
          </cell>
        </row>
        <row r="1311">
          <cell r="A1311">
            <v>804422</v>
          </cell>
          <cell r="B1311" t="str">
            <v>SICRO ABRIL / 25</v>
          </cell>
          <cell r="C1311" t="str">
            <v>BOCA DE BDTC D = 1,00 M - ESCONSIDADE 45° - AREIA EXTRAÍDA E BRITA PRODUZIDA - ALAS ESCONSAS</v>
          </cell>
          <cell r="D1311" t="str">
            <v>UN</v>
          </cell>
          <cell r="F1311">
            <v>4808.67</v>
          </cell>
        </row>
        <row r="1312">
          <cell r="A1312">
            <v>804250</v>
          </cell>
          <cell r="B1312" t="str">
            <v>SICRO ABRIL / 25</v>
          </cell>
          <cell r="C1312" t="str">
            <v>BOCA DE BDTC D = 1,00 M - ESCONSIDADE 45° - AREIA EXTRAÍDA E BRITA PRODUZIDA - ALAS RETAS</v>
          </cell>
          <cell r="D1312" t="str">
            <v>UN</v>
          </cell>
          <cell r="F1312">
            <v>2280.62</v>
          </cell>
        </row>
        <row r="1313">
          <cell r="A1313">
            <v>804235</v>
          </cell>
          <cell r="B1313" t="str">
            <v>SICRO ABRIL / 25</v>
          </cell>
          <cell r="C1313" t="str">
            <v>BOCA DE BDTC D = 1,00 M - ESCONSIDADE 5° - AREIA E BRITA COMERCIAIS - ALAS RETAS</v>
          </cell>
          <cell r="D1313" t="str">
            <v>UN</v>
          </cell>
          <cell r="F1313">
            <v>2280.58</v>
          </cell>
        </row>
        <row r="1314">
          <cell r="A1314">
            <v>804234</v>
          </cell>
          <cell r="B1314" t="str">
            <v>SICRO ABRIL / 25</v>
          </cell>
          <cell r="C1314" t="str">
            <v>BOCA DE BDTC D = 1,00 M - ESCONSIDADE 5° - AREIA EXTRAÍDA E BRITA PRODUZIDA - ALAS RETAS</v>
          </cell>
          <cell r="D1314" t="str">
            <v>UN</v>
          </cell>
          <cell r="F1314">
            <v>1904.35</v>
          </cell>
        </row>
        <row r="1315">
          <cell r="A1315">
            <v>804425</v>
          </cell>
          <cell r="B1315" t="str">
            <v>SICRO ABRIL / 25</v>
          </cell>
          <cell r="C1315" t="str">
            <v>BOCA DE BDTC D = 1,20 M - ESCONSIDADE 0° - AREIA E BRITA COMERCIAIS - ALAS ESCONSAS</v>
          </cell>
          <cell r="D1315" t="str">
            <v>UN</v>
          </cell>
          <cell r="F1315">
            <v>5741.17</v>
          </cell>
        </row>
        <row r="1316">
          <cell r="A1316">
            <v>804253</v>
          </cell>
          <cell r="B1316" t="str">
            <v>SICRO ABRIL / 25</v>
          </cell>
          <cell r="C1316" t="str">
            <v>BOCA DE BDTC D = 1,20 M - ESCONSIDADE 0° - AREIA E BRITA COMERCIAIS - ALAS RETAS</v>
          </cell>
          <cell r="D1316" t="str">
            <v>UN</v>
          </cell>
          <cell r="F1316">
            <v>3160.41</v>
          </cell>
        </row>
        <row r="1317">
          <cell r="A1317">
            <v>804424</v>
          </cell>
          <cell r="B1317" t="str">
            <v>SICRO ABRIL / 25</v>
          </cell>
          <cell r="C1317" t="str">
            <v>BOCA DE BDTC D = 1,20 M - ESCONSIDADE 0° - AREIA EXTRAÍDA E BRITA PRODUZIDA - ALAS ESCONSAS</v>
          </cell>
          <cell r="D1317" t="str">
            <v>UN</v>
          </cell>
          <cell r="F1317">
            <v>4764.5200000000004</v>
          </cell>
        </row>
        <row r="1318">
          <cell r="A1318">
            <v>804252</v>
          </cell>
          <cell r="B1318" t="str">
            <v>SICRO ABRIL / 25</v>
          </cell>
          <cell r="C1318" t="str">
            <v>BOCA DE BDTC D = 1,20 M - ESCONSIDADE 0° - AREIA EXTRAÍDA E BRITA PRODUZIDA - ALAS RETAS</v>
          </cell>
          <cell r="D1318" t="str">
            <v>UN</v>
          </cell>
          <cell r="F1318">
            <v>2614.6999999999998</v>
          </cell>
        </row>
        <row r="1319">
          <cell r="A1319">
            <v>804257</v>
          </cell>
          <cell r="B1319" t="str">
            <v>SICRO ABRIL / 25</v>
          </cell>
          <cell r="C1319" t="str">
            <v>BOCA DE BDTC D = 1,20 M - ESCONSIDADE 10° - AREIA E BRITA COMERCIAIS - ALAS RETAS</v>
          </cell>
          <cell r="D1319" t="str">
            <v>UN</v>
          </cell>
          <cell r="F1319">
            <v>3180.39</v>
          </cell>
        </row>
        <row r="1320">
          <cell r="A1320">
            <v>804256</v>
          </cell>
          <cell r="B1320" t="str">
            <v>SICRO ABRIL / 25</v>
          </cell>
          <cell r="C1320" t="str">
            <v>BOCA DE BDTC D = 1,20 M - ESCONSIDADE 10° - AREIA EXTRAÍDA E BRITA PRODUZIDA - ALAS RETAS</v>
          </cell>
          <cell r="D1320" t="str">
            <v>UN</v>
          </cell>
          <cell r="F1320">
            <v>2632.95</v>
          </cell>
        </row>
        <row r="1321">
          <cell r="A1321">
            <v>804427</v>
          </cell>
          <cell r="B1321" t="str">
            <v>SICRO ABRIL / 25</v>
          </cell>
          <cell r="C1321" t="str">
            <v>BOCA DE BDTC D = 1,20 M - ESCONSIDADE 15° - AREIA E BRITA COMERCIAIS - ALAS ESCONSAS</v>
          </cell>
          <cell r="D1321" t="str">
            <v>UN</v>
          </cell>
          <cell r="F1321">
            <v>6018.72</v>
          </cell>
        </row>
        <row r="1322">
          <cell r="A1322">
            <v>804259</v>
          </cell>
          <cell r="B1322" t="str">
            <v>SICRO ABRIL / 25</v>
          </cell>
          <cell r="C1322" t="str">
            <v>BOCA DE BDTC D = 1,20 M - ESCONSIDADE 15° - AREIA E BRITA COMERCIAIS - ALAS RETAS</v>
          </cell>
          <cell r="D1322" t="str">
            <v>UN</v>
          </cell>
          <cell r="F1322">
            <v>3205.76</v>
          </cell>
        </row>
        <row r="1323">
          <cell r="A1323">
            <v>804426</v>
          </cell>
          <cell r="B1323" t="str">
            <v>SICRO ABRIL / 25</v>
          </cell>
          <cell r="C1323" t="str">
            <v>BOCA DE BDTC D = 1,20 M - ESCONSIDADE 15° - AREIA EXTRAÍDA E BRITA PRODUZIDA - ALAS ESCONSAS</v>
          </cell>
          <cell r="D1323" t="str">
            <v>UN</v>
          </cell>
          <cell r="F1323">
            <v>4992.54</v>
          </cell>
        </row>
        <row r="1324">
          <cell r="A1324">
            <v>804258</v>
          </cell>
          <cell r="B1324" t="str">
            <v>SICRO ABRIL / 25</v>
          </cell>
          <cell r="C1324" t="str">
            <v>BOCA DE BDTC D = 1,20 M - ESCONSIDADE 15° - AREIA EXTRAÍDA E BRITA PRODUZIDA - ALAS RETAS</v>
          </cell>
          <cell r="D1324" t="str">
            <v>UN</v>
          </cell>
          <cell r="F1324">
            <v>2656.21</v>
          </cell>
        </row>
        <row r="1325">
          <cell r="A1325">
            <v>804261</v>
          </cell>
          <cell r="B1325" t="str">
            <v>SICRO ABRIL / 25</v>
          </cell>
          <cell r="C1325" t="str">
            <v>BOCA DE BDTC D = 1,20 M - ESCONSIDADE 20° - AREIA E BRITA COMERCIAIS - ALAS RETAS</v>
          </cell>
          <cell r="D1325" t="str">
            <v>UN</v>
          </cell>
          <cell r="F1325">
            <v>3243.15</v>
          </cell>
        </row>
        <row r="1326">
          <cell r="A1326">
            <v>804260</v>
          </cell>
          <cell r="B1326" t="str">
            <v>SICRO ABRIL / 25</v>
          </cell>
          <cell r="C1326" t="str">
            <v>BOCA DE BDTC D = 1,20 M - ESCONSIDADE 20° - AREIA EXTRAÍDA E BRITA PRODUZIDA - ALAS RETAS</v>
          </cell>
          <cell r="D1326" t="str">
            <v>UN</v>
          </cell>
          <cell r="F1326">
            <v>2690.63</v>
          </cell>
        </row>
        <row r="1327">
          <cell r="A1327">
            <v>804263</v>
          </cell>
          <cell r="B1327" t="str">
            <v>SICRO ABRIL / 25</v>
          </cell>
          <cell r="C1327" t="str">
            <v>BOCA DE BDTC D = 1,20 M - ESCONSIDADE 25° - AREIA E BRITA COMERCIAIS - ALAS RETAS</v>
          </cell>
          <cell r="D1327" t="str">
            <v>UN</v>
          </cell>
          <cell r="F1327">
            <v>3294.18</v>
          </cell>
        </row>
        <row r="1328">
          <cell r="A1328">
            <v>804262</v>
          </cell>
          <cell r="B1328" t="str">
            <v>SICRO ABRIL / 25</v>
          </cell>
          <cell r="C1328" t="str">
            <v>BOCA DE BDTC D = 1,20 M - ESCONSIDADE 25° - AREIA EXTRAÍDA E BRITA PRODUZIDA - ALAS RETAS</v>
          </cell>
          <cell r="D1328" t="str">
            <v>UN</v>
          </cell>
          <cell r="F1328">
            <v>2737.82</v>
          </cell>
        </row>
        <row r="1329">
          <cell r="A1329">
            <v>804429</v>
          </cell>
          <cell r="B1329" t="str">
            <v>SICRO ABRIL / 25</v>
          </cell>
          <cell r="C1329" t="str">
            <v>BOCA DE BDTC D = 1,20 M - ESCONSIDADE 30° - AREIA E BRITA COMERCIAIS - ALAS ESCONSAS</v>
          </cell>
          <cell r="D1329" t="str">
            <v>UN</v>
          </cell>
          <cell r="F1329">
            <v>6717.31</v>
          </cell>
        </row>
        <row r="1330">
          <cell r="A1330">
            <v>804265</v>
          </cell>
          <cell r="B1330" t="str">
            <v>SICRO ABRIL / 25</v>
          </cell>
          <cell r="C1330" t="str">
            <v>BOCA DE BDTC D = 1,20 M - ESCONSIDADE 30° - AREIA E BRITA COMERCIAIS - ALAS RETAS</v>
          </cell>
          <cell r="D1330" t="str">
            <v>UN</v>
          </cell>
          <cell r="F1330">
            <v>3362.46</v>
          </cell>
        </row>
        <row r="1331">
          <cell r="A1331">
            <v>804428</v>
          </cell>
          <cell r="B1331" t="str">
            <v>SICRO ABRIL / 25</v>
          </cell>
          <cell r="C1331" t="str">
            <v>BOCA DE BDTC D = 1,20 M - ESCONSIDADE 30° - AREIA EXTRAÍDA E BRITA PRODUZIDA - ALAS ESCONSAS</v>
          </cell>
          <cell r="D1331" t="str">
            <v>UN</v>
          </cell>
          <cell r="F1331">
            <v>5567.83</v>
          </cell>
        </row>
        <row r="1332">
          <cell r="A1332">
            <v>804264</v>
          </cell>
          <cell r="B1332" t="str">
            <v>SICRO ABRIL / 25</v>
          </cell>
          <cell r="C1332" t="str">
            <v>BOCA DE BDTC D = 1,20 M - ESCONSIDADE 30° - AREIA EXTRAÍDA E BRITA PRODUZIDA - ALAS RETAS</v>
          </cell>
          <cell r="D1332" t="str">
            <v>UN</v>
          </cell>
          <cell r="F1332">
            <v>2801.53</v>
          </cell>
        </row>
        <row r="1333">
          <cell r="A1333">
            <v>804267</v>
          </cell>
          <cell r="B1333" t="str">
            <v>SICRO ABRIL / 25</v>
          </cell>
          <cell r="C1333" t="str">
            <v>BOCA DE BDTC D = 1,20 M - ESCONSIDADE 35° - AREIA E BRITA COMERCIAIS - ALAS RETAS</v>
          </cell>
          <cell r="D1333" t="str">
            <v>UN</v>
          </cell>
          <cell r="F1333">
            <v>3450</v>
          </cell>
        </row>
        <row r="1334">
          <cell r="A1334">
            <v>804266</v>
          </cell>
          <cell r="B1334" t="str">
            <v>SICRO ABRIL / 25</v>
          </cell>
          <cell r="C1334" t="str">
            <v>BOCA DE BDTC D = 1,20 M - ESCONSIDADE 35° - AREIA EXTRAÍDA E BRITA PRODUZIDA - ALAS RETAS</v>
          </cell>
          <cell r="D1334" t="str">
            <v>UN</v>
          </cell>
          <cell r="F1334">
            <v>2883.86</v>
          </cell>
        </row>
        <row r="1335">
          <cell r="A1335">
            <v>804269</v>
          </cell>
          <cell r="B1335" t="str">
            <v>SICRO ABRIL / 25</v>
          </cell>
          <cell r="C1335" t="str">
            <v>BOCA DE BDTC D = 1,20 M - ESCONSIDADE 40° - AREIA E BRITA COMERCIAIS - ALAS RETAS</v>
          </cell>
          <cell r="D1335" t="str">
            <v>UN</v>
          </cell>
          <cell r="F1335">
            <v>3566.58</v>
          </cell>
        </row>
        <row r="1336">
          <cell r="A1336">
            <v>804268</v>
          </cell>
          <cell r="B1336" t="str">
            <v>SICRO ABRIL / 25</v>
          </cell>
          <cell r="C1336" t="str">
            <v>BOCA DE BDTC D = 1,20 M - ESCONSIDADE 40° - AREIA EXTRAÍDA E BRITA PRODUZIDA - ALAS RETAS</v>
          </cell>
          <cell r="D1336" t="str">
            <v>UN</v>
          </cell>
          <cell r="F1336">
            <v>2994.38</v>
          </cell>
        </row>
        <row r="1337">
          <cell r="A1337">
            <v>804431</v>
          </cell>
          <cell r="B1337" t="str">
            <v>SICRO ABRIL / 25</v>
          </cell>
          <cell r="C1337" t="str">
            <v>BOCA DE BDTC D = 1,20 M - ESCONSIDADE 45° - AREIA E BRITA COMERCIAIS - ALAS ESCONSAS</v>
          </cell>
          <cell r="D1337" t="str">
            <v>UN</v>
          </cell>
          <cell r="F1337">
            <v>8327.01</v>
          </cell>
        </row>
        <row r="1338">
          <cell r="A1338">
            <v>804271</v>
          </cell>
          <cell r="B1338" t="str">
            <v>SICRO ABRIL / 25</v>
          </cell>
          <cell r="C1338" t="str">
            <v>BOCA DE BDTC D = 1,20 M - ESCONSIDADE 45° - AREIA E BRITA COMERCIAIS - ALAS RETAS</v>
          </cell>
          <cell r="D1338" t="str">
            <v>UN</v>
          </cell>
          <cell r="F1338">
            <v>3722.7</v>
          </cell>
        </row>
        <row r="1339">
          <cell r="A1339">
            <v>804430</v>
          </cell>
          <cell r="B1339" t="str">
            <v>SICRO ABRIL / 25</v>
          </cell>
          <cell r="C1339" t="str">
            <v>BOCA DE BDTC D = 1,20 M - ESCONSIDADE 45° - AREIA EXTRAÍDA E BRITA PRODUZIDA - ALAS ESCONSAS</v>
          </cell>
          <cell r="D1339" t="str">
            <v>UN</v>
          </cell>
          <cell r="F1339">
            <v>6890.06</v>
          </cell>
        </row>
        <row r="1340">
          <cell r="A1340">
            <v>804270</v>
          </cell>
          <cell r="B1340" t="str">
            <v>SICRO ABRIL / 25</v>
          </cell>
          <cell r="C1340" t="str">
            <v>BOCA DE BDTC D = 1,20 M - ESCONSIDADE 45° - AREIA EXTRAÍDA E BRITA PRODUZIDA - ALAS RETAS</v>
          </cell>
          <cell r="D1340" t="str">
            <v>UN</v>
          </cell>
          <cell r="F1340">
            <v>3143.81</v>
          </cell>
        </row>
        <row r="1341">
          <cell r="A1341">
            <v>804255</v>
          </cell>
          <cell r="B1341" t="str">
            <v>SICRO ABRIL / 25</v>
          </cell>
          <cell r="C1341" t="str">
            <v>BOCA DE BDTC D = 1,20 M - ESCONSIDADE 5° - AREIA E BRITA COMERCIAIS - ALAS RETAS</v>
          </cell>
          <cell r="D1341" t="str">
            <v>UN</v>
          </cell>
          <cell r="F1341">
            <v>3165.42</v>
          </cell>
        </row>
        <row r="1342">
          <cell r="A1342">
            <v>804254</v>
          </cell>
          <cell r="B1342" t="str">
            <v>SICRO ABRIL / 25</v>
          </cell>
          <cell r="C1342" t="str">
            <v>BOCA DE BDTC D = 1,20 M - ESCONSIDADE 5° - AREIA EXTRAÍDA E BRITA PRODUZIDA - ALAS RETAS</v>
          </cell>
          <cell r="D1342" t="str">
            <v>UN</v>
          </cell>
          <cell r="F1342">
            <v>2619.2199999999998</v>
          </cell>
        </row>
        <row r="1343">
          <cell r="A1343">
            <v>804433</v>
          </cell>
          <cell r="B1343" t="str">
            <v>SICRO ABRIL / 25</v>
          </cell>
          <cell r="C1343" t="str">
            <v>BOCA DE BDTC D = 1,50 M - ESCONSIDADE 0° - AREIA E BRITA COMERCIAIS - ALAS ESCONSAS</v>
          </cell>
          <cell r="D1343" t="str">
            <v>UN</v>
          </cell>
          <cell r="F1343">
            <v>10115.450000000001</v>
          </cell>
        </row>
        <row r="1344">
          <cell r="A1344">
            <v>804273</v>
          </cell>
          <cell r="B1344" t="str">
            <v>SICRO ABRIL / 25</v>
          </cell>
          <cell r="C1344" t="str">
            <v>BOCA DE BDTC D = 1,50 M - ESCONSIDADE 0° - AREIA E BRITA COMERCIAIS - ALAS RETAS</v>
          </cell>
          <cell r="D1344" t="str">
            <v>UN</v>
          </cell>
          <cell r="F1344">
            <v>5415.74</v>
          </cell>
        </row>
        <row r="1345">
          <cell r="A1345">
            <v>804432</v>
          </cell>
          <cell r="B1345" t="str">
            <v>SICRO ABRIL / 25</v>
          </cell>
          <cell r="C1345" t="str">
            <v>BOCA DE BDTC D = 1,50 M - ESCONSIDADE 0° - AREIA EXTRAÍDA E BRITA PRODUZIDA - ALAS ESCONSAS</v>
          </cell>
          <cell r="D1345" t="str">
            <v>UN</v>
          </cell>
          <cell r="F1345">
            <v>8241.36</v>
          </cell>
        </row>
        <row r="1346">
          <cell r="A1346">
            <v>804272</v>
          </cell>
          <cell r="B1346" t="str">
            <v>SICRO ABRIL / 25</v>
          </cell>
          <cell r="C1346" t="str">
            <v>BOCA DE BDTC D = 1,50 M - ESCONSIDADE 0° - AREIA EXTRAÍDA E BRITA PRODUZIDA - ALAS RETAS</v>
          </cell>
          <cell r="D1346" t="str">
            <v>UN</v>
          </cell>
          <cell r="F1346">
            <v>4439.57</v>
          </cell>
        </row>
        <row r="1347">
          <cell r="A1347">
            <v>804277</v>
          </cell>
          <cell r="B1347" t="str">
            <v>SICRO ABRIL / 25</v>
          </cell>
          <cell r="C1347" t="str">
            <v>BOCA DE BDTC D = 1,50 M - ESCONSIDADE 10° - AREIA E BRITA COMERCIAIS - ALAS RETAS</v>
          </cell>
          <cell r="D1347" t="str">
            <v>UN</v>
          </cell>
          <cell r="F1347">
            <v>5445.82</v>
          </cell>
        </row>
        <row r="1348">
          <cell r="A1348">
            <v>804276</v>
          </cell>
          <cell r="B1348" t="str">
            <v>SICRO ABRIL / 25</v>
          </cell>
          <cell r="C1348" t="str">
            <v>BOCA DE BDTC D = 1,50 M - ESCONSIDADE 10° - AREIA EXTRAÍDA E BRITA PRODUZIDA - ALAS RETAS</v>
          </cell>
          <cell r="D1348" t="str">
            <v>UN</v>
          </cell>
          <cell r="F1348">
            <v>4466.6899999999996</v>
          </cell>
        </row>
        <row r="1349">
          <cell r="A1349">
            <v>804435</v>
          </cell>
          <cell r="B1349" t="str">
            <v>SICRO ABRIL / 25</v>
          </cell>
          <cell r="C1349" t="str">
            <v>BOCA DE BDTC D = 1,50 M - ESCONSIDADE 15° - AREIA E BRITA COMERCIAIS - ALAS ESCONSAS</v>
          </cell>
          <cell r="D1349" t="str">
            <v>UN</v>
          </cell>
          <cell r="F1349">
            <v>10616.05</v>
          </cell>
        </row>
        <row r="1350">
          <cell r="A1350">
            <v>804279</v>
          </cell>
          <cell r="B1350" t="str">
            <v>SICRO ABRIL / 25</v>
          </cell>
          <cell r="C1350" t="str">
            <v>BOCA DE BDTC D = 1,50 M - ESCONSIDADE 15° - AREIA E BRITA COMERCIAIS - ALAS RETAS</v>
          </cell>
          <cell r="D1350" t="str">
            <v>UN</v>
          </cell>
          <cell r="F1350">
            <v>5483.43</v>
          </cell>
        </row>
        <row r="1351">
          <cell r="A1351">
            <v>804434</v>
          </cell>
          <cell r="B1351" t="str">
            <v>SICRO ABRIL / 25</v>
          </cell>
          <cell r="C1351" t="str">
            <v>BOCA DE BDTC D = 1,50 M - ESCONSIDADE 15° - AREIA EXTRAÍDA E BRITA PRODUZIDA - ALAS ESCONSAS</v>
          </cell>
          <cell r="D1351" t="str">
            <v>UN</v>
          </cell>
          <cell r="F1351">
            <v>8646.14</v>
          </cell>
        </row>
        <row r="1352">
          <cell r="A1352">
            <v>804278</v>
          </cell>
          <cell r="B1352" t="str">
            <v>SICRO ABRIL / 25</v>
          </cell>
          <cell r="C1352" t="str">
            <v>BOCA DE BDTC D = 1,50 M - ESCONSIDADE 15° - AREIA EXTRAÍDA E BRITA PRODUZIDA - ALAS RETAS</v>
          </cell>
          <cell r="D1352" t="str">
            <v>UN</v>
          </cell>
          <cell r="F1352">
            <v>4500.58</v>
          </cell>
        </row>
        <row r="1353">
          <cell r="A1353">
            <v>804281</v>
          </cell>
          <cell r="B1353" t="str">
            <v>SICRO ABRIL / 25</v>
          </cell>
          <cell r="C1353" t="str">
            <v>BOCA DE BDTC D = 1,50 M - ESCONSIDADE 20° - AREIA E BRITA COMERCIAIS - ALAS RETAS</v>
          </cell>
          <cell r="D1353" t="str">
            <v>UN</v>
          </cell>
          <cell r="F1353">
            <v>5538.88</v>
          </cell>
        </row>
        <row r="1354">
          <cell r="A1354">
            <v>804280</v>
          </cell>
          <cell r="B1354" t="str">
            <v>SICRO ABRIL / 25</v>
          </cell>
          <cell r="C1354" t="str">
            <v>BOCA DE BDTC D = 1,50 M - ESCONSIDADE 20° - AREIA EXTRAÍDA E BRITA PRODUZIDA - ALAS RETAS</v>
          </cell>
          <cell r="D1354" t="str">
            <v>UN</v>
          </cell>
          <cell r="F1354">
            <v>4550.96</v>
          </cell>
        </row>
        <row r="1355">
          <cell r="A1355">
            <v>804283</v>
          </cell>
          <cell r="B1355" t="str">
            <v>SICRO ABRIL / 25</v>
          </cell>
          <cell r="C1355" t="str">
            <v>BOCA DE BDTC D = 1,50 M - ESCONSIDADE 25° - AREIA E BRITA COMERCIAIS - ALAS RETAS</v>
          </cell>
          <cell r="D1355" t="str">
            <v>UN</v>
          </cell>
          <cell r="F1355">
            <v>5614.62</v>
          </cell>
        </row>
        <row r="1356">
          <cell r="A1356">
            <v>804282</v>
          </cell>
          <cell r="B1356" t="str">
            <v>SICRO ABRIL / 25</v>
          </cell>
          <cell r="C1356" t="str">
            <v>BOCA DE BDTC D = 1,50 M - ESCONSIDADE 25° - AREIA EXTRAÍDA E BRITA PRODUZIDA - ALAS RETAS</v>
          </cell>
          <cell r="D1356" t="str">
            <v>UN</v>
          </cell>
          <cell r="F1356">
            <v>4620.25</v>
          </cell>
        </row>
        <row r="1357">
          <cell r="A1357">
            <v>804437</v>
          </cell>
          <cell r="B1357" t="str">
            <v>SICRO ABRIL / 25</v>
          </cell>
          <cell r="C1357" t="str">
            <v>BOCA DE BDTC D = 1,50 M - ESCONSIDADE 30° - AREIA E BRITA COMERCIAIS - ALAS ESCONSAS</v>
          </cell>
          <cell r="D1357" t="str">
            <v>UN</v>
          </cell>
          <cell r="F1357">
            <v>11888.09</v>
          </cell>
        </row>
        <row r="1358">
          <cell r="A1358">
            <v>804285</v>
          </cell>
          <cell r="B1358" t="str">
            <v>SICRO ABRIL / 25</v>
          </cell>
          <cell r="C1358" t="str">
            <v>BOCA DE BDTC D = 1,50 M - ESCONSIDADE 30° - AREIA E BRITA COMERCIAIS - ALAS RETAS</v>
          </cell>
          <cell r="D1358" t="str">
            <v>UN</v>
          </cell>
          <cell r="F1358">
            <v>5714.32</v>
          </cell>
        </row>
        <row r="1359">
          <cell r="A1359">
            <v>804436</v>
          </cell>
          <cell r="B1359" t="str">
            <v>SICRO ABRIL / 25</v>
          </cell>
          <cell r="C1359" t="str">
            <v>BOCA DE BDTC D = 1,50 M - ESCONSIDADE 30° - AREIA EXTRAÍDA E BRITA PRODUZIDA - ALAS ESCONSAS</v>
          </cell>
          <cell r="D1359" t="str">
            <v>UN</v>
          </cell>
          <cell r="F1359">
            <v>9675.0400000000009</v>
          </cell>
        </row>
        <row r="1360">
          <cell r="A1360">
            <v>804284</v>
          </cell>
          <cell r="B1360" t="str">
            <v>SICRO ABRIL / 25</v>
          </cell>
          <cell r="C1360" t="str">
            <v>BOCA DE BDTC D = 1,50 M - ESCONSIDADE 30° - AREIA EXTRAÍDA E BRITA PRODUZIDA - ALAS RETAS</v>
          </cell>
          <cell r="D1360" t="str">
            <v>UN</v>
          </cell>
          <cell r="F1360">
            <v>4712.03</v>
          </cell>
        </row>
        <row r="1361">
          <cell r="A1361">
            <v>804287</v>
          </cell>
          <cell r="B1361" t="str">
            <v>SICRO ABRIL / 25</v>
          </cell>
          <cell r="C1361" t="str">
            <v>BOCA DE BDTC D = 1,50 M - ESCONSIDADE 35° - AREIA E BRITA COMERCIAIS - ALAS RETAS</v>
          </cell>
          <cell r="D1361" t="str">
            <v>UN</v>
          </cell>
          <cell r="F1361">
            <v>5843.95</v>
          </cell>
        </row>
        <row r="1362">
          <cell r="A1362">
            <v>804286</v>
          </cell>
          <cell r="B1362" t="str">
            <v>SICRO ABRIL / 25</v>
          </cell>
          <cell r="C1362" t="str">
            <v>BOCA DE BDTC D = 1,50 M - ESCONSIDADE 35° - AREIA EXTRAÍDA E BRITA PRODUZIDA - ALAS RETAS</v>
          </cell>
          <cell r="D1362" t="str">
            <v>UN</v>
          </cell>
          <cell r="F1362">
            <v>4832.63</v>
          </cell>
        </row>
        <row r="1363">
          <cell r="A1363">
            <v>804289</v>
          </cell>
          <cell r="B1363" t="str">
            <v>SICRO ABRIL / 25</v>
          </cell>
          <cell r="C1363" t="str">
            <v>BOCA DE BDTC D = 1,50 M - ESCONSIDADE 40° - AREIA E BRITA COMERCIAIS - ALAS RETAS</v>
          </cell>
          <cell r="D1363" t="str">
            <v>UN</v>
          </cell>
          <cell r="F1363">
            <v>6014.15</v>
          </cell>
        </row>
        <row r="1364">
          <cell r="A1364">
            <v>804288</v>
          </cell>
          <cell r="B1364" t="str">
            <v>SICRO ABRIL / 25</v>
          </cell>
          <cell r="C1364" t="str">
            <v>BOCA DE BDTC D = 1,50 M - ESCONSIDADE 40° - AREIA EXTRAÍDA E BRITA PRODUZIDA - ALAS RETAS</v>
          </cell>
          <cell r="D1364" t="str">
            <v>UN</v>
          </cell>
          <cell r="F1364">
            <v>4992.43</v>
          </cell>
        </row>
        <row r="1365">
          <cell r="A1365">
            <v>804439</v>
          </cell>
          <cell r="B1365" t="str">
            <v>SICRO ABRIL / 25</v>
          </cell>
          <cell r="C1365" t="str">
            <v>BOCA DE BDTC D = 1,50 M - ESCONSIDADE 45° - AREIA E BRITA COMERCIAIS - ALAS ESCONSAS</v>
          </cell>
          <cell r="D1365" t="str">
            <v>UN</v>
          </cell>
          <cell r="F1365">
            <v>14801.29</v>
          </cell>
        </row>
        <row r="1366">
          <cell r="A1366">
            <v>804291</v>
          </cell>
          <cell r="B1366" t="str">
            <v>SICRO ABRIL / 25</v>
          </cell>
          <cell r="C1366" t="str">
            <v>BOCA DE BDTC D = 1,50 M - ESCONSIDADE 45° - AREIA E BRITA COMERCIAIS - ALAS RETAS</v>
          </cell>
          <cell r="D1366" t="str">
            <v>UN</v>
          </cell>
          <cell r="F1366">
            <v>6239.81</v>
          </cell>
        </row>
        <row r="1367">
          <cell r="A1367">
            <v>804438</v>
          </cell>
          <cell r="B1367" t="str">
            <v>SICRO ABRIL / 25</v>
          </cell>
          <cell r="C1367" t="str">
            <v>BOCA DE BDTC D = 1,50 M - ESCONSIDADE 45° - AREIA EXTRAÍDA E BRITA PRODUZIDA - ALAS ESCONSAS</v>
          </cell>
          <cell r="D1367" t="str">
            <v>UN</v>
          </cell>
          <cell r="F1367">
            <v>12025.45</v>
          </cell>
        </row>
        <row r="1368">
          <cell r="A1368">
            <v>804290</v>
          </cell>
          <cell r="B1368" t="str">
            <v>SICRO ABRIL / 25</v>
          </cell>
          <cell r="C1368" t="str">
            <v>BOCA DE BDTC D = 1,50 M - ESCONSIDADE 45° - AREIA EXTRAÍDA E BRITA PRODUZIDA - ALAS RETAS</v>
          </cell>
          <cell r="D1368" t="str">
            <v>UN</v>
          </cell>
          <cell r="F1368">
            <v>5206.7</v>
          </cell>
        </row>
        <row r="1369">
          <cell r="A1369">
            <v>804275</v>
          </cell>
          <cell r="B1369" t="str">
            <v>SICRO ABRIL / 25</v>
          </cell>
          <cell r="C1369" t="str">
            <v>BOCA DE BDTC D = 1,50 M - ESCONSIDADE 5° - AREIA E BRITA COMERCIAIS - ALAS RETAS</v>
          </cell>
          <cell r="D1369" t="str">
            <v>UN</v>
          </cell>
          <cell r="F1369">
            <v>5423.26</v>
          </cell>
        </row>
        <row r="1370">
          <cell r="A1370">
            <v>804274</v>
          </cell>
          <cell r="B1370" t="str">
            <v>SICRO ABRIL / 25</v>
          </cell>
          <cell r="C1370" t="str">
            <v>BOCA DE BDTC D = 1,50 M - ESCONSIDADE 5° - AREIA EXTRAÍDA E BRITA PRODUZIDA - ALAS RETAS</v>
          </cell>
          <cell r="D1370" t="str">
            <v>UN</v>
          </cell>
          <cell r="F1370">
            <v>4446.3500000000004</v>
          </cell>
        </row>
        <row r="1371">
          <cell r="A1371">
            <v>804061</v>
          </cell>
          <cell r="B1371" t="str">
            <v>SICRO ABRIL / 25</v>
          </cell>
          <cell r="C1371" t="str">
            <v>BOCA DE BSTC D = 0,40 M - ESCONSIDADE 0° - AREIA E BRITA COMERCIAIS - ALAS RETAS</v>
          </cell>
          <cell r="D1371" t="str">
            <v>UN</v>
          </cell>
          <cell r="F1371">
            <v>372.9</v>
          </cell>
        </row>
        <row r="1372">
          <cell r="A1372">
            <v>804060</v>
          </cell>
          <cell r="B1372" t="str">
            <v>SICRO ABRIL / 25</v>
          </cell>
          <cell r="C1372" t="str">
            <v>BOCA DE BSTC D = 0,40 M - ESCONSIDADE 0° - AREIA EXTRAÍDA E BRITA PRODUZIDA - ALAS RETAS</v>
          </cell>
          <cell r="D1372" t="str">
            <v>UN</v>
          </cell>
          <cell r="F1372">
            <v>320.52999999999997</v>
          </cell>
        </row>
        <row r="1373">
          <cell r="A1373">
            <v>804065</v>
          </cell>
          <cell r="B1373" t="str">
            <v>SICRO ABRIL / 25</v>
          </cell>
          <cell r="C1373" t="str">
            <v>BOCA DE BSTC D = 0,40 M - ESCONSIDADE 10° - AREIA E BRITA COMERCIAIS - ALAS RETAS</v>
          </cell>
          <cell r="D1373" t="str">
            <v>UN</v>
          </cell>
          <cell r="F1373">
            <v>374.52</v>
          </cell>
        </row>
        <row r="1374">
          <cell r="A1374">
            <v>804064</v>
          </cell>
          <cell r="B1374" t="str">
            <v>SICRO ABRIL / 25</v>
          </cell>
          <cell r="C1374" t="str">
            <v>BOCA DE BSTC D = 0,40 M - ESCONSIDADE 10° - AREIA EXTRAÍDA E BRITA PRODUZIDA - ALAS RETAS</v>
          </cell>
          <cell r="D1374" t="str">
            <v>UN</v>
          </cell>
          <cell r="F1374">
            <v>322.16000000000003</v>
          </cell>
        </row>
        <row r="1375">
          <cell r="A1375">
            <v>804067</v>
          </cell>
          <cell r="B1375" t="str">
            <v>SICRO ABRIL / 25</v>
          </cell>
          <cell r="C1375" t="str">
            <v>BOCA DE BSTC D = 0,40 M - ESCONSIDADE 15° - AREIA E BRITA COMERCIAIS - ALAS RETAS</v>
          </cell>
          <cell r="D1375" t="str">
            <v>UN</v>
          </cell>
          <cell r="F1375">
            <v>376.14</v>
          </cell>
        </row>
        <row r="1376">
          <cell r="A1376">
            <v>804066</v>
          </cell>
          <cell r="B1376" t="str">
            <v>SICRO ABRIL / 25</v>
          </cell>
          <cell r="C1376" t="str">
            <v>BOCA DE BSTC D = 0,40 M - ESCONSIDADE 15° - AREIA EXTRAÍDA E BRITA PRODUZIDA - ALAS RETAS</v>
          </cell>
          <cell r="D1376" t="str">
            <v>UN</v>
          </cell>
          <cell r="F1376">
            <v>323.77999999999997</v>
          </cell>
        </row>
        <row r="1377">
          <cell r="A1377">
            <v>804069</v>
          </cell>
          <cell r="B1377" t="str">
            <v>SICRO ABRIL / 25</v>
          </cell>
          <cell r="C1377" t="str">
            <v>BOCA DE BSTC D = 0,40 M - ESCONSIDADE 20° - AREIA E BRITA COMERCIAIS - ALAS RETAS</v>
          </cell>
          <cell r="D1377" t="str">
            <v>UN</v>
          </cell>
          <cell r="F1377">
            <v>379.02</v>
          </cell>
        </row>
        <row r="1378">
          <cell r="A1378">
            <v>804068</v>
          </cell>
          <cell r="B1378" t="str">
            <v>SICRO ABRIL / 25</v>
          </cell>
          <cell r="C1378" t="str">
            <v>BOCA DE BSTC D = 0,40 M - ESCONSIDADE 20° - AREIA EXTRAÍDA E BRITA PRODUZIDA - ALAS RETAS</v>
          </cell>
          <cell r="D1378" t="str">
            <v>UN</v>
          </cell>
          <cell r="F1378">
            <v>326.52999999999997</v>
          </cell>
        </row>
        <row r="1379">
          <cell r="A1379">
            <v>804071</v>
          </cell>
          <cell r="B1379" t="str">
            <v>SICRO ABRIL / 25</v>
          </cell>
          <cell r="C1379" t="str">
            <v>BOCA DE BSTC D = 0,40 M - ESCONSIDADE 25° - AREIA E BRITA COMERCIAIS - ALAS RETAS</v>
          </cell>
          <cell r="D1379" t="str">
            <v>UN</v>
          </cell>
          <cell r="F1379">
            <v>383.08</v>
          </cell>
        </row>
        <row r="1380">
          <cell r="A1380">
            <v>804070</v>
          </cell>
          <cell r="B1380" t="str">
            <v>SICRO ABRIL / 25</v>
          </cell>
          <cell r="C1380" t="str">
            <v>BOCA DE BSTC D = 0,40 M - ESCONSIDADE 25° - AREIA EXTRAÍDA E BRITA PRODUZIDA - ALAS RETAS</v>
          </cell>
          <cell r="D1380" t="str">
            <v>UN</v>
          </cell>
          <cell r="F1380">
            <v>330.59</v>
          </cell>
        </row>
        <row r="1381">
          <cell r="A1381">
            <v>804073</v>
          </cell>
          <cell r="B1381" t="str">
            <v>SICRO ABRIL / 25</v>
          </cell>
          <cell r="C1381" t="str">
            <v>BOCA DE BSTC D = 0,40 M - ESCONSIDADE 30° - AREIA E BRITA COMERCIAIS - ALAS RETAS</v>
          </cell>
          <cell r="D1381" t="str">
            <v>UN</v>
          </cell>
          <cell r="F1381">
            <v>388.39</v>
          </cell>
        </row>
        <row r="1382">
          <cell r="A1382">
            <v>804072</v>
          </cell>
          <cell r="B1382" t="str">
            <v>SICRO ABRIL / 25</v>
          </cell>
          <cell r="C1382" t="str">
            <v>BOCA DE BSTC D = 0,40 M - ESCONSIDADE 30° - AREIA EXTRAÍDA E BRITA PRODUZIDA - ALAS RETAS</v>
          </cell>
          <cell r="D1382" t="str">
            <v>UN</v>
          </cell>
          <cell r="F1382">
            <v>335.77</v>
          </cell>
        </row>
        <row r="1383">
          <cell r="A1383">
            <v>804075</v>
          </cell>
          <cell r="B1383" t="str">
            <v>SICRO ABRIL / 25</v>
          </cell>
          <cell r="C1383" t="str">
            <v>BOCA DE BSTC D = 0,40 M - ESCONSIDADE 35° - AREIA E BRITA COMERCIAIS - ALAS RETAS</v>
          </cell>
          <cell r="D1383" t="str">
            <v>UN</v>
          </cell>
          <cell r="F1383">
            <v>395.69</v>
          </cell>
        </row>
        <row r="1384">
          <cell r="A1384">
            <v>804074</v>
          </cell>
          <cell r="B1384" t="str">
            <v>SICRO ABRIL / 25</v>
          </cell>
          <cell r="C1384" t="str">
            <v>BOCA DE BSTC D = 0,40 M - ESCONSIDADE 35° - AREIA EXTRAÍDA E BRITA PRODUZIDA - ALAS RETAS</v>
          </cell>
          <cell r="D1384" t="str">
            <v>UN</v>
          </cell>
          <cell r="F1384">
            <v>343.07</v>
          </cell>
        </row>
        <row r="1385">
          <cell r="A1385">
            <v>804077</v>
          </cell>
          <cell r="B1385" t="str">
            <v>SICRO ABRIL / 25</v>
          </cell>
          <cell r="C1385" t="str">
            <v>BOCA DE BSTC D = 0,40 M - ESCONSIDADE 40° - AREIA E BRITA COMERCIAIS - ALAS RETAS</v>
          </cell>
          <cell r="D1385" t="str">
            <v>UN</v>
          </cell>
          <cell r="F1385">
            <v>405.05</v>
          </cell>
        </row>
        <row r="1386">
          <cell r="A1386">
            <v>804076</v>
          </cell>
          <cell r="B1386" t="str">
            <v>SICRO ABRIL / 25</v>
          </cell>
          <cell r="C1386" t="str">
            <v>BOCA DE BSTC D = 0,40 M - ESCONSIDADE 40° - AREIA EXTRAÍDA E BRITA PRODUZIDA - ALAS RETAS</v>
          </cell>
          <cell r="D1386" t="str">
            <v>UN</v>
          </cell>
          <cell r="F1386">
            <v>352.31</v>
          </cell>
        </row>
        <row r="1387">
          <cell r="A1387">
            <v>804079</v>
          </cell>
          <cell r="B1387" t="str">
            <v>SICRO ABRIL / 25</v>
          </cell>
          <cell r="C1387" t="str">
            <v>BOCA DE BSTC D = 0,40 M - ESCONSIDADE 45° - AREIA E BRITA COMERCIAIS - ALAS RETAS</v>
          </cell>
          <cell r="D1387" t="str">
            <v>UN</v>
          </cell>
          <cell r="F1387">
            <v>419.29</v>
          </cell>
        </row>
        <row r="1388">
          <cell r="A1388">
            <v>804078</v>
          </cell>
          <cell r="B1388" t="str">
            <v>SICRO ABRIL / 25</v>
          </cell>
          <cell r="C1388" t="str">
            <v>BOCA DE BSTC D = 0,40 M - ESCONSIDADE 45° - AREIA EXTRAÍDA E BRITA PRODUZIDA - ALAS RETAS</v>
          </cell>
          <cell r="D1388" t="str">
            <v>UN</v>
          </cell>
          <cell r="F1388">
            <v>366.42</v>
          </cell>
        </row>
        <row r="1389">
          <cell r="A1389">
            <v>804063</v>
          </cell>
          <cell r="B1389" t="str">
            <v>SICRO ABRIL / 25</v>
          </cell>
          <cell r="C1389" t="str">
            <v>BOCA DE BSTC D = 0,40 M - ESCONSIDADE 5° - AREIA E BRITA COMERCIAIS - ALAS RETAS</v>
          </cell>
          <cell r="D1389" t="str">
            <v>UN</v>
          </cell>
          <cell r="F1389">
            <v>373.71</v>
          </cell>
        </row>
        <row r="1390">
          <cell r="A1390">
            <v>804062</v>
          </cell>
          <cell r="B1390" t="str">
            <v>SICRO ABRIL / 25</v>
          </cell>
          <cell r="C1390" t="str">
            <v>BOCA DE BSTC D = 0,40 M - ESCONSIDADE 5° - AREIA EXTRAÍDA E BRITA PRODUZIDA - ALAS RETAS</v>
          </cell>
          <cell r="D1390" t="str">
            <v>UN</v>
          </cell>
          <cell r="F1390">
            <v>321.33999999999997</v>
          </cell>
        </row>
        <row r="1391">
          <cell r="A1391">
            <v>804377</v>
          </cell>
          <cell r="B1391" t="str">
            <v>SICRO ABRIL / 25</v>
          </cell>
          <cell r="C1391" t="str">
            <v>BOCA DE BSTC D = 0,60 M - ESCONSIDADE 0° - AREIA E BRITA COMERCIAIS - ALAS ESCONSAS</v>
          </cell>
          <cell r="D1391" t="str">
            <v>UN</v>
          </cell>
          <cell r="F1391">
            <v>1114.43</v>
          </cell>
        </row>
        <row r="1392">
          <cell r="A1392">
            <v>804081</v>
          </cell>
          <cell r="B1392" t="str">
            <v>SICRO ABRIL / 25</v>
          </cell>
          <cell r="C1392" t="str">
            <v>BOCA DE BSTC D = 0,60 M - ESCONSIDADE 0° - AREIA E BRITA COMERCIAIS - ALAS RETAS</v>
          </cell>
          <cell r="D1392" t="str">
            <v>UN</v>
          </cell>
          <cell r="F1392">
            <v>750.59</v>
          </cell>
        </row>
        <row r="1393">
          <cell r="A1393">
            <v>804376</v>
          </cell>
          <cell r="B1393" t="str">
            <v>SICRO ABRIL / 25</v>
          </cell>
          <cell r="C1393" t="str">
            <v>BOCA DE BSTC D = 0,60 M - ESCONSIDADE 0° - AREIA EXTRAÍDA E BRITA PRODUZIDA - ALAS ESCONSAS</v>
          </cell>
          <cell r="D1393" t="str">
            <v>UN</v>
          </cell>
          <cell r="F1393">
            <v>971.69</v>
          </cell>
        </row>
        <row r="1394">
          <cell r="A1394">
            <v>804080</v>
          </cell>
          <cell r="B1394" t="str">
            <v>SICRO ABRIL / 25</v>
          </cell>
          <cell r="C1394" t="str">
            <v>BOCA DE BSTC D = 0,60 M - ESCONSIDADE 0° - AREIA EXTRAÍDA E BRITA PRODUZIDA - ALAS RETAS</v>
          </cell>
          <cell r="D1394" t="str">
            <v>UN</v>
          </cell>
          <cell r="F1394">
            <v>635.21</v>
          </cell>
        </row>
        <row r="1395">
          <cell r="A1395">
            <v>804085</v>
          </cell>
          <cell r="B1395" t="str">
            <v>SICRO ABRIL / 25</v>
          </cell>
          <cell r="C1395" t="str">
            <v>BOCA DE BSTC D = 0,60 M - ESCONSIDADE 10° - AREIA E BRITA COMERCIAIS - ALAS RETAS</v>
          </cell>
          <cell r="D1395" t="str">
            <v>UN</v>
          </cell>
          <cell r="F1395">
            <v>753.46</v>
          </cell>
        </row>
        <row r="1396">
          <cell r="A1396">
            <v>804084</v>
          </cell>
          <cell r="B1396" t="str">
            <v>SICRO ABRIL / 25</v>
          </cell>
          <cell r="C1396" t="str">
            <v>BOCA DE BSTC D = 0,60 M - ESCONSIDADE 10° - AREIA EXTRAÍDA E BRITA PRODUZIDA - ALAS RETAS</v>
          </cell>
          <cell r="D1396" t="str">
            <v>UN</v>
          </cell>
          <cell r="F1396">
            <v>637.96</v>
          </cell>
        </row>
        <row r="1397">
          <cell r="A1397">
            <v>804379</v>
          </cell>
          <cell r="B1397" t="str">
            <v>SICRO ABRIL / 25</v>
          </cell>
          <cell r="C1397" t="str">
            <v>BOCA DE BSTC D = 0,60 M - ESCONSIDADE 15° - AREIA E BRITA COMERCIAIS - ALAS ESCONSAS</v>
          </cell>
          <cell r="D1397" t="str">
            <v>UN</v>
          </cell>
          <cell r="F1397">
            <v>929.84</v>
          </cell>
        </row>
        <row r="1398">
          <cell r="A1398">
            <v>804087</v>
          </cell>
          <cell r="B1398" t="str">
            <v>SICRO ABRIL / 25</v>
          </cell>
          <cell r="C1398" t="str">
            <v>BOCA DE BSTC D = 0,60 M - ESCONSIDADE 15° - AREIA E BRITA COMERCIAIS - ALAS RETAS</v>
          </cell>
          <cell r="D1398" t="str">
            <v>UN</v>
          </cell>
          <cell r="F1398">
            <v>756.71</v>
          </cell>
        </row>
        <row r="1399">
          <cell r="A1399">
            <v>804378</v>
          </cell>
          <cell r="B1399" t="str">
            <v>SICRO ABRIL / 25</v>
          </cell>
          <cell r="C1399" t="str">
            <v>BOCA DE BSTC D = 0,60 M - ESCONSIDADE 15° - AREIA EXTRAÍDA E BRITA PRODUZIDA - ALAS ESCONSAS</v>
          </cell>
          <cell r="D1399" t="str">
            <v>UN</v>
          </cell>
          <cell r="F1399">
            <v>779.05</v>
          </cell>
        </row>
        <row r="1400">
          <cell r="A1400">
            <v>804086</v>
          </cell>
          <cell r="B1400" t="str">
            <v>SICRO ABRIL / 25</v>
          </cell>
          <cell r="C1400" t="str">
            <v>BOCA DE BSTC D = 0,60 M - ESCONSIDADE 15° - AREIA EXTRAÍDA E BRITA PRODUZIDA - ALAS RETAS</v>
          </cell>
          <cell r="D1400" t="str">
            <v>UN</v>
          </cell>
          <cell r="F1400">
            <v>641.20000000000005</v>
          </cell>
        </row>
        <row r="1401">
          <cell r="A1401">
            <v>804089</v>
          </cell>
          <cell r="B1401" t="str">
            <v>SICRO ABRIL / 25</v>
          </cell>
          <cell r="C1401" t="str">
            <v>BOCA DE BSTC D = 0,60 M - ESCONSIDADE 20° - AREIA E BRITA COMERCIAIS - ALAS RETAS</v>
          </cell>
          <cell r="D1401" t="str">
            <v>UN</v>
          </cell>
          <cell r="F1401">
            <v>762.02</v>
          </cell>
        </row>
        <row r="1402">
          <cell r="A1402">
            <v>804088</v>
          </cell>
          <cell r="B1402" t="str">
            <v>SICRO ABRIL / 25</v>
          </cell>
          <cell r="C1402" t="str">
            <v>BOCA DE BSTC D = 0,60 M - ESCONSIDADE 20° - AREIA EXTRAÍDA E BRITA PRODUZIDA - ALAS RETAS</v>
          </cell>
          <cell r="D1402" t="str">
            <v>UN</v>
          </cell>
          <cell r="F1402">
            <v>646.39</v>
          </cell>
        </row>
        <row r="1403">
          <cell r="A1403">
            <v>804091</v>
          </cell>
          <cell r="B1403" t="str">
            <v>SICRO ABRIL / 25</v>
          </cell>
          <cell r="C1403" t="str">
            <v>BOCA DE BSTC D = 0,60 M - ESCONSIDADE 25° - AREIA E BRITA COMERCIAIS - ALAS RETAS</v>
          </cell>
          <cell r="D1403" t="str">
            <v>UN</v>
          </cell>
          <cell r="F1403">
            <v>768.95</v>
          </cell>
        </row>
        <row r="1404">
          <cell r="A1404">
            <v>804090</v>
          </cell>
          <cell r="B1404" t="str">
            <v>SICRO ABRIL / 25</v>
          </cell>
          <cell r="C1404" t="str">
            <v>BOCA DE BSTC D = 0,60 M - ESCONSIDADE 25° - AREIA EXTRAÍDA E BRITA PRODUZIDA - ALAS RETAS</v>
          </cell>
          <cell r="D1404" t="str">
            <v>UN</v>
          </cell>
          <cell r="F1404">
            <v>653.20000000000005</v>
          </cell>
        </row>
        <row r="1405">
          <cell r="A1405">
            <v>804381</v>
          </cell>
          <cell r="B1405" t="str">
            <v>SICRO ABRIL / 25</v>
          </cell>
          <cell r="C1405" t="str">
            <v>BOCA DE BSTC D = 0,60 M - ESCONSIDADE 30° - AREIA E BRITA COMERCIAIS - ALAS ESCONSAS</v>
          </cell>
          <cell r="D1405" t="str">
            <v>UN</v>
          </cell>
          <cell r="F1405">
            <v>1317.07</v>
          </cell>
        </row>
        <row r="1406">
          <cell r="A1406">
            <v>804093</v>
          </cell>
          <cell r="B1406" t="str">
            <v>SICRO ABRIL / 25</v>
          </cell>
          <cell r="C1406" t="str">
            <v>BOCA DE BSTC D = 0,60 M - ESCONSIDADE 30° - AREIA E BRITA COMERCIAIS - ALAS RETAS</v>
          </cell>
          <cell r="D1406" t="str">
            <v>UN</v>
          </cell>
          <cell r="F1406">
            <v>778.76</v>
          </cell>
        </row>
        <row r="1407">
          <cell r="A1407">
            <v>804380</v>
          </cell>
          <cell r="B1407" t="str">
            <v>SICRO ABRIL / 25</v>
          </cell>
          <cell r="C1407" t="str">
            <v>BOCA DE BSTC D = 0,60 M - ESCONSIDADE 30° - AREIA EXTRAÍDA E BRITA PRODUZIDA - ALAS ESCONSAS</v>
          </cell>
          <cell r="D1407" t="str">
            <v>UN</v>
          </cell>
          <cell r="F1407">
            <v>1146.22</v>
          </cell>
        </row>
        <row r="1408">
          <cell r="A1408">
            <v>804092</v>
          </cell>
          <cell r="B1408" t="str">
            <v>SICRO ABRIL / 25</v>
          </cell>
          <cell r="C1408" t="str">
            <v>BOCA DE BSTC D = 0,60 M - ESCONSIDADE 30° - AREIA EXTRAÍDA E BRITA PRODUZIDA - ALAS RETAS</v>
          </cell>
          <cell r="D1408" t="str">
            <v>UN</v>
          </cell>
          <cell r="F1408">
            <v>662.76</v>
          </cell>
        </row>
        <row r="1409">
          <cell r="A1409">
            <v>804095</v>
          </cell>
          <cell r="B1409" t="str">
            <v>SICRO ABRIL / 25</v>
          </cell>
          <cell r="C1409" t="str">
            <v>BOCA DE BSTC D = 0,60 M - ESCONSIDADE 35° - AREIA E BRITA COMERCIAIS - ALAS RETAS</v>
          </cell>
          <cell r="D1409" t="str">
            <v>UN</v>
          </cell>
          <cell r="F1409">
            <v>792.18</v>
          </cell>
        </row>
        <row r="1410">
          <cell r="A1410">
            <v>804094</v>
          </cell>
          <cell r="B1410" t="str">
            <v>SICRO ABRIL / 25</v>
          </cell>
          <cell r="C1410" t="str">
            <v>BOCA DE BSTC D = 0,60 M - ESCONSIDADE 35° - AREIA EXTRAÍDA E BRITA PRODUZIDA - ALAS RETAS</v>
          </cell>
          <cell r="D1410" t="str">
            <v>UN</v>
          </cell>
          <cell r="F1410">
            <v>676.05</v>
          </cell>
        </row>
        <row r="1411">
          <cell r="A1411">
            <v>804097</v>
          </cell>
          <cell r="B1411" t="str">
            <v>SICRO ABRIL / 25</v>
          </cell>
          <cell r="C1411" t="str">
            <v>BOCA DE BSTC D = 0,60 M - ESCONSIDADE 40° - AREIA E BRITA COMERCIAIS - ALAS RETAS</v>
          </cell>
          <cell r="D1411" t="str">
            <v>UN</v>
          </cell>
          <cell r="F1411">
            <v>809.29</v>
          </cell>
        </row>
        <row r="1412">
          <cell r="A1412">
            <v>804096</v>
          </cell>
          <cell r="B1412" t="str">
            <v>SICRO ABRIL / 25</v>
          </cell>
          <cell r="C1412" t="str">
            <v>BOCA DE BSTC D = 0,60 M - ESCONSIDADE 40° - AREIA EXTRAÍDA E BRITA PRODUZIDA - ALAS RETAS</v>
          </cell>
          <cell r="D1412" t="str">
            <v>UN</v>
          </cell>
          <cell r="F1412">
            <v>692.92</v>
          </cell>
        </row>
        <row r="1413">
          <cell r="A1413">
            <v>804383</v>
          </cell>
          <cell r="B1413" t="str">
            <v>SICRO ABRIL / 25</v>
          </cell>
          <cell r="C1413" t="str">
            <v>BOCA DE BSTC D = 0,60 M - ESCONSIDADE 45° - AREIA E BRITA COMERCIAIS - ALAS ESCONSAS</v>
          </cell>
          <cell r="D1413" t="str">
            <v>UN</v>
          </cell>
          <cell r="F1413">
            <v>1628.17</v>
          </cell>
        </row>
        <row r="1414">
          <cell r="A1414">
            <v>804099</v>
          </cell>
          <cell r="B1414" t="str">
            <v>SICRO ABRIL / 25</v>
          </cell>
          <cell r="C1414" t="str">
            <v>BOCA DE BSTC D = 0,60 M - ESCONSIDADE 45° - AREIA E BRITA COMERCIAIS - ALAS RETAS</v>
          </cell>
          <cell r="D1414" t="str">
            <v>UN</v>
          </cell>
          <cell r="F1414">
            <v>833.7</v>
          </cell>
        </row>
        <row r="1415">
          <cell r="A1415">
            <v>804382</v>
          </cell>
          <cell r="B1415" t="str">
            <v>SICRO ABRIL / 25</v>
          </cell>
          <cell r="C1415" t="str">
            <v>BOCA DE BSTC D = 0,60 M - ESCONSIDADE 45° - AREIA EXTRAÍDA E BRITA PRODUZIDA - ALAS ESCONSAS</v>
          </cell>
          <cell r="D1415" t="str">
            <v>UN</v>
          </cell>
          <cell r="F1415">
            <v>1414.99</v>
          </cell>
        </row>
        <row r="1416">
          <cell r="A1416">
            <v>804098</v>
          </cell>
          <cell r="B1416" t="str">
            <v>SICRO ABRIL / 25</v>
          </cell>
          <cell r="C1416" t="str">
            <v>BOCA DE BSTC D = 0,60 M - ESCONSIDADE 45° - AREIA EXTRAÍDA E BRITA PRODUZIDA - ALAS RETAS</v>
          </cell>
          <cell r="D1416" t="str">
            <v>UN</v>
          </cell>
          <cell r="F1416">
            <v>717.08</v>
          </cell>
        </row>
        <row r="1417">
          <cell r="A1417">
            <v>804083</v>
          </cell>
          <cell r="B1417" t="str">
            <v>SICRO ABRIL / 25</v>
          </cell>
          <cell r="C1417" t="str">
            <v>BOCA DE BSTC D = 0,60 M - ESCONSIDADE 5° - AREIA E BRITA COMERCIAIS - ALAS RETAS</v>
          </cell>
          <cell r="D1417" t="str">
            <v>UN</v>
          </cell>
          <cell r="F1417">
            <v>751.4</v>
          </cell>
        </row>
        <row r="1418">
          <cell r="A1418">
            <v>804082</v>
          </cell>
          <cell r="B1418" t="str">
            <v>SICRO ABRIL / 25</v>
          </cell>
          <cell r="C1418" t="str">
            <v>BOCA DE BSTC D = 0,60 M - ESCONSIDADE 5° - AREIA EXTRAÍDA E BRITA PRODUZIDA - ALAS RETAS</v>
          </cell>
          <cell r="D1418" t="str">
            <v>UN</v>
          </cell>
          <cell r="F1418">
            <v>636.02</v>
          </cell>
        </row>
        <row r="1419">
          <cell r="A1419">
            <v>804385</v>
          </cell>
          <cell r="B1419" t="str">
            <v>SICRO ABRIL / 25</v>
          </cell>
          <cell r="C1419" t="str">
            <v>BOCA DE BSTC D = 0,80 M - ESCONSIDADE 0° - AREIA E BRITA COMERCIAIS - ALAS ESCONSAS</v>
          </cell>
          <cell r="D1419" t="str">
            <v>UN</v>
          </cell>
          <cell r="F1419">
            <v>1852.85</v>
          </cell>
        </row>
        <row r="1420">
          <cell r="A1420">
            <v>804101</v>
          </cell>
          <cell r="B1420" t="str">
            <v>SICRO ABRIL / 25</v>
          </cell>
          <cell r="C1420" t="str">
            <v>BOCA DE BSTC D = 0,80 M - ESCONSIDADE 0° - AREIA E BRITA COMERCIAIS - ALAS RETAS</v>
          </cell>
          <cell r="D1420" t="str">
            <v>UN</v>
          </cell>
          <cell r="F1420">
            <v>1270.3</v>
          </cell>
        </row>
        <row r="1421">
          <cell r="A1421">
            <v>804384</v>
          </cell>
          <cell r="B1421" t="str">
            <v>SICRO ABRIL / 25</v>
          </cell>
          <cell r="C1421" t="str">
            <v>BOCA DE BSTC D = 0,80 M - ESCONSIDADE 0° - AREIA EXTRAÍDA E BRITA PRODUZIDA - ALAS ESCONSAS</v>
          </cell>
          <cell r="D1421" t="str">
            <v>UN</v>
          </cell>
          <cell r="F1421">
            <v>1587.91</v>
          </cell>
        </row>
        <row r="1422">
          <cell r="A1422">
            <v>804100</v>
          </cell>
          <cell r="B1422" t="str">
            <v>SICRO ABRIL / 25</v>
          </cell>
          <cell r="C1422" t="str">
            <v>BOCA DE BSTC D = 0,80 M - ESCONSIDADE 0° - AREIA EXTRAÍDA E BRITA PRODUZIDA - ALAS RETAS</v>
          </cell>
          <cell r="D1422" t="str">
            <v>UN</v>
          </cell>
          <cell r="F1422">
            <v>1069.8599999999999</v>
          </cell>
        </row>
        <row r="1423">
          <cell r="A1423">
            <v>804105</v>
          </cell>
          <cell r="B1423" t="str">
            <v>SICRO ABRIL / 25</v>
          </cell>
          <cell r="C1423" t="str">
            <v>BOCA DE BSTC D = 0,80 M - ESCONSIDADE 10° - AREIA E BRITA COMERCIAIS - ALAS RETAS</v>
          </cell>
          <cell r="D1423" t="str">
            <v>UN</v>
          </cell>
          <cell r="F1423">
            <v>1274.79</v>
          </cell>
        </row>
        <row r="1424">
          <cell r="A1424">
            <v>804104</v>
          </cell>
          <cell r="B1424" t="str">
            <v>SICRO ABRIL / 25</v>
          </cell>
          <cell r="C1424" t="str">
            <v>BOCA DE BSTC D = 0,80 M - ESCONSIDADE 10° - AREIA EXTRAÍDA E BRITA PRODUZIDA - ALAS RETAS</v>
          </cell>
          <cell r="D1424" t="str">
            <v>UN</v>
          </cell>
          <cell r="F1424">
            <v>1074.24</v>
          </cell>
        </row>
        <row r="1425">
          <cell r="A1425">
            <v>804387</v>
          </cell>
          <cell r="B1425" t="str">
            <v>SICRO ABRIL / 25</v>
          </cell>
          <cell r="C1425" t="str">
            <v>BOCA DE BSTC D = 0,80 M - ESCONSIDADE 15° - AREIA E BRITA COMERCIAIS - ALAS ESCONSAS</v>
          </cell>
          <cell r="D1425" t="str">
            <v>UN</v>
          </cell>
          <cell r="F1425">
            <v>1952.25</v>
          </cell>
        </row>
        <row r="1426">
          <cell r="A1426">
            <v>804107</v>
          </cell>
          <cell r="B1426" t="str">
            <v>SICRO ABRIL / 25</v>
          </cell>
          <cell r="C1426" t="str">
            <v>BOCA DE BSTC D = 0,80 M - ESCONSIDADE 15° - AREIA E BRITA COMERCIAIS - ALAS RETAS</v>
          </cell>
          <cell r="D1426" t="str">
            <v>UN</v>
          </cell>
          <cell r="F1426">
            <v>1280.9100000000001</v>
          </cell>
        </row>
        <row r="1427">
          <cell r="A1427">
            <v>804386</v>
          </cell>
          <cell r="B1427" t="str">
            <v>SICRO ABRIL / 25</v>
          </cell>
          <cell r="C1427" t="str">
            <v>BOCA DE BSTC D = 0,80 M - ESCONSIDADE 15° - AREIA EXTRAÍDA E BRITA PRODUZIDA - ALAS ESCONSAS</v>
          </cell>
          <cell r="D1427" t="str">
            <v>UN</v>
          </cell>
          <cell r="F1427">
            <v>1672.21</v>
          </cell>
        </row>
        <row r="1428">
          <cell r="A1428">
            <v>804106</v>
          </cell>
          <cell r="B1428" t="str">
            <v>SICRO ABRIL / 25</v>
          </cell>
          <cell r="C1428" t="str">
            <v>BOCA DE BSTC D = 0,80 M - ESCONSIDADE 15° - AREIA EXTRAÍDA E BRITA PRODUZIDA - ALAS RETAS</v>
          </cell>
          <cell r="D1428" t="str">
            <v>UN</v>
          </cell>
          <cell r="F1428">
            <v>1080.23</v>
          </cell>
        </row>
        <row r="1429">
          <cell r="A1429">
            <v>804109</v>
          </cell>
          <cell r="B1429" t="str">
            <v>SICRO ABRIL / 25</v>
          </cell>
          <cell r="C1429" t="str">
            <v>BOCA DE BSTC D = 0,80 M - ESCONSIDADE 20° - AREIA E BRITA COMERCIAIS - ALAS RETAS</v>
          </cell>
          <cell r="D1429" t="str">
            <v>UN</v>
          </cell>
          <cell r="F1429">
            <v>1290.28</v>
          </cell>
        </row>
        <row r="1430">
          <cell r="A1430">
            <v>804108</v>
          </cell>
          <cell r="B1430" t="str">
            <v>SICRO ABRIL / 25</v>
          </cell>
          <cell r="C1430" t="str">
            <v>BOCA DE BSTC D = 0,80 M - ESCONSIDADE 20° - AREIA EXTRAÍDA E BRITA PRODUZIDA - ALAS RETAS</v>
          </cell>
          <cell r="D1430" t="str">
            <v>UN</v>
          </cell>
          <cell r="F1430">
            <v>1089.48</v>
          </cell>
        </row>
        <row r="1431">
          <cell r="A1431">
            <v>804111</v>
          </cell>
          <cell r="B1431" t="str">
            <v>SICRO ABRIL / 25</v>
          </cell>
          <cell r="C1431" t="str">
            <v>BOCA DE BSTC D = 0,80 M - ESCONSIDADE 25° - AREIA E BRITA COMERCIAIS - ALAS RETAS</v>
          </cell>
          <cell r="D1431" t="str">
            <v>UN</v>
          </cell>
          <cell r="F1431">
            <v>1302.52</v>
          </cell>
        </row>
        <row r="1432">
          <cell r="A1432">
            <v>804110</v>
          </cell>
          <cell r="B1432" t="str">
            <v>SICRO ABRIL / 25</v>
          </cell>
          <cell r="C1432" t="str">
            <v>BOCA DE BSTC D = 0,80 M - ESCONSIDADE 25° - AREIA EXTRAÍDA E BRITA PRODUZIDA - ALAS RETAS</v>
          </cell>
          <cell r="D1432" t="str">
            <v>UN</v>
          </cell>
          <cell r="F1432">
            <v>1101.47</v>
          </cell>
        </row>
        <row r="1433">
          <cell r="A1433">
            <v>804389</v>
          </cell>
          <cell r="B1433" t="str">
            <v>SICRO ABRIL / 25</v>
          </cell>
          <cell r="C1433" t="str">
            <v>BOCA DE BSTC D = 0,80 M - ESCONSIDADE 30° - AREIA E BRITA COMERCIAIS - ALAS ESCONSAS</v>
          </cell>
          <cell r="D1433" t="str">
            <v>UN</v>
          </cell>
          <cell r="F1433">
            <v>2180.25</v>
          </cell>
        </row>
        <row r="1434">
          <cell r="A1434">
            <v>804113</v>
          </cell>
          <cell r="B1434" t="str">
            <v>SICRO ABRIL / 25</v>
          </cell>
          <cell r="C1434" t="str">
            <v>BOCA DE BSTC D = 0,80 M - ESCONSIDADE 30° - AREIA E BRITA COMERCIAIS - ALAS RETAS</v>
          </cell>
          <cell r="D1434" t="str">
            <v>UN</v>
          </cell>
          <cell r="F1434">
            <v>1319.26</v>
          </cell>
        </row>
        <row r="1435">
          <cell r="A1435">
            <v>804388</v>
          </cell>
          <cell r="B1435" t="str">
            <v>SICRO ABRIL / 25</v>
          </cell>
          <cell r="C1435" t="str">
            <v>BOCA DE BSTC D = 0,80 M - ESCONSIDADE 30° - AREIA EXTRAÍDA E BRITA PRODUZIDA - ALAS ESCONSAS</v>
          </cell>
          <cell r="D1435" t="str">
            <v>UN</v>
          </cell>
          <cell r="F1435">
            <v>1865.92</v>
          </cell>
        </row>
        <row r="1436">
          <cell r="A1436">
            <v>804112</v>
          </cell>
          <cell r="B1436" t="str">
            <v>SICRO ABRIL / 25</v>
          </cell>
          <cell r="C1436" t="str">
            <v>BOCA DE BSTC D = 0,80 M - ESCONSIDADE 30° - AREIA EXTRAÍDA E BRITA PRODUZIDA - ALAS RETAS</v>
          </cell>
          <cell r="D1436" t="str">
            <v>UN</v>
          </cell>
          <cell r="F1436">
            <v>1117.8399999999999</v>
          </cell>
        </row>
        <row r="1437">
          <cell r="A1437">
            <v>804115</v>
          </cell>
          <cell r="B1437" t="str">
            <v>SICRO ABRIL / 25</v>
          </cell>
          <cell r="C1437" t="str">
            <v>BOCA DE BSTC D = 0,80 M - ESCONSIDADE 35° - AREIA E BRITA COMERCIAIS - ALAS RETAS</v>
          </cell>
          <cell r="D1437" t="str">
            <v>UN</v>
          </cell>
          <cell r="F1437">
            <v>1342.49</v>
          </cell>
        </row>
        <row r="1438">
          <cell r="A1438">
            <v>804114</v>
          </cell>
          <cell r="B1438" t="str">
            <v>SICRO ABRIL / 25</v>
          </cell>
          <cell r="C1438" t="str">
            <v>BOCA DE BSTC D = 0,80 M - ESCONSIDADE 35° - AREIA EXTRAÍDA E BRITA PRODUZIDA - ALAS RETAS</v>
          </cell>
          <cell r="D1438" t="str">
            <v>UN</v>
          </cell>
          <cell r="F1438">
            <v>1140.7</v>
          </cell>
        </row>
        <row r="1439">
          <cell r="A1439">
            <v>804117</v>
          </cell>
          <cell r="B1439" t="str">
            <v>SICRO ABRIL / 25</v>
          </cell>
          <cell r="C1439" t="str">
            <v>BOCA DE BSTC D = 0,80 M - ESCONSIDADE 40° - AREIA E BRITA COMERCIAIS - ALAS RETAS</v>
          </cell>
          <cell r="D1439" t="str">
            <v>UN</v>
          </cell>
          <cell r="F1439">
            <v>1373.02</v>
          </cell>
        </row>
        <row r="1440">
          <cell r="A1440">
            <v>804116</v>
          </cell>
          <cell r="B1440" t="str">
            <v>SICRO ABRIL / 25</v>
          </cell>
          <cell r="C1440" t="str">
            <v>BOCA DE BSTC D = 0,80 M - ESCONSIDADE 40° - AREIA EXTRAÍDA E BRITA PRODUZIDA - ALAS RETAS</v>
          </cell>
          <cell r="D1440" t="str">
            <v>UN</v>
          </cell>
          <cell r="F1440">
            <v>1170.8599999999999</v>
          </cell>
        </row>
        <row r="1441">
          <cell r="A1441">
            <v>804391</v>
          </cell>
          <cell r="B1441" t="str">
            <v>SICRO ABRIL / 25</v>
          </cell>
          <cell r="C1441" t="str">
            <v>BOCA DE BSTC D = 0,80 M - ESCONSIDADE 45° - AREIA E BRITA COMERCIAIS - ALAS ESCONSAS</v>
          </cell>
          <cell r="D1441" t="str">
            <v>UN</v>
          </cell>
          <cell r="F1441">
            <v>2705.86</v>
          </cell>
        </row>
        <row r="1442">
          <cell r="A1442">
            <v>804119</v>
          </cell>
          <cell r="B1442" t="str">
            <v>SICRO ABRIL / 25</v>
          </cell>
          <cell r="C1442" t="str">
            <v>BOCA DE BSTC D = 0,80 M - ESCONSIDADE 45° - AREIA E BRITA COMERCIAIS - ALAS RETAS</v>
          </cell>
          <cell r="D1442" t="str">
            <v>UN</v>
          </cell>
          <cell r="F1442">
            <v>1414.91</v>
          </cell>
        </row>
        <row r="1443">
          <cell r="A1443">
            <v>804390</v>
          </cell>
          <cell r="B1443" t="str">
            <v>SICRO ABRIL / 25</v>
          </cell>
          <cell r="C1443" t="str">
            <v>BOCA DE BSTC D = 0,80 M - ESCONSIDADE 45° - AREIA EXTRAÍDA E BRITA PRODUZIDA - ALAS ESCONSAS</v>
          </cell>
          <cell r="D1443" t="str">
            <v>UN</v>
          </cell>
          <cell r="F1443">
            <v>2311.1799999999998</v>
          </cell>
        </row>
        <row r="1444">
          <cell r="A1444">
            <v>804118</v>
          </cell>
          <cell r="B1444" t="str">
            <v>SICRO ABRIL / 25</v>
          </cell>
          <cell r="C1444" t="str">
            <v>BOCA DE BSTC D = 0,80 M - ESCONSIDADE 45° - AREIA EXTRAÍDA E BRITA PRODUZIDA - ALAS RETAS</v>
          </cell>
          <cell r="D1444" t="str">
            <v>UN</v>
          </cell>
          <cell r="F1444">
            <v>1212.3699999999999</v>
          </cell>
        </row>
        <row r="1445">
          <cell r="A1445">
            <v>804103</v>
          </cell>
          <cell r="B1445" t="str">
            <v>SICRO ABRIL / 25</v>
          </cell>
          <cell r="C1445" t="str">
            <v>BOCA DE BSTC D = 0,80 M - ESCONSIDADE 5° - AREIA E BRITA COMERCIAIS - ALAS RETAS</v>
          </cell>
          <cell r="D1445" t="str">
            <v>UN</v>
          </cell>
          <cell r="F1445">
            <v>1271.92</v>
          </cell>
        </row>
        <row r="1446">
          <cell r="A1446">
            <v>804102</v>
          </cell>
          <cell r="B1446" t="str">
            <v>SICRO ABRIL / 25</v>
          </cell>
          <cell r="C1446" t="str">
            <v>BOCA DE BSTC D = 0,80 M - ESCONSIDADE 5° - AREIA EXTRAÍDA E BRITA PRODUZIDA - ALAS RETAS</v>
          </cell>
          <cell r="D1446" t="str">
            <v>UN</v>
          </cell>
          <cell r="F1446">
            <v>1071.49</v>
          </cell>
        </row>
        <row r="1447">
          <cell r="A1447">
            <v>804393</v>
          </cell>
          <cell r="B1447" t="str">
            <v>SICRO ABRIL / 25</v>
          </cell>
          <cell r="C1447" t="str">
            <v>BOCA DE BSTC D = 1,00 M - ESCONSIDADE 0° - AREIA E BRITA COMERCIAIS - ALAS ESCONSAS</v>
          </cell>
          <cell r="D1447" t="str">
            <v>UN</v>
          </cell>
          <cell r="F1447">
            <v>2850</v>
          </cell>
        </row>
        <row r="1448">
          <cell r="A1448">
            <v>804121</v>
          </cell>
          <cell r="B1448" t="str">
            <v>SICRO ABRIL / 25</v>
          </cell>
          <cell r="C1448" t="str">
            <v>BOCA DE BSTC D = 1,00 M - ESCONSIDADE 0° - AREIA E BRITA COMERCIAIS - ALAS RETAS</v>
          </cell>
          <cell r="D1448" t="str">
            <v>UN</v>
          </cell>
          <cell r="E1448">
            <v>1894.04</v>
          </cell>
          <cell r="F1448">
            <v>1945.39</v>
          </cell>
        </row>
        <row r="1449">
          <cell r="A1449">
            <v>804392</v>
          </cell>
          <cell r="B1449" t="str">
            <v>SICRO ABRIL / 25</v>
          </cell>
          <cell r="C1449" t="str">
            <v>BOCA DE BSTC D = 1,00 M - ESCONSIDADE 0° - AREIA EXTRAÍDA E BRITA PRODUZIDA - ALAS ESCONSAS</v>
          </cell>
          <cell r="D1449" t="str">
            <v>UN</v>
          </cell>
          <cell r="F1449">
            <v>2408.41</v>
          </cell>
        </row>
        <row r="1450">
          <cell r="A1450">
            <v>804120</v>
          </cell>
          <cell r="B1450" t="str">
            <v>SICRO ABRIL / 25</v>
          </cell>
          <cell r="C1450" t="str">
            <v>BOCA DE BSTC D = 1,00 M - ESCONSIDADE 0° - AREIA EXTRAÍDA E BRITA PRODUZIDA - ALAS RETAS</v>
          </cell>
          <cell r="D1450" t="str">
            <v>UN</v>
          </cell>
          <cell r="F1450">
            <v>1586.2</v>
          </cell>
        </row>
        <row r="1451">
          <cell r="A1451">
            <v>804125</v>
          </cell>
          <cell r="B1451" t="str">
            <v>SICRO ABRIL / 25</v>
          </cell>
          <cell r="C1451" t="str">
            <v>BOCA DE BSTC D = 1,00 M - ESCONSIDADE 10° - AREIA E BRITA COMERCIAIS - ALAS RETAS</v>
          </cell>
          <cell r="D1451" t="str">
            <v>UN</v>
          </cell>
          <cell r="F1451">
            <v>1903.56</v>
          </cell>
        </row>
        <row r="1452">
          <cell r="A1452">
            <v>804124</v>
          </cell>
          <cell r="B1452" t="str">
            <v>SICRO ABRIL / 25</v>
          </cell>
          <cell r="C1452" t="str">
            <v>BOCA DE BSTC D = 1,00 M - ESCONSIDADE 10° - AREIA EXTRAÍDA E BRITA PRODUZIDA - ALAS RETAS</v>
          </cell>
          <cell r="D1452" t="str">
            <v>UN</v>
          </cell>
          <cell r="F1452">
            <v>1592.2</v>
          </cell>
        </row>
        <row r="1453">
          <cell r="A1453">
            <v>804395</v>
          </cell>
          <cell r="B1453" t="str">
            <v>SICRO ABRIL / 25</v>
          </cell>
          <cell r="C1453" t="str">
            <v>BOCA DE BSTC D = 1,00 M - ESCONSIDADE 15° - AREIA E BRITA COMERCIAIS - ALAS ESCONSAS</v>
          </cell>
          <cell r="D1453" t="str">
            <v>UN</v>
          </cell>
          <cell r="F1453">
            <v>2993.28</v>
          </cell>
        </row>
        <row r="1454">
          <cell r="A1454">
            <v>804127</v>
          </cell>
          <cell r="B1454" t="str">
            <v>SICRO ABRIL / 25</v>
          </cell>
          <cell r="C1454" t="str">
            <v>BOCA DE BSTC D = 1,00 M - ESCONSIDADE 15° - AREIA E BRITA COMERCIAIS - ALAS RETAS</v>
          </cell>
          <cell r="D1454" t="str">
            <v>UN</v>
          </cell>
          <cell r="F1454">
            <v>1912.55</v>
          </cell>
        </row>
        <row r="1455">
          <cell r="A1455">
            <v>804394</v>
          </cell>
          <cell r="B1455" t="str">
            <v>SICRO ABRIL / 25</v>
          </cell>
          <cell r="C1455" t="str">
            <v>BOCA DE BSTC D = 1,00 M - ESCONSIDADE 15° - AREIA EXTRAÍDA E BRITA PRODUZIDA - ALAS ESCONSAS</v>
          </cell>
          <cell r="D1455" t="str">
            <v>UN</v>
          </cell>
          <cell r="F1455">
            <v>2528.16</v>
          </cell>
        </row>
        <row r="1456">
          <cell r="A1456">
            <v>804126</v>
          </cell>
          <cell r="B1456" t="str">
            <v>SICRO ABRIL / 25</v>
          </cell>
          <cell r="C1456" t="str">
            <v>BOCA DE BSTC D = 1,00 M - ESCONSIDADE 15° - AREIA EXTRAÍDA E BRITA PRODUZIDA - ALAS RETAS</v>
          </cell>
          <cell r="D1456" t="str">
            <v>UN</v>
          </cell>
          <cell r="F1456">
            <v>1600.95</v>
          </cell>
        </row>
        <row r="1457">
          <cell r="A1457">
            <v>804129</v>
          </cell>
          <cell r="B1457" t="str">
            <v>SICRO ABRIL / 25</v>
          </cell>
          <cell r="C1457" t="str">
            <v>BOCA DE BSTC D = 1,00 M - ESCONSIDADE 20° - AREIA E BRITA COMERCIAIS - ALAS RETAS</v>
          </cell>
          <cell r="D1457" t="str">
            <v>UN</v>
          </cell>
          <cell r="F1457">
            <v>1925.24</v>
          </cell>
        </row>
        <row r="1458">
          <cell r="A1458">
            <v>804128</v>
          </cell>
          <cell r="B1458" t="str">
            <v>SICRO ABRIL / 25</v>
          </cell>
          <cell r="C1458" t="str">
            <v>BOCA DE BSTC D = 1,00 M - ESCONSIDADE 20° - AREIA EXTRAÍDA E BRITA PRODUZIDA - ALAS RETAS</v>
          </cell>
          <cell r="D1458" t="str">
            <v>UN</v>
          </cell>
          <cell r="F1458">
            <v>1613.26</v>
          </cell>
        </row>
        <row r="1459">
          <cell r="A1459">
            <v>804131</v>
          </cell>
          <cell r="B1459" t="str">
            <v>SICRO ABRIL / 25</v>
          </cell>
          <cell r="C1459" t="str">
            <v>BOCA DE BSTC D = 1,00 M - ESCONSIDADE 25° - AREIA E BRITA COMERCIAIS - ALAS RETAS</v>
          </cell>
          <cell r="D1459" t="str">
            <v>UN</v>
          </cell>
          <cell r="F1459">
            <v>1942.79</v>
          </cell>
        </row>
        <row r="1460">
          <cell r="A1460">
            <v>804130</v>
          </cell>
          <cell r="B1460" t="str">
            <v>SICRO ABRIL / 25</v>
          </cell>
          <cell r="C1460" t="str">
            <v>BOCA DE BSTC D = 1,00 M - ESCONSIDADE 25° - AREIA EXTRAÍDA E BRITA PRODUZIDA - ALAS RETAS</v>
          </cell>
          <cell r="D1460" t="str">
            <v>UN</v>
          </cell>
          <cell r="F1460">
            <v>1630.44</v>
          </cell>
        </row>
        <row r="1461">
          <cell r="A1461">
            <v>804397</v>
          </cell>
          <cell r="B1461" t="str">
            <v>SICRO ABRIL / 25</v>
          </cell>
          <cell r="C1461" t="str">
            <v>BOCA DE BSTC D = 1,00 M - ESCONSIDADE 30° - AREIA E BRITA COMERCIAIS - ALAS ESCONSAS</v>
          </cell>
          <cell r="D1461" t="str">
            <v>UN</v>
          </cell>
          <cell r="F1461">
            <v>3335.86</v>
          </cell>
        </row>
        <row r="1462">
          <cell r="A1462">
            <v>804133</v>
          </cell>
          <cell r="B1462" t="str">
            <v>SICRO ABRIL / 25</v>
          </cell>
          <cell r="C1462" t="str">
            <v>BOCA DE BSTC D = 1,00 M - ESCONSIDADE 30° - AREIA E BRITA COMERCIAIS - ALAS RETAS</v>
          </cell>
          <cell r="D1462" t="str">
            <v>UN</v>
          </cell>
          <cell r="F1462">
            <v>1967.27</v>
          </cell>
        </row>
        <row r="1463">
          <cell r="A1463">
            <v>804396</v>
          </cell>
          <cell r="B1463" t="str">
            <v>SICRO ABRIL / 25</v>
          </cell>
          <cell r="C1463" t="str">
            <v>BOCA DE BSTC D = 1,00 M - ESCONSIDADE 30° - AREIA EXTRAÍDA E BRITA PRODUZIDA - ALAS ESCONSAS</v>
          </cell>
          <cell r="D1463" t="str">
            <v>UN</v>
          </cell>
          <cell r="F1463">
            <v>2815.29</v>
          </cell>
        </row>
        <row r="1464">
          <cell r="A1464">
            <v>804132</v>
          </cell>
          <cell r="B1464" t="str">
            <v>SICRO ABRIL / 25</v>
          </cell>
          <cell r="C1464" t="str">
            <v>BOCA DE BSTC D = 1,00 M - ESCONSIDADE 30° - AREIA EXTRAÍDA E BRITA PRODUZIDA - ALAS RETAS</v>
          </cell>
          <cell r="D1464" t="str">
            <v>UN</v>
          </cell>
          <cell r="F1464">
            <v>1654.43</v>
          </cell>
        </row>
        <row r="1465">
          <cell r="A1465">
            <v>804135</v>
          </cell>
          <cell r="B1465" t="str">
            <v>SICRO ABRIL / 25</v>
          </cell>
          <cell r="C1465" t="str">
            <v>BOCA DE BSTC D = 1,00 M - ESCONSIDADE 35° - AREIA E BRITA COMERCIAIS - ALAS RETAS</v>
          </cell>
          <cell r="D1465" t="str">
            <v>UN</v>
          </cell>
          <cell r="F1465">
            <v>1999.06</v>
          </cell>
        </row>
        <row r="1466">
          <cell r="A1466">
            <v>804134</v>
          </cell>
          <cell r="B1466" t="str">
            <v>SICRO ABRIL / 25</v>
          </cell>
          <cell r="C1466" t="str">
            <v>BOCA DE BSTC D = 1,00 M - ESCONSIDADE 35° - AREIA EXTRAÍDA E BRITA PRODUZIDA - ALAS RETAS</v>
          </cell>
          <cell r="D1466" t="str">
            <v>UN</v>
          </cell>
          <cell r="F1466">
            <v>1685.72</v>
          </cell>
        </row>
        <row r="1467">
          <cell r="A1467">
            <v>804137</v>
          </cell>
          <cell r="B1467" t="str">
            <v>SICRO ABRIL / 25</v>
          </cell>
          <cell r="C1467" t="str">
            <v>BOCA DE BSTC D = 1,00 M - ESCONSIDADE 40° - AREIA E BRITA COMERCIAIS - ALAS RETAS</v>
          </cell>
          <cell r="D1467" t="str">
            <v>UN</v>
          </cell>
          <cell r="F1467">
            <v>1962.33</v>
          </cell>
        </row>
        <row r="1468">
          <cell r="A1468">
            <v>804136</v>
          </cell>
          <cell r="B1468" t="str">
            <v>SICRO ABRIL / 25</v>
          </cell>
          <cell r="C1468" t="str">
            <v>BOCA DE BSTC D = 1,00 M - ESCONSIDADE 40° - AREIA EXTRAÍDA E BRITA PRODUZIDA - ALAS RETAS</v>
          </cell>
          <cell r="D1468" t="str">
            <v>UN</v>
          </cell>
          <cell r="F1468">
            <v>1648.37</v>
          </cell>
        </row>
        <row r="1469">
          <cell r="A1469">
            <v>804399</v>
          </cell>
          <cell r="B1469" t="str">
            <v>SICRO ABRIL / 25</v>
          </cell>
          <cell r="C1469" t="str">
            <v>BOCA DE BSTC D = 1,00 M - ESCONSIDADE 45° - AREIA E BRITA COMERCIAIS - ALAS ESCONSAS</v>
          </cell>
          <cell r="D1469" t="str">
            <v>UN</v>
          </cell>
          <cell r="F1469">
            <v>4150.6000000000004</v>
          </cell>
        </row>
        <row r="1470">
          <cell r="A1470">
            <v>804139</v>
          </cell>
          <cell r="B1470" t="str">
            <v>SICRO ABRIL / 25</v>
          </cell>
          <cell r="C1470" t="str">
            <v>BOCA DE BSTC D = 1,00 M - ESCONSIDADE 45° - AREIA E BRITA COMERCIAIS - ALAS RETAS</v>
          </cell>
          <cell r="D1470" t="str">
            <v>UN</v>
          </cell>
          <cell r="F1470">
            <v>2103.6999999999998</v>
          </cell>
        </row>
        <row r="1471">
          <cell r="A1471">
            <v>804398</v>
          </cell>
          <cell r="B1471" t="str">
            <v>SICRO ABRIL / 25</v>
          </cell>
          <cell r="C1471" t="str">
            <v>BOCA DE BSTC D = 1,00 M - ESCONSIDADE 45° - AREIA EXTRAÍDA E BRITA PRODUZIDA - ALAS ESCONSAS</v>
          </cell>
          <cell r="D1471" t="str">
            <v>UN</v>
          </cell>
          <cell r="F1471">
            <v>3495.33</v>
          </cell>
        </row>
        <row r="1472">
          <cell r="A1472">
            <v>804138</v>
          </cell>
          <cell r="B1472" t="str">
            <v>SICRO ABRIL / 25</v>
          </cell>
          <cell r="C1472" t="str">
            <v>BOCA DE BSTC D = 1,00 M - ESCONSIDADE 45° - AREIA EXTRAÍDA E BRITA PRODUZIDA - ALAS RETAS</v>
          </cell>
          <cell r="D1472" t="str">
            <v>UN</v>
          </cell>
          <cell r="F1472">
            <v>1789</v>
          </cell>
        </row>
        <row r="1473">
          <cell r="A1473">
            <v>804123</v>
          </cell>
          <cell r="B1473" t="str">
            <v>SICRO ABRIL / 25</v>
          </cell>
          <cell r="C1473" t="str">
            <v>BOCA DE BSTC D = 1,00 M - ESCONSIDADE 5° - AREIA E BRITA COMERCIAIS - ALAS RETAS</v>
          </cell>
          <cell r="D1473" t="str">
            <v>UN</v>
          </cell>
          <cell r="F1473">
            <v>1898.25</v>
          </cell>
        </row>
        <row r="1474">
          <cell r="A1474">
            <v>804122</v>
          </cell>
          <cell r="B1474" t="str">
            <v>SICRO ABRIL / 25</v>
          </cell>
          <cell r="C1474" t="str">
            <v>BOCA DE BSTC D = 1,00 M - ESCONSIDADE 5° - AREIA EXTRAÍDA E BRITA PRODUZIDA - ALAS RETAS</v>
          </cell>
          <cell r="D1474" t="str">
            <v>UN</v>
          </cell>
          <cell r="F1474">
            <v>1587.01</v>
          </cell>
        </row>
        <row r="1475">
          <cell r="A1475">
            <v>804401</v>
          </cell>
          <cell r="B1475" t="str">
            <v>SICRO ABRIL / 25</v>
          </cell>
          <cell r="C1475" t="str">
            <v>BOCA DE BSTC D = 1,20 M - ESCONSIDADE 0° - AREIA E BRITA COMERCIAIS - ALAS ESCONSAS</v>
          </cell>
          <cell r="D1475" t="str">
            <v>UN</v>
          </cell>
          <cell r="F1475">
            <v>4110.9799999999996</v>
          </cell>
        </row>
        <row r="1476">
          <cell r="A1476">
            <v>804141</v>
          </cell>
          <cell r="B1476" t="str">
            <v>SICRO ABRIL / 25</v>
          </cell>
          <cell r="C1476" t="str">
            <v>BOCA DE BSTC D = 1,20 M - ESCONSIDADE 0° - AREIA E BRITA COMERCIAIS - ALAS RETAS</v>
          </cell>
          <cell r="D1476" t="str">
            <v>UN</v>
          </cell>
          <cell r="F1476">
            <v>2632.37</v>
          </cell>
        </row>
        <row r="1477">
          <cell r="A1477">
            <v>804400</v>
          </cell>
          <cell r="B1477" t="str">
            <v>SICRO ABRIL / 25</v>
          </cell>
          <cell r="C1477" t="str">
            <v>BOCA DE BSTC D = 1,20 M - ESCONSIDADE 0° - AREIA EXTRAÍDA E BRITA PRODUZIDA - ALAS ESCONSAS</v>
          </cell>
          <cell r="D1477" t="str">
            <v>UN</v>
          </cell>
          <cell r="F1477">
            <v>3429.34</v>
          </cell>
        </row>
        <row r="1478">
          <cell r="A1478">
            <v>804140</v>
          </cell>
          <cell r="B1478" t="str">
            <v>SICRO ABRIL / 25</v>
          </cell>
          <cell r="C1478" t="str">
            <v>BOCA DE BSTC D = 1,20 M - ESCONSIDADE 0° - AREIA EXTRAÍDA E BRITA PRODUZIDA - ALAS RETAS</v>
          </cell>
          <cell r="D1478" t="str">
            <v>UN</v>
          </cell>
          <cell r="F1478">
            <v>2181.9899999999998</v>
          </cell>
        </row>
        <row r="1479">
          <cell r="A1479">
            <v>804145</v>
          </cell>
          <cell r="B1479" t="str">
            <v>SICRO ABRIL / 25</v>
          </cell>
          <cell r="C1479" t="str">
            <v>BOCA DE BSTC D = 1,20 M - ESCONSIDADE 10° - AREIA E BRITA COMERCIAIS - ALAS RETAS</v>
          </cell>
          <cell r="D1479" t="str">
            <v>UN</v>
          </cell>
          <cell r="F1479">
            <v>2642.26</v>
          </cell>
        </row>
        <row r="1480">
          <cell r="A1480">
            <v>804144</v>
          </cell>
          <cell r="B1480" t="str">
            <v>SICRO ABRIL / 25</v>
          </cell>
          <cell r="C1480" t="str">
            <v>BOCA DE BSTC D = 1,20 M - ESCONSIDADE 10° - AREIA EXTRAÍDA E BRITA PRODUZIDA - ALAS RETAS</v>
          </cell>
          <cell r="D1480" t="str">
            <v>UN</v>
          </cell>
          <cell r="F1480">
            <v>2191.38</v>
          </cell>
        </row>
        <row r="1481">
          <cell r="A1481">
            <v>804403</v>
          </cell>
          <cell r="B1481" t="str">
            <v>SICRO ABRIL / 25</v>
          </cell>
          <cell r="C1481" t="str">
            <v>BOCA DE BSTC D = 1,20 M - ESCONSIDADE 15° - AREIA E BRITA COMERCIAIS - ALAS ESCONSAS</v>
          </cell>
          <cell r="D1481" t="str">
            <v>UN</v>
          </cell>
          <cell r="F1481">
            <v>4328.95</v>
          </cell>
        </row>
        <row r="1482">
          <cell r="A1482">
            <v>804147</v>
          </cell>
          <cell r="B1482" t="str">
            <v>SICRO ABRIL / 25</v>
          </cell>
          <cell r="C1482" t="str">
            <v>BOCA DE BSTC D = 1,20 M - ESCONSIDADE 15° - AREIA E BRITA COMERCIAIS - ALAS RETAS</v>
          </cell>
          <cell r="D1482" t="str">
            <v>UN</v>
          </cell>
          <cell r="F1482">
            <v>2654.57</v>
          </cell>
        </row>
        <row r="1483">
          <cell r="A1483">
            <v>804402</v>
          </cell>
          <cell r="B1483" t="str">
            <v>SICRO ABRIL / 25</v>
          </cell>
          <cell r="C1483" t="str">
            <v>BOCA DE BSTC D = 1,20 M - ESCONSIDADE 15° - AREIA EXTRAÍDA E BRITA PRODUZIDA - ALAS ESCONSAS</v>
          </cell>
          <cell r="D1483" t="str">
            <v>UN</v>
          </cell>
          <cell r="F1483">
            <v>3608.56</v>
          </cell>
        </row>
        <row r="1484">
          <cell r="A1484">
            <v>804146</v>
          </cell>
          <cell r="B1484" t="str">
            <v>SICRO ABRIL / 25</v>
          </cell>
          <cell r="C1484" t="str">
            <v>BOCA DE BSTC D = 1,20 M - ESCONSIDADE 15° - AREIA EXTRAÍDA E BRITA PRODUZIDA - ALAS RETAS</v>
          </cell>
          <cell r="D1484" t="str">
            <v>UN</v>
          </cell>
          <cell r="F1484">
            <v>2203.1999999999998</v>
          </cell>
        </row>
        <row r="1485">
          <cell r="A1485">
            <v>804149</v>
          </cell>
          <cell r="B1485" t="str">
            <v>SICRO ABRIL / 25</v>
          </cell>
          <cell r="C1485" t="str">
            <v>BOCA DE BSTC D = 1,20 M - ESCONSIDADE 20° - AREIA E BRITA COMERCIAIS - ALAS RETAS</v>
          </cell>
          <cell r="D1485" t="str">
            <v>UN</v>
          </cell>
          <cell r="F1485">
            <v>2673.08</v>
          </cell>
        </row>
        <row r="1486">
          <cell r="A1486">
            <v>804148</v>
          </cell>
          <cell r="B1486" t="str">
            <v>SICRO ABRIL / 25</v>
          </cell>
          <cell r="C1486" t="str">
            <v>BOCA DE BSTC D = 1,20 M - ESCONSIDADE 20° - AREIA EXTRAÍDA E BRITA PRODUZIDA - ALAS RETAS</v>
          </cell>
          <cell r="D1486" t="str">
            <v>UN</v>
          </cell>
          <cell r="F1486">
            <v>2220.84</v>
          </cell>
        </row>
        <row r="1487">
          <cell r="A1487">
            <v>804151</v>
          </cell>
          <cell r="B1487" t="str">
            <v>SICRO ABRIL / 25</v>
          </cell>
          <cell r="C1487" t="str">
            <v>BOCA DE BSTC D = 1,20 M - ESCONSIDADE 25° - AREIA E BRITA COMERCIAIS - ALAS RETAS</v>
          </cell>
          <cell r="D1487" t="str">
            <v>UN</v>
          </cell>
          <cell r="F1487">
            <v>2698.52</v>
          </cell>
        </row>
        <row r="1488">
          <cell r="A1488">
            <v>804150</v>
          </cell>
          <cell r="B1488" t="str">
            <v>SICRO ABRIL / 25</v>
          </cell>
          <cell r="C1488" t="str">
            <v>BOCA DE BSTC D = 1,20 M - ESCONSIDADE 25° - AREIA EXTRAÍDA E BRITA PRODUZIDA - ALAS RETAS</v>
          </cell>
          <cell r="D1488" t="str">
            <v>UN</v>
          </cell>
          <cell r="F1488">
            <v>2245.29</v>
          </cell>
        </row>
        <row r="1489">
          <cell r="A1489">
            <v>804405</v>
          </cell>
          <cell r="B1489" t="str">
            <v>SICRO ABRIL / 25</v>
          </cell>
          <cell r="C1489" t="str">
            <v>BOCA DE BSTC D = 1,20 M - ESCONSIDADE 30° - AREIA E BRITA COMERCIAIS - ALAS ESCONSAS</v>
          </cell>
          <cell r="D1489" t="str">
            <v>UN</v>
          </cell>
          <cell r="F1489">
            <v>4838.41</v>
          </cell>
        </row>
        <row r="1490">
          <cell r="A1490">
            <v>804153</v>
          </cell>
          <cell r="B1490" t="str">
            <v>SICRO ABRIL / 25</v>
          </cell>
          <cell r="C1490" t="str">
            <v>BOCA DE BSTC D = 1,20 M - ESCONSIDADE 30° - AREIA E BRITA COMERCIAIS - ALAS RETAS</v>
          </cell>
          <cell r="D1490" t="str">
            <v>UN</v>
          </cell>
          <cell r="F1490">
            <v>2732.96</v>
          </cell>
        </row>
        <row r="1491">
          <cell r="A1491">
            <v>804404</v>
          </cell>
          <cell r="B1491" t="str">
            <v>SICRO ABRIL / 25</v>
          </cell>
          <cell r="C1491" t="str">
            <v>BOCA DE BSTC D = 1,20 M - ESCONSIDADE 30° - AREIA EXTRAÍDA E BRITA PRODUZIDA - ALAS ESCONSAS</v>
          </cell>
          <cell r="D1491" t="str">
            <v>UN</v>
          </cell>
          <cell r="F1491">
            <v>4029.25</v>
          </cell>
        </row>
        <row r="1492">
          <cell r="A1492">
            <v>804152</v>
          </cell>
          <cell r="B1492" t="str">
            <v>SICRO ABRIL / 25</v>
          </cell>
          <cell r="C1492" t="str">
            <v>BOCA DE BSTC D = 1,20 M - ESCONSIDADE 30° - AREIA EXTRAÍDA E BRITA PRODUZIDA - ALAS RETAS</v>
          </cell>
          <cell r="D1492" t="str">
            <v>UN</v>
          </cell>
          <cell r="F1492">
            <v>2278.4899999999998</v>
          </cell>
        </row>
        <row r="1493">
          <cell r="A1493">
            <v>804155</v>
          </cell>
          <cell r="B1493" t="str">
            <v>SICRO ABRIL / 25</v>
          </cell>
          <cell r="C1493" t="str">
            <v>BOCA DE BSTC D = 1,20 M - ESCONSIDADE 35° - AREIA E BRITA COMERCIAIS - ALAS RETAS</v>
          </cell>
          <cell r="D1493" t="str">
            <v>UN</v>
          </cell>
          <cell r="F1493">
            <v>2777.58</v>
          </cell>
        </row>
        <row r="1494">
          <cell r="A1494">
            <v>804154</v>
          </cell>
          <cell r="B1494" t="str">
            <v>SICRO ABRIL / 25</v>
          </cell>
          <cell r="C1494" t="str">
            <v>BOCA DE BSTC D = 1,20 M - ESCONSIDADE 35° - AREIA EXTRAÍDA E BRITA PRODUZIDA - ALAS RETAS</v>
          </cell>
          <cell r="D1494" t="str">
            <v>UN</v>
          </cell>
          <cell r="F1494">
            <v>2321.7399999999998</v>
          </cell>
        </row>
        <row r="1495">
          <cell r="A1495">
            <v>804157</v>
          </cell>
          <cell r="B1495" t="str">
            <v>SICRO ABRIL / 25</v>
          </cell>
          <cell r="C1495" t="str">
            <v>BOCA DE BSTC D = 1,20 M - ESCONSIDADE 40° - AREIA E BRITA COMERCIAIS - ALAS RETAS</v>
          </cell>
          <cell r="D1495" t="str">
            <v>UN</v>
          </cell>
          <cell r="F1495">
            <v>2839.3</v>
          </cell>
        </row>
        <row r="1496">
          <cell r="A1496">
            <v>804156</v>
          </cell>
          <cell r="B1496" t="str">
            <v>SICRO ABRIL / 25</v>
          </cell>
          <cell r="C1496" t="str">
            <v>BOCA DE BSTC D = 1,20 M - ESCONSIDADE 40° - AREIA EXTRAÍDA E BRITA PRODUZIDA - ALAS RETAS</v>
          </cell>
          <cell r="D1496" t="str">
            <v>UN</v>
          </cell>
          <cell r="F1496">
            <v>2381.86</v>
          </cell>
        </row>
        <row r="1497">
          <cell r="A1497">
            <v>804407</v>
          </cell>
          <cell r="B1497" t="str">
            <v>SICRO ABRIL / 25</v>
          </cell>
          <cell r="C1497" t="str">
            <v>BOCA DE BSTC D = 1,20 M - ESCONSIDADE 45° - AREIA E BRITA COMERCIAIS - ALAS ESCONSAS</v>
          </cell>
          <cell r="D1497" t="str">
            <v>UN</v>
          </cell>
          <cell r="F1497">
            <v>6026.76</v>
          </cell>
        </row>
        <row r="1498">
          <cell r="A1498">
            <v>804159</v>
          </cell>
          <cell r="B1498" t="str">
            <v>SICRO ABRIL / 25</v>
          </cell>
          <cell r="C1498" t="str">
            <v>BOCA DE BSTC D = 1,20 M - ESCONSIDADE 45° - AREIA E BRITA COMERCIAIS - ALAS RETAS</v>
          </cell>
          <cell r="D1498" t="str">
            <v>UN</v>
          </cell>
          <cell r="F1498">
            <v>2921.75</v>
          </cell>
        </row>
        <row r="1499">
          <cell r="A1499">
            <v>804406</v>
          </cell>
          <cell r="B1499" t="str">
            <v>SICRO ABRIL / 25</v>
          </cell>
          <cell r="C1499" t="str">
            <v>BOCA DE BSTC D = 1,20 M - ESCONSIDADE 45° - AREIA EXTRAÍDA E BRITA PRODUZIDA - ALAS ESCONSAS</v>
          </cell>
          <cell r="D1499" t="str">
            <v>UN</v>
          </cell>
          <cell r="F1499">
            <v>5006.28</v>
          </cell>
        </row>
        <row r="1500">
          <cell r="A1500">
            <v>804158</v>
          </cell>
          <cell r="B1500" t="str">
            <v>SICRO ABRIL / 25</v>
          </cell>
          <cell r="C1500" t="str">
            <v>BOCA DE BSTC D = 1,20 M - ESCONSIDADE 45° - AREIA EXTRAÍDA E BRITA PRODUZIDA - ALAS RETAS</v>
          </cell>
          <cell r="D1500" t="str">
            <v>UN</v>
          </cell>
          <cell r="F1500">
            <v>2462.5700000000002</v>
          </cell>
        </row>
        <row r="1501">
          <cell r="A1501">
            <v>804143</v>
          </cell>
          <cell r="B1501" t="str">
            <v>SICRO ABRIL / 25</v>
          </cell>
          <cell r="C1501" t="str">
            <v>BOCA DE BSTC D = 1,20 M - ESCONSIDADE 5° - AREIA E BRITA COMERCIAIS - ALAS RETAS</v>
          </cell>
          <cell r="D1501" t="str">
            <v>UN</v>
          </cell>
          <cell r="F1501">
            <v>2635.25</v>
          </cell>
        </row>
        <row r="1502">
          <cell r="A1502">
            <v>804142</v>
          </cell>
          <cell r="B1502" t="str">
            <v>SICRO ABRIL / 25</v>
          </cell>
          <cell r="C1502" t="str">
            <v>BOCA DE BSTC D = 1,20 M - ESCONSIDADE 5° - AREIA EXTRAÍDA E BRITA PRODUZIDA - ALAS RETAS</v>
          </cell>
          <cell r="D1502" t="str">
            <v>UN</v>
          </cell>
          <cell r="F1502">
            <v>2184.7399999999998</v>
          </cell>
        </row>
        <row r="1503">
          <cell r="A1503">
            <v>804409</v>
          </cell>
          <cell r="B1503" t="str">
            <v>SICRO ABRIL / 25</v>
          </cell>
          <cell r="C1503" t="str">
            <v>BOCA DE BSTC D = 1,50 M - ESCONSIDADE 0° - AREIA E BRITA COMERCIAIS - ALAS ESCONSAS</v>
          </cell>
          <cell r="D1503" t="str">
            <v>UN</v>
          </cell>
          <cell r="F1503">
            <v>7421.99</v>
          </cell>
        </row>
        <row r="1504">
          <cell r="A1504">
            <v>804161</v>
          </cell>
          <cell r="B1504" t="str">
            <v>SICRO ABRIL / 25</v>
          </cell>
          <cell r="C1504" t="str">
            <v>BOCA DE BSTC D = 1,50 M - ESCONSIDADE 0° - AREIA E BRITA COMERCIAIS - ALAS RETAS</v>
          </cell>
          <cell r="D1504" t="str">
            <v>UN</v>
          </cell>
          <cell r="F1504">
            <v>4523.8900000000003</v>
          </cell>
        </row>
        <row r="1505">
          <cell r="A1505">
            <v>804408</v>
          </cell>
          <cell r="B1505" t="str">
            <v>SICRO ABRIL / 25</v>
          </cell>
          <cell r="C1505" t="str">
            <v>BOCA DE BSTC D = 1,50 M - ESCONSIDADE 0° - AREIA EXTRAÍDA E BRITA PRODUZIDA - ALAS ESCONSAS</v>
          </cell>
          <cell r="D1505" t="str">
            <v>UN</v>
          </cell>
          <cell r="F1505">
            <v>6083.71</v>
          </cell>
        </row>
        <row r="1506">
          <cell r="A1506">
            <v>804160</v>
          </cell>
          <cell r="B1506" t="str">
            <v>SICRO ABRIL / 25</v>
          </cell>
          <cell r="C1506" t="str">
            <v>BOCA DE BSTC D = 1,50 M - ESCONSIDADE 0° - AREIA EXTRAÍDA E BRITA PRODUZIDA - ALAS RETAS</v>
          </cell>
          <cell r="D1506" t="str">
            <v>UN</v>
          </cell>
          <cell r="F1506">
            <v>3720.8</v>
          </cell>
        </row>
        <row r="1507">
          <cell r="A1507">
            <v>804165</v>
          </cell>
          <cell r="B1507" t="str">
            <v>SICRO ABRIL / 25</v>
          </cell>
          <cell r="C1507" t="str">
            <v>BOCA DE BSTC D = 1,50 M - ESCONSIDADE 10° - AREIA E BRITA COMERCIAIS - ALAS RETAS</v>
          </cell>
          <cell r="D1507" t="str">
            <v>UN</v>
          </cell>
          <cell r="F1507">
            <v>4537.45</v>
          </cell>
        </row>
        <row r="1508">
          <cell r="A1508">
            <v>804164</v>
          </cell>
          <cell r="B1508" t="str">
            <v>SICRO ABRIL / 25</v>
          </cell>
          <cell r="C1508" t="str">
            <v>BOCA DE BSTC D = 1,50 M - ESCONSIDADE 10° - AREIA EXTRAÍDA E BRITA PRODUZIDA - ALAS RETAS</v>
          </cell>
          <cell r="D1508" t="str">
            <v>UN</v>
          </cell>
          <cell r="F1508">
            <v>3733.74</v>
          </cell>
        </row>
        <row r="1509">
          <cell r="A1509">
            <v>804411</v>
          </cell>
          <cell r="B1509" t="str">
            <v>SICRO ABRIL / 25</v>
          </cell>
          <cell r="C1509" t="str">
            <v>BOCA DE BSTC D = 1,50 M - ESCONSIDADE 15° - AREIA E BRITA COMERCIAIS - ALAS ESCONSAS</v>
          </cell>
          <cell r="D1509" t="str">
            <v>UN</v>
          </cell>
          <cell r="F1509">
            <v>7827.32</v>
          </cell>
        </row>
        <row r="1510">
          <cell r="A1510">
            <v>804167</v>
          </cell>
          <cell r="B1510" t="str">
            <v>SICRO ABRIL / 25</v>
          </cell>
          <cell r="C1510" t="str">
            <v>BOCA DE BSTC D = 1,50 M - ESCONSIDADE 15° - AREIA E BRITA COMERCIAIS - ALAS RETAS</v>
          </cell>
          <cell r="D1510" t="str">
            <v>UN</v>
          </cell>
          <cell r="F1510">
            <v>4555.1499999999996</v>
          </cell>
        </row>
        <row r="1511">
          <cell r="A1511">
            <v>804410</v>
          </cell>
          <cell r="B1511" t="str">
            <v>SICRO ABRIL / 25</v>
          </cell>
          <cell r="C1511" t="str">
            <v>BOCA DE BSTC D = 1,50 M - ESCONSIDADE 15° - AREIA EXTRAÍDA E BRITA PRODUZIDA - ALAS ESCONSAS</v>
          </cell>
          <cell r="D1511" t="str">
            <v>UN</v>
          </cell>
          <cell r="F1511">
            <v>6412.16</v>
          </cell>
        </row>
        <row r="1512">
          <cell r="A1512">
            <v>804166</v>
          </cell>
          <cell r="B1512" t="str">
            <v>SICRO ABRIL / 25</v>
          </cell>
          <cell r="C1512" t="str">
            <v>BOCA DE BSTC D = 1,50 M - ESCONSIDADE 15° - AREIA EXTRAÍDA E BRITA PRODUZIDA - ALAS RETAS</v>
          </cell>
          <cell r="D1512" t="str">
            <v>UN</v>
          </cell>
          <cell r="F1512">
            <v>3750.58</v>
          </cell>
        </row>
        <row r="1513">
          <cell r="A1513">
            <v>804169</v>
          </cell>
          <cell r="B1513" t="str">
            <v>SICRO ABRIL / 25</v>
          </cell>
          <cell r="C1513" t="str">
            <v>BOCA DE BSTC D = 1,50 M - ESCONSIDADE 20° - AREIA E BRITA COMERCIAIS - ALAS RETAS</v>
          </cell>
          <cell r="D1513" t="str">
            <v>UN</v>
          </cell>
          <cell r="F1513">
            <v>4581.04</v>
          </cell>
        </row>
        <row r="1514">
          <cell r="A1514">
            <v>804168</v>
          </cell>
          <cell r="B1514" t="str">
            <v>SICRO ABRIL / 25</v>
          </cell>
          <cell r="C1514" t="str">
            <v>BOCA DE BSTC D = 1,50 M - ESCONSIDADE 20° - AREIA EXTRAÍDA E BRITA PRODUZIDA - ALAS RETAS</v>
          </cell>
          <cell r="D1514" t="str">
            <v>UN</v>
          </cell>
          <cell r="F1514">
            <v>3775.35</v>
          </cell>
        </row>
        <row r="1515">
          <cell r="A1515">
            <v>804171</v>
          </cell>
          <cell r="B1515" t="str">
            <v>SICRO ABRIL / 25</v>
          </cell>
          <cell r="C1515" t="str">
            <v>BOCA DE BSTC D = 1,50 M - ESCONSIDADE 25° - AREIA E BRITA COMERCIAIS - ALAS RETAS</v>
          </cell>
          <cell r="D1515" t="str">
            <v>UN</v>
          </cell>
          <cell r="F1515">
            <v>4616.3599999999997</v>
          </cell>
        </row>
        <row r="1516">
          <cell r="A1516">
            <v>804170</v>
          </cell>
          <cell r="B1516" t="str">
            <v>SICRO ABRIL / 25</v>
          </cell>
          <cell r="C1516" t="str">
            <v>BOCA DE BSTC D = 1,50 M - ESCONSIDADE 25° - AREIA EXTRAÍDA E BRITA PRODUZIDA - ALAS RETAS</v>
          </cell>
          <cell r="D1516" t="str">
            <v>UN</v>
          </cell>
          <cell r="F1516">
            <v>3809.18</v>
          </cell>
        </row>
        <row r="1517">
          <cell r="A1517">
            <v>804413</v>
          </cell>
          <cell r="B1517" t="str">
            <v>SICRO ABRIL / 25</v>
          </cell>
          <cell r="C1517" t="str">
            <v>BOCA DE BSTC D = 1,50 M - ESCONSIDADE 30° - AREIA E BRITA COMERCIAIS - ALAS ESCONSAS</v>
          </cell>
          <cell r="D1517" t="str">
            <v>UN</v>
          </cell>
          <cell r="F1517">
            <v>8771.31</v>
          </cell>
        </row>
        <row r="1518">
          <cell r="A1518">
            <v>804173</v>
          </cell>
          <cell r="B1518" t="str">
            <v>SICRO ABRIL / 25</v>
          </cell>
          <cell r="C1518" t="str">
            <v>BOCA DE BSTC D = 1,50 M - ESCONSIDADE 30° - AREIA E BRITA COMERCIAIS - ALAS RETAS</v>
          </cell>
          <cell r="D1518" t="str">
            <v>UN</v>
          </cell>
          <cell r="F1518">
            <v>4663.92</v>
          </cell>
        </row>
        <row r="1519">
          <cell r="A1519">
            <v>804412</v>
          </cell>
          <cell r="B1519" t="str">
            <v>SICRO ABRIL / 25</v>
          </cell>
          <cell r="C1519" t="str">
            <v>BOCA DE BSTC D = 1,50 M - ESCONSIDADE 30° - AREIA EXTRAÍDA E BRITA PRODUZIDA - ALAS ESCONSAS</v>
          </cell>
          <cell r="D1519" t="str">
            <v>UN</v>
          </cell>
          <cell r="F1519">
            <v>7178.25</v>
          </cell>
        </row>
        <row r="1520">
          <cell r="A1520">
            <v>804172</v>
          </cell>
          <cell r="B1520" t="str">
            <v>SICRO ABRIL / 25</v>
          </cell>
          <cell r="C1520" t="str">
            <v>BOCA DE BSTC D = 1,50 M - ESCONSIDADE 30° - AREIA EXTRAÍDA E BRITA PRODUZIDA - ALAS RETAS</v>
          </cell>
          <cell r="D1520" t="str">
            <v>UN</v>
          </cell>
          <cell r="F1520">
            <v>3855.02</v>
          </cell>
        </row>
        <row r="1521">
          <cell r="A1521">
            <v>804175</v>
          </cell>
          <cell r="B1521" t="str">
            <v>SICRO ABRIL / 25</v>
          </cell>
          <cell r="C1521" t="str">
            <v>BOCA DE BSTC D = 1,50 M - ESCONSIDADE 35° - AREIA E BRITA COMERCIAIS - ALAS RETAS</v>
          </cell>
          <cell r="D1521" t="str">
            <v>UN</v>
          </cell>
          <cell r="F1521">
            <v>4727.79</v>
          </cell>
        </row>
        <row r="1522">
          <cell r="A1522">
            <v>804174</v>
          </cell>
          <cell r="B1522" t="str">
            <v>SICRO ABRIL / 25</v>
          </cell>
          <cell r="C1522" t="str">
            <v>BOCA DE BSTC D = 1,50 M - ESCONSIDADE 35° - AREIA EXTRAÍDA E BRITA PRODUZIDA - ALAS RETAS</v>
          </cell>
          <cell r="D1522" t="str">
            <v>UN</v>
          </cell>
          <cell r="F1522">
            <v>3916.9</v>
          </cell>
        </row>
        <row r="1523">
          <cell r="A1523">
            <v>804177</v>
          </cell>
          <cell r="B1523" t="str">
            <v>SICRO ABRIL / 25</v>
          </cell>
          <cell r="C1523" t="str">
            <v>BOCA DE BSTC D = 1,50 M - ESCONSIDADE 40° - AREIA E BRITA COMERCIAIS - ALAS RETAS</v>
          </cell>
          <cell r="D1523" t="str">
            <v>UN</v>
          </cell>
          <cell r="F1523">
            <v>4813.26</v>
          </cell>
        </row>
        <row r="1524">
          <cell r="A1524">
            <v>804176</v>
          </cell>
          <cell r="B1524" t="str">
            <v>SICRO ABRIL / 25</v>
          </cell>
          <cell r="C1524" t="str">
            <v>BOCA DE BSTC D = 1,50 M - ESCONSIDADE 40° - AREIA EXTRAÍDA E BRITA PRODUZIDA - ALAS RETAS</v>
          </cell>
          <cell r="D1524" t="str">
            <v>UN</v>
          </cell>
          <cell r="F1524">
            <v>4000.01</v>
          </cell>
        </row>
        <row r="1525">
          <cell r="A1525">
            <v>804415</v>
          </cell>
          <cell r="B1525" t="str">
            <v>SICRO ABRIL / 25</v>
          </cell>
          <cell r="C1525" t="str">
            <v>BOCA DE BSTC D = 1,50 M - ESCONSIDADE 45° - AREIA E BRITA COMERCIAIS - ALAS ESCONSAS</v>
          </cell>
          <cell r="D1525" t="str">
            <v>UN</v>
          </cell>
          <cell r="F1525">
            <v>10992.64</v>
          </cell>
        </row>
        <row r="1526">
          <cell r="A1526">
            <v>804179</v>
          </cell>
          <cell r="B1526" t="str">
            <v>SICRO ABRIL / 25</v>
          </cell>
          <cell r="C1526" t="str">
            <v>BOCA DE BSTC D = 1,50 M - ESCONSIDADE 45° - AREIA E BRITA COMERCIAIS - ALAS RETAS</v>
          </cell>
          <cell r="D1526" t="str">
            <v>UN</v>
          </cell>
          <cell r="F1526">
            <v>4930.4399999999996</v>
          </cell>
        </row>
        <row r="1527">
          <cell r="A1527">
            <v>804414</v>
          </cell>
          <cell r="B1527" t="str">
            <v>SICRO ABRIL / 25</v>
          </cell>
          <cell r="C1527" t="str">
            <v>BOCA DE BSTC D = 1,50 M - ESCONSIDADE 45° - AREIA EXTRAÍDA E BRITA PRODUZIDA - ALAS ESCONSAS</v>
          </cell>
          <cell r="D1527" t="str">
            <v>UN</v>
          </cell>
          <cell r="F1527">
            <v>8974.33</v>
          </cell>
        </row>
        <row r="1528">
          <cell r="A1528">
            <v>804178</v>
          </cell>
          <cell r="B1528" t="str">
            <v>SICRO ABRIL / 25</v>
          </cell>
          <cell r="C1528" t="str">
            <v>BOCA DE BSTC D = 1,50 M - ESCONSIDADE 45° - AREIA EXTRAÍDA E BRITA PRODUZIDA - ALAS RETAS</v>
          </cell>
          <cell r="D1528" t="str">
            <v>UN</v>
          </cell>
          <cell r="F1528">
            <v>4114.59</v>
          </cell>
        </row>
        <row r="1529">
          <cell r="A1529">
            <v>804163</v>
          </cell>
          <cell r="B1529" t="str">
            <v>SICRO ABRIL / 25</v>
          </cell>
          <cell r="C1529" t="str">
            <v>BOCA DE BSTC D = 1,50 M - ESCONSIDADE 5° - AREIA E BRITA COMERCIAIS - ALAS RETAS</v>
          </cell>
          <cell r="D1529" t="str">
            <v>UN</v>
          </cell>
          <cell r="F1529">
            <v>4527.57</v>
          </cell>
        </row>
        <row r="1530">
          <cell r="A1530">
            <v>804162</v>
          </cell>
          <cell r="B1530" t="str">
            <v>SICRO ABRIL / 25</v>
          </cell>
          <cell r="C1530" t="str">
            <v>BOCA DE BSTC D = 1,50 M - ESCONSIDADE 5° - AREIA EXTRAÍDA E BRITA PRODUZIDA - ALAS RETAS</v>
          </cell>
          <cell r="D1530" t="str">
            <v>UN</v>
          </cell>
          <cell r="F1530">
            <v>3724.36</v>
          </cell>
        </row>
        <row r="1531">
          <cell r="A1531">
            <v>804441</v>
          </cell>
          <cell r="B1531" t="str">
            <v>SICRO ABRIL / 25</v>
          </cell>
          <cell r="C1531" t="str">
            <v>BOCA DE BTTC D = 1,00 M - ESCONSIDADE 0° - AREIA E BRITA COMERCIAIS - ALAS ESCONSAS</v>
          </cell>
          <cell r="D1531" t="str">
            <v>UN</v>
          </cell>
          <cell r="F1531">
            <v>5087.8100000000004</v>
          </cell>
        </row>
        <row r="1532">
          <cell r="A1532">
            <v>804317</v>
          </cell>
          <cell r="B1532" t="str">
            <v>SICRO ABRIL / 25</v>
          </cell>
          <cell r="C1532" t="str">
            <v>BOCA DE BTTC D = 1,00 M - ESCONSIDADE 0° - AREIA E BRITA COMERCIAIS - ALAS RETAS</v>
          </cell>
          <cell r="D1532" t="str">
            <v>UN</v>
          </cell>
          <cell r="F1532">
            <v>2768.13</v>
          </cell>
        </row>
        <row r="1533">
          <cell r="A1533">
            <v>804440</v>
          </cell>
          <cell r="B1533" t="str">
            <v>SICRO ABRIL / 25</v>
          </cell>
          <cell r="C1533" t="str">
            <v>BOCA DE BTTC D = 1,00 M - ESCONSIDADE 0° - AREIA EXTRAÍDA E BRITA PRODUZIDA - ALAS ESCONSAS</v>
          </cell>
          <cell r="D1533" t="str">
            <v>UN</v>
          </cell>
          <cell r="F1533">
            <v>4265.1499999999996</v>
          </cell>
        </row>
        <row r="1534">
          <cell r="A1534">
            <v>804316</v>
          </cell>
          <cell r="B1534" t="str">
            <v>SICRO ABRIL / 25</v>
          </cell>
          <cell r="C1534" t="str">
            <v>BOCA DE BTTC D = 1,00 M - ESCONSIDADE 0° - AREIA EXTRAÍDA E BRITA PRODUZIDA - ALAS RETAS</v>
          </cell>
          <cell r="D1534" t="str">
            <v>UN</v>
          </cell>
          <cell r="F1534">
            <v>2296.33</v>
          </cell>
        </row>
        <row r="1535">
          <cell r="A1535">
            <v>804321</v>
          </cell>
          <cell r="B1535" t="str">
            <v>SICRO ABRIL / 25</v>
          </cell>
          <cell r="C1535" t="str">
            <v>BOCA DE BTTC D = 1,00 M - ESCONSIDADE 10° - AREIA E BRITA COMERCIAIS - ALAS RETAS</v>
          </cell>
          <cell r="D1535" t="str">
            <v>UN</v>
          </cell>
          <cell r="F1535">
            <v>2788.04</v>
          </cell>
        </row>
        <row r="1536">
          <cell r="A1536">
            <v>804320</v>
          </cell>
          <cell r="B1536" t="str">
            <v>SICRO ABRIL / 25</v>
          </cell>
          <cell r="C1536" t="str">
            <v>BOCA DE BTTC D = 1,00 M - ESCONSIDADE 10° - AREIA EXTRAÍDA E BRITA PRODUZIDA - ALAS RETAS</v>
          </cell>
          <cell r="D1536" t="str">
            <v>UN</v>
          </cell>
          <cell r="F1536">
            <v>2314.75</v>
          </cell>
        </row>
        <row r="1537">
          <cell r="A1537">
            <v>804443</v>
          </cell>
          <cell r="B1537" t="str">
            <v>SICRO ABRIL / 25</v>
          </cell>
          <cell r="C1537" t="str">
            <v>BOCA DE BTTC D = 1,00 M - ESCONSIDADE 15° - AREIA E BRITA COMERCIAIS - ALAS ESCONSAS</v>
          </cell>
          <cell r="D1537" t="str">
            <v>UN</v>
          </cell>
          <cell r="F1537">
            <v>5309.24</v>
          </cell>
        </row>
        <row r="1538">
          <cell r="A1538">
            <v>804323</v>
          </cell>
          <cell r="B1538" t="str">
            <v>SICRO ABRIL / 25</v>
          </cell>
          <cell r="C1538" t="str">
            <v>BOCA DE BTTC D = 1,00 M - ESCONSIDADE 15° - AREIA E BRITA COMERCIAIS - ALAS RETAS</v>
          </cell>
          <cell r="D1538" t="str">
            <v>UN</v>
          </cell>
          <cell r="F1538">
            <v>2814.58</v>
          </cell>
        </row>
        <row r="1539">
          <cell r="A1539">
            <v>804442</v>
          </cell>
          <cell r="B1539" t="str">
            <v>SICRO ABRIL / 25</v>
          </cell>
          <cell r="C1539" t="str">
            <v>BOCA DE BTTC D = 1,00 M - ESCONSIDADE 15° - AREIA EXTRAÍDA E BRITA PRODUZIDA - ALAS ESCONSAS</v>
          </cell>
          <cell r="D1539" t="str">
            <v>UN</v>
          </cell>
          <cell r="F1539">
            <v>4449.82</v>
          </cell>
        </row>
        <row r="1540">
          <cell r="A1540">
            <v>804322</v>
          </cell>
          <cell r="B1540" t="str">
            <v>SICRO ABRIL / 25</v>
          </cell>
          <cell r="C1540" t="str">
            <v>BOCA DE BTTC D = 1,00 M - ESCONSIDADE 15° - AREIA EXTRAÍDA E BRITA PRODUZIDA - ALAS RETAS</v>
          </cell>
          <cell r="D1540" t="str">
            <v>UN</v>
          </cell>
          <cell r="F1540">
            <v>2339.3200000000002</v>
          </cell>
        </row>
        <row r="1541">
          <cell r="A1541">
            <v>804325</v>
          </cell>
          <cell r="B1541" t="str">
            <v>SICRO ABRIL / 25</v>
          </cell>
          <cell r="C1541" t="str">
            <v>BOCA DE BTTC D = 1,00 M - ESCONSIDADE 20° - AREIA E BRITA COMERCIAIS - ALAS RETAS</v>
          </cell>
          <cell r="D1541" t="str">
            <v>UN</v>
          </cell>
          <cell r="F1541">
            <v>2853.08</v>
          </cell>
        </row>
        <row r="1542">
          <cell r="A1542">
            <v>804324</v>
          </cell>
          <cell r="B1542" t="str">
            <v>SICRO ABRIL / 25</v>
          </cell>
          <cell r="C1542" t="str">
            <v>BOCA DE BTTC D = 1,00 M - ESCONSIDADE 20° - AREIA EXTRAÍDA E BRITA PRODUZIDA - ALAS RETAS</v>
          </cell>
          <cell r="D1542" t="str">
            <v>UN</v>
          </cell>
          <cell r="F1542">
            <v>2375.21</v>
          </cell>
        </row>
        <row r="1543">
          <cell r="A1543">
            <v>804327</v>
          </cell>
          <cell r="B1543" t="str">
            <v>SICRO ABRIL / 25</v>
          </cell>
          <cell r="C1543" t="str">
            <v>BOCA DE BTTC D = 1,00 M - ESCONSIDADE 25° - AREIA E BRITA COMERCIAIS - ALAS RETAS</v>
          </cell>
          <cell r="D1543" t="str">
            <v>UN</v>
          </cell>
          <cell r="F1543">
            <v>2906.03</v>
          </cell>
        </row>
        <row r="1544">
          <cell r="A1544">
            <v>804326</v>
          </cell>
          <cell r="B1544" t="str">
            <v>SICRO ABRIL / 25</v>
          </cell>
          <cell r="C1544" t="str">
            <v>BOCA DE BTTC D = 1,00 M - ESCONSIDADE 25° - AREIA EXTRAÍDA E BRITA PRODUZIDA - ALAS RETAS</v>
          </cell>
          <cell r="D1544" t="str">
            <v>UN</v>
          </cell>
          <cell r="F1544">
            <v>2424.69</v>
          </cell>
        </row>
        <row r="1545">
          <cell r="A1545">
            <v>804445</v>
          </cell>
          <cell r="B1545" t="str">
            <v>SICRO ABRIL / 25</v>
          </cell>
          <cell r="C1545" t="str">
            <v>BOCA DE BTTC D = 1,00 M - ESCONSIDADE 30° - AREIA E BRITA COMERCIAIS - ALAS ESCONSAS</v>
          </cell>
          <cell r="D1545" t="str">
            <v>UN</v>
          </cell>
          <cell r="F1545">
            <v>5924.44</v>
          </cell>
        </row>
        <row r="1546">
          <cell r="A1546">
            <v>804329</v>
          </cell>
          <cell r="B1546" t="str">
            <v>SICRO ABRIL / 25</v>
          </cell>
          <cell r="C1546" t="str">
            <v>BOCA DE BTTC D = 1,00 M - ESCONSIDADE 30° - AREIA E BRITA COMERCIAIS - ALAS RETAS</v>
          </cell>
          <cell r="D1546" t="str">
            <v>UN</v>
          </cell>
          <cell r="F1546">
            <v>2976.6</v>
          </cell>
        </row>
        <row r="1547">
          <cell r="A1547">
            <v>804444</v>
          </cell>
          <cell r="B1547" t="str">
            <v>SICRO ABRIL / 25</v>
          </cell>
          <cell r="C1547" t="str">
            <v>BOCA DE BTTC D = 1,00 M - ESCONSIDADE 30° - AREIA EXTRAÍDA E BRITA PRODUZIDA - ALAS ESCONSAS</v>
          </cell>
          <cell r="D1547" t="str">
            <v>UN</v>
          </cell>
          <cell r="F1547">
            <v>4963.01</v>
          </cell>
        </row>
        <row r="1548">
          <cell r="A1548">
            <v>804328</v>
          </cell>
          <cell r="B1548" t="str">
            <v>SICRO ABRIL / 25</v>
          </cell>
          <cell r="C1548" t="str">
            <v>BOCA DE BTTC D = 1,00 M - ESCONSIDADE 30° - AREIA EXTRAÍDA E BRITA PRODUZIDA - ALAS RETAS</v>
          </cell>
          <cell r="D1548" t="str">
            <v>UN</v>
          </cell>
          <cell r="F1548">
            <v>2491.1799999999998</v>
          </cell>
        </row>
        <row r="1549">
          <cell r="A1549">
            <v>804331</v>
          </cell>
          <cell r="B1549" t="str">
            <v>SICRO ABRIL / 25</v>
          </cell>
          <cell r="C1549" t="str">
            <v>BOCA DE BTTC D = 1,00 M - ESCONSIDADE 35° - AREIA E BRITA COMERCIAIS - ALAS RETAS</v>
          </cell>
          <cell r="D1549" t="str">
            <v>UN</v>
          </cell>
          <cell r="F1549">
            <v>3068.04</v>
          </cell>
        </row>
        <row r="1550">
          <cell r="A1550">
            <v>804330</v>
          </cell>
          <cell r="B1550" t="str">
            <v>SICRO ABRIL / 25</v>
          </cell>
          <cell r="C1550" t="str">
            <v>BOCA DE BTTC D = 1,00 M - ESCONSIDADE 35° - AREIA EXTRAÍDA E BRITA PRODUZIDA - ALAS RETAS</v>
          </cell>
          <cell r="D1550" t="str">
            <v>UN</v>
          </cell>
          <cell r="F1550">
            <v>2577.92</v>
          </cell>
        </row>
        <row r="1551">
          <cell r="A1551">
            <v>804333</v>
          </cell>
          <cell r="B1551" t="str">
            <v>SICRO ABRIL / 25</v>
          </cell>
          <cell r="C1551" t="str">
            <v>BOCA DE BTTC D = 1,00 M - ESCONSIDADE 40° - AREIA E BRITA COMERCIAIS - ALAS RETAS</v>
          </cell>
          <cell r="D1551" t="str">
            <v>UN</v>
          </cell>
          <cell r="F1551">
            <v>3190.53</v>
          </cell>
        </row>
        <row r="1552">
          <cell r="A1552">
            <v>804332</v>
          </cell>
          <cell r="B1552" t="str">
            <v>SICRO ABRIL / 25</v>
          </cell>
          <cell r="C1552" t="str">
            <v>BOCA DE BTTC D = 1,00 M - ESCONSIDADE 40° - AREIA EXTRAÍDA E BRITA PRODUZIDA - ALAS RETAS</v>
          </cell>
          <cell r="D1552" t="str">
            <v>UN</v>
          </cell>
          <cell r="F1552">
            <v>2694.96</v>
          </cell>
        </row>
        <row r="1553">
          <cell r="A1553">
            <v>804447</v>
          </cell>
          <cell r="B1553" t="str">
            <v>SICRO ABRIL / 25</v>
          </cell>
          <cell r="C1553" t="str">
            <v>BOCA DE BTTC D = 1,00 M - ESCONSIDADE 45° - AREIA E BRITA COMERCIAIS - ALAS ESCONSAS</v>
          </cell>
          <cell r="D1553" t="str">
            <v>UN</v>
          </cell>
          <cell r="F1553">
            <v>7327.9</v>
          </cell>
        </row>
        <row r="1554">
          <cell r="A1554">
            <v>804335</v>
          </cell>
          <cell r="B1554" t="str">
            <v>SICRO ABRIL / 25</v>
          </cell>
          <cell r="C1554" t="str">
            <v>BOCA DE BTTC D = 1,00 M - ESCONSIDADE 45° - AREIA E BRITA COMERCIAIS - ALAS RETAS</v>
          </cell>
          <cell r="D1554" t="str">
            <v>UN</v>
          </cell>
          <cell r="F1554">
            <v>3352.91</v>
          </cell>
        </row>
        <row r="1555">
          <cell r="A1555">
            <v>804446</v>
          </cell>
          <cell r="B1555" t="str">
            <v>SICRO ABRIL / 25</v>
          </cell>
          <cell r="C1555" t="str">
            <v>BOCA DE BTTC D = 1,00 M - ESCONSIDADE 45° - AREIA EXTRAÍDA E BRITA PRODUZIDA - ALAS ESCONSAS</v>
          </cell>
          <cell r="D1555" t="str">
            <v>UN</v>
          </cell>
          <cell r="F1555">
            <v>6132.86</v>
          </cell>
        </row>
        <row r="1556">
          <cell r="A1556">
            <v>804334</v>
          </cell>
          <cell r="B1556" t="str">
            <v>SICRO ABRIL / 25</v>
          </cell>
          <cell r="C1556" t="str">
            <v>BOCA DE BTTC D = 1,00 M - ESCONSIDADE 45° - AREIA EXTRAÍDA E BRITA PRODUZIDA - ALAS RETAS</v>
          </cell>
          <cell r="D1556" t="str">
            <v>UN</v>
          </cell>
          <cell r="F1556">
            <v>2851.4</v>
          </cell>
        </row>
        <row r="1557">
          <cell r="A1557">
            <v>804319</v>
          </cell>
          <cell r="B1557" t="str">
            <v>SICRO ABRIL / 25</v>
          </cell>
          <cell r="C1557" t="str">
            <v>BOCA DE BTTC D = 1,00 M - ESCONSIDADE 5° - AREIA E BRITA COMERCIAIS - ALAS RETAS</v>
          </cell>
          <cell r="D1557" t="str">
            <v>UN</v>
          </cell>
          <cell r="F1557">
            <v>2772.7</v>
          </cell>
        </row>
        <row r="1558">
          <cell r="A1558">
            <v>804318</v>
          </cell>
          <cell r="B1558" t="str">
            <v>SICRO ABRIL / 25</v>
          </cell>
          <cell r="C1558" t="str">
            <v>BOCA DE BTTC D = 1,00 M - ESCONSIDADE 5° - AREIA EXTRAÍDA E BRITA PRODUZIDA - ALAS RETAS</v>
          </cell>
          <cell r="D1558" t="str">
            <v>UN</v>
          </cell>
          <cell r="F1558">
            <v>2300.5300000000002</v>
          </cell>
        </row>
        <row r="1559">
          <cell r="A1559">
            <v>804449</v>
          </cell>
          <cell r="B1559" t="str">
            <v>SICRO ABRIL / 25</v>
          </cell>
          <cell r="C1559" t="str">
            <v>BOCA DE BTTC D = 1,20 M - ESCONSIDADE 0° - AREIA E BRITA COMERCIAIS - ALAS ESCONSAS</v>
          </cell>
          <cell r="D1559" t="str">
            <v>UN</v>
          </cell>
          <cell r="F1559">
            <v>7370.55</v>
          </cell>
        </row>
        <row r="1560">
          <cell r="A1560">
            <v>804337</v>
          </cell>
          <cell r="B1560" t="str">
            <v>SICRO ABRIL / 25</v>
          </cell>
          <cell r="C1560" t="str">
            <v>BOCA DE BTTC D = 1,20 M - ESCONSIDADE 0° - AREIA E BRITA COMERCIAIS - ALAS RETAS</v>
          </cell>
          <cell r="D1560" t="str">
            <v>UN</v>
          </cell>
          <cell r="F1560">
            <v>3783.33</v>
          </cell>
        </row>
        <row r="1561">
          <cell r="A1561">
            <v>804448</v>
          </cell>
          <cell r="B1561" t="str">
            <v>SICRO ABRIL / 25</v>
          </cell>
          <cell r="C1561" t="str">
            <v>BOCA DE BTTC D = 1,20 M - ESCONSIDADE 0° - AREIA EXTRAÍDA E BRITA PRODUZIDA - ALAS ESCONSAS</v>
          </cell>
          <cell r="D1561" t="str">
            <v>UN</v>
          </cell>
          <cell r="F1561">
            <v>6098.88</v>
          </cell>
        </row>
        <row r="1562">
          <cell r="A1562">
            <v>804336</v>
          </cell>
          <cell r="B1562" t="str">
            <v>SICRO ABRIL / 25</v>
          </cell>
          <cell r="C1562" t="str">
            <v>BOCA DE BTTC D = 1,20 M - ESCONSIDADE 0° - AREIA EXTRAÍDA E BRITA PRODUZIDA - ALAS RETAS</v>
          </cell>
          <cell r="D1562" t="str">
            <v>UN</v>
          </cell>
          <cell r="F1562">
            <v>3102.8</v>
          </cell>
        </row>
        <row r="1563">
          <cell r="A1563">
            <v>804341</v>
          </cell>
          <cell r="B1563" t="str">
            <v>SICRO ABRIL / 25</v>
          </cell>
          <cell r="C1563" t="str">
            <v>BOCA DE BTTC D = 1,20 M - ESCONSIDADE 10° - AREIA E BRITA COMERCIAIS - ALAS RETAS</v>
          </cell>
          <cell r="D1563" t="str">
            <v>UN</v>
          </cell>
          <cell r="F1563">
            <v>3813.42</v>
          </cell>
        </row>
        <row r="1564">
          <cell r="A1564">
            <v>804340</v>
          </cell>
          <cell r="B1564" t="str">
            <v>SICRO ABRIL / 25</v>
          </cell>
          <cell r="C1564" t="str">
            <v>BOCA DE BTTC D = 1,20 M - ESCONSIDADE 10° - AREIA EXTRAÍDA E BRITA PRODUZIDA - ALAS RETAS</v>
          </cell>
          <cell r="D1564" t="str">
            <v>UN</v>
          </cell>
          <cell r="F1564">
            <v>3129.92</v>
          </cell>
        </row>
        <row r="1565">
          <cell r="A1565">
            <v>804451</v>
          </cell>
          <cell r="B1565" t="str">
            <v>SICRO ABRIL / 25</v>
          </cell>
          <cell r="C1565" t="str">
            <v>BOCA DE BTTC D = 1,20 M - ESCONSIDADE 15° - AREIA E BRITA COMERCIAIS - ALAS ESCONSAS</v>
          </cell>
          <cell r="D1565" t="str">
            <v>UN</v>
          </cell>
          <cell r="F1565">
            <v>7708.49</v>
          </cell>
        </row>
        <row r="1566">
          <cell r="A1566">
            <v>804343</v>
          </cell>
          <cell r="B1566" t="str">
            <v>SICRO ABRIL / 25</v>
          </cell>
          <cell r="C1566" t="str">
            <v>BOCA DE BTTC D = 1,20 M - ESCONSIDADE 15° - AREIA E BRITA COMERCIAIS - ALAS RETAS</v>
          </cell>
          <cell r="D1566" t="str">
            <v>UN</v>
          </cell>
          <cell r="F1566">
            <v>3851.84</v>
          </cell>
        </row>
        <row r="1567">
          <cell r="A1567">
            <v>804450</v>
          </cell>
          <cell r="B1567" t="str">
            <v>SICRO ABRIL / 25</v>
          </cell>
          <cell r="C1567" t="str">
            <v>BOCA DE BTTC D = 1,20 M - ESCONSIDADE 15° - AREIA EXTRAÍDA E BRITA PRODUZIDA - ALAS ESCONSAS</v>
          </cell>
          <cell r="D1567" t="str">
            <v>UN</v>
          </cell>
          <cell r="F1567">
            <v>6376.53</v>
          </cell>
        </row>
        <row r="1568">
          <cell r="A1568">
            <v>804342</v>
          </cell>
          <cell r="B1568" t="str">
            <v>SICRO ABRIL / 25</v>
          </cell>
          <cell r="C1568" t="str">
            <v>BOCA DE BTTC D = 1,20 M - ESCONSIDADE 15° - AREIA EXTRAÍDA E BRITA PRODUZIDA - ALAS RETAS</v>
          </cell>
          <cell r="D1568" t="str">
            <v>UN</v>
          </cell>
          <cell r="F1568">
            <v>3164.62</v>
          </cell>
        </row>
        <row r="1569">
          <cell r="A1569">
            <v>804345</v>
          </cell>
          <cell r="B1569" t="str">
            <v>SICRO ABRIL / 25</v>
          </cell>
          <cell r="C1569" t="str">
            <v>BOCA DE BTTC D = 1,20 M - ESCONSIDADE 20° - AREIA E BRITA COMERCIAIS - ALAS RETAS</v>
          </cell>
          <cell r="D1569" t="str">
            <v>UN</v>
          </cell>
          <cell r="F1569">
            <v>3908.1</v>
          </cell>
        </row>
        <row r="1570">
          <cell r="A1570">
            <v>804344</v>
          </cell>
          <cell r="B1570" t="str">
            <v>SICRO ABRIL / 25</v>
          </cell>
          <cell r="C1570" t="str">
            <v>BOCA DE BTTC D = 1,20 M - ESCONSIDADE 20° - AREIA EXTRAÍDA E BRITA PRODUZIDA - ALAS RETAS</v>
          </cell>
          <cell r="D1570" t="str">
            <v>UN</v>
          </cell>
          <cell r="F1570">
            <v>3215.81</v>
          </cell>
        </row>
        <row r="1571">
          <cell r="A1571">
            <v>804347</v>
          </cell>
          <cell r="B1571" t="str">
            <v>SICRO ABRIL / 25</v>
          </cell>
          <cell r="C1571" t="str">
            <v>BOCA DE BTTC D = 1,20 M - ESCONSIDADE 25° - AREIA E BRITA COMERCIAIS - ALAS RETAS</v>
          </cell>
          <cell r="D1571" t="str">
            <v>UN</v>
          </cell>
          <cell r="F1571">
            <v>3985.09</v>
          </cell>
        </row>
        <row r="1572">
          <cell r="A1572">
            <v>804346</v>
          </cell>
          <cell r="B1572" t="str">
            <v>SICRO ABRIL / 25</v>
          </cell>
          <cell r="C1572" t="str">
            <v>BOCA DE BTTC D = 1,20 M - ESCONSIDADE 25° - AREIA EXTRAÍDA E BRITA PRODUZIDA - ALAS RETAS</v>
          </cell>
          <cell r="D1572" t="str">
            <v>UN</v>
          </cell>
          <cell r="F1572">
            <v>3286.24</v>
          </cell>
        </row>
        <row r="1573">
          <cell r="A1573">
            <v>804453</v>
          </cell>
          <cell r="B1573" t="str">
            <v>SICRO ABRIL / 25</v>
          </cell>
          <cell r="C1573" t="str">
            <v>BOCA DE BTTC D = 1,20 M - ESCONSIDADE 30° - AREIA E BRITA COMERCIAIS - ALAS ESCONSAS</v>
          </cell>
          <cell r="D1573" t="str">
            <v>UN</v>
          </cell>
          <cell r="F1573">
            <v>8592.76</v>
          </cell>
        </row>
        <row r="1574">
          <cell r="A1574">
            <v>804349</v>
          </cell>
          <cell r="B1574" t="str">
            <v>SICRO ABRIL / 25</v>
          </cell>
          <cell r="C1574" t="str">
            <v>BOCA DE BTTC D = 1,20 M - ESCONSIDADE 30° - AREIA E BRITA COMERCIAIS - ALAS RETAS</v>
          </cell>
          <cell r="D1574" t="str">
            <v>UN</v>
          </cell>
          <cell r="F1574">
            <v>4086.41</v>
          </cell>
        </row>
        <row r="1575">
          <cell r="A1575">
            <v>804452</v>
          </cell>
          <cell r="B1575" t="str">
            <v>SICRO ABRIL / 25</v>
          </cell>
          <cell r="C1575" t="str">
            <v>BOCA DE BTTC D = 1,20 M - ESCONSIDADE 30° - AREIA EXTRAÍDA E BRITA PRODUZIDA - ALAS ESCONSAS</v>
          </cell>
          <cell r="D1575" t="str">
            <v>UN</v>
          </cell>
          <cell r="F1575">
            <v>7102.33</v>
          </cell>
        </row>
        <row r="1576">
          <cell r="A1576">
            <v>804348</v>
          </cell>
          <cell r="B1576" t="str">
            <v>SICRO ABRIL / 25</v>
          </cell>
          <cell r="C1576" t="str">
            <v>BOCA DE BTTC D = 1,20 M - ESCONSIDADE 30° - AREIA EXTRAÍDA E BRITA PRODUZIDA - ALAS RETAS</v>
          </cell>
          <cell r="D1576" t="str">
            <v>UN</v>
          </cell>
          <cell r="F1576">
            <v>3379.64</v>
          </cell>
        </row>
        <row r="1577">
          <cell r="A1577">
            <v>804351</v>
          </cell>
          <cell r="B1577" t="str">
            <v>SICRO ABRIL / 25</v>
          </cell>
          <cell r="C1577" t="str">
            <v>BOCA DE BTTC D = 1,20 M - ESCONSIDADE 35° - AREIA E BRITA COMERCIAIS - ALAS RETAS</v>
          </cell>
          <cell r="D1577" t="str">
            <v>UN</v>
          </cell>
          <cell r="F1577">
            <v>4217.3</v>
          </cell>
        </row>
        <row r="1578">
          <cell r="A1578">
            <v>804350</v>
          </cell>
          <cell r="B1578" t="str">
            <v>SICRO ABRIL / 25</v>
          </cell>
          <cell r="C1578" t="str">
            <v>BOCA DE BTTC D = 1,20 M - ESCONSIDADE 35° - AREIA EXTRAÍDA E BRITA PRODUZIDA - ALAS RETAS</v>
          </cell>
          <cell r="D1578" t="str">
            <v>UN</v>
          </cell>
          <cell r="F1578">
            <v>3501.37</v>
          </cell>
        </row>
        <row r="1579">
          <cell r="A1579">
            <v>804353</v>
          </cell>
          <cell r="B1579" t="str">
            <v>SICRO ABRIL / 25</v>
          </cell>
          <cell r="C1579" t="str">
            <v>BOCA DE BTTC D = 1,20 M - ESCONSIDADE 40° - AREIA E BRITA COMERCIAIS - ALAS RETAS</v>
          </cell>
          <cell r="D1579" t="str">
            <v>UN</v>
          </cell>
          <cell r="F1579">
            <v>4389.9399999999996</v>
          </cell>
        </row>
        <row r="1580">
          <cell r="A1580">
            <v>804352</v>
          </cell>
          <cell r="B1580" t="str">
            <v>SICRO ABRIL / 25</v>
          </cell>
          <cell r="C1580" t="str">
            <v>BOCA DE BTTC D = 1,20 M - ESCONSIDADE 40° - AREIA EXTRAÍDA E BRITA PRODUZIDA - ALAS RETAS</v>
          </cell>
          <cell r="D1580" t="str">
            <v>UN</v>
          </cell>
          <cell r="F1580">
            <v>3663.6</v>
          </cell>
        </row>
        <row r="1581">
          <cell r="A1581">
            <v>804455</v>
          </cell>
          <cell r="B1581" t="str">
            <v>SICRO ABRIL / 25</v>
          </cell>
          <cell r="C1581" t="str">
            <v>BOCA DE BTTC D = 1,20 M - ESCONSIDADE 45° - AREIA E BRITA COMERCIAIS - ALAS ESCONSAS</v>
          </cell>
          <cell r="D1581" t="str">
            <v>UN</v>
          </cell>
          <cell r="F1581">
            <v>10635</v>
          </cell>
        </row>
        <row r="1582">
          <cell r="A1582">
            <v>804355</v>
          </cell>
          <cell r="B1582" t="str">
            <v>SICRO ABRIL / 25</v>
          </cell>
          <cell r="C1582" t="str">
            <v>BOCA DE BTTC D = 1,20 M - ESCONSIDADE 45° - AREIA E BRITA COMERCIAIS - ALAS RETAS</v>
          </cell>
          <cell r="D1582" t="str">
            <v>UN</v>
          </cell>
          <cell r="F1582">
            <v>4618.1000000000004</v>
          </cell>
        </row>
        <row r="1583">
          <cell r="A1583">
            <v>804454</v>
          </cell>
          <cell r="B1583" t="str">
            <v>SICRO ABRIL / 25</v>
          </cell>
          <cell r="C1583" t="str">
            <v>BOCA DE BTTC D = 1,20 M - ESCONSIDADE 45° - AREIA EXTRAÍDA E BRITA PRODUZIDA - ALAS ESCONSAS</v>
          </cell>
          <cell r="D1583" t="str">
            <v>UN</v>
          </cell>
          <cell r="F1583">
            <v>8780.1</v>
          </cell>
        </row>
        <row r="1584">
          <cell r="A1584">
            <v>804354</v>
          </cell>
          <cell r="B1584" t="str">
            <v>SICRO ABRIL / 25</v>
          </cell>
          <cell r="C1584" t="str">
            <v>BOCA DE BTTC D = 1,20 M - ESCONSIDADE 45° - AREIA EXTRAÍDA E BRITA PRODUZIDA - ALAS RETAS</v>
          </cell>
          <cell r="D1584" t="str">
            <v>UN</v>
          </cell>
          <cell r="F1584">
            <v>3880.13</v>
          </cell>
        </row>
        <row r="1585">
          <cell r="A1585">
            <v>804339</v>
          </cell>
          <cell r="B1585" t="str">
            <v>SICRO ABRIL / 25</v>
          </cell>
          <cell r="C1585" t="str">
            <v>BOCA DE BTTC D = 1,20 M - ESCONSIDADE 5° - AREIA E BRITA COMERCIAIS - ALAS RETAS</v>
          </cell>
          <cell r="D1585" t="str">
            <v>UN</v>
          </cell>
          <cell r="F1585">
            <v>3790.85</v>
          </cell>
        </row>
        <row r="1586">
          <cell r="A1586">
            <v>804338</v>
          </cell>
          <cell r="B1586" t="str">
            <v>SICRO ABRIL / 25</v>
          </cell>
          <cell r="C1586" t="str">
            <v>BOCA DE BTTC D = 1,20 M - ESCONSIDADE 5° - AREIA EXTRAÍDA E BRITA PRODUZIDA - ALAS RETAS</v>
          </cell>
          <cell r="D1586" t="str">
            <v>UN</v>
          </cell>
          <cell r="F1586">
            <v>3109.58</v>
          </cell>
        </row>
        <row r="1587">
          <cell r="A1587">
            <v>804457</v>
          </cell>
          <cell r="B1587" t="str">
            <v>SICRO ABRIL / 25</v>
          </cell>
          <cell r="C1587" t="str">
            <v>BOCA DE BTTC D = 1,50 M - ESCONSIDADE 0° - AREIA E BRITA COMERCIAIS - ALAS ESCONSAS</v>
          </cell>
          <cell r="D1587" t="str">
            <v>UN</v>
          </cell>
          <cell r="F1587">
            <v>12857.8</v>
          </cell>
        </row>
        <row r="1588">
          <cell r="A1588">
            <v>804357</v>
          </cell>
          <cell r="B1588" t="str">
            <v>SICRO ABRIL / 25</v>
          </cell>
          <cell r="C1588" t="str">
            <v>BOCA DE BTTC D = 1,50 M - ESCONSIDADE 0° - AREIA E BRITA COMERCIAIS - ALAS RETAS</v>
          </cell>
          <cell r="D1588" t="str">
            <v>UN</v>
          </cell>
          <cell r="F1588">
            <v>6369.57</v>
          </cell>
        </row>
        <row r="1589">
          <cell r="A1589">
            <v>804456</v>
          </cell>
          <cell r="B1589" t="str">
            <v>SICRO ABRIL / 25</v>
          </cell>
          <cell r="C1589" t="str">
            <v>BOCA DE BTTC D = 1,50 M - ESCONSIDADE 0° - AREIA EXTRAÍDA E BRITA PRODUZIDA - ALAS ESCONSAS</v>
          </cell>
          <cell r="D1589" t="str">
            <v>UN</v>
          </cell>
          <cell r="F1589">
            <v>10441.719999999999</v>
          </cell>
        </row>
        <row r="1590">
          <cell r="A1590">
            <v>804356</v>
          </cell>
          <cell r="B1590" t="str">
            <v>SICRO ABRIL / 25</v>
          </cell>
          <cell r="C1590" t="str">
            <v>BOCA DE BTTC D = 1,50 M - ESCONSIDADE 0° - AREIA EXTRAÍDA E BRITA PRODUZIDA - ALAS RETAS</v>
          </cell>
          <cell r="D1590" t="str">
            <v>UN</v>
          </cell>
          <cell r="F1590">
            <v>5164.63</v>
          </cell>
        </row>
        <row r="1591">
          <cell r="A1591">
            <v>804361</v>
          </cell>
          <cell r="B1591" t="str">
            <v>SICRO ABRIL / 25</v>
          </cell>
          <cell r="C1591" t="str">
            <v>BOCA DE BTTC D = 1,50 M - ESCONSIDADE 10° - AREIA E BRITA COMERCIAIS - ALAS RETAS</v>
          </cell>
          <cell r="D1591" t="str">
            <v>UN</v>
          </cell>
          <cell r="F1591">
            <v>6415.73</v>
          </cell>
        </row>
        <row r="1592">
          <cell r="A1592">
            <v>804360</v>
          </cell>
          <cell r="B1592" t="str">
            <v>SICRO ABRIL / 25</v>
          </cell>
          <cell r="C1592" t="str">
            <v>BOCA DE BTTC D = 1,50 M - ESCONSIDADE 10° - AREIA EXTRAÍDA E BRITA PRODUZIDA - ALAS RETAS</v>
          </cell>
          <cell r="D1592" t="str">
            <v>UN</v>
          </cell>
          <cell r="F1592">
            <v>5205.59</v>
          </cell>
        </row>
        <row r="1593">
          <cell r="A1593">
            <v>804459</v>
          </cell>
          <cell r="B1593" t="str">
            <v>SICRO ABRIL / 25</v>
          </cell>
          <cell r="C1593" t="str">
            <v>BOCA DE BTTC D = 1,50 M - ESCONSIDADE 15° - AREIA E BRITA COMERCIAIS - ALAS ESCONSAS</v>
          </cell>
          <cell r="D1593" t="str">
            <v>UN</v>
          </cell>
          <cell r="F1593">
            <v>13455.8</v>
          </cell>
        </row>
        <row r="1594">
          <cell r="A1594">
            <v>804363</v>
          </cell>
          <cell r="B1594" t="str">
            <v>SICRO ABRIL / 25</v>
          </cell>
          <cell r="C1594" t="str">
            <v>BOCA DE BTTC D = 1,50 M - ESCONSIDADE 15° - AREIA E BRITA COMERCIAIS - ALAS RETAS</v>
          </cell>
          <cell r="D1594" t="str">
            <v>UN</v>
          </cell>
          <cell r="F1594">
            <v>6474.87</v>
          </cell>
        </row>
        <row r="1595">
          <cell r="A1595">
            <v>804458</v>
          </cell>
          <cell r="B1595" t="str">
            <v>SICRO ABRIL / 25</v>
          </cell>
          <cell r="C1595" t="str">
            <v>BOCA DE BTTC D = 1,50 M - ESCONSIDADE 15° - AREIA EXTRAÍDA E BRITA PRODUZIDA - ALAS ESCONSAS</v>
          </cell>
          <cell r="D1595" t="str">
            <v>UN</v>
          </cell>
          <cell r="F1595">
            <v>10924.59</v>
          </cell>
        </row>
        <row r="1596">
          <cell r="A1596">
            <v>804362</v>
          </cell>
          <cell r="B1596" t="str">
            <v>SICRO ABRIL / 25</v>
          </cell>
          <cell r="C1596" t="str">
            <v>BOCA DE BTTC D = 1,50 M - ESCONSIDADE 15° - AREIA EXTRAÍDA E BRITA PRODUZIDA - ALAS RETAS</v>
          </cell>
          <cell r="D1596" t="str">
            <v>UN</v>
          </cell>
          <cell r="F1596">
            <v>5258.17</v>
          </cell>
        </row>
        <row r="1597">
          <cell r="A1597">
            <v>804365</v>
          </cell>
          <cell r="B1597" t="str">
            <v>SICRO ABRIL / 25</v>
          </cell>
          <cell r="C1597" t="str">
            <v>BOCA DE BTTC D = 1,50 M - ESCONSIDADE 20° - AREIA E BRITA COMERCIAIS - ALAS RETAS</v>
          </cell>
          <cell r="D1597" t="str">
            <v>UN</v>
          </cell>
          <cell r="F1597">
            <v>6560.34</v>
          </cell>
        </row>
        <row r="1598">
          <cell r="A1598">
            <v>804364</v>
          </cell>
          <cell r="B1598" t="str">
            <v>SICRO ABRIL / 25</v>
          </cell>
          <cell r="C1598" t="str">
            <v>BOCA DE BTTC D = 1,50 M - ESCONSIDADE 20° - AREIA EXTRAÍDA E BRITA PRODUZIDA - ALAS RETAS</v>
          </cell>
          <cell r="D1598" t="str">
            <v>UN</v>
          </cell>
          <cell r="F1598">
            <v>5334.47</v>
          </cell>
        </row>
        <row r="1599">
          <cell r="A1599">
            <v>804367</v>
          </cell>
          <cell r="B1599" t="str">
            <v>SICRO ABRIL / 25</v>
          </cell>
          <cell r="C1599" t="str">
            <v>BOCA DE BTTC D = 1,50 M - ESCONSIDADE 25° - AREIA E BRITA COMERCIAIS - ALAS RETAS</v>
          </cell>
          <cell r="D1599" t="str">
            <v>UN</v>
          </cell>
          <cell r="F1599">
            <v>6676.56</v>
          </cell>
        </row>
        <row r="1600">
          <cell r="A1600">
            <v>804366</v>
          </cell>
          <cell r="B1600" t="str">
            <v>SICRO ABRIL / 25</v>
          </cell>
          <cell r="C1600" t="str">
            <v>BOCA DE BTTC D = 1,50 M - ESCONSIDADE 25° - AREIA EXTRAÍDA E BRITA PRODUZIDA - ALAS RETAS</v>
          </cell>
          <cell r="D1600" t="str">
            <v>UN</v>
          </cell>
          <cell r="F1600">
            <v>5439.05</v>
          </cell>
        </row>
        <row r="1601">
          <cell r="A1601">
            <v>804461</v>
          </cell>
          <cell r="B1601" t="str">
            <v>SICRO ABRIL / 25</v>
          </cell>
          <cell r="C1601" t="str">
            <v>BOCA DE BTTC D = 1,50 M - ESCONSIDADE 30° - AREIA E BRITA COMERCIAIS - ALAS ESCONSAS</v>
          </cell>
          <cell r="D1601" t="str">
            <v>UN</v>
          </cell>
          <cell r="F1601">
            <v>15043.73</v>
          </cell>
        </row>
        <row r="1602">
          <cell r="A1602">
            <v>804369</v>
          </cell>
          <cell r="B1602" t="str">
            <v>SICRO ABRIL / 25</v>
          </cell>
          <cell r="C1602" t="str">
            <v>BOCA DE BTTC D = 1,50 M - ESCONSIDADE 30° - AREIA E BRITA COMERCIAIS - ALAS RETAS</v>
          </cell>
          <cell r="D1602" t="str">
            <v>UN</v>
          </cell>
          <cell r="F1602">
            <v>6828.39</v>
          </cell>
        </row>
        <row r="1603">
          <cell r="A1603">
            <v>804460</v>
          </cell>
          <cell r="B1603" t="str">
            <v>SICRO ABRIL / 25</v>
          </cell>
          <cell r="C1603" t="str">
            <v>BOCA DE BTTC D = 1,50 M - ESCONSIDADE 30° - AREIA EXTRAÍDA E BRITA PRODUZIDA - ALAS ESCONSAS</v>
          </cell>
          <cell r="D1603" t="str">
            <v>UN</v>
          </cell>
          <cell r="F1603">
            <v>12206.86</v>
          </cell>
        </row>
        <row r="1604">
          <cell r="A1604">
            <v>804371</v>
          </cell>
          <cell r="B1604" t="str">
            <v>SICRO ABRIL / 25</v>
          </cell>
          <cell r="C1604" t="str">
            <v>BOCA DE BTTC D = 1,50 M - ESCONSIDADE 35° - AREIA E BRITA COMERCIAIS - ALAS RETAS</v>
          </cell>
          <cell r="D1604" t="str">
            <v>UN</v>
          </cell>
          <cell r="F1604">
            <v>7024.69</v>
          </cell>
        </row>
        <row r="1605">
          <cell r="A1605">
            <v>804370</v>
          </cell>
          <cell r="B1605" t="str">
            <v>SICRO ABRIL / 25</v>
          </cell>
          <cell r="C1605" t="str">
            <v>BOCA DE BTTC D = 1,50 M - ESCONSIDADE 35° - AREIA EXTRAÍDA E BRITA PRODUZIDA - ALAS RETAS</v>
          </cell>
          <cell r="D1605" t="str">
            <v>UN</v>
          </cell>
          <cell r="F1605">
            <v>5756.73</v>
          </cell>
        </row>
        <row r="1606">
          <cell r="A1606">
            <v>804373</v>
          </cell>
          <cell r="B1606" t="str">
            <v>SICRO ABRIL / 25</v>
          </cell>
          <cell r="C1606" t="str">
            <v>BOCA DE BTTC D = 1,50 M - ESCONSIDADE 40° - AREIA E BRITA COMERCIAIS - ALAS RETAS</v>
          </cell>
          <cell r="D1606" t="str">
            <v>UN</v>
          </cell>
          <cell r="F1606">
            <v>7278.81</v>
          </cell>
        </row>
        <row r="1607">
          <cell r="A1607">
            <v>804372</v>
          </cell>
          <cell r="B1607" t="str">
            <v>SICRO ABRIL / 25</v>
          </cell>
          <cell r="C1607" t="str">
            <v>BOCA DE BTTC D = 1,50 M - ESCONSIDADE 40° - AREIA EXTRAÍDA E BRITA PRODUZIDA - ALAS RETAS</v>
          </cell>
          <cell r="D1607" t="str">
            <v>UN</v>
          </cell>
          <cell r="F1607">
            <v>5992.4</v>
          </cell>
        </row>
        <row r="1608">
          <cell r="A1608">
            <v>804463</v>
          </cell>
          <cell r="B1608" t="str">
            <v>SICRO ABRIL / 25</v>
          </cell>
          <cell r="C1608" t="str">
            <v>BOCA DE BTTC D = 1,50 M - ESCONSIDADE 45° - AREIA E BRITA COMERCIAIS - ALAS ESCONSAS</v>
          </cell>
          <cell r="D1608" t="str">
            <v>UN</v>
          </cell>
          <cell r="F1608">
            <v>18680.439999999999</v>
          </cell>
        </row>
        <row r="1609">
          <cell r="A1609">
            <v>804375</v>
          </cell>
          <cell r="B1609" t="str">
            <v>SICRO ABRIL / 25</v>
          </cell>
          <cell r="C1609" t="str">
            <v>BOCA DE BTTC D = 1,50 M - ESCONSIDADE 45° - AREIA E BRITA COMERCIAIS - ALAS RETAS</v>
          </cell>
          <cell r="D1609" t="str">
            <v>UN</v>
          </cell>
          <cell r="F1609">
            <v>7614.26</v>
          </cell>
        </row>
        <row r="1610">
          <cell r="A1610">
            <v>804462</v>
          </cell>
          <cell r="B1610" t="str">
            <v>SICRO ABRIL / 25</v>
          </cell>
          <cell r="C1610" t="str">
            <v>BOCA DE BTTC D = 1,50 M - ESCONSIDADE 45° - AREIA EXTRAÍDA E BRITA PRODUZIDA - ALAS ESCONSAS</v>
          </cell>
          <cell r="D1610" t="str">
            <v>UN</v>
          </cell>
          <cell r="F1610">
            <v>15137.78</v>
          </cell>
        </row>
        <row r="1611">
          <cell r="A1611">
            <v>804374</v>
          </cell>
          <cell r="B1611" t="str">
            <v>SICRO ABRIL / 25</v>
          </cell>
          <cell r="C1611" t="str">
            <v>BOCA DE BTTC D = 1,50 M - ESCONSIDADE 45° - AREIA EXTRAÍDA E BRITA PRODUZIDA - ALAS RETAS</v>
          </cell>
          <cell r="D1611" t="str">
            <v>UN</v>
          </cell>
          <cell r="F1611">
            <v>6307.31</v>
          </cell>
        </row>
        <row r="1612">
          <cell r="A1612">
            <v>804359</v>
          </cell>
          <cell r="B1612" t="str">
            <v>SICRO ABRIL / 25</v>
          </cell>
          <cell r="C1612" t="str">
            <v>BOCA DE BTTC D = 1,50 M - ESCONSIDADE 5° - AREIA E BRITA COMERCIAIS - ALAS RETAS</v>
          </cell>
          <cell r="D1612" t="str">
            <v>UN</v>
          </cell>
          <cell r="F1612">
            <v>6381.3</v>
          </cell>
        </row>
        <row r="1613">
          <cell r="A1613">
            <v>804358</v>
          </cell>
          <cell r="B1613" t="str">
            <v>SICRO ABRIL / 25</v>
          </cell>
          <cell r="C1613" t="str">
            <v>BOCA DE BTTC D = 1,50 M - ESCONSIDADE 5° - AREIA EXTRAÍDA E BRITA PRODUZIDA - ALAS RETAS</v>
          </cell>
          <cell r="D1613" t="str">
            <v>UN</v>
          </cell>
          <cell r="F1613">
            <v>5175.1099999999997</v>
          </cell>
        </row>
        <row r="1614">
          <cell r="A1614">
            <v>804368</v>
          </cell>
          <cell r="B1614" t="str">
            <v>SICRO ABRIL / 25</v>
          </cell>
          <cell r="C1614" t="str">
            <v>BOCA DE BTTC D = 1,50 M ESCONSIDADE 30° - AREIA EXTRAÍDA E BRITA PRODUZIDA - ALAS RETAS</v>
          </cell>
          <cell r="D1614" t="str">
            <v>UN</v>
          </cell>
          <cell r="F1614">
            <v>5576.77</v>
          </cell>
        </row>
        <row r="1615">
          <cell r="A1615">
            <v>804465</v>
          </cell>
          <cell r="B1615" t="str">
            <v>SICRO ABRIL / 25</v>
          </cell>
          <cell r="C1615" t="str">
            <v>CONFECÇÃO DE TUBOS DE CONCRETO ARMADO D = 0,60 M PA1 - AREIA E BRITA COMERCIAIS</v>
          </cell>
          <cell r="D1615" t="str">
            <v>M</v>
          </cell>
          <cell r="F1615">
            <v>126.8</v>
          </cell>
        </row>
        <row r="1616">
          <cell r="A1616">
            <v>804464</v>
          </cell>
          <cell r="B1616" t="str">
            <v>SICRO ABRIL / 25</v>
          </cell>
          <cell r="C1616" t="str">
            <v>CONFECÇÃO DE TUBOS DE CONCRETO ARMADO D = 0,60 M PA1 - AREIA EXTRAÍDA E BRITA PRODUZIDA</v>
          </cell>
          <cell r="D1616" t="str">
            <v>M</v>
          </cell>
          <cell r="F1616">
            <v>110.1</v>
          </cell>
        </row>
        <row r="1617">
          <cell r="A1617">
            <v>804475</v>
          </cell>
          <cell r="B1617" t="str">
            <v>SICRO ABRIL / 25</v>
          </cell>
          <cell r="C1617" t="str">
            <v>CONFECÇÃO DE TUBOS DE CONCRETO ARMADO D = 0,60 M PA2 - AREIA E BRITA COMERCIAIS</v>
          </cell>
          <cell r="D1617" t="str">
            <v>M</v>
          </cell>
          <cell r="F1617">
            <v>140.31</v>
          </cell>
        </row>
        <row r="1618">
          <cell r="A1618">
            <v>804474</v>
          </cell>
          <cell r="B1618" t="str">
            <v>SICRO ABRIL / 25</v>
          </cell>
          <cell r="C1618" t="str">
            <v>CONFECÇÃO DE TUBOS DE CONCRETO ARMADO D = 0,60 M PA2 - AREIA EXTRAÍDA E BRITA PRODUZIDA</v>
          </cell>
          <cell r="D1618" t="str">
            <v>M</v>
          </cell>
          <cell r="F1618">
            <v>123.62</v>
          </cell>
        </row>
        <row r="1619">
          <cell r="A1619">
            <v>804485</v>
          </cell>
          <cell r="B1619" t="str">
            <v>SICRO ABRIL / 25</v>
          </cell>
          <cell r="C1619" t="str">
            <v>CONFECÇÃO DE TUBOS DE CONCRETO ARMADO D = 0,60 M PA3 - AREIA E BRITA COMERCIAIS</v>
          </cell>
          <cell r="D1619" t="str">
            <v>M</v>
          </cell>
          <cell r="F1619">
            <v>207.82</v>
          </cell>
        </row>
        <row r="1620">
          <cell r="A1620">
            <v>804484</v>
          </cell>
          <cell r="B1620" t="str">
            <v>SICRO ABRIL / 25</v>
          </cell>
          <cell r="C1620" t="str">
            <v>CONFECÇÃO DE TUBOS DE CONCRETO ARMADO D = 0,60 M PA3 - AREIA EXTRAÍDA E BRITA PRODUZIDA</v>
          </cell>
          <cell r="D1620" t="str">
            <v>M</v>
          </cell>
          <cell r="F1620">
            <v>191.21</v>
          </cell>
        </row>
        <row r="1621">
          <cell r="A1621">
            <v>804495</v>
          </cell>
          <cell r="B1621" t="str">
            <v>SICRO ABRIL / 25</v>
          </cell>
          <cell r="C1621" t="str">
            <v>CONFECÇÃO DE TUBOS DE CONCRETO ARMADO D = 0,60 M PA4 - AREIA E BRITA COMERCIAIS</v>
          </cell>
          <cell r="D1621" t="str">
            <v>M</v>
          </cell>
          <cell r="F1621">
            <v>259.51</v>
          </cell>
        </row>
        <row r="1622">
          <cell r="A1622">
            <v>804494</v>
          </cell>
          <cell r="B1622" t="str">
            <v>SICRO ABRIL / 25</v>
          </cell>
          <cell r="C1622" t="str">
            <v>CONFECÇÃO DE TUBOS DE CONCRETO ARMADO D = 0,60 M PA4 - AREIA EXTRAÍDA E BRITA PRODUZIDA</v>
          </cell>
          <cell r="D1622" t="str">
            <v>M</v>
          </cell>
          <cell r="F1622">
            <v>239.82</v>
          </cell>
        </row>
        <row r="1623">
          <cell r="A1623">
            <v>804467</v>
          </cell>
          <cell r="B1623" t="str">
            <v>SICRO ABRIL / 25</v>
          </cell>
          <cell r="C1623" t="str">
            <v>CONFECÇÃO DE TUBOS DE CONCRETO ARMADO D = 0,80 M PA1 - AREIA E BRITA COMERCIAIS</v>
          </cell>
          <cell r="D1623" t="str">
            <v>M</v>
          </cell>
          <cell r="F1623">
            <v>192.84</v>
          </cell>
        </row>
        <row r="1624">
          <cell r="A1624">
            <v>804466</v>
          </cell>
          <cell r="B1624" t="str">
            <v>SICRO ABRIL / 25</v>
          </cell>
          <cell r="C1624" t="str">
            <v>CONFECÇÃO DE TUBOS DE CONCRETO ARMADO D = 0,80 M PA1 - AREIA EXTRAÍDA E BRITA PRODUZIDA</v>
          </cell>
          <cell r="D1624" t="str">
            <v>M</v>
          </cell>
          <cell r="F1624">
            <v>166.24</v>
          </cell>
        </row>
        <row r="1625">
          <cell r="A1625">
            <v>804477</v>
          </cell>
          <cell r="B1625" t="str">
            <v>SICRO ABRIL / 25</v>
          </cell>
          <cell r="C1625" t="str">
            <v>CONFECÇÃO DE TUBOS DE CONCRETO ARMADO D = 0,80 M PA2 - AREIA E BRITA COMERCIAIS</v>
          </cell>
          <cell r="D1625" t="str">
            <v>M</v>
          </cell>
          <cell r="F1625">
            <v>246.85</v>
          </cell>
        </row>
        <row r="1626">
          <cell r="A1626">
            <v>804476</v>
          </cell>
          <cell r="B1626" t="str">
            <v>SICRO ABRIL / 25</v>
          </cell>
          <cell r="C1626" t="str">
            <v>CONFECÇÃO DE TUBOS DE CONCRETO ARMADO D = 0,80 M PA2 - AREIA EXTRAÍDA E BRITA PRODUZIDA</v>
          </cell>
          <cell r="D1626" t="str">
            <v>M</v>
          </cell>
          <cell r="F1626">
            <v>220.31</v>
          </cell>
        </row>
        <row r="1627">
          <cell r="A1627">
            <v>804487</v>
          </cell>
          <cell r="B1627" t="str">
            <v>SICRO ABRIL / 25</v>
          </cell>
          <cell r="C1627" t="str">
            <v>CONFECÇÃO DE TUBOS DE CONCRETO ARMADO D = 0,80 M PA3 - AREIA E BRITA COMERCIAIS</v>
          </cell>
          <cell r="D1627" t="str">
            <v>M</v>
          </cell>
          <cell r="F1627">
            <v>353.08</v>
          </cell>
        </row>
        <row r="1628">
          <cell r="A1628">
            <v>804486</v>
          </cell>
          <cell r="B1628" t="str">
            <v>SICRO ABRIL / 25</v>
          </cell>
          <cell r="C1628" t="str">
            <v>CONFECÇÃO DE TUBOS DE CONCRETO ARMADO D = 0,80 M PA3 - AREIA EXTRAÍDA E BRITA PRODUZIDA</v>
          </cell>
          <cell r="D1628" t="str">
            <v>M</v>
          </cell>
          <cell r="F1628">
            <v>323.38</v>
          </cell>
        </row>
        <row r="1629">
          <cell r="A1629">
            <v>804497</v>
          </cell>
          <cell r="B1629" t="str">
            <v>SICRO ABRIL / 25</v>
          </cell>
          <cell r="C1629" t="str">
            <v>CONFECÇÃO DE TUBOS DE CONCRETO ARMADO D = 0,80 M PA4 - AREIA E BRITA COMERCIAIS</v>
          </cell>
          <cell r="D1629" t="str">
            <v>M</v>
          </cell>
          <cell r="F1629">
            <v>416.13</v>
          </cell>
        </row>
        <row r="1630">
          <cell r="A1630">
            <v>804496</v>
          </cell>
          <cell r="B1630" t="str">
            <v>SICRO ABRIL / 25</v>
          </cell>
          <cell r="C1630" t="str">
            <v>CONFECÇÃO DE TUBOS DE CONCRETO ARMADO D = 0,80 M PA4 - AREIA EXTRAÍDA E BRITA PRODUZIDA</v>
          </cell>
          <cell r="D1630" t="str">
            <v>M</v>
          </cell>
          <cell r="F1630">
            <v>380.17</v>
          </cell>
        </row>
        <row r="1631">
          <cell r="A1631">
            <v>804469</v>
          </cell>
          <cell r="B1631" t="str">
            <v>SICRO ABRIL / 25</v>
          </cell>
          <cell r="C1631" t="str">
            <v>CONFECÇÃO DE TUBOS DE CONCRETO ARMADO D = 1,00 M PA1 - AREIA E BRITA COMERCIAIS</v>
          </cell>
          <cell r="D1631" t="str">
            <v>M</v>
          </cell>
          <cell r="F1631">
            <v>341.6</v>
          </cell>
        </row>
        <row r="1632">
          <cell r="A1632">
            <v>804468</v>
          </cell>
          <cell r="B1632" t="str">
            <v>SICRO ABRIL / 25</v>
          </cell>
          <cell r="C1632" t="str">
            <v>CONFECÇÃO DE TUBOS DE CONCRETO ARMADO D = 1,00 M PA1 - AREIA EXTRAÍDA E BRITA PRODUZIDA</v>
          </cell>
          <cell r="D1632" t="str">
            <v>M</v>
          </cell>
          <cell r="F1632">
            <v>305.14</v>
          </cell>
        </row>
        <row r="1633">
          <cell r="A1633">
            <v>804479</v>
          </cell>
          <cell r="B1633" t="str">
            <v>SICRO ABRIL / 25</v>
          </cell>
          <cell r="C1633" t="str">
            <v>CONFECÇÃO DE TUBOS DE CONCRETO ARMADO D = 1,00 M PA2 - AREIA E BRITA COMERCIAIS</v>
          </cell>
          <cell r="D1633" t="str">
            <v>M</v>
          </cell>
          <cell r="F1633">
            <v>395.62</v>
          </cell>
        </row>
        <row r="1634">
          <cell r="A1634">
            <v>804478</v>
          </cell>
          <cell r="B1634" t="str">
            <v>SICRO ABRIL / 25</v>
          </cell>
          <cell r="C1634" t="str">
            <v>CONFECÇÃO DE TUBOS DE CONCRETO ARMADO D = 1,00 M PA2 - AREIA EXTRAÍDA E BRITA PRODUZIDA</v>
          </cell>
          <cell r="D1634" t="str">
            <v>M</v>
          </cell>
          <cell r="F1634">
            <v>359.21</v>
          </cell>
        </row>
        <row r="1635">
          <cell r="A1635">
            <v>804489</v>
          </cell>
          <cell r="B1635" t="str">
            <v>SICRO ABRIL / 25</v>
          </cell>
          <cell r="C1635" t="str">
            <v>CONFECÇÃO DE TUBOS DE CONCRETO ARMADO D = 1,00 M PA3 - AREIA E BRITA COMERCIAIS</v>
          </cell>
          <cell r="D1635" t="str">
            <v>M</v>
          </cell>
          <cell r="F1635">
            <v>499.36</v>
          </cell>
        </row>
        <row r="1636">
          <cell r="A1636">
            <v>804488</v>
          </cell>
          <cell r="B1636" t="str">
            <v>SICRO ABRIL / 25</v>
          </cell>
          <cell r="C1636" t="str">
            <v>CONFECÇÃO DE TUBOS DE CONCRETO ARMADO D = 1,00 M PA3 - AREIA EXTRAÍDA E BRITA PRODUZIDA</v>
          </cell>
          <cell r="D1636" t="str">
            <v>M</v>
          </cell>
          <cell r="F1636">
            <v>452.9</v>
          </cell>
        </row>
        <row r="1637">
          <cell r="A1637">
            <v>804499</v>
          </cell>
          <cell r="B1637" t="str">
            <v>SICRO ABRIL / 25</v>
          </cell>
          <cell r="C1637" t="str">
            <v>CONFECÇÃO DE TUBOS DE CONCRETO ARMADO D = 1,00 M PA4 - AREIA E BRITA COMERCIAIS</v>
          </cell>
          <cell r="D1637" t="str">
            <v>M</v>
          </cell>
          <cell r="F1637">
            <v>635.47</v>
          </cell>
        </row>
        <row r="1638">
          <cell r="A1638">
            <v>804498</v>
          </cell>
          <cell r="B1638" t="str">
            <v>SICRO ABRIL / 25</v>
          </cell>
          <cell r="C1638" t="str">
            <v>CONFECÇÃO DE TUBOS DE CONCRETO ARMADO D = 1,00 M PA4 - AREIA EXTRAÍDA E BRITA PRODUZIDA</v>
          </cell>
          <cell r="D1638" t="str">
            <v>M</v>
          </cell>
          <cell r="F1638">
            <v>581.27</v>
          </cell>
        </row>
        <row r="1639">
          <cell r="A1639">
            <v>804471</v>
          </cell>
          <cell r="B1639" t="str">
            <v>SICRO ABRIL / 25</v>
          </cell>
          <cell r="C1639" t="str">
            <v>CONFECÇÃO DE TUBOS DE CONCRETO ARMADO D = 1,20 M PA1 - AREIA E BRITA COMERCIAIS</v>
          </cell>
          <cell r="D1639" t="str">
            <v>M</v>
          </cell>
          <cell r="F1639">
            <v>462.88</v>
          </cell>
        </row>
        <row r="1640">
          <cell r="A1640">
            <v>804470</v>
          </cell>
          <cell r="B1640" t="str">
            <v>SICRO ABRIL / 25</v>
          </cell>
          <cell r="C1640" t="str">
            <v>CONFECÇÃO DE TUBOS DE CONCRETO ARMADO D = 1,20 M PA1 - AREIA EXTRAÍDA E BRITA PRODUZIDA</v>
          </cell>
          <cell r="D1640" t="str">
            <v>M</v>
          </cell>
          <cell r="F1640">
            <v>409.77</v>
          </cell>
        </row>
        <row r="1641">
          <cell r="A1641">
            <v>804481</v>
          </cell>
          <cell r="B1641" t="str">
            <v>SICRO ABRIL / 25</v>
          </cell>
          <cell r="C1641" t="str">
            <v>CONFECÇÃO DE TUBOS DE CONCRETO ARMADO D = 1,20 M PA2 - AREIA E BRITA COMERCIAIS</v>
          </cell>
          <cell r="D1641" t="str">
            <v>M</v>
          </cell>
          <cell r="F1641">
            <v>584.41</v>
          </cell>
        </row>
        <row r="1642">
          <cell r="A1642">
            <v>804480</v>
          </cell>
          <cell r="B1642" t="str">
            <v>SICRO ABRIL / 25</v>
          </cell>
          <cell r="C1642" t="str">
            <v>CONFECÇÃO DE TUBOS DE CONCRETO ARMADO D = 1,20 M PA2 - AREIA EXTRAÍDA E BRITA PRODUZIDA</v>
          </cell>
          <cell r="D1642" t="str">
            <v>M</v>
          </cell>
          <cell r="F1642">
            <v>531.44000000000005</v>
          </cell>
        </row>
        <row r="1643">
          <cell r="A1643">
            <v>804491</v>
          </cell>
          <cell r="B1643" t="str">
            <v>SICRO ABRIL / 25</v>
          </cell>
          <cell r="C1643" t="str">
            <v>CONFECÇÃO DE TUBOS DE CONCRETO ARMADO D = 1,20 M PA3 - AREIA E BRITA COMERCIAIS</v>
          </cell>
          <cell r="D1643" t="str">
            <v>M</v>
          </cell>
          <cell r="F1643">
            <v>769.98</v>
          </cell>
        </row>
        <row r="1644">
          <cell r="A1644">
            <v>804490</v>
          </cell>
          <cell r="B1644" t="str">
            <v>SICRO ABRIL / 25</v>
          </cell>
          <cell r="C1644" t="str">
            <v>CONFECÇÃO DE TUBOS DE CONCRETO ARMADO D = 1,20 M PA3 - AREIA EXTRAÍDA E BRITA PRODUZIDA</v>
          </cell>
          <cell r="D1644" t="str">
            <v>M</v>
          </cell>
          <cell r="F1644">
            <v>699.24</v>
          </cell>
        </row>
        <row r="1645">
          <cell r="A1645">
            <v>804501</v>
          </cell>
          <cell r="B1645" t="str">
            <v>SICRO ABRIL / 25</v>
          </cell>
          <cell r="C1645" t="str">
            <v>CONFECÇÃO DE TUBOS DE CONCRETO ARMADO D = 1,20 M PA4 - AREIA E BRITA COMERCIAIS</v>
          </cell>
          <cell r="D1645" t="str">
            <v>M</v>
          </cell>
          <cell r="F1645">
            <v>925.79</v>
          </cell>
        </row>
        <row r="1646">
          <cell r="A1646">
            <v>804500</v>
          </cell>
          <cell r="B1646" t="str">
            <v>SICRO ABRIL / 25</v>
          </cell>
          <cell r="C1646" t="str">
            <v>CONFECÇÃO DE TUBOS DE CONCRETO ARMADO D = 1,20 M PA4 - AREIA EXTRAÍDA E BRITA PRODUZIDA</v>
          </cell>
          <cell r="D1646" t="str">
            <v>M</v>
          </cell>
          <cell r="F1646">
            <v>845.6</v>
          </cell>
        </row>
        <row r="1647">
          <cell r="A1647">
            <v>804473</v>
          </cell>
          <cell r="B1647" t="str">
            <v>SICRO ABRIL / 25</v>
          </cell>
          <cell r="C1647" t="str">
            <v>CONFECÇÃO DE TUBOS DE CONCRETO ARMADO D = 1,50 M PA1 - AREIA E BRITA COMERCIAIS</v>
          </cell>
          <cell r="D1647" t="str">
            <v>M</v>
          </cell>
          <cell r="F1647">
            <v>748.95</v>
          </cell>
        </row>
        <row r="1648">
          <cell r="A1648">
            <v>804472</v>
          </cell>
          <cell r="B1648" t="str">
            <v>SICRO ABRIL / 25</v>
          </cell>
          <cell r="C1648" t="str">
            <v>CONFECÇÃO DE TUBOS DE CONCRETO ARMADO D = 1,50 M PA1 - AREIA EXTRAÍDA E BRITA PRODUZIDA</v>
          </cell>
          <cell r="D1648" t="str">
            <v>M</v>
          </cell>
          <cell r="F1648">
            <v>666</v>
          </cell>
        </row>
        <row r="1649">
          <cell r="A1649">
            <v>804483</v>
          </cell>
          <cell r="B1649" t="str">
            <v>SICRO ABRIL / 25</v>
          </cell>
          <cell r="C1649" t="str">
            <v>CONFECÇÃO DE TUBOS DE CONCRETO ARMADO D = 1,50 M PA2 - AREIA E BRITA COMERCIAIS</v>
          </cell>
          <cell r="D1649" t="str">
            <v>M</v>
          </cell>
          <cell r="F1649">
            <v>938</v>
          </cell>
        </row>
        <row r="1650">
          <cell r="A1650">
            <v>804482</v>
          </cell>
          <cell r="B1650" t="str">
            <v>SICRO ABRIL / 25</v>
          </cell>
          <cell r="C1650" t="str">
            <v>CONFECÇÃO DE TUBOS DE CONCRETO ARMADO D = 1,50 M PA2 - AREIA EXTRAÍDA E BRITA PRODUZIDA</v>
          </cell>
          <cell r="D1650" t="str">
            <v>M</v>
          </cell>
          <cell r="F1650">
            <v>855.28</v>
          </cell>
        </row>
        <row r="1651">
          <cell r="A1651">
            <v>804493</v>
          </cell>
          <cell r="B1651" t="str">
            <v>SICRO ABRIL / 25</v>
          </cell>
          <cell r="C1651" t="str">
            <v>CONFECÇÃO DE TUBOS DE CONCRETO ARMADO D = 1,50 M PA3 - AREIA E BRITA COMERCIAIS</v>
          </cell>
          <cell r="D1651" t="str">
            <v>M</v>
          </cell>
          <cell r="F1651">
            <v>1237.08</v>
          </cell>
        </row>
        <row r="1652">
          <cell r="A1652">
            <v>804492</v>
          </cell>
          <cell r="B1652" t="str">
            <v>SICRO ABRIL / 25</v>
          </cell>
          <cell r="C1652" t="str">
            <v>CONFECÇÃO DE TUBOS DE CONCRETO ARMADO D = 1,50 M PA3 - AREIA EXTRAÍDA E BRITA PRODUZIDA</v>
          </cell>
          <cell r="D1652" t="str">
            <v>M</v>
          </cell>
          <cell r="F1652">
            <v>1127.58</v>
          </cell>
        </row>
        <row r="1653">
          <cell r="A1653">
            <v>804503</v>
          </cell>
          <cell r="B1653" t="str">
            <v>SICRO ABRIL / 25</v>
          </cell>
          <cell r="C1653" t="str">
            <v>CONFECÇÃO DE TUBOS DE CONCRETO ARMADO D = 1,50 M PA4 - AREIA E BRITA COMERCIAIS</v>
          </cell>
          <cell r="D1653" t="str">
            <v>M</v>
          </cell>
          <cell r="F1653">
            <v>1480.79</v>
          </cell>
        </row>
        <row r="1654">
          <cell r="A1654">
            <v>804502</v>
          </cell>
          <cell r="B1654" t="str">
            <v>SICRO ABRIL / 25</v>
          </cell>
          <cell r="C1654" t="str">
            <v>CONFECÇÃO DE TUBOS DE CONCRETO ARMADO D = 1,50 M PA4 - AREIA EXTRAÍDA E BRITA PRODUZIDA</v>
          </cell>
          <cell r="D1654" t="str">
            <v>M</v>
          </cell>
          <cell r="F1654">
            <v>1367.6</v>
          </cell>
        </row>
        <row r="1655">
          <cell r="A1655">
            <v>804180</v>
          </cell>
          <cell r="B1655" t="str">
            <v>SICRO ABRIL / 25</v>
          </cell>
          <cell r="C1655" t="str">
            <v>CORPO DE BDTC D = 0,80 M PA1 - AREIA EXTRAÍDA E BRITA E PEDRA DE MÃO PRODUZIDAS</v>
          </cell>
          <cell r="D1655" t="str">
            <v>M</v>
          </cell>
          <cell r="F1655">
            <v>1111.6500000000001</v>
          </cell>
        </row>
        <row r="1656">
          <cell r="A1656">
            <v>804181</v>
          </cell>
          <cell r="B1656" t="str">
            <v>SICRO ABRIL / 25</v>
          </cell>
          <cell r="C1656" t="str">
            <v>CORPO DE BDTC D = 0,80 M PA1 - AREIA, BRITA E PEDRA DE MÃO COMERCIAIS</v>
          </cell>
          <cell r="D1656" t="str">
            <v>M</v>
          </cell>
          <cell r="F1656">
            <v>1188.5899999999999</v>
          </cell>
        </row>
        <row r="1657">
          <cell r="A1657">
            <v>804182</v>
          </cell>
          <cell r="B1657" t="str">
            <v>SICRO ABRIL / 25</v>
          </cell>
          <cell r="C1657" t="str">
            <v>CORPO DE BDTC D = 0,80 M PA2 - AREIA EXTRAÍDA E BRITA E PEDRA DE MÃO PRODUZIDAS</v>
          </cell>
          <cell r="D1657" t="str">
            <v>M</v>
          </cell>
          <cell r="F1657">
            <v>1145.45</v>
          </cell>
        </row>
        <row r="1658">
          <cell r="A1658">
            <v>804183</v>
          </cell>
          <cell r="B1658" t="str">
            <v>SICRO ABRIL / 25</v>
          </cell>
          <cell r="C1658" t="str">
            <v>CORPO DE BDTC D = 0,80 M PA2 - AREIA, BRITA E PEDRA DE MÃO COMERCIAIS</v>
          </cell>
          <cell r="D1658" t="str">
            <v>M</v>
          </cell>
          <cell r="F1658">
            <v>1222.3900000000001</v>
          </cell>
        </row>
        <row r="1659">
          <cell r="A1659">
            <v>804184</v>
          </cell>
          <cell r="B1659" t="str">
            <v>SICRO ABRIL / 25</v>
          </cell>
          <cell r="C1659" t="str">
            <v>CORPO DE BDTC D = 0,80 M PA3 - AREIA EXTRAÍDA E BRITA E PEDRA DE MÃO PRODUZIDAS</v>
          </cell>
          <cell r="D1659" t="str">
            <v>M</v>
          </cell>
          <cell r="F1659">
            <v>1371.05</v>
          </cell>
        </row>
        <row r="1660">
          <cell r="A1660">
            <v>804185</v>
          </cell>
          <cell r="B1660" t="str">
            <v>SICRO ABRIL / 25</v>
          </cell>
          <cell r="C1660" t="str">
            <v>CORPO DE BDTC D = 0,80 M PA3 - AREIA, BRITA E PEDRA DE MÃO COMERCIAIS</v>
          </cell>
          <cell r="D1660" t="str">
            <v>M</v>
          </cell>
          <cell r="F1660">
            <v>1447.99</v>
          </cell>
        </row>
        <row r="1661">
          <cell r="A1661">
            <v>804186</v>
          </cell>
          <cell r="B1661" t="str">
            <v>SICRO ABRIL / 25</v>
          </cell>
          <cell r="C1661" t="str">
            <v>CORPO DE BDTC D = 0,80 M PA4 - AREIA EXTRAÍDA E BRITA E PEDRA DE MÃO PRODUZIDAS</v>
          </cell>
          <cell r="D1661" t="str">
            <v>M</v>
          </cell>
          <cell r="F1661">
            <v>1662.65</v>
          </cell>
        </row>
        <row r="1662">
          <cell r="A1662">
            <v>804187</v>
          </cell>
          <cell r="B1662" t="str">
            <v>SICRO ABRIL / 25</v>
          </cell>
          <cell r="C1662" t="str">
            <v>CORPO DE BDTC D = 0,80 M PA4 - AREIA, BRITA E PEDRA DE MÃO COMERCIAIS</v>
          </cell>
          <cell r="D1662" t="str">
            <v>M</v>
          </cell>
          <cell r="F1662">
            <v>1739.59</v>
          </cell>
        </row>
        <row r="1663">
          <cell r="A1663">
            <v>804188</v>
          </cell>
          <cell r="B1663" t="str">
            <v>SICRO ABRIL / 25</v>
          </cell>
          <cell r="C1663" t="str">
            <v>CORPO DE BDTC D = 1,00 M PA1 - AREIA EXTRAÍDA E BRITA E PEDRA DE MÃO PRODUZIDAS</v>
          </cell>
          <cell r="D1663" t="str">
            <v>M</v>
          </cell>
          <cell r="F1663">
            <v>1397.61</v>
          </cell>
        </row>
        <row r="1664">
          <cell r="A1664">
            <v>804189</v>
          </cell>
          <cell r="B1664" t="str">
            <v>SICRO ABRIL / 25</v>
          </cell>
          <cell r="C1664" t="str">
            <v>CORPO DE BDTC D = 1,00 M PA1 - AREIA, BRITA E PEDRA DE MÃO COMERCIAIS</v>
          </cell>
          <cell r="D1664" t="str">
            <v>M</v>
          </cell>
          <cell r="F1664">
            <v>1500.53</v>
          </cell>
        </row>
        <row r="1665">
          <cell r="A1665">
            <v>804190</v>
          </cell>
          <cell r="B1665" t="str">
            <v>SICRO ABRIL / 25</v>
          </cell>
          <cell r="C1665" t="str">
            <v>CORPO DE BDTC D = 1,00 M PA2 - AREIA EXTRAÍDA E BRITA E PEDRA DE MÃO PRODUZIDAS</v>
          </cell>
          <cell r="D1665" t="str">
            <v>M</v>
          </cell>
          <cell r="F1665">
            <v>1500.41</v>
          </cell>
        </row>
        <row r="1666">
          <cell r="A1666">
            <v>804191</v>
          </cell>
          <cell r="B1666" t="str">
            <v>SICRO ABRIL / 25</v>
          </cell>
          <cell r="C1666" t="str">
            <v>CORPO DE BDTC D = 1,00 M PA2 - AREIA, BRITA E PEDRA DE MÃO COMERCIAIS</v>
          </cell>
          <cell r="D1666" t="str">
            <v>M</v>
          </cell>
          <cell r="F1666">
            <v>1603.33</v>
          </cell>
        </row>
        <row r="1667">
          <cell r="A1667">
            <v>804192</v>
          </cell>
          <cell r="B1667" t="str">
            <v>SICRO ABRIL / 25</v>
          </cell>
          <cell r="C1667" t="str">
            <v>CORPO DE BDTC D = 1,00 M PA3 - AREIA EXTRAÍDA E BRITA E PEDRA DE MÃO PRODUZIDAS</v>
          </cell>
          <cell r="D1667" t="str">
            <v>M</v>
          </cell>
          <cell r="F1667">
            <v>1509.61</v>
          </cell>
        </row>
        <row r="1668">
          <cell r="A1668">
            <v>804193</v>
          </cell>
          <cell r="B1668" t="str">
            <v>SICRO ABRIL / 25</v>
          </cell>
          <cell r="C1668" t="str">
            <v>CORPO DE BDTC D = 1,00 M PA3 - AREIA, BRITA E PEDRA DE MÃO COMERCIAIS</v>
          </cell>
          <cell r="D1668" t="str">
            <v>M</v>
          </cell>
          <cell r="F1668">
            <v>1612.53</v>
          </cell>
        </row>
        <row r="1669">
          <cell r="A1669">
            <v>804194</v>
          </cell>
          <cell r="B1669" t="str">
            <v>SICRO ABRIL / 25</v>
          </cell>
          <cell r="C1669" t="str">
            <v>CORPO DE BDTC D = 1,00 M PA4 - AREIA EXTRAÍDA E BRITA E PEDRA DE MÃO PRODUZIDAS</v>
          </cell>
          <cell r="D1669" t="str">
            <v>M</v>
          </cell>
          <cell r="F1669">
            <v>1535.89</v>
          </cell>
        </row>
        <row r="1670">
          <cell r="A1670">
            <v>804195</v>
          </cell>
          <cell r="B1670" t="str">
            <v>SICRO ABRIL / 25</v>
          </cell>
          <cell r="C1670" t="str">
            <v>CORPO DE BDTC D = 1,00 M PA4 - AREIA, BRITA E PEDRA DE MÃO COMERCIAIS</v>
          </cell>
          <cell r="D1670" t="str">
            <v>M</v>
          </cell>
          <cell r="F1670">
            <v>1638.81</v>
          </cell>
        </row>
        <row r="1671">
          <cell r="A1671">
            <v>804196</v>
          </cell>
          <cell r="B1671" t="str">
            <v>SICRO ABRIL / 25</v>
          </cell>
          <cell r="C1671" t="str">
            <v>CORPO DE BDTC D = 1,20 M PA1 - AREIA EXTRAÍDA E BRITA E PEDRA DE MÃO PRODUZIDAS</v>
          </cell>
          <cell r="D1671" t="str">
            <v>M</v>
          </cell>
          <cell r="F1671">
            <v>1784.84</v>
          </cell>
        </row>
        <row r="1672">
          <cell r="A1672">
            <v>804197</v>
          </cell>
          <cell r="B1672" t="str">
            <v>SICRO ABRIL / 25</v>
          </cell>
          <cell r="C1672" t="str">
            <v>CORPO DE BDTC D = 1,20 M PA1 - AREIA, BRITA E PEDRA DE MÃO COMERCIAIS</v>
          </cell>
          <cell r="D1672" t="str">
            <v>M</v>
          </cell>
          <cell r="F1672">
            <v>1916.06</v>
          </cell>
        </row>
        <row r="1673">
          <cell r="A1673">
            <v>804198</v>
          </cell>
          <cell r="B1673" t="str">
            <v>SICRO ABRIL / 25</v>
          </cell>
          <cell r="C1673" t="str">
            <v>CORPO DE BDTC D = 1,20 M PA2 - AREIA EXTRAÍDA E BRITA E PEDRA DE MÃO PRODUZIDAS</v>
          </cell>
          <cell r="D1673" t="str">
            <v>M</v>
          </cell>
          <cell r="F1673">
            <v>1922.78</v>
          </cell>
        </row>
        <row r="1674">
          <cell r="A1674">
            <v>804199</v>
          </cell>
          <cell r="B1674" t="str">
            <v>SICRO ABRIL / 25</v>
          </cell>
          <cell r="C1674" t="str">
            <v>CORPO DE BDTC D = 1,20 M PA2 - AREIA, BRITA E PEDRA DE MÃO COMERCIAIS</v>
          </cell>
          <cell r="D1674" t="str">
            <v>M</v>
          </cell>
          <cell r="F1674">
            <v>2054</v>
          </cell>
        </row>
        <row r="1675">
          <cell r="A1675">
            <v>804200</v>
          </cell>
          <cell r="B1675" t="str">
            <v>SICRO ABRIL / 25</v>
          </cell>
          <cell r="C1675" t="str">
            <v>CORPO DE BDTC D = 1,20 M PA3 - AREIA EXTRAÍDA E BRITA E PEDRA DE MÃO PRODUZIDAS</v>
          </cell>
          <cell r="D1675" t="str">
            <v>M</v>
          </cell>
          <cell r="F1675">
            <v>2215.2199999999998</v>
          </cell>
        </row>
        <row r="1676">
          <cell r="A1676">
            <v>804201</v>
          </cell>
          <cell r="B1676" t="str">
            <v>SICRO ABRIL / 25</v>
          </cell>
          <cell r="C1676" t="str">
            <v>CORPO DE BDTC D = 1,20 M PA3 - AREIA, BRITA E PEDRA DE MÃO COMERCIAIS</v>
          </cell>
          <cell r="D1676" t="str">
            <v>M</v>
          </cell>
          <cell r="F1676">
            <v>2346.44</v>
          </cell>
        </row>
        <row r="1677">
          <cell r="A1677">
            <v>804202</v>
          </cell>
          <cell r="B1677" t="str">
            <v>SICRO ABRIL / 25</v>
          </cell>
          <cell r="C1677" t="str">
            <v>CORPO DE BDTC D = 1,20 M PA4 - AREIA EXTRAÍDA E BRITA E PEDRA DE MÃO PRODUZIDAS</v>
          </cell>
          <cell r="D1677" t="str">
            <v>M</v>
          </cell>
          <cell r="F1677">
            <v>2401.2800000000002</v>
          </cell>
        </row>
        <row r="1678">
          <cell r="A1678">
            <v>804203</v>
          </cell>
          <cell r="B1678" t="str">
            <v>SICRO ABRIL / 25</v>
          </cell>
          <cell r="C1678" t="str">
            <v>CORPO DE BDTC D = 1,20 M PA4 - AREIA, BRITA E PEDRA DE MÃO COMERCIAIS</v>
          </cell>
          <cell r="D1678" t="str">
            <v>M</v>
          </cell>
          <cell r="F1678">
            <v>2532.5</v>
          </cell>
        </row>
        <row r="1679">
          <cell r="A1679">
            <v>804204</v>
          </cell>
          <cell r="B1679" t="str">
            <v>SICRO ABRIL / 25</v>
          </cell>
          <cell r="C1679" t="str">
            <v>CORPO DE BDTC D = 1,50 M PA1 - AREIA EXTRAÍDA E BRITA E PEDRA DE MÃO PRODUZIDAS</v>
          </cell>
          <cell r="D1679" t="str">
            <v>M</v>
          </cell>
          <cell r="F1679">
            <v>2966.29</v>
          </cell>
        </row>
        <row r="1680">
          <cell r="A1680">
            <v>804205</v>
          </cell>
          <cell r="B1680" t="str">
            <v>SICRO ABRIL / 25</v>
          </cell>
          <cell r="C1680" t="str">
            <v>CORPO DE BDTC D = 1,50 M PA1 - AREIA, BRITA E PEDRA DE MÃO COMERCIAIS</v>
          </cell>
          <cell r="D1680" t="str">
            <v>M</v>
          </cell>
          <cell r="F1680">
            <v>3135.76</v>
          </cell>
        </row>
        <row r="1681">
          <cell r="A1681">
            <v>804206</v>
          </cell>
          <cell r="B1681" t="str">
            <v>SICRO ABRIL / 25</v>
          </cell>
          <cell r="C1681" t="str">
            <v>CORPO DE BDTC D = 1,50 M PA2 - AREIA EXTRAÍDA E BRITA E PEDRA DE MÃO PRODUZIDAS</v>
          </cell>
          <cell r="D1681" t="str">
            <v>M</v>
          </cell>
          <cell r="F1681">
            <v>3019.59</v>
          </cell>
        </row>
        <row r="1682">
          <cell r="A1682">
            <v>804207</v>
          </cell>
          <cell r="B1682" t="str">
            <v>SICRO ABRIL / 25</v>
          </cell>
          <cell r="C1682" t="str">
            <v>CORPO DE BDTC D = 1,50 M PA2 - AREIA, BRITA E PEDRA DE MÃO COMERCIAIS</v>
          </cell>
          <cell r="D1682" t="str">
            <v>M</v>
          </cell>
          <cell r="F1682">
            <v>3189.06</v>
          </cell>
        </row>
        <row r="1683">
          <cell r="A1683">
            <v>804208</v>
          </cell>
          <cell r="B1683" t="str">
            <v>SICRO ABRIL / 25</v>
          </cell>
          <cell r="C1683" t="str">
            <v>CORPO DE BDTC D = 1,50 M PA3 - AREIA EXTRAÍDA E BRITA E PEDRA DE MÃO PRODUZIDAS</v>
          </cell>
          <cell r="D1683" t="str">
            <v>M</v>
          </cell>
          <cell r="F1683">
            <v>3167.16</v>
          </cell>
        </row>
        <row r="1684">
          <cell r="A1684">
            <v>804209</v>
          </cell>
          <cell r="B1684" t="str">
            <v>SICRO ABRIL / 25</v>
          </cell>
          <cell r="C1684" t="str">
            <v>CORPO DE BDTC D = 1,50 M PA3 - AREIA, BRITA E PEDRA DE MÃO COMERCIAIS</v>
          </cell>
          <cell r="D1684" t="str">
            <v>M</v>
          </cell>
          <cell r="F1684">
            <v>3336.63</v>
          </cell>
        </row>
        <row r="1685">
          <cell r="A1685">
            <v>804210</v>
          </cell>
          <cell r="B1685" t="str">
            <v>SICRO ABRIL / 25</v>
          </cell>
          <cell r="C1685" t="str">
            <v>CORPO DE BDTC D = 1,50 M PA4 - AREIA EXTRAÍDA E BRITA E PEDRA DE MÃO PRODUZIDAS</v>
          </cell>
          <cell r="D1685" t="str">
            <v>M</v>
          </cell>
          <cell r="F1685">
            <v>3249.35</v>
          </cell>
        </row>
        <row r="1686">
          <cell r="A1686">
            <v>804211</v>
          </cell>
          <cell r="B1686" t="str">
            <v>SICRO ABRIL / 25</v>
          </cell>
          <cell r="C1686" t="str">
            <v>CORPO DE BDTC D = 1,50 M PA4 - AREIA, BRITA E PEDRA DE MÃO COMERCIAIS</v>
          </cell>
          <cell r="D1686" t="str">
            <v>M</v>
          </cell>
          <cell r="F1686">
            <v>3418.82</v>
          </cell>
        </row>
        <row r="1687">
          <cell r="A1687">
            <v>804012</v>
          </cell>
          <cell r="B1687" t="str">
            <v>SICRO ABRIL / 25</v>
          </cell>
          <cell r="C1687" t="str">
            <v>CORPO DE BSTC D = 0,40 M PA1 - AREIA EXTRAÍDA E BRITA E PEDRA DE MÃO PRODUZIDAS</v>
          </cell>
          <cell r="D1687" t="str">
            <v>M</v>
          </cell>
          <cell r="F1687">
            <v>208.97</v>
          </cell>
        </row>
        <row r="1688">
          <cell r="A1688">
            <v>804013</v>
          </cell>
          <cell r="B1688" t="str">
            <v>SICRO ABRIL / 25</v>
          </cell>
          <cell r="C1688" t="str">
            <v>CORPO DE BSTC D = 0,40 M PA1 - AREIA, BRITA E PEDRA DE MÃO COMERCIAIS</v>
          </cell>
          <cell r="D1688" t="str">
            <v>M</v>
          </cell>
          <cell r="F1688">
            <v>227.7</v>
          </cell>
        </row>
        <row r="1689">
          <cell r="A1689">
            <v>804014</v>
          </cell>
          <cell r="B1689" t="str">
            <v>SICRO ABRIL / 25</v>
          </cell>
          <cell r="C1689" t="str">
            <v>CORPO DE BSTC D = 0,40 M PA2 - AREIA EXTRAÍDA E BRITA E PEDRA DE MÃO PRODUZIDAS</v>
          </cell>
          <cell r="D1689" t="str">
            <v>M</v>
          </cell>
          <cell r="F1689">
            <v>237.16</v>
          </cell>
        </row>
        <row r="1690">
          <cell r="A1690">
            <v>804015</v>
          </cell>
          <cell r="B1690" t="str">
            <v>SICRO ABRIL / 25</v>
          </cell>
          <cell r="C1690" t="str">
            <v>CORPO DE BSTC D = 0,40 M PA2 - AREIA, BRITA E PEDRA DE MÃO COMERCIAIS</v>
          </cell>
          <cell r="D1690" t="str">
            <v>M</v>
          </cell>
          <cell r="F1690">
            <v>255.89</v>
          </cell>
        </row>
        <row r="1691">
          <cell r="A1691">
            <v>804016</v>
          </cell>
          <cell r="B1691" t="str">
            <v>SICRO ABRIL / 25</v>
          </cell>
          <cell r="C1691" t="str">
            <v>CORPO DE BSTC D = 0,40 M PA3 - AREIA EXTRAÍDA E BRITA E PEDRA DE MÃO PRODUZIDAS</v>
          </cell>
          <cell r="D1691" t="str">
            <v>M</v>
          </cell>
          <cell r="F1691">
            <v>238.26</v>
          </cell>
        </row>
        <row r="1692">
          <cell r="A1692">
            <v>804017</v>
          </cell>
          <cell r="B1692" t="str">
            <v>SICRO ABRIL / 25</v>
          </cell>
          <cell r="C1692" t="str">
            <v>CORPO DE BSTC D = 0,40 M PA3 - AREIA, BRITA E PEDRA DE MÃO COMERCIAIS</v>
          </cell>
          <cell r="D1692" t="str">
            <v>M</v>
          </cell>
          <cell r="F1692">
            <v>256.99</v>
          </cell>
        </row>
        <row r="1693">
          <cell r="A1693">
            <v>804018</v>
          </cell>
          <cell r="B1693" t="str">
            <v>SICRO ABRIL / 25</v>
          </cell>
          <cell r="C1693" t="str">
            <v>CORPO DE BSTC D = 0,40 M PA4 - AREIA EXTRAÍDA E BRITA E PEDRA DE MÃO PRODUZIDAS</v>
          </cell>
          <cell r="D1693" t="str">
            <v>M</v>
          </cell>
          <cell r="F1693">
            <v>286.14999999999998</v>
          </cell>
        </row>
        <row r="1694">
          <cell r="A1694">
            <v>804019</v>
          </cell>
          <cell r="B1694" t="str">
            <v>SICRO ABRIL / 25</v>
          </cell>
          <cell r="C1694" t="str">
            <v>CORPO DE BSTC D = 0,40 M PA4 - AREIA, BRITA E PEDRA DE MÃO COMERCIAIS</v>
          </cell>
          <cell r="D1694" t="str">
            <v>M</v>
          </cell>
          <cell r="F1694">
            <v>304.87</v>
          </cell>
        </row>
        <row r="1695">
          <cell r="A1695">
            <v>804020</v>
          </cell>
          <cell r="B1695" t="str">
            <v>SICRO ABRIL / 25</v>
          </cell>
          <cell r="C1695" t="str">
            <v>CORPO DE BSTC D = 0,60 M PA1 - AREIA EXTRAÍDA E BRITA E PEDRA DE MÃO PRODUZIDAS</v>
          </cell>
          <cell r="D1695" t="str">
            <v>M</v>
          </cell>
          <cell r="F1695">
            <v>351.71</v>
          </cell>
        </row>
        <row r="1696">
          <cell r="A1696">
            <v>804021</v>
          </cell>
          <cell r="B1696" t="str">
            <v>SICRO ABRIL / 25</v>
          </cell>
          <cell r="C1696" t="str">
            <v>CORPO DE BSTC D = 0,60 M PA1 - AREIA, BRITA E PEDRA DE MÃO COMERCIAIS</v>
          </cell>
          <cell r="D1696" t="str">
            <v>M</v>
          </cell>
          <cell r="F1696">
            <v>379.85</v>
          </cell>
        </row>
        <row r="1697">
          <cell r="A1697">
            <v>804022</v>
          </cell>
          <cell r="B1697" t="str">
            <v>SICRO ABRIL / 25</v>
          </cell>
          <cell r="C1697" t="str">
            <v>CORPO DE BSTC D = 0,60 M PA2 - AREIA EXTRAÍDA E BRITA E PEDRA DE MÃO PRODUZIDAS</v>
          </cell>
          <cell r="D1697" t="str">
            <v>M</v>
          </cell>
          <cell r="F1697">
            <v>389.71</v>
          </cell>
        </row>
        <row r="1698">
          <cell r="A1698">
            <v>804023</v>
          </cell>
          <cell r="B1698" t="str">
            <v>SICRO ABRIL / 25</v>
          </cell>
          <cell r="C1698" t="str">
            <v>CORPO DE BSTC D = 0,60 M PA2 - AREIA, BRITA E PEDRA DE MÃO COMERCIAIS</v>
          </cell>
          <cell r="D1698" t="str">
            <v>M</v>
          </cell>
          <cell r="F1698">
            <v>417.85</v>
          </cell>
        </row>
        <row r="1699">
          <cell r="A1699">
            <v>804024</v>
          </cell>
          <cell r="B1699" t="str">
            <v>SICRO ABRIL / 25</v>
          </cell>
          <cell r="C1699" t="str">
            <v>CORPO DE BSTC D = 0,60 M PA3 - AREIA EXTRAÍDA E BRITA E PEDRA DE MÃO PRODUZIDAS</v>
          </cell>
          <cell r="D1699" t="str">
            <v>M</v>
          </cell>
          <cell r="F1699">
            <v>423.11</v>
          </cell>
        </row>
        <row r="1700">
          <cell r="A1700">
            <v>804025</v>
          </cell>
          <cell r="B1700" t="str">
            <v>SICRO ABRIL / 25</v>
          </cell>
          <cell r="C1700" t="str">
            <v>CORPO DE BSTC D = 0,60 M PA3 - AREIA, BRITA E PEDRA DE MÃO COMERCIAIS</v>
          </cell>
          <cell r="D1700" t="str">
            <v>M</v>
          </cell>
          <cell r="F1700">
            <v>451.25</v>
          </cell>
        </row>
        <row r="1701">
          <cell r="A1701">
            <v>804026</v>
          </cell>
          <cell r="B1701" t="str">
            <v>SICRO ABRIL / 25</v>
          </cell>
          <cell r="C1701" t="str">
            <v>CORPO DE BSTC D = 0,60 M PA4 - AREIA EXTRAÍDA E BRITA E PEDRA DE MÃO PRODUZIDAS</v>
          </cell>
          <cell r="D1701" t="str">
            <v>M</v>
          </cell>
          <cell r="F1701">
            <v>432.09</v>
          </cell>
        </row>
        <row r="1702">
          <cell r="A1702">
            <v>804027</v>
          </cell>
          <cell r="B1702" t="str">
            <v>SICRO ABRIL / 25</v>
          </cell>
          <cell r="C1702" t="str">
            <v>CORPO DE BSTC D = 0,60 M PA4 - AREIA, BRITA E PEDRA DE MÃO COMERCIAIS</v>
          </cell>
          <cell r="D1702" t="str">
            <v>M</v>
          </cell>
          <cell r="F1702">
            <v>460.23</v>
          </cell>
        </row>
        <row r="1703">
          <cell r="A1703">
            <v>804028</v>
          </cell>
          <cell r="B1703" t="str">
            <v>SICRO ABRIL / 25</v>
          </cell>
          <cell r="C1703" t="str">
            <v>CORPO DE BSTC D = 0,80 M PA1 - AREIA EXTRAÍDA E BRITA E PEDRA DE MÃO PRODUZIDAS</v>
          </cell>
          <cell r="D1703" t="str">
            <v>M</v>
          </cell>
          <cell r="F1703">
            <v>584.22</v>
          </cell>
        </row>
        <row r="1704">
          <cell r="A1704">
            <v>804029</v>
          </cell>
          <cell r="B1704" t="str">
            <v>SICRO ABRIL / 25</v>
          </cell>
          <cell r="C1704" t="str">
            <v>CORPO DE BSTC D = 0,80 M PA1 - AREIA, BRITA E PEDRA DE MÃO COMERCIAIS</v>
          </cell>
          <cell r="D1704" t="str">
            <v>M</v>
          </cell>
          <cell r="F1704">
            <v>622.69000000000005</v>
          </cell>
        </row>
        <row r="1705">
          <cell r="A1705">
            <v>804030</v>
          </cell>
          <cell r="B1705" t="str">
            <v>SICRO ABRIL / 25</v>
          </cell>
          <cell r="C1705" t="str">
            <v>CORPO DE BSTC D = 0,80 M PA2 - AREIA EXTRAÍDA E BRITA E PEDRA DE MÃO PRODUZIDAS</v>
          </cell>
          <cell r="D1705" t="str">
            <v>M</v>
          </cell>
          <cell r="F1705">
            <v>601.12</v>
          </cell>
        </row>
        <row r="1706">
          <cell r="A1706">
            <v>804031</v>
          </cell>
          <cell r="B1706" t="str">
            <v>SICRO ABRIL / 25</v>
          </cell>
          <cell r="C1706" t="str">
            <v>CORPO DE BSTC D = 0,80 M PA2 - AREIA, BRITA E PEDRA DE MÃO COMERCIAIS</v>
          </cell>
          <cell r="D1706" t="str">
            <v>M</v>
          </cell>
          <cell r="F1706">
            <v>639.59</v>
          </cell>
        </row>
        <row r="1707">
          <cell r="A1707">
            <v>804032</v>
          </cell>
          <cell r="B1707" t="str">
            <v>SICRO ABRIL / 25</v>
          </cell>
          <cell r="C1707" t="str">
            <v>CORPO DE BSTC D = 0,80 M PA3 - AREIA EXTRAÍDA E BRITA E PEDRA DE MÃO PRODUZIDAS</v>
          </cell>
          <cell r="D1707" t="str">
            <v>M</v>
          </cell>
          <cell r="F1707">
            <v>713.92</v>
          </cell>
        </row>
        <row r="1708">
          <cell r="A1708">
            <v>804033</v>
          </cell>
          <cell r="B1708" t="str">
            <v>SICRO ABRIL / 25</v>
          </cell>
          <cell r="C1708" t="str">
            <v>CORPO DE BSTC D = 0,80 M PA3 - AREIA, BRITA E PEDRA DE MÃO COMERCIAIS</v>
          </cell>
          <cell r="D1708" t="str">
            <v>M</v>
          </cell>
          <cell r="F1708">
            <v>752.39</v>
          </cell>
        </row>
        <row r="1709">
          <cell r="A1709">
            <v>804034</v>
          </cell>
          <cell r="B1709" t="str">
            <v>SICRO ABRIL / 25</v>
          </cell>
          <cell r="C1709" t="str">
            <v>CORPO DE BSTC D = 0,80 M PA4 - AREIA EXTRAÍDA E BRITA E PEDRA DE MÃO PRODUZIDAS</v>
          </cell>
          <cell r="D1709" t="str">
            <v>M</v>
          </cell>
          <cell r="F1709">
            <v>859.72</v>
          </cell>
        </row>
        <row r="1710">
          <cell r="A1710">
            <v>804035</v>
          </cell>
          <cell r="B1710" t="str">
            <v>SICRO ABRIL / 25</v>
          </cell>
          <cell r="C1710" t="str">
            <v>CORPO DE BSTC D = 0,80 M PA4 - AREIA, BRITA E PEDRA DE MÃO COMERCIAIS</v>
          </cell>
          <cell r="D1710" t="str">
            <v>M</v>
          </cell>
          <cell r="F1710">
            <v>898.19</v>
          </cell>
        </row>
        <row r="1711">
          <cell r="A1711">
            <v>804036</v>
          </cell>
          <cell r="B1711" t="str">
            <v>SICRO ABRIL / 25</v>
          </cell>
          <cell r="C1711" t="str">
            <v>CORPO DE BSTC D = 1,00 M PA1 - AREIA EXTRAÍDA E BRITA E PEDRA DE MÃO PRODUZIDAS</v>
          </cell>
          <cell r="D1711" t="str">
            <v>M</v>
          </cell>
          <cell r="F1711">
            <v>728.67</v>
          </cell>
        </row>
        <row r="1712">
          <cell r="A1712">
            <v>804037</v>
          </cell>
          <cell r="B1712" t="str">
            <v>SICRO ABRIL / 25</v>
          </cell>
          <cell r="C1712" t="str">
            <v>CORPO DE BSTC D = 1,00 M PA1 - AREIA, BRITA E PEDRA DE MÃO COMERCIAIS</v>
          </cell>
          <cell r="D1712" t="str">
            <v>M</v>
          </cell>
          <cell r="F1712">
            <v>778.91</v>
          </cell>
        </row>
        <row r="1713">
          <cell r="A1713">
            <v>804038</v>
          </cell>
          <cell r="B1713" t="str">
            <v>SICRO ABRIL / 25</v>
          </cell>
          <cell r="C1713" t="str">
            <v>CORPO DE BSTC D = 1,00 M PA2 - AREIA EXTRAÍDA E BRITA E PEDRA DE MÃO PRODUZIDAS</v>
          </cell>
          <cell r="D1713" t="str">
            <v>M</v>
          </cell>
          <cell r="F1713">
            <v>780.07</v>
          </cell>
        </row>
        <row r="1714">
          <cell r="A1714">
            <v>804039</v>
          </cell>
          <cell r="B1714" t="str">
            <v>SICRO ABRIL / 25</v>
          </cell>
          <cell r="C1714" t="str">
            <v>CORPO DE BSTC D = 1,00 M PA2 - AREIA, BRITA E PEDRA DE MÃO COMERCIAIS</v>
          </cell>
          <cell r="D1714" t="str">
            <v>M</v>
          </cell>
          <cell r="F1714">
            <v>830.31</v>
          </cell>
        </row>
        <row r="1715">
          <cell r="A1715">
            <v>804040</v>
          </cell>
          <cell r="B1715" t="str">
            <v>SICRO ABRIL / 25</v>
          </cell>
          <cell r="C1715" t="str">
            <v>CORPO DE BSTC D = 1,00 M PA3 - AREIA EXTRAÍDA E BRITA E PEDRA DE MÃO PRODUZIDAS</v>
          </cell>
          <cell r="D1715" t="str">
            <v>M</v>
          </cell>
          <cell r="F1715">
            <v>784.67</v>
          </cell>
        </row>
        <row r="1716">
          <cell r="A1716">
            <v>804041</v>
          </cell>
          <cell r="B1716" t="str">
            <v>SICRO ABRIL / 25</v>
          </cell>
          <cell r="C1716" t="str">
            <v>CORPO DE BSTC D = 1,00 M PA3 - AREIA, BRITA E PEDRA DE MÃO COMERCIAIS</v>
          </cell>
          <cell r="D1716" t="str">
            <v>M</v>
          </cell>
          <cell r="F1716">
            <v>834.9</v>
          </cell>
        </row>
        <row r="1717">
          <cell r="A1717">
            <v>804042</v>
          </cell>
          <cell r="B1717" t="str">
            <v>SICRO ABRIL / 25</v>
          </cell>
          <cell r="C1717" t="str">
            <v>CORPO DE BSTC D = 1,00 M PA4 - AREIA EXTRAÍDA E BRITA E PEDRA DE MÃO PRODUZIDAS</v>
          </cell>
          <cell r="D1717" t="str">
            <v>M</v>
          </cell>
          <cell r="F1717">
            <v>797.81</v>
          </cell>
        </row>
        <row r="1718">
          <cell r="A1718">
            <v>804043</v>
          </cell>
          <cell r="B1718" t="str">
            <v>SICRO ABRIL / 25</v>
          </cell>
          <cell r="C1718" t="str">
            <v>CORPO DE BSTC D = 1,00 M PA4 - AREIA, BRITA E PEDRA DE MÃO COMERCIAIS</v>
          </cell>
          <cell r="D1718" t="str">
            <v>M</v>
          </cell>
          <cell r="F1718">
            <v>848.05</v>
          </cell>
        </row>
        <row r="1719">
          <cell r="A1719">
            <v>804044</v>
          </cell>
          <cell r="B1719" t="str">
            <v>SICRO ABRIL / 25</v>
          </cell>
          <cell r="C1719" t="str">
            <v>CORPO DE BSTC D = 1,20 M PA1 - AREIA EXTRAÍDA E BRITA E PEDRA DE MÃO PRODUZIDAS</v>
          </cell>
          <cell r="D1719" t="str">
            <v>M</v>
          </cell>
          <cell r="F1719">
            <v>922.98</v>
          </cell>
        </row>
        <row r="1720">
          <cell r="A1720">
            <v>804045</v>
          </cell>
          <cell r="B1720" t="str">
            <v>SICRO ABRIL / 25</v>
          </cell>
          <cell r="C1720" t="str">
            <v>CORPO DE BSTC D = 1,20 M PA1 - AREIA, BRITA E PEDRA DE MÃO COMERCIAIS</v>
          </cell>
          <cell r="D1720" t="str">
            <v>M</v>
          </cell>
          <cell r="F1720">
            <v>985.77</v>
          </cell>
        </row>
        <row r="1721">
          <cell r="A1721">
            <v>804046</v>
          </cell>
          <cell r="B1721" t="str">
            <v>SICRO ABRIL / 25</v>
          </cell>
          <cell r="C1721" t="str">
            <v>CORPO DE BSTC D = 1,20 M PA2 - AREIA EXTRAÍDA E BRITA E PEDRA DE MÃO PRODUZIDAS</v>
          </cell>
          <cell r="D1721" t="str">
            <v>M</v>
          </cell>
          <cell r="F1721">
            <v>991.95</v>
          </cell>
        </row>
        <row r="1722">
          <cell r="A1722">
            <v>804047</v>
          </cell>
          <cell r="B1722" t="str">
            <v>SICRO ABRIL / 25</v>
          </cell>
          <cell r="C1722" t="str">
            <v>CORPO DE BSTC D = 1,20 M PA2 - AREIA, BRITA E PEDRA DE MÃO COMERCIAIS</v>
          </cell>
          <cell r="D1722" t="str">
            <v>M</v>
          </cell>
          <cell r="F1722">
            <v>1054.74</v>
          </cell>
        </row>
        <row r="1723">
          <cell r="A1723">
            <v>804048</v>
          </cell>
          <cell r="B1723" t="str">
            <v>SICRO ABRIL / 25</v>
          </cell>
          <cell r="C1723" t="str">
            <v>CORPO DE BSTC D = 1,20 M PA3 - AREIA EXTRAÍDA E BRITA E PEDRA DE MÃO PRODUZIDAS</v>
          </cell>
          <cell r="D1723" t="str">
            <v>M</v>
          </cell>
          <cell r="F1723">
            <v>1138.17</v>
          </cell>
        </row>
        <row r="1724">
          <cell r="A1724">
            <v>804049</v>
          </cell>
          <cell r="B1724" t="str">
            <v>SICRO ABRIL / 25</v>
          </cell>
          <cell r="C1724" t="str">
            <v>CORPO DE BSTC D = 1,20 M PA3 - AREIA, BRITA E PEDRA DE MÃO COMERCIAIS</v>
          </cell>
          <cell r="D1724" t="str">
            <v>M</v>
          </cell>
          <cell r="F1724">
            <v>1200.96</v>
          </cell>
        </row>
        <row r="1725">
          <cell r="A1725">
            <v>804050</v>
          </cell>
          <cell r="B1725" t="str">
            <v>SICRO ABRIL / 25</v>
          </cell>
          <cell r="C1725" t="str">
            <v>CORPO DE BSTC D = 1,20 M PA4 - AREIA EXTRAÍDA E BRITA E PEDRA DE MÃO PRODUZIDAS</v>
          </cell>
          <cell r="D1725" t="str">
            <v>M</v>
          </cell>
          <cell r="F1725">
            <v>1231.2</v>
          </cell>
        </row>
        <row r="1726">
          <cell r="A1726">
            <v>804051</v>
          </cell>
          <cell r="B1726" t="str">
            <v>SICRO ABRIL / 25</v>
          </cell>
          <cell r="C1726" t="str">
            <v>CORPO DE BSTC D = 1,20 M PA4 - AREIA, BRITA E PEDRA DE MÃO COMERCIAIS</v>
          </cell>
          <cell r="D1726" t="str">
            <v>M</v>
          </cell>
          <cell r="F1726">
            <v>1293.99</v>
          </cell>
        </row>
        <row r="1727">
          <cell r="A1727">
            <v>804052</v>
          </cell>
          <cell r="B1727" t="str">
            <v>SICRO ABRIL / 25</v>
          </cell>
          <cell r="C1727" t="str">
            <v>CORPO DE BSTC D = 1,50 M PA1 - AREIA EXTRAÍDA E BRITA E PEDRA DE MÃO PRODUZIDAS</v>
          </cell>
          <cell r="D1727" t="str">
            <v>M</v>
          </cell>
          <cell r="F1727">
            <v>1517.24</v>
          </cell>
        </row>
        <row r="1728">
          <cell r="A1728">
            <v>804053</v>
          </cell>
          <cell r="B1728" t="str">
            <v>SICRO ABRIL / 25</v>
          </cell>
          <cell r="C1728" t="str">
            <v>CORPO DE BSTC D = 1,50 M PA1 - AREIA, BRITA E PEDRA DE MÃO COMERCIAIS</v>
          </cell>
          <cell r="D1728" t="str">
            <v>M</v>
          </cell>
          <cell r="F1728">
            <v>1598.91</v>
          </cell>
        </row>
        <row r="1729">
          <cell r="A1729">
            <v>804054</v>
          </cell>
          <cell r="B1729" t="str">
            <v>SICRO ABRIL / 25</v>
          </cell>
          <cell r="C1729" t="str">
            <v>CORPO DE BSTC D = 1,50 M PA2 - AREIA EXTRAÍDA E BRITA E PEDRA DE MÃO PRODUZIDAS</v>
          </cell>
          <cell r="D1729" t="str">
            <v>M</v>
          </cell>
          <cell r="F1729">
            <v>1543.9</v>
          </cell>
        </row>
        <row r="1730">
          <cell r="A1730">
            <v>804055</v>
          </cell>
          <cell r="B1730" t="str">
            <v>SICRO ABRIL / 25</v>
          </cell>
          <cell r="C1730" t="str">
            <v>CORPO DE BSTC D = 1,50 M PA2 - AREIA, BRITA E PEDRA DE MÃO COMERCIAIS</v>
          </cell>
          <cell r="D1730" t="str">
            <v>M</v>
          </cell>
          <cell r="F1730">
            <v>1625.57</v>
          </cell>
        </row>
        <row r="1731">
          <cell r="A1731">
            <v>804056</v>
          </cell>
          <cell r="B1731" t="str">
            <v>SICRO ABRIL / 25</v>
          </cell>
          <cell r="C1731" t="str">
            <v>CORPO DE BSTC D = 1,50 M PA3 - AREIA EXTRAÍDA E BRITA E PEDRA DE MÃO PRODUZIDAS</v>
          </cell>
          <cell r="D1731" t="str">
            <v>M</v>
          </cell>
          <cell r="F1731">
            <v>1617.68</v>
          </cell>
        </row>
        <row r="1732">
          <cell r="A1732">
            <v>804057</v>
          </cell>
          <cell r="B1732" t="str">
            <v>SICRO ABRIL / 25</v>
          </cell>
          <cell r="C1732" t="str">
            <v>CORPO DE BSTC D = 1,50 M PA3 - AREIA, BRITA E PEDRA DE MÃO COMERCIAIS</v>
          </cell>
          <cell r="D1732" t="str">
            <v>M</v>
          </cell>
          <cell r="F1732">
            <v>1699.35</v>
          </cell>
        </row>
        <row r="1733">
          <cell r="A1733">
            <v>804058</v>
          </cell>
          <cell r="B1733" t="str">
            <v>SICRO ABRIL / 25</v>
          </cell>
          <cell r="C1733" t="str">
            <v>CORPO DE BSTC D = 1,50 M PA4 - AREIA EXTRAÍDA E BRITA E PEDRA DE MÃO PRODUZIDAS</v>
          </cell>
          <cell r="D1733" t="str">
            <v>M</v>
          </cell>
          <cell r="F1733">
            <v>1658.77</v>
          </cell>
        </row>
        <row r="1734">
          <cell r="A1734">
            <v>804059</v>
          </cell>
          <cell r="B1734" t="str">
            <v>SICRO ABRIL / 25</v>
          </cell>
          <cell r="C1734" t="str">
            <v>CORPO DE BSTC D = 1,50 M PA4 - AREIA, BRITA E PEDRA DE MÃO COMERCIAIS</v>
          </cell>
          <cell r="D1734" t="str">
            <v>M</v>
          </cell>
          <cell r="F1734">
            <v>1740.44</v>
          </cell>
        </row>
        <row r="1735">
          <cell r="A1735">
            <v>804292</v>
          </cell>
          <cell r="B1735" t="str">
            <v>SICRO ABRIL / 25</v>
          </cell>
          <cell r="C1735" t="str">
            <v>CORPO DE BTTC D = 1,00 M PA1 - AREIA EXTRAÍDA E BRITA E PEDRA DE MÃO PRODUZIDAS</v>
          </cell>
          <cell r="D1735" t="str">
            <v>M</v>
          </cell>
          <cell r="F1735">
            <v>2066.5500000000002</v>
          </cell>
        </row>
        <row r="1736">
          <cell r="A1736">
            <v>804293</v>
          </cell>
          <cell r="B1736" t="str">
            <v>SICRO ABRIL / 25</v>
          </cell>
          <cell r="C1736" t="str">
            <v>CORPO DE BTTC D = 1,00 M PA1 - AREIA, BRITA E PEDRA DE MÃO COMERCIAIS</v>
          </cell>
          <cell r="D1736" t="str">
            <v>M</v>
          </cell>
          <cell r="F1736">
            <v>2222.16</v>
          </cell>
        </row>
        <row r="1737">
          <cell r="A1737">
            <v>804294</v>
          </cell>
          <cell r="B1737" t="str">
            <v>SICRO ABRIL / 25</v>
          </cell>
          <cell r="C1737" t="str">
            <v>CORPO DE BTTC D = 1,00 M PA2 - AREIA EXTRAÍDA E BRITA E PEDRA DE MÃO PRODUZIDAS</v>
          </cell>
          <cell r="D1737" t="str">
            <v>M</v>
          </cell>
          <cell r="F1737">
            <v>2220.75</v>
          </cell>
        </row>
        <row r="1738">
          <cell r="A1738">
            <v>804295</v>
          </cell>
          <cell r="B1738" t="str">
            <v>SICRO ABRIL / 25</v>
          </cell>
          <cell r="C1738" t="str">
            <v>CORPO DE BTTC D = 1,00 M PA2 - AREIA, BRITA E PEDRA DE MÃO COMERCIAIS</v>
          </cell>
          <cell r="D1738" t="str">
            <v>M</v>
          </cell>
          <cell r="F1738">
            <v>2376.36</v>
          </cell>
        </row>
        <row r="1739">
          <cell r="A1739">
            <v>804296</v>
          </cell>
          <cell r="B1739" t="str">
            <v>SICRO ABRIL / 25</v>
          </cell>
          <cell r="C1739" t="str">
            <v>CORPO DE BTTC D = 1,00 M PA3 - AREIA EXTRAÍDA E BRITA E PEDRA DE MÃO PRODUZIDAS</v>
          </cell>
          <cell r="D1739" t="str">
            <v>M</v>
          </cell>
          <cell r="F1739">
            <v>2234.5500000000002</v>
          </cell>
        </row>
        <row r="1740">
          <cell r="A1740">
            <v>804297</v>
          </cell>
          <cell r="B1740" t="str">
            <v>SICRO ABRIL / 25</v>
          </cell>
          <cell r="C1740" t="str">
            <v>CORPO DE BTTC D = 1,00 M PA3 - AREIA, BRITA E PEDRA DE MÃO COMERCIAIS</v>
          </cell>
          <cell r="D1740" t="str">
            <v>M</v>
          </cell>
          <cell r="F1740">
            <v>2390.15</v>
          </cell>
        </row>
        <row r="1741">
          <cell r="A1741">
            <v>804298</v>
          </cell>
          <cell r="B1741" t="str">
            <v>SICRO ABRIL / 25</v>
          </cell>
          <cell r="C1741" t="str">
            <v>CORPO DE BTTC D = 1,00 M PA4 - AREIA EXTRAÍDA E BRITA E PEDRA DE MÃO PRODUZIDAS</v>
          </cell>
          <cell r="D1741" t="str">
            <v>M</v>
          </cell>
          <cell r="F1741">
            <v>2273.98</v>
          </cell>
        </row>
        <row r="1742">
          <cell r="A1742">
            <v>804299</v>
          </cell>
          <cell r="B1742" t="str">
            <v>SICRO ABRIL / 25</v>
          </cell>
          <cell r="C1742" t="str">
            <v>CORPO DE BTTC D = 1,00 M PA4 - AREIA, BRITA E PEDRA DE MÃO COMERCIAIS</v>
          </cell>
          <cell r="D1742" t="str">
            <v>M</v>
          </cell>
          <cell r="F1742">
            <v>2429.58</v>
          </cell>
        </row>
        <row r="1743">
          <cell r="A1743">
            <v>804300</v>
          </cell>
          <cell r="B1743" t="str">
            <v>SICRO ABRIL / 25</v>
          </cell>
          <cell r="C1743" t="str">
            <v>CORPO DE BTTC D = 1,20 M PA1 - AREIA EXTRAÍDA E BRITA E PEDRA DE MÃO PRODUZIDAS</v>
          </cell>
          <cell r="D1743" t="str">
            <v>M</v>
          </cell>
          <cell r="F1743">
            <v>2646.45</v>
          </cell>
        </row>
        <row r="1744">
          <cell r="A1744">
            <v>804301</v>
          </cell>
          <cell r="B1744" t="str">
            <v>SICRO ABRIL / 25</v>
          </cell>
          <cell r="C1744" t="str">
            <v>CORPO DE BTTC D = 1,20 M PA1 - AREIA, BRITA E PEDRA DE MÃO COMERCIAIS</v>
          </cell>
          <cell r="D1744" t="str">
            <v>M</v>
          </cell>
          <cell r="F1744">
            <v>2845.97</v>
          </cell>
        </row>
        <row r="1745">
          <cell r="A1745">
            <v>804302</v>
          </cell>
          <cell r="B1745" t="str">
            <v>SICRO ABRIL / 25</v>
          </cell>
          <cell r="C1745" t="str">
            <v>CORPO DE BTTC D = 1,20 M PA2 - AREIA EXTRAÍDA E BRITA E PEDRA DE MÃO PRODUZIDAS</v>
          </cell>
          <cell r="D1745" t="str">
            <v>M</v>
          </cell>
          <cell r="F1745">
            <v>2853.36</v>
          </cell>
        </row>
        <row r="1746">
          <cell r="A1746">
            <v>804303</v>
          </cell>
          <cell r="B1746" t="str">
            <v>SICRO ABRIL / 25</v>
          </cell>
          <cell r="C1746" t="str">
            <v>CORPO DE BTTC D = 1,20 M PA2 - AREIA, BRITA E PEDRA DE MÃO COMERCIAIS</v>
          </cell>
          <cell r="D1746" t="str">
            <v>M</v>
          </cell>
          <cell r="F1746">
            <v>3052.88</v>
          </cell>
        </row>
        <row r="1747">
          <cell r="A1747">
            <v>804304</v>
          </cell>
          <cell r="B1747" t="str">
            <v>SICRO ABRIL / 25</v>
          </cell>
          <cell r="C1747" t="str">
            <v>CORPO DE BTTC D = 1,20 M PA3 - AREIA EXTRAÍDA E BRITA E PEDRA DE MÃO PRODUZIDAS</v>
          </cell>
          <cell r="D1747" t="str">
            <v>M</v>
          </cell>
          <cell r="F1747">
            <v>3292.02</v>
          </cell>
        </row>
        <row r="1748">
          <cell r="A1748">
            <v>804305</v>
          </cell>
          <cell r="B1748" t="str">
            <v>SICRO ABRIL / 25</v>
          </cell>
          <cell r="C1748" t="str">
            <v>CORPO DE BTTC D = 1,20 M PA3 - AREIA, BRITA E PEDRA DE MÃO COMERCIAIS</v>
          </cell>
          <cell r="D1748" t="str">
            <v>M</v>
          </cell>
          <cell r="F1748">
            <v>3491.54</v>
          </cell>
        </row>
        <row r="1749">
          <cell r="A1749">
            <v>804306</v>
          </cell>
          <cell r="B1749" t="str">
            <v>SICRO ABRIL / 25</v>
          </cell>
          <cell r="C1749" t="str">
            <v>CORPO DE BTTC D = 1,20 M PA4 - AREIA EXTRAÍDA E BRITA E PEDRA DE MÃO PRODUZIDAS</v>
          </cell>
          <cell r="D1749" t="str">
            <v>M</v>
          </cell>
          <cell r="F1749">
            <v>3571.11</v>
          </cell>
        </row>
        <row r="1750">
          <cell r="A1750">
            <v>804307</v>
          </cell>
          <cell r="B1750" t="str">
            <v>SICRO ABRIL / 25</v>
          </cell>
          <cell r="C1750" t="str">
            <v>CORPO DE BTTC D = 1,20 M PA4 - AREIA, BRITA E PEDRA DE MÃO COMERCIAIS</v>
          </cell>
          <cell r="D1750" t="str">
            <v>M</v>
          </cell>
          <cell r="F1750">
            <v>3770.63</v>
          </cell>
        </row>
        <row r="1751">
          <cell r="A1751">
            <v>804308</v>
          </cell>
          <cell r="B1751" t="str">
            <v>SICRO ABRIL / 25</v>
          </cell>
          <cell r="C1751" t="str">
            <v>CORPO DE BTTC D = 1,50 M PA1 - AREIA EXTRAÍDA E BRITA E PEDRA DE MÃO PRODUZIDAS</v>
          </cell>
          <cell r="D1751" t="str">
            <v>M</v>
          </cell>
          <cell r="F1751">
            <v>4415.59</v>
          </cell>
        </row>
        <row r="1752">
          <cell r="A1752">
            <v>804309</v>
          </cell>
          <cell r="B1752" t="str">
            <v>SICRO ABRIL / 25</v>
          </cell>
          <cell r="C1752" t="str">
            <v>CORPO DE BTTC D = 1,50 M PA1 - AREIA, BRITA E PEDRA DE MÃO COMERCIAIS</v>
          </cell>
          <cell r="D1752" t="str">
            <v>M</v>
          </cell>
          <cell r="F1752">
            <v>4672.99</v>
          </cell>
        </row>
        <row r="1753">
          <cell r="A1753">
            <v>804310</v>
          </cell>
          <cell r="B1753" t="str">
            <v>SICRO ABRIL / 25</v>
          </cell>
          <cell r="C1753" t="str">
            <v>CORPO DE BTTC D = 1,50 M PA2 - AREIA EXTRAÍDA E BRITA E PEDRA DE MÃO PRODUZIDAS</v>
          </cell>
          <cell r="D1753" t="str">
            <v>M</v>
          </cell>
          <cell r="F1753">
            <v>4495.55</v>
          </cell>
        </row>
        <row r="1754">
          <cell r="A1754">
            <v>804311</v>
          </cell>
          <cell r="B1754" t="str">
            <v>SICRO ABRIL / 25</v>
          </cell>
          <cell r="C1754" t="str">
            <v>CORPO DE BTTC D = 1,50 M PA2 - AREIA, BRITA E PEDRA DE MÃO COMERCIAIS</v>
          </cell>
          <cell r="D1754" t="str">
            <v>M</v>
          </cell>
          <cell r="F1754">
            <v>4752.9399999999996</v>
          </cell>
        </row>
        <row r="1755">
          <cell r="A1755">
            <v>804312</v>
          </cell>
          <cell r="B1755" t="str">
            <v>SICRO ABRIL / 25</v>
          </cell>
          <cell r="C1755" t="str">
            <v>CORPO DE BTTC D = 1,50 M PA3 - AREIA EXTRAÍDA E BRITA E PEDRA DE MÃO PRODUZIDAS</v>
          </cell>
          <cell r="D1755" t="str">
            <v>M</v>
          </cell>
          <cell r="F1755">
            <v>4716.8999999999996</v>
          </cell>
        </row>
        <row r="1756">
          <cell r="A1756">
            <v>804313</v>
          </cell>
          <cell r="B1756" t="str">
            <v>SICRO ABRIL / 25</v>
          </cell>
          <cell r="C1756" t="str">
            <v>CORPO DE BTTC D = 1,50 M PA3 - AREIA, BRITA E PEDRA DE MÃO COMERCIAIS</v>
          </cell>
          <cell r="D1756" t="str">
            <v>M</v>
          </cell>
          <cell r="F1756">
            <v>4974.29</v>
          </cell>
        </row>
        <row r="1757">
          <cell r="A1757">
            <v>804314</v>
          </cell>
          <cell r="B1757" t="str">
            <v>SICRO ABRIL / 25</v>
          </cell>
          <cell r="C1757" t="str">
            <v>CORPO DE BTTC D = 1,50 M PA4 - AREIA EXTRAÍDA E BRITA E PEDRA DE MÃO PRODUZIDAS</v>
          </cell>
          <cell r="D1757" t="str">
            <v>M</v>
          </cell>
          <cell r="F1757">
            <v>4840.18</v>
          </cell>
        </row>
        <row r="1758">
          <cell r="A1758">
            <v>804315</v>
          </cell>
          <cell r="B1758" t="str">
            <v>SICRO ABRIL / 25</v>
          </cell>
          <cell r="C1758" t="str">
            <v>CORPO DE BTTC D = 1,50 M PA4 - AREIA, BRITA E PEDRA DE MÃO COMERCIAIS</v>
          </cell>
          <cell r="D1758" t="str">
            <v>M</v>
          </cell>
          <cell r="F1758">
            <v>5097.57</v>
          </cell>
        </row>
        <row r="1759">
          <cell r="A1759">
            <v>805446</v>
          </cell>
          <cell r="B1759" t="str">
            <v>SICRO ABRIL / 25</v>
          </cell>
          <cell r="C1759" t="str">
            <v>DENTES PARA BUEIROS DUPLOS D = 0,80 M - AREIA EXTRAÍDA E BRITA E PEDRA DE MÃO PRODUZIDAS</v>
          </cell>
          <cell r="D1759" t="str">
            <v>UN</v>
          </cell>
          <cell r="F1759">
            <v>40.090000000000003</v>
          </cell>
        </row>
        <row r="1760">
          <cell r="A1760">
            <v>805447</v>
          </cell>
          <cell r="B1760" t="str">
            <v>SICRO ABRIL / 25</v>
          </cell>
          <cell r="C1760" t="str">
            <v>DENTES PARA BUEIROS DUPLOS D = 0,80 M - AREIA, BRITA E PEDRA DE MÃO COMERCIAIS</v>
          </cell>
          <cell r="D1760" t="str">
            <v>UN</v>
          </cell>
          <cell r="F1760">
            <v>51.87</v>
          </cell>
        </row>
        <row r="1761">
          <cell r="A1761">
            <v>805448</v>
          </cell>
          <cell r="B1761" t="str">
            <v>SICRO ABRIL / 25</v>
          </cell>
          <cell r="C1761" t="str">
            <v>DENTES PARA BUEIROS DUPLOS D = 1,00 M - AREIA EXTRAÍDA E BRITA E PEDRA DE MÃO PRODUZIDAS</v>
          </cell>
          <cell r="D1761" t="str">
            <v>UN</v>
          </cell>
          <cell r="F1761">
            <v>48.06</v>
          </cell>
        </row>
        <row r="1762">
          <cell r="A1762">
            <v>805449</v>
          </cell>
          <cell r="B1762" t="str">
            <v>SICRO ABRIL / 25</v>
          </cell>
          <cell r="C1762" t="str">
            <v>DENTES PARA BUEIROS DUPLOS D = 1,00 M - AREIA, BRITA E PEDRA DE MÃO COMERCIAIS</v>
          </cell>
          <cell r="D1762" t="str">
            <v>UN</v>
          </cell>
          <cell r="F1762">
            <v>62.17</v>
          </cell>
        </row>
        <row r="1763">
          <cell r="A1763">
            <v>805450</v>
          </cell>
          <cell r="B1763" t="str">
            <v>SICRO ABRIL / 25</v>
          </cell>
          <cell r="C1763" t="str">
            <v>DENTES PARA BUEIROS DUPLOS D = 1,20 M - AREIA EXTRAÍDA E BRITA E PEDRA DE MÃO PRODUZIDAS</v>
          </cell>
          <cell r="D1763" t="str">
            <v>UN</v>
          </cell>
          <cell r="F1763">
            <v>55.77</v>
          </cell>
        </row>
        <row r="1764">
          <cell r="A1764">
            <v>805451</v>
          </cell>
          <cell r="B1764" t="str">
            <v>SICRO ABRIL / 25</v>
          </cell>
          <cell r="C1764" t="str">
            <v>DENTES PARA BUEIROS DUPLOS D = 1,20 M - AREIA, BRITA E PEDRA DE MÃO COMERCIAIS</v>
          </cell>
          <cell r="D1764" t="str">
            <v>UN</v>
          </cell>
          <cell r="F1764">
            <v>72.08</v>
          </cell>
        </row>
        <row r="1765">
          <cell r="A1765">
            <v>805452</v>
          </cell>
          <cell r="B1765" t="str">
            <v>SICRO ABRIL / 25</v>
          </cell>
          <cell r="C1765" t="str">
            <v>DENTES PARA BUEIROS DUPLOS D = 1,50 M - AREIA EXTRAÍDA E BRITA E PEDRA DE MÃO PRODUZIDAS</v>
          </cell>
          <cell r="D1765" t="str">
            <v>UN</v>
          </cell>
          <cell r="F1765">
            <v>65.290000000000006</v>
          </cell>
        </row>
        <row r="1766">
          <cell r="A1766">
            <v>805453</v>
          </cell>
          <cell r="B1766" t="str">
            <v>SICRO ABRIL / 25</v>
          </cell>
          <cell r="C1766" t="str">
            <v>DENTES PARA BUEIROS DUPLOS D = 1,50 M - AREIA, BRITA E PEDRA DE MÃO COMERCIAIS</v>
          </cell>
          <cell r="D1766" t="str">
            <v>UN</v>
          </cell>
          <cell r="F1766">
            <v>84.67</v>
          </cell>
        </row>
        <row r="1767">
          <cell r="A1767">
            <v>805434</v>
          </cell>
          <cell r="B1767" t="str">
            <v>SICRO ABRIL / 25</v>
          </cell>
          <cell r="C1767" t="str">
            <v>DENTES PARA BUEIROS SIMPLES D = 0,40 M - AREIA EXTRAÍDA E BRITA E PEDRA DE MÃO PRODUZIDAS</v>
          </cell>
          <cell r="D1767" t="str">
            <v>UN</v>
          </cell>
          <cell r="F1767">
            <v>13.61</v>
          </cell>
        </row>
        <row r="1768">
          <cell r="A1768">
            <v>805435</v>
          </cell>
          <cell r="B1768" t="str">
            <v>SICRO ABRIL / 25</v>
          </cell>
          <cell r="C1768" t="str">
            <v>DENTES PARA BUEIROS SIMPLES D = 0,40 M - AREIA, BRITA E PEDRA DE MÃO COMERCIAIS</v>
          </cell>
          <cell r="D1768" t="str">
            <v>UN</v>
          </cell>
          <cell r="F1768">
            <v>17.170000000000002</v>
          </cell>
        </row>
        <row r="1769">
          <cell r="A1769">
            <v>805436</v>
          </cell>
          <cell r="B1769" t="str">
            <v>SICRO ABRIL / 25</v>
          </cell>
          <cell r="C1769" t="str">
            <v>DENTES PARA BUEIROS SIMPLES D = 0,60 M - AREIA EXTRAÍDA E BRITA E PEDRA DE MÃO PRODUZIDAS</v>
          </cell>
          <cell r="D1769" t="str">
            <v>UN</v>
          </cell>
          <cell r="F1769">
            <v>15.93</v>
          </cell>
        </row>
        <row r="1770">
          <cell r="A1770">
            <v>805437</v>
          </cell>
          <cell r="B1770" t="str">
            <v>SICRO ABRIL / 25</v>
          </cell>
          <cell r="C1770" t="str">
            <v>DENTES PARA BUEIROS SIMPLES D = 0,60 M - AREIA, BRITA E PEDRA DE MÃO COMERCIAIS</v>
          </cell>
          <cell r="D1770" t="str">
            <v>UN</v>
          </cell>
          <cell r="F1770">
            <v>20.59</v>
          </cell>
        </row>
        <row r="1771">
          <cell r="A1771">
            <v>805438</v>
          </cell>
          <cell r="B1771" t="str">
            <v>SICRO ABRIL / 25</v>
          </cell>
          <cell r="C1771" t="str">
            <v>DENTES PARA BUEIROS SIMPLES D = 0,80 M - AREIA EXTRAÍDA E BRITA E PEDRA DE MÃO PRODUZIDAS</v>
          </cell>
          <cell r="D1771" t="str">
            <v>UN</v>
          </cell>
          <cell r="F1771">
            <v>21.58</v>
          </cell>
        </row>
        <row r="1772">
          <cell r="A1772">
            <v>805439</v>
          </cell>
          <cell r="B1772" t="str">
            <v>SICRO ABRIL / 25</v>
          </cell>
          <cell r="C1772" t="str">
            <v>DENTES PARA BUEIROS SIMPLES D = 0,80 M - AREIA, BRITA E PEDRA DE MÃO COMERCIAIS</v>
          </cell>
          <cell r="D1772" t="str">
            <v>UN</v>
          </cell>
          <cell r="F1772">
            <v>27.46</v>
          </cell>
        </row>
        <row r="1773">
          <cell r="A1773">
            <v>805440</v>
          </cell>
          <cell r="B1773" t="str">
            <v>SICRO ABRIL / 25</v>
          </cell>
          <cell r="C1773" t="str">
            <v>DENTES PARA BUEIROS SIMPLES D = 1,00 M - AREIA EXTRAÍDA E BRITA E PEDRA DE MÃO PRODUZIDAS</v>
          </cell>
          <cell r="D1773" t="str">
            <v>UN</v>
          </cell>
          <cell r="F1773">
            <v>24.16</v>
          </cell>
        </row>
        <row r="1774">
          <cell r="A1774">
            <v>805441</v>
          </cell>
          <cell r="B1774" t="str">
            <v>SICRO ABRIL / 25</v>
          </cell>
          <cell r="C1774" t="str">
            <v>DENTES PARA BUEIROS SIMPLES D = 1,00 M - AREIA, BRITA E PEDRA DE MÃO COMERCIAIS</v>
          </cell>
          <cell r="D1774" t="str">
            <v>UN</v>
          </cell>
          <cell r="F1774">
            <v>31.27</v>
          </cell>
        </row>
        <row r="1775">
          <cell r="A1775">
            <v>805442</v>
          </cell>
          <cell r="B1775" t="str">
            <v>SICRO ABRIL / 25</v>
          </cell>
          <cell r="C1775" t="str">
            <v>DENTES PARA BUEIROS SIMPLES D = 1,20 M - AREIA EXTRAÍDA E BRITA E PEDRA DE MÃO PRODUZIDAS</v>
          </cell>
          <cell r="D1775" t="str">
            <v>UN</v>
          </cell>
          <cell r="F1775">
            <v>29.29</v>
          </cell>
        </row>
        <row r="1776">
          <cell r="A1776">
            <v>805443</v>
          </cell>
          <cell r="B1776" t="str">
            <v>SICRO ABRIL / 25</v>
          </cell>
          <cell r="C1776" t="str">
            <v>DENTES PARA BUEIROS SIMPLES D = 1,20 M - AREIA, BRITA E PEDRA DE MÃO COMERCIAIS</v>
          </cell>
          <cell r="D1776" t="str">
            <v>UN</v>
          </cell>
          <cell r="F1776">
            <v>37.380000000000003</v>
          </cell>
        </row>
        <row r="1777">
          <cell r="A1777">
            <v>805444</v>
          </cell>
          <cell r="B1777" t="str">
            <v>SICRO ABRIL / 25</v>
          </cell>
          <cell r="C1777" t="str">
            <v>DENTES PARA BUEIROS SIMPLES D = 1,50 M - AREIA EXTRAÍDA E BRITA E PEDRA DE MÃO PRODUZIDAS</v>
          </cell>
          <cell r="D1777" t="str">
            <v>UN</v>
          </cell>
          <cell r="F1777">
            <v>32.64</v>
          </cell>
        </row>
        <row r="1778">
          <cell r="A1778">
            <v>805445</v>
          </cell>
          <cell r="B1778" t="str">
            <v>SICRO ABRIL / 25</v>
          </cell>
          <cell r="C1778" t="str">
            <v>DENTES PARA BUEIROS SIMPLES D = 1,50 M - AREIA, BRITA E PEDRA DE MÃO COMERCIAIS</v>
          </cell>
          <cell r="D1778" t="str">
            <v>UN</v>
          </cell>
          <cell r="F1778">
            <v>42.33</v>
          </cell>
        </row>
        <row r="1779">
          <cell r="A1779">
            <v>805454</v>
          </cell>
          <cell r="B1779" t="str">
            <v>SICRO ABRIL / 25</v>
          </cell>
          <cell r="C1779" t="str">
            <v>DENTES PARA BUEIROS TRIPLOS D = 1,00 M - AREIA EXTRAÍDA E BRITA E PEDRA DE MÃO PRODUZIDAS</v>
          </cell>
          <cell r="D1779" t="str">
            <v>UN</v>
          </cell>
          <cell r="F1779">
            <v>72.22</v>
          </cell>
        </row>
        <row r="1780">
          <cell r="A1780">
            <v>805455</v>
          </cell>
          <cell r="B1780" t="str">
            <v>SICRO ABRIL / 25</v>
          </cell>
          <cell r="C1780" t="str">
            <v>DENTES PARA BUEIROS TRIPLOS D = 1,00 M - AREIA, BRITA E PEDRA DE MÃO COMERCIAIS</v>
          </cell>
          <cell r="D1780" t="str">
            <v>UN</v>
          </cell>
          <cell r="F1780">
            <v>93.44</v>
          </cell>
        </row>
        <row r="1781">
          <cell r="A1781">
            <v>805456</v>
          </cell>
          <cell r="B1781" t="str">
            <v>SICRO ABRIL / 25</v>
          </cell>
          <cell r="C1781" t="str">
            <v>DENTES PARA BUEIROS TRIPLOS D = 1,20 M - AREIA EXTRAÍDA E BRITA E PEDRA DE MÃO PRODUZIDAS</v>
          </cell>
          <cell r="D1781" t="str">
            <v>UN</v>
          </cell>
          <cell r="F1781">
            <v>82</v>
          </cell>
        </row>
        <row r="1782">
          <cell r="A1782">
            <v>805457</v>
          </cell>
          <cell r="B1782" t="str">
            <v>SICRO ABRIL / 25</v>
          </cell>
          <cell r="C1782" t="str">
            <v>DENTES PARA BUEIROS TRIPLOS D = 1,20 M - AREIA, BRITA E PEDRA DE MÃO COMERCIAIS</v>
          </cell>
          <cell r="D1782" t="str">
            <v>UN</v>
          </cell>
          <cell r="F1782">
            <v>106.4</v>
          </cell>
        </row>
        <row r="1783">
          <cell r="A1783">
            <v>805458</v>
          </cell>
          <cell r="B1783" t="str">
            <v>SICRO ABRIL / 25</v>
          </cell>
          <cell r="C1783" t="str">
            <v>DENTES PARA BUEIROS TRIPLOS D = 1,50 M - AREIA EXTRAÍDA E BRITA E PEDRA DE MÃO PRODUZIDAS</v>
          </cell>
          <cell r="D1783" t="str">
            <v>UN</v>
          </cell>
          <cell r="F1783">
            <v>98.19</v>
          </cell>
        </row>
        <row r="1784">
          <cell r="A1784">
            <v>805459</v>
          </cell>
          <cell r="B1784" t="str">
            <v>SICRO ABRIL / 25</v>
          </cell>
          <cell r="C1784" t="str">
            <v>DENTES PARA BUEIROS TRIPLOS D = 1,50 M - AREIA, BRITA E PEDRA DE MÃO COMERCIAIS</v>
          </cell>
          <cell r="D1784" t="str">
            <v>UN</v>
          </cell>
          <cell r="F1784">
            <v>127.38</v>
          </cell>
        </row>
        <row r="1785">
          <cell r="A1785">
            <v>909620</v>
          </cell>
          <cell r="B1785" t="str">
            <v>SICRO ABRIL / 25</v>
          </cell>
          <cell r="C1785" t="str">
            <v>ALVENARIA DE BLOCOS DE CONCRETO 19 X 19 X 39 CM COM ESPESSURA DE 20 CM COM ARGAMASSA TRAÇO 1:0,5:3,5 - AREIA COMERCIAL</v>
          </cell>
          <cell r="D1785" t="str">
            <v>M²</v>
          </cell>
          <cell r="F1785">
            <v>134.38999999999999</v>
          </cell>
        </row>
        <row r="1786">
          <cell r="A1786">
            <v>909621</v>
          </cell>
          <cell r="B1786" t="str">
            <v>SICRO ABRIL / 25</v>
          </cell>
          <cell r="C1786" t="str">
            <v>ALVENARIA DE BLOCOS DE CONCRETO 19 X 19 X 39 CM COM ESPESSURA DE 20 CM COM ARGAMASSA TRAÇO 1:0,5:3,5 - AREIA EXTRAÍDA</v>
          </cell>
          <cell r="D1786" t="str">
            <v>M²</v>
          </cell>
          <cell r="F1786">
            <v>132.97</v>
          </cell>
        </row>
        <row r="1787">
          <cell r="A1787">
            <v>903802</v>
          </cell>
          <cell r="B1787" t="str">
            <v>SICRO ABRIL / 25</v>
          </cell>
          <cell r="C1787" t="str">
            <v>BACIA DE CONTENÇÃO PARA TANQUE DE EMULSÃO DE 30.000 L - INCLUSIVE DEMOLIÇÃO</v>
          </cell>
          <cell r="D1787" t="str">
            <v>UN</v>
          </cell>
          <cell r="F1787">
            <v>14621.7</v>
          </cell>
        </row>
        <row r="1788">
          <cell r="A1788">
            <v>919113</v>
          </cell>
          <cell r="B1788" t="str">
            <v>SICRO ABRIL / 25</v>
          </cell>
          <cell r="C1788" t="str">
            <v>CANALETA PERFIL CARTOLA 50 X 70 X 3 MM - ABA 20 MM</v>
          </cell>
          <cell r="D1788" t="str">
            <v>M</v>
          </cell>
          <cell r="F1788">
            <v>146.63999999999999</v>
          </cell>
        </row>
        <row r="1789">
          <cell r="A1789">
            <v>903788</v>
          </cell>
          <cell r="B1789" t="str">
            <v>SICRO ABRIL / 25</v>
          </cell>
          <cell r="C1789" t="str">
            <v>CHAPISCO COM ARGAMASSA DE CIMENTO E AREIA 1:3 - APLICAÇÃO MANUAL</v>
          </cell>
          <cell r="D1789" t="str">
            <v>M²</v>
          </cell>
          <cell r="F1789">
            <v>4.25</v>
          </cell>
        </row>
        <row r="1790">
          <cell r="A1790">
            <v>919247</v>
          </cell>
          <cell r="B1790" t="str">
            <v>SICRO ABRIL / 25</v>
          </cell>
          <cell r="C1790" t="str">
            <v>COBERTURA EM CHAPAS ZINCADAS COM ESPESSURA DE 0,43 MM - UTILIZAÇÃO 2 VEZES</v>
          </cell>
          <cell r="D1790" t="str">
            <v>M²</v>
          </cell>
          <cell r="F1790">
            <v>36.15</v>
          </cell>
        </row>
        <row r="1791">
          <cell r="A1791">
            <v>919016</v>
          </cell>
          <cell r="B1791" t="str">
            <v>SICRO ABRIL / 25</v>
          </cell>
          <cell r="C1791" t="str">
            <v>DEPÓSITO DE ÓLEO PARA OFICINA - INCLUSIVE DEMOLIÇÃO</v>
          </cell>
          <cell r="D1791" t="str">
            <v>UN</v>
          </cell>
          <cell r="F1791">
            <v>7669.03</v>
          </cell>
        </row>
        <row r="1792">
          <cell r="A1792">
            <v>919078</v>
          </cell>
          <cell r="B1792" t="str">
            <v>SICRO ABRIL / 25</v>
          </cell>
          <cell r="C1792" t="str">
            <v>DIQUE DE CONTENÇÃO PARA USINA DE ASFALTO A QUENTE - INCLUSIVE DEMOLIÇÃO</v>
          </cell>
          <cell r="D1792" t="str">
            <v>UN</v>
          </cell>
          <cell r="F1792">
            <v>34900.269999999997</v>
          </cell>
        </row>
        <row r="1793">
          <cell r="A1793">
            <v>903789</v>
          </cell>
          <cell r="B1793" t="str">
            <v>SICRO ABRIL / 25</v>
          </cell>
          <cell r="C1793" t="str">
            <v>EMBOÇO COM ARGAMASSA DE CIMENTO, CAL HIDRATADA E AREIA 1:2:8 COM ESPESSURA DE 2 CM - APLICAÇÃO MANUAL</v>
          </cell>
          <cell r="D1793" t="str">
            <v>M²</v>
          </cell>
          <cell r="F1793">
            <v>31.47</v>
          </cell>
        </row>
        <row r="1794">
          <cell r="A1794">
            <v>919250</v>
          </cell>
          <cell r="B1794" t="str">
            <v>SICRO ABRIL / 25</v>
          </cell>
          <cell r="C1794" t="str">
            <v>FORNECIMENTO E INSTALAÇÃO DE EXTINTOR DE ESPUMA 10 L</v>
          </cell>
          <cell r="D1794" t="str">
            <v>UN</v>
          </cell>
          <cell r="F1794">
            <v>614.29</v>
          </cell>
        </row>
        <row r="1795">
          <cell r="A1795">
            <v>903807</v>
          </cell>
          <cell r="B1795" t="str">
            <v>SICRO ABRIL / 25</v>
          </cell>
          <cell r="C1795" t="str">
            <v>INSTALAÇÃO DA CENTRAL DE BRITAGEM COM CAPACIDADE DE 80 M³/H</v>
          </cell>
          <cell r="D1795" t="str">
            <v>UN</v>
          </cell>
          <cell r="F1795">
            <v>107305.96</v>
          </cell>
        </row>
        <row r="1796">
          <cell r="A1796">
            <v>903806</v>
          </cell>
          <cell r="B1796" t="str">
            <v>SICRO ABRIL / 25</v>
          </cell>
          <cell r="C1796" t="str">
            <v>INSTALAÇÃO DA CENTRAL DE CONCRETO COM CAPACIDADE DE 150 M³/H</v>
          </cell>
          <cell r="D1796" t="str">
            <v>UN</v>
          </cell>
          <cell r="F1796">
            <v>182731.51</v>
          </cell>
        </row>
        <row r="1797">
          <cell r="A1797">
            <v>903804</v>
          </cell>
          <cell r="B1797" t="str">
            <v>SICRO ABRIL / 25</v>
          </cell>
          <cell r="C1797" t="str">
            <v>INSTALAÇÃO DA CENTRAL DE CONCRETO COM CAPACIDADE DE 30 M³/H</v>
          </cell>
          <cell r="D1797" t="str">
            <v>UN</v>
          </cell>
          <cell r="F1797">
            <v>67955.69</v>
          </cell>
        </row>
        <row r="1798">
          <cell r="A1798">
            <v>903805</v>
          </cell>
          <cell r="B1798" t="str">
            <v>SICRO ABRIL / 25</v>
          </cell>
          <cell r="C1798" t="str">
            <v>INSTALAÇÃO DA CENTRAL DE CONCRETO COM CAPACIDADE DE 40 M³/H</v>
          </cell>
          <cell r="D1798" t="str">
            <v>UN</v>
          </cell>
          <cell r="F1798">
            <v>78774.22</v>
          </cell>
        </row>
        <row r="1799">
          <cell r="A1799">
            <v>903810</v>
          </cell>
          <cell r="B1799" t="str">
            <v>SICRO ABRIL / 25</v>
          </cell>
          <cell r="C1799" t="str">
            <v>INSTALAÇÃO DA USINA DE ASFALTO A QUENTE CAPACIDADE DE 120 T/H</v>
          </cell>
          <cell r="D1799" t="str">
            <v>UN</v>
          </cell>
          <cell r="F1799">
            <v>192990.22</v>
          </cell>
        </row>
        <row r="1800">
          <cell r="A1800">
            <v>903809</v>
          </cell>
          <cell r="B1800" t="str">
            <v>SICRO ABRIL / 25</v>
          </cell>
          <cell r="C1800" t="str">
            <v>INSTALAÇÃO DA USINA DE PRÉ-MISTURADO A FRIO COM CAPACIDADE DE 60 T/H</v>
          </cell>
          <cell r="D1800" t="str">
            <v>UN</v>
          </cell>
          <cell r="F1800">
            <v>124098.07</v>
          </cell>
        </row>
        <row r="1801">
          <cell r="A1801">
            <v>903808</v>
          </cell>
          <cell r="B1801" t="str">
            <v>SICRO ABRIL / 25</v>
          </cell>
          <cell r="C1801" t="str">
            <v>INSTALAÇÃO DA USINA MISTURADORA DE SOLOS COM CAPACIDADE DE 300 T/H</v>
          </cell>
          <cell r="D1801" t="str">
            <v>UN</v>
          </cell>
          <cell r="F1801">
            <v>115528.77</v>
          </cell>
        </row>
        <row r="1802">
          <cell r="A1802">
            <v>903845</v>
          </cell>
          <cell r="B1802" t="str">
            <v>SICRO ABRIL / 25</v>
          </cell>
          <cell r="C1802" t="str">
            <v>LASTRO DE BRITA COMERCIAL - ESPALHAMENTO MECÂNICO</v>
          </cell>
          <cell r="D1802" t="str">
            <v>M³</v>
          </cell>
          <cell r="F1802">
            <v>129.80000000000001</v>
          </cell>
        </row>
        <row r="1803">
          <cell r="A1803">
            <v>919009</v>
          </cell>
          <cell r="B1803" t="str">
            <v>SICRO ABRIL / 25</v>
          </cell>
          <cell r="C1803" t="str">
            <v>MONTAGEM E DESMONTAGEM DA CENTRAL DE BRITAGEM COM CAPACIDADE DE 80 M³/H - INCLUSIVE CONSTRUÇÃO DE ATERRO, CONSTRUÇÃO E DEMOLIÇÃO DE RAMPA E BASES</v>
          </cell>
          <cell r="D1803" t="str">
            <v>UN</v>
          </cell>
          <cell r="F1803">
            <v>63988.68</v>
          </cell>
        </row>
        <row r="1804">
          <cell r="A1804">
            <v>919007</v>
          </cell>
          <cell r="B1804" t="str">
            <v>SICRO ABRIL / 25</v>
          </cell>
          <cell r="C1804" t="str">
            <v>MONTAGEM E DESMONTAGEM DA CENTRAL DE CONCRETO COM CAPACIDADE DE 150 M³/H - INCLUSIVE CONSTRUÇÃO E DEMOLIÇÃO DE BASES, RAMPAS E DEPÓSITOS DE AGREGADOS</v>
          </cell>
          <cell r="D1804" t="str">
            <v>UN</v>
          </cell>
          <cell r="F1804">
            <v>120740.44</v>
          </cell>
        </row>
        <row r="1805">
          <cell r="A1805">
            <v>919011</v>
          </cell>
          <cell r="B1805" t="str">
            <v>SICRO ABRIL / 25</v>
          </cell>
          <cell r="C1805" t="str">
            <v>MONTAGEM E DESMONTAGEM DA CENTRAL DE CONCRETO COM CAPACIDADE DE 30 M³/H - INCLUSIVE CONSTRUÇÃO E DEMOLIÇÃO DE BASES, RAMPAS E DEPÓSITOS DE AGREGADOS</v>
          </cell>
          <cell r="D1805" t="str">
            <v>UN</v>
          </cell>
          <cell r="F1805">
            <v>34613.33</v>
          </cell>
        </row>
        <row r="1806">
          <cell r="A1806">
            <v>919246</v>
          </cell>
          <cell r="B1806" t="str">
            <v>SICRO ABRIL / 25</v>
          </cell>
          <cell r="C1806" t="str">
            <v>MONTAGEM E DESMONTAGEM DA CENTRAL DE CONCRETO COM CAPACIDADE DE 40 M³/H - INCLUSIVE CONSTRUÇÃO E DEMOLIÇÃO DE BASES, RAMPAS E DEPÓSITOS DE AGREGADOS</v>
          </cell>
          <cell r="D1806" t="str">
            <v>UN</v>
          </cell>
          <cell r="F1806">
            <v>47319.13</v>
          </cell>
        </row>
        <row r="1807">
          <cell r="A1807">
            <v>919013</v>
          </cell>
          <cell r="B1807" t="str">
            <v>SICRO ABRIL / 25</v>
          </cell>
          <cell r="C1807" t="str">
            <v>MONTAGEM E DESMONTAGEM DA USINA DE ASFALTO A QUENTE COM CAPACIDADE DE 120 T/H - INCLUSIVE CONSTRUÇÃO E DEMOLIÇÃO DE BASES, RAMPAS, DEPÓSITOS DE AGREGADOS E DIQUE DE CONTENÇÃO</v>
          </cell>
          <cell r="D1807" t="str">
            <v>UN</v>
          </cell>
          <cell r="F1807">
            <v>130397.23</v>
          </cell>
        </row>
        <row r="1808">
          <cell r="A1808">
            <v>919008</v>
          </cell>
          <cell r="B1808" t="str">
            <v>SICRO ABRIL / 25</v>
          </cell>
          <cell r="C1808" t="str">
            <v>MONTAGEM E DESMONTAGEM DA USINA DE PRÉ-MISTURADO A FRIO COM CAPACIDADE DE 60 T/H - INCLUSIVE CONSTRUÇÃO E DEMOLIÇÃO DE BASES, RAMPAS, DEPÓSITOS DE AGREGADOS E BACIA DE CONTENÇÃO</v>
          </cell>
          <cell r="D1808" t="str">
            <v>UN</v>
          </cell>
          <cell r="F1808">
            <v>94359.01</v>
          </cell>
        </row>
        <row r="1809">
          <cell r="A1809">
            <v>919012</v>
          </cell>
          <cell r="B1809" t="str">
            <v>SICRO ABRIL / 25</v>
          </cell>
          <cell r="C1809" t="str">
            <v>MONTAGEM E DESMONTAGEM DA USINA MISTURADORA DE SOLOS COM CAPACIDADE DE 300 T/H - INCLUSIVE CONSTRUÇÃO E DEMOLIÇÃO DE BASES, RAMPAS E DEPÓSITOS DE AGREGADOS</v>
          </cell>
          <cell r="D1809" t="str">
            <v>UN</v>
          </cell>
          <cell r="F1809">
            <v>62678.49</v>
          </cell>
        </row>
        <row r="1810">
          <cell r="A1810">
            <v>903848</v>
          </cell>
          <cell r="B1810" t="str">
            <v>SICRO ABRIL / 25</v>
          </cell>
          <cell r="C1810" t="str">
            <v>MURO EM ALVENARIA DE BLOCOS DE CONCRETO COM ESPESSURA DE 0,20 M H = 1,0 M</v>
          </cell>
          <cell r="D1810" t="str">
            <v>M</v>
          </cell>
          <cell r="F1810">
            <v>177.36</v>
          </cell>
        </row>
        <row r="1811">
          <cell r="A1811">
            <v>919002</v>
          </cell>
          <cell r="B1811" t="str">
            <v>SICRO ABRIL / 25</v>
          </cell>
          <cell r="C1811" t="str">
            <v>POSTO DE COMBUSTÍVEL - COM REAPROVEITAMENTO DE 2 VEZES DO TANQUE/BOMBA/COBERTURA - INCLUSIVE DEMOLIÇÃO</v>
          </cell>
          <cell r="D1811" t="str">
            <v>UN</v>
          </cell>
          <cell r="F1811">
            <v>39190.129999999997</v>
          </cell>
        </row>
        <row r="1812">
          <cell r="A1812">
            <v>919210</v>
          </cell>
          <cell r="B1812" t="str">
            <v>SICRO ABRIL / 25</v>
          </cell>
          <cell r="C1812" t="str">
            <v>RAMPA DE LAVAGEM - INCLUSIVE DEMOLIÇÃO</v>
          </cell>
          <cell r="D1812" t="str">
            <v>UN</v>
          </cell>
          <cell r="F1812">
            <v>22972.2</v>
          </cell>
        </row>
        <row r="1813">
          <cell r="A1813">
            <v>909612</v>
          </cell>
          <cell r="B1813" t="str">
            <v>SICRO ABRIL / 25</v>
          </cell>
          <cell r="C1813" t="str">
            <v>RAMPA PARA ACESSO DO MISTURADOR DE AGREGADOS PARA CENTRAIS DE 30 M³ E 40 M³ - INCLUSIVE DEMOLIÇÃO</v>
          </cell>
          <cell r="D1813" t="str">
            <v>UN</v>
          </cell>
          <cell r="F1813">
            <v>13160.18</v>
          </cell>
        </row>
        <row r="1814">
          <cell r="A1814">
            <v>909613</v>
          </cell>
          <cell r="B1814" t="str">
            <v>SICRO ABRIL / 25</v>
          </cell>
          <cell r="C1814" t="str">
            <v>RAMPA PARA ACESSO DO MISTURADOR DE AGREGADOS PARA CENTRAL DE 150 M³ - INCLUSIVE DEMOLIÇÃO</v>
          </cell>
          <cell r="D1814" t="str">
            <v>UN</v>
          </cell>
          <cell r="F1814">
            <v>21606.21</v>
          </cell>
        </row>
        <row r="1815">
          <cell r="A1815">
            <v>909614</v>
          </cell>
          <cell r="B1815" t="str">
            <v>SICRO ABRIL / 25</v>
          </cell>
          <cell r="C1815" t="str">
            <v>RAMPA PARA ACESSO DO MISTURADOR DE AGREGADOS PARA CENTRAL DE BRITAGEM - INCLUSIVE DEMOLIÇÃO</v>
          </cell>
          <cell r="D1815" t="str">
            <v>UN</v>
          </cell>
          <cell r="F1815">
            <v>47105.24</v>
          </cell>
        </row>
        <row r="1816">
          <cell r="A1816">
            <v>909616</v>
          </cell>
          <cell r="B1816" t="str">
            <v>SICRO ABRIL / 25</v>
          </cell>
          <cell r="C1816" t="str">
            <v>RAMPA PARA ACESSO DO MISTURADOR DE AGREGADOS PARA PMF - INCLUSIVE DEMOLIÇÃO</v>
          </cell>
          <cell r="D1816" t="str">
            <v>UN</v>
          </cell>
          <cell r="F1816">
            <v>37589.4</v>
          </cell>
        </row>
        <row r="1817">
          <cell r="A1817">
            <v>909617</v>
          </cell>
          <cell r="B1817" t="str">
            <v>SICRO ABRIL / 25</v>
          </cell>
          <cell r="C1817" t="str">
            <v>RAMPA PARA ACESSO DO MISTURADOR DE AGREGADOS PARA USINA DE ASFALTO A QUENTE - INCLUSIVE DEMOLIÇÃO</v>
          </cell>
          <cell r="D1817" t="str">
            <v>UN</v>
          </cell>
          <cell r="F1817">
            <v>22292.91</v>
          </cell>
        </row>
        <row r="1818">
          <cell r="A1818">
            <v>909615</v>
          </cell>
          <cell r="B1818" t="str">
            <v>SICRO ABRIL / 25</v>
          </cell>
          <cell r="C1818" t="str">
            <v>RAMPA PARA ACESSO DO MISTURADOR DE AGREGADOS PARA USINA DE SOLOS - INCLUSIVE DEMOLIÇÃO</v>
          </cell>
          <cell r="D1818" t="str">
            <v>UN</v>
          </cell>
          <cell r="F1818">
            <v>17114.740000000002</v>
          </cell>
        </row>
        <row r="1819">
          <cell r="A1819">
            <v>903860</v>
          </cell>
          <cell r="B1819" t="str">
            <v>SICRO ABRIL / 25</v>
          </cell>
          <cell r="C1819" t="str">
            <v>SELADOR ACRÍLICO - CAMADA DE FUNDO COM APLICAÇÃO MANUAL</v>
          </cell>
          <cell r="D1819" t="str">
            <v>M²</v>
          </cell>
          <cell r="F1819">
            <v>2.93</v>
          </cell>
        </row>
        <row r="1820">
          <cell r="A1820">
            <v>919101</v>
          </cell>
          <cell r="B1820" t="str">
            <v>SICRO ABRIL / 25</v>
          </cell>
          <cell r="C1820" t="str">
            <v>SISTEMA SEPARADOR ÁGUA E ÓLEO, INCLUSIVE DEMOLIÇÃO</v>
          </cell>
          <cell r="D1820" t="str">
            <v>UN</v>
          </cell>
          <cell r="F1820">
            <v>1884.91</v>
          </cell>
        </row>
        <row r="1821">
          <cell r="A1821">
            <v>903818</v>
          </cell>
          <cell r="B1821" t="str">
            <v>SICRO ABRIL / 25</v>
          </cell>
          <cell r="C1821" t="str">
            <v>TINTA LÁTEX - DUAS CAMADAS COM APLICAÇÃO MANUAL</v>
          </cell>
          <cell r="D1821" t="str">
            <v>M²</v>
          </cell>
          <cell r="F1821">
            <v>15.28</v>
          </cell>
        </row>
        <row r="1822">
          <cell r="A1822">
            <v>1100657</v>
          </cell>
          <cell r="B1822" t="str">
            <v>SICRO ABRIL / 25</v>
          </cell>
          <cell r="C1822" t="str">
            <v>ADENSAMENTO DE CONCRETO POR VIBRADOR DE IMERSÃO</v>
          </cell>
          <cell r="D1822" t="str">
            <v>M³</v>
          </cell>
          <cell r="F1822">
            <v>3.43</v>
          </cell>
        </row>
        <row r="1823">
          <cell r="A1823">
            <v>1108055</v>
          </cell>
          <cell r="B1823" t="str">
            <v>SICRO ABRIL / 25</v>
          </cell>
          <cell r="C1823" t="str">
            <v>ARGAMASSA AUTOADENSÁVEL PARA REPAROS E GRAUTEAMENTO - CONFECÇÃO EM MISTURADOR E LANÇAMENTO MANUAL</v>
          </cell>
          <cell r="D1823" t="str">
            <v>M³</v>
          </cell>
          <cell r="F1823">
            <v>3725</v>
          </cell>
        </row>
        <row r="1824">
          <cell r="A1824">
            <v>1109665</v>
          </cell>
          <cell r="B1824" t="str">
            <v>SICRO ABRIL / 25</v>
          </cell>
          <cell r="C1824" t="str">
            <v>ARGAMASSA DE CIMENTO E AREIA 1:1 - CONFECÇÃO EM BETONEIRA E LANÇAMENTO MANUAL - AREIA COMERCIAL</v>
          </cell>
          <cell r="D1824" t="str">
            <v>M³</v>
          </cell>
          <cell r="F1824">
            <v>765.96</v>
          </cell>
        </row>
        <row r="1825">
          <cell r="A1825">
            <v>1109664</v>
          </cell>
          <cell r="B1825" t="str">
            <v>SICRO ABRIL / 25</v>
          </cell>
          <cell r="C1825" t="str">
            <v>ARGAMASSA DE CIMENTO E AREIA 1:1 - CONFECÇÃO EM BETONEIRA E LANÇAMENTO MANUAL - AREIA EXTRAÍDA</v>
          </cell>
          <cell r="D1825" t="str">
            <v>M³</v>
          </cell>
          <cell r="F1825">
            <v>710.27</v>
          </cell>
        </row>
        <row r="1826">
          <cell r="A1826">
            <v>1109667</v>
          </cell>
          <cell r="B1826" t="str">
            <v>SICRO ABRIL / 25</v>
          </cell>
          <cell r="C1826" t="str">
            <v>ARGAMASSA DE CIMENTO E AREIA 1:2 - CONFECÇÃO EM BETONEIRA E LANÇAMENTO MANUAL - AREIA COMERCIAL</v>
          </cell>
          <cell r="D1826" t="str">
            <v>M³</v>
          </cell>
          <cell r="F1826">
            <v>585.05999999999995</v>
          </cell>
        </row>
        <row r="1827">
          <cell r="A1827">
            <v>1109666</v>
          </cell>
          <cell r="B1827" t="str">
            <v>SICRO ABRIL / 25</v>
          </cell>
          <cell r="C1827" t="str">
            <v>ARGAMASSA DE CIMENTO E AREIA 1:2 - CONFECÇÃO EM BETONEIRA E LANÇAMENTO MANUAL - AREIA EXTRAÍDA</v>
          </cell>
          <cell r="D1827" t="str">
            <v>M³</v>
          </cell>
          <cell r="F1827">
            <v>488.54</v>
          </cell>
        </row>
        <row r="1828">
          <cell r="A1828">
            <v>1109669</v>
          </cell>
          <cell r="B1828" t="str">
            <v>SICRO ABRIL / 25</v>
          </cell>
          <cell r="C1828" t="str">
            <v>ARGAMASSA DE CIMENTO E AREIA 1:3 - CONFECÇÃO EM BETONEIRA E LANÇAMENTO MANUAL - AREIA COMERCIAL</v>
          </cell>
          <cell r="D1828" t="str">
            <v>M³</v>
          </cell>
          <cell r="F1828">
            <v>495.74</v>
          </cell>
        </row>
        <row r="1829">
          <cell r="A1829">
            <v>1109668</v>
          </cell>
          <cell r="B1829" t="str">
            <v>SICRO ABRIL / 25</v>
          </cell>
          <cell r="C1829" t="str">
            <v>ARGAMASSA DE CIMENTO E AREIA 1:3 - CONFECÇÃO EM BETONEIRA E LANÇAMENTO MANUAL - AREIA EXTRAÍDA</v>
          </cell>
          <cell r="D1829" t="str">
            <v>M³</v>
          </cell>
          <cell r="F1829">
            <v>379.96</v>
          </cell>
        </row>
        <row r="1830">
          <cell r="A1830">
            <v>1108060</v>
          </cell>
          <cell r="B1830" t="str">
            <v>SICRO ABRIL / 25</v>
          </cell>
          <cell r="C1830" t="str">
            <v>ARGAMASSA DE CIMENTO E AREIA 1:3 COM 8% DE MICROSSÍLICA - CONFECÇÃO EM BETONEIRA E LANÇAMENTO MANUAL - AREIA COMERCIAL</v>
          </cell>
          <cell r="D1830" t="str">
            <v>M³</v>
          </cell>
          <cell r="F1830">
            <v>622</v>
          </cell>
        </row>
        <row r="1831">
          <cell r="A1831">
            <v>1109626</v>
          </cell>
          <cell r="B1831" t="str">
            <v>SICRO ABRIL / 25</v>
          </cell>
          <cell r="C1831" t="str">
            <v>ARGAMASSA DE CIMENTO E AREIA 1:3 COM 8% DE MICROSSÍLICA - CONFECÇÃO EM BETONEIRA E LANÇAMENTO MANUAL - AREIA EXTRAÍDA</v>
          </cell>
          <cell r="D1831" t="str">
            <v>M³</v>
          </cell>
          <cell r="F1831">
            <v>484.84</v>
          </cell>
        </row>
        <row r="1832">
          <cell r="A1832">
            <v>1109671</v>
          </cell>
          <cell r="B1832" t="str">
            <v>SICRO ABRIL / 25</v>
          </cell>
          <cell r="C1832" t="str">
            <v>ARGAMASSA DE CIMENTO E AREIA 1:4 - CONFECÇÃO EM BETONEIRA E LANÇAMENTO MANUAL - AREIA COMERCIAL</v>
          </cell>
          <cell r="D1832" t="str">
            <v>M³</v>
          </cell>
          <cell r="F1832">
            <v>451.43</v>
          </cell>
        </row>
        <row r="1833">
          <cell r="A1833">
            <v>1109670</v>
          </cell>
          <cell r="B1833" t="str">
            <v>SICRO ABRIL / 25</v>
          </cell>
          <cell r="C1833" t="str">
            <v>ARGAMASSA DE CIMENTO E AREIA 1:4 - CONFECÇÃO EM BETONEIRA E LANÇAMENTO MANUAL - AREIA EXTRAÍDA</v>
          </cell>
          <cell r="D1833" t="str">
            <v>M³</v>
          </cell>
          <cell r="F1833">
            <v>324.43</v>
          </cell>
        </row>
        <row r="1834">
          <cell r="A1834">
            <v>1109672</v>
          </cell>
          <cell r="B1834" t="str">
            <v>SICRO ABRIL / 25</v>
          </cell>
          <cell r="C1834" t="str">
            <v>ARGAMASSA DE CIMENTO E AREIA COM ADITIVO AGLUTINANTE 1:8 - CONFECÇÃO EM BETONEIRA E LANÇAMENTO MANUAL - AREIA COMERCIAL</v>
          </cell>
          <cell r="D1834" t="str">
            <v>M³</v>
          </cell>
          <cell r="F1834">
            <v>365.03</v>
          </cell>
        </row>
        <row r="1835">
          <cell r="A1835">
            <v>1109624</v>
          </cell>
          <cell r="B1835" t="str">
            <v>SICRO ABRIL / 25</v>
          </cell>
          <cell r="C1835" t="str">
            <v>ARGAMASSA DE CIMENTO E AREIA COM ADITIVO AGLUTINANTE 1:8 - CONFECÇÃO EM BETONEIRA E LANÇAMENTO MANUAL - AREIA EXTRAÍDA</v>
          </cell>
          <cell r="D1835" t="str">
            <v>M³</v>
          </cell>
          <cell r="F1835">
            <v>218.7</v>
          </cell>
        </row>
        <row r="1836">
          <cell r="A1836">
            <v>1109622</v>
          </cell>
          <cell r="B1836" t="str">
            <v>SICRO ABRIL / 25</v>
          </cell>
          <cell r="C1836" t="str">
            <v>ARGAMASSA DE CIMENTO, CAL HIDRATADA E AREIA 1:0,5:3,5 - CONFECÇÃO EM BETONEIRA E LANÇAMENTO MANUAL - AREIA COMERCIAL</v>
          </cell>
          <cell r="D1836" t="str">
            <v>M³</v>
          </cell>
          <cell r="F1836">
            <v>456.37</v>
          </cell>
        </row>
        <row r="1837">
          <cell r="A1837">
            <v>1109623</v>
          </cell>
          <cell r="B1837" t="str">
            <v>SICRO ABRIL / 25</v>
          </cell>
          <cell r="C1837" t="str">
            <v>ARGAMASSA DE CIMENTO, CAL HIDRATADA E AREIA 1:0,5:3,5 - CONFECÇÃO EM BETONEIRA E LANÇAMENTO MANUAL - AREIA EXTRAÍDA</v>
          </cell>
          <cell r="D1837" t="str">
            <v>M³</v>
          </cell>
          <cell r="F1837">
            <v>361.76</v>
          </cell>
        </row>
        <row r="1838">
          <cell r="A1838">
            <v>1109697</v>
          </cell>
          <cell r="B1838" t="str">
            <v>SICRO ABRIL / 25</v>
          </cell>
          <cell r="C1838" t="str">
            <v>ARGAMASSA DE CIMENTO, CAL HIDRATADA E AREIA 1:0,5:8 - CONFECÇÃO EM BETONEIRA E LANÇAMENTO MANUAL - AREIA COMERCIAL</v>
          </cell>
          <cell r="D1838" t="str">
            <v>M³</v>
          </cell>
          <cell r="F1838">
            <v>341.23</v>
          </cell>
        </row>
        <row r="1839">
          <cell r="A1839">
            <v>1109698</v>
          </cell>
          <cell r="B1839" t="str">
            <v>SICRO ABRIL / 25</v>
          </cell>
          <cell r="C1839" t="str">
            <v>ARGAMASSA DE CIMENTO, CAL HIDRATADA E AREIA 1:0,5:8 - CONFECÇÃO EM BETONEIRA E LANÇAMENTO MANUAL - AREIA EXTRAÍDA</v>
          </cell>
          <cell r="D1839" t="str">
            <v>M³</v>
          </cell>
          <cell r="F1839">
            <v>221.41</v>
          </cell>
        </row>
        <row r="1840">
          <cell r="A1840">
            <v>1109679</v>
          </cell>
          <cell r="B1840" t="str">
            <v>SICRO ABRIL / 25</v>
          </cell>
          <cell r="C1840" t="str">
            <v>ARGAMASSA DE CIMENTO, CAL HIDRATADA E AREIA 1:1:6 - CONFECÇÃO EM BETONEIRA E LANÇAMENTO MANUAL - AREIA COMERCIAL</v>
          </cell>
          <cell r="D1840" t="str">
            <v>M³</v>
          </cell>
          <cell r="F1840">
            <v>397.54</v>
          </cell>
        </row>
        <row r="1841">
          <cell r="A1841">
            <v>1109625</v>
          </cell>
          <cell r="B1841" t="str">
            <v>SICRO ABRIL / 25</v>
          </cell>
          <cell r="C1841" t="str">
            <v>ARGAMASSA DE CIMENTO, CAL HIDRATADA E AREIA 1:1:6 - CONFECÇÃO EM BETONEIRA E LANÇAMENTO MANUAL - AREIA EXTRAÍDA</v>
          </cell>
          <cell r="D1841" t="str">
            <v>M³</v>
          </cell>
          <cell r="F1841">
            <v>288.85000000000002</v>
          </cell>
        </row>
        <row r="1842">
          <cell r="A1842">
            <v>1109678</v>
          </cell>
          <cell r="B1842" t="str">
            <v>SICRO ABRIL / 25</v>
          </cell>
          <cell r="C1842" t="str">
            <v>ARGAMASSA DE CIMENTO, CAL HIDRATADA E AREIA 1:2:10 - CONFECÇÃO EM BETONEIRA E LANÇAMENTO MANUAL - AREIA COMERCIAL</v>
          </cell>
          <cell r="D1842" t="str">
            <v>M³</v>
          </cell>
          <cell r="F1842">
            <v>366.66</v>
          </cell>
        </row>
        <row r="1843">
          <cell r="A1843">
            <v>1109694</v>
          </cell>
          <cell r="B1843" t="str">
            <v>SICRO ABRIL / 25</v>
          </cell>
          <cell r="C1843" t="str">
            <v>ARGAMASSA DE CIMENTO, CAL HIDRATADA E AREIA 1:2:10 - CONFECÇÃO EM BETONEIRA E LANÇAMENTO MANUAL - AREIA EXTRAÍDA</v>
          </cell>
          <cell r="D1843" t="str">
            <v>M³</v>
          </cell>
          <cell r="F1843">
            <v>250.13</v>
          </cell>
        </row>
        <row r="1844">
          <cell r="A1844">
            <v>1109673</v>
          </cell>
          <cell r="B1844" t="str">
            <v>SICRO ABRIL / 25</v>
          </cell>
          <cell r="C1844" t="str">
            <v>ARGAMASSA DE CIMENTO, CAL HIDRATADA E AREIA 1:2:6 - CONFECÇÃO EM BETONEIRA E LANÇAMENTO MANUAL - AREIA COMERCIAL</v>
          </cell>
          <cell r="D1844" t="str">
            <v>M³</v>
          </cell>
          <cell r="F1844">
            <v>440.8</v>
          </cell>
        </row>
        <row r="1845">
          <cell r="A1845">
            <v>1109690</v>
          </cell>
          <cell r="B1845" t="str">
            <v>SICRO ABRIL / 25</v>
          </cell>
          <cell r="C1845" t="str">
            <v>ARGAMASSA DE CIMENTO, CAL HIDRATADA E AREIA 1:2:6 - CONFECÇÃO EM BETONEIRA E LANÇAMENTO MANUAL - AREIA EXTRAÍDA</v>
          </cell>
          <cell r="D1845" t="str">
            <v>M³</v>
          </cell>
          <cell r="F1845">
            <v>339.31</v>
          </cell>
        </row>
        <row r="1846">
          <cell r="A1846">
            <v>1109674</v>
          </cell>
          <cell r="B1846" t="str">
            <v>SICRO ABRIL / 25</v>
          </cell>
          <cell r="C1846" t="str">
            <v>ARGAMASSA DE CIMENTO, CAL HIDRATADA E AREIA 1:2:7 - CONFECÇÃO EM BETONEIRA E LANÇAMENTO MANUAL - AREIA COMERCIAL</v>
          </cell>
          <cell r="D1846" t="str">
            <v>M³</v>
          </cell>
          <cell r="F1846">
            <v>415.84</v>
          </cell>
        </row>
        <row r="1847">
          <cell r="A1847">
            <v>1109691</v>
          </cell>
          <cell r="B1847" t="str">
            <v>SICRO ABRIL / 25</v>
          </cell>
          <cell r="C1847" t="str">
            <v>ARGAMASSA DE CIMENTO, CAL HIDRATADA E AREIA 1:2:7 - CONFECÇÃO EM BETONEIRA E LANÇAMENTO MANUAL - AREIA EXTRAÍDA</v>
          </cell>
          <cell r="D1847" t="str">
            <v>M³</v>
          </cell>
          <cell r="F1847">
            <v>309.29000000000002</v>
          </cell>
        </row>
        <row r="1848">
          <cell r="A1848">
            <v>1109675</v>
          </cell>
          <cell r="B1848" t="str">
            <v>SICRO ABRIL / 25</v>
          </cell>
          <cell r="C1848" t="str">
            <v>ARGAMASSA DE CIMENTO, CAL HIDRATADA E AREIA 1:2:8 - CONFECÇÃO EM BETONEIRA E LANÇAMENTO MANUAL - AREIA COMERCIAL</v>
          </cell>
          <cell r="D1848" t="str">
            <v>M³</v>
          </cell>
          <cell r="F1848">
            <v>395.95</v>
          </cell>
        </row>
        <row r="1849">
          <cell r="A1849">
            <v>1109692</v>
          </cell>
          <cell r="B1849" t="str">
            <v>SICRO ABRIL / 25</v>
          </cell>
          <cell r="C1849" t="str">
            <v>ARGAMASSA DE CIMENTO, CAL HIDRATADA E AREIA 1:2:8 - CONFECÇÃO EM BETONEIRA E LANÇAMENTO MANUAL - AREIA EXTRAÍDA</v>
          </cell>
          <cell r="D1849" t="str">
            <v>M³</v>
          </cell>
          <cell r="F1849">
            <v>285.38</v>
          </cell>
        </row>
        <row r="1850">
          <cell r="A1850">
            <v>1109676</v>
          </cell>
          <cell r="B1850" t="str">
            <v>SICRO ABRIL / 25</v>
          </cell>
          <cell r="C1850" t="str">
            <v>ARGAMASSA DE CIMENTO, CAL HIDRATADA E AREIA 1:2:9 - CONFECÇÃO EM BETONEIRA E LANÇAMENTO MANUAL - AREIA COMERCIAL</v>
          </cell>
          <cell r="D1850" t="str">
            <v>M³</v>
          </cell>
          <cell r="F1850">
            <v>379.85</v>
          </cell>
        </row>
        <row r="1851">
          <cell r="A1851">
            <v>1109693</v>
          </cell>
          <cell r="B1851" t="str">
            <v>SICRO ABRIL / 25</v>
          </cell>
          <cell r="C1851" t="str">
            <v>ARGAMASSA DE CIMENTO, CAL HIDRATADA E AREIA 1:2:9 - CONFECÇÃO EM BETONEIRA E LANÇAMENTO MANUAL - AREIA EXTRAÍDA</v>
          </cell>
          <cell r="D1851" t="str">
            <v>M³</v>
          </cell>
          <cell r="F1851">
            <v>266.02999999999997</v>
          </cell>
        </row>
        <row r="1852">
          <cell r="A1852">
            <v>1109680</v>
          </cell>
          <cell r="B1852" t="str">
            <v>SICRO ABRIL / 25</v>
          </cell>
          <cell r="C1852" t="str">
            <v>ARGAMASSA PARA REPAROS E GRAUTEAMENTO - CONFECÇÃO EM MISTURADOR E LANÇAMENTO MANUAL</v>
          </cell>
          <cell r="D1852" t="str">
            <v>M³</v>
          </cell>
          <cell r="F1852">
            <v>3944.69</v>
          </cell>
        </row>
        <row r="1853">
          <cell r="A1853">
            <v>1107748</v>
          </cell>
          <cell r="B1853" t="str">
            <v>SICRO ABRIL / 25</v>
          </cell>
          <cell r="C1853" t="str">
            <v>ARGAMASSA POLIMÉRICA DE ALTO DESEMPENHO PROJETADA PARA REPAROS SUPERFICIAIS E REFORÇOS ESTRUTURAIS - CONFECÇÃO EM MISTURADOR E LANÇAMENTO PROJETADO</v>
          </cell>
          <cell r="D1853" t="str">
            <v>M³</v>
          </cell>
          <cell r="F1853">
            <v>11955.97</v>
          </cell>
        </row>
        <row r="1854">
          <cell r="A1854">
            <v>1110000</v>
          </cell>
          <cell r="B1854" t="str">
            <v>SICRO ABRIL / 25</v>
          </cell>
          <cell r="C1854" t="str">
            <v>CONCRETO</v>
          </cell>
          <cell r="D1854" t="str">
            <v>M³</v>
          </cell>
          <cell r="F1854">
            <v>0</v>
          </cell>
        </row>
        <row r="1855">
          <cell r="A1855">
            <v>1106059</v>
          </cell>
          <cell r="B1855" t="str">
            <v>SICRO ABRIL / 25</v>
          </cell>
          <cell r="C1855" t="str">
            <v>CONCRETO AUTOADENSÁVEL COM SILICATO DE ALUMÍNIO FCK = 20 MPA - CONFECÇÃO EM BETONEIRA E LANÇAMENTO MANUAL - AREIA E BRITA COMERCIAIS</v>
          </cell>
          <cell r="D1855" t="str">
            <v>M³</v>
          </cell>
          <cell r="F1855">
            <v>594.52</v>
          </cell>
        </row>
        <row r="1856">
          <cell r="A1856">
            <v>1106060</v>
          </cell>
          <cell r="B1856" t="str">
            <v>SICRO ABRIL / 25</v>
          </cell>
          <cell r="C1856" t="str">
            <v>CONCRETO AUTOADENSÁVEL COM SILICATO DE ALUMÍNIO FCK = 20 MPA - CONFECÇÃO EM BETONEIRA E LANÇAMENTO MANUAL - AREIA EXTRAÍDA E BRITA PRODUZIDA</v>
          </cell>
          <cell r="D1856" t="str">
            <v>M³</v>
          </cell>
          <cell r="F1856">
            <v>469.93</v>
          </cell>
        </row>
        <row r="1857">
          <cell r="A1857">
            <v>1100658</v>
          </cell>
          <cell r="B1857" t="str">
            <v>SICRO ABRIL / 25</v>
          </cell>
          <cell r="C1857" t="str">
            <v>CONCRETO AUTOADENSÁVEL COM SILICATO DE ALUMÍNIO FCK = 20 MPA - CONFECÇÃO EM CENTRAL DOSADORA DE 30 M³/H - AREIA E BRITA COMERCIAIS</v>
          </cell>
          <cell r="D1857" t="str">
            <v>M³</v>
          </cell>
          <cell r="F1857">
            <v>510.64</v>
          </cell>
        </row>
        <row r="1858">
          <cell r="A1858">
            <v>1106159</v>
          </cell>
          <cell r="B1858" t="str">
            <v>SICRO ABRIL / 25</v>
          </cell>
          <cell r="C1858" t="str">
            <v>CONCRETO AUTOADENSÁVEL COM SILICATO DE ALUMÍNIO FCK = 25 MPA - CONFECÇÃO EM CENTRAL DOSADORA DE 30 M³/H - AREIA E BRITA COMERCIAIS</v>
          </cell>
          <cell r="D1858" t="str">
            <v>M³</v>
          </cell>
          <cell r="F1858">
            <v>545.47</v>
          </cell>
        </row>
        <row r="1859">
          <cell r="A1859">
            <v>1107902</v>
          </cell>
          <cell r="B1859" t="str">
            <v>SICRO ABRIL / 25</v>
          </cell>
          <cell r="C1859" t="str">
            <v>CONCRETO AUTOADENSÁVEL COM SILICATO DE ALUMÍNIO FCK = 30 MPA - CONFECÇÃO EM CENTRAL DOSADORA DE 30 M³/H - AREIA E BRITA COMERCIAIS</v>
          </cell>
          <cell r="D1859" t="str">
            <v>M³</v>
          </cell>
          <cell r="F1859">
            <v>584.35</v>
          </cell>
        </row>
        <row r="1860">
          <cell r="A1860">
            <v>1107906</v>
          </cell>
          <cell r="B1860" t="str">
            <v>SICRO ABRIL / 25</v>
          </cell>
          <cell r="C1860" t="str">
            <v>CONCRETO AUTOADENSÁVEL COM SILICATO DE ALUMÍNIO FCK = 35 MPA - CONFECÇÃO EM CENTRAL DOSADORA DE 30 M³/H - AREIA E BRITA COMERCIAIS</v>
          </cell>
          <cell r="D1860" t="str">
            <v>M³</v>
          </cell>
          <cell r="F1860">
            <v>627.80999999999995</v>
          </cell>
        </row>
        <row r="1861">
          <cell r="A1861">
            <v>1107910</v>
          </cell>
          <cell r="B1861" t="str">
            <v>SICRO ABRIL / 25</v>
          </cell>
          <cell r="C1861" t="str">
            <v>CONCRETO AUTOADENSÁVEL COM SILICATO DE ALUMÍNIO FCK = 40 MPA - CONFECÇÃO EM CENTRAL DOSADORA DE 30 M³/H - AREIA E BRITA COMERCIAIS</v>
          </cell>
          <cell r="D1861" t="str">
            <v>M³</v>
          </cell>
          <cell r="F1861">
            <v>676.38</v>
          </cell>
        </row>
        <row r="1862">
          <cell r="A1862">
            <v>1107911</v>
          </cell>
          <cell r="B1862" t="str">
            <v>SICRO ABRIL / 25</v>
          </cell>
          <cell r="C1862" t="str">
            <v>CONCRETO AUTOADENSÁVEL COM SILICATO DE ALUMÍNIO FCK = 45 MPA - CONFECÇÃO EM CENTRAL DOSADORA DE 30 M³/H - AREIA E BRITA COMERCIAIS</v>
          </cell>
          <cell r="D1862" t="str">
            <v>M³</v>
          </cell>
          <cell r="F1862">
            <v>730.67</v>
          </cell>
        </row>
        <row r="1863">
          <cell r="A1863">
            <v>1107912</v>
          </cell>
          <cell r="B1863" t="str">
            <v>SICRO ABRIL / 25</v>
          </cell>
          <cell r="C1863" t="str">
            <v>CONCRETO AUTOADENSÁVEL COM SILICATO DE ALUMÍNIO FCK = 50 MPA - CONFECÇÃO EM CENTRAL DOSADORA DE 30 M³/H - AREIA E BRITA COMERCIAIS</v>
          </cell>
          <cell r="D1863" t="str">
            <v>M³</v>
          </cell>
          <cell r="F1863">
            <v>805.49</v>
          </cell>
        </row>
        <row r="1864">
          <cell r="A1864">
            <v>1106164</v>
          </cell>
          <cell r="B1864" t="str">
            <v>SICRO ABRIL / 25</v>
          </cell>
          <cell r="C1864" t="str">
            <v>CONCRETO CICLÓPICO FCK = 20 MPA - CONFECÇÃO EM BETONEIRA E LANÇAMENTO MANUAL - AREIA EXTRAÍDA, BRITA E PEDRA DE MÃO PRODUZIDAS</v>
          </cell>
          <cell r="D1864" t="str">
            <v>M³</v>
          </cell>
          <cell r="F1864">
            <v>258.41000000000003</v>
          </cell>
        </row>
        <row r="1865">
          <cell r="A1865">
            <v>1106165</v>
          </cell>
          <cell r="B1865" t="str">
            <v>SICRO ABRIL / 25</v>
          </cell>
          <cell r="C1865" t="str">
            <v>CONCRETO CICLÓPICO FCK = 20 MPA - CONFECÇÃO EM BETONEIRA E LANÇAMENTO MANUAL - AREIA, BRITA E PEDRA DE MÃO COMERCIAIS</v>
          </cell>
          <cell r="D1865" t="str">
            <v>M³</v>
          </cell>
          <cell r="F1865">
            <v>381.05</v>
          </cell>
        </row>
        <row r="1866">
          <cell r="A1866">
            <v>1106156</v>
          </cell>
          <cell r="B1866" t="str">
            <v>SICRO ABRIL / 25</v>
          </cell>
          <cell r="C1866" t="str">
            <v>CONCRETO COM 10% DE MICROSSÍLICA FCK = 45 MPA - CONFECÇÃO EM CENTRAL DOSADORA DE 30 M³/H - AREIA E BRITA COMERCIAIS</v>
          </cell>
          <cell r="D1866" t="str">
            <v>M³</v>
          </cell>
          <cell r="F1866">
            <v>563.51</v>
          </cell>
        </row>
        <row r="1867">
          <cell r="A1867">
            <v>1107932</v>
          </cell>
          <cell r="B1867" t="str">
            <v>SICRO ABRIL / 25</v>
          </cell>
          <cell r="C1867" t="str">
            <v>CONCRETO COM 10% DE MICROSSÍLICA FCK = 50 MPA - CONFECÇÃO EM CENTRAL DOSADORA DE 30 M³/H - AREIA E BRITA COMERCIAIS</v>
          </cell>
          <cell r="D1867" t="str">
            <v>M³</v>
          </cell>
          <cell r="F1867">
            <v>604.22</v>
          </cell>
        </row>
        <row r="1868">
          <cell r="A1868">
            <v>1108111</v>
          </cell>
          <cell r="B1868" t="str">
            <v>SICRO ABRIL / 25</v>
          </cell>
          <cell r="C1868" t="str">
            <v>CONCRETO COM 8% DE MICROSSÍLICA FCK = 25 MPA - CONFECÇÃO EM CENTRAL DOSADORA DE 30 M³/H - AREIA E BRITA COMERCIAIS</v>
          </cell>
          <cell r="D1868" t="str">
            <v>M³</v>
          </cell>
          <cell r="F1868">
            <v>446.59</v>
          </cell>
        </row>
        <row r="1869">
          <cell r="A1869">
            <v>1108112</v>
          </cell>
          <cell r="B1869" t="str">
            <v>SICRO ABRIL / 25</v>
          </cell>
          <cell r="C1869" t="str">
            <v>CONCRETO COM 8% DE MICROSSÍLICA FCK = 30 MPA - CONFECÇÃO EM CENTRAL DOSADORA DE 30 M³/H - AREIA E BRITA COMERCIAIS</v>
          </cell>
          <cell r="D1869" t="str">
            <v>M³</v>
          </cell>
          <cell r="F1869">
            <v>457.49</v>
          </cell>
        </row>
        <row r="1870">
          <cell r="A1870">
            <v>1108113</v>
          </cell>
          <cell r="B1870" t="str">
            <v>SICRO ABRIL / 25</v>
          </cell>
          <cell r="C1870" t="str">
            <v>CONCRETO COM 8% DE MICROSSÍLICA FCK = 35 MPA - CONFECÇÃO EM CENTRAL DOSADORA DE 30 M³/H - AREIA E BRITA COMERCIAIS</v>
          </cell>
          <cell r="D1870" t="str">
            <v>M³</v>
          </cell>
          <cell r="F1870">
            <v>485.73</v>
          </cell>
        </row>
        <row r="1871">
          <cell r="A1871">
            <v>1108114</v>
          </cell>
          <cell r="B1871" t="str">
            <v>SICRO ABRIL / 25</v>
          </cell>
          <cell r="C1871" t="str">
            <v>CONCRETO COM 8% DE MICROSSÍLICA FCK = 40 MPA - CONFECÇÃO EM CENTRAL DOSADORA DE 30 M³/H - AREIA E BRITA COMERCIAIS</v>
          </cell>
          <cell r="D1871" t="str">
            <v>M³</v>
          </cell>
          <cell r="F1871">
            <v>517.26</v>
          </cell>
        </row>
        <row r="1872">
          <cell r="A1872">
            <v>1108061</v>
          </cell>
          <cell r="B1872" t="str">
            <v>SICRO ABRIL / 25</v>
          </cell>
          <cell r="C1872" t="str">
            <v>CONCRETO COM LÁTEX SBR FCK = 25 MPA - CONFECÇÃO EM BETONEIRA E LANÇAMENTO MANUAL - AREIA E BRITA COMERCIAIS</v>
          </cell>
          <cell r="D1872" t="str">
            <v>M³</v>
          </cell>
          <cell r="F1872">
            <v>895.05</v>
          </cell>
        </row>
        <row r="1873">
          <cell r="A1873">
            <v>1108064</v>
          </cell>
          <cell r="B1873" t="str">
            <v>SICRO ABRIL / 25</v>
          </cell>
          <cell r="C1873" t="str">
            <v>CONCRETO COM LÁTEX SBR FCK = 30 MPA - CONFECÇÃO EM BETONEIRA E LANÇAMENTO MANUAL - AREIA E BRITA COMERCIAIS</v>
          </cell>
          <cell r="D1873" t="str">
            <v>M³</v>
          </cell>
          <cell r="F1873">
            <v>968.92</v>
          </cell>
        </row>
        <row r="1874">
          <cell r="A1874">
            <v>1107888</v>
          </cell>
          <cell r="B1874" t="str">
            <v>SICRO ABRIL / 25</v>
          </cell>
          <cell r="C1874" t="str">
            <v>CONCRETO FCK = 15 MPA - CONFECÇÃO EM BETONEIRA E LANÇAMENTO MANUAL - AREIA E BRITA COMERCIAIS</v>
          </cell>
          <cell r="D1874" t="str">
            <v>M³</v>
          </cell>
          <cell r="F1874">
            <v>423.89</v>
          </cell>
        </row>
        <row r="1875">
          <cell r="A1875">
            <v>1107889</v>
          </cell>
          <cell r="B1875" t="str">
            <v>SICRO ABRIL / 25</v>
          </cell>
          <cell r="C1875" t="str">
            <v>CONCRETO FCK = 15 MPA - CONFECÇÃO EM BETONEIRA E LANÇAMENTO MANUAL - AREIA EXTRAÍDA E BRITA PRODUZIDA</v>
          </cell>
          <cell r="D1875" t="str">
            <v>M³</v>
          </cell>
          <cell r="F1875">
            <v>298.16000000000003</v>
          </cell>
        </row>
        <row r="1876">
          <cell r="A1876">
            <v>1107892</v>
          </cell>
          <cell r="B1876" t="str">
            <v>SICRO ABRIL / 25</v>
          </cell>
          <cell r="C1876" t="str">
            <v>CONCRETO FCK = 20 MPA - CONFECÇÃO EM BETONEIRA E LANÇAMENTO MANUAL - AREIA E BRITA COMERCIAIS</v>
          </cell>
          <cell r="D1876" t="str">
            <v>M³</v>
          </cell>
          <cell r="F1876">
            <v>442.4</v>
          </cell>
        </row>
        <row r="1877">
          <cell r="A1877">
            <v>1107891</v>
          </cell>
          <cell r="B1877" t="str">
            <v>SICRO ABRIL / 25</v>
          </cell>
          <cell r="C1877" t="str">
            <v>CONCRETO FCK = 20 MPA - CONFECÇÃO EM BETONEIRA E LANÇAMENTO MANUAL - AREIA EXTRAÍDA E BRITA PRODUZIDA</v>
          </cell>
          <cell r="D1877" t="str">
            <v>M³</v>
          </cell>
          <cell r="F1877">
            <v>318.60000000000002</v>
          </cell>
        </row>
        <row r="1878">
          <cell r="A1878">
            <v>1107928</v>
          </cell>
          <cell r="B1878" t="str">
            <v>SICRO ABRIL / 25</v>
          </cell>
          <cell r="C1878" t="str">
            <v>CONCRETO FCK = 20 MPA - CONFECÇÃO EM CENTRAL DOSADORA DE 30 M³/H - AREIA E BRITA COMERCIAIS</v>
          </cell>
          <cell r="D1878" t="str">
            <v>M³</v>
          </cell>
          <cell r="F1878">
            <v>379.74</v>
          </cell>
        </row>
        <row r="1879">
          <cell r="A1879">
            <v>1107929</v>
          </cell>
          <cell r="B1879" t="str">
            <v>SICRO ABRIL / 25</v>
          </cell>
          <cell r="C1879" t="str">
            <v>CONCRETO FCK = 20 MPA - CONFECÇÃO EM CENTRAL DOSADORA DE 30 M³/H - AREIA EXTRAÍDA E BRITA PRODUZIDA</v>
          </cell>
          <cell r="D1879" t="str">
            <v>M³</v>
          </cell>
          <cell r="F1879">
            <v>255.45</v>
          </cell>
        </row>
        <row r="1880">
          <cell r="A1880">
            <v>1106109</v>
          </cell>
          <cell r="B1880" t="str">
            <v>SICRO ABRIL / 25</v>
          </cell>
          <cell r="C1880" t="str">
            <v>CONCRETO FCK = 20 MPA - CONFECÇÃO EM CENTRAL DOSADORA DE 40 M³/H - AREIA E BRITA COMERCIAIS</v>
          </cell>
          <cell r="D1880" t="str">
            <v>M³</v>
          </cell>
          <cell r="F1880">
            <v>366.05</v>
          </cell>
        </row>
        <row r="1881">
          <cell r="A1881">
            <v>1106117</v>
          </cell>
          <cell r="B1881" t="str">
            <v>SICRO ABRIL / 25</v>
          </cell>
          <cell r="C1881" t="str">
            <v>CONCRETO FCK = 20 MPA - CONFECÇÃO EM CENTRAL DOSADORA DE 40 M³/H - AREIA EXTRAÍDA E BRITA PRODUZIDA</v>
          </cell>
          <cell r="D1881" t="str">
            <v>M³</v>
          </cell>
          <cell r="F1881">
            <v>241.77</v>
          </cell>
        </row>
        <row r="1882">
          <cell r="A1882">
            <v>1107896</v>
          </cell>
          <cell r="B1882" t="str">
            <v>SICRO ABRIL / 25</v>
          </cell>
          <cell r="C1882" t="str">
            <v>CONCRETO FCK = 25 MPA - CONFECÇÃO EM BETONEIRA E LANÇAMENTO MANUAL - AREIA E BRITA COMERCIAIS</v>
          </cell>
          <cell r="D1882" t="str">
            <v>M³</v>
          </cell>
          <cell r="F1882">
            <v>463.15</v>
          </cell>
        </row>
        <row r="1883">
          <cell r="A1883">
            <v>1107895</v>
          </cell>
          <cell r="B1883" t="str">
            <v>SICRO ABRIL / 25</v>
          </cell>
          <cell r="C1883" t="str">
            <v>CONCRETO FCK = 25 MPA - CONFECÇÃO EM BETONEIRA E LANÇAMENTO MANUAL - AREIA EXTRAÍDA E BRITA PRODUZIDA</v>
          </cell>
          <cell r="D1883" t="str">
            <v>M³</v>
          </cell>
          <cell r="F1883">
            <v>341.51</v>
          </cell>
        </row>
        <row r="1884">
          <cell r="A1884">
            <v>1119528</v>
          </cell>
          <cell r="B1884" t="str">
            <v>SICRO ABRIL / 25</v>
          </cell>
          <cell r="C1884" t="str">
            <v>CONCRETO FCK = 25 MPA - CONFECÇÃO EM CENTRAL DOSADORA DE 30 M³/H - AREIA E BRITA COMERCIAIS</v>
          </cell>
          <cell r="D1884" t="str">
            <v>M³</v>
          </cell>
          <cell r="F1884">
            <v>393.57</v>
          </cell>
        </row>
        <row r="1885">
          <cell r="A1885">
            <v>1106135</v>
          </cell>
          <cell r="B1885" t="str">
            <v>SICRO ABRIL / 25</v>
          </cell>
          <cell r="C1885" t="str">
            <v>CONCRETO FCK = 25 MPA - CONFECÇÃO EM CENTRAL DOSADORA DE 30 M³/H - AREIA EXTRAÍDA E BRITA PRODUZIDA</v>
          </cell>
          <cell r="D1885" t="str">
            <v>M³</v>
          </cell>
          <cell r="F1885">
            <v>270.77999999999997</v>
          </cell>
        </row>
        <row r="1886">
          <cell r="A1886">
            <v>1106136</v>
          </cell>
          <cell r="B1886" t="str">
            <v>SICRO ABRIL / 25</v>
          </cell>
          <cell r="C1886" t="str">
            <v>CONCRETO FCK = 25 MPA - CONFECÇÃO EM CENTRAL DOSADORA DE 40 M³/H - AREIA E BRITA COMERCIAIS</v>
          </cell>
          <cell r="D1886" t="str">
            <v>M³</v>
          </cell>
          <cell r="F1886">
            <v>379.1</v>
          </cell>
        </row>
        <row r="1887">
          <cell r="A1887">
            <v>1106137</v>
          </cell>
          <cell r="B1887" t="str">
            <v>SICRO ABRIL / 25</v>
          </cell>
          <cell r="C1887" t="str">
            <v>CONCRETO FCK = 25 MPA - CONFECÇÃO EM CENTRAL DOSADORA DE 40 M³/H - AREIA EXTRAÍDA E BRITA PRODUZIDA</v>
          </cell>
          <cell r="D1887" t="str">
            <v>M³</v>
          </cell>
          <cell r="F1887">
            <v>256.3</v>
          </cell>
        </row>
        <row r="1888">
          <cell r="A1888">
            <v>1116127</v>
          </cell>
          <cell r="B1888" t="str">
            <v>SICRO ABRIL / 25</v>
          </cell>
          <cell r="C1888" t="str">
            <v>CONCRETO FCK = 25 MPA PARA PRÉ-MOLDADOS (MOURÕES) - CONFECÇÃO EM BETONEIRA E LANÇAMENTO MANUAL - AREIA E BRITA COMERCIAIS</v>
          </cell>
          <cell r="D1888" t="str">
            <v>M³</v>
          </cell>
          <cell r="F1888">
            <v>481.86</v>
          </cell>
        </row>
        <row r="1889">
          <cell r="A1889">
            <v>1116126</v>
          </cell>
          <cell r="B1889" t="str">
            <v>SICRO ABRIL / 25</v>
          </cell>
          <cell r="C1889" t="str">
            <v>CONCRETO FCK = 25 MPA PARA PRÉ-MOLDADOS (MOURÕES) - CONFECÇÃO EM BETONEIRA E LANÇAMENTO MANUAL - AREIA EXTRAÍDA E BRITA PRODUZIDA</v>
          </cell>
          <cell r="D1889" t="str">
            <v>M³</v>
          </cell>
          <cell r="F1889">
            <v>366.88</v>
          </cell>
        </row>
        <row r="1890">
          <cell r="A1890">
            <v>1107900</v>
          </cell>
          <cell r="B1890" t="str">
            <v>SICRO ABRIL / 25</v>
          </cell>
          <cell r="C1890" t="str">
            <v>CONCRETO FCK = 30 MPA - CONFECÇÃO EM BETONEIRA E LANÇAMENTO MANUAL - AREIA E BRITA COMERCIAIS</v>
          </cell>
          <cell r="D1890" t="str">
            <v>M³</v>
          </cell>
          <cell r="F1890">
            <v>486.26</v>
          </cell>
        </row>
        <row r="1891">
          <cell r="A1891">
            <v>1107899</v>
          </cell>
          <cell r="B1891" t="str">
            <v>SICRO ABRIL / 25</v>
          </cell>
          <cell r="C1891" t="str">
            <v>CONCRETO FCK = 30 MPA - CONFECÇÃO EM BETONEIRA E LANÇAMENTO MANUAL - AREIA EXTRAÍDA E BRITA PRODUZIDA</v>
          </cell>
          <cell r="D1891" t="str">
            <v>M³</v>
          </cell>
          <cell r="F1891">
            <v>367.04</v>
          </cell>
        </row>
        <row r="1892">
          <cell r="A1892">
            <v>1107890</v>
          </cell>
          <cell r="B1892" t="str">
            <v>SICRO ABRIL / 25</v>
          </cell>
          <cell r="C1892" t="str">
            <v>CONCRETO FCK = 30 MPA - CONFECÇÃO EM CENTRAL DOSADORA DE 30 M³/H - AREIA E BRITA COMERCIAIS</v>
          </cell>
          <cell r="D1892" t="str">
            <v>M³</v>
          </cell>
          <cell r="F1892">
            <v>411.61</v>
          </cell>
        </row>
        <row r="1893">
          <cell r="A1893">
            <v>1106138</v>
          </cell>
          <cell r="B1893" t="str">
            <v>SICRO ABRIL / 25</v>
          </cell>
          <cell r="C1893" t="str">
            <v>CONCRETO FCK = 30 MPA - CONFECÇÃO EM CENTRAL DOSADORA DE 30 M³/H - AREIA EXTRAÍDA E BRITA PRODUZIDA</v>
          </cell>
          <cell r="D1893" t="str">
            <v>M³</v>
          </cell>
          <cell r="F1893">
            <v>290.77</v>
          </cell>
        </row>
        <row r="1894">
          <cell r="A1894">
            <v>1106139</v>
          </cell>
          <cell r="B1894" t="str">
            <v>SICRO ABRIL / 25</v>
          </cell>
          <cell r="C1894" t="str">
            <v>CONCRETO FCK = 30 MPA - CONFECÇÃO EM CENTRAL DOSADORA DE 40 M³/H - AREIA E BRITA COMERCIAIS</v>
          </cell>
          <cell r="D1894" t="str">
            <v>M³</v>
          </cell>
          <cell r="F1894">
            <v>396.2</v>
          </cell>
        </row>
        <row r="1895">
          <cell r="A1895">
            <v>1106140</v>
          </cell>
          <cell r="B1895" t="str">
            <v>SICRO ABRIL / 25</v>
          </cell>
          <cell r="C1895" t="str">
            <v>CONCRETO FCK = 30 MPA - CONFECÇÃO EM CENTRAL DOSADORA DE 40 M³/H - AREIA EXTRAÍDA E BRITA PRODUZIDA</v>
          </cell>
          <cell r="D1895" t="str">
            <v>M³</v>
          </cell>
          <cell r="F1895">
            <v>275.35000000000002</v>
          </cell>
        </row>
        <row r="1896">
          <cell r="A1896">
            <v>1107904</v>
          </cell>
          <cell r="B1896" t="str">
            <v>SICRO ABRIL / 25</v>
          </cell>
          <cell r="C1896" t="str">
            <v>CONCRETO FCK = 35 MPA - CONFECÇÃO EM BETONEIRA E LANÇAMENTO MANUAL - AREIA E BRITA COMERCIAIS</v>
          </cell>
          <cell r="D1896" t="str">
            <v>M³</v>
          </cell>
          <cell r="F1896">
            <v>512.14</v>
          </cell>
        </row>
        <row r="1897">
          <cell r="A1897">
            <v>1107903</v>
          </cell>
          <cell r="B1897" t="str">
            <v>SICRO ABRIL / 25</v>
          </cell>
          <cell r="C1897" t="str">
            <v>CONCRETO FCK = 35 MPA - CONFECÇÃO EM BETONEIRA E LANÇAMENTO MANUAL - AREIA EXTRAÍDA E BRITA PRODUZIDA</v>
          </cell>
          <cell r="D1897" t="str">
            <v>M³</v>
          </cell>
          <cell r="F1897">
            <v>395.62</v>
          </cell>
        </row>
        <row r="1898">
          <cell r="A1898">
            <v>1107908</v>
          </cell>
          <cell r="B1898" t="str">
            <v>SICRO ABRIL / 25</v>
          </cell>
          <cell r="C1898" t="str">
            <v>CONCRETO FCK = 40 MPA - CONFECÇÃO EM BETONEIRA E LANÇAMENTO MANUAL - AREIA E BRITA COMERCIAIS</v>
          </cell>
          <cell r="D1898" t="str">
            <v>M³</v>
          </cell>
          <cell r="F1898">
            <v>540.96</v>
          </cell>
        </row>
        <row r="1899">
          <cell r="A1899">
            <v>1107907</v>
          </cell>
          <cell r="B1899" t="str">
            <v>SICRO ABRIL / 25</v>
          </cell>
          <cell r="C1899" t="str">
            <v>CONCRETO FCK = 40 MPA - CONFECÇÃO EM BETONEIRA E LANÇAMENTO MANUAL - AREIA EXTRAÍDA E BRITA PRODUZIDA</v>
          </cell>
          <cell r="D1899" t="str">
            <v>M³</v>
          </cell>
          <cell r="F1899">
            <v>427.46</v>
          </cell>
        </row>
        <row r="1900">
          <cell r="A1900">
            <v>1107871</v>
          </cell>
          <cell r="B1900" t="str">
            <v>SICRO ABRIL / 25</v>
          </cell>
          <cell r="C1900" t="str">
            <v>CONCRETO FCTM,K = 4,5 MPA - CONFECÇÃO EM CENTRAL DOSADORA DE 30 M³/H - AREIA E BRITA COMERCIAIS</v>
          </cell>
          <cell r="D1900" t="str">
            <v>M³</v>
          </cell>
          <cell r="F1900">
            <v>443.92</v>
          </cell>
        </row>
        <row r="1901">
          <cell r="A1901">
            <v>1107870</v>
          </cell>
          <cell r="B1901" t="str">
            <v>SICRO ABRIL / 25</v>
          </cell>
          <cell r="C1901" t="str">
            <v>CONCRETO FCTM,K = 4,5 MPA - CONFECÇÃO EM CENTRAL DOSADORA DE 30 M³/H - AREIA EXTRAÍDA E BRITA PRODUZIDA</v>
          </cell>
          <cell r="D1901" t="str">
            <v>M³</v>
          </cell>
          <cell r="F1901">
            <v>325.8</v>
          </cell>
        </row>
        <row r="1902">
          <cell r="A1902">
            <v>1106057</v>
          </cell>
          <cell r="B1902" t="str">
            <v>SICRO ABRIL / 25</v>
          </cell>
          <cell r="C1902" t="str">
            <v>CONCRETO MAGRO - CONFECÇÃO EM BETONEIRA E LANÇAMENTO MANUAL - AREIA E BRITA COMERCIAIS</v>
          </cell>
          <cell r="D1902" t="str">
            <v>M³</v>
          </cell>
          <cell r="F1902">
            <v>430.46</v>
          </cell>
        </row>
        <row r="1903">
          <cell r="A1903">
            <v>1106058</v>
          </cell>
          <cell r="B1903" t="str">
            <v>SICRO ABRIL / 25</v>
          </cell>
          <cell r="C1903" t="str">
            <v>CONCRETO MAGRO - CONFECÇÃO EM BETONEIRA E LANÇAMENTO MANUAL - AREIA EXTRAÍDA E BRITA PRODUZIDA</v>
          </cell>
          <cell r="D1903" t="str">
            <v>M³</v>
          </cell>
          <cell r="F1903">
            <v>311.06</v>
          </cell>
        </row>
        <row r="1904">
          <cell r="A1904">
            <v>1106380</v>
          </cell>
          <cell r="B1904" t="str">
            <v>SICRO ABRIL / 25</v>
          </cell>
          <cell r="C1904" t="str">
            <v>CONCRETO PARA BOMBEAMENTO FCK = 25 MPA - CONFECÇÃO EM CENTRAL DOSADORA DE 30 M³/H - AREIA E BRITA COMERCIAIS</v>
          </cell>
          <cell r="D1904" t="str">
            <v>M³</v>
          </cell>
          <cell r="F1904">
            <v>419.06</v>
          </cell>
        </row>
        <row r="1905">
          <cell r="A1905">
            <v>1106378</v>
          </cell>
          <cell r="B1905" t="str">
            <v>SICRO ABRIL / 25</v>
          </cell>
          <cell r="C1905" t="str">
            <v>CONCRETO PARA BOMBEAMENTO FCK = 25 MPA - CONFECÇÃO EM CENTRAL DOSADORA DE 30 M³/H - AREIA EXTRAÍDA E BRITA PRODUZIDA</v>
          </cell>
          <cell r="D1905" t="str">
            <v>M³</v>
          </cell>
          <cell r="F1905">
            <v>302.72000000000003</v>
          </cell>
        </row>
        <row r="1906">
          <cell r="A1906">
            <v>1116263</v>
          </cell>
          <cell r="B1906" t="str">
            <v>SICRO ABRIL / 25</v>
          </cell>
          <cell r="C1906" t="str">
            <v>CONCRETO PARA BOMBEAMENTO FCK = 25 MPA - CONFECÇÃO EM CENTRAL DOSADORA DE 40 M³/H - AREIA E BRITA COMERCIAIS</v>
          </cell>
          <cell r="D1906" t="str">
            <v>M³</v>
          </cell>
          <cell r="F1906">
            <v>402.97</v>
          </cell>
        </row>
        <row r="1907">
          <cell r="A1907">
            <v>1116267</v>
          </cell>
          <cell r="B1907" t="str">
            <v>SICRO ABRIL / 25</v>
          </cell>
          <cell r="C1907" t="str">
            <v>CONCRETO PARA BOMBEAMENTO FCK = 25 MPA - CONFECÇÃO EM CENTRAL DOSADORA DE 40 M³/H - AREIA EXTRAÍDA E BRITA PRODUZIDA</v>
          </cell>
          <cell r="D1907" t="str">
            <v>M³</v>
          </cell>
          <cell r="F1907">
            <v>286.63</v>
          </cell>
        </row>
        <row r="1908">
          <cell r="A1908">
            <v>1106280</v>
          </cell>
          <cell r="B1908" t="str">
            <v>SICRO ABRIL / 25</v>
          </cell>
          <cell r="C1908" t="str">
            <v>CONCRETO PARA BOMBEAMENTO FCK = 30 MPA - CONFECÇÃO EM CENTRAL DOSADORA DE 30 M³/H - AREIA E BRITA COMERCIAIS</v>
          </cell>
          <cell r="D1908" t="str">
            <v>M³</v>
          </cell>
          <cell r="F1908">
            <v>440.3</v>
          </cell>
        </row>
        <row r="1909">
          <cell r="A1909">
            <v>1106289</v>
          </cell>
          <cell r="B1909" t="str">
            <v>SICRO ABRIL / 25</v>
          </cell>
          <cell r="C1909" t="str">
            <v>CONCRETO PARA BOMBEAMENTO FCK = 30 MPA - CONFECÇÃO EM CENTRAL DOSADORA DE 30 M³/H - AREIA EXTRAÍDA E BRITA PRODUZIDA</v>
          </cell>
          <cell r="D1909" t="str">
            <v>M³</v>
          </cell>
          <cell r="F1909">
            <v>326.23</v>
          </cell>
        </row>
        <row r="1910">
          <cell r="A1910">
            <v>1116264</v>
          </cell>
          <cell r="B1910" t="str">
            <v>SICRO ABRIL / 25</v>
          </cell>
          <cell r="C1910" t="str">
            <v>CONCRETO PARA BOMBEAMENTO FCK = 30 MPA - CONFECÇÃO EM CENTRAL DOSADORA DE 40 M³/H - AREIA E BRITA COMERCIAIS</v>
          </cell>
          <cell r="D1910" t="str">
            <v>M³</v>
          </cell>
          <cell r="F1910">
            <v>423.09</v>
          </cell>
        </row>
        <row r="1911">
          <cell r="A1911">
            <v>1116268</v>
          </cell>
          <cell r="B1911" t="str">
            <v>SICRO ABRIL / 25</v>
          </cell>
          <cell r="C1911" t="str">
            <v>CONCRETO PARA BOMBEAMENTO FCK = 30 MPA - CONFECÇÃO EM CENTRAL DOSADORA DE 40 M³/H - AREIA EXTRAÍDA E BRITA PRODUZIDA</v>
          </cell>
          <cell r="D1911" t="str">
            <v>M³</v>
          </cell>
          <cell r="F1911">
            <v>309.02999999999997</v>
          </cell>
        </row>
        <row r="1912">
          <cell r="A1912">
            <v>1106281</v>
          </cell>
          <cell r="B1912" t="str">
            <v>SICRO ABRIL / 25</v>
          </cell>
          <cell r="C1912" t="str">
            <v>CONCRETO PARA BOMBEAMENTO FCK = 35 MPA - CONFECÇÃO EM CENTRAL DOSADORA DE 30 M³/H - AREIA E BRITA COMERCIAIS</v>
          </cell>
          <cell r="D1912" t="str">
            <v>M³</v>
          </cell>
          <cell r="F1912">
            <v>467.66</v>
          </cell>
        </row>
        <row r="1913">
          <cell r="A1913">
            <v>1106382</v>
          </cell>
          <cell r="B1913" t="str">
            <v>SICRO ABRIL / 25</v>
          </cell>
          <cell r="C1913" t="str">
            <v>CONCRETO PARA BOMBEAMENTO FCK = 35 MPA - CONFECÇÃO EM CENTRAL DOSADORA DE 30 M³/H - AREIA EXTRAÍDA E BRITA PRODUZIDA</v>
          </cell>
          <cell r="D1913" t="str">
            <v>M³</v>
          </cell>
          <cell r="F1913">
            <v>356.52</v>
          </cell>
        </row>
        <row r="1914">
          <cell r="A1914">
            <v>1116265</v>
          </cell>
          <cell r="B1914" t="str">
            <v>SICRO ABRIL / 25</v>
          </cell>
          <cell r="C1914" t="str">
            <v>CONCRETO PARA BOMBEAMENTO FCK = 35 MPA - CONFECÇÃO EM CENTRAL DOSADORA DE 40 M³/H - AREIA E BRITA COMERCIAIS</v>
          </cell>
          <cell r="D1914" t="str">
            <v>M³</v>
          </cell>
          <cell r="F1914">
            <v>448.95</v>
          </cell>
        </row>
        <row r="1915">
          <cell r="A1915">
            <v>1116269</v>
          </cell>
          <cell r="B1915" t="str">
            <v>SICRO ABRIL / 25</v>
          </cell>
          <cell r="C1915" t="str">
            <v>CONCRETO PARA BOMBEAMENTO FCK = 35 MPA - CONFECÇÃO EM CENTRAL DOSADORA DE 40 M³/H - AREIA EXTRAÍDA E BRITA PRODUZIDA</v>
          </cell>
          <cell r="D1915" t="str">
            <v>M³</v>
          </cell>
          <cell r="F1915">
            <v>337.8</v>
          </cell>
        </row>
        <row r="1916">
          <cell r="A1916">
            <v>1106282</v>
          </cell>
          <cell r="B1916" t="str">
            <v>SICRO ABRIL / 25</v>
          </cell>
          <cell r="C1916" t="str">
            <v>CONCRETO PARA BOMBEAMENTO FCK = 40 MPA - CONFECÇÃO EM CENTRAL DOSADORA DE 30 M³/H - AREIA E BRITA COMERCIAIS</v>
          </cell>
          <cell r="D1916" t="str">
            <v>M³</v>
          </cell>
          <cell r="F1916">
            <v>498.2</v>
          </cell>
        </row>
        <row r="1917">
          <cell r="A1917">
            <v>1106384</v>
          </cell>
          <cell r="B1917" t="str">
            <v>SICRO ABRIL / 25</v>
          </cell>
          <cell r="C1917" t="str">
            <v>CONCRETO PARA BOMBEAMENTO FCK = 40 MPA - CONFECÇÃO EM CENTRAL DOSADORA DE 30 M³/H - AREIA EXTRAÍDA E BRITA PRODUZIDA</v>
          </cell>
          <cell r="D1917" t="str">
            <v>M³</v>
          </cell>
          <cell r="F1917">
            <v>390.32</v>
          </cell>
        </row>
        <row r="1918">
          <cell r="A1918">
            <v>1116266</v>
          </cell>
          <cell r="B1918" t="str">
            <v>SICRO ABRIL / 25</v>
          </cell>
          <cell r="C1918" t="str">
            <v>CONCRETO PARA BOMBEAMENTO FCK = 40 MPA - CONFECÇÃO EM CENTRAL DOSADORA DE 40 M³/H - AREIA E BRITA COMERCIAIS</v>
          </cell>
          <cell r="D1918" t="str">
            <v>M³</v>
          </cell>
          <cell r="F1918">
            <v>477.84</v>
          </cell>
        </row>
        <row r="1919">
          <cell r="A1919">
            <v>1116270</v>
          </cell>
          <cell r="B1919" t="str">
            <v>SICRO ABRIL / 25</v>
          </cell>
          <cell r="C1919" t="str">
            <v>CONCRETO PARA BOMBEAMENTO FCK = 40 MPA - CONFECÇÃO EM CENTRAL DOSADORA DE 40 M³/H - AREIA EXTRAÍDA E BRITA PRODUZIDA</v>
          </cell>
          <cell r="D1919" t="str">
            <v>M³</v>
          </cell>
          <cell r="F1919">
            <v>369.96</v>
          </cell>
        </row>
        <row r="1920">
          <cell r="A1920">
            <v>1107868</v>
          </cell>
          <cell r="B1920" t="str">
            <v>SICRO ABRIL / 25</v>
          </cell>
          <cell r="C1920" t="str">
            <v>CONCRETO PARA SUB-BASE ADENSADO POR VIBRAÇÃO FCK = 7,5 MPA - CONFECÇÃO EM CENTRAL DOSADORA DE 30 M³/H - AREIA E BRITA COMERCIAIS</v>
          </cell>
          <cell r="D1920" t="str">
            <v>M³</v>
          </cell>
          <cell r="F1920">
            <v>333.82</v>
          </cell>
        </row>
        <row r="1921">
          <cell r="A1921">
            <v>1107869</v>
          </cell>
          <cell r="B1921" t="str">
            <v>SICRO ABRIL / 25</v>
          </cell>
          <cell r="C1921" t="str">
            <v>CONCRETO PARA SUB-BASE ADENSADO POR VIBRAÇÃO FCK = 7,5 MPA - CONFECÇÃO EM CENTRAL DOSADORA DE 30 M³/H - AREIA EXTRAÍDA E BRITA PRODUZIDA</v>
          </cell>
          <cell r="D1921" t="str">
            <v>M³</v>
          </cell>
          <cell r="F1921">
            <v>204.58</v>
          </cell>
        </row>
        <row r="1922">
          <cell r="A1922">
            <v>1103853</v>
          </cell>
          <cell r="B1922" t="str">
            <v>SICRO ABRIL / 25</v>
          </cell>
          <cell r="C1922" t="str">
            <v>CONCRETO POROSO PARA TUBOS DE DRENAGEM FCK = 25 MPA - CONFECÇÃO EM BETONEIRA E LANÇAMENTO MANUAL - AREIA E BRITA COMERCIAIS</v>
          </cell>
          <cell r="D1922" t="str">
            <v>M³</v>
          </cell>
          <cell r="F1922">
            <v>434.52</v>
          </cell>
        </row>
        <row r="1923">
          <cell r="A1923">
            <v>1103852</v>
          </cell>
          <cell r="B1923" t="str">
            <v>SICRO ABRIL / 25</v>
          </cell>
          <cell r="C1923" t="str">
            <v>CONCRETO POROSO PARA TUBOS DE DRENAGEM FCK = 25 MPA - CONFECÇÃO EM BETONEIRA E LANÇAMENTO MANUAL - AREIA EXTRAÍDA E BRITA PRODUZIDA</v>
          </cell>
          <cell r="D1923" t="str">
            <v>M³</v>
          </cell>
          <cell r="F1923">
            <v>357.04</v>
          </cell>
        </row>
        <row r="1924">
          <cell r="A1924">
            <v>1106284</v>
          </cell>
          <cell r="B1924" t="str">
            <v>SICRO ABRIL / 25</v>
          </cell>
          <cell r="C1924" t="str">
            <v>CONCRETO SUBMERSO FCK = 20 MPA - CONFECÇÃO EM CENTRAL DOSADORA DE 30 M³/H - AREIA E BRITA COMERCIAIS</v>
          </cell>
          <cell r="D1924" t="str">
            <v>M³</v>
          </cell>
          <cell r="F1924">
            <v>441.55</v>
          </cell>
        </row>
        <row r="1925">
          <cell r="A1925">
            <v>1108116</v>
          </cell>
          <cell r="B1925" t="str">
            <v>SICRO ABRIL / 25</v>
          </cell>
          <cell r="C1925" t="str">
            <v>CONCRETO SUBMERSO FCK = 25 MPA - CONFECÇÃO EM CENTRAL DOSADORA DE 30 M³/H - AREIA E BRITA COMERCIAIS</v>
          </cell>
          <cell r="D1925" t="str">
            <v>M³</v>
          </cell>
          <cell r="F1925">
            <v>446.38</v>
          </cell>
        </row>
        <row r="1926">
          <cell r="A1926">
            <v>1108118</v>
          </cell>
          <cell r="B1926" t="str">
            <v>SICRO ABRIL / 25</v>
          </cell>
          <cell r="C1926" t="str">
            <v>CONCRETO SUBMERSO FCK = 30 MPA - CONFECÇÃO EM CENTRAL DOSADORA DE 30 M³/H - AREIA E BRITA COMERCIAIS</v>
          </cell>
          <cell r="D1926" t="str">
            <v>M³</v>
          </cell>
          <cell r="F1926">
            <v>468.91</v>
          </cell>
        </row>
        <row r="1927">
          <cell r="A1927">
            <v>1106158</v>
          </cell>
          <cell r="B1927" t="str">
            <v>SICRO ABRIL / 25</v>
          </cell>
          <cell r="C1927" t="str">
            <v>CONCRETO SUBMERSO FCK = 35 MPA - CONFECÇÃO EM CENTRAL DOSADORA DE 30 M³/H - AREIA E BRITA COMERCIAIS</v>
          </cell>
          <cell r="D1927" t="str">
            <v>M³</v>
          </cell>
          <cell r="F1927">
            <v>499.32</v>
          </cell>
        </row>
        <row r="1928">
          <cell r="A1928">
            <v>1108120</v>
          </cell>
          <cell r="B1928" t="str">
            <v>SICRO ABRIL / 25</v>
          </cell>
          <cell r="C1928" t="str">
            <v>CONCRETO SUBMERSO FCK = 40 MPA - CONFECÇÃO EM CENTRAL DOSADORA DE 30 M³/H - AREIA E BRITA COMERCIAIS</v>
          </cell>
          <cell r="D1928" t="str">
            <v>M³</v>
          </cell>
          <cell r="F1928">
            <v>533.29999999999995</v>
          </cell>
        </row>
        <row r="1929">
          <cell r="A1929">
            <v>1106050</v>
          </cell>
          <cell r="B1929" t="str">
            <v>SICRO ABRIL / 25</v>
          </cell>
          <cell r="C1929" t="str">
            <v>LANÇAMENTO LIVRE DE CONCRETO USINADO POR MEIO DE CAMINHÃO BETONEIRA - CONFECÇÃO EM CENTRAL DOSADORA DE 30 M³/H</v>
          </cell>
          <cell r="D1929" t="str">
            <v>M³</v>
          </cell>
          <cell r="F1929">
            <v>46.43</v>
          </cell>
        </row>
        <row r="1930">
          <cell r="A1930">
            <v>1106051</v>
          </cell>
          <cell r="B1930" t="str">
            <v>SICRO ABRIL / 25</v>
          </cell>
          <cell r="C1930" t="str">
            <v>LANÇAMENTO LIVRE DE CONCRETO USINADO POR MEIO DE CAMINHÃO BETONEIRA - CONFECÇÃO EM CENTRAL DOSADORA DE 40 M³/H</v>
          </cell>
          <cell r="D1930" t="str">
            <v>M³</v>
          </cell>
          <cell r="F1930">
            <v>38.770000000000003</v>
          </cell>
        </row>
        <row r="1931">
          <cell r="A1931">
            <v>1106061</v>
          </cell>
          <cell r="B1931" t="str">
            <v>SICRO ABRIL / 25</v>
          </cell>
          <cell r="C1931" t="str">
            <v>LANÇAMENTO MANUAL DE CONCRETO USINADO - CONFECÇÃO EM CENTRAL DOSADORA DE 30 M³/H</v>
          </cell>
          <cell r="D1931" t="str">
            <v>M³</v>
          </cell>
          <cell r="F1931">
            <v>54.09</v>
          </cell>
        </row>
        <row r="1932">
          <cell r="A1932">
            <v>1106087</v>
          </cell>
          <cell r="B1932" t="str">
            <v>SICRO ABRIL / 25</v>
          </cell>
          <cell r="C1932" t="str">
            <v>LANÇAMENTO MANUAL DE CONCRETO USINADO - CONFECÇÃO EM CENTRAL DOSADORA DE 40 M³/H</v>
          </cell>
          <cell r="D1932" t="str">
            <v>M³</v>
          </cell>
          <cell r="F1932">
            <v>46.66</v>
          </cell>
        </row>
        <row r="1933">
          <cell r="A1933">
            <v>1107860</v>
          </cell>
          <cell r="B1933" t="str">
            <v>SICRO ABRIL / 25</v>
          </cell>
          <cell r="C1933" t="str">
            <v>LANÇAMENTO MECÂNICO DE CONCRETO COM BOMBA LANÇA SOBRE CHASSI COM CAPACIDADE DE 50 M³/H - CONFECÇÃO EM CENTRAL DOSADORA DE 40 M³/H</v>
          </cell>
          <cell r="D1933" t="str">
            <v>M³</v>
          </cell>
          <cell r="F1933">
            <v>54.34</v>
          </cell>
        </row>
        <row r="1934">
          <cell r="A1934">
            <v>1106088</v>
          </cell>
          <cell r="B1934" t="str">
            <v>SICRO ABRIL / 25</v>
          </cell>
          <cell r="C1934" t="str">
            <v>LANÇAMENTO MECÂNICO DE CONCRETO COM BOMBA REBOCÁVEL COM CAPACIDADE DE 30 M³/H - CONFECÇÃO EM CENTRAL DOSADORA DE 30 M³/H</v>
          </cell>
          <cell r="D1934" t="str">
            <v>M³</v>
          </cell>
          <cell r="F1934">
            <v>57.55</v>
          </cell>
        </row>
        <row r="1935">
          <cell r="A1935">
            <v>1106128</v>
          </cell>
          <cell r="B1935" t="str">
            <v>SICRO ABRIL / 25</v>
          </cell>
          <cell r="C1935" t="str">
            <v>LANÇAMENTO MECÂNICO DE CONCRETO COM BOMBA REBOCÁVEL COM CAPACIDADE DE 41 M³/H - CONFECÇÃO EM CENTRAL DOSADORA DE 40 M³/H</v>
          </cell>
          <cell r="D1935" t="str">
            <v>M³</v>
          </cell>
          <cell r="F1935">
            <v>47.31</v>
          </cell>
        </row>
        <row r="1936">
          <cell r="A1936">
            <v>1108056</v>
          </cell>
          <cell r="B1936" t="str">
            <v>SICRO ABRIL / 25</v>
          </cell>
          <cell r="C1936" t="str">
            <v>MICROCONCRETO AUTOADENSÁVEL PARA REPAROS E GRAUTEAMENTO - CONFECÇÃO EM MISTURADOR E LANÇAMENTO MANUAL</v>
          </cell>
          <cell r="D1936" t="str">
            <v>M³</v>
          </cell>
          <cell r="F1936">
            <v>3224.66</v>
          </cell>
        </row>
        <row r="1937">
          <cell r="A1937">
            <v>1108059</v>
          </cell>
          <cell r="B1937" t="str">
            <v>SICRO ABRIL / 25</v>
          </cell>
          <cell r="C1937" t="str">
            <v>MICROCONCRETO PARA REPAROS E GRAUTEAMENTO - CONFECÇÃO EM MISTURADOR E LANÇAMENTO MANUAL</v>
          </cell>
          <cell r="D1937" t="str">
            <v>M³</v>
          </cell>
          <cell r="F1937">
            <v>3560.32</v>
          </cell>
        </row>
        <row r="1938">
          <cell r="A1938">
            <v>1207700</v>
          </cell>
          <cell r="B1938" t="str">
            <v>SICRO ABRIL / 25</v>
          </cell>
          <cell r="C1938" t="str">
            <v>CONCRETO FCK = 20 MPA PARA PROJEÇÃO VIA SECA - CONFECÇÃO EM BETONEIRA - AREIA E BRITA COMERCIAIS</v>
          </cell>
          <cell r="D1938" t="str">
            <v>M³</v>
          </cell>
          <cell r="F1938">
            <v>558.15</v>
          </cell>
        </row>
        <row r="1939">
          <cell r="A1939">
            <v>1207701</v>
          </cell>
          <cell r="B1939" t="str">
            <v>SICRO ABRIL / 25</v>
          </cell>
          <cell r="C1939" t="str">
            <v>CONCRETO FCK = 25 MPA PARA PROJEÇÃO VIA SECA - CONFECÇÃO EM BETONEIRA - AREIA E BRITA COMERCIAIS</v>
          </cell>
          <cell r="D1939" t="str">
            <v>M³</v>
          </cell>
          <cell r="F1939">
            <v>594.26</v>
          </cell>
        </row>
        <row r="1940">
          <cell r="A1940">
            <v>1207702</v>
          </cell>
          <cell r="B1940" t="str">
            <v>SICRO ABRIL / 25</v>
          </cell>
          <cell r="C1940" t="str">
            <v>CONCRETO FCK = 30 MPA PARA PROJEÇÃO VIA SECA - CONFECÇÃO EM BETONEIRA - AREIA E BRITA COMERCIAIS</v>
          </cell>
          <cell r="D1940" t="str">
            <v>M³</v>
          </cell>
          <cell r="F1940">
            <v>634.65</v>
          </cell>
        </row>
        <row r="1941">
          <cell r="A1941">
            <v>1207708</v>
          </cell>
          <cell r="B1941" t="str">
            <v>SICRO ABRIL / 25</v>
          </cell>
          <cell r="C1941" t="str">
            <v>CONCRETO FCK = 30 MPA PARA PROJEÇÃO VIA ÚMIDA - CONFECÇÃO EM CENTRAL DOSADORA DE 30 M³/H - AREIA E BRITA COMERCIAIS</v>
          </cell>
          <cell r="D1941" t="str">
            <v>M³</v>
          </cell>
          <cell r="F1941">
            <v>573.51</v>
          </cell>
        </row>
        <row r="1942">
          <cell r="A1942">
            <v>1207703</v>
          </cell>
          <cell r="B1942" t="str">
            <v>SICRO ABRIL / 25</v>
          </cell>
          <cell r="C1942" t="str">
            <v>CONCRETO FCK = 40 MPA PARA PROJEÇÃO VIA SECA - CONFECÇÃO EM BETONEIRA - AREIA E BRITA COMERCIAIS</v>
          </cell>
          <cell r="D1942" t="str">
            <v>M³</v>
          </cell>
          <cell r="F1942">
            <v>730.34</v>
          </cell>
        </row>
        <row r="1943">
          <cell r="A1943">
            <v>1207709</v>
          </cell>
          <cell r="B1943" t="str">
            <v>SICRO ABRIL / 25</v>
          </cell>
          <cell r="C1943" t="str">
            <v>CONCRETO FCK = 40 MPA PARA PROJEÇÃO VIA ÚMIDA - CONFECÇÃO EM CENTRAL DOSADORA DE 30 M³/H - AREIA E BRITA COMERCIAIS</v>
          </cell>
          <cell r="D1943" t="str">
            <v>M³</v>
          </cell>
          <cell r="F1943">
            <v>661.27</v>
          </cell>
        </row>
        <row r="1944">
          <cell r="A1944">
            <v>1207710</v>
          </cell>
          <cell r="B1944" t="str">
            <v>SICRO ABRIL / 25</v>
          </cell>
          <cell r="C1944" t="str">
            <v>CONCRETO PROJETADO VIA SECA FCK = 20 MPA APLICADO EM PISOS</v>
          </cell>
          <cell r="D1944" t="str">
            <v>M³</v>
          </cell>
          <cell r="F1944">
            <v>868.88</v>
          </cell>
        </row>
        <row r="1945">
          <cell r="A1945">
            <v>1207711</v>
          </cell>
          <cell r="B1945" t="str">
            <v>SICRO ABRIL / 25</v>
          </cell>
          <cell r="C1945" t="str">
            <v>CONCRETO PROJETADO VIA SECA FCK = 20 MPA APLICADO EM SUPERFÍCIES INCLINADAS E VERTICAIS</v>
          </cell>
          <cell r="D1945" t="str">
            <v>M³</v>
          </cell>
          <cell r="F1945">
            <v>1084.75</v>
          </cell>
        </row>
        <row r="1946">
          <cell r="A1946">
            <v>1207713</v>
          </cell>
          <cell r="B1946" t="str">
            <v>SICRO ABRIL / 25</v>
          </cell>
          <cell r="C1946" t="str">
            <v>CONCRETO PROJETADO VIA SECA FCK = 20 MPA APLICADO EM TETO</v>
          </cell>
          <cell r="D1946" t="str">
            <v>M³</v>
          </cell>
          <cell r="F1946">
            <v>1646.37</v>
          </cell>
        </row>
        <row r="1947">
          <cell r="A1947">
            <v>1207714</v>
          </cell>
          <cell r="B1947" t="str">
            <v>SICRO ABRIL / 25</v>
          </cell>
          <cell r="C1947" t="str">
            <v>CONCRETO PROJETADO VIA SECA FCK = 25 MPA APLICADO EM PISOS</v>
          </cell>
          <cell r="D1947" t="str">
            <v>M³</v>
          </cell>
          <cell r="F1947">
            <v>911.37</v>
          </cell>
        </row>
        <row r="1948">
          <cell r="A1948">
            <v>1207715</v>
          </cell>
          <cell r="B1948" t="str">
            <v>SICRO ABRIL / 25</v>
          </cell>
          <cell r="C1948" t="str">
            <v>CONCRETO PROJETADO VIA SECA FCK = 25 MPA APLICADO EM SUPERFÍCIES INCLINADAS E VERTICAIS</v>
          </cell>
          <cell r="D1948" t="str">
            <v>M³</v>
          </cell>
          <cell r="F1948">
            <v>1136.3399999999999</v>
          </cell>
        </row>
        <row r="1949">
          <cell r="A1949">
            <v>1207717</v>
          </cell>
          <cell r="B1949" t="str">
            <v>SICRO ABRIL / 25</v>
          </cell>
          <cell r="C1949" t="str">
            <v>CONCRETO PROJETADO VIA SECA FCK = 25 MPA APLICADO EM TETO</v>
          </cell>
          <cell r="D1949" t="str">
            <v>M³</v>
          </cell>
          <cell r="F1949">
            <v>1718.59</v>
          </cell>
        </row>
        <row r="1950">
          <cell r="A1950">
            <v>1207718</v>
          </cell>
          <cell r="B1950" t="str">
            <v>SICRO ABRIL / 25</v>
          </cell>
          <cell r="C1950" t="str">
            <v>CONCRETO PROJETADO VIA SECA FCK = 30 MPA APLICADO EM PISOS</v>
          </cell>
          <cell r="D1950" t="str">
            <v>M³</v>
          </cell>
          <cell r="F1950">
            <v>958.88</v>
          </cell>
        </row>
        <row r="1951">
          <cell r="A1951">
            <v>1207719</v>
          </cell>
          <cell r="B1951" t="str">
            <v>SICRO ABRIL / 25</v>
          </cell>
          <cell r="C1951" t="str">
            <v>CONCRETO PROJETADO VIA SECA FCK = 30 MPA APLICADO EM SUPERFÍCIES INCLINADAS E VERTICAIS</v>
          </cell>
          <cell r="D1951" t="str">
            <v>M³</v>
          </cell>
          <cell r="F1951">
            <v>1194.04</v>
          </cell>
        </row>
        <row r="1952">
          <cell r="A1952">
            <v>1207721</v>
          </cell>
          <cell r="B1952" t="str">
            <v>SICRO ABRIL / 25</v>
          </cell>
          <cell r="C1952" t="str">
            <v>CONCRETO PROJETADO VIA SECA FCK = 30 MPA APLICADO EM TETO</v>
          </cell>
          <cell r="D1952" t="str">
            <v>M³</v>
          </cell>
          <cell r="F1952">
            <v>1799.37</v>
          </cell>
        </row>
        <row r="1953">
          <cell r="A1953">
            <v>1207722</v>
          </cell>
          <cell r="B1953" t="str">
            <v>SICRO ABRIL / 25</v>
          </cell>
          <cell r="C1953" t="str">
            <v>CONCRETO PROJETADO VIA SECA FCK = 40 MPA APLICADO EM PISOS</v>
          </cell>
          <cell r="D1953" t="str">
            <v>M³</v>
          </cell>
          <cell r="F1953">
            <v>1071.46</v>
          </cell>
        </row>
        <row r="1954">
          <cell r="A1954">
            <v>1207723</v>
          </cell>
          <cell r="B1954" t="str">
            <v>SICRO ABRIL / 25</v>
          </cell>
          <cell r="C1954" t="str">
            <v>CONCRETO PROJETADO VIA SECA FCK = 40 MPA APLICADO EM SUPERFÍCIES INCLINADAS E VERTICAIS</v>
          </cell>
          <cell r="D1954" t="str">
            <v>M³</v>
          </cell>
          <cell r="F1954">
            <v>1330.74</v>
          </cell>
        </row>
        <row r="1955">
          <cell r="A1955">
            <v>1207725</v>
          </cell>
          <cell r="B1955" t="str">
            <v>SICRO ABRIL / 25</v>
          </cell>
          <cell r="C1955" t="str">
            <v>CONCRETO PROJETADO VIA SECA FCK = 40 MPA VIA SECA APLICADO EM TETO</v>
          </cell>
          <cell r="D1955" t="str">
            <v>M³</v>
          </cell>
          <cell r="F1955">
            <v>1990.75</v>
          </cell>
        </row>
        <row r="1956">
          <cell r="A1956">
            <v>1207728</v>
          </cell>
          <cell r="B1956" t="str">
            <v>SICRO ABRIL / 25</v>
          </cell>
          <cell r="C1956" t="str">
            <v>CONCRETO PROJETADO VIA ÚMIDA FCK = 30 MPA APLICADO EM TÚNEIS CLASSE I COM SEÇÃO DE 20 A 40 M²</v>
          </cell>
          <cell r="D1956" t="str">
            <v>M³</v>
          </cell>
          <cell r="F1956">
            <v>827.28</v>
          </cell>
        </row>
        <row r="1957">
          <cell r="A1957">
            <v>1207727</v>
          </cell>
          <cell r="B1957" t="str">
            <v>SICRO ABRIL / 25</v>
          </cell>
          <cell r="C1957" t="str">
            <v>CONCRETO PROJETADO VIA ÚMIDA FCK = 30 MPA APLICADO EM TÚNEIS CLASSE I COM SEÇÃO DE 40 A 60 M²</v>
          </cell>
          <cell r="D1957" t="str">
            <v>M³</v>
          </cell>
          <cell r="F1957">
            <v>811.16</v>
          </cell>
        </row>
        <row r="1958">
          <cell r="A1958">
            <v>1207726</v>
          </cell>
          <cell r="B1958" t="str">
            <v>SICRO ABRIL / 25</v>
          </cell>
          <cell r="C1958" t="str">
            <v>CONCRETO PROJETADO VIA ÚMIDA FCK = 30 MPA APLICADO EM TÚNEIS CLASSE I COM SEÇÃO DE 60 A 90 M²</v>
          </cell>
          <cell r="D1958" t="str">
            <v>M³</v>
          </cell>
          <cell r="F1958">
            <v>798.26</v>
          </cell>
        </row>
        <row r="1959">
          <cell r="A1959">
            <v>1208329</v>
          </cell>
          <cell r="B1959" t="str">
            <v>SICRO ABRIL / 25</v>
          </cell>
          <cell r="C1959" t="str">
            <v>CONCRETO PROJETADO VIA ÚMIDA FCK = 30 MPA APLICADO EM TÚNEIS CLASSE I COM SEÇÃO SUPERIOR A 90 M²</v>
          </cell>
          <cell r="D1959" t="str">
            <v>M³</v>
          </cell>
          <cell r="F1959">
            <v>783.41</v>
          </cell>
        </row>
        <row r="1960">
          <cell r="A1960">
            <v>1207685</v>
          </cell>
          <cell r="B1960" t="str">
            <v>SICRO ABRIL / 25</v>
          </cell>
          <cell r="C1960" t="str">
            <v>CONCRETO PROJETADO VIA ÚMIDA FCK = 30 MPA APLICADO EM TÚNEIS CLASSE II COM SEÇÃO DE 20 A 40 M²</v>
          </cell>
          <cell r="D1960" t="str">
            <v>M³</v>
          </cell>
          <cell r="F1960">
            <v>867.43</v>
          </cell>
        </row>
        <row r="1961">
          <cell r="A1961">
            <v>1207684</v>
          </cell>
          <cell r="B1961" t="str">
            <v>SICRO ABRIL / 25</v>
          </cell>
          <cell r="C1961" t="str">
            <v>CONCRETO PROJETADO VIA ÚMIDA FCK = 30 MPA APLICADO EM TÚNEIS CLASSE II COM SEÇÃO DE 40 A 60 M²</v>
          </cell>
          <cell r="D1961" t="str">
            <v>M³</v>
          </cell>
          <cell r="F1961">
            <v>846.13</v>
          </cell>
        </row>
        <row r="1962">
          <cell r="A1962">
            <v>1207683</v>
          </cell>
          <cell r="B1962" t="str">
            <v>SICRO ABRIL / 25</v>
          </cell>
          <cell r="C1962" t="str">
            <v>CONCRETO PROJETADO VIA ÚMIDA FCK = 30 MPA APLICADO EM TÚNEIS CLASSE II COM SEÇÃO DE 60 A 90 M²</v>
          </cell>
          <cell r="D1962" t="str">
            <v>M³</v>
          </cell>
          <cell r="F1962">
            <v>829.89</v>
          </cell>
        </row>
        <row r="1963">
          <cell r="A1963">
            <v>1208337</v>
          </cell>
          <cell r="B1963" t="str">
            <v>SICRO ABRIL / 25</v>
          </cell>
          <cell r="C1963" t="str">
            <v>CONCRETO PROJETADO VIA ÚMIDA FCK = 30 MPA APLICADO EM TÚNEIS CLASSE II COM SEÇÃO SUPERIOR A 90 M²</v>
          </cell>
          <cell r="D1963" t="str">
            <v>M³</v>
          </cell>
          <cell r="F1963">
            <v>812.63</v>
          </cell>
        </row>
        <row r="1964">
          <cell r="A1964">
            <v>1207691</v>
          </cell>
          <cell r="B1964" t="str">
            <v>SICRO ABRIL / 25</v>
          </cell>
          <cell r="C1964" t="str">
            <v>CONCRETO PROJETADO VIA ÚMIDA FCK = 30 MPA APLICADO EM TÚNEIS CLASSE III COM SEÇÃO DE 20 A 40 M²</v>
          </cell>
          <cell r="D1964" t="str">
            <v>M³</v>
          </cell>
          <cell r="F1964">
            <v>915.26</v>
          </cell>
        </row>
        <row r="1965">
          <cell r="A1965">
            <v>1207690</v>
          </cell>
          <cell r="B1965" t="str">
            <v>SICRO ABRIL / 25</v>
          </cell>
          <cell r="C1965" t="str">
            <v>CONCRETO PROJETADO VIA ÚMIDA FCK = 30 MPA APLICADO EM TÚNEIS CLASSE III COM SEÇÃO DE 40 A 60 M²</v>
          </cell>
          <cell r="D1965" t="str">
            <v>M³</v>
          </cell>
          <cell r="F1965">
            <v>886.25</v>
          </cell>
        </row>
        <row r="1966">
          <cell r="A1966">
            <v>1207689</v>
          </cell>
          <cell r="B1966" t="str">
            <v>SICRO ABRIL / 25</v>
          </cell>
          <cell r="C1966" t="str">
            <v>CONCRETO PROJETADO VIA ÚMIDA FCK = 30 MPA APLICADO EM TÚNEIS CLASSE III COM SEÇÃO DE 60 A 90 M²</v>
          </cell>
          <cell r="D1966" t="str">
            <v>M³</v>
          </cell>
          <cell r="F1966">
            <v>861.86</v>
          </cell>
        </row>
        <row r="1967">
          <cell r="A1967">
            <v>1208345</v>
          </cell>
          <cell r="B1967" t="str">
            <v>SICRO ABRIL / 25</v>
          </cell>
          <cell r="C1967" t="str">
            <v>CONCRETO PROJETADO VIA ÚMIDA FCK = 30 MPA APLICADO EM TÚNEIS CLASSE III COM SEÇÃO SUPERIOR A 90 M²</v>
          </cell>
          <cell r="D1967" t="str">
            <v>M³</v>
          </cell>
          <cell r="F1967">
            <v>841.76</v>
          </cell>
        </row>
        <row r="1968">
          <cell r="A1968">
            <v>1207697</v>
          </cell>
          <cell r="B1968" t="str">
            <v>SICRO ABRIL / 25</v>
          </cell>
          <cell r="C1968" t="str">
            <v>CONCRETO PROJETADO VIA ÚMIDA FCK = 30 MPA APLICADO EM TÚNEIS CLASSE IV COM SEÇÃO DE 20 A 40 M²</v>
          </cell>
          <cell r="D1968" t="str">
            <v>M³</v>
          </cell>
          <cell r="F1968">
            <v>974.72</v>
          </cell>
        </row>
        <row r="1969">
          <cell r="A1969">
            <v>1207696</v>
          </cell>
          <cell r="B1969" t="str">
            <v>SICRO ABRIL / 25</v>
          </cell>
          <cell r="C1969" t="str">
            <v>CONCRETO PROJETADO VIA ÚMIDA FCK = 30 MPA APLICADO EM TÚNEIS CLASSE IV COM SEÇÃO DE 40 A 60 M²</v>
          </cell>
          <cell r="D1969" t="str">
            <v>M³</v>
          </cell>
          <cell r="F1969">
            <v>933.26</v>
          </cell>
        </row>
        <row r="1970">
          <cell r="A1970">
            <v>1207695</v>
          </cell>
          <cell r="B1970" t="str">
            <v>SICRO ABRIL / 25</v>
          </cell>
          <cell r="C1970" t="str">
            <v>CONCRETO PROJETADO VIA ÚMIDA FCK = 30 MPA APLICADO EM TÚNEIS CLASSE IV COM SEÇÃO DE 60 A 90 M²</v>
          </cell>
          <cell r="D1970" t="str">
            <v>M³</v>
          </cell>
          <cell r="F1970">
            <v>905.06</v>
          </cell>
        </row>
        <row r="1971">
          <cell r="A1971">
            <v>1208353</v>
          </cell>
          <cell r="B1971" t="str">
            <v>SICRO ABRIL / 25</v>
          </cell>
          <cell r="C1971" t="str">
            <v>CONCRETO PROJETADO VIA ÚMIDA FCK = 30 MPA APLICADO EM TÚNEIS CLASSE IV COM SEÇÃO SUPERIOR A 90 M²</v>
          </cell>
          <cell r="D1971" t="str">
            <v>M³</v>
          </cell>
          <cell r="F1971">
            <v>876.71</v>
          </cell>
        </row>
        <row r="1972">
          <cell r="A1972">
            <v>1207663</v>
          </cell>
          <cell r="B1972" t="str">
            <v>SICRO ABRIL / 25</v>
          </cell>
          <cell r="C1972" t="str">
            <v>CONCRETO PROJETADO VIA ÚMIDA FCK = 30 MPA APLICADO EM TÚNEIS CLASSE V COM SEÇÃO DE 20 A 40 M²</v>
          </cell>
          <cell r="D1972" t="str">
            <v>M³</v>
          </cell>
          <cell r="F1972">
            <v>1158.69</v>
          </cell>
        </row>
        <row r="1973">
          <cell r="A1973">
            <v>1207662</v>
          </cell>
          <cell r="B1973" t="str">
            <v>SICRO ABRIL / 25</v>
          </cell>
          <cell r="C1973" t="str">
            <v>CONCRETO PROJETADO VIA ÚMIDA FCK = 30 MPA APLICADO EM TÚNEIS CLASSE V COM SEÇÃO DE 40 A 60 M²</v>
          </cell>
          <cell r="D1973" t="str">
            <v>M³</v>
          </cell>
          <cell r="F1973">
            <v>1129</v>
          </cell>
        </row>
        <row r="1974">
          <cell r="A1974">
            <v>1207661</v>
          </cell>
          <cell r="B1974" t="str">
            <v>SICRO ABRIL / 25</v>
          </cell>
          <cell r="C1974" t="str">
            <v>CONCRETO PROJETADO VIA ÚMIDA FCK = 30 MPA APLICADO EM TÚNEIS CLASSE V COM SEÇÃO DE 60 A 90 M²</v>
          </cell>
          <cell r="D1974" t="str">
            <v>M³</v>
          </cell>
          <cell r="F1974">
            <v>1105.24</v>
          </cell>
        </row>
        <row r="1975">
          <cell r="A1975">
            <v>1208361</v>
          </cell>
          <cell r="B1975" t="str">
            <v>SICRO ABRIL / 25</v>
          </cell>
          <cell r="C1975" t="str">
            <v>CONCRETO PROJETADO VIA ÚMIDA FCK = 30 MPA APLICADO EM TÚNEIS CLASSE V COM SEÇÃO SUPERIOR A 90 M²</v>
          </cell>
          <cell r="D1975" t="str">
            <v>M³</v>
          </cell>
          <cell r="F1975">
            <v>1069.6099999999999</v>
          </cell>
        </row>
        <row r="1976">
          <cell r="A1976">
            <v>1207669</v>
          </cell>
          <cell r="B1976" t="str">
            <v>SICRO ABRIL / 25</v>
          </cell>
          <cell r="C1976" t="str">
            <v>CONCRETO PROJETADO VIA ÚMIDA FCK = 30 MPA APLICADO EM TÚNEIS CLASSE VI COM SEÇÃO DE 20 A 40 M²</v>
          </cell>
          <cell r="D1976" t="str">
            <v>M³</v>
          </cell>
          <cell r="F1976">
            <v>1290.79</v>
          </cell>
        </row>
        <row r="1977">
          <cell r="A1977">
            <v>1207668</v>
          </cell>
          <cell r="B1977" t="str">
            <v>SICRO ABRIL / 25</v>
          </cell>
          <cell r="C1977" t="str">
            <v>CONCRETO PROJETADO VIA ÚMIDA FCK = 30 MPA APLICADO EM TÚNEIS CLASSE VI COM SEÇÃO DE 40 A 60 M²</v>
          </cell>
          <cell r="D1977" t="str">
            <v>M³</v>
          </cell>
          <cell r="F1977">
            <v>1253.93</v>
          </cell>
        </row>
        <row r="1978">
          <cell r="A1978">
            <v>1207667</v>
          </cell>
          <cell r="B1978" t="str">
            <v>SICRO ABRIL / 25</v>
          </cell>
          <cell r="C1978" t="str">
            <v>CONCRETO PROJETADO VIA ÚMIDA FCK = 30 MPA APLICADO EM TÚNEIS CLASSE VI COM SEÇÃO DE 60 A 90 M²</v>
          </cell>
          <cell r="D1978" t="str">
            <v>M³</v>
          </cell>
          <cell r="F1978">
            <v>1198.6400000000001</v>
          </cell>
        </row>
        <row r="1979">
          <cell r="A1979">
            <v>1208369</v>
          </cell>
          <cell r="B1979" t="str">
            <v>SICRO ABRIL / 25</v>
          </cell>
          <cell r="C1979" t="str">
            <v>CONCRETO PROJETADO VIA ÚMIDA FCK = 30 MPA APLICADO EM TÚNEIS CLASSE VI COM SEÇÃO SUPERIOR A 90 M²</v>
          </cell>
          <cell r="D1979" t="str">
            <v>M³</v>
          </cell>
          <cell r="F1979">
            <v>1143.3499999999999</v>
          </cell>
        </row>
        <row r="1980">
          <cell r="A1980">
            <v>1207682</v>
          </cell>
          <cell r="B1980" t="str">
            <v>SICRO ABRIL / 25</v>
          </cell>
          <cell r="C1980" t="str">
            <v>CONCRETO PROJETADO VIA ÚMIDA FCK = 40 MPA APLICADO EM TÚNEIS CLASSE I COM SEÇÃO DE 20 A 40 M²</v>
          </cell>
          <cell r="D1980" t="str">
            <v>M³</v>
          </cell>
          <cell r="F1980">
            <v>930.53</v>
          </cell>
        </row>
        <row r="1981">
          <cell r="A1981">
            <v>1207681</v>
          </cell>
          <cell r="B1981" t="str">
            <v>SICRO ABRIL / 25</v>
          </cell>
          <cell r="C1981" t="str">
            <v>CONCRETO PROJETADO VIA ÚMIDA FCK = 40 MPA APLICADO EM TÚNEIS CLASSE I COM SEÇÃO DE 40 A 60 M²</v>
          </cell>
          <cell r="D1981" t="str">
            <v>M³</v>
          </cell>
          <cell r="F1981">
            <v>914.4</v>
          </cell>
        </row>
        <row r="1982">
          <cell r="A1982">
            <v>1207729</v>
          </cell>
          <cell r="B1982" t="str">
            <v>SICRO ABRIL / 25</v>
          </cell>
          <cell r="C1982" t="str">
            <v>CONCRETO PROJETADO VIA ÚMIDA FCK = 40 MPA APLICADO EM TÚNEIS CLASSE I COM SEÇÃO DE 60 A 90 M²</v>
          </cell>
          <cell r="D1982" t="str">
            <v>M³</v>
          </cell>
          <cell r="F1982">
            <v>901.51</v>
          </cell>
        </row>
        <row r="1983">
          <cell r="A1983">
            <v>1208333</v>
          </cell>
          <cell r="B1983" t="str">
            <v>SICRO ABRIL / 25</v>
          </cell>
          <cell r="C1983" t="str">
            <v>CONCRETO PROJETADO VIA ÚMIDA FCK = 40 MPA APLICADO EM TÚNEIS CLASSE I COM SEÇÃO SUPERIOR A 90 M²</v>
          </cell>
          <cell r="D1983" t="str">
            <v>M³</v>
          </cell>
          <cell r="F1983">
            <v>886.66</v>
          </cell>
        </row>
        <row r="1984">
          <cell r="A1984">
            <v>1207688</v>
          </cell>
          <cell r="B1984" t="str">
            <v>SICRO ABRIL / 25</v>
          </cell>
          <cell r="C1984" t="str">
            <v>CONCRETO PROJETADO VIA ÚMIDA FCK = 40 MPA APLICADO EM TÚNEIS CLASSE II COM SEÇÃO DE 20 A 40 M²</v>
          </cell>
          <cell r="D1984" t="str">
            <v>M³</v>
          </cell>
          <cell r="F1984">
            <v>973.8</v>
          </cell>
        </row>
        <row r="1985">
          <cell r="A1985">
            <v>1207687</v>
          </cell>
          <cell r="B1985" t="str">
            <v>SICRO ABRIL / 25</v>
          </cell>
          <cell r="C1985" t="str">
            <v>CONCRETO PROJETADO VIA ÚMIDA FCK = 40 MPA APLICADO EM TÚNEIS CLASSE II COM SEÇÃO DE 40 A 60 M²</v>
          </cell>
          <cell r="D1985" t="str">
            <v>M³</v>
          </cell>
          <cell r="F1985">
            <v>952.5</v>
          </cell>
        </row>
        <row r="1986">
          <cell r="A1986">
            <v>1207686</v>
          </cell>
          <cell r="B1986" t="str">
            <v>SICRO ABRIL / 25</v>
          </cell>
          <cell r="C1986" t="str">
            <v>CONCRETO PROJETADO VIA ÚMIDA FCK = 40 MPA APLICADO EM TÚNEIS CLASSE II COM SEÇÃO DE 60 A 90 M²</v>
          </cell>
          <cell r="D1986" t="str">
            <v>M³</v>
          </cell>
          <cell r="F1986">
            <v>936.26</v>
          </cell>
        </row>
        <row r="1987">
          <cell r="A1987">
            <v>1208341</v>
          </cell>
          <cell r="B1987" t="str">
            <v>SICRO ABRIL / 25</v>
          </cell>
          <cell r="C1987" t="str">
            <v>CONCRETO PROJETADO VIA ÚMIDA FCK = 40 MPA APLICADO EM TÚNEIS CLASSE II COM SEÇÃO SUPERIOR A 90 M²</v>
          </cell>
          <cell r="D1987" t="str">
            <v>M³</v>
          </cell>
          <cell r="F1987">
            <v>919</v>
          </cell>
        </row>
        <row r="1988">
          <cell r="A1988">
            <v>1207694</v>
          </cell>
          <cell r="B1988" t="str">
            <v>SICRO ABRIL / 25</v>
          </cell>
          <cell r="C1988" t="str">
            <v>CONCRETO PROJETADO VIA ÚMIDA FCK = 40 MPA APLICADO EM TÚNEIS CLASSE III COM SEÇÃO DE 20 A 40 M²</v>
          </cell>
          <cell r="D1988" t="str">
            <v>M³</v>
          </cell>
          <cell r="F1988">
            <v>1024.96</v>
          </cell>
        </row>
        <row r="1989">
          <cell r="A1989">
            <v>1207693</v>
          </cell>
          <cell r="B1989" t="str">
            <v>SICRO ABRIL / 25</v>
          </cell>
          <cell r="C1989" t="str">
            <v>CONCRETO PROJETADO VIA ÚMIDA FCK = 40 MPA APLICADO EM TÚNEIS CLASSE III COM SEÇÃO DE 40 A 60 M²</v>
          </cell>
          <cell r="D1989" t="str">
            <v>M³</v>
          </cell>
          <cell r="F1989">
            <v>995.95</v>
          </cell>
        </row>
        <row r="1990">
          <cell r="A1990">
            <v>1207692</v>
          </cell>
          <cell r="B1990" t="str">
            <v>SICRO ABRIL / 25</v>
          </cell>
          <cell r="C1990" t="str">
            <v>CONCRETO PROJETADO VIA ÚMIDA FCK = 40 MPA APLICADO EM TÚNEIS CLASSE III COM SEÇÃO DE 60 A 90 M²</v>
          </cell>
          <cell r="D1990" t="str">
            <v>M³</v>
          </cell>
          <cell r="F1990">
            <v>971.56</v>
          </cell>
        </row>
        <row r="1991">
          <cell r="A1991">
            <v>1208349</v>
          </cell>
          <cell r="B1991" t="str">
            <v>SICRO ABRIL / 25</v>
          </cell>
          <cell r="C1991" t="str">
            <v>CONCRETO PROJETADO VIA ÚMIDA FCK = 40 MPA APLICADO EM TÚNEIS CLASSE III COM SEÇÃO SUPERIOR A 90 M²</v>
          </cell>
          <cell r="D1991" t="str">
            <v>M³</v>
          </cell>
          <cell r="F1991">
            <v>951.46</v>
          </cell>
        </row>
        <row r="1992">
          <cell r="A1992">
            <v>1207660</v>
          </cell>
          <cell r="B1992" t="str">
            <v>SICRO ABRIL / 25</v>
          </cell>
          <cell r="C1992" t="str">
            <v>CONCRETO PROJETADO VIA ÚMIDA FCK = 40 MPA APLICADO EM TÚNEIS CLASSE IV COM SEÇÃO DE 20 A 40 M²</v>
          </cell>
          <cell r="D1992" t="str">
            <v>M³</v>
          </cell>
          <cell r="F1992">
            <v>1087.96</v>
          </cell>
        </row>
        <row r="1993">
          <cell r="A1993">
            <v>1207699</v>
          </cell>
          <cell r="B1993" t="str">
            <v>SICRO ABRIL / 25</v>
          </cell>
          <cell r="C1993" t="str">
            <v>CONCRETO PROJETADO VIA ÚMIDA FCK = 40 MPA APLICADO EM TÚNEIS CLASSE IV COM SEÇÃO DE 40 A 60 M²</v>
          </cell>
          <cell r="D1993" t="str">
            <v>M³</v>
          </cell>
          <cell r="F1993">
            <v>1046.5</v>
          </cell>
        </row>
        <row r="1994">
          <cell r="A1994">
            <v>1207698</v>
          </cell>
          <cell r="B1994" t="str">
            <v>SICRO ABRIL / 25</v>
          </cell>
          <cell r="C1994" t="str">
            <v>CONCRETO PROJETADO VIA ÚMIDA FCK = 40 MPA APLICADO EM TÚNEIS CLASSE IV COM SEÇÃO DE 60 A 90 M²</v>
          </cell>
          <cell r="D1994" t="str">
            <v>M³</v>
          </cell>
          <cell r="F1994">
            <v>1018.3</v>
          </cell>
        </row>
        <row r="1995">
          <cell r="A1995">
            <v>1208357</v>
          </cell>
          <cell r="B1995" t="str">
            <v>SICRO ABRIL / 25</v>
          </cell>
          <cell r="C1995" t="str">
            <v>CONCRETO PROJETADO VIA ÚMIDA FCK = 40 MPA APLICADO EM TÚNEIS CLASSE IV COM SEÇÃO SUPERIOR A 90 M²</v>
          </cell>
          <cell r="D1995" t="str">
            <v>M³</v>
          </cell>
          <cell r="F1995">
            <v>989.94</v>
          </cell>
        </row>
        <row r="1996">
          <cell r="A1996">
            <v>1207666</v>
          </cell>
          <cell r="B1996" t="str">
            <v>SICRO ABRIL / 25</v>
          </cell>
          <cell r="C1996" t="str">
            <v>CONCRETO PROJETADO VIA ÚMIDA FCK = 40 MPA APLICADO EM TÚNEIS CLASSE V COM SEÇÃO DE 20 A 40 M²</v>
          </cell>
          <cell r="D1996" t="str">
            <v>M³</v>
          </cell>
          <cell r="F1996">
            <v>1275.7</v>
          </cell>
        </row>
        <row r="1997">
          <cell r="A1997">
            <v>1207665</v>
          </cell>
          <cell r="B1997" t="str">
            <v>SICRO ABRIL / 25</v>
          </cell>
          <cell r="C1997" t="str">
            <v>CONCRETO PROJETADO VIA ÚMIDA FCK = 40 MPA APLICADO EM TÚNEIS CLASSE V COM SEÇÃO DE 40 A 60 M²</v>
          </cell>
          <cell r="D1997" t="str">
            <v>M³</v>
          </cell>
          <cell r="F1997">
            <v>1246.01</v>
          </cell>
        </row>
        <row r="1998">
          <cell r="A1998">
            <v>1207664</v>
          </cell>
          <cell r="B1998" t="str">
            <v>SICRO ABRIL / 25</v>
          </cell>
          <cell r="C1998" t="str">
            <v>CONCRETO PROJETADO VIA ÚMIDA FCK = 40 MPA APLICADO EM TÚNEIS CLASSE V COM SEÇÃO DE 60 A 90 M²</v>
          </cell>
          <cell r="D1998" t="str">
            <v>M³</v>
          </cell>
          <cell r="F1998">
            <v>1222.26</v>
          </cell>
        </row>
        <row r="1999">
          <cell r="A1999">
            <v>1208365</v>
          </cell>
          <cell r="B1999" t="str">
            <v>SICRO ABRIL / 25</v>
          </cell>
          <cell r="C1999" t="str">
            <v>CONCRETO PROJETADO VIA ÚMIDA FCK = 40 MPA APLICADO EM TÚNEIS CLASSE V COM SEÇÃO SUPERIOR A 90 M²</v>
          </cell>
          <cell r="D1999" t="str">
            <v>M³</v>
          </cell>
          <cell r="F1999">
            <v>1186.6300000000001</v>
          </cell>
        </row>
        <row r="2000">
          <cell r="A2000">
            <v>1207672</v>
          </cell>
          <cell r="B2000" t="str">
            <v>SICRO ABRIL / 25</v>
          </cell>
          <cell r="C2000" t="str">
            <v>CONCRETO PROJETADO VIA ÚMIDA FCK = 40 MPA APLICADO EM TÚNEIS CLASSE VI COM SEÇÃO DE 20 A 40 M²</v>
          </cell>
          <cell r="D2000" t="str">
            <v>M³</v>
          </cell>
          <cell r="F2000">
            <v>1411.84</v>
          </cell>
        </row>
        <row r="2001">
          <cell r="A2001">
            <v>1207671</v>
          </cell>
          <cell r="B2001" t="str">
            <v>SICRO ABRIL / 25</v>
          </cell>
          <cell r="C2001" t="str">
            <v>CONCRETO PROJETADO VIA ÚMIDA FCK = 40 MPA APLICADO EM TÚNEIS CLASSE VI COM SEÇÃO DE 40 A 60 M²</v>
          </cell>
          <cell r="D2001" t="str">
            <v>M³</v>
          </cell>
          <cell r="F2001">
            <v>1374.98</v>
          </cell>
        </row>
        <row r="2002">
          <cell r="A2002">
            <v>1207670</v>
          </cell>
          <cell r="B2002" t="str">
            <v>SICRO ABRIL / 25</v>
          </cell>
          <cell r="C2002" t="str">
            <v>CONCRETO PROJETADO VIA ÚMIDA FCK = 40 MPA APLICADO EM TÚNEIS CLASSE VI COM SEÇÃO DE 60 A 90 M²</v>
          </cell>
          <cell r="D2002" t="str">
            <v>M³</v>
          </cell>
          <cell r="F2002">
            <v>1319.69</v>
          </cell>
        </row>
        <row r="2003">
          <cell r="A2003">
            <v>1208373</v>
          </cell>
          <cell r="B2003" t="str">
            <v>SICRO ABRIL / 25</v>
          </cell>
          <cell r="C2003" t="str">
            <v>CONCRETO PROJETADO VIA ÚMIDA FCK = 40 MPA APLICADO EM TÚNEIS CLASSE VI COM SEÇÃO SUPERIOR A 90 M²</v>
          </cell>
          <cell r="D2003" t="str">
            <v>M³</v>
          </cell>
          <cell r="F2003">
            <v>1264.4000000000001</v>
          </cell>
        </row>
        <row r="2004">
          <cell r="A2004">
            <v>1400976</v>
          </cell>
          <cell r="B2004" t="str">
            <v>SICRO ABRIL / 25</v>
          </cell>
          <cell r="C2004" t="str">
            <v>CORTE A PLASMA CNC EM CHAPA COM ESPESSURA DE 6,3 A 10 MM</v>
          </cell>
          <cell r="D2004" t="str">
            <v>M</v>
          </cell>
          <cell r="F2004">
            <v>5.96</v>
          </cell>
        </row>
        <row r="2005">
          <cell r="A2005">
            <v>1400970</v>
          </cell>
          <cell r="B2005" t="str">
            <v>SICRO ABRIL / 25</v>
          </cell>
          <cell r="C2005" t="str">
            <v>CORTE A PLASMA MANUAL EM CHAPA DE AÇO-CARBONO COM ESPESSURA DE 4 A 8 MM</v>
          </cell>
          <cell r="D2005" t="str">
            <v>M</v>
          </cell>
          <cell r="F2005">
            <v>2.1800000000000002</v>
          </cell>
        </row>
        <row r="2006">
          <cell r="A2006">
            <v>1400971</v>
          </cell>
          <cell r="B2006" t="str">
            <v>SICRO ABRIL / 25</v>
          </cell>
          <cell r="C2006" t="str">
            <v>CORTE A PLASMA MANUAL EM CHAPA DE AÇO-CARBONO COM ESPESSURA DE 9 A 25 MM</v>
          </cell>
          <cell r="D2006" t="str">
            <v>M</v>
          </cell>
          <cell r="F2006">
            <v>9.5299999999999994</v>
          </cell>
        </row>
        <row r="2007">
          <cell r="A2007">
            <v>1400972</v>
          </cell>
          <cell r="B2007" t="str">
            <v>SICRO ABRIL / 25</v>
          </cell>
          <cell r="C2007" t="str">
            <v>CORTE A PLASMA MANUAL EM CHAPA DE ALUMÍNIO COM ESPESSURA DE 1,5 MM</v>
          </cell>
          <cell r="D2007" t="str">
            <v>M</v>
          </cell>
          <cell r="F2007">
            <v>2.11</v>
          </cell>
        </row>
        <row r="2008">
          <cell r="A2008">
            <v>1416201</v>
          </cell>
          <cell r="B2008" t="str">
            <v>SICRO ABRIL / 25</v>
          </cell>
          <cell r="C2008" t="str">
            <v>CORTE DE BARRAS DE AÇO CA-50 COM MAÇARICO OXIACETILENO</v>
          </cell>
          <cell r="D2008" t="str">
            <v>CM²</v>
          </cell>
          <cell r="F2008">
            <v>0.28000000000000003</v>
          </cell>
        </row>
        <row r="2009">
          <cell r="A2009">
            <v>1400969</v>
          </cell>
          <cell r="B2009" t="str">
            <v>SICRO ABRIL / 25</v>
          </cell>
          <cell r="C2009" t="str">
            <v>CORTE DE CANTONEIRA DE ALUMÍNIO</v>
          </cell>
          <cell r="D2009" t="str">
            <v>UN</v>
          </cell>
          <cell r="F2009">
            <v>0.14000000000000001</v>
          </cell>
        </row>
        <row r="2010">
          <cell r="A2010">
            <v>1400975</v>
          </cell>
          <cell r="B2010" t="str">
            <v>SICRO ABRIL / 25</v>
          </cell>
          <cell r="C2010" t="str">
            <v>CORTE DE CHAPA DE AÇO COM GUILHOTINA HIDRÁULICA</v>
          </cell>
          <cell r="D2010" t="str">
            <v>M</v>
          </cell>
          <cell r="F2010">
            <v>4.1399999999999997</v>
          </cell>
        </row>
        <row r="2011">
          <cell r="A2011">
            <v>1416141</v>
          </cell>
          <cell r="B2011" t="str">
            <v>SICRO ABRIL / 25</v>
          </cell>
          <cell r="C2011" t="str">
            <v>CORTE DE CHAPAS DE AÇO COM ESPESSURA DE 12,5 MM COM MAÇARICO OXIACETILENO</v>
          </cell>
          <cell r="D2011" t="str">
            <v>M</v>
          </cell>
          <cell r="F2011">
            <v>4.4000000000000004</v>
          </cell>
        </row>
        <row r="2012">
          <cell r="A2012">
            <v>1416142</v>
          </cell>
          <cell r="B2012" t="str">
            <v>SICRO ABRIL / 25</v>
          </cell>
          <cell r="C2012" t="str">
            <v>CORTE DE CHAPAS DE AÇO COM ESPESSURA DE 16 MM COM MAÇARICO OXIACETILENO</v>
          </cell>
          <cell r="D2012" t="str">
            <v>M</v>
          </cell>
          <cell r="F2012">
            <v>6.87</v>
          </cell>
        </row>
        <row r="2013">
          <cell r="A2013">
            <v>1400973</v>
          </cell>
          <cell r="B2013" t="str">
            <v>SICRO ABRIL / 25</v>
          </cell>
          <cell r="C2013" t="str">
            <v>CORTE DE CHAPAS DE AÇO COM ESPESSURA DE 3 MM COM MAÇARICO OXIACETILENO</v>
          </cell>
          <cell r="D2013" t="str">
            <v>M</v>
          </cell>
          <cell r="F2013">
            <v>1.79</v>
          </cell>
        </row>
        <row r="2014">
          <cell r="A2014">
            <v>1400974</v>
          </cell>
          <cell r="B2014" t="str">
            <v>SICRO ABRIL / 25</v>
          </cell>
          <cell r="C2014" t="str">
            <v>CORTE DE CHAPAS DE AÇO COM ESPESSURA DE 5 MM COM MAÇARICO OXIACETILENO</v>
          </cell>
          <cell r="D2014" t="str">
            <v>M</v>
          </cell>
          <cell r="F2014">
            <v>2.13</v>
          </cell>
        </row>
        <row r="2015">
          <cell r="A2015">
            <v>1416139</v>
          </cell>
          <cell r="B2015" t="str">
            <v>SICRO ABRIL / 25</v>
          </cell>
          <cell r="C2015" t="str">
            <v>CORTE DE CHAPAS DE AÇO COM ESPESSURA DE 6,3 MM COM MAÇARICO OXIACETILENO</v>
          </cell>
          <cell r="D2015" t="str">
            <v>M</v>
          </cell>
          <cell r="F2015">
            <v>2.39</v>
          </cell>
        </row>
        <row r="2016">
          <cell r="A2016">
            <v>1416202</v>
          </cell>
          <cell r="B2016" t="str">
            <v>SICRO ABRIL / 25</v>
          </cell>
          <cell r="C2016" t="str">
            <v>CORTE DE CHAPAS DE AÇO COM ESPESSURA DE 8 MM COM MAÇARICO OXIACETILENO</v>
          </cell>
          <cell r="D2016" t="str">
            <v>M</v>
          </cell>
          <cell r="F2016">
            <v>2.79</v>
          </cell>
        </row>
        <row r="2017">
          <cell r="A2017">
            <v>1416140</v>
          </cell>
          <cell r="B2017" t="str">
            <v>SICRO ABRIL / 25</v>
          </cell>
          <cell r="C2017" t="str">
            <v>CORTE DE CHAPAS DE AÇO COM ESPESSURA DE 9,5 MM COM MAÇARICO OXIACETILENO</v>
          </cell>
          <cell r="D2017" t="str">
            <v>M</v>
          </cell>
          <cell r="F2017">
            <v>3.22</v>
          </cell>
        </row>
        <row r="2018">
          <cell r="A2018">
            <v>1419543</v>
          </cell>
          <cell r="B2018" t="str">
            <v>SICRO ABRIL / 25</v>
          </cell>
          <cell r="C2018" t="str">
            <v>CORTE DE PERFIL METÁLICO COM MÁQUINA POLICORTE COM ESPESSURA DE ATÉ 1/8"</v>
          </cell>
          <cell r="D2018" t="str">
            <v>UN</v>
          </cell>
          <cell r="F2018">
            <v>0.18</v>
          </cell>
        </row>
        <row r="2019">
          <cell r="A2019">
            <v>1408173</v>
          </cell>
          <cell r="B2019" t="str">
            <v>SICRO ABRIL / 25</v>
          </cell>
          <cell r="C2019" t="str">
            <v>CORTE DE PERFIS METÁLICOS COM MAÇARICO OXIACETILENO</v>
          </cell>
          <cell r="D2019" t="str">
            <v>CM²</v>
          </cell>
          <cell r="F2019">
            <v>7.0000000000000007E-2</v>
          </cell>
        </row>
        <row r="2020">
          <cell r="A2020">
            <v>1407063</v>
          </cell>
          <cell r="B2020" t="str">
            <v>SICRO ABRIL / 25</v>
          </cell>
          <cell r="C2020" t="str">
            <v>CORTE DE TRILHO TR45 COM UTILIZAÇÃO DE EQUIPAMENTO LEVE</v>
          </cell>
          <cell r="D2020" t="str">
            <v>UN</v>
          </cell>
          <cell r="F2020">
            <v>7.85</v>
          </cell>
        </row>
        <row r="2021">
          <cell r="A2021">
            <v>1407064</v>
          </cell>
          <cell r="B2021" t="str">
            <v>SICRO ABRIL / 25</v>
          </cell>
          <cell r="C2021" t="str">
            <v>CORTE DE TRILHO TR57 COM UTILIZAÇÃO DE EQUIPAMENTO LEVE</v>
          </cell>
          <cell r="D2021" t="str">
            <v>UN</v>
          </cell>
          <cell r="F2021">
            <v>8.1</v>
          </cell>
        </row>
        <row r="2022">
          <cell r="A2022">
            <v>1407065</v>
          </cell>
          <cell r="B2022" t="str">
            <v>SICRO ABRIL / 25</v>
          </cell>
          <cell r="C2022" t="str">
            <v>CORTE DE TRILHO TR68 COM UTILIZAÇÃO DE EQUIPAMENTO LEVE</v>
          </cell>
          <cell r="D2022" t="str">
            <v>UN</v>
          </cell>
          <cell r="F2022">
            <v>8.3000000000000007</v>
          </cell>
        </row>
        <row r="2023">
          <cell r="A2023">
            <v>1407066</v>
          </cell>
          <cell r="B2023" t="str">
            <v>SICRO ABRIL / 25</v>
          </cell>
          <cell r="C2023" t="str">
            <v>CORTE DE TRILHO UIC60 COM UTILIZAÇÃO DE EQUIPAMENTO LEVE</v>
          </cell>
          <cell r="D2023" t="str">
            <v>UN</v>
          </cell>
          <cell r="F2023">
            <v>8.16</v>
          </cell>
        </row>
        <row r="2024">
          <cell r="A2024">
            <v>1400977</v>
          </cell>
          <cell r="B2024" t="str">
            <v>SICRO ABRIL / 25</v>
          </cell>
          <cell r="C2024" t="str">
            <v>DOBRAMENTO DE CHAPAS METÁLICAS COM ESPESSURAS DE ATÉ 10 MM</v>
          </cell>
          <cell r="D2024" t="str">
            <v>M</v>
          </cell>
          <cell r="F2024">
            <v>3.51</v>
          </cell>
        </row>
        <row r="2025">
          <cell r="A2025">
            <v>1407067</v>
          </cell>
          <cell r="B2025" t="str">
            <v>SICRO ABRIL / 25</v>
          </cell>
          <cell r="C2025" t="str">
            <v>FURAÇÃO DE TRILHO TR45 COM UTILIZAÇÃO DE EQUIPAMENTO LEVE</v>
          </cell>
          <cell r="D2025" t="str">
            <v>UN</v>
          </cell>
          <cell r="F2025">
            <v>2.96</v>
          </cell>
        </row>
        <row r="2026">
          <cell r="A2026">
            <v>1407068</v>
          </cell>
          <cell r="B2026" t="str">
            <v>SICRO ABRIL / 25</v>
          </cell>
          <cell r="C2026" t="str">
            <v>FURAÇÃO DE TRILHO TR57 COM UTILIZAÇÃO DE EQUIPAMENTO LEVE</v>
          </cell>
          <cell r="D2026" t="str">
            <v>UN</v>
          </cell>
          <cell r="F2026">
            <v>3.33</v>
          </cell>
        </row>
        <row r="2027">
          <cell r="A2027">
            <v>1407069</v>
          </cell>
          <cell r="B2027" t="str">
            <v>SICRO ABRIL / 25</v>
          </cell>
          <cell r="C2027" t="str">
            <v>FURAÇÃO DE TRILHO TR68 COM UTILIZAÇÃO DE EQUIPAMENTO LEVE</v>
          </cell>
          <cell r="D2027" t="str">
            <v>UN</v>
          </cell>
          <cell r="F2027">
            <v>3.61</v>
          </cell>
        </row>
        <row r="2028">
          <cell r="A2028">
            <v>1407070</v>
          </cell>
          <cell r="B2028" t="str">
            <v>SICRO ABRIL / 25</v>
          </cell>
          <cell r="C2028" t="str">
            <v>FURAÇÃO DE TRILHO UIC60 COM UTILIZAÇÃO DE EQUIPAMENTO LEVE</v>
          </cell>
          <cell r="D2028" t="str">
            <v>UN</v>
          </cell>
          <cell r="F2028">
            <v>3.44</v>
          </cell>
        </row>
        <row r="2029">
          <cell r="A2029">
            <v>1400987</v>
          </cell>
          <cell r="B2029" t="str">
            <v>SICRO ABRIL / 25</v>
          </cell>
          <cell r="C2029" t="str">
            <v>PERFURAÇÃO DE CHAPAS METÁLICAS COM ESPESSURA DE ATÉ 3 MM - D = 25 MM</v>
          </cell>
          <cell r="D2029" t="str">
            <v>UN</v>
          </cell>
          <cell r="F2029">
            <v>1.35</v>
          </cell>
        </row>
        <row r="2030">
          <cell r="A2030">
            <v>1416257</v>
          </cell>
          <cell r="B2030" t="str">
            <v>SICRO ABRIL / 25</v>
          </cell>
          <cell r="C2030" t="str">
            <v>SOLDA COM MAÇARICO OXIACETILENO DE CHAPAS DE AÇO DE 12,5 MM</v>
          </cell>
          <cell r="D2030" t="str">
            <v>M</v>
          </cell>
          <cell r="F2030">
            <v>341.5</v>
          </cell>
        </row>
        <row r="2031">
          <cell r="A2031">
            <v>1416253</v>
          </cell>
          <cell r="B2031" t="str">
            <v>SICRO ABRIL / 25</v>
          </cell>
          <cell r="C2031" t="str">
            <v>SOLDA COM MAÇARICO OXIACETILENO DE CHAPAS DE AÇO DE 16 MM</v>
          </cell>
          <cell r="D2031" t="str">
            <v>M</v>
          </cell>
          <cell r="F2031">
            <v>809.39</v>
          </cell>
        </row>
        <row r="2032">
          <cell r="A2032">
            <v>1416254</v>
          </cell>
          <cell r="B2032" t="str">
            <v>SICRO ABRIL / 25</v>
          </cell>
          <cell r="C2032" t="str">
            <v>SOLDA COM MAÇARICO OXIACETILENO DE CHAPAS DE AÇO DE 6,3 MM</v>
          </cell>
          <cell r="D2032" t="str">
            <v>M</v>
          </cell>
          <cell r="F2032">
            <v>61.78</v>
          </cell>
        </row>
        <row r="2033">
          <cell r="A2033">
            <v>1416255</v>
          </cell>
          <cell r="B2033" t="str">
            <v>SICRO ABRIL / 25</v>
          </cell>
          <cell r="C2033" t="str">
            <v>SOLDA COM MAÇARICO OXIACETILENO DE CHAPAS DE AÇO DE 8 MM</v>
          </cell>
          <cell r="D2033" t="str">
            <v>M</v>
          </cell>
          <cell r="F2033">
            <v>110.51</v>
          </cell>
        </row>
        <row r="2034">
          <cell r="A2034">
            <v>1416256</v>
          </cell>
          <cell r="B2034" t="str">
            <v>SICRO ABRIL / 25</v>
          </cell>
          <cell r="C2034" t="str">
            <v>SOLDA COM MAÇARICO OXIACETILENO DE CHAPAS DE AÇO DE 9,5 MM</v>
          </cell>
          <cell r="D2034" t="str">
            <v>M</v>
          </cell>
          <cell r="F2034">
            <v>173.36</v>
          </cell>
        </row>
        <row r="2035">
          <cell r="A2035">
            <v>1408028</v>
          </cell>
          <cell r="B2035" t="str">
            <v>SICRO ABRIL / 25</v>
          </cell>
          <cell r="C2035" t="str">
            <v>SOLDA ELÉTRICA MANUAL DE PERFIS METÁLICOS E CHAPAS DE AÇO COM ELETRODO E70XX PARA BENEFICIAMENTO DE AÇO NAVAL</v>
          </cell>
          <cell r="D2035" t="str">
            <v>KG</v>
          </cell>
          <cell r="F2035">
            <v>208.36</v>
          </cell>
        </row>
        <row r="2036">
          <cell r="A2036">
            <v>1408027</v>
          </cell>
          <cell r="B2036" t="str">
            <v>SICRO ABRIL / 25</v>
          </cell>
          <cell r="C2036" t="str">
            <v>SOLDA TIPO MIG/MAG AUTOMATIZADA</v>
          </cell>
          <cell r="D2036" t="str">
            <v>KG</v>
          </cell>
          <cell r="F2036">
            <v>114.09</v>
          </cell>
        </row>
        <row r="2037">
          <cell r="A2037">
            <v>1400978</v>
          </cell>
          <cell r="B2037" t="str">
            <v>SICRO ABRIL / 25</v>
          </cell>
          <cell r="C2037" t="str">
            <v>SOLDA TIPO MIG/MAG MANUAL</v>
          </cell>
          <cell r="D2037" t="str">
            <v>KG</v>
          </cell>
          <cell r="F2037">
            <v>184.03</v>
          </cell>
        </row>
        <row r="2038">
          <cell r="A2038">
            <v>1513941</v>
          </cell>
          <cell r="B2038" t="str">
            <v>SICRO ABRIL / 25</v>
          </cell>
          <cell r="C2038" t="str">
            <v>CONTENÇÃO EM AREIA-CIMENTO ENSACADA COM MISTURA DE AREIA COM 8% DE CIMENTO - CONFECÇÃO E ASSENTAMENTO</v>
          </cell>
          <cell r="D2038" t="str">
            <v>M³</v>
          </cell>
          <cell r="F2038">
            <v>508.83</v>
          </cell>
        </row>
        <row r="2039">
          <cell r="A2039">
            <v>1513940</v>
          </cell>
          <cell r="B2039" t="str">
            <v>SICRO ABRIL / 25</v>
          </cell>
          <cell r="C2039" t="str">
            <v>CONTENÇÃO EM SOLO-CIMENTO ENSACADO COM MISTURA DE SOLO DE JAZIDA COM 8% DE CIMENTO - CONFECÇÃO E ASSENTAMENTO</v>
          </cell>
          <cell r="D2039" t="str">
            <v>M³</v>
          </cell>
          <cell r="F2039">
            <v>358.51</v>
          </cell>
        </row>
        <row r="2040">
          <cell r="A2040">
            <v>1505879</v>
          </cell>
          <cell r="B2040" t="str">
            <v>SICRO ABRIL / 25</v>
          </cell>
          <cell r="C2040" t="str">
            <v>ENROCAMENTO DE PEDRA ARRUMADA MANUALMENTE - PEDRA DE MÃO COMERCIAL - FORNECIMENTO E ASSENTAMENTO</v>
          </cell>
          <cell r="D2040" t="str">
            <v>M³</v>
          </cell>
          <cell r="F2040">
            <v>261.45</v>
          </cell>
        </row>
        <row r="2041">
          <cell r="A2041">
            <v>1505878</v>
          </cell>
          <cell r="B2041" t="str">
            <v>SICRO ABRIL / 25</v>
          </cell>
          <cell r="C2041" t="str">
            <v>ENROCAMENTO DE PEDRA ARRUMADA MANUALMENTE - PEDRA DE MÃO PRODUZIDA - CONFECÇÃO E ASSENTAMENTO</v>
          </cell>
          <cell r="D2041" t="str">
            <v>M³</v>
          </cell>
          <cell r="F2041">
            <v>179.38</v>
          </cell>
        </row>
        <row r="2042">
          <cell r="A2042">
            <v>1505877</v>
          </cell>
          <cell r="B2042" t="str">
            <v>SICRO ABRIL / 25</v>
          </cell>
          <cell r="C2042" t="str">
            <v>ENROCAMENTO DE PEDRA ESPALHADA E COMPACTADA MECANICAMENTE - PEDRA DE MÃO COMERCIAL - FORNECIMENTO E ASSENTAMENTO</v>
          </cell>
          <cell r="D2042" t="str">
            <v>M³</v>
          </cell>
          <cell r="F2042">
            <v>156.04</v>
          </cell>
        </row>
        <row r="2043">
          <cell r="A2043">
            <v>1505860</v>
          </cell>
          <cell r="B2043" t="str">
            <v>SICRO ABRIL / 25</v>
          </cell>
          <cell r="C2043" t="str">
            <v>ENROCAMENTO DE PEDRA JOGADA - PEDRA DE MÃO COMERCIAL - FORNECIMENTO E ASSENTAMENTO</v>
          </cell>
          <cell r="D2043" t="str">
            <v>M³</v>
          </cell>
          <cell r="F2043">
            <v>165.35</v>
          </cell>
        </row>
        <row r="2044">
          <cell r="A2044">
            <v>1505859</v>
          </cell>
          <cell r="B2044" t="str">
            <v>SICRO ABRIL / 25</v>
          </cell>
          <cell r="C2044" t="str">
            <v>ENROCAMENTO DE PEDRA JOGADA - PEDRA DE MÃO PRODUZIDA - CONFECÇÃO E ASSENTAMENTO</v>
          </cell>
          <cell r="D2044" t="str">
            <v>M³</v>
          </cell>
          <cell r="F2044">
            <v>96.95</v>
          </cell>
        </row>
        <row r="2045">
          <cell r="A2045">
            <v>1516204</v>
          </cell>
          <cell r="B2045" t="str">
            <v>SICRO ABRIL / 25</v>
          </cell>
          <cell r="C2045" t="str">
            <v>FABRICAÇÃO DE BLOCOS SEGMENTAIS DE FACE PRÉ-MOLDADOS - C = 40 CM, L = 40 CM E H = 20 CM - MASSA DE 25 KG</v>
          </cell>
          <cell r="D2045" t="str">
            <v>UN</v>
          </cell>
          <cell r="F2045">
            <v>5.88</v>
          </cell>
        </row>
        <row r="2046">
          <cell r="A2046">
            <v>1516312</v>
          </cell>
          <cell r="B2046" t="str">
            <v>SICRO ABRIL / 25</v>
          </cell>
          <cell r="C2046" t="str">
            <v>GEOCÉLULA EM PEAD, PAREDES PERFURADAS, SOLDADAS - ALTURA DE 100 MM E 1.206 CM² DE ÁREA DE CÉLULA - FORNECIMENTO E INSTALAÇÃO</v>
          </cell>
          <cell r="D2046" t="str">
            <v>M²</v>
          </cell>
          <cell r="F2046">
            <v>43.06</v>
          </cell>
        </row>
        <row r="2047">
          <cell r="A2047">
            <v>1516304</v>
          </cell>
          <cell r="B2047" t="str">
            <v>SICRO ABRIL / 25</v>
          </cell>
          <cell r="C2047" t="str">
            <v>GEOCÉLULA EM PEAD, PAREDES PERFURADAS, SOLDADAS - ALTURA DE 100 MM E 289 CM² DE ÁREA DE CÉLULA - FORNECIMENTO E INSTALAÇÃO</v>
          </cell>
          <cell r="D2047" t="str">
            <v>M²</v>
          </cell>
          <cell r="F2047">
            <v>53.94</v>
          </cell>
        </row>
        <row r="2048">
          <cell r="A2048">
            <v>1516308</v>
          </cell>
          <cell r="B2048" t="str">
            <v>SICRO ABRIL / 25</v>
          </cell>
          <cell r="C2048" t="str">
            <v>GEOCÉLULA EM PEAD, PAREDES PERFURADAS, SOLDADAS - ALTURA DE 100 MM E 460 CM² DE ÁREA DE CÉLULA - FORNECIMENTO E INSTALAÇÃO</v>
          </cell>
          <cell r="D2048" t="str">
            <v>M²</v>
          </cell>
          <cell r="F2048">
            <v>44.05</v>
          </cell>
        </row>
        <row r="2049">
          <cell r="A2049">
            <v>1516313</v>
          </cell>
          <cell r="B2049" t="str">
            <v>SICRO ABRIL / 25</v>
          </cell>
          <cell r="C2049" t="str">
            <v>GEOCÉLULA EM PEAD, PAREDES PERFURADAS, SOLDADAS - ALTURA DE 150 MM E 1.206 CM² DE ÁREA DE CÉLULA - FORNECIMENTO E INSTALAÇÃO</v>
          </cell>
          <cell r="D2049" t="str">
            <v>M²</v>
          </cell>
          <cell r="F2049">
            <v>49.49</v>
          </cell>
        </row>
        <row r="2050">
          <cell r="A2050">
            <v>1516305</v>
          </cell>
          <cell r="B2050" t="str">
            <v>SICRO ABRIL / 25</v>
          </cell>
          <cell r="C2050" t="str">
            <v>GEOCÉLULA EM PEAD, PAREDES PERFURADAS, SOLDADAS - ALTURA DE 150 MM E 289 CM² DE ÁREA DE CÉLULA - FORNECIMENTO E INSTALAÇÃO</v>
          </cell>
          <cell r="D2050" t="str">
            <v>M²</v>
          </cell>
          <cell r="F2050">
            <v>64.91</v>
          </cell>
        </row>
        <row r="2051">
          <cell r="A2051">
            <v>1516309</v>
          </cell>
          <cell r="B2051" t="str">
            <v>SICRO ABRIL / 25</v>
          </cell>
          <cell r="C2051" t="str">
            <v>GEOCÉLULA EM PEAD, PAREDES PERFURADAS, SOLDADAS - ALTURA DE 150 MM E 460 CM² DE ÁREA DE CÉLULA - FORNECIMENTO E INSTALAÇÃO</v>
          </cell>
          <cell r="D2051" t="str">
            <v>M²</v>
          </cell>
          <cell r="F2051">
            <v>53.03</v>
          </cell>
        </row>
        <row r="2052">
          <cell r="A2052">
            <v>1516314</v>
          </cell>
          <cell r="B2052" t="str">
            <v>SICRO ABRIL / 25</v>
          </cell>
          <cell r="C2052" t="str">
            <v>GEOCÉLULA EM PEAD, PAREDES PERFURADAS, SOLDADAS - ALTURA DE 200 MM E 1.206 CM² DE ÁREA DE CÉLULA - FORNECIMENTO E INSTALAÇÃO</v>
          </cell>
          <cell r="D2052" t="str">
            <v>M²</v>
          </cell>
          <cell r="F2052">
            <v>58.28</v>
          </cell>
        </row>
        <row r="2053">
          <cell r="A2053">
            <v>1516306</v>
          </cell>
          <cell r="B2053" t="str">
            <v>SICRO ABRIL / 25</v>
          </cell>
          <cell r="C2053" t="str">
            <v>GEOCÉLULA EM PEAD, PAREDES PERFURADAS, SOLDADAS - ALTURA DE 200 MM E 289 CM² DE ÁREA DE CÉLULA - FORNECIMENTO E INSTALAÇÃO</v>
          </cell>
          <cell r="D2053" t="str">
            <v>M²</v>
          </cell>
          <cell r="F2053">
            <v>76.95</v>
          </cell>
        </row>
        <row r="2054">
          <cell r="A2054">
            <v>1516310</v>
          </cell>
          <cell r="B2054" t="str">
            <v>SICRO ABRIL / 25</v>
          </cell>
          <cell r="C2054" t="str">
            <v>GEOCÉLULA EM PEAD, PAREDES PERFURADAS, SOLDADAS - ALTURA DE 200 MM E 460 CM² DE ÁREA DE CÉLULA - FORNECIMENTO E INSTALAÇÃO</v>
          </cell>
          <cell r="D2054" t="str">
            <v>M²</v>
          </cell>
          <cell r="F2054">
            <v>62.5</v>
          </cell>
        </row>
        <row r="2055">
          <cell r="A2055">
            <v>1516311</v>
          </cell>
          <cell r="B2055" t="str">
            <v>SICRO ABRIL / 25</v>
          </cell>
          <cell r="C2055" t="str">
            <v>GEOCÉLULA EM PEAD, PAREDES PERFURADAS, SOLDADAS - ALTURA DE 75 MM E 1.206 CM² DE ÁREA DE CÉLULA - FORNECIMENTO E INSTALAÇÃO</v>
          </cell>
          <cell r="D2055" t="str">
            <v>M²</v>
          </cell>
          <cell r="F2055">
            <v>31.88</v>
          </cell>
        </row>
        <row r="2056">
          <cell r="A2056">
            <v>1516303</v>
          </cell>
          <cell r="B2056" t="str">
            <v>SICRO ABRIL / 25</v>
          </cell>
          <cell r="C2056" t="str">
            <v>GEOCÉLULA EM PEAD, PAREDES PERFURADAS, SOLDADAS - ALTURA DE 75 MM E 289 CM² DE ÁREA DE CÉLULA - FORNECIMENTO E INSTALAÇÃO</v>
          </cell>
          <cell r="D2056" t="str">
            <v>M²</v>
          </cell>
          <cell r="F2056">
            <v>43.01</v>
          </cell>
        </row>
        <row r="2057">
          <cell r="A2057">
            <v>1516307</v>
          </cell>
          <cell r="B2057" t="str">
            <v>SICRO ABRIL / 25</v>
          </cell>
          <cell r="C2057" t="str">
            <v>GEOCÉLULA EM PEAD, PAREDES PERFURADAS, SOLDADAS - ALTURA DE 75 MM E 460 CM² DE ÁREA DE CÉLULA - FORNECIMENTO E INSTALAÇÃO</v>
          </cell>
          <cell r="D2057" t="str">
            <v>M²</v>
          </cell>
          <cell r="F2057">
            <v>35.56</v>
          </cell>
        </row>
        <row r="2058">
          <cell r="A2058">
            <v>1516298</v>
          </cell>
          <cell r="B2058" t="str">
            <v>SICRO ABRIL / 25</v>
          </cell>
          <cell r="C2058" t="str">
            <v>GEOGRELHA UNIDIRECIONAL COM RESISTÊNCIA À TRAÇÃO DE 100 KN/M - FORNECIMENTO E INSTALAÇÃO</v>
          </cell>
          <cell r="D2058" t="str">
            <v>M²</v>
          </cell>
          <cell r="F2058">
            <v>32.479999999999997</v>
          </cell>
        </row>
        <row r="2059">
          <cell r="A2059">
            <v>1516299</v>
          </cell>
          <cell r="B2059" t="str">
            <v>SICRO ABRIL / 25</v>
          </cell>
          <cell r="C2059" t="str">
            <v>GEOGRELHA UNIDIRECIONAL COM RESISTÊNCIA À TRAÇÃO DE 150 KN/M - FORNECIMENTO E INSTALAÇÃO</v>
          </cell>
          <cell r="D2059" t="str">
            <v>M²</v>
          </cell>
          <cell r="F2059">
            <v>34.700000000000003</v>
          </cell>
        </row>
        <row r="2060">
          <cell r="A2060">
            <v>1516300</v>
          </cell>
          <cell r="B2060" t="str">
            <v>SICRO ABRIL / 25</v>
          </cell>
          <cell r="C2060" t="str">
            <v>GEOGRELHA UNIDIRECIONAL COM RESISTÊNCIA À TRAÇÃO DE 200 KN/M - FORNECIMENTO E INSTALAÇÃO</v>
          </cell>
          <cell r="D2060" t="str">
            <v>M²</v>
          </cell>
          <cell r="F2060">
            <v>45.29</v>
          </cell>
        </row>
        <row r="2061">
          <cell r="A2061">
            <v>1516301</v>
          </cell>
          <cell r="B2061" t="str">
            <v>SICRO ABRIL / 25</v>
          </cell>
          <cell r="C2061" t="str">
            <v>GEOGRELHA UNIDIRECIONAL COM RESISTÊNCIA À TRAÇÃO DE 300 KN/M - FORNECIMENTO E INSTALAÇÃO</v>
          </cell>
          <cell r="D2061" t="str">
            <v>M²</v>
          </cell>
          <cell r="F2061">
            <v>66.55</v>
          </cell>
        </row>
        <row r="2062">
          <cell r="A2062">
            <v>1516302</v>
          </cell>
          <cell r="B2062" t="str">
            <v>SICRO ABRIL / 25</v>
          </cell>
          <cell r="C2062" t="str">
            <v>GEOGRELHA UNIDIRECIONAL COM RESISTÊNCIA À TRAÇÃO DE 400 KN/M - FORNECIMENTO E INSTALAÇÃO</v>
          </cell>
          <cell r="D2062" t="str">
            <v>M²</v>
          </cell>
          <cell r="F2062">
            <v>87.69</v>
          </cell>
        </row>
        <row r="2063">
          <cell r="A2063">
            <v>1516296</v>
          </cell>
          <cell r="B2063" t="str">
            <v>SICRO ABRIL / 25</v>
          </cell>
          <cell r="C2063" t="str">
            <v>GEOGRELHA UNIDIRECIONAL COM RESISTÊNCIA À TRAÇÃO DE 50 KN/M - FORNECIMENTO E INSTALAÇÃO</v>
          </cell>
          <cell r="D2063" t="str">
            <v>M²</v>
          </cell>
          <cell r="F2063">
            <v>24.62</v>
          </cell>
        </row>
        <row r="2064">
          <cell r="A2064">
            <v>1516297</v>
          </cell>
          <cell r="B2064" t="str">
            <v>SICRO ABRIL / 25</v>
          </cell>
          <cell r="C2064" t="str">
            <v>GEOGRELHA UNIDIRECIONAL COM RESISTÊNCIA À TRAÇÃO DE 90 KN/M - FORNECIMENTO E INSTALAÇÃO</v>
          </cell>
          <cell r="D2064" t="str">
            <v>M²</v>
          </cell>
          <cell r="F2064">
            <v>31.43</v>
          </cell>
        </row>
        <row r="2065">
          <cell r="A2065">
            <v>1505847</v>
          </cell>
          <cell r="B2065" t="str">
            <v>SICRO ABRIL / 25</v>
          </cell>
          <cell r="C2065" t="str">
            <v>MURO EM BLOCOS SEGMENTAIS DE FACE PRÉ-MOLDADOS - C = 40 CM, L = 40 CM, E H = 20 CM COM ALTURA DE 4 A 6 M - CONFECÇÃO E ASSENTAMENTO</v>
          </cell>
          <cell r="D2065" t="str">
            <v>M²</v>
          </cell>
          <cell r="F2065">
            <v>176.51</v>
          </cell>
        </row>
        <row r="2066">
          <cell r="A2066">
            <v>1505848</v>
          </cell>
          <cell r="B2066" t="str">
            <v>SICRO ABRIL / 25</v>
          </cell>
          <cell r="C2066" t="str">
            <v>MURO EM BLOCOS SEGMENTAIS DE FACE PRÉ-MOLDADOS - C = 40 CM, L = 40 CM, E H = 20 CM COM ALTURA DE 6 A 8 M - CONFECÇÃO E ASSENTAMENTO</v>
          </cell>
          <cell r="D2066" t="str">
            <v>M²</v>
          </cell>
          <cell r="F2066">
            <v>172.09</v>
          </cell>
        </row>
        <row r="2067">
          <cell r="A2067">
            <v>1505849</v>
          </cell>
          <cell r="B2067" t="str">
            <v>SICRO ABRIL / 25</v>
          </cell>
          <cell r="C2067" t="str">
            <v>MURO EM BLOCOS SEGMENTAIS DE FACE PRÉ-MOLDADOS - C = 40 CM, L = 40 CM, E H = 20 CM COM ALTURA DE 8 A 10 M - CONFECÇÃO E ASSENTAMENTO</v>
          </cell>
          <cell r="D2067" t="str">
            <v>M²</v>
          </cell>
          <cell r="F2067">
            <v>169.63</v>
          </cell>
        </row>
        <row r="2068">
          <cell r="A2068">
            <v>1505930</v>
          </cell>
          <cell r="B2068" t="str">
            <v>SICRO ABRIL / 25</v>
          </cell>
          <cell r="C2068" t="str">
            <v>MURO EM BLOCOS SEGMENTAIS DE FACE PRÉ-MOLDADOS - C = 40 CM, L = 40 CM, E H = 20 CM COM ALTURA DE ATÉ 4 M - CONFECÇÃO E ASSENTAMENTO</v>
          </cell>
          <cell r="D2068" t="str">
            <v>M²</v>
          </cell>
          <cell r="F2068">
            <v>199.73</v>
          </cell>
        </row>
        <row r="2069">
          <cell r="A2069">
            <v>1506055</v>
          </cell>
          <cell r="B2069" t="str">
            <v>SICRO ABRIL / 25</v>
          </cell>
          <cell r="C2069" t="str">
            <v>PEDRA ARGAMASSADA COM CIMENTO E AREIA 1:3 - AREIA E PEDRA DE MÃO COMERCIAL - FORNECIMENTO E ASSENTAMENTO</v>
          </cell>
          <cell r="D2069" t="str">
            <v>M³</v>
          </cell>
          <cell r="F2069">
            <v>409.37</v>
          </cell>
        </row>
        <row r="2070">
          <cell r="A2070">
            <v>1506056</v>
          </cell>
          <cell r="B2070" t="str">
            <v>SICRO ABRIL / 25</v>
          </cell>
          <cell r="C2070" t="str">
            <v>PEDRA ARGAMASSADA COM CIMENTO E AREIA 1:3 - AREIA EXTRAÍDA E PEDRA DE MÃO PRODUZIDA - CONFECÇÃO E ASSENTAMENTO</v>
          </cell>
          <cell r="D2070" t="str">
            <v>M³</v>
          </cell>
          <cell r="F2070">
            <v>290.75</v>
          </cell>
        </row>
        <row r="2071">
          <cell r="A2071">
            <v>1513943</v>
          </cell>
          <cell r="B2071" t="str">
            <v>SICRO ABRIL / 25</v>
          </cell>
          <cell r="C2071" t="str">
            <v>PROTEÇÃO DE TALUDES ROCHOSOS COM TELAS METÁLICAS - RESISTÊNCIA LONGITUDINAL À TRAÇÃO DE 121 KN/M - FORNECIMENTO E POSICIONAMENTO - INCLUSIVE CABOS DE AÇO, GRAMPOS E CLIPES DE JUNÇÃO</v>
          </cell>
          <cell r="D2071" t="str">
            <v>M²</v>
          </cell>
          <cell r="F2071">
            <v>203.2</v>
          </cell>
        </row>
        <row r="2072">
          <cell r="A2072">
            <v>1516318</v>
          </cell>
          <cell r="B2072" t="str">
            <v>SICRO ABRIL / 25</v>
          </cell>
          <cell r="C2072" t="str">
            <v>TELA METÁLICA DOBRADA EM L PARA MURO EM SOLO REFORÇADO - C = 200 CM, L = 40 CM E H = 40 CM - FORNECIMENTO E INSTALAÇÃO</v>
          </cell>
          <cell r="D2072" t="str">
            <v>M²</v>
          </cell>
          <cell r="F2072">
            <v>628.22</v>
          </cell>
        </row>
        <row r="2073">
          <cell r="A2073">
            <v>1516317</v>
          </cell>
          <cell r="B2073" t="str">
            <v>SICRO ABRIL / 25</v>
          </cell>
          <cell r="C2073" t="str">
            <v>TELA METÁLICA DOBRADA EM L PARA MURO EM SOLO REFORÇADO - C = 200 CM, L = 50 CM E H = 50 CM - FORNECIMENTO E INSTALAÇÃO</v>
          </cell>
          <cell r="D2073" t="str">
            <v>M²</v>
          </cell>
          <cell r="F2073">
            <v>473.74</v>
          </cell>
        </row>
        <row r="2074">
          <cell r="A2074">
            <v>1600965</v>
          </cell>
          <cell r="B2074" t="str">
            <v>SICRO ABRIL / 25</v>
          </cell>
          <cell r="C2074" t="str">
            <v>ABERTURA EM MURO DE ALVENARIA DE PEDRA ARGAMASSADA COM MARTELETE</v>
          </cell>
          <cell r="D2074" t="str">
            <v>M³</v>
          </cell>
          <cell r="F2074">
            <v>100.29</v>
          </cell>
        </row>
        <row r="2075">
          <cell r="A2075">
            <v>1600408</v>
          </cell>
          <cell r="B2075" t="str">
            <v>SICRO ABRIL / 25</v>
          </cell>
          <cell r="C2075" t="str">
            <v>APICOAMENTO MANUAL DE CONCRETO</v>
          </cell>
          <cell r="D2075" t="str">
            <v>M²</v>
          </cell>
          <cell r="F2075">
            <v>18.97</v>
          </cell>
        </row>
        <row r="2076">
          <cell r="A2076">
            <v>1600990</v>
          </cell>
          <cell r="B2076" t="str">
            <v>SICRO ABRIL / 25</v>
          </cell>
          <cell r="C2076" t="str">
            <v>DEMOLIÇÃO DE CONCRETO ARMADO COM MARTELETE E CORTE OXIACETILENO</v>
          </cell>
          <cell r="D2076" t="str">
            <v>M³</v>
          </cell>
          <cell r="F2076">
            <v>776.1</v>
          </cell>
        </row>
        <row r="2077">
          <cell r="A2077">
            <v>1600989</v>
          </cell>
          <cell r="B2077" t="str">
            <v>SICRO ABRIL / 25</v>
          </cell>
          <cell r="C2077" t="str">
            <v>DEMOLIÇÃO DE CONCRETO SIMPLES COM MARTELETE</v>
          </cell>
          <cell r="D2077" t="str">
            <v>M³</v>
          </cell>
          <cell r="F2077">
            <v>401.68</v>
          </cell>
        </row>
        <row r="2078">
          <cell r="A2078">
            <v>1600438</v>
          </cell>
          <cell r="B2078" t="str">
            <v>SICRO ABRIL / 25</v>
          </cell>
          <cell r="C2078" t="str">
            <v>DEMOLIÇÃO MANUAL DE CONCRETO ARMADO</v>
          </cell>
          <cell r="D2078" t="str">
            <v>M³</v>
          </cell>
          <cell r="F2078">
            <v>599.79</v>
          </cell>
        </row>
        <row r="2079">
          <cell r="A2079">
            <v>1600436</v>
          </cell>
          <cell r="B2079" t="str">
            <v>SICRO ABRIL / 25</v>
          </cell>
          <cell r="C2079" t="str">
            <v>DEMOLIÇÃO MANUAL DE CONCRETO SIMPLES</v>
          </cell>
          <cell r="D2079" t="str">
            <v>M³</v>
          </cell>
          <cell r="F2079">
            <v>409.77</v>
          </cell>
        </row>
        <row r="2080">
          <cell r="A2080">
            <v>1600895</v>
          </cell>
          <cell r="B2080" t="str">
            <v>SICRO ABRIL / 25</v>
          </cell>
          <cell r="C2080" t="str">
            <v>DEMOLIÇÃO MANUAL DE CONSTRUÇÕES PROVISÓRIAS DE MADEIRA - SEM REAPROVEITAMENTO</v>
          </cell>
          <cell r="D2080" t="str">
            <v>M²</v>
          </cell>
          <cell r="F2080">
            <v>14.34</v>
          </cell>
        </row>
        <row r="2081">
          <cell r="A2081">
            <v>1600897</v>
          </cell>
          <cell r="B2081" t="str">
            <v>SICRO ABRIL / 25</v>
          </cell>
          <cell r="C2081" t="str">
            <v>DEMOLIÇÃO MANUAL DE CONSTRUÇÕES PROVISÓRIAS DE MADEIRA, SEM FECHAMENTO LATERAL E SEM PAVIMENTAÇÃO</v>
          </cell>
          <cell r="D2081" t="str">
            <v>M²</v>
          </cell>
          <cell r="F2081">
            <v>3.87</v>
          </cell>
        </row>
        <row r="2082">
          <cell r="A2082">
            <v>1619004</v>
          </cell>
          <cell r="B2082" t="str">
            <v>SICRO ABRIL / 25</v>
          </cell>
          <cell r="C2082" t="str">
            <v>DEMOLIÇÃO MECÂNICA DE ALVENARIA COM CARREGADEIRA DE PNEUS</v>
          </cell>
          <cell r="D2082" t="str">
            <v>M³</v>
          </cell>
          <cell r="F2082">
            <v>7.64</v>
          </cell>
        </row>
        <row r="2083">
          <cell r="A2083">
            <v>1600896</v>
          </cell>
          <cell r="B2083" t="str">
            <v>SICRO ABRIL / 25</v>
          </cell>
          <cell r="C2083" t="str">
            <v>DEMOLIÇÃO MECÂNICA DE ALVENARIA COM ESCAVADEIRA HIDRÁULICA</v>
          </cell>
          <cell r="D2083" t="str">
            <v>M²</v>
          </cell>
          <cell r="F2083">
            <v>16.04</v>
          </cell>
        </row>
        <row r="2084">
          <cell r="A2084">
            <v>1619003</v>
          </cell>
          <cell r="B2084" t="str">
            <v>SICRO ABRIL / 25</v>
          </cell>
          <cell r="C2084" t="str">
            <v>DEMOLIÇÃO MECÂNICA DE CONCRETO ARMADO COM ESCAVADEIRA HIDRÁULICA</v>
          </cell>
          <cell r="D2084" t="str">
            <v>M³</v>
          </cell>
          <cell r="F2084">
            <v>63.43</v>
          </cell>
        </row>
        <row r="2085">
          <cell r="A2085">
            <v>1619006</v>
          </cell>
          <cell r="B2085" t="str">
            <v>SICRO ABRIL / 25</v>
          </cell>
          <cell r="C2085" t="str">
            <v>DEMOLIÇÃO MECÂNICA DE CONCRETO SIMPLES COM ESCAVADEIRA HIDRÁULICA</v>
          </cell>
          <cell r="D2085" t="str">
            <v>M³</v>
          </cell>
          <cell r="F2085">
            <v>44.33</v>
          </cell>
        </row>
        <row r="2086">
          <cell r="A2086">
            <v>1600414</v>
          </cell>
          <cell r="B2086" t="str">
            <v>SICRO ABRIL / 25</v>
          </cell>
          <cell r="C2086" t="str">
            <v>FRESAGEM DE PISO DE CONCRETO</v>
          </cell>
          <cell r="D2086" t="str">
            <v>M²</v>
          </cell>
          <cell r="F2086">
            <v>1.1499999999999999</v>
          </cell>
        </row>
        <row r="2087">
          <cell r="A2087">
            <v>1608148</v>
          </cell>
          <cell r="B2087" t="str">
            <v>SICRO ABRIL / 25</v>
          </cell>
          <cell r="C2087" t="str">
            <v>PERFURAÇÃO EM CONCRETO COM COROA DIAMANTADA - D = 100 MM</v>
          </cell>
          <cell r="D2087" t="str">
            <v>M</v>
          </cell>
          <cell r="F2087">
            <v>212.92</v>
          </cell>
        </row>
        <row r="2088">
          <cell r="A2088">
            <v>1608021</v>
          </cell>
          <cell r="B2088" t="str">
            <v>SICRO ABRIL / 25</v>
          </cell>
          <cell r="C2088" t="str">
            <v>PERFURAÇÃO EM CONCRETO COM COROA DIAMANTADA - D = 16 MM</v>
          </cell>
          <cell r="D2088" t="str">
            <v>M</v>
          </cell>
          <cell r="F2088">
            <v>67.849999999999994</v>
          </cell>
        </row>
        <row r="2089">
          <cell r="A2089">
            <v>1608024</v>
          </cell>
          <cell r="B2089" t="str">
            <v>SICRO ABRIL / 25</v>
          </cell>
          <cell r="C2089" t="str">
            <v>PERFURAÇÃO EM CONCRETO COM COROA DIAMANTADA - D = 20 MM</v>
          </cell>
          <cell r="D2089" t="str">
            <v>M</v>
          </cell>
          <cell r="F2089">
            <v>71.27</v>
          </cell>
        </row>
        <row r="2090">
          <cell r="A2090">
            <v>1608026</v>
          </cell>
          <cell r="B2090" t="str">
            <v>SICRO ABRIL / 25</v>
          </cell>
          <cell r="C2090" t="str">
            <v>PERFURAÇÃO EM CONCRETO COM COROA DIAMANTADA - D = 25 MM</v>
          </cell>
          <cell r="D2090" t="str">
            <v>M</v>
          </cell>
          <cell r="F2090">
            <v>81.11</v>
          </cell>
        </row>
        <row r="2091">
          <cell r="A2091">
            <v>1608142</v>
          </cell>
          <cell r="B2091" t="str">
            <v>SICRO ABRIL / 25</v>
          </cell>
          <cell r="C2091" t="str">
            <v>PERFURAÇÃO EM CONCRETO COM COROA DIAMANTADA - D = 32 MM</v>
          </cell>
          <cell r="D2091" t="str">
            <v>M</v>
          </cell>
          <cell r="F2091">
            <v>92.75</v>
          </cell>
        </row>
        <row r="2092">
          <cell r="A2092">
            <v>1608143</v>
          </cell>
          <cell r="B2092" t="str">
            <v>SICRO ABRIL / 25</v>
          </cell>
          <cell r="C2092" t="str">
            <v>PERFURAÇÃO EM CONCRETO COM COROA DIAMANTADA - D = 38 MM</v>
          </cell>
          <cell r="D2092" t="str">
            <v>M</v>
          </cell>
          <cell r="F2092">
            <v>96.19</v>
          </cell>
        </row>
        <row r="2093">
          <cell r="A2093">
            <v>1608144</v>
          </cell>
          <cell r="B2093" t="str">
            <v>SICRO ABRIL / 25</v>
          </cell>
          <cell r="C2093" t="str">
            <v>PERFURAÇÃO EM CONCRETO COM COROA DIAMANTADA - D = 44 MM</v>
          </cell>
          <cell r="D2093" t="str">
            <v>M</v>
          </cell>
          <cell r="F2093">
            <v>103.88</v>
          </cell>
        </row>
        <row r="2094">
          <cell r="A2094">
            <v>1608145</v>
          </cell>
          <cell r="B2094" t="str">
            <v>SICRO ABRIL / 25</v>
          </cell>
          <cell r="C2094" t="str">
            <v>PERFURAÇÃO EM CONCRETO COM COROA DIAMANTADA - D = 50 MM</v>
          </cell>
          <cell r="D2094" t="str">
            <v>M</v>
          </cell>
          <cell r="F2094">
            <v>110.37</v>
          </cell>
        </row>
        <row r="2095">
          <cell r="A2095">
            <v>1608146</v>
          </cell>
          <cell r="B2095" t="str">
            <v>SICRO ABRIL / 25</v>
          </cell>
          <cell r="C2095" t="str">
            <v>PERFURAÇÃO EM CONCRETO COM COROA DIAMANTADA - D = 63 MM</v>
          </cell>
          <cell r="D2095" t="str">
            <v>M</v>
          </cell>
          <cell r="F2095">
            <v>128.1</v>
          </cell>
        </row>
        <row r="2096">
          <cell r="A2096">
            <v>1608147</v>
          </cell>
          <cell r="B2096" t="str">
            <v>SICRO ABRIL / 25</v>
          </cell>
          <cell r="C2096" t="str">
            <v>PERFURAÇÃO EM CONCRETO COM COROA DIAMANTADA - D = 75 MM</v>
          </cell>
          <cell r="D2096" t="str">
            <v>M</v>
          </cell>
          <cell r="F2096">
            <v>162.85</v>
          </cell>
        </row>
        <row r="2097">
          <cell r="A2097">
            <v>1608019</v>
          </cell>
          <cell r="B2097" t="str">
            <v>SICRO ABRIL / 25</v>
          </cell>
          <cell r="C2097" t="str">
            <v>PERFURAÇÃO EM CONCRETO COM MARTELETE ELÉTRICO - D = 10 MM</v>
          </cell>
          <cell r="D2097" t="str">
            <v>M</v>
          </cell>
          <cell r="F2097">
            <v>19.399999999999999</v>
          </cell>
        </row>
        <row r="2098">
          <cell r="A2098">
            <v>1608020</v>
          </cell>
          <cell r="B2098" t="str">
            <v>SICRO ABRIL / 25</v>
          </cell>
          <cell r="C2098" t="str">
            <v>PERFURAÇÃO EM CONCRETO COM MARTELETE ELÉTRICO - D = 13,0 MM</v>
          </cell>
          <cell r="D2098" t="str">
            <v>M</v>
          </cell>
          <cell r="F2098">
            <v>30.7</v>
          </cell>
        </row>
        <row r="2099">
          <cell r="A2099">
            <v>1608025</v>
          </cell>
          <cell r="B2099" t="str">
            <v>SICRO ABRIL / 25</v>
          </cell>
          <cell r="C2099" t="str">
            <v>PERFURAÇÃO EM CONCRETO COM MARTELETE ELÉTRICO - D = 14 MM</v>
          </cell>
          <cell r="D2099" t="str">
            <v>M</v>
          </cell>
          <cell r="F2099">
            <v>37.54</v>
          </cell>
        </row>
        <row r="2100">
          <cell r="A2100">
            <v>1600966</v>
          </cell>
          <cell r="B2100" t="str">
            <v>SICRO ABRIL / 25</v>
          </cell>
          <cell r="C2100" t="str">
            <v>REMOÇÃO DE CERCA COM MOURÕES DE CONCRETO</v>
          </cell>
          <cell r="D2100" t="str">
            <v>M</v>
          </cell>
          <cell r="F2100">
            <v>0.78</v>
          </cell>
        </row>
        <row r="2101">
          <cell r="A2101">
            <v>1600898</v>
          </cell>
          <cell r="B2101" t="str">
            <v>SICRO ABRIL / 25</v>
          </cell>
          <cell r="C2101" t="str">
            <v>REMOÇÃO DE PAINEL PUBLICITÁRIO, TIPO OUTDOOR, COM ESTRUTURA E SUPORTES EM MADEIRA</v>
          </cell>
          <cell r="D2101" t="str">
            <v>M²</v>
          </cell>
          <cell r="F2101">
            <v>11.83</v>
          </cell>
        </row>
        <row r="2102">
          <cell r="A2102">
            <v>1600441</v>
          </cell>
          <cell r="B2102" t="str">
            <v>SICRO ABRIL / 25</v>
          </cell>
          <cell r="C2102" t="str">
            <v>REMOÇÃO DE PARALELEPÍPEDOS</v>
          </cell>
          <cell r="D2102" t="str">
            <v>M²</v>
          </cell>
          <cell r="F2102">
            <v>4.1100000000000003</v>
          </cell>
        </row>
        <row r="2103">
          <cell r="A2103">
            <v>1600404</v>
          </cell>
          <cell r="B2103" t="str">
            <v>SICRO ABRIL / 25</v>
          </cell>
          <cell r="C2103" t="str">
            <v>REMOÇÃO DE TUBOS DE CONCRETO COM DIÂMETRO DE 0,40 M A 1,00 M EM VALAS E BUEIROS</v>
          </cell>
          <cell r="D2103" t="str">
            <v>M</v>
          </cell>
          <cell r="F2103">
            <v>9.84</v>
          </cell>
        </row>
        <row r="2104">
          <cell r="A2104">
            <v>1600405</v>
          </cell>
          <cell r="B2104" t="str">
            <v>SICRO ABRIL / 25</v>
          </cell>
          <cell r="C2104" t="str">
            <v>REMOÇÃO DE TUBOS DE CONCRETO COM DIÂMETRO DE 1,20 M A 1,50 M EM VALAS E BUEIROS</v>
          </cell>
          <cell r="D2104" t="str">
            <v>M</v>
          </cell>
          <cell r="F2104">
            <v>10.99</v>
          </cell>
        </row>
        <row r="2105">
          <cell r="A2105">
            <v>1716605</v>
          </cell>
          <cell r="B2105" t="str">
            <v>SICRO ABRIL / 25</v>
          </cell>
          <cell r="C2105" t="str">
            <v>DERROCAGEM SUBAQUÁTICA DE MATERIAL DE 3ª CATEGORIA - CARGA E LIMPEZA - PLATAFORMA COM CLAMSHELL - FLUTUANTE E BATELÃO REBOCADO DE 100 T MONTADO NA OBRA - DMT ATÉ 200 M</v>
          </cell>
          <cell r="D2105" t="str">
            <v>M³</v>
          </cell>
          <cell r="F2105">
            <v>113.45</v>
          </cell>
        </row>
        <row r="2106">
          <cell r="A2106">
            <v>1716610</v>
          </cell>
          <cell r="B2106" t="str">
            <v>SICRO ABRIL / 25</v>
          </cell>
          <cell r="C2106" t="str">
            <v>DERROCAGEM SUBAQUÁTICA DE MATERIAL DE 3ª CATEGORIA - CARGA E LIMPEZA - PLATAFORMA COM CLAMSHELL - FLUTUANTE E BATELÃO REBOCADO DE 100 T MONTADO NA OBRA - DMT DE 1.000 A 1200 M</v>
          </cell>
          <cell r="D2106" t="str">
            <v>M³</v>
          </cell>
          <cell r="F2106">
            <v>117.78</v>
          </cell>
        </row>
        <row r="2107">
          <cell r="A2107">
            <v>1716611</v>
          </cell>
          <cell r="B2107" t="str">
            <v>SICRO ABRIL / 25</v>
          </cell>
          <cell r="C2107" t="str">
            <v>DERROCAGEM SUBAQUÁTICA DE MATERIAL DE 3ª CATEGORIA - CARGA E LIMPEZA - PLATAFORMA COM CLAMSHELL - FLUTUANTE E BATELÃO REBOCADO DE 100 T MONTADO NA OBRA - DMT DE 1.200 A 1.400 M</v>
          </cell>
          <cell r="D2107" t="str">
            <v>M³</v>
          </cell>
          <cell r="F2107">
            <v>118.33</v>
          </cell>
        </row>
        <row r="2108">
          <cell r="A2108">
            <v>1716612</v>
          </cell>
          <cell r="B2108" t="str">
            <v>SICRO ABRIL / 25</v>
          </cell>
          <cell r="C2108" t="str">
            <v>DERROCAGEM SUBAQUÁTICA DE MATERIAL DE 3ª CATEGORIA - CARGA E LIMPEZA - PLATAFORMA COM CLAMSHELL - FLUTUANTE E BATELÃO REBOCADO DE 100 T MONTADO NA OBRA - DMT DE 1.400 A 1.600 M</v>
          </cell>
          <cell r="D2108" t="str">
            <v>M³</v>
          </cell>
          <cell r="F2108">
            <v>118.87</v>
          </cell>
        </row>
        <row r="2109">
          <cell r="A2109">
            <v>1716613</v>
          </cell>
          <cell r="B2109" t="str">
            <v>SICRO ABRIL / 25</v>
          </cell>
          <cell r="C2109" t="str">
            <v>DERROCAGEM SUBAQUÁTICA DE MATERIAL DE 3ª CATEGORIA - CARGA E LIMPEZA - PLATAFORMA COM CLAMSHELL - FLUTUANTE E BATELÃO REBOCADO DE 100 T MONTADO NA OBRA - DMT DE 1.600 A 1.800 M</v>
          </cell>
          <cell r="D2109" t="str">
            <v>M³</v>
          </cell>
          <cell r="F2109">
            <v>119.41</v>
          </cell>
        </row>
        <row r="2110">
          <cell r="A2110">
            <v>1716614</v>
          </cell>
          <cell r="B2110" t="str">
            <v>SICRO ABRIL / 25</v>
          </cell>
          <cell r="C2110" t="str">
            <v>DERROCAGEM SUBAQUÁTICA DE MATERIAL DE 3ª CATEGORIA - CARGA E LIMPEZA - PLATAFORMA COM CLAMSHELL - FLUTUANTE E BATELÃO REBOCADO DE 100 T MONTADO NA OBRA - DMT DE 1.800 A 2.000 M</v>
          </cell>
          <cell r="D2110" t="str">
            <v>M³</v>
          </cell>
          <cell r="F2110">
            <v>120.49</v>
          </cell>
        </row>
        <row r="2111">
          <cell r="A2111">
            <v>1716615</v>
          </cell>
          <cell r="B2111" t="str">
            <v>SICRO ABRIL / 25</v>
          </cell>
          <cell r="C2111" t="str">
            <v>DERROCAGEM SUBAQUÁTICA DE MATERIAL DE 3ª CATEGORIA - CARGA E LIMPEZA - PLATAFORMA COM CLAMSHELL - FLUTUANTE E BATELÃO REBOCADO DE 100 T MONTADO NA OBRA - DMT DE 2.000 A 2.500 M</v>
          </cell>
          <cell r="D2111" t="str">
            <v>M³</v>
          </cell>
          <cell r="F2111">
            <v>121.57</v>
          </cell>
        </row>
        <row r="2112">
          <cell r="A2112">
            <v>1716616</v>
          </cell>
          <cell r="B2112" t="str">
            <v>SICRO ABRIL / 25</v>
          </cell>
          <cell r="C2112" t="str">
            <v>DERROCAGEM SUBAQUÁTICA DE MATERIAL DE 3ª CATEGORIA - CARGA E LIMPEZA - PLATAFORMA COM CLAMSHELL - FLUTUANTE E BATELÃO REBOCADO DE 100 T MONTADO NA OBRA - DMT DE 2.500 A 3.000 M</v>
          </cell>
          <cell r="D2112" t="str">
            <v>M³</v>
          </cell>
          <cell r="F2112">
            <v>123.2</v>
          </cell>
        </row>
        <row r="2113">
          <cell r="A2113">
            <v>1716606</v>
          </cell>
          <cell r="B2113" t="str">
            <v>SICRO ABRIL / 25</v>
          </cell>
          <cell r="C2113" t="str">
            <v>DERROCAGEM SUBAQUÁTICA DE MATERIAL DE 3ª CATEGORIA - CARGA E LIMPEZA - PLATAFORMA COM CLAMSHELL - FLUTUANTE E BATELÃO REBOCADO DE 100 T MONTADO NA OBRA - DMT DE 200 A 400 M</v>
          </cell>
          <cell r="D2113" t="str">
            <v>M³</v>
          </cell>
          <cell r="F2113">
            <v>115.08</v>
          </cell>
        </row>
        <row r="2114">
          <cell r="A2114">
            <v>1716617</v>
          </cell>
          <cell r="B2114" t="str">
            <v>SICRO ABRIL / 25</v>
          </cell>
          <cell r="C2114" t="str">
            <v>DERROCAGEM SUBAQUÁTICA DE MATERIAL DE 3ª CATEGORIA - CARGA E LIMPEZA - PLATAFORMA COM CLAMSHELL - FLUTUANTE E BATELÃO REBOCADO DE 100 T MONTADO NA OBRA - DMT DE 3.000 M</v>
          </cell>
          <cell r="D2114" t="str">
            <v>M³</v>
          </cell>
          <cell r="F2114">
            <v>124.28</v>
          </cell>
        </row>
        <row r="2115">
          <cell r="A2115">
            <v>1716607</v>
          </cell>
          <cell r="B2115" t="str">
            <v>SICRO ABRIL / 25</v>
          </cell>
          <cell r="C2115" t="str">
            <v>DERROCAGEM SUBAQUÁTICA DE MATERIAL DE 3ª CATEGORIA - CARGA E LIMPEZA - PLATAFORMA COM CLAMSHELL - FLUTUANTE E BATELÃO REBOCADO DE 100 T MONTADO NA OBRA - DMT DE 400 A 600 M</v>
          </cell>
          <cell r="D2115" t="str">
            <v>M³</v>
          </cell>
          <cell r="F2115">
            <v>115.62</v>
          </cell>
        </row>
        <row r="2116">
          <cell r="A2116">
            <v>1716608</v>
          </cell>
          <cell r="B2116" t="str">
            <v>SICRO ABRIL / 25</v>
          </cell>
          <cell r="C2116" t="str">
            <v>DERROCAGEM SUBAQUÁTICA DE MATERIAL DE 3ª CATEGORIA - CARGA E LIMPEZA - PLATAFORMA COM CLAMSHELL - FLUTUANTE E BATELÃO REBOCADO DE 100 T MONTADO NA OBRA - DMT DE 600 A 800 M</v>
          </cell>
          <cell r="D2116" t="str">
            <v>M³</v>
          </cell>
          <cell r="F2116">
            <v>116.7</v>
          </cell>
        </row>
        <row r="2117">
          <cell r="A2117">
            <v>1716609</v>
          </cell>
          <cell r="B2117" t="str">
            <v>SICRO ABRIL / 25</v>
          </cell>
          <cell r="C2117" t="str">
            <v>DERROCAGEM SUBAQUÁTICA DE MATERIAL DE 3ª CATEGORIA - CARGA E LIMPEZA - PLATAFORMA COM CLAMSHELL - FLUTUANTE E BATELÃO REBOCADO DE 100 T MONTADO NA OBRA - DMT DE 800 A 1.000 M</v>
          </cell>
          <cell r="D2117" t="str">
            <v>M³</v>
          </cell>
          <cell r="F2117">
            <v>117.24</v>
          </cell>
        </row>
        <row r="2118">
          <cell r="A2118">
            <v>1716604</v>
          </cell>
          <cell r="B2118" t="str">
            <v>SICRO ABRIL / 25</v>
          </cell>
          <cell r="C2118" t="str">
            <v>DERROCAGEM SUBAQUÁTICA DE MATERIAL DE 3ª CATEGORIA - CARGA E LIMPEZA - PLATAFORMA COM CLAMSHELL - FLUTUANTE MONTADO NA OBRA - SEM TRANSPORTE</v>
          </cell>
          <cell r="D2118" t="str">
            <v>M³</v>
          </cell>
          <cell r="F2118">
            <v>65.05</v>
          </cell>
        </row>
        <row r="2119">
          <cell r="A2119">
            <v>1716623</v>
          </cell>
          <cell r="B2119" t="str">
            <v>SICRO ABRIL / 25</v>
          </cell>
          <cell r="C2119" t="str">
            <v>DERROCAGEM SUBAQUÁTICA DE MATERIAL DE 3ª CATEGORIA - CARGA E LIMPEZA - PLATAFORMA FLUTUANTE COM CLAMSHELL - SEM TRANSPORTE</v>
          </cell>
          <cell r="D2119" t="str">
            <v>M³</v>
          </cell>
          <cell r="F2119">
            <v>63.74</v>
          </cell>
        </row>
        <row r="2120">
          <cell r="A2120">
            <v>1716624</v>
          </cell>
          <cell r="B2120" t="str">
            <v>SICRO ABRIL / 25</v>
          </cell>
          <cell r="C2120" t="str">
            <v>DERROCAGEM SUBAQUÁTICA DE MATERIAL DE 3ª CATEGORIA - CARGA E LIMPEZA - PLATAFORMA FLUTUANTE COM CLAMSHELL E BATELÃO REBOCADO DE 100 T - DMT ATÉ 200 M</v>
          </cell>
          <cell r="D2120" t="str">
            <v>M³</v>
          </cell>
          <cell r="F2120">
            <v>112.14</v>
          </cell>
        </row>
        <row r="2121">
          <cell r="A2121">
            <v>1716629</v>
          </cell>
          <cell r="B2121" t="str">
            <v>SICRO ABRIL / 25</v>
          </cell>
          <cell r="C2121" t="str">
            <v>DERROCAGEM SUBAQUÁTICA DE MATERIAL DE 3ª CATEGORIA - CARGA E LIMPEZA - PLATAFORMA FLUTUANTE COM CLAMSHELL E BATELÃO REBOCADO DE 100 T - DMT DE 1.000 A 1.200 M</v>
          </cell>
          <cell r="D2121" t="str">
            <v>M³</v>
          </cell>
          <cell r="F2121">
            <v>116.47</v>
          </cell>
        </row>
        <row r="2122">
          <cell r="A2122">
            <v>1716630</v>
          </cell>
          <cell r="B2122" t="str">
            <v>SICRO ABRIL / 25</v>
          </cell>
          <cell r="C2122" t="str">
            <v>DERROCAGEM SUBAQUÁTICA DE MATERIAL DE 3ª CATEGORIA - CARGA E LIMPEZA - PLATAFORMA FLUTUANTE COM CLAMSHELL E BATELÃO REBOCADO DE 100 T - DMT DE 1.200 A 1.400 M</v>
          </cell>
          <cell r="D2122" t="str">
            <v>M³</v>
          </cell>
          <cell r="F2122">
            <v>117.02</v>
          </cell>
        </row>
        <row r="2123">
          <cell r="A2123">
            <v>1716631</v>
          </cell>
          <cell r="B2123" t="str">
            <v>SICRO ABRIL / 25</v>
          </cell>
          <cell r="C2123" t="str">
            <v>DERROCAGEM SUBAQUÁTICA DE MATERIAL DE 3ª CATEGORIA - CARGA E LIMPEZA - PLATAFORMA FLUTUANTE COM CLAMSHELL E BATELÃO REBOCADO DE 100 T - DMT DE 1.400 A 1.600 M</v>
          </cell>
          <cell r="D2123" t="str">
            <v>M³</v>
          </cell>
          <cell r="F2123">
            <v>117.56</v>
          </cell>
        </row>
        <row r="2124">
          <cell r="A2124">
            <v>1716632</v>
          </cell>
          <cell r="B2124" t="str">
            <v>SICRO ABRIL / 25</v>
          </cell>
          <cell r="C2124" t="str">
            <v>DERROCAGEM SUBAQUÁTICA DE MATERIAL DE 3ª CATEGORIA - CARGA E LIMPEZA - PLATAFORMA FLUTUANTE COM CLAMSHELL E BATELÃO REBOCADO DE 100 T - DMT DE 1.600 A 1.800 M</v>
          </cell>
          <cell r="D2124" t="str">
            <v>M³</v>
          </cell>
          <cell r="F2124">
            <v>118.1</v>
          </cell>
        </row>
        <row r="2125">
          <cell r="A2125">
            <v>1716633</v>
          </cell>
          <cell r="B2125" t="str">
            <v>SICRO ABRIL / 25</v>
          </cell>
          <cell r="C2125" t="str">
            <v>DERROCAGEM SUBAQUÁTICA DE MATERIAL DE 3ª CATEGORIA - CARGA E LIMPEZA - PLATAFORMA FLUTUANTE COM CLAMSHELL E BATELÃO REBOCADO DE 100 T - DMT DE 1.800 A 2.000 M</v>
          </cell>
          <cell r="D2125" t="str">
            <v>M³</v>
          </cell>
          <cell r="F2125">
            <v>119.18</v>
          </cell>
        </row>
        <row r="2126">
          <cell r="A2126">
            <v>1716634</v>
          </cell>
          <cell r="B2126" t="str">
            <v>SICRO ABRIL / 25</v>
          </cell>
          <cell r="C2126" t="str">
            <v>DERROCAGEM SUBAQUÁTICA DE MATERIAL DE 3ª CATEGORIA - CARGA E LIMPEZA - PLATAFORMA FLUTUANTE COM CLAMSHELL E BATELÃO REBOCADO DE 100 T - DMT DE 2.000 A 2.500 M</v>
          </cell>
          <cell r="D2126" t="str">
            <v>M³</v>
          </cell>
          <cell r="F2126">
            <v>120.26</v>
          </cell>
        </row>
        <row r="2127">
          <cell r="A2127">
            <v>1716635</v>
          </cell>
          <cell r="B2127" t="str">
            <v>SICRO ABRIL / 25</v>
          </cell>
          <cell r="C2127" t="str">
            <v>DERROCAGEM SUBAQUÁTICA DE MATERIAL DE 3ª CATEGORIA - CARGA E LIMPEZA - PLATAFORMA FLUTUANTE COM CLAMSHELL E BATELÃO REBOCADO DE 100 T - DMT DE 2.500 A 3.000 M</v>
          </cell>
          <cell r="D2127" t="str">
            <v>M³</v>
          </cell>
          <cell r="F2127">
            <v>121.89</v>
          </cell>
        </row>
        <row r="2128">
          <cell r="A2128">
            <v>1716625</v>
          </cell>
          <cell r="B2128" t="str">
            <v>SICRO ABRIL / 25</v>
          </cell>
          <cell r="C2128" t="str">
            <v>DERROCAGEM SUBAQUÁTICA DE MATERIAL DE 3ª CATEGORIA - CARGA E LIMPEZA - PLATAFORMA FLUTUANTE COM CLAMSHELL E BATELÃO REBOCADO DE 100 T - DMT DE 200 A 400 M</v>
          </cell>
          <cell r="D2128" t="str">
            <v>M³</v>
          </cell>
          <cell r="F2128">
            <v>113.77</v>
          </cell>
        </row>
        <row r="2129">
          <cell r="A2129">
            <v>1716636</v>
          </cell>
          <cell r="B2129" t="str">
            <v>SICRO ABRIL / 25</v>
          </cell>
          <cell r="C2129" t="str">
            <v>DERROCAGEM SUBAQUÁTICA DE MATERIAL DE 3ª CATEGORIA - CARGA E LIMPEZA - PLATAFORMA FLUTUANTE COM CLAMSHELL E BATELÃO REBOCADO DE 100 T - DMT DE 3.000 M</v>
          </cell>
          <cell r="D2129" t="str">
            <v>M³</v>
          </cell>
          <cell r="F2129">
            <v>122.97</v>
          </cell>
        </row>
        <row r="2130">
          <cell r="A2130">
            <v>1716626</v>
          </cell>
          <cell r="B2130" t="str">
            <v>SICRO ABRIL / 25</v>
          </cell>
          <cell r="C2130" t="str">
            <v>DERROCAGEM SUBAQUÁTICA DE MATERIAL DE 3ª CATEGORIA - CARGA E LIMPEZA - PLATAFORMA FLUTUANTE COM CLAMSHELL E BATELÃO REBOCADO DE 100 T - DMT DE 400 A 600 M</v>
          </cell>
          <cell r="D2130" t="str">
            <v>M³</v>
          </cell>
          <cell r="F2130">
            <v>114.31</v>
          </cell>
        </row>
        <row r="2131">
          <cell r="A2131">
            <v>1716627</v>
          </cell>
          <cell r="B2131" t="str">
            <v>SICRO ABRIL / 25</v>
          </cell>
          <cell r="C2131" t="str">
            <v>DERROCAGEM SUBAQUÁTICA DE MATERIAL DE 3ª CATEGORIA - CARGA E LIMPEZA - PLATAFORMA FLUTUANTE COM CLAMSHELL E BATELÃO REBOCADO DE 100 T - DMT DE 600 A 800 M</v>
          </cell>
          <cell r="D2131" t="str">
            <v>M³</v>
          </cell>
          <cell r="F2131">
            <v>115.39</v>
          </cell>
        </row>
        <row r="2132">
          <cell r="A2132">
            <v>1716628</v>
          </cell>
          <cell r="B2132" t="str">
            <v>SICRO ABRIL / 25</v>
          </cell>
          <cell r="C2132" t="str">
            <v>DERROCAGEM SUBAQUÁTICA DE MATERIAL DE 3ª CATEGORIA - CARGA E LIMPEZA - PLATAFORMA FLUTUANTE COM CLAMSHELL E BATELÃO REBOCADO DE 100 T - DMT DE 800 A 1.000 M</v>
          </cell>
          <cell r="D2132" t="str">
            <v>M³</v>
          </cell>
          <cell r="F2132">
            <v>115.93</v>
          </cell>
        </row>
        <row r="2133">
          <cell r="A2133">
            <v>1716640</v>
          </cell>
          <cell r="B2133" t="str">
            <v>SICRO ABRIL / 25</v>
          </cell>
          <cell r="C2133" t="str">
            <v>DERROCAGEM SUBAQUÁTICA DE MATERIAL DE 3ª CATEGORIA - CARGA E LIMPEZA COM DRAGA BACKHOE DE 7 M³ - SEM TRANSPORTE</v>
          </cell>
          <cell r="D2133" t="str">
            <v>M³</v>
          </cell>
          <cell r="F2133">
            <v>42.07</v>
          </cell>
        </row>
        <row r="2134">
          <cell r="A2134">
            <v>1716641</v>
          </cell>
          <cell r="B2134" t="str">
            <v>SICRO ABRIL / 25</v>
          </cell>
          <cell r="C2134" t="str">
            <v>DERROCAGEM SUBAQUÁTICA DE MATERIAL DE 3ª CATEGORIA - CARGA E LIMPEZA COM DRAGA BACKHOE DE 7 M³ - TRANSPORTE COM BATELÃO AUTOPROPELIDO DE 300 M³ - DMT ATÉ 200 M</v>
          </cell>
          <cell r="D2134" t="str">
            <v>M³</v>
          </cell>
          <cell r="F2134">
            <v>51.49</v>
          </cell>
        </row>
        <row r="2135">
          <cell r="A2135">
            <v>1716646</v>
          </cell>
          <cell r="B2135" t="str">
            <v>SICRO ABRIL / 25</v>
          </cell>
          <cell r="C2135" t="str">
            <v>DERROCAGEM SUBAQUÁTICA DE MATERIAL DE 3ª CATEGORIA - CARGA E LIMPEZA COM DRAGA BACKHOE DE 7 M³ - TRANSPORTE COM BATELÃO AUTOPROPELIDO DE 300 M³ - DMT DE 1.000 A 1.200 M</v>
          </cell>
          <cell r="D2135" t="str">
            <v>M³</v>
          </cell>
          <cell r="F2135">
            <v>52.09</v>
          </cell>
        </row>
        <row r="2136">
          <cell r="A2136">
            <v>1716647</v>
          </cell>
          <cell r="B2136" t="str">
            <v>SICRO ABRIL / 25</v>
          </cell>
          <cell r="C2136" t="str">
            <v>DERROCAGEM SUBAQUÁTICA DE MATERIAL DE 3ª CATEGORIA - CARGA E LIMPEZA COM DRAGA BACKHOE DE 7 M³ - TRANSPORTE COM BATELÃO AUTOPROPELIDO DE 300 M³ - DMT DE 1.200 A 1.400 M</v>
          </cell>
          <cell r="D2136" t="str">
            <v>M³</v>
          </cell>
          <cell r="F2136">
            <v>52.15</v>
          </cell>
        </row>
        <row r="2137">
          <cell r="A2137">
            <v>1716648</v>
          </cell>
          <cell r="B2137" t="str">
            <v>SICRO ABRIL / 25</v>
          </cell>
          <cell r="C2137" t="str">
            <v>DERROCAGEM SUBAQUÁTICA DE MATERIAL DE 3ª CATEGORIA - CARGA E LIMPEZA COM DRAGA BACKHOE DE 7 M³ - TRANSPORTE COM BATELÃO AUTOPROPELIDO DE 300 M³ - DMT DE 1.400 A 1.600 M</v>
          </cell>
          <cell r="D2137" t="str">
            <v>M³</v>
          </cell>
          <cell r="F2137">
            <v>52.27</v>
          </cell>
        </row>
        <row r="2138">
          <cell r="A2138">
            <v>1716649</v>
          </cell>
          <cell r="B2138" t="str">
            <v>SICRO ABRIL / 25</v>
          </cell>
          <cell r="C2138" t="str">
            <v>DERROCAGEM SUBAQUÁTICA DE MATERIAL DE 3ª CATEGORIA - CARGA E LIMPEZA COM DRAGA BACKHOE DE 7 M³ - TRANSPORTE COM BATELÃO AUTOPROPELIDO DE 300 M³ - DMT DE 1.600 A 1.800 M</v>
          </cell>
          <cell r="D2138" t="str">
            <v>M³</v>
          </cell>
          <cell r="F2138">
            <v>52.33</v>
          </cell>
        </row>
        <row r="2139">
          <cell r="A2139">
            <v>1716650</v>
          </cell>
          <cell r="B2139" t="str">
            <v>SICRO ABRIL / 25</v>
          </cell>
          <cell r="C2139" t="str">
            <v>DERROCAGEM SUBAQUÁTICA DE MATERIAL DE 3ª CATEGORIA - CARGA E LIMPEZA COM DRAGA BACKHOE DE 7 M³ - TRANSPORTE COM BATELÃO AUTOPROPELIDO DE 300 M³ - DMT DE 1.800 A 2.000 M</v>
          </cell>
          <cell r="D2139" t="str">
            <v>M³</v>
          </cell>
          <cell r="F2139">
            <v>52.45</v>
          </cell>
        </row>
        <row r="2140">
          <cell r="A2140">
            <v>1716651</v>
          </cell>
          <cell r="B2140" t="str">
            <v>SICRO ABRIL / 25</v>
          </cell>
          <cell r="C2140" t="str">
            <v>DERROCAGEM SUBAQUÁTICA DE MATERIAL DE 3ª CATEGORIA - CARGA E LIMPEZA COM DRAGA BACKHOE DE 7 M³ - TRANSPORTE COM BATELÃO AUTOPROPELIDO DE 300 M³ - DMT DE 2.000 A 2.500 M</v>
          </cell>
          <cell r="D2140" t="str">
            <v>M³</v>
          </cell>
          <cell r="F2140">
            <v>52.57</v>
          </cell>
        </row>
        <row r="2141">
          <cell r="A2141">
            <v>1716652</v>
          </cell>
          <cell r="B2141" t="str">
            <v>SICRO ABRIL / 25</v>
          </cell>
          <cell r="C2141" t="str">
            <v>DERROCAGEM SUBAQUÁTICA DE MATERIAL DE 3ª CATEGORIA - CARGA E LIMPEZA COM DRAGA BACKHOE DE 7 M³ - TRANSPORTE COM BATELÃO AUTOPROPELIDO DE 300 M³ - DMT DE 2.500 A 3.000 M</v>
          </cell>
          <cell r="D2141" t="str">
            <v>M³</v>
          </cell>
          <cell r="F2141">
            <v>52.81</v>
          </cell>
        </row>
        <row r="2142">
          <cell r="A2142">
            <v>1716642</v>
          </cell>
          <cell r="B2142" t="str">
            <v>SICRO ABRIL / 25</v>
          </cell>
          <cell r="C2142" t="str">
            <v>DERROCAGEM SUBAQUÁTICA DE MATERIAL DE 3ª CATEGORIA - CARGA E LIMPEZA COM DRAGA BACKHOE DE 7 M³ - TRANSPORTE COM BATELÃO AUTOPROPELIDO DE 300 M³ - DMT DE 200 A 400 M</v>
          </cell>
          <cell r="D2142" t="str">
            <v>M³</v>
          </cell>
          <cell r="F2142">
            <v>51.67</v>
          </cell>
        </row>
        <row r="2143">
          <cell r="A2143">
            <v>1716653</v>
          </cell>
          <cell r="B2143" t="str">
            <v>SICRO ABRIL / 25</v>
          </cell>
          <cell r="C2143" t="str">
            <v>DERROCAGEM SUBAQUÁTICA DE MATERIAL DE 3ª CATEGORIA - CARGA E LIMPEZA COM DRAGA BACKHOE DE 7 M³ - TRANSPORTE COM BATELÃO AUTOPROPELIDO DE 300 M³ - DMT DE 3.000 M</v>
          </cell>
          <cell r="D2143" t="str">
            <v>M³</v>
          </cell>
          <cell r="F2143">
            <v>52.99</v>
          </cell>
        </row>
        <row r="2144">
          <cell r="A2144">
            <v>1716643</v>
          </cell>
          <cell r="B2144" t="str">
            <v>SICRO ABRIL / 25</v>
          </cell>
          <cell r="C2144" t="str">
            <v>DERROCAGEM SUBAQUÁTICA DE MATERIAL DE 3ª CATEGORIA - CARGA E LIMPEZA COM DRAGA BACKHOE DE 7 M³ - TRANSPORTE COM BATELÃO AUTOPROPELIDO DE 300 M³ - DMT DE 400 A 600 M</v>
          </cell>
          <cell r="D2144" t="str">
            <v>M³</v>
          </cell>
          <cell r="F2144">
            <v>51.79</v>
          </cell>
        </row>
        <row r="2145">
          <cell r="A2145">
            <v>1716644</v>
          </cell>
          <cell r="B2145" t="str">
            <v>SICRO ABRIL / 25</v>
          </cell>
          <cell r="C2145" t="str">
            <v>DERROCAGEM SUBAQUÁTICA DE MATERIAL DE 3ª CATEGORIA - CARGA E LIMPEZA COM DRAGA BACKHOE DE 7 M³ - TRANSPORTE COM BATELÃO AUTOPROPELIDO DE 300 M³ - DMT DE 600 A 800 M</v>
          </cell>
          <cell r="D2145" t="str">
            <v>M³</v>
          </cell>
          <cell r="F2145">
            <v>51.91</v>
          </cell>
        </row>
        <row r="2146">
          <cell r="A2146">
            <v>1716645</v>
          </cell>
          <cell r="B2146" t="str">
            <v>SICRO ABRIL / 25</v>
          </cell>
          <cell r="C2146" t="str">
            <v>DERROCAGEM SUBAQUÁTICA DE MATERIAL DE 3ª CATEGORIA - CARGA E LIMPEZA COM DRAGA BACKHOE DE 7 M³ - TRANSPORTE COM BATELÃO AUTOPROPELIDO DE 300 M³ - DMT DE 800 A 1.000 M</v>
          </cell>
          <cell r="D2146" t="str">
            <v>M³</v>
          </cell>
          <cell r="F2146">
            <v>51.97</v>
          </cell>
        </row>
        <row r="2147">
          <cell r="A2147">
            <v>1716622</v>
          </cell>
          <cell r="B2147" t="str">
            <v>SICRO ABRIL / 25</v>
          </cell>
          <cell r="C2147" t="str">
            <v>DERROCAGEM SUBAQUÁTICA DE MATERIAL DE 3ª CATEGORIA - MALHA DE 1,5 M² - PERFURAÇÃO E DETONAÇÃO - PLATAFORMA AUTOELEVATÓRIA COM TRÊS TORRES DE PERFURAÇÃO</v>
          </cell>
          <cell r="D2147" t="str">
            <v>M³</v>
          </cell>
          <cell r="F2147">
            <v>91.14</v>
          </cell>
        </row>
        <row r="2148">
          <cell r="A2148">
            <v>1716603</v>
          </cell>
          <cell r="B2148" t="str">
            <v>SICRO ABRIL / 25</v>
          </cell>
          <cell r="C2148" t="str">
            <v>DERROCAGEM SUBAQUÁTICA DE MATERIAL DE 3ª CATEGORIA - MALHA DE 1,5 M² - PERFURAÇÃO E DETONAÇÃO - PLATAFORMA AUTOELEVATÓRIA MONTADA NA OBRA COM TRÊS TORRES DE PERFURAÇÃO</v>
          </cell>
          <cell r="D2148" t="str">
            <v>M³</v>
          </cell>
          <cell r="F2148">
            <v>91.14</v>
          </cell>
        </row>
        <row r="2149">
          <cell r="A2149">
            <v>1716620</v>
          </cell>
          <cell r="B2149" t="str">
            <v>SICRO ABRIL / 25</v>
          </cell>
          <cell r="C2149" t="str">
            <v>DERROCAGEM SUBAQUÁTICA DE MATERIAL DE 3ª CATEGORIA - MALHA DE 1,5 M² - PERFURAÇÃO E DETONAÇÃO - PLATAFORMA FLUTUANTE COM DUAS TORRES DE PERFURAÇÃO</v>
          </cell>
          <cell r="D2149" t="str">
            <v>M³</v>
          </cell>
          <cell r="F2149">
            <v>123.62</v>
          </cell>
        </row>
        <row r="2150">
          <cell r="A2150">
            <v>1716621</v>
          </cell>
          <cell r="B2150" t="str">
            <v>SICRO ABRIL / 25</v>
          </cell>
          <cell r="C2150" t="str">
            <v>DERROCAGEM SUBAQUÁTICA DE MATERIAL DE 3ª CATEGORIA - MALHA DE 1,5 M² - PERFURAÇÃO E DETONAÇÃO - PLATAFORMA FLUTUANTE COM TRÊS TORRES DE PERFURAÇÃO</v>
          </cell>
          <cell r="D2150" t="str">
            <v>M³</v>
          </cell>
          <cell r="F2150">
            <v>97.69</v>
          </cell>
        </row>
        <row r="2151">
          <cell r="A2151">
            <v>1716619</v>
          </cell>
          <cell r="B2151" t="str">
            <v>SICRO ABRIL / 25</v>
          </cell>
          <cell r="C2151" t="str">
            <v>DERROCAGEM SUBAQUÁTICA DE MATERIAL DE 3ª CATEGORIA - MALHA DE 1,5 M² - PERFURAÇÃO E DETONAÇÃO - PLATAFORMA FLUTUANTE COM UMA TORRE DE PERFURAÇÃO</v>
          </cell>
          <cell r="D2151" t="str">
            <v>M³</v>
          </cell>
          <cell r="F2151">
            <v>201.49</v>
          </cell>
        </row>
        <row r="2152">
          <cell r="A2152">
            <v>1716601</v>
          </cell>
          <cell r="B2152" t="str">
            <v>SICRO ABRIL / 25</v>
          </cell>
          <cell r="C2152" t="str">
            <v>DERROCAGEM SUBAQUÁTICA DE MATERIAL DE 3ª CATEGORIA - MALHA DE 1,5 M² - PERFURAÇÃO E DETONAÇÃO - PLATAFORMA MONTADA NA OBRA COM DUAS TORRES DE PERFURAÇÃO</v>
          </cell>
          <cell r="D2152" t="str">
            <v>M³</v>
          </cell>
          <cell r="F2152">
            <v>125.38</v>
          </cell>
        </row>
        <row r="2153">
          <cell r="A2153">
            <v>1716602</v>
          </cell>
          <cell r="B2153" t="str">
            <v>SICRO ABRIL / 25</v>
          </cell>
          <cell r="C2153" t="str">
            <v>DERROCAGEM SUBAQUÁTICA DE MATERIAL DE 3ª CATEGORIA - MALHA DE 1,5 M² - PERFURAÇÃO E DETONAÇÃO - PLATAFORMA MONTADA NA OBRA COM TRÊS TORRES DE PERFURAÇÃO</v>
          </cell>
          <cell r="D2153" t="str">
            <v>M³</v>
          </cell>
          <cell r="F2153">
            <v>98.86</v>
          </cell>
        </row>
        <row r="2154">
          <cell r="A2154">
            <v>1716600</v>
          </cell>
          <cell r="B2154" t="str">
            <v>SICRO ABRIL / 25</v>
          </cell>
          <cell r="C2154" t="str">
            <v>DERROCAGEM SUBAQUÁTICA DE MATERIAL DE 3ª CATEGORIA - MALHA DE 1,5 M² - PERFURAÇÃO E DETONAÇÃO - PLATAFORMA MONTADA NA OBRA COM UMA TORRE DE PERFURAÇÃO</v>
          </cell>
          <cell r="D2154" t="str">
            <v>M³</v>
          </cell>
          <cell r="F2154">
            <v>205</v>
          </cell>
        </row>
        <row r="2155">
          <cell r="A2155">
            <v>1716655</v>
          </cell>
          <cell r="B2155" t="str">
            <v>SICRO ABRIL / 25</v>
          </cell>
          <cell r="C2155" t="str">
            <v>DERROCAGEM SUBAQUÁTICA DE MATERIAL DE 3ª CATEGORIA - MALHA DE 2,5 M² - PERFURAÇÃO E DETONAÇÃO - PLATAFORMA COM DUAS TORRES DE PERFURAÇÃO</v>
          </cell>
          <cell r="D2155" t="str">
            <v>M³</v>
          </cell>
          <cell r="F2155">
            <v>72.86</v>
          </cell>
        </row>
        <row r="2156">
          <cell r="A2156">
            <v>1716639</v>
          </cell>
          <cell r="B2156" t="str">
            <v>SICRO ABRIL / 25</v>
          </cell>
          <cell r="C2156" t="str">
            <v>DERROCAGEM SUBAQUÁTICA DE MATERIAL DE 3ª CATEGORIA - MALHA DE 4,0 M² - PERFURAÇÃO E DETONAÇÃO - PLATAFORMA COM DUAS TORRES DE PERFURAÇÃO</v>
          </cell>
          <cell r="D2156" t="str">
            <v>M³</v>
          </cell>
          <cell r="F2156">
            <v>51.52</v>
          </cell>
        </row>
        <row r="2157">
          <cell r="A2157">
            <v>1801636</v>
          </cell>
          <cell r="B2157" t="str">
            <v>SICRO ABRIL / 25</v>
          </cell>
          <cell r="C2157" t="str">
            <v>LEVANTAMENTO BATIMÉTRICO MONOFEIXE LONGITUDINAL</v>
          </cell>
          <cell r="D2157" t="str">
            <v>KM</v>
          </cell>
          <cell r="F2157">
            <v>19.510000000000002</v>
          </cell>
        </row>
        <row r="2158">
          <cell r="A2158">
            <v>1801637</v>
          </cell>
          <cell r="B2158" t="str">
            <v>SICRO ABRIL / 25</v>
          </cell>
          <cell r="C2158" t="str">
            <v>LEVANTAMENTO BATIMÉTRICO MONOFEIXE TRANSVERSAL</v>
          </cell>
          <cell r="D2158" t="str">
            <v>KM</v>
          </cell>
          <cell r="F2158">
            <v>26.01</v>
          </cell>
        </row>
        <row r="2159">
          <cell r="A2159">
            <v>1817720</v>
          </cell>
          <cell r="B2159" t="str">
            <v>SICRO ABRIL / 25</v>
          </cell>
          <cell r="C2159" t="str">
            <v>LEVANTAMENTO BATIMÉTRICO MULTIFEIXE</v>
          </cell>
          <cell r="D2159" t="str">
            <v>KM</v>
          </cell>
          <cell r="F2159">
            <v>98.76</v>
          </cell>
        </row>
        <row r="2160">
          <cell r="A2160">
            <v>1817723</v>
          </cell>
          <cell r="B2160" t="str">
            <v>SICRO ABRIL / 25</v>
          </cell>
          <cell r="C2160" t="str">
            <v>LEVANTAMENTO HIDROMÉTRICO COM ADCP EM RIOS COM VELOCIDADE DE CORRENTE ACIMA DE 1,5 M/S</v>
          </cell>
          <cell r="D2160" t="str">
            <v>KM</v>
          </cell>
          <cell r="F2160">
            <v>47.45</v>
          </cell>
        </row>
        <row r="2161">
          <cell r="A2161">
            <v>1817721</v>
          </cell>
          <cell r="B2161" t="str">
            <v>SICRO ABRIL / 25</v>
          </cell>
          <cell r="C2161" t="str">
            <v>LEVANTAMENTO HIDROMÉTRICO COM ADCP EM RIOS COM VELOCIDADE DE CORRENTE DE 0,5 A 1,0 M/S</v>
          </cell>
          <cell r="D2161" t="str">
            <v>KM</v>
          </cell>
          <cell r="F2161">
            <v>142.35</v>
          </cell>
        </row>
        <row r="2162">
          <cell r="A2162">
            <v>1817722</v>
          </cell>
          <cell r="B2162" t="str">
            <v>SICRO ABRIL / 25</v>
          </cell>
          <cell r="C2162" t="str">
            <v>LEVANTAMENTO HIDROMÉTRICO COM ADCP EM RIOS COM VELOCIDADE DE CORRENTE DE 1,0 A 1,5 M/S</v>
          </cell>
          <cell r="D2162" t="str">
            <v>KM</v>
          </cell>
          <cell r="F2162">
            <v>71.180000000000007</v>
          </cell>
        </row>
        <row r="2163">
          <cell r="A2163">
            <v>1917483</v>
          </cell>
          <cell r="B2163" t="str">
            <v>SICRO ABRIL / 25</v>
          </cell>
          <cell r="C2163" t="str">
            <v>DRAGAGEM DE AREIA FINA COM DRAGA DE SUCÇÃO E RECALQUE - BOMBA DE 1.350 KW E CORTADOR DE 170 KW - DISTÂNCIA DE RECALQUE DE 1.100 A 1.300 M</v>
          </cell>
          <cell r="D2163" t="str">
            <v>M³</v>
          </cell>
          <cell r="F2163">
            <v>4.96</v>
          </cell>
        </row>
        <row r="2164">
          <cell r="A2164">
            <v>1917484</v>
          </cell>
          <cell r="B2164" t="str">
            <v>SICRO ABRIL / 25</v>
          </cell>
          <cell r="C2164" t="str">
            <v>DRAGAGEM DE AREIA FINA COM DRAGA DE SUCÇÃO E RECALQUE - BOMBA DE 1.350 KW E CORTADOR DE 170 KW - DISTÂNCIA DE RECALQUE DE 1.300 A 1.500 M</v>
          </cell>
          <cell r="D2164" t="str">
            <v>M³</v>
          </cell>
          <cell r="F2164">
            <v>5.15</v>
          </cell>
        </row>
        <row r="2165">
          <cell r="A2165">
            <v>1917485</v>
          </cell>
          <cell r="B2165" t="str">
            <v>SICRO ABRIL / 25</v>
          </cell>
          <cell r="C2165" t="str">
            <v>DRAGAGEM DE AREIA FINA COM DRAGA DE SUCÇÃO E RECALQUE - BOMBA DE 1.350 KW E CORTADOR DE 170 KW - DISTÂNCIA DE RECALQUE DE 1.500 A 1.700 M</v>
          </cell>
          <cell r="D2165" t="str">
            <v>M³</v>
          </cell>
          <cell r="F2165">
            <v>5.72</v>
          </cell>
        </row>
        <row r="2166">
          <cell r="A2166">
            <v>1917486</v>
          </cell>
          <cell r="B2166" t="str">
            <v>SICRO ABRIL / 25</v>
          </cell>
          <cell r="C2166" t="str">
            <v>DRAGAGEM DE AREIA FINA COM DRAGA DE SUCÇÃO E RECALQUE - BOMBA DE 1.350 KW E CORTADOR DE 170 KW - DISTÂNCIA DE RECALQUE DE 1.700 A 1.900 M</v>
          </cell>
          <cell r="D2166" t="str">
            <v>M³</v>
          </cell>
          <cell r="F2166">
            <v>5.94</v>
          </cell>
        </row>
        <row r="2167">
          <cell r="A2167">
            <v>1917487</v>
          </cell>
          <cell r="B2167" t="str">
            <v>SICRO ABRIL / 25</v>
          </cell>
          <cell r="C2167" t="str">
            <v>DRAGAGEM DE AREIA FINA COM DRAGA DE SUCÇÃO E RECALQUE - BOMBA DE 1.350 KW E CORTADOR DE 170 KW - DISTÂNCIA DE RECALQUE DE 1.900 A 2.100 M</v>
          </cell>
          <cell r="D2167" t="str">
            <v>M³</v>
          </cell>
          <cell r="F2167">
            <v>6.26</v>
          </cell>
        </row>
        <row r="2168">
          <cell r="A2168">
            <v>1917528</v>
          </cell>
          <cell r="B2168" t="str">
            <v>SICRO ABRIL / 25</v>
          </cell>
          <cell r="C2168" t="str">
            <v>DRAGAGEM DE AREIA FINA COM DRAGA DE SUCÇÃO E RECALQUE - BOMBA DE 1.350 KW E CORTADOR DE 170 KW - DISTÂNCIA DE RECALQUE DE 10.100 A 10.300 M</v>
          </cell>
          <cell r="D2168" t="str">
            <v>M³</v>
          </cell>
          <cell r="F2168">
            <v>32.69</v>
          </cell>
        </row>
        <row r="2169">
          <cell r="A2169">
            <v>1917529</v>
          </cell>
          <cell r="B2169" t="str">
            <v>SICRO ABRIL / 25</v>
          </cell>
          <cell r="C2169" t="str">
            <v>DRAGAGEM DE AREIA FINA COM DRAGA DE SUCÇÃO E RECALQUE - BOMBA DE 1.350 KW E CORTADOR DE 170 KW - DISTÂNCIA DE RECALQUE DE 10.300 A 10.500 M</v>
          </cell>
          <cell r="D2169" t="str">
            <v>M³</v>
          </cell>
          <cell r="F2169">
            <v>33.770000000000003</v>
          </cell>
        </row>
        <row r="2170">
          <cell r="A2170">
            <v>1917530</v>
          </cell>
          <cell r="B2170" t="str">
            <v>SICRO ABRIL / 25</v>
          </cell>
          <cell r="C2170" t="str">
            <v>DRAGAGEM DE AREIA FINA COM DRAGA DE SUCÇÃO E RECALQUE - BOMBA DE 1.350 KW E CORTADOR DE 170 KW - DISTÂNCIA DE RECALQUE DE 10.500 A 10.700 M</v>
          </cell>
          <cell r="D2170" t="str">
            <v>M³</v>
          </cell>
          <cell r="F2170">
            <v>35.54</v>
          </cell>
        </row>
        <row r="2171">
          <cell r="A2171">
            <v>1917531</v>
          </cell>
          <cell r="B2171" t="str">
            <v>SICRO ABRIL / 25</v>
          </cell>
          <cell r="C2171" t="str">
            <v>DRAGAGEM DE AREIA FINA COM DRAGA DE SUCÇÃO E RECALQUE - BOMBA DE 1.350 KW E CORTADOR DE 170 KW - DISTÂNCIA DE RECALQUE DE 10.700 A 10.900 M</v>
          </cell>
          <cell r="D2171" t="str">
            <v>M³</v>
          </cell>
          <cell r="F2171">
            <v>37.4</v>
          </cell>
        </row>
        <row r="2172">
          <cell r="A2172">
            <v>1917532</v>
          </cell>
          <cell r="B2172" t="str">
            <v>SICRO ABRIL / 25</v>
          </cell>
          <cell r="C2172" t="str">
            <v>DRAGAGEM DE AREIA FINA COM DRAGA DE SUCÇÃO E RECALQUE - BOMBA DE 1.350 KW E CORTADOR DE 170 KW - DISTÂNCIA DE RECALQUE DE 10.900 A 11.100 M</v>
          </cell>
          <cell r="D2172" t="str">
            <v>M³</v>
          </cell>
          <cell r="F2172">
            <v>39.479999999999997</v>
          </cell>
        </row>
        <row r="2173">
          <cell r="A2173">
            <v>1917533</v>
          </cell>
          <cell r="B2173" t="str">
            <v>SICRO ABRIL / 25</v>
          </cell>
          <cell r="C2173" t="str">
            <v>DRAGAGEM DE AREIA FINA COM DRAGA DE SUCÇÃO E RECALQUE - BOMBA DE 1.350 KW E CORTADOR DE 170 KW - DISTÂNCIA DE RECALQUE DE 11.100 A 11.300 M</v>
          </cell>
          <cell r="D2173" t="str">
            <v>M³</v>
          </cell>
          <cell r="F2173">
            <v>40.61</v>
          </cell>
        </row>
        <row r="2174">
          <cell r="A2174">
            <v>1917534</v>
          </cell>
          <cell r="B2174" t="str">
            <v>SICRO ABRIL / 25</v>
          </cell>
          <cell r="C2174" t="str">
            <v>DRAGAGEM DE AREIA FINA COM DRAGA DE SUCÇÃO E RECALQUE - BOMBA DE 1.350 KW E CORTADOR DE 170 KW - DISTÂNCIA DE RECALQUE DE 11.300 A 11.500 M</v>
          </cell>
          <cell r="D2174" t="str">
            <v>M³</v>
          </cell>
          <cell r="F2174">
            <v>41.77</v>
          </cell>
        </row>
        <row r="2175">
          <cell r="A2175">
            <v>1917535</v>
          </cell>
          <cell r="B2175" t="str">
            <v>SICRO ABRIL / 25</v>
          </cell>
          <cell r="C2175" t="str">
            <v>DRAGAGEM DE AREIA FINA COM DRAGA DE SUCÇÃO E RECALQUE - BOMBA DE 1.350 KW E CORTADOR DE 170 KW - DISTÂNCIA DE RECALQUE DE 11.500 A 11.700 M</v>
          </cell>
          <cell r="D2175" t="str">
            <v>M³</v>
          </cell>
          <cell r="F2175">
            <v>43.34</v>
          </cell>
        </row>
        <row r="2176">
          <cell r="A2176">
            <v>1917536</v>
          </cell>
          <cell r="B2176" t="str">
            <v>SICRO ABRIL / 25</v>
          </cell>
          <cell r="C2176" t="str">
            <v>DRAGAGEM DE AREIA FINA COM DRAGA DE SUCÇÃO E RECALQUE - BOMBA DE 1.350 KW E CORTADOR DE 170 KW - DISTÂNCIA DE RECALQUE DE 11.700 A 11.900 M</v>
          </cell>
          <cell r="D2176" t="str">
            <v>M³</v>
          </cell>
          <cell r="F2176">
            <v>44.66</v>
          </cell>
        </row>
        <row r="2177">
          <cell r="A2177">
            <v>1917537</v>
          </cell>
          <cell r="B2177" t="str">
            <v>SICRO ABRIL / 25</v>
          </cell>
          <cell r="C2177" t="str">
            <v>DRAGAGEM DE AREIA FINA COM DRAGA DE SUCÇÃO E RECALQUE - BOMBA DE 1.350 KW E CORTADOR DE 170 KW - DISTÂNCIA DE RECALQUE DE 11.900 A 12.100 M</v>
          </cell>
          <cell r="D2177" t="str">
            <v>M³</v>
          </cell>
          <cell r="F2177">
            <v>46.03</v>
          </cell>
        </row>
        <row r="2178">
          <cell r="A2178">
            <v>1917488</v>
          </cell>
          <cell r="B2178" t="str">
            <v>SICRO ABRIL / 25</v>
          </cell>
          <cell r="C2178" t="str">
            <v>DRAGAGEM DE AREIA FINA COM DRAGA DE SUCÇÃO E RECALQUE - BOMBA DE 1.350 KW E CORTADOR DE 170 KW - DISTÂNCIA DE RECALQUE DE 2.100 A 2.300 M</v>
          </cell>
          <cell r="D2178" t="str">
            <v>M³</v>
          </cell>
          <cell r="F2178">
            <v>6.49</v>
          </cell>
        </row>
        <row r="2179">
          <cell r="A2179">
            <v>1917489</v>
          </cell>
          <cell r="B2179" t="str">
            <v>SICRO ABRIL / 25</v>
          </cell>
          <cell r="C2179" t="str">
            <v>DRAGAGEM DE AREIA FINA COM DRAGA DE SUCÇÃO E RECALQUE - BOMBA DE 1.350 KW E CORTADOR DE 170 KW - DISTÂNCIA DE RECALQUE DE 2.300 A 2.500 M</v>
          </cell>
          <cell r="D2179" t="str">
            <v>M³</v>
          </cell>
          <cell r="F2179">
            <v>6.8</v>
          </cell>
        </row>
        <row r="2180">
          <cell r="A2180">
            <v>1917490</v>
          </cell>
          <cell r="B2180" t="str">
            <v>SICRO ABRIL / 25</v>
          </cell>
          <cell r="C2180" t="str">
            <v>DRAGAGEM DE AREIA FINA COM DRAGA DE SUCÇÃO E RECALQUE - BOMBA DE 1.350 KW E CORTADOR DE 170 KW - DISTÂNCIA DE RECALQUE DE 2.500 A 2.700 M</v>
          </cell>
          <cell r="D2180" t="str">
            <v>M³</v>
          </cell>
          <cell r="F2180">
            <v>7.32</v>
          </cell>
        </row>
        <row r="2181">
          <cell r="A2181">
            <v>1917491</v>
          </cell>
          <cell r="B2181" t="str">
            <v>SICRO ABRIL / 25</v>
          </cell>
          <cell r="C2181" t="str">
            <v>DRAGAGEM DE AREIA FINA COM DRAGA DE SUCÇÃO E RECALQUE - BOMBA DE 1.350 KW E CORTADOR DE 170 KW - DISTÂNCIA DE RECALQUE DE 2.700 A 2.900 M</v>
          </cell>
          <cell r="D2181" t="str">
            <v>M³</v>
          </cell>
          <cell r="F2181">
            <v>7.65</v>
          </cell>
        </row>
        <row r="2182">
          <cell r="A2182">
            <v>1917492</v>
          </cell>
          <cell r="B2182" t="str">
            <v>SICRO ABRIL / 25</v>
          </cell>
          <cell r="C2182" t="str">
            <v>DRAGAGEM DE AREIA FINA COM DRAGA DE SUCÇÃO E RECALQUE - BOMBA DE 1.350 KW E CORTADOR DE 170 KW - DISTÂNCIA DE RECALQUE DE 2.900 A 3.100 M</v>
          </cell>
          <cell r="D2182" t="str">
            <v>M³</v>
          </cell>
          <cell r="F2182">
            <v>7.91</v>
          </cell>
        </row>
        <row r="2183">
          <cell r="A2183">
            <v>1917493</v>
          </cell>
          <cell r="B2183" t="str">
            <v>SICRO ABRIL / 25</v>
          </cell>
          <cell r="C2183" t="str">
            <v>DRAGAGEM DE AREIA FINA COM DRAGA DE SUCÇÃO E RECALQUE - BOMBA DE 1.350 KW E CORTADOR DE 170 KW - DISTÂNCIA DE RECALQUE DE 3.100 A 3.300 M</v>
          </cell>
          <cell r="D2183" t="str">
            <v>M³</v>
          </cell>
          <cell r="F2183">
            <v>8.26</v>
          </cell>
        </row>
        <row r="2184">
          <cell r="A2184">
            <v>1917494</v>
          </cell>
          <cell r="B2184" t="str">
            <v>SICRO ABRIL / 25</v>
          </cell>
          <cell r="C2184" t="str">
            <v>DRAGAGEM DE AREIA FINA COM DRAGA DE SUCÇÃO E RECALQUE - BOMBA DE 1.350 KW E CORTADOR DE 170 KW - DISTÂNCIA DE RECALQUE DE 3.300 A 3.500 M</v>
          </cell>
          <cell r="D2184" t="str">
            <v>M³</v>
          </cell>
          <cell r="F2184">
            <v>8.61</v>
          </cell>
        </row>
        <row r="2185">
          <cell r="A2185">
            <v>1917495</v>
          </cell>
          <cell r="B2185" t="str">
            <v>SICRO ABRIL / 25</v>
          </cell>
          <cell r="C2185" t="str">
            <v>DRAGAGEM DE AREIA FINA COM DRAGA DE SUCÇÃO E RECALQUE - BOMBA DE 1.350 KW E CORTADOR DE 170 KW - DISTÂNCIA DE RECALQUE DE 3.500 A 3.700 M</v>
          </cell>
          <cell r="D2185" t="str">
            <v>M³</v>
          </cell>
          <cell r="F2185">
            <v>9.1999999999999993</v>
          </cell>
        </row>
        <row r="2186">
          <cell r="A2186">
            <v>1917496</v>
          </cell>
          <cell r="B2186" t="str">
            <v>SICRO ABRIL / 25</v>
          </cell>
          <cell r="C2186" t="str">
            <v>DRAGAGEM DE AREIA FINA COM DRAGA DE SUCÇÃO E RECALQUE - BOMBA DE 1.350 KW E CORTADOR DE 170 KW - DISTÂNCIA DE RECALQUE DE 3.700 A 3.900 M</v>
          </cell>
          <cell r="D2186" t="str">
            <v>M³</v>
          </cell>
          <cell r="F2186">
            <v>9.5299999999999994</v>
          </cell>
        </row>
        <row r="2187">
          <cell r="A2187">
            <v>1917497</v>
          </cell>
          <cell r="B2187" t="str">
            <v>SICRO ABRIL / 25</v>
          </cell>
          <cell r="C2187" t="str">
            <v>DRAGAGEM DE AREIA FINA COM DRAGA DE SUCÇÃO E RECALQUE - BOMBA DE 1.350 KW E CORTADOR DE 170 KW - DISTÂNCIA DE RECALQUE DE 3.900 A 4.100 M</v>
          </cell>
          <cell r="D2187" t="str">
            <v>M³</v>
          </cell>
          <cell r="F2187">
            <v>9.8699999999999992</v>
          </cell>
        </row>
        <row r="2188">
          <cell r="A2188">
            <v>1917498</v>
          </cell>
          <cell r="B2188" t="str">
            <v>SICRO ABRIL / 25</v>
          </cell>
          <cell r="C2188" t="str">
            <v>DRAGAGEM DE AREIA FINA COM DRAGA DE SUCÇÃO E RECALQUE - BOMBA DE 1.350 KW E CORTADOR DE 170 KW - DISTÂNCIA DE RECALQUE DE 4.100 A 4.300 M</v>
          </cell>
          <cell r="D2188" t="str">
            <v>M³</v>
          </cell>
          <cell r="F2188">
            <v>10.23</v>
          </cell>
        </row>
        <row r="2189">
          <cell r="A2189">
            <v>1917499</v>
          </cell>
          <cell r="B2189" t="str">
            <v>SICRO ABRIL / 25</v>
          </cell>
          <cell r="C2189" t="str">
            <v>DRAGAGEM DE AREIA FINA COM DRAGA DE SUCÇÃO E RECALQUE - BOMBA DE 1.350 KW E CORTADOR DE 170 KW - DISTÂNCIA DE RECALQUE DE 4.300 A 4.500 M</v>
          </cell>
          <cell r="D2189" t="str">
            <v>M³</v>
          </cell>
          <cell r="F2189">
            <v>10.51</v>
          </cell>
        </row>
        <row r="2190">
          <cell r="A2190">
            <v>1917500</v>
          </cell>
          <cell r="B2190" t="str">
            <v>SICRO ABRIL / 25</v>
          </cell>
          <cell r="C2190" t="str">
            <v>DRAGAGEM DE AREIA FINA COM DRAGA DE SUCÇÃO E RECALQUE - BOMBA DE 1.350 KW E CORTADOR DE 170 KW - DISTÂNCIA DE RECALQUE DE 4.500 A 4.700 M</v>
          </cell>
          <cell r="D2190" t="str">
            <v>M³</v>
          </cell>
          <cell r="F2190">
            <v>11.15</v>
          </cell>
        </row>
        <row r="2191">
          <cell r="A2191">
            <v>1917501</v>
          </cell>
          <cell r="B2191" t="str">
            <v>SICRO ABRIL / 25</v>
          </cell>
          <cell r="C2191" t="str">
            <v>DRAGAGEM DE AREIA FINA COM DRAGA DE SUCÇÃO E RECALQUE - BOMBA DE 1.350 KW E CORTADOR DE 170 KW - DISTÂNCIA DE RECALQUE DE 4.700 A 4.900 M</v>
          </cell>
          <cell r="D2191" t="str">
            <v>M³</v>
          </cell>
          <cell r="F2191">
            <v>11.51</v>
          </cell>
        </row>
        <row r="2192">
          <cell r="A2192">
            <v>1917502</v>
          </cell>
          <cell r="B2192" t="str">
            <v>SICRO ABRIL / 25</v>
          </cell>
          <cell r="C2192" t="str">
            <v>DRAGAGEM DE AREIA FINA COM DRAGA DE SUCÇÃO E RECALQUE - BOMBA DE 1.350 KW E CORTADOR DE 170 KW - DISTÂNCIA DE RECALQUE DE 4.900 A 5.100 M</v>
          </cell>
          <cell r="D2192" t="str">
            <v>M³</v>
          </cell>
          <cell r="F2192">
            <v>11.87</v>
          </cell>
        </row>
        <row r="2193">
          <cell r="A2193">
            <v>1917503</v>
          </cell>
          <cell r="B2193" t="str">
            <v>SICRO ABRIL / 25</v>
          </cell>
          <cell r="C2193" t="str">
            <v>DRAGAGEM DE AREIA FINA COM DRAGA DE SUCÇÃO E RECALQUE - BOMBA DE 1.350 KW E CORTADOR DE 170 KW - DISTÂNCIA DE RECALQUE DE 5.100 A 5.300 M</v>
          </cell>
          <cell r="D2193" t="str">
            <v>M³</v>
          </cell>
          <cell r="F2193">
            <v>12.24</v>
          </cell>
        </row>
        <row r="2194">
          <cell r="A2194">
            <v>1917504</v>
          </cell>
          <cell r="B2194" t="str">
            <v>SICRO ABRIL / 25</v>
          </cell>
          <cell r="C2194" t="str">
            <v>DRAGAGEM DE AREIA FINA COM DRAGA DE SUCÇÃO E RECALQUE - BOMBA DE 1.350 KW E CORTADOR DE 170 KW - DISTÂNCIA DE RECALQUE DE 5.300 A 5.500 M</v>
          </cell>
          <cell r="D2194" t="str">
            <v>M³</v>
          </cell>
          <cell r="F2194">
            <v>12.61</v>
          </cell>
        </row>
        <row r="2195">
          <cell r="A2195">
            <v>1917505</v>
          </cell>
          <cell r="B2195" t="str">
            <v>SICRO ABRIL / 25</v>
          </cell>
          <cell r="C2195" t="str">
            <v>DRAGAGEM DE AREIA FINA COM DRAGA DE SUCÇÃO E RECALQUE - BOMBA DE 1.350 KW E CORTADOR DE 170 KW - DISTÂNCIA DE RECALQUE DE 5.500 A 5.700 M</v>
          </cell>
          <cell r="D2195" t="str">
            <v>M³</v>
          </cell>
          <cell r="F2195">
            <v>13.28</v>
          </cell>
        </row>
        <row r="2196">
          <cell r="A2196">
            <v>1917506</v>
          </cell>
          <cell r="B2196" t="str">
            <v>SICRO ABRIL / 25</v>
          </cell>
          <cell r="C2196" t="str">
            <v>DRAGAGEM DE AREIA FINA COM DRAGA DE SUCÇÃO E RECALQUE - BOMBA DE 1.350 KW E CORTADOR DE 170 KW - DISTÂNCIA DE RECALQUE DE 5.700 A 5.900 M</v>
          </cell>
          <cell r="D2196" t="str">
            <v>M³</v>
          </cell>
          <cell r="F2196">
            <v>13.65</v>
          </cell>
        </row>
        <row r="2197">
          <cell r="A2197">
            <v>1917507</v>
          </cell>
          <cell r="B2197" t="str">
            <v>SICRO ABRIL / 25</v>
          </cell>
          <cell r="C2197" t="str">
            <v>DRAGAGEM DE AREIA FINA COM DRAGA DE SUCÇÃO E RECALQUE - BOMBA DE 1.350 KW E CORTADOR DE 170 KW - DISTÂNCIA DE RECALQUE DE 5.900 A 6.100 M</v>
          </cell>
          <cell r="D2197" t="str">
            <v>M³</v>
          </cell>
          <cell r="F2197">
            <v>14.03</v>
          </cell>
        </row>
        <row r="2198">
          <cell r="A2198">
            <v>1917480</v>
          </cell>
          <cell r="B2198" t="str">
            <v>SICRO ABRIL / 25</v>
          </cell>
          <cell r="C2198" t="str">
            <v>DRAGAGEM DE AREIA FINA COM DRAGA DE SUCÇÃO E RECALQUE - BOMBA DE 1.350 KW E CORTADOR DE 170 KW - DISTÂNCIA DE RECALQUE DE 500 A 700 M</v>
          </cell>
          <cell r="D2198" t="str">
            <v>M³</v>
          </cell>
          <cell r="F2198">
            <v>4.32</v>
          </cell>
        </row>
        <row r="2199">
          <cell r="A2199">
            <v>1917508</v>
          </cell>
          <cell r="B2199" t="str">
            <v>SICRO ABRIL / 25</v>
          </cell>
          <cell r="C2199" t="str">
            <v>DRAGAGEM DE AREIA FINA COM DRAGA DE SUCÇÃO E RECALQUE - BOMBA DE 1.350 KW E CORTADOR DE 170 KW - DISTÂNCIA DE RECALQUE DE 6.100 A 6.300 M</v>
          </cell>
          <cell r="D2199" t="str">
            <v>M³</v>
          </cell>
          <cell r="F2199">
            <v>14.42</v>
          </cell>
        </row>
        <row r="2200">
          <cell r="A2200">
            <v>1917509</v>
          </cell>
          <cell r="B2200" t="str">
            <v>SICRO ABRIL / 25</v>
          </cell>
          <cell r="C2200" t="str">
            <v>DRAGAGEM DE AREIA FINA COM DRAGA DE SUCÇÃO E RECALQUE - BOMBA DE 1.350 KW E CORTADOR DE 170 KW - DISTÂNCIA DE RECALQUE DE 6.300 A 6.500 M</v>
          </cell>
          <cell r="D2200" t="str">
            <v>M³</v>
          </cell>
          <cell r="F2200">
            <v>14.9</v>
          </cell>
        </row>
        <row r="2201">
          <cell r="A2201">
            <v>1917510</v>
          </cell>
          <cell r="B2201" t="str">
            <v>SICRO ABRIL / 25</v>
          </cell>
          <cell r="C2201" t="str">
            <v>DRAGAGEM DE AREIA FINA COM DRAGA DE SUCÇÃO E RECALQUE - BOMBA DE 1.350 KW E CORTADOR DE 170 KW - DISTÂNCIA DE RECALQUE DE 6.500 A 6.700 M</v>
          </cell>
          <cell r="D2201" t="str">
            <v>M³</v>
          </cell>
          <cell r="F2201">
            <v>15.61</v>
          </cell>
        </row>
        <row r="2202">
          <cell r="A2202">
            <v>1917511</v>
          </cell>
          <cell r="B2202" t="str">
            <v>SICRO ABRIL / 25</v>
          </cell>
          <cell r="C2202" t="str">
            <v>DRAGAGEM DE AREIA FINA COM DRAGA DE SUCÇÃO E RECALQUE - BOMBA DE 1.350 KW E CORTADOR DE 170 KW - DISTÂNCIA DE RECALQUE DE 6.700 A 6.900 M</v>
          </cell>
          <cell r="D2202" t="str">
            <v>M³</v>
          </cell>
          <cell r="F2202">
            <v>16.03</v>
          </cell>
        </row>
        <row r="2203">
          <cell r="A2203">
            <v>1917512</v>
          </cell>
          <cell r="B2203" t="str">
            <v>SICRO ABRIL / 25</v>
          </cell>
          <cell r="C2203" t="str">
            <v>DRAGAGEM DE AREIA FINA COM DRAGA DE SUCÇÃO E RECALQUE - BOMBA DE 1.350 KW E CORTADOR DE 170 KW - DISTÂNCIA DE RECALQUE DE 6.900 A 7.100 M</v>
          </cell>
          <cell r="D2203" t="str">
            <v>M³</v>
          </cell>
          <cell r="F2203">
            <v>16.55</v>
          </cell>
        </row>
        <row r="2204">
          <cell r="A2204">
            <v>1917513</v>
          </cell>
          <cell r="B2204" t="str">
            <v>SICRO ABRIL / 25</v>
          </cell>
          <cell r="C2204" t="str">
            <v>DRAGAGEM DE AREIA FINA COM DRAGA DE SUCÇÃO E RECALQUE - BOMBA DE 1.350 KW E CORTADOR DE 170 KW - DISTÂNCIA DE RECALQUE DE 7.100 A 7.300 M</v>
          </cell>
          <cell r="D2204" t="str">
            <v>M³</v>
          </cell>
          <cell r="F2204">
            <v>17.03</v>
          </cell>
        </row>
        <row r="2205">
          <cell r="A2205">
            <v>1917514</v>
          </cell>
          <cell r="B2205" t="str">
            <v>SICRO ABRIL / 25</v>
          </cell>
          <cell r="C2205" t="str">
            <v>DRAGAGEM DE AREIA FINA COM DRAGA DE SUCÇÃO E RECALQUE - BOMBA DE 1.350 KW E CORTADOR DE 170 KW - DISTÂNCIA DE RECALQUE DE 7.300 A 7.500 M</v>
          </cell>
          <cell r="D2205" t="str">
            <v>M³</v>
          </cell>
          <cell r="F2205">
            <v>17.600000000000001</v>
          </cell>
        </row>
        <row r="2206">
          <cell r="A2206">
            <v>1917515</v>
          </cell>
          <cell r="B2206" t="str">
            <v>SICRO ABRIL / 25</v>
          </cell>
          <cell r="C2206" t="str">
            <v>DRAGAGEM DE AREIA FINA COM DRAGA DE SUCÇÃO E RECALQUE - BOMBA DE 1.350 KW E CORTADOR DE 170 KW - DISTÂNCIA DE RECALQUE DE 7.500 A 7.700 M</v>
          </cell>
          <cell r="D2206" t="str">
            <v>M³</v>
          </cell>
          <cell r="F2206">
            <v>18.48</v>
          </cell>
        </row>
        <row r="2207">
          <cell r="A2207">
            <v>1917516</v>
          </cell>
          <cell r="B2207" t="str">
            <v>SICRO ABRIL / 25</v>
          </cell>
          <cell r="C2207" t="str">
            <v>DRAGAGEM DE AREIA FINA COM DRAGA DE SUCÇÃO E RECALQUE - BOMBA DE 1.350 KW E CORTADOR DE 170 KW - DISTÂNCIA DE RECALQUE DE 7.700 A 7.900 M</v>
          </cell>
          <cell r="D2207" t="str">
            <v>M³</v>
          </cell>
          <cell r="F2207">
            <v>19.100000000000001</v>
          </cell>
        </row>
        <row r="2208">
          <cell r="A2208">
            <v>1917517</v>
          </cell>
          <cell r="B2208" t="str">
            <v>SICRO ABRIL / 25</v>
          </cell>
          <cell r="C2208" t="str">
            <v>DRAGAGEM DE AREIA FINA COM DRAGA DE SUCÇÃO E RECALQUE - BOMBA DE 1.350 KW E CORTADOR DE 170 KW - DISTÂNCIA DE RECALQUE DE 7.900 A 8.100 M</v>
          </cell>
          <cell r="D2208" t="str">
            <v>M³</v>
          </cell>
          <cell r="F2208">
            <v>19.95</v>
          </cell>
        </row>
        <row r="2209">
          <cell r="A2209">
            <v>1917481</v>
          </cell>
          <cell r="B2209" t="str">
            <v>SICRO ABRIL / 25</v>
          </cell>
          <cell r="C2209" t="str">
            <v>DRAGAGEM DE AREIA FINA COM DRAGA DE SUCÇÃO E RECALQUE - BOMBA DE 1.350 KW E CORTADOR DE 170 KW - DISTÂNCIA DE RECALQUE DE 700 A 900 M</v>
          </cell>
          <cell r="D2209" t="str">
            <v>M³</v>
          </cell>
          <cell r="F2209">
            <v>4.5</v>
          </cell>
        </row>
        <row r="2210">
          <cell r="A2210">
            <v>1917518</v>
          </cell>
          <cell r="B2210" t="str">
            <v>SICRO ABRIL / 25</v>
          </cell>
          <cell r="C2210" t="str">
            <v>DRAGAGEM DE AREIA FINA COM DRAGA DE SUCÇÃO E RECALQUE - BOMBA DE 1.350 KW E CORTADOR DE 170 KW - DISTÂNCIA DE RECALQUE DE 8.100 A 8.300 M</v>
          </cell>
          <cell r="D2210" t="str">
            <v>M³</v>
          </cell>
          <cell r="F2210">
            <v>20.77</v>
          </cell>
        </row>
        <row r="2211">
          <cell r="A2211">
            <v>1917519</v>
          </cell>
          <cell r="B2211" t="str">
            <v>SICRO ABRIL / 25</v>
          </cell>
          <cell r="C2211" t="str">
            <v>DRAGAGEM DE AREIA FINA COM DRAGA DE SUCÇÃO E RECALQUE - BOMBA DE 1.350 KW E CORTADOR DE 170 KW - DISTÂNCIA DE RECALQUE DE 8.300 A 8.500 M</v>
          </cell>
          <cell r="D2211" t="str">
            <v>M³</v>
          </cell>
          <cell r="F2211">
            <v>21.82</v>
          </cell>
        </row>
        <row r="2212">
          <cell r="A2212">
            <v>1917520</v>
          </cell>
          <cell r="B2212" t="str">
            <v>SICRO ABRIL / 25</v>
          </cell>
          <cell r="C2212" t="str">
            <v>DRAGAGEM DE AREIA FINA COM DRAGA DE SUCÇÃO E RECALQUE - BOMBA DE 1.350 KW E CORTADOR DE 170 KW - DISTÂNCIA DE RECALQUE DE 8.500 A 8.700 M</v>
          </cell>
          <cell r="D2212" t="str">
            <v>M³</v>
          </cell>
          <cell r="F2212">
            <v>23.05</v>
          </cell>
        </row>
        <row r="2213">
          <cell r="A2213">
            <v>1917521</v>
          </cell>
          <cell r="B2213" t="str">
            <v>SICRO ABRIL / 25</v>
          </cell>
          <cell r="C2213" t="str">
            <v>DRAGAGEM DE AREIA FINA COM DRAGA DE SUCÇÃO E RECALQUE - BOMBA DE 1.350 KW E CORTADOR DE 170 KW - DISTÂNCIA DE RECALQUE DE 8.700 A 8.900 M</v>
          </cell>
          <cell r="D2213" t="str">
            <v>M³</v>
          </cell>
          <cell r="F2213">
            <v>24.04</v>
          </cell>
        </row>
        <row r="2214">
          <cell r="A2214">
            <v>1917522</v>
          </cell>
          <cell r="B2214" t="str">
            <v>SICRO ABRIL / 25</v>
          </cell>
          <cell r="C2214" t="str">
            <v>DRAGAGEM DE AREIA FINA COM DRAGA DE SUCÇÃO E RECALQUE - BOMBA DE 1.350 KW E CORTADOR DE 170 KW - DISTÂNCIA DE RECALQUE DE 8.900 A 9.100 M</v>
          </cell>
          <cell r="D2214" t="str">
            <v>M³</v>
          </cell>
          <cell r="F2214">
            <v>25.14</v>
          </cell>
        </row>
        <row r="2215">
          <cell r="A2215">
            <v>1917523</v>
          </cell>
          <cell r="B2215" t="str">
            <v>SICRO ABRIL / 25</v>
          </cell>
          <cell r="C2215" t="str">
            <v>DRAGAGEM DE AREIA FINA COM DRAGA DE SUCÇÃO E RECALQUE - BOMBA DE 1.350 KW E CORTADOR DE 170 KW - DISTÂNCIA DE RECALQUE DE 9.100 A 9.300 M</v>
          </cell>
          <cell r="D2215" t="str">
            <v>M³</v>
          </cell>
          <cell r="F2215">
            <v>26.27</v>
          </cell>
        </row>
        <row r="2216">
          <cell r="A2216">
            <v>1917524</v>
          </cell>
          <cell r="B2216" t="str">
            <v>SICRO ABRIL / 25</v>
          </cell>
          <cell r="C2216" t="str">
            <v>DRAGAGEM DE AREIA FINA COM DRAGA DE SUCÇÃO E RECALQUE - BOMBA DE 1.350 KW E CORTADOR DE 170 KW - DISTÂNCIA DE RECALQUE DE 9.300 A 9.500 M</v>
          </cell>
          <cell r="D2216" t="str">
            <v>M³</v>
          </cell>
          <cell r="F2216">
            <v>27.48</v>
          </cell>
        </row>
        <row r="2217">
          <cell r="A2217">
            <v>1917525</v>
          </cell>
          <cell r="B2217" t="str">
            <v>SICRO ABRIL / 25</v>
          </cell>
          <cell r="C2217" t="str">
            <v>DRAGAGEM DE AREIA FINA COM DRAGA DE SUCÇÃO E RECALQUE - BOMBA DE 1.350 KW E CORTADOR DE 170 KW - DISTÂNCIA DE RECALQUE DE 9.500 A 9.700 M</v>
          </cell>
          <cell r="D2217" t="str">
            <v>M³</v>
          </cell>
          <cell r="F2217">
            <v>28.97</v>
          </cell>
        </row>
        <row r="2218">
          <cell r="A2218">
            <v>1917526</v>
          </cell>
          <cell r="B2218" t="str">
            <v>SICRO ABRIL / 25</v>
          </cell>
          <cell r="C2218" t="str">
            <v>DRAGAGEM DE AREIA FINA COM DRAGA DE SUCÇÃO E RECALQUE - BOMBA DE 1.350 KW E CORTADOR DE 170 KW - DISTÂNCIA DE RECALQUE DE 9.700 A 9.900 M</v>
          </cell>
          <cell r="D2218" t="str">
            <v>M³</v>
          </cell>
          <cell r="F2218">
            <v>30.09</v>
          </cell>
        </row>
        <row r="2219">
          <cell r="A2219">
            <v>1917527</v>
          </cell>
          <cell r="B2219" t="str">
            <v>SICRO ABRIL / 25</v>
          </cell>
          <cell r="C2219" t="str">
            <v>DRAGAGEM DE AREIA FINA COM DRAGA DE SUCÇÃO E RECALQUE - BOMBA DE 1.350 KW E CORTADOR DE 170 KW - DISTÂNCIA DE RECALQUE DE 9.900 A 10.100 M</v>
          </cell>
          <cell r="D2219" t="str">
            <v>M³</v>
          </cell>
          <cell r="F2219">
            <v>31.2</v>
          </cell>
        </row>
        <row r="2220">
          <cell r="A2220">
            <v>1917482</v>
          </cell>
          <cell r="B2220" t="str">
            <v>SICRO ABRIL / 25</v>
          </cell>
          <cell r="C2220" t="str">
            <v>DRAGAGEM DE AREIA FINA COM DRAGA DE SUCÇÃO E RECALQUE - BOMBA DE 1.350 KW E CORTADOR DE 170 KW - DISTÂNCIA DE RECALQUE DE 900 A 1.100 M</v>
          </cell>
          <cell r="D2220" t="str">
            <v>M³</v>
          </cell>
          <cell r="F2220">
            <v>4.6900000000000004</v>
          </cell>
        </row>
        <row r="2221">
          <cell r="A2221">
            <v>1917737</v>
          </cell>
          <cell r="B2221" t="str">
            <v>SICRO ABRIL / 25</v>
          </cell>
          <cell r="C2221" t="str">
            <v>DRAGAGEM DE AREIA FINA COM DRAGA DE SUCÇÃO E RECALQUE - BOMBA DE 1.350 KW E CORTADOR DE 170 KW - DISTÂNCIA DE RECALQUE DE ATÉ 500 M</v>
          </cell>
          <cell r="D2221" t="str">
            <v>M³</v>
          </cell>
          <cell r="F2221">
            <v>4.29</v>
          </cell>
        </row>
        <row r="2222">
          <cell r="A2222">
            <v>1917220</v>
          </cell>
          <cell r="B2222" t="str">
            <v>SICRO ABRIL / 25</v>
          </cell>
          <cell r="C2222" t="str">
            <v>DRAGAGEM DE AREIA FINA COM DRAGA DE SUCÇÃO E RECALQUE - BOMBA DE 294 KW E CORTADOR DE 30 KW - DISTÂNCIA DE RECALQUE DE 1.100 A 1.300 M</v>
          </cell>
          <cell r="D2222" t="str">
            <v>M³</v>
          </cell>
          <cell r="F2222">
            <v>6.99</v>
          </cell>
        </row>
        <row r="2223">
          <cell r="A2223">
            <v>1917221</v>
          </cell>
          <cell r="B2223" t="str">
            <v>SICRO ABRIL / 25</v>
          </cell>
          <cell r="C2223" t="str">
            <v>DRAGAGEM DE AREIA FINA COM DRAGA DE SUCÇÃO E RECALQUE - BOMBA DE 294 KW E CORTADOR DE 30 KW - DISTÂNCIA DE RECALQUE DE 1.300 A 1.500 M</v>
          </cell>
          <cell r="D2223" t="str">
            <v>M³</v>
          </cell>
          <cell r="F2223">
            <v>7.48</v>
          </cell>
        </row>
        <row r="2224">
          <cell r="A2224">
            <v>1917222</v>
          </cell>
          <cell r="B2224" t="str">
            <v>SICRO ABRIL / 25</v>
          </cell>
          <cell r="C2224" t="str">
            <v>DRAGAGEM DE AREIA FINA COM DRAGA DE SUCÇÃO E RECALQUE - BOMBA DE 294 KW E CORTADOR DE 30 KW - DISTÂNCIA DE RECALQUE DE 1.500 A 1.700 M</v>
          </cell>
          <cell r="D2224" t="str">
            <v>M³</v>
          </cell>
          <cell r="F2224">
            <v>8.09</v>
          </cell>
        </row>
        <row r="2225">
          <cell r="A2225">
            <v>1917223</v>
          </cell>
          <cell r="B2225" t="str">
            <v>SICRO ABRIL / 25</v>
          </cell>
          <cell r="C2225" t="str">
            <v>DRAGAGEM DE AREIA FINA COM DRAGA DE SUCÇÃO E RECALQUE - BOMBA DE 294 KW E CORTADOR DE 30 KW - DISTÂNCIA DE RECALQUE DE 1.700 A 1.900 M</v>
          </cell>
          <cell r="D2225" t="str">
            <v>M³</v>
          </cell>
          <cell r="F2225">
            <v>8.4700000000000006</v>
          </cell>
        </row>
        <row r="2226">
          <cell r="A2226">
            <v>1917224</v>
          </cell>
          <cell r="B2226" t="str">
            <v>SICRO ABRIL / 25</v>
          </cell>
          <cell r="C2226" t="str">
            <v>DRAGAGEM DE AREIA FINA COM DRAGA DE SUCÇÃO E RECALQUE - BOMBA DE 294 KW E CORTADOR DE 30 KW - DISTÂNCIA DE RECALQUE DE 1.900 A 2.100 M</v>
          </cell>
          <cell r="D2226" t="str">
            <v>M³</v>
          </cell>
          <cell r="F2226">
            <v>8.8699999999999992</v>
          </cell>
        </row>
        <row r="2227">
          <cell r="A2227">
            <v>1917225</v>
          </cell>
          <cell r="B2227" t="str">
            <v>SICRO ABRIL / 25</v>
          </cell>
          <cell r="C2227" t="str">
            <v>DRAGAGEM DE AREIA FINA COM DRAGA DE SUCÇÃO E RECALQUE - BOMBA DE 294 KW E CORTADOR DE 30 KW - DISTÂNCIA DE RECALQUE DE 2.100 A 2.300 M</v>
          </cell>
          <cell r="D2227" t="str">
            <v>M³</v>
          </cell>
          <cell r="F2227">
            <v>9.34</v>
          </cell>
        </row>
        <row r="2228">
          <cell r="A2228">
            <v>1917226</v>
          </cell>
          <cell r="B2228" t="str">
            <v>SICRO ABRIL / 25</v>
          </cell>
          <cell r="C2228" t="str">
            <v>DRAGAGEM DE AREIA FINA COM DRAGA DE SUCÇÃO E RECALQUE - BOMBA DE 294 KW E CORTADOR DE 30 KW - DISTÂNCIA DE RECALQUE DE 2.300 A 2.500 M</v>
          </cell>
          <cell r="D2228" t="str">
            <v>M³</v>
          </cell>
          <cell r="F2228">
            <v>9.7899999999999991</v>
          </cell>
        </row>
        <row r="2229">
          <cell r="A2229">
            <v>1917227</v>
          </cell>
          <cell r="B2229" t="str">
            <v>SICRO ABRIL / 25</v>
          </cell>
          <cell r="C2229" t="str">
            <v>DRAGAGEM DE AREIA FINA COM DRAGA DE SUCÇÃO E RECALQUE - BOMBA DE 294 KW E CORTADOR DE 30 KW - DISTÂNCIA DE RECALQUE DE 2.500 A 2.700 M</v>
          </cell>
          <cell r="D2229" t="str">
            <v>M³</v>
          </cell>
          <cell r="F2229">
            <v>10.42</v>
          </cell>
        </row>
        <row r="2230">
          <cell r="A2230">
            <v>1917228</v>
          </cell>
          <cell r="B2230" t="str">
            <v>SICRO ABRIL / 25</v>
          </cell>
          <cell r="C2230" t="str">
            <v>DRAGAGEM DE AREIA FINA COM DRAGA DE SUCÇÃO E RECALQUE - BOMBA DE 294 KW E CORTADOR DE 30 KW - DISTÂNCIA DE RECALQUE DE 2.700 A 2.900 M</v>
          </cell>
          <cell r="D2230" t="str">
            <v>M³</v>
          </cell>
          <cell r="F2230">
            <v>10.97</v>
          </cell>
        </row>
        <row r="2231">
          <cell r="A2231">
            <v>1917229</v>
          </cell>
          <cell r="B2231" t="str">
            <v>SICRO ABRIL / 25</v>
          </cell>
          <cell r="C2231" t="str">
            <v>DRAGAGEM DE AREIA FINA COM DRAGA DE SUCÇÃO E RECALQUE - BOMBA DE 294 KW E CORTADOR DE 30 KW - DISTÂNCIA DE RECALQUE DE 2.900 A 3.100 M</v>
          </cell>
          <cell r="D2231" t="str">
            <v>M³</v>
          </cell>
          <cell r="F2231">
            <v>11.42</v>
          </cell>
        </row>
        <row r="2232">
          <cell r="A2232">
            <v>1917230</v>
          </cell>
          <cell r="B2232" t="str">
            <v>SICRO ABRIL / 25</v>
          </cell>
          <cell r="C2232" t="str">
            <v>DRAGAGEM DE AREIA FINA COM DRAGA DE SUCÇÃO E RECALQUE - BOMBA DE 294 KW E CORTADOR DE 30 KW - DISTÂNCIA DE RECALQUE DE 3.100 A 3.300 M</v>
          </cell>
          <cell r="D2232" t="str">
            <v>M³</v>
          </cell>
          <cell r="F2232">
            <v>11.95</v>
          </cell>
        </row>
        <row r="2233">
          <cell r="A2233">
            <v>1917231</v>
          </cell>
          <cell r="B2233" t="str">
            <v>SICRO ABRIL / 25</v>
          </cell>
          <cell r="C2233" t="str">
            <v>DRAGAGEM DE AREIA FINA COM DRAGA DE SUCÇÃO E RECALQUE - BOMBA DE 294 KW E CORTADOR DE 30 KW - DISTÂNCIA DE RECALQUE DE 3.300 A 3.500 M</v>
          </cell>
          <cell r="D2233" t="str">
            <v>M³</v>
          </cell>
          <cell r="F2233">
            <v>12.51</v>
          </cell>
        </row>
        <row r="2234">
          <cell r="A2234">
            <v>1917232</v>
          </cell>
          <cell r="B2234" t="str">
            <v>SICRO ABRIL / 25</v>
          </cell>
          <cell r="C2234" t="str">
            <v>DRAGAGEM DE AREIA FINA COM DRAGA DE SUCÇÃO E RECALQUE - BOMBA DE 294 KW E CORTADOR DE 30 KW - DISTÂNCIA DE RECALQUE DE 3.500 A 3.700 M</v>
          </cell>
          <cell r="D2234" t="str">
            <v>M³</v>
          </cell>
          <cell r="F2234">
            <v>13.25</v>
          </cell>
        </row>
        <row r="2235">
          <cell r="A2235">
            <v>1917233</v>
          </cell>
          <cell r="B2235" t="str">
            <v>SICRO ABRIL / 25</v>
          </cell>
          <cell r="C2235" t="str">
            <v>DRAGAGEM DE AREIA FINA COM DRAGA DE SUCÇÃO E RECALQUE - BOMBA DE 294 KW E CORTADOR DE 30 KW - DISTÂNCIA DE RECALQUE DE 3.700 A 3.900 M</v>
          </cell>
          <cell r="D2235" t="str">
            <v>M³</v>
          </cell>
          <cell r="F2235">
            <v>13.83</v>
          </cell>
        </row>
        <row r="2236">
          <cell r="A2236">
            <v>1917234</v>
          </cell>
          <cell r="B2236" t="str">
            <v>SICRO ABRIL / 25</v>
          </cell>
          <cell r="C2236" t="str">
            <v>DRAGAGEM DE AREIA FINA COM DRAGA DE SUCÇÃO E RECALQUE - BOMBA DE 294 KW E CORTADOR DE 30 KW - DISTÂNCIA DE RECALQUE DE 3.900 A 4.100 M</v>
          </cell>
          <cell r="D2236" t="str">
            <v>M³</v>
          </cell>
          <cell r="F2236">
            <v>14.51</v>
          </cell>
        </row>
        <row r="2237">
          <cell r="A2237">
            <v>1917217</v>
          </cell>
          <cell r="B2237" t="str">
            <v>SICRO ABRIL / 25</v>
          </cell>
          <cell r="C2237" t="str">
            <v>DRAGAGEM DE AREIA FINA COM DRAGA DE SUCÇÃO E RECALQUE - BOMBA DE 294 KW E CORTADOR DE 30 KW - DISTÂNCIA DE RECALQUE DE 500 A 700 M</v>
          </cell>
          <cell r="D2237" t="str">
            <v>M³</v>
          </cell>
          <cell r="F2237">
            <v>5.69</v>
          </cell>
        </row>
        <row r="2238">
          <cell r="A2238">
            <v>1917218</v>
          </cell>
          <cell r="B2238" t="str">
            <v>SICRO ABRIL / 25</v>
          </cell>
          <cell r="C2238" t="str">
            <v>DRAGAGEM DE AREIA FINA COM DRAGA DE SUCÇÃO E RECALQUE - BOMBA DE 294 KW E CORTADOR DE 30 KW - DISTÂNCIA DE RECALQUE DE 700 A 900 M</v>
          </cell>
          <cell r="D2238" t="str">
            <v>M³</v>
          </cell>
          <cell r="F2238">
            <v>5.93</v>
          </cell>
        </row>
        <row r="2239">
          <cell r="A2239">
            <v>1917219</v>
          </cell>
          <cell r="B2239" t="str">
            <v>SICRO ABRIL / 25</v>
          </cell>
          <cell r="C2239" t="str">
            <v>DRAGAGEM DE AREIA FINA COM DRAGA DE SUCÇÃO E RECALQUE - BOMBA DE 294 KW E CORTADOR DE 30 KW - DISTÂNCIA DE RECALQUE DE 900 A 1.100 M</v>
          </cell>
          <cell r="D2239" t="str">
            <v>M³</v>
          </cell>
          <cell r="F2239">
            <v>6.4</v>
          </cell>
        </row>
        <row r="2240">
          <cell r="A2240">
            <v>1917724</v>
          </cell>
          <cell r="B2240" t="str">
            <v>SICRO ABRIL / 25</v>
          </cell>
          <cell r="C2240" t="str">
            <v>DRAGAGEM DE AREIA FINA COM DRAGA DE SUCÇÃO E RECALQUE - BOMBA DE 294 KW E CORTADOR DE 30 KW - DISTÂNCIA DE RECALQUE DE ATÉ 500 M</v>
          </cell>
          <cell r="D2240" t="str">
            <v>M³</v>
          </cell>
          <cell r="F2240">
            <v>5.56</v>
          </cell>
        </row>
        <row r="2241">
          <cell r="A2241">
            <v>1917274</v>
          </cell>
          <cell r="B2241" t="str">
            <v>SICRO ABRIL / 25</v>
          </cell>
          <cell r="C2241" t="str">
            <v>DRAGAGEM DE AREIA FINA COM DRAGA DE SUCÇÃO E RECALQUE - BOMBA DE 483 KW E CORTADOR DE 55 KW - DISTÂNCIA DE RECALQUE DE 1.100 A 1.300 M</v>
          </cell>
          <cell r="D2241" t="str">
            <v>M³</v>
          </cell>
          <cell r="F2241">
            <v>5.21</v>
          </cell>
        </row>
        <row r="2242">
          <cell r="A2242">
            <v>1917275</v>
          </cell>
          <cell r="B2242" t="str">
            <v>SICRO ABRIL / 25</v>
          </cell>
          <cell r="C2242" t="str">
            <v>DRAGAGEM DE AREIA FINA COM DRAGA DE SUCÇÃO E RECALQUE - BOMBA DE 483 KW E CORTADOR DE 55 KW - DISTÂNCIA DE RECALQUE DE 1.300 A 1.500 M</v>
          </cell>
          <cell r="D2242" t="str">
            <v>M³</v>
          </cell>
          <cell r="F2242">
            <v>5.54</v>
          </cell>
        </row>
        <row r="2243">
          <cell r="A2243">
            <v>1917276</v>
          </cell>
          <cell r="B2243" t="str">
            <v>SICRO ABRIL / 25</v>
          </cell>
          <cell r="C2243" t="str">
            <v>DRAGAGEM DE AREIA FINA COM DRAGA DE SUCÇÃO E RECALQUE - BOMBA DE 483 KW E CORTADOR DE 55 KW - DISTÂNCIA DE RECALQUE DE 1.500 A 1.700 M</v>
          </cell>
          <cell r="D2243" t="str">
            <v>M³</v>
          </cell>
          <cell r="F2243">
            <v>6.11</v>
          </cell>
        </row>
        <row r="2244">
          <cell r="A2244">
            <v>1917277</v>
          </cell>
          <cell r="B2244" t="str">
            <v>SICRO ABRIL / 25</v>
          </cell>
          <cell r="C2244" t="str">
            <v>DRAGAGEM DE AREIA FINA COM DRAGA DE SUCÇÃO E RECALQUE - BOMBA DE 483 KW E CORTADOR DE 55 KW - DISTÂNCIA DE RECALQUE DE 1.700 A 1.900 M</v>
          </cell>
          <cell r="D2244" t="str">
            <v>M³</v>
          </cell>
          <cell r="F2244">
            <v>6.53</v>
          </cell>
        </row>
        <row r="2245">
          <cell r="A2245">
            <v>1917278</v>
          </cell>
          <cell r="B2245" t="str">
            <v>SICRO ABRIL / 25</v>
          </cell>
          <cell r="C2245" t="str">
            <v>DRAGAGEM DE AREIA FINA COM DRAGA DE SUCÇÃO E RECALQUE - BOMBA DE 483 KW E CORTADOR DE 55 KW - DISTÂNCIA DE RECALQUE DE 1.900 A 2.100 M</v>
          </cell>
          <cell r="D2245" t="str">
            <v>M³</v>
          </cell>
          <cell r="F2245">
            <v>6.77</v>
          </cell>
        </row>
        <row r="2246">
          <cell r="A2246">
            <v>1917279</v>
          </cell>
          <cell r="B2246" t="str">
            <v>SICRO ABRIL / 25</v>
          </cell>
          <cell r="C2246" t="str">
            <v>DRAGAGEM DE AREIA FINA COM DRAGA DE SUCÇÃO E RECALQUE - BOMBA DE 483 KW E CORTADOR DE 55 KW - DISTÂNCIA DE RECALQUE DE 2.100 A 2.300 M</v>
          </cell>
          <cell r="D2246" t="str">
            <v>M³</v>
          </cell>
          <cell r="F2246">
            <v>7.2</v>
          </cell>
        </row>
        <row r="2247">
          <cell r="A2247">
            <v>1917280</v>
          </cell>
          <cell r="B2247" t="str">
            <v>SICRO ABRIL / 25</v>
          </cell>
          <cell r="C2247" t="str">
            <v>DRAGAGEM DE AREIA FINA COM DRAGA DE SUCÇÃO E RECALQUE - BOMBA DE 483 KW E CORTADOR DE 55 KW - DISTÂNCIA DE RECALQUE DE 2.300 A 2.500 M</v>
          </cell>
          <cell r="D2247" t="str">
            <v>M³</v>
          </cell>
          <cell r="F2247">
            <v>7.61</v>
          </cell>
        </row>
        <row r="2248">
          <cell r="A2248">
            <v>1917281</v>
          </cell>
          <cell r="B2248" t="str">
            <v>SICRO ABRIL / 25</v>
          </cell>
          <cell r="C2248" t="str">
            <v>DRAGAGEM DE AREIA FINA COM DRAGA DE SUCÇÃO E RECALQUE - BOMBA DE 483 KW E CORTADOR DE 55 KW - DISTÂNCIA DE RECALQUE DE 2.500 A 2.700 M</v>
          </cell>
          <cell r="D2248" t="str">
            <v>M³</v>
          </cell>
          <cell r="F2248">
            <v>8.2100000000000009</v>
          </cell>
        </row>
        <row r="2249">
          <cell r="A2249">
            <v>1917282</v>
          </cell>
          <cell r="B2249" t="str">
            <v>SICRO ABRIL / 25</v>
          </cell>
          <cell r="C2249" t="str">
            <v>DRAGAGEM DE AREIA FINA COM DRAGA DE SUCÇÃO E RECALQUE - BOMBA DE 483 KW E CORTADOR DE 55 KW - DISTÂNCIA DE RECALQUE DE 2.700 A 2.900 M</v>
          </cell>
          <cell r="D2249" t="str">
            <v>M³</v>
          </cell>
          <cell r="F2249">
            <v>8.6199999999999992</v>
          </cell>
        </row>
        <row r="2250">
          <cell r="A2250">
            <v>1917283</v>
          </cell>
          <cell r="B2250" t="str">
            <v>SICRO ABRIL / 25</v>
          </cell>
          <cell r="C2250" t="str">
            <v>DRAGAGEM DE AREIA FINA COM DRAGA DE SUCÇÃO E RECALQUE - BOMBA DE 483 KW E CORTADOR DE 55 KW - DISTÂNCIA DE RECALQUE DE 2.900 A 3.100 M</v>
          </cell>
          <cell r="D2250" t="str">
            <v>M³</v>
          </cell>
          <cell r="F2250">
            <v>9.0500000000000007</v>
          </cell>
        </row>
        <row r="2251">
          <cell r="A2251">
            <v>1917284</v>
          </cell>
          <cell r="B2251" t="str">
            <v>SICRO ABRIL / 25</v>
          </cell>
          <cell r="C2251" t="str">
            <v>DRAGAGEM DE AREIA FINA COM DRAGA DE SUCÇÃO E RECALQUE - BOMBA DE 483 KW E CORTADOR DE 55 KW - DISTÂNCIA DE RECALQUE DE 3.100 A 3.300 M</v>
          </cell>
          <cell r="D2251" t="str">
            <v>M³</v>
          </cell>
          <cell r="F2251">
            <v>9.42</v>
          </cell>
        </row>
        <row r="2252">
          <cell r="A2252">
            <v>1917285</v>
          </cell>
          <cell r="B2252" t="str">
            <v>SICRO ABRIL / 25</v>
          </cell>
          <cell r="C2252" t="str">
            <v>DRAGAGEM DE AREIA FINA COM DRAGA DE SUCÇÃO E RECALQUE - BOMBA DE 483 KW E CORTADOR DE 55 KW - DISTÂNCIA DE RECALQUE DE 3.300 A 3.500 M</v>
          </cell>
          <cell r="D2252" t="str">
            <v>M³</v>
          </cell>
          <cell r="F2252">
            <v>9.86</v>
          </cell>
        </row>
        <row r="2253">
          <cell r="A2253">
            <v>1917286</v>
          </cell>
          <cell r="B2253" t="str">
            <v>SICRO ABRIL / 25</v>
          </cell>
          <cell r="C2253" t="str">
            <v>DRAGAGEM DE AREIA FINA COM DRAGA DE SUCÇÃO E RECALQUE - BOMBA DE 483 KW E CORTADOR DE 55 KW - DISTÂNCIA DE RECALQUE DE 3.500 A 3.700 M</v>
          </cell>
          <cell r="D2253" t="str">
            <v>M³</v>
          </cell>
          <cell r="F2253">
            <v>10.61</v>
          </cell>
        </row>
        <row r="2254">
          <cell r="A2254">
            <v>1917287</v>
          </cell>
          <cell r="B2254" t="str">
            <v>SICRO ABRIL / 25</v>
          </cell>
          <cell r="C2254" t="str">
            <v>DRAGAGEM DE AREIA FINA COM DRAGA DE SUCÇÃO E RECALQUE - BOMBA DE 483 KW E CORTADOR DE 55 KW - DISTÂNCIA DE RECALQUE DE 3.700 A 3.900 M</v>
          </cell>
          <cell r="D2254" t="str">
            <v>M³</v>
          </cell>
          <cell r="F2254">
            <v>11.09</v>
          </cell>
        </row>
        <row r="2255">
          <cell r="A2255">
            <v>1917288</v>
          </cell>
          <cell r="B2255" t="str">
            <v>SICRO ABRIL / 25</v>
          </cell>
          <cell r="C2255" t="str">
            <v>DRAGAGEM DE AREIA FINA COM DRAGA DE SUCÇÃO E RECALQUE - BOMBA DE 483 KW E CORTADOR DE 55 KW - DISTÂNCIA DE RECALQUE DE 3.900 A 4.100 M</v>
          </cell>
          <cell r="D2255" t="str">
            <v>M³</v>
          </cell>
          <cell r="F2255">
            <v>11.58</v>
          </cell>
        </row>
        <row r="2256">
          <cell r="A2256">
            <v>1917289</v>
          </cell>
          <cell r="B2256" t="str">
            <v>SICRO ABRIL / 25</v>
          </cell>
          <cell r="C2256" t="str">
            <v>DRAGAGEM DE AREIA FINA COM DRAGA DE SUCÇÃO E RECALQUE - BOMBA DE 483 KW E CORTADOR DE 55 KW - DISTÂNCIA DE RECALQUE DE 4.100 A 4.300 M</v>
          </cell>
          <cell r="D2256" t="str">
            <v>M³</v>
          </cell>
          <cell r="F2256">
            <v>12.13</v>
          </cell>
        </row>
        <row r="2257">
          <cell r="A2257">
            <v>1917290</v>
          </cell>
          <cell r="B2257" t="str">
            <v>SICRO ABRIL / 25</v>
          </cell>
          <cell r="C2257" t="str">
            <v>DRAGAGEM DE AREIA FINA COM DRAGA DE SUCÇÃO E RECALQUE - BOMBA DE 483 KW E CORTADOR DE 55 KW - DISTÂNCIA DE RECALQUE DE 4.300 A 4.500 M</v>
          </cell>
          <cell r="D2257" t="str">
            <v>M³</v>
          </cell>
          <cell r="F2257">
            <v>12.71</v>
          </cell>
        </row>
        <row r="2258">
          <cell r="A2258">
            <v>1917291</v>
          </cell>
          <cell r="B2258" t="str">
            <v>SICRO ABRIL / 25</v>
          </cell>
          <cell r="C2258" t="str">
            <v>DRAGAGEM DE AREIA FINA COM DRAGA DE SUCÇÃO E RECALQUE - BOMBA DE 483 KW E CORTADOR DE 55 KW - DISTÂNCIA DE RECALQUE DE 4.500 A 4.700 M</v>
          </cell>
          <cell r="D2258" t="str">
            <v>M³</v>
          </cell>
          <cell r="F2258">
            <v>13.54</v>
          </cell>
        </row>
        <row r="2259">
          <cell r="A2259">
            <v>1917292</v>
          </cell>
          <cell r="B2259" t="str">
            <v>SICRO ABRIL / 25</v>
          </cell>
          <cell r="C2259" t="str">
            <v>DRAGAGEM DE AREIA FINA COM DRAGA DE SUCÇÃO E RECALQUE - BOMBA DE 483 KW E CORTADOR DE 55 KW - DISTÂNCIA DE RECALQUE DE 4.700 A 4.900 M</v>
          </cell>
          <cell r="D2259" t="str">
            <v>M³</v>
          </cell>
          <cell r="F2259">
            <v>14.16</v>
          </cell>
        </row>
        <row r="2260">
          <cell r="A2260">
            <v>1917293</v>
          </cell>
          <cell r="B2260" t="str">
            <v>SICRO ABRIL / 25</v>
          </cell>
          <cell r="C2260" t="str">
            <v>DRAGAGEM DE AREIA FINA COM DRAGA DE SUCÇÃO E RECALQUE - BOMBA DE 483 KW E CORTADOR DE 55 KW - DISTÂNCIA DE RECALQUE DE 4.900 A 5.100 M</v>
          </cell>
          <cell r="D2260" t="str">
            <v>M³</v>
          </cell>
          <cell r="F2260">
            <v>14.82</v>
          </cell>
        </row>
        <row r="2261">
          <cell r="A2261">
            <v>1917294</v>
          </cell>
          <cell r="B2261" t="str">
            <v>SICRO ABRIL / 25</v>
          </cell>
          <cell r="C2261" t="str">
            <v>DRAGAGEM DE AREIA FINA COM DRAGA DE SUCÇÃO E RECALQUE - BOMBA DE 483 KW E CORTADOR DE 55 KW - DISTÂNCIA DE RECALQUE DE 5.100 A 5.300 M</v>
          </cell>
          <cell r="D2261" t="str">
            <v>M³</v>
          </cell>
          <cell r="F2261">
            <v>15.69</v>
          </cell>
        </row>
        <row r="2262">
          <cell r="A2262">
            <v>1917295</v>
          </cell>
          <cell r="B2262" t="str">
            <v>SICRO ABRIL / 25</v>
          </cell>
          <cell r="C2262" t="str">
            <v>DRAGAGEM DE AREIA FINA COM DRAGA DE SUCÇÃO E RECALQUE - BOMBA DE 483 KW E CORTADOR DE 55 KW - DISTÂNCIA DE RECALQUE DE 5.300 A 5.500 M</v>
          </cell>
          <cell r="D2262" t="str">
            <v>M³</v>
          </cell>
          <cell r="F2262">
            <v>16.55</v>
          </cell>
        </row>
        <row r="2263">
          <cell r="A2263">
            <v>1917296</v>
          </cell>
          <cell r="B2263" t="str">
            <v>SICRO ABRIL / 25</v>
          </cell>
          <cell r="C2263" t="str">
            <v>DRAGAGEM DE AREIA FINA COM DRAGA DE SUCÇÃO E RECALQUE - BOMBA DE 483 KW E CORTADOR DE 55 KW - DISTÂNCIA DE RECALQUE DE 5.500 A 5.700 M</v>
          </cell>
          <cell r="D2263" t="str">
            <v>M³</v>
          </cell>
          <cell r="F2263">
            <v>17.77</v>
          </cell>
        </row>
        <row r="2264">
          <cell r="A2264">
            <v>1917297</v>
          </cell>
          <cell r="B2264" t="str">
            <v>SICRO ABRIL / 25</v>
          </cell>
          <cell r="C2264" t="str">
            <v>DRAGAGEM DE AREIA FINA COM DRAGA DE SUCÇÃO E RECALQUE - BOMBA DE 483 KW E CORTADOR DE 55 KW - DISTÂNCIA DE RECALQUE DE 5.700 A 5.900 M</v>
          </cell>
          <cell r="D2264" t="str">
            <v>M³</v>
          </cell>
          <cell r="F2264">
            <v>18.89</v>
          </cell>
        </row>
        <row r="2265">
          <cell r="A2265">
            <v>1917298</v>
          </cell>
          <cell r="B2265" t="str">
            <v>SICRO ABRIL / 25</v>
          </cell>
          <cell r="C2265" t="str">
            <v>DRAGAGEM DE AREIA FINA COM DRAGA DE SUCÇÃO E RECALQUE - BOMBA DE 483 KW E CORTADOR DE 55 KW - DISTÂNCIA DE RECALQUE DE 5.900 A 6.100 M</v>
          </cell>
          <cell r="D2265" t="str">
            <v>M³</v>
          </cell>
          <cell r="F2265">
            <v>20.100000000000001</v>
          </cell>
        </row>
        <row r="2266">
          <cell r="A2266">
            <v>1917271</v>
          </cell>
          <cell r="B2266" t="str">
            <v>SICRO ABRIL / 25</v>
          </cell>
          <cell r="C2266" t="str">
            <v>DRAGAGEM DE AREIA FINA COM DRAGA DE SUCÇÃO E RECALQUE - BOMBA DE 483 KW E CORTADOR DE 55 KW - DISTÂNCIA DE RECALQUE DE 500 A 700 M</v>
          </cell>
          <cell r="D2266" t="str">
            <v>M³</v>
          </cell>
          <cell r="F2266">
            <v>4.37</v>
          </cell>
        </row>
        <row r="2267">
          <cell r="A2267">
            <v>1917299</v>
          </cell>
          <cell r="B2267" t="str">
            <v>SICRO ABRIL / 25</v>
          </cell>
          <cell r="C2267" t="str">
            <v>DRAGAGEM DE AREIA FINA COM DRAGA DE SUCÇÃO E RECALQUE - BOMBA DE 483 KW E CORTADOR DE 55 KW - DISTÂNCIA DE RECALQUE DE 6.100 A 6.300 M</v>
          </cell>
          <cell r="D2267" t="str">
            <v>M³</v>
          </cell>
          <cell r="F2267">
            <v>21.55</v>
          </cell>
        </row>
        <row r="2268">
          <cell r="A2268">
            <v>1917300</v>
          </cell>
          <cell r="B2268" t="str">
            <v>SICRO ABRIL / 25</v>
          </cell>
          <cell r="C2268" t="str">
            <v>DRAGAGEM DE AREIA FINA COM DRAGA DE SUCÇÃO E RECALQUE - BOMBA DE 483 KW E CORTADOR DE 55 KW - DISTÂNCIA DE RECALQUE DE 6.300 A 6.500 M</v>
          </cell>
          <cell r="D2268" t="str">
            <v>M³</v>
          </cell>
          <cell r="F2268">
            <v>23.12</v>
          </cell>
        </row>
        <row r="2269">
          <cell r="A2269">
            <v>1917301</v>
          </cell>
          <cell r="B2269" t="str">
            <v>SICRO ABRIL / 25</v>
          </cell>
          <cell r="C2269" t="str">
            <v>DRAGAGEM DE AREIA FINA COM DRAGA DE SUCÇÃO E RECALQUE - BOMBA DE 483 KW E CORTADOR DE 55 KW - DISTÂNCIA DE RECALQUE DE 6.500 A 6.700 M</v>
          </cell>
          <cell r="D2269" t="str">
            <v>M³</v>
          </cell>
          <cell r="F2269">
            <v>25.22</v>
          </cell>
        </row>
        <row r="2270">
          <cell r="A2270">
            <v>1917302</v>
          </cell>
          <cell r="B2270" t="str">
            <v>SICRO ABRIL / 25</v>
          </cell>
          <cell r="C2270" t="str">
            <v>DRAGAGEM DE AREIA FINA COM DRAGA DE SUCÇÃO E RECALQUE - BOMBA DE 483 KW E CORTADOR DE 55 KW - DISTÂNCIA DE RECALQUE DE 6.700 A 6.900 M</v>
          </cell>
          <cell r="D2270" t="str">
            <v>M³</v>
          </cell>
          <cell r="F2270">
            <v>27.21</v>
          </cell>
        </row>
        <row r="2271">
          <cell r="A2271">
            <v>1917303</v>
          </cell>
          <cell r="B2271" t="str">
            <v>SICRO ABRIL / 25</v>
          </cell>
          <cell r="C2271" t="str">
            <v>DRAGAGEM DE AREIA FINA COM DRAGA DE SUCÇÃO E RECALQUE - BOMBA DE 483 KW E CORTADOR DE 55 KW - DISTÂNCIA DE RECALQUE DE 6.900 A 7.100 M</v>
          </cell>
          <cell r="D2271" t="str">
            <v>M³</v>
          </cell>
          <cell r="F2271">
            <v>29.08</v>
          </cell>
        </row>
        <row r="2272">
          <cell r="A2272">
            <v>1917304</v>
          </cell>
          <cell r="B2272" t="str">
            <v>SICRO ABRIL / 25</v>
          </cell>
          <cell r="C2272" t="str">
            <v>DRAGAGEM DE AREIA FINA COM DRAGA DE SUCÇÃO E RECALQUE - BOMBA DE 483 KW E CORTADOR DE 55 KW - DISTÂNCIA DE RECALQUE DE 7.100 A 7.300 M</v>
          </cell>
          <cell r="D2272" t="str">
            <v>M³</v>
          </cell>
          <cell r="F2272">
            <v>30.92</v>
          </cell>
        </row>
        <row r="2273">
          <cell r="A2273">
            <v>1917305</v>
          </cell>
          <cell r="B2273" t="str">
            <v>SICRO ABRIL / 25</v>
          </cell>
          <cell r="C2273" t="str">
            <v>DRAGAGEM DE AREIA FINA COM DRAGA DE SUCÇÃO E RECALQUE - BOMBA DE 483 KW E CORTADOR DE 55 KW - DISTÂNCIA DE RECALQUE DE 7.300 A 7.500 M</v>
          </cell>
          <cell r="D2273" t="str">
            <v>M³</v>
          </cell>
          <cell r="F2273">
            <v>32.97</v>
          </cell>
        </row>
        <row r="2274">
          <cell r="A2274">
            <v>1917306</v>
          </cell>
          <cell r="B2274" t="str">
            <v>SICRO ABRIL / 25</v>
          </cell>
          <cell r="C2274" t="str">
            <v>DRAGAGEM DE AREIA FINA COM DRAGA DE SUCÇÃO E RECALQUE - BOMBA DE 483 KW E CORTADOR DE 55 KW - DISTÂNCIA DE RECALQUE DE 7.500 A 7.700 M</v>
          </cell>
          <cell r="D2274" t="str">
            <v>M³</v>
          </cell>
          <cell r="F2274">
            <v>35.47</v>
          </cell>
        </row>
        <row r="2275">
          <cell r="A2275">
            <v>1917307</v>
          </cell>
          <cell r="B2275" t="str">
            <v>SICRO ABRIL / 25</v>
          </cell>
          <cell r="C2275" t="str">
            <v>DRAGAGEM DE AREIA FINA COM DRAGA DE SUCÇÃO E RECALQUE - BOMBA DE 483 KW E CORTADOR DE 55 KW - DISTÂNCIA DE RECALQUE DE 7.700 A 7.900 M</v>
          </cell>
          <cell r="D2275" t="str">
            <v>M³</v>
          </cell>
          <cell r="F2275">
            <v>37.340000000000003</v>
          </cell>
        </row>
        <row r="2276">
          <cell r="A2276">
            <v>1917272</v>
          </cell>
          <cell r="B2276" t="str">
            <v>SICRO ABRIL / 25</v>
          </cell>
          <cell r="C2276" t="str">
            <v>DRAGAGEM DE AREIA FINA COM DRAGA DE SUCÇÃO E RECALQUE - BOMBA DE 483 KW E CORTADOR DE 55 KW - DISTÂNCIA DE RECALQUE DE 700 A 900 M</v>
          </cell>
          <cell r="D2276" t="str">
            <v>M³</v>
          </cell>
          <cell r="F2276">
            <v>4.5999999999999996</v>
          </cell>
        </row>
        <row r="2277">
          <cell r="A2277">
            <v>1917273</v>
          </cell>
          <cell r="B2277" t="str">
            <v>SICRO ABRIL / 25</v>
          </cell>
          <cell r="C2277" t="str">
            <v>DRAGAGEM DE AREIA FINA COM DRAGA DE SUCÇÃO E RECALQUE - BOMBA DE 483 KW E CORTADOR DE 55 KW - DISTÂNCIA DE RECALQUE DE 900 A 1.100 M</v>
          </cell>
          <cell r="D2277" t="str">
            <v>M³</v>
          </cell>
          <cell r="F2277">
            <v>4.84</v>
          </cell>
        </row>
        <row r="2278">
          <cell r="A2278">
            <v>1917729</v>
          </cell>
          <cell r="B2278" t="str">
            <v>SICRO ABRIL / 25</v>
          </cell>
          <cell r="C2278" t="str">
            <v>DRAGAGEM DE AREIA FINA COM DRAGA DE SUCÇÃO E RECALQUE - BOMBA DE 483 KW E CORTADOR DE 55 KW - DISTÂNCIA DE RECALQUE DE ATÉ 500 M</v>
          </cell>
          <cell r="D2278" t="str">
            <v>M³</v>
          </cell>
          <cell r="F2278">
            <v>4.3099999999999996</v>
          </cell>
        </row>
        <row r="2279">
          <cell r="A2279">
            <v>1917367</v>
          </cell>
          <cell r="B2279" t="str">
            <v>SICRO ABRIL / 25</v>
          </cell>
          <cell r="C2279" t="str">
            <v>DRAGAGEM DE AREIA FINA COM DRAGA DE SUCÇÃO E RECALQUE - BOMBA DE 746 KW E CORTADOR DE 110 KW - DISTÂNCIA DE RECALQUE DE 1.100 A 1.300 M</v>
          </cell>
          <cell r="D2279" t="str">
            <v>M³</v>
          </cell>
          <cell r="F2279">
            <v>4.95</v>
          </cell>
        </row>
        <row r="2280">
          <cell r="A2280">
            <v>1917368</v>
          </cell>
          <cell r="B2280" t="str">
            <v>SICRO ABRIL / 25</v>
          </cell>
          <cell r="C2280" t="str">
            <v>DRAGAGEM DE AREIA FINA COM DRAGA DE SUCÇÃO E RECALQUE - BOMBA DE 746 KW E CORTADOR DE 110 KW - DISTÂNCIA DE RECALQUE DE 1.300 A 1.500 M</v>
          </cell>
          <cell r="D2280" t="str">
            <v>M³</v>
          </cell>
          <cell r="F2280">
            <v>5.29</v>
          </cell>
        </row>
        <row r="2281">
          <cell r="A2281">
            <v>1917369</v>
          </cell>
          <cell r="B2281" t="str">
            <v>SICRO ABRIL / 25</v>
          </cell>
          <cell r="C2281" t="str">
            <v>DRAGAGEM DE AREIA FINA COM DRAGA DE SUCÇÃO E RECALQUE - BOMBA DE 746 KW E CORTADOR DE 110 KW - DISTÂNCIA DE RECALQUE DE 1.500 A 1.700 M</v>
          </cell>
          <cell r="D2281" t="str">
            <v>M³</v>
          </cell>
          <cell r="F2281">
            <v>5.79</v>
          </cell>
        </row>
        <row r="2282">
          <cell r="A2282">
            <v>1917370</v>
          </cell>
          <cell r="B2282" t="str">
            <v>SICRO ABRIL / 25</v>
          </cell>
          <cell r="C2282" t="str">
            <v>DRAGAGEM DE AREIA FINA COM DRAGA DE SUCÇÃO E RECALQUE - BOMBA DE 746 KW E CORTADOR DE 110 KW - DISTÂNCIA DE RECALQUE DE 1.700 A 1.900 M</v>
          </cell>
          <cell r="D2282" t="str">
            <v>M³</v>
          </cell>
          <cell r="F2282">
            <v>6.11</v>
          </cell>
        </row>
        <row r="2283">
          <cell r="A2283">
            <v>1917371</v>
          </cell>
          <cell r="B2283" t="str">
            <v>SICRO ABRIL / 25</v>
          </cell>
          <cell r="C2283" t="str">
            <v>DRAGAGEM DE AREIA FINA COM DRAGA DE SUCÇÃO E RECALQUE - BOMBA DE 746 KW E CORTADOR DE 110 KW - DISTÂNCIA DE RECALQUE DE 1.900 A 2.100 M</v>
          </cell>
          <cell r="D2283" t="str">
            <v>M³</v>
          </cell>
          <cell r="F2283">
            <v>6.4</v>
          </cell>
        </row>
        <row r="2284">
          <cell r="A2284">
            <v>1917372</v>
          </cell>
          <cell r="B2284" t="str">
            <v>SICRO ABRIL / 25</v>
          </cell>
          <cell r="C2284" t="str">
            <v>DRAGAGEM DE AREIA FINA COM DRAGA DE SUCÇÃO E RECALQUE - BOMBA DE 746 KW E CORTADOR DE 110 KW - DISTÂNCIA DE RECALQUE DE 2.100 A 2.300 M</v>
          </cell>
          <cell r="D2284" t="str">
            <v>M³</v>
          </cell>
          <cell r="F2284">
            <v>6.7</v>
          </cell>
        </row>
        <row r="2285">
          <cell r="A2285">
            <v>1917373</v>
          </cell>
          <cell r="B2285" t="str">
            <v>SICRO ABRIL / 25</v>
          </cell>
          <cell r="C2285" t="str">
            <v>DRAGAGEM DE AREIA FINA COM DRAGA DE SUCÇÃO E RECALQUE - BOMBA DE 746 KW E CORTADOR DE 110 KW - DISTÂNCIA DE RECALQUE DE 2.300 A 2.500 M</v>
          </cell>
          <cell r="D2285" t="str">
            <v>M³</v>
          </cell>
          <cell r="F2285">
            <v>6.94</v>
          </cell>
        </row>
        <row r="2286">
          <cell r="A2286">
            <v>1917374</v>
          </cell>
          <cell r="B2286" t="str">
            <v>SICRO ABRIL / 25</v>
          </cell>
          <cell r="C2286" t="str">
            <v>DRAGAGEM DE AREIA FINA COM DRAGA DE SUCÇÃO E RECALQUE - BOMBA DE 746 KW E CORTADOR DE 110 KW - DISTÂNCIA DE RECALQUE DE 2.500 A 2.700 M</v>
          </cell>
          <cell r="D2286" t="str">
            <v>M³</v>
          </cell>
          <cell r="F2286">
            <v>7.51</v>
          </cell>
        </row>
        <row r="2287">
          <cell r="A2287">
            <v>1917375</v>
          </cell>
          <cell r="B2287" t="str">
            <v>SICRO ABRIL / 25</v>
          </cell>
          <cell r="C2287" t="str">
            <v>DRAGAGEM DE AREIA FINA COM DRAGA DE SUCÇÃO E RECALQUE - BOMBA DE 746 KW E CORTADOR DE 110 KW - DISTÂNCIA DE RECALQUE DE 2.700 A 2.900 M</v>
          </cell>
          <cell r="D2287" t="str">
            <v>M³</v>
          </cell>
          <cell r="F2287">
            <v>7.79</v>
          </cell>
        </row>
        <row r="2288">
          <cell r="A2288">
            <v>1917376</v>
          </cell>
          <cell r="B2288" t="str">
            <v>SICRO ABRIL / 25</v>
          </cell>
          <cell r="C2288" t="str">
            <v>DRAGAGEM DE AREIA FINA COM DRAGA DE SUCÇÃO E RECALQUE - BOMBA DE 746 KW E CORTADOR DE 110 KW - DISTÂNCIA DE RECALQUE DE 2.900 A 3.100 M</v>
          </cell>
          <cell r="D2288" t="str">
            <v>M³</v>
          </cell>
          <cell r="F2288">
            <v>8.07</v>
          </cell>
        </row>
        <row r="2289">
          <cell r="A2289">
            <v>1917377</v>
          </cell>
          <cell r="B2289" t="str">
            <v>SICRO ABRIL / 25</v>
          </cell>
          <cell r="C2289" t="str">
            <v>DRAGAGEM DE AREIA FINA COM DRAGA DE SUCÇÃO E RECALQUE - BOMBA DE 746 KW E CORTADOR DE 110 KW - DISTÂNCIA DE RECALQUE DE 3.100 A 3.300 M</v>
          </cell>
          <cell r="D2289" t="str">
            <v>M³</v>
          </cell>
          <cell r="F2289">
            <v>8.35</v>
          </cell>
        </row>
        <row r="2290">
          <cell r="A2290">
            <v>1917378</v>
          </cell>
          <cell r="B2290" t="str">
            <v>SICRO ABRIL / 25</v>
          </cell>
          <cell r="C2290" t="str">
            <v>DRAGAGEM DE AREIA FINA COM DRAGA DE SUCÇÃO E RECALQUE - BOMBA DE 746 KW E CORTADOR DE 110 KW - DISTÂNCIA DE RECALQUE DE 3.300 A 3.500 M</v>
          </cell>
          <cell r="D2290" t="str">
            <v>M³</v>
          </cell>
          <cell r="F2290">
            <v>8.65</v>
          </cell>
        </row>
        <row r="2291">
          <cell r="A2291">
            <v>1917379</v>
          </cell>
          <cell r="B2291" t="str">
            <v>SICRO ABRIL / 25</v>
          </cell>
          <cell r="C2291" t="str">
            <v>DRAGAGEM DE AREIA FINA COM DRAGA DE SUCÇÃO E RECALQUE - BOMBA DE 746 KW E CORTADOR DE 110 KW - DISTÂNCIA DE RECALQUE DE 3.500 A 3.700 M</v>
          </cell>
          <cell r="D2291" t="str">
            <v>M³</v>
          </cell>
          <cell r="F2291">
            <v>9.24</v>
          </cell>
        </row>
        <row r="2292">
          <cell r="A2292">
            <v>1917380</v>
          </cell>
          <cell r="B2292" t="str">
            <v>SICRO ABRIL / 25</v>
          </cell>
          <cell r="C2292" t="str">
            <v>DRAGAGEM DE AREIA FINA COM DRAGA DE SUCÇÃO E RECALQUE - BOMBA DE 746 KW E CORTADOR DE 110 KW - DISTÂNCIA DE RECALQUE DE 3.700 A 3.900 M</v>
          </cell>
          <cell r="D2292" t="str">
            <v>M³</v>
          </cell>
          <cell r="F2292">
            <v>9.59</v>
          </cell>
        </row>
        <row r="2293">
          <cell r="A2293">
            <v>1917381</v>
          </cell>
          <cell r="B2293" t="str">
            <v>SICRO ABRIL / 25</v>
          </cell>
          <cell r="C2293" t="str">
            <v>DRAGAGEM DE AREIA FINA COM DRAGA DE SUCÇÃO E RECALQUE - BOMBA DE 746 KW E CORTADOR DE 110 KW - DISTÂNCIA DE RECALQUE DE 3.900 A 4.100 M</v>
          </cell>
          <cell r="D2293" t="str">
            <v>M³</v>
          </cell>
          <cell r="F2293">
            <v>9.9600000000000009</v>
          </cell>
        </row>
        <row r="2294">
          <cell r="A2294">
            <v>1917382</v>
          </cell>
          <cell r="B2294" t="str">
            <v>SICRO ABRIL / 25</v>
          </cell>
          <cell r="C2294" t="str">
            <v>DRAGAGEM DE AREIA FINA COM DRAGA DE SUCÇÃO E RECALQUE - BOMBA DE 746 KW E CORTADOR DE 110 KW - DISTÂNCIA DE RECALQUE DE 4.100 A 4.300 M</v>
          </cell>
          <cell r="D2294" t="str">
            <v>M³</v>
          </cell>
          <cell r="F2294">
            <v>10.4</v>
          </cell>
        </row>
        <row r="2295">
          <cell r="A2295">
            <v>1917383</v>
          </cell>
          <cell r="B2295" t="str">
            <v>SICRO ABRIL / 25</v>
          </cell>
          <cell r="C2295" t="str">
            <v>DRAGAGEM DE AREIA FINA COM DRAGA DE SUCÇÃO E RECALQUE - BOMBA DE 746 KW E CORTADOR DE 110 KW - DISTÂNCIA DE RECALQUE DE 4.300 A 4.500 M</v>
          </cell>
          <cell r="D2295" t="str">
            <v>M³</v>
          </cell>
          <cell r="F2295">
            <v>10.79</v>
          </cell>
        </row>
        <row r="2296">
          <cell r="A2296">
            <v>1917384</v>
          </cell>
          <cell r="B2296" t="str">
            <v>SICRO ABRIL / 25</v>
          </cell>
          <cell r="C2296" t="str">
            <v>DRAGAGEM DE AREIA FINA COM DRAGA DE SUCÇÃO E RECALQUE - BOMBA DE 746 KW E CORTADOR DE 110 KW - DISTÂNCIA DE RECALQUE DE 4.500 A 4.700 M</v>
          </cell>
          <cell r="D2296" t="str">
            <v>M³</v>
          </cell>
          <cell r="F2296">
            <v>11.45</v>
          </cell>
        </row>
        <row r="2297">
          <cell r="A2297">
            <v>1917385</v>
          </cell>
          <cell r="B2297" t="str">
            <v>SICRO ABRIL / 25</v>
          </cell>
          <cell r="C2297" t="str">
            <v>DRAGAGEM DE AREIA FINA COM DRAGA DE SUCÇÃO E RECALQUE - BOMBA DE 746 KW E CORTADOR DE 110 KW - DISTÂNCIA DE RECALQUE DE 4.700 A 4.900 M</v>
          </cell>
          <cell r="D2297" t="str">
            <v>M³</v>
          </cell>
          <cell r="F2297">
            <v>11.95</v>
          </cell>
        </row>
        <row r="2298">
          <cell r="A2298">
            <v>1917386</v>
          </cell>
          <cell r="B2298" t="str">
            <v>SICRO ABRIL / 25</v>
          </cell>
          <cell r="C2298" t="str">
            <v>DRAGAGEM DE AREIA FINA COM DRAGA DE SUCÇÃO E RECALQUE - BOMBA DE 746 KW E CORTADOR DE 110 KW - DISTÂNCIA DE RECALQUE DE 4.900 A 5.100 M</v>
          </cell>
          <cell r="D2298" t="str">
            <v>M³</v>
          </cell>
          <cell r="F2298">
            <v>12.46</v>
          </cell>
        </row>
        <row r="2299">
          <cell r="A2299">
            <v>1917387</v>
          </cell>
          <cell r="B2299" t="str">
            <v>SICRO ABRIL / 25</v>
          </cell>
          <cell r="C2299" t="str">
            <v>DRAGAGEM DE AREIA FINA COM DRAGA DE SUCÇÃO E RECALQUE - BOMBA DE 746 KW E CORTADOR DE 110 KW - DISTÂNCIA DE RECALQUE DE 5.100 A 5.300 M</v>
          </cell>
          <cell r="D2299" t="str">
            <v>M³</v>
          </cell>
          <cell r="F2299">
            <v>13</v>
          </cell>
        </row>
        <row r="2300">
          <cell r="A2300">
            <v>1917388</v>
          </cell>
          <cell r="B2300" t="str">
            <v>SICRO ABRIL / 25</v>
          </cell>
          <cell r="C2300" t="str">
            <v>DRAGAGEM DE AREIA FINA COM DRAGA DE SUCÇÃO E RECALQUE - BOMBA DE 746 KW E CORTADOR DE 110 KW - DISTÂNCIA DE RECALQUE DE 5.300 A 5.500 M</v>
          </cell>
          <cell r="D2300" t="str">
            <v>M³</v>
          </cell>
          <cell r="F2300">
            <v>13.56</v>
          </cell>
        </row>
        <row r="2301">
          <cell r="A2301">
            <v>1917389</v>
          </cell>
          <cell r="B2301" t="str">
            <v>SICRO ABRIL / 25</v>
          </cell>
          <cell r="C2301" t="str">
            <v>DRAGAGEM DE AREIA FINA COM DRAGA DE SUCÇÃO E RECALQUE - BOMBA DE 746 KW E CORTADOR DE 110 KW - DISTÂNCIA DE RECALQUE DE 5.500 A 5.700 M</v>
          </cell>
          <cell r="D2301" t="str">
            <v>M³</v>
          </cell>
          <cell r="F2301">
            <v>14.41</v>
          </cell>
        </row>
        <row r="2302">
          <cell r="A2302">
            <v>1917390</v>
          </cell>
          <cell r="B2302" t="str">
            <v>SICRO ABRIL / 25</v>
          </cell>
          <cell r="C2302" t="str">
            <v>DRAGAGEM DE AREIA FINA COM DRAGA DE SUCÇÃO E RECALQUE - BOMBA DE 746 KW E CORTADOR DE 110 KW - DISTÂNCIA DE RECALQUE DE 5.700 A 5.900 M</v>
          </cell>
          <cell r="D2302" t="str">
            <v>M³</v>
          </cell>
          <cell r="F2302">
            <v>15.18</v>
          </cell>
        </row>
        <row r="2303">
          <cell r="A2303">
            <v>1917391</v>
          </cell>
          <cell r="B2303" t="str">
            <v>SICRO ABRIL / 25</v>
          </cell>
          <cell r="C2303" t="str">
            <v>DRAGAGEM DE AREIA FINA COM DRAGA DE SUCÇÃO E RECALQUE - BOMBA DE 746 KW E CORTADOR DE 110 KW - DISTÂNCIA DE RECALQUE DE 5.900 A 6.100 M</v>
          </cell>
          <cell r="D2303" t="str">
            <v>M³</v>
          </cell>
          <cell r="F2303">
            <v>16.010000000000002</v>
          </cell>
        </row>
        <row r="2304">
          <cell r="A2304">
            <v>1917364</v>
          </cell>
          <cell r="B2304" t="str">
            <v>SICRO ABRIL / 25</v>
          </cell>
          <cell r="C2304" t="str">
            <v>DRAGAGEM DE AREIA FINA COM DRAGA DE SUCÇÃO E RECALQUE - BOMBA DE 746 KW E CORTADOR DE 110 KW - DISTÂNCIA DE RECALQUE DE 500 A 700 M</v>
          </cell>
          <cell r="D2304" t="str">
            <v>M³</v>
          </cell>
          <cell r="F2304">
            <v>3.96</v>
          </cell>
        </row>
        <row r="2305">
          <cell r="A2305">
            <v>1917392</v>
          </cell>
          <cell r="B2305" t="str">
            <v>SICRO ABRIL / 25</v>
          </cell>
          <cell r="C2305" t="str">
            <v>DRAGAGEM DE AREIA FINA COM DRAGA DE SUCÇÃO E RECALQUE - BOMBA DE 746 KW E CORTADOR DE 110 KW - DISTÂNCIA DE RECALQUE DE 6.100 A 6.300 M</v>
          </cell>
          <cell r="D2305" t="str">
            <v>M³</v>
          </cell>
          <cell r="F2305">
            <v>17.04</v>
          </cell>
        </row>
        <row r="2306">
          <cell r="A2306">
            <v>1917393</v>
          </cell>
          <cell r="B2306" t="str">
            <v>SICRO ABRIL / 25</v>
          </cell>
          <cell r="C2306" t="str">
            <v>DRAGAGEM DE AREIA FINA COM DRAGA DE SUCÇÃO E RECALQUE - BOMBA DE 746 KW E CORTADOR DE 110 KW - DISTÂNCIA DE RECALQUE DE 6.300 A 6.500 M</v>
          </cell>
          <cell r="D2306" t="str">
            <v>M³</v>
          </cell>
          <cell r="F2306">
            <v>18.13</v>
          </cell>
        </row>
        <row r="2307">
          <cell r="A2307">
            <v>1917394</v>
          </cell>
          <cell r="B2307" t="str">
            <v>SICRO ABRIL / 25</v>
          </cell>
          <cell r="C2307" t="str">
            <v>DRAGAGEM DE AREIA FINA COM DRAGA DE SUCÇÃO E RECALQUE - BOMBA DE 746 KW E CORTADOR DE 110 KW - DISTÂNCIA DE RECALQUE DE 6.500 A 6.700 M</v>
          </cell>
          <cell r="D2307" t="str">
            <v>M³</v>
          </cell>
          <cell r="F2307">
            <v>19.66</v>
          </cell>
        </row>
        <row r="2308">
          <cell r="A2308">
            <v>1917395</v>
          </cell>
          <cell r="B2308" t="str">
            <v>SICRO ABRIL / 25</v>
          </cell>
          <cell r="C2308" t="str">
            <v>DRAGAGEM DE AREIA FINA COM DRAGA DE SUCÇÃO E RECALQUE - BOMBA DE 746 KW E CORTADOR DE 110 KW - DISTÂNCIA DE RECALQUE DE 6.700 A 6.900 M</v>
          </cell>
          <cell r="D2308" t="str">
            <v>M³</v>
          </cell>
          <cell r="F2308">
            <v>20.73</v>
          </cell>
        </row>
        <row r="2309">
          <cell r="A2309">
            <v>1917396</v>
          </cell>
          <cell r="B2309" t="str">
            <v>SICRO ABRIL / 25</v>
          </cell>
          <cell r="C2309" t="str">
            <v>DRAGAGEM DE AREIA FINA COM DRAGA DE SUCÇÃO E RECALQUE - BOMBA DE 746 KW E CORTADOR DE 110 KW - DISTÂNCIA DE RECALQUE DE 6.900 A 7.100 M</v>
          </cell>
          <cell r="D2309" t="str">
            <v>M³</v>
          </cell>
          <cell r="F2309">
            <v>21.97</v>
          </cell>
        </row>
        <row r="2310">
          <cell r="A2310">
            <v>1917397</v>
          </cell>
          <cell r="B2310" t="str">
            <v>SICRO ABRIL / 25</v>
          </cell>
          <cell r="C2310" t="str">
            <v>DRAGAGEM DE AREIA FINA COM DRAGA DE SUCÇÃO E RECALQUE - BOMBA DE 746 KW E CORTADOR DE 110 KW - DISTÂNCIA DE RECALQUE DE 7.100 A 7.300 M</v>
          </cell>
          <cell r="D2310" t="str">
            <v>M³</v>
          </cell>
          <cell r="F2310">
            <v>23.39</v>
          </cell>
        </row>
        <row r="2311">
          <cell r="A2311">
            <v>1917398</v>
          </cell>
          <cell r="B2311" t="str">
            <v>SICRO ABRIL / 25</v>
          </cell>
          <cell r="C2311" t="str">
            <v>DRAGAGEM DE AREIA FINA COM DRAGA DE SUCÇÃO E RECALQUE - BOMBA DE 746 KW E CORTADOR DE 110 KW - DISTÂNCIA DE RECALQUE DE 7.300 A 7.500 M</v>
          </cell>
          <cell r="D2311" t="str">
            <v>M³</v>
          </cell>
          <cell r="F2311">
            <v>24.63</v>
          </cell>
        </row>
        <row r="2312">
          <cell r="A2312">
            <v>1917399</v>
          </cell>
          <cell r="B2312" t="str">
            <v>SICRO ABRIL / 25</v>
          </cell>
          <cell r="C2312" t="str">
            <v>DRAGAGEM DE AREIA FINA COM DRAGA DE SUCÇÃO E RECALQUE - BOMBA DE 746 KW E CORTADOR DE 110 KW - DISTÂNCIA DE RECALQUE DE 7.500 A 7.700 M</v>
          </cell>
          <cell r="D2312" t="str">
            <v>M³</v>
          </cell>
          <cell r="F2312">
            <v>26.39</v>
          </cell>
        </row>
        <row r="2313">
          <cell r="A2313">
            <v>1917400</v>
          </cell>
          <cell r="B2313" t="str">
            <v>SICRO ABRIL / 25</v>
          </cell>
          <cell r="C2313" t="str">
            <v>DRAGAGEM DE AREIA FINA COM DRAGA DE SUCÇÃO E RECALQUE - BOMBA DE 746 KW E CORTADOR DE 110 KW - DISTÂNCIA DE RECALQUE DE 7.700 A 7.900 M</v>
          </cell>
          <cell r="D2313" t="str">
            <v>M³</v>
          </cell>
          <cell r="F2313">
            <v>28</v>
          </cell>
        </row>
        <row r="2314">
          <cell r="A2314">
            <v>1917401</v>
          </cell>
          <cell r="B2314" t="str">
            <v>SICRO ABRIL / 25</v>
          </cell>
          <cell r="C2314" t="str">
            <v>DRAGAGEM DE AREIA FINA COM DRAGA DE SUCÇÃO E RECALQUE - BOMBA DE 746 KW E CORTADOR DE 110 KW - DISTÂNCIA DE RECALQUE DE 7.900 A 8.100 M</v>
          </cell>
          <cell r="D2314" t="str">
            <v>M³</v>
          </cell>
          <cell r="F2314">
            <v>29.46</v>
          </cell>
        </row>
        <row r="2315">
          <cell r="A2315">
            <v>1917365</v>
          </cell>
          <cell r="B2315" t="str">
            <v>SICRO ABRIL / 25</v>
          </cell>
          <cell r="C2315" t="str">
            <v>DRAGAGEM DE AREIA FINA COM DRAGA DE SUCÇÃO E RECALQUE - BOMBA DE 746 KW E CORTADOR DE 110 KW - DISTÂNCIA DE RECALQUE DE 700 A 900 M</v>
          </cell>
          <cell r="D2315" t="str">
            <v>M³</v>
          </cell>
          <cell r="F2315">
            <v>4.3499999999999996</v>
          </cell>
        </row>
        <row r="2316">
          <cell r="A2316">
            <v>1917402</v>
          </cell>
          <cell r="B2316" t="str">
            <v>SICRO ABRIL / 25</v>
          </cell>
          <cell r="C2316" t="str">
            <v>DRAGAGEM DE AREIA FINA COM DRAGA DE SUCÇÃO E RECALQUE - BOMBA DE 746 KW E CORTADOR DE 110 KW - DISTÂNCIA DE RECALQUE DE 8.100 A 8.300 M</v>
          </cell>
          <cell r="D2316" t="str">
            <v>M³</v>
          </cell>
          <cell r="F2316">
            <v>31.18</v>
          </cell>
        </row>
        <row r="2317">
          <cell r="A2317">
            <v>1917403</v>
          </cell>
          <cell r="B2317" t="str">
            <v>SICRO ABRIL / 25</v>
          </cell>
          <cell r="C2317" t="str">
            <v>DRAGAGEM DE AREIA FINA COM DRAGA DE SUCÇÃO E RECALQUE - BOMBA DE 746 KW E CORTADOR DE 110 KW - DISTÂNCIA DE RECALQUE DE 8.300 A 8.500 M</v>
          </cell>
          <cell r="D2317" t="str">
            <v>M³</v>
          </cell>
          <cell r="F2317">
            <v>33.1</v>
          </cell>
        </row>
        <row r="2318">
          <cell r="A2318">
            <v>1917404</v>
          </cell>
          <cell r="B2318" t="str">
            <v>SICRO ABRIL / 25</v>
          </cell>
          <cell r="C2318" t="str">
            <v>DRAGAGEM DE AREIA FINA COM DRAGA DE SUCÇÃO E RECALQUE - BOMBA DE 746 KW E CORTADOR DE 110 KW - DISTÂNCIA DE RECALQUE DE 8.500 A 8.700 M</v>
          </cell>
          <cell r="D2318" t="str">
            <v>M³</v>
          </cell>
          <cell r="F2318">
            <v>35.07</v>
          </cell>
        </row>
        <row r="2319">
          <cell r="A2319">
            <v>1917405</v>
          </cell>
          <cell r="B2319" t="str">
            <v>SICRO ABRIL / 25</v>
          </cell>
          <cell r="C2319" t="str">
            <v>DRAGAGEM DE AREIA FINA COM DRAGA DE SUCÇÃO E RECALQUE - BOMBA DE 746 KW E CORTADOR DE 110 KW - DISTÂNCIA DE RECALQUE DE 8.700 A 8.900 M</v>
          </cell>
          <cell r="D2319" t="str">
            <v>M³</v>
          </cell>
          <cell r="F2319">
            <v>36.96</v>
          </cell>
        </row>
        <row r="2320">
          <cell r="A2320">
            <v>1917406</v>
          </cell>
          <cell r="B2320" t="str">
            <v>SICRO ABRIL / 25</v>
          </cell>
          <cell r="C2320" t="str">
            <v>DRAGAGEM DE AREIA FINA COM DRAGA DE SUCÇÃO E RECALQUE - BOMBA DE 746 KW E CORTADOR DE 110 KW - DISTÂNCIA DE RECALQUE DE 8.900 A 9.100 M</v>
          </cell>
          <cell r="D2320" t="str">
            <v>M³</v>
          </cell>
          <cell r="F2320">
            <v>39.06</v>
          </cell>
        </row>
        <row r="2321">
          <cell r="A2321">
            <v>1917407</v>
          </cell>
          <cell r="B2321" t="str">
            <v>SICRO ABRIL / 25</v>
          </cell>
          <cell r="C2321" t="str">
            <v>DRAGAGEM DE AREIA FINA COM DRAGA DE SUCÇÃO E RECALQUE - BOMBA DE 746 KW E CORTADOR DE 110 KW - DISTÂNCIA DE RECALQUE DE 9.100 A 9.300 M</v>
          </cell>
          <cell r="D2321" t="str">
            <v>M³</v>
          </cell>
          <cell r="F2321">
            <v>41.46</v>
          </cell>
        </row>
        <row r="2322">
          <cell r="A2322">
            <v>1917408</v>
          </cell>
          <cell r="B2322" t="str">
            <v>SICRO ABRIL / 25</v>
          </cell>
          <cell r="C2322" t="str">
            <v>DRAGAGEM DE AREIA FINA COM DRAGA DE SUCÇÃO E RECALQUE - BOMBA DE 746 KW E CORTADOR DE 110 KW - DISTÂNCIA DE RECALQUE DE 9.300 A 9.500 M</v>
          </cell>
          <cell r="D2322" t="str">
            <v>M³</v>
          </cell>
          <cell r="F2322">
            <v>44.13</v>
          </cell>
        </row>
        <row r="2323">
          <cell r="A2323">
            <v>1917409</v>
          </cell>
          <cell r="B2323" t="str">
            <v>SICRO ABRIL / 25</v>
          </cell>
          <cell r="C2323" t="str">
            <v>DRAGAGEM DE AREIA FINA COM DRAGA DE SUCÇÃO E RECALQUE - BOMBA DE 746 KW E CORTADOR DE 110 KW - DISTÂNCIA DE RECALQUE DE 9.500 A 9.700 M</v>
          </cell>
          <cell r="D2323" t="str">
            <v>M³</v>
          </cell>
          <cell r="F2323">
            <v>46.26</v>
          </cell>
        </row>
        <row r="2324">
          <cell r="A2324">
            <v>1917410</v>
          </cell>
          <cell r="B2324" t="str">
            <v>SICRO ABRIL / 25</v>
          </cell>
          <cell r="C2324" t="str">
            <v>DRAGAGEM DE AREIA FINA COM DRAGA DE SUCÇÃO E RECALQUE - BOMBA DE 746 KW E CORTADOR DE 110 KW - DISTÂNCIA DE RECALQUE DE 9.700 A 9.900 M</v>
          </cell>
          <cell r="D2324" t="str">
            <v>M³</v>
          </cell>
          <cell r="F2324">
            <v>48.2</v>
          </cell>
        </row>
        <row r="2325">
          <cell r="A2325">
            <v>1917411</v>
          </cell>
          <cell r="B2325" t="str">
            <v>SICRO ABRIL / 25</v>
          </cell>
          <cell r="C2325" t="str">
            <v>DRAGAGEM DE AREIA FINA COM DRAGA DE SUCÇÃO E RECALQUE - BOMBA DE 746 KW E CORTADOR DE 110 KW - DISTÂNCIA DE RECALQUE DE 9.900 A 10.100 M</v>
          </cell>
          <cell r="D2325" t="str">
            <v>M³</v>
          </cell>
          <cell r="F2325">
            <v>50.4</v>
          </cell>
        </row>
        <row r="2326">
          <cell r="A2326">
            <v>1917366</v>
          </cell>
          <cell r="B2326" t="str">
            <v>SICRO ABRIL / 25</v>
          </cell>
          <cell r="C2326" t="str">
            <v>DRAGAGEM DE AREIA FINA COM DRAGA DE SUCÇÃO E RECALQUE - BOMBA DE 746 KW E CORTADOR DE 110 KW - DISTÂNCIA DE RECALQUE DE 900 A 1.100 M</v>
          </cell>
          <cell r="D2326" t="str">
            <v>M³</v>
          </cell>
          <cell r="F2326">
            <v>4.6100000000000003</v>
          </cell>
        </row>
        <row r="2327">
          <cell r="A2327">
            <v>1917732</v>
          </cell>
          <cell r="B2327" t="str">
            <v>SICRO ABRIL / 25</v>
          </cell>
          <cell r="C2327" t="str">
            <v>DRAGAGEM DE AREIA FINA COM DRAGA DE SUCÇÃO E RECALQUE - BOMBA DE 746 KW E CORTADOR DE 110 KW - DISTÂNCIA DE RECALQUE DE ATÉ 500 M</v>
          </cell>
          <cell r="D2327" t="str">
            <v>M³</v>
          </cell>
          <cell r="F2327">
            <v>3.7</v>
          </cell>
        </row>
        <row r="2328">
          <cell r="A2328">
            <v>1917043</v>
          </cell>
          <cell r="B2328" t="str">
            <v>SICRO ABRIL / 25</v>
          </cell>
          <cell r="C2328" t="str">
            <v>DRAGAGEM DE AREIA FINA COM DRAGA HOPPER - CAPACIDADE DA CISTERNA DE 1.000 M³ - DMT DE 1.500 A 1.800 M</v>
          </cell>
          <cell r="D2328" t="str">
            <v>M³</v>
          </cell>
          <cell r="F2328">
            <v>17.98</v>
          </cell>
        </row>
        <row r="2329">
          <cell r="A2329">
            <v>1917044</v>
          </cell>
          <cell r="B2329" t="str">
            <v>SICRO ABRIL / 25</v>
          </cell>
          <cell r="C2329" t="str">
            <v>DRAGAGEM DE AREIA FINA COM DRAGA HOPPER - CAPACIDADE DA CISTERNA DE 1.000 M³ - DMT DE 1.800 A 2.100 M</v>
          </cell>
          <cell r="D2329" t="str">
            <v>M³</v>
          </cell>
          <cell r="F2329">
            <v>18.3</v>
          </cell>
        </row>
        <row r="2330">
          <cell r="A2330">
            <v>1917045</v>
          </cell>
          <cell r="B2330" t="str">
            <v>SICRO ABRIL / 25</v>
          </cell>
          <cell r="C2330" t="str">
            <v>DRAGAGEM DE AREIA FINA COM DRAGA HOPPER - CAPACIDADE DA CISTERNA DE 1.000 M³ - DMT DE 2.100 A 2.400 M</v>
          </cell>
          <cell r="D2330" t="str">
            <v>M³</v>
          </cell>
          <cell r="F2330">
            <v>18.62</v>
          </cell>
        </row>
        <row r="2331">
          <cell r="A2331">
            <v>1917046</v>
          </cell>
          <cell r="B2331" t="str">
            <v>SICRO ABRIL / 25</v>
          </cell>
          <cell r="C2331" t="str">
            <v>DRAGAGEM DE AREIA FINA COM DRAGA HOPPER - CAPACIDADE DA CISTERNA DE 1.000 M³ - DMT DE 2.400 A 2.700 M</v>
          </cell>
          <cell r="D2331" t="str">
            <v>M³</v>
          </cell>
          <cell r="F2331">
            <v>18.95</v>
          </cell>
        </row>
        <row r="2332">
          <cell r="A2332">
            <v>1917047</v>
          </cell>
          <cell r="B2332" t="str">
            <v>SICRO ABRIL / 25</v>
          </cell>
          <cell r="C2332" t="str">
            <v>DRAGAGEM DE AREIA FINA COM DRAGA HOPPER - CAPACIDADE DA CISTERNA DE 1.000 M³ - DMT DE 2.700 A 3.000 M</v>
          </cell>
          <cell r="D2332" t="str">
            <v>M³</v>
          </cell>
          <cell r="F2332">
            <v>19.309999999999999</v>
          </cell>
        </row>
        <row r="2333">
          <cell r="A2333">
            <v>1917048</v>
          </cell>
          <cell r="B2333" t="str">
            <v>SICRO ABRIL / 25</v>
          </cell>
          <cell r="C2333" t="str">
            <v>DRAGAGEM DE AREIA FINA COM DRAGA HOPPER - CAPACIDADE DA CISTERNA DE 1.000 M³ - DMT DE 3.000 M</v>
          </cell>
          <cell r="D2333" t="str">
            <v>M³</v>
          </cell>
          <cell r="F2333">
            <v>19.5</v>
          </cell>
        </row>
        <row r="2334">
          <cell r="A2334">
            <v>1901518</v>
          </cell>
          <cell r="B2334" t="str">
            <v>SICRO ABRIL / 25</v>
          </cell>
          <cell r="C2334" t="str">
            <v>DRAGAGEM DE AREIA FINA COM DRAGA HOPPER - CAPACIDADE DA CISTERNA DE 10.000 M³ - DMT DE 1.500 A 1.800 M</v>
          </cell>
          <cell r="D2334" t="str">
            <v>M³</v>
          </cell>
          <cell r="F2334">
            <v>11.13</v>
          </cell>
        </row>
        <row r="2335">
          <cell r="A2335">
            <v>1901519</v>
          </cell>
          <cell r="B2335" t="str">
            <v>SICRO ABRIL / 25</v>
          </cell>
          <cell r="C2335" t="str">
            <v>DRAGAGEM DE AREIA FINA COM DRAGA HOPPER - CAPACIDADE DA CISTERNA DE 10.000 M³ - DMT DE 1.800 A 2.100 M</v>
          </cell>
          <cell r="D2335" t="str">
            <v>M³</v>
          </cell>
          <cell r="F2335">
            <v>11.21</v>
          </cell>
        </row>
        <row r="2336">
          <cell r="A2336">
            <v>1901520</v>
          </cell>
          <cell r="B2336" t="str">
            <v>SICRO ABRIL / 25</v>
          </cell>
          <cell r="C2336" t="str">
            <v>DRAGAGEM DE AREIA FINA COM DRAGA HOPPER - CAPACIDADE DA CISTERNA DE 10.000 M³ - DMT DE 2.100 A 2.400 M</v>
          </cell>
          <cell r="D2336" t="str">
            <v>M³</v>
          </cell>
          <cell r="F2336">
            <v>11.3</v>
          </cell>
        </row>
        <row r="2337">
          <cell r="A2337">
            <v>1901521</v>
          </cell>
          <cell r="B2337" t="str">
            <v>SICRO ABRIL / 25</v>
          </cell>
          <cell r="C2337" t="str">
            <v>DRAGAGEM DE AREIA FINA COM DRAGA HOPPER - CAPACIDADE DA CISTERNA DE 10.000 M³ - DMT DE 2.400 A 2.700 M</v>
          </cell>
          <cell r="D2337" t="str">
            <v>M³</v>
          </cell>
          <cell r="F2337">
            <v>11.39</v>
          </cell>
        </row>
        <row r="2338">
          <cell r="A2338">
            <v>1901522</v>
          </cell>
          <cell r="B2338" t="str">
            <v>SICRO ABRIL / 25</v>
          </cell>
          <cell r="C2338" t="str">
            <v>DRAGAGEM DE AREIA FINA COM DRAGA HOPPER - CAPACIDADE DA CISTERNA DE 10.000 M³ - DMT DE 2.700 A 3.000 M</v>
          </cell>
          <cell r="D2338" t="str">
            <v>M³</v>
          </cell>
          <cell r="F2338">
            <v>11.48</v>
          </cell>
        </row>
        <row r="2339">
          <cell r="A2339">
            <v>1901517</v>
          </cell>
          <cell r="B2339" t="str">
            <v>SICRO ABRIL / 25</v>
          </cell>
          <cell r="C2339" t="str">
            <v>DRAGAGEM DE AREIA FINA COM DRAGA HOPPER - CAPACIDADE DA CISTERNA DE 10.000 M³ - DMT DE 3.000 M</v>
          </cell>
          <cell r="D2339" t="str">
            <v>M³</v>
          </cell>
          <cell r="F2339">
            <v>11.54</v>
          </cell>
        </row>
        <row r="2340">
          <cell r="A2340">
            <v>1901523</v>
          </cell>
          <cell r="B2340" t="str">
            <v>SICRO ABRIL / 25</v>
          </cell>
          <cell r="C2340" t="str">
            <v>DRAGAGEM DE AREIA FINA COM DRAGA HOPPER - CAPACIDADE DA CISTERNA DE 15.000 M³ - DMT DE 1.500 A 1.800 M</v>
          </cell>
          <cell r="D2340" t="str">
            <v>M³</v>
          </cell>
          <cell r="F2340">
            <v>14.71</v>
          </cell>
        </row>
        <row r="2341">
          <cell r="A2341">
            <v>1901524</v>
          </cell>
          <cell r="B2341" t="str">
            <v>SICRO ABRIL / 25</v>
          </cell>
          <cell r="C2341" t="str">
            <v>DRAGAGEM DE AREIA FINA COM DRAGA HOPPER - CAPACIDADE DA CISTERNA DE 15.000 M³ - DMT DE 1.800 A 2.100 M</v>
          </cell>
          <cell r="D2341" t="str">
            <v>M³</v>
          </cell>
          <cell r="F2341">
            <v>14.79</v>
          </cell>
        </row>
        <row r="2342">
          <cell r="A2342">
            <v>1901525</v>
          </cell>
          <cell r="B2342" t="str">
            <v>SICRO ABRIL / 25</v>
          </cell>
          <cell r="C2342" t="str">
            <v>DRAGAGEM DE AREIA FINA COM DRAGA HOPPER - CAPACIDADE DA CISTERNA DE 15.000 M³ - DMT DE 2.100 A 2.400 M</v>
          </cell>
          <cell r="D2342" t="str">
            <v>M³</v>
          </cell>
          <cell r="F2342">
            <v>14.87</v>
          </cell>
        </row>
        <row r="2343">
          <cell r="A2343">
            <v>1901526</v>
          </cell>
          <cell r="B2343" t="str">
            <v>SICRO ABRIL / 25</v>
          </cell>
          <cell r="C2343" t="str">
            <v>DRAGAGEM DE AREIA FINA COM DRAGA HOPPER - CAPACIDADE DA CISTERNA DE 15.000 M³ - DMT DE 2.400 A 2.700 M</v>
          </cell>
          <cell r="D2343" t="str">
            <v>M³</v>
          </cell>
          <cell r="F2343">
            <v>14.96</v>
          </cell>
        </row>
        <row r="2344">
          <cell r="A2344">
            <v>1901527</v>
          </cell>
          <cell r="B2344" t="str">
            <v>SICRO ABRIL / 25</v>
          </cell>
          <cell r="C2344" t="str">
            <v>DRAGAGEM DE AREIA FINA COM DRAGA HOPPER - CAPACIDADE DA CISTERNA DE 15.000 M³ - DMT DE 2.700 A 3.000 M</v>
          </cell>
          <cell r="D2344" t="str">
            <v>M³</v>
          </cell>
          <cell r="F2344">
            <v>15.05</v>
          </cell>
        </row>
        <row r="2345">
          <cell r="A2345">
            <v>1901528</v>
          </cell>
          <cell r="B2345" t="str">
            <v>SICRO ABRIL / 25</v>
          </cell>
          <cell r="C2345" t="str">
            <v>DRAGAGEM DE AREIA FINA COM DRAGA HOPPER - CAPACIDADE DA CISTERNA DE 15.000 M³ - DMT DE 3.000 M</v>
          </cell>
          <cell r="D2345" t="str">
            <v>M³</v>
          </cell>
          <cell r="F2345">
            <v>15.1</v>
          </cell>
        </row>
        <row r="2346">
          <cell r="A2346">
            <v>1917079</v>
          </cell>
          <cell r="B2346" t="str">
            <v>SICRO ABRIL / 25</v>
          </cell>
          <cell r="C2346" t="str">
            <v>DRAGAGEM DE AREIA FINA COM DRAGA HOPPER - CAPACIDADE DA CISTERNA DE 2.000 M³ - DMT DE 1.500 A 1.800 M</v>
          </cell>
          <cell r="D2346" t="str">
            <v>M³</v>
          </cell>
          <cell r="F2346">
            <v>12.3</v>
          </cell>
        </row>
        <row r="2347">
          <cell r="A2347">
            <v>1917080</v>
          </cell>
          <cell r="B2347" t="str">
            <v>SICRO ABRIL / 25</v>
          </cell>
          <cell r="C2347" t="str">
            <v>DRAGAGEM DE AREIA FINA COM DRAGA HOPPER - CAPACIDADE DA CISTERNA DE 2.000 M³ - DMT DE 1.800 A 2.100 M</v>
          </cell>
          <cell r="D2347" t="str">
            <v>M³</v>
          </cell>
          <cell r="F2347">
            <v>12.48</v>
          </cell>
        </row>
        <row r="2348">
          <cell r="A2348">
            <v>1917081</v>
          </cell>
          <cell r="B2348" t="str">
            <v>SICRO ABRIL / 25</v>
          </cell>
          <cell r="C2348" t="str">
            <v>DRAGAGEM DE AREIA FINA COM DRAGA HOPPER - CAPACIDADE DA CISTERNA DE 2.000 M³ - DMT DE 2.100 A 2.400 M</v>
          </cell>
          <cell r="D2348" t="str">
            <v>M³</v>
          </cell>
          <cell r="F2348">
            <v>12.68</v>
          </cell>
        </row>
        <row r="2349">
          <cell r="A2349">
            <v>1917082</v>
          </cell>
          <cell r="B2349" t="str">
            <v>SICRO ABRIL / 25</v>
          </cell>
          <cell r="C2349" t="str">
            <v>DRAGAGEM DE AREIA FINA COM DRAGA HOPPER - CAPACIDADE DA CISTERNA DE 2.000 M³ - DMT DE 2.400 A 2.700 M</v>
          </cell>
          <cell r="D2349" t="str">
            <v>M³</v>
          </cell>
          <cell r="F2349">
            <v>12.88</v>
          </cell>
        </row>
        <row r="2350">
          <cell r="A2350">
            <v>1917083</v>
          </cell>
          <cell r="B2350" t="str">
            <v>SICRO ABRIL / 25</v>
          </cell>
          <cell r="C2350" t="str">
            <v>DRAGAGEM DE AREIA FINA COM DRAGA HOPPER - CAPACIDADE DA CISTERNA DE 2.000 M³ - DMT DE 2.700 A 3.000 M</v>
          </cell>
          <cell r="D2350" t="str">
            <v>M³</v>
          </cell>
          <cell r="F2350">
            <v>13.1</v>
          </cell>
        </row>
        <row r="2351">
          <cell r="A2351">
            <v>1917084</v>
          </cell>
          <cell r="B2351" t="str">
            <v>SICRO ABRIL / 25</v>
          </cell>
          <cell r="C2351" t="str">
            <v>DRAGAGEM DE AREIA FINA COM DRAGA HOPPER - CAPACIDADE DA CISTERNA DE 2.000 M³ - DMT DE 3.000 M</v>
          </cell>
          <cell r="D2351" t="str">
            <v>M³</v>
          </cell>
          <cell r="F2351">
            <v>13.21</v>
          </cell>
        </row>
        <row r="2352">
          <cell r="A2352">
            <v>1901529</v>
          </cell>
          <cell r="B2352" t="str">
            <v>SICRO ABRIL / 25</v>
          </cell>
          <cell r="C2352" t="str">
            <v>DRAGAGEM DE AREIA FINA COM DRAGA HOPPER - CAPACIDADE DA CISTERNA DE 20.000 M³ - DMT DE 1.500 A 1.800 M</v>
          </cell>
          <cell r="D2352" t="str">
            <v>M³</v>
          </cell>
          <cell r="F2352">
            <v>18.37</v>
          </cell>
        </row>
        <row r="2353">
          <cell r="A2353">
            <v>1901530</v>
          </cell>
          <cell r="B2353" t="str">
            <v>SICRO ABRIL / 25</v>
          </cell>
          <cell r="C2353" t="str">
            <v>DRAGAGEM DE AREIA FINA COM DRAGA HOPPER - CAPACIDADE DA CISTERNA DE 20.000 M³ - DMT DE 1.800 A 2.100 M</v>
          </cell>
          <cell r="D2353" t="str">
            <v>M³</v>
          </cell>
          <cell r="F2353">
            <v>18.45</v>
          </cell>
        </row>
        <row r="2354">
          <cell r="A2354">
            <v>1901531</v>
          </cell>
          <cell r="B2354" t="str">
            <v>SICRO ABRIL / 25</v>
          </cell>
          <cell r="C2354" t="str">
            <v>DRAGAGEM DE AREIA FINA COM DRAGA HOPPER - CAPACIDADE DA CISTERNA DE 20.000 M³ - DMT DE 2.100 A 2.400 M</v>
          </cell>
          <cell r="D2354" t="str">
            <v>M³</v>
          </cell>
          <cell r="F2354">
            <v>18.53</v>
          </cell>
        </row>
        <row r="2355">
          <cell r="A2355">
            <v>1901532</v>
          </cell>
          <cell r="B2355" t="str">
            <v>SICRO ABRIL / 25</v>
          </cell>
          <cell r="C2355" t="str">
            <v>DRAGAGEM DE AREIA FINA COM DRAGA HOPPER - CAPACIDADE DA CISTERNA DE 20.000 M³ - DMT DE 2.400 A 2.700 M</v>
          </cell>
          <cell r="D2355" t="str">
            <v>M³</v>
          </cell>
          <cell r="F2355">
            <v>18.61</v>
          </cell>
        </row>
        <row r="2356">
          <cell r="A2356">
            <v>1901533</v>
          </cell>
          <cell r="B2356" t="str">
            <v>SICRO ABRIL / 25</v>
          </cell>
          <cell r="C2356" t="str">
            <v>DRAGAGEM DE AREIA FINA COM DRAGA HOPPER - CAPACIDADE DA CISTERNA DE 20.000 M³ - DMT DE 2.700 A 3.000 M</v>
          </cell>
          <cell r="D2356" t="str">
            <v>M³</v>
          </cell>
          <cell r="F2356">
            <v>18.7</v>
          </cell>
        </row>
        <row r="2357">
          <cell r="A2357">
            <v>1901534</v>
          </cell>
          <cell r="B2357" t="str">
            <v>SICRO ABRIL / 25</v>
          </cell>
          <cell r="C2357" t="str">
            <v>DRAGAGEM DE AREIA FINA COM DRAGA HOPPER - CAPACIDADE DA CISTERNA DE 20.000 M³ - DMT DE 3.000 M</v>
          </cell>
          <cell r="D2357" t="str">
            <v>M³</v>
          </cell>
          <cell r="F2357">
            <v>18.75</v>
          </cell>
        </row>
        <row r="2358">
          <cell r="A2358">
            <v>1917115</v>
          </cell>
          <cell r="B2358" t="str">
            <v>SICRO ABRIL / 25</v>
          </cell>
          <cell r="C2358" t="str">
            <v>DRAGAGEM DE AREIA FINA COM DRAGA HOPPER - CAPACIDADE DA CISTERNA DE 3.000 M³ - DMT DE 1.500 A 1.800 M</v>
          </cell>
          <cell r="D2358" t="str">
            <v>M³</v>
          </cell>
          <cell r="F2358">
            <v>11.53</v>
          </cell>
        </row>
        <row r="2359">
          <cell r="A2359">
            <v>1917116</v>
          </cell>
          <cell r="B2359" t="str">
            <v>SICRO ABRIL / 25</v>
          </cell>
          <cell r="C2359" t="str">
            <v>DRAGAGEM DE AREIA FINA COM DRAGA HOPPER - CAPACIDADE DA CISTERNA DE 3.000 M³ - DMT DE 1.800 A 2.100 M</v>
          </cell>
          <cell r="D2359" t="str">
            <v>M³</v>
          </cell>
          <cell r="F2359">
            <v>11.68</v>
          </cell>
        </row>
        <row r="2360">
          <cell r="A2360">
            <v>1917117</v>
          </cell>
          <cell r="B2360" t="str">
            <v>SICRO ABRIL / 25</v>
          </cell>
          <cell r="C2360" t="str">
            <v>DRAGAGEM DE AREIA FINA COM DRAGA HOPPER - CAPACIDADE DA CISTERNA DE 3.000 M³ - DMT DE 2.100 A 2.400 M</v>
          </cell>
          <cell r="D2360" t="str">
            <v>M³</v>
          </cell>
          <cell r="F2360">
            <v>11.84</v>
          </cell>
        </row>
        <row r="2361">
          <cell r="A2361">
            <v>1917118</v>
          </cell>
          <cell r="B2361" t="str">
            <v>SICRO ABRIL / 25</v>
          </cell>
          <cell r="C2361" t="str">
            <v>DRAGAGEM DE AREIA FINA COM DRAGA HOPPER - CAPACIDADE DA CISTERNA DE 3.000 M³ - DMT DE 2.400 A 2.700 M</v>
          </cell>
          <cell r="D2361" t="str">
            <v>M³</v>
          </cell>
          <cell r="F2361">
            <v>12</v>
          </cell>
        </row>
        <row r="2362">
          <cell r="A2362">
            <v>1917119</v>
          </cell>
          <cell r="B2362" t="str">
            <v>SICRO ABRIL / 25</v>
          </cell>
          <cell r="C2362" t="str">
            <v>DRAGAGEM DE AREIA FINA COM DRAGA HOPPER - CAPACIDADE DA CISTERNA DE 3.000 M³ - DMT DE 2.700 A 3.000 M</v>
          </cell>
          <cell r="D2362" t="str">
            <v>M³</v>
          </cell>
          <cell r="F2362">
            <v>12.17</v>
          </cell>
        </row>
        <row r="2363">
          <cell r="A2363">
            <v>1917120</v>
          </cell>
          <cell r="B2363" t="str">
            <v>SICRO ABRIL / 25</v>
          </cell>
          <cell r="C2363" t="str">
            <v>DRAGAGEM DE AREIA FINA COM DRAGA HOPPER - CAPACIDADE DA CISTERNA DE 3.000 M³ - DMT DE 3.000 M</v>
          </cell>
          <cell r="D2363" t="str">
            <v>M³</v>
          </cell>
          <cell r="F2363">
            <v>12.26</v>
          </cell>
        </row>
        <row r="2364">
          <cell r="A2364">
            <v>1917151</v>
          </cell>
          <cell r="B2364" t="str">
            <v>SICRO ABRIL / 25</v>
          </cell>
          <cell r="C2364" t="str">
            <v>DRAGAGEM DE AREIA FINA COM DRAGA HOPPER - CAPACIDADE DA CISTERNA DE 4.000 M³ - DMT DE 1.500 A 1.800 M</v>
          </cell>
          <cell r="D2364" t="str">
            <v>M³</v>
          </cell>
          <cell r="F2364">
            <v>10.87</v>
          </cell>
        </row>
        <row r="2365">
          <cell r="A2365">
            <v>1917152</v>
          </cell>
          <cell r="B2365" t="str">
            <v>SICRO ABRIL / 25</v>
          </cell>
          <cell r="C2365" t="str">
            <v>DRAGAGEM DE AREIA FINA COM DRAGA HOPPER - CAPACIDADE DA CISTERNA DE 4.000 M³ - DMT DE 1.800 A 2.100 M</v>
          </cell>
          <cell r="D2365" t="str">
            <v>M³</v>
          </cell>
          <cell r="F2365">
            <v>11</v>
          </cell>
        </row>
        <row r="2366">
          <cell r="A2366">
            <v>1917153</v>
          </cell>
          <cell r="B2366" t="str">
            <v>SICRO ABRIL / 25</v>
          </cell>
          <cell r="C2366" t="str">
            <v>DRAGAGEM DE AREIA FINA COM DRAGA HOPPER - CAPACIDADE DA CISTERNA DE 4.000 M³ - DMT DE 2.100 A 2.400 M</v>
          </cell>
          <cell r="D2366" t="str">
            <v>M³</v>
          </cell>
          <cell r="F2366">
            <v>11.13</v>
          </cell>
        </row>
        <row r="2367">
          <cell r="A2367">
            <v>1917154</v>
          </cell>
          <cell r="B2367" t="str">
            <v>SICRO ABRIL / 25</v>
          </cell>
          <cell r="C2367" t="str">
            <v>DRAGAGEM DE AREIA FINA COM DRAGA HOPPER - CAPACIDADE DA CISTERNA DE 4.000 M³ - DMT DE 2.400 A 2.700 M</v>
          </cell>
          <cell r="D2367" t="str">
            <v>M³</v>
          </cell>
          <cell r="F2367">
            <v>11.27</v>
          </cell>
        </row>
        <row r="2368">
          <cell r="A2368">
            <v>1917155</v>
          </cell>
          <cell r="B2368" t="str">
            <v>SICRO ABRIL / 25</v>
          </cell>
          <cell r="C2368" t="str">
            <v>DRAGAGEM DE AREIA FINA COM DRAGA HOPPER - CAPACIDADE DA CISTERNA DE 4.000 M³ - DMT DE 2.700 A 3.000 M</v>
          </cell>
          <cell r="D2368" t="str">
            <v>M³</v>
          </cell>
          <cell r="F2368">
            <v>11.42</v>
          </cell>
        </row>
        <row r="2369">
          <cell r="A2369">
            <v>1917156</v>
          </cell>
          <cell r="B2369" t="str">
            <v>SICRO ABRIL / 25</v>
          </cell>
          <cell r="C2369" t="str">
            <v>DRAGAGEM DE AREIA FINA COM DRAGA HOPPER - CAPACIDADE DA CISTERNA DE 4.000 M³ - DMT DE 3.000 M</v>
          </cell>
          <cell r="D2369" t="str">
            <v>M³</v>
          </cell>
          <cell r="F2369">
            <v>11.5</v>
          </cell>
        </row>
        <row r="2370">
          <cell r="A2370">
            <v>1917187</v>
          </cell>
          <cell r="B2370" t="str">
            <v>SICRO ABRIL / 25</v>
          </cell>
          <cell r="C2370" t="str">
            <v>DRAGAGEM DE AREIA FINA COM DRAGA HOPPER - CAPACIDADE DA CISTERNA DE 5.000 M³ - DMT DE 1.500 A 1.800 M</v>
          </cell>
          <cell r="D2370" t="str">
            <v>M³</v>
          </cell>
          <cell r="F2370">
            <v>12.01</v>
          </cell>
        </row>
        <row r="2371">
          <cell r="A2371">
            <v>1917188</v>
          </cell>
          <cell r="B2371" t="str">
            <v>SICRO ABRIL / 25</v>
          </cell>
          <cell r="C2371" t="str">
            <v>DRAGAGEM DE AREIA FINA COM DRAGA HOPPER - CAPACIDADE DA CISTERNA DE 5.000 M³ - DMT DE 1.800 A 2.100 M</v>
          </cell>
          <cell r="D2371" t="str">
            <v>M³</v>
          </cell>
          <cell r="F2371">
            <v>12.12</v>
          </cell>
        </row>
        <row r="2372">
          <cell r="A2372">
            <v>1917189</v>
          </cell>
          <cell r="B2372" t="str">
            <v>SICRO ABRIL / 25</v>
          </cell>
          <cell r="C2372" t="str">
            <v>DRAGAGEM DE AREIA FINA COM DRAGA HOPPER - CAPACIDADE DA CISTERNA DE 5.000 M³ - DMT DE 2.100 A 2.400 M</v>
          </cell>
          <cell r="D2372" t="str">
            <v>M³</v>
          </cell>
          <cell r="F2372">
            <v>12.24</v>
          </cell>
        </row>
        <row r="2373">
          <cell r="A2373">
            <v>1917190</v>
          </cell>
          <cell r="B2373" t="str">
            <v>SICRO ABRIL / 25</v>
          </cell>
          <cell r="C2373" t="str">
            <v>DRAGAGEM DE AREIA FINA COM DRAGA HOPPER - CAPACIDADE DA CISTERNA DE 5.000 M³ - DMT DE 2.400 A 2.700 M</v>
          </cell>
          <cell r="D2373" t="str">
            <v>M³</v>
          </cell>
          <cell r="F2373">
            <v>12.37</v>
          </cell>
        </row>
        <row r="2374">
          <cell r="A2374">
            <v>1917191</v>
          </cell>
          <cell r="B2374" t="str">
            <v>SICRO ABRIL / 25</v>
          </cell>
          <cell r="C2374" t="str">
            <v>DRAGAGEM DE AREIA FINA COM DRAGA HOPPER - CAPACIDADE DA CISTERNA DE 5.000 M³ - DMT DE 2.700 A 3.000 M</v>
          </cell>
          <cell r="D2374" t="str">
            <v>M³</v>
          </cell>
          <cell r="F2374">
            <v>12.5</v>
          </cell>
        </row>
        <row r="2375">
          <cell r="A2375">
            <v>1917192</v>
          </cell>
          <cell r="B2375" t="str">
            <v>SICRO ABRIL / 25</v>
          </cell>
          <cell r="C2375" t="str">
            <v>DRAGAGEM DE AREIA FINA COM DRAGA HOPPER - CAPACIDADE DA CISTERNA DE 5.000 M³ - DMT DE 3.000 M</v>
          </cell>
          <cell r="D2375" t="str">
            <v>M³</v>
          </cell>
          <cell r="F2375">
            <v>12.57</v>
          </cell>
        </row>
        <row r="2376">
          <cell r="A2376">
            <v>1917007</v>
          </cell>
          <cell r="B2376" t="str">
            <v>SICRO ABRIL / 25</v>
          </cell>
          <cell r="C2376" t="str">
            <v>DRAGAGEM DE AREIA FINA COM DRAGA HOPPER - CAPACIDADE DA CISTERNA DE 750 M³ - DMT DE 1.500 A 1.800 M</v>
          </cell>
          <cell r="D2376" t="str">
            <v>M³</v>
          </cell>
          <cell r="F2376">
            <v>24.77</v>
          </cell>
        </row>
        <row r="2377">
          <cell r="A2377">
            <v>1917008</v>
          </cell>
          <cell r="B2377" t="str">
            <v>SICRO ABRIL / 25</v>
          </cell>
          <cell r="C2377" t="str">
            <v>DRAGAGEM DE AREIA FINA COM DRAGA HOPPER - CAPACIDADE DA CISTERNA DE 750 M³ - DMT DE 1.800 A 2.100 M</v>
          </cell>
          <cell r="D2377" t="str">
            <v>M³</v>
          </cell>
          <cell r="F2377">
            <v>25.22</v>
          </cell>
        </row>
        <row r="2378">
          <cell r="A2378">
            <v>1917009</v>
          </cell>
          <cell r="B2378" t="str">
            <v>SICRO ABRIL / 25</v>
          </cell>
          <cell r="C2378" t="str">
            <v>DRAGAGEM DE AREIA FINA COM DRAGA HOPPER - CAPACIDADE DA CISTERNA DE 750 M³ - DMT DE 2.100 A 2.400 M</v>
          </cell>
          <cell r="D2378" t="str">
            <v>M³</v>
          </cell>
          <cell r="F2378">
            <v>25.69</v>
          </cell>
        </row>
        <row r="2379">
          <cell r="A2379">
            <v>1917010</v>
          </cell>
          <cell r="B2379" t="str">
            <v>SICRO ABRIL / 25</v>
          </cell>
          <cell r="C2379" t="str">
            <v>DRAGAGEM DE AREIA FINA COM DRAGA HOPPER - CAPACIDADE DA CISTERNA DE 750 M³ - DMT DE 2.400 A 2.700 M</v>
          </cell>
          <cell r="D2379" t="str">
            <v>M³</v>
          </cell>
          <cell r="F2379">
            <v>26.18</v>
          </cell>
        </row>
        <row r="2380">
          <cell r="A2380">
            <v>1917011</v>
          </cell>
          <cell r="B2380" t="str">
            <v>SICRO ABRIL / 25</v>
          </cell>
          <cell r="C2380" t="str">
            <v>DRAGAGEM DE AREIA FINA COM DRAGA HOPPER - CAPACIDADE DA CISTERNA DE 750 M³ - DMT DE 2.700 A 3.000 M</v>
          </cell>
          <cell r="D2380" t="str">
            <v>M³</v>
          </cell>
          <cell r="F2380">
            <v>26.69</v>
          </cell>
        </row>
        <row r="2381">
          <cell r="A2381">
            <v>1917012</v>
          </cell>
          <cell r="B2381" t="str">
            <v>SICRO ABRIL / 25</v>
          </cell>
          <cell r="C2381" t="str">
            <v>DRAGAGEM DE AREIA FINA COM DRAGA HOPPER - CAPACIDADE DA CISTERNA DE 750 M³ - DMT DE 3.000 M</v>
          </cell>
          <cell r="D2381" t="str">
            <v>M³</v>
          </cell>
          <cell r="F2381">
            <v>26.96</v>
          </cell>
        </row>
        <row r="2382">
          <cell r="A2382">
            <v>1917578</v>
          </cell>
          <cell r="B2382" t="str">
            <v>SICRO ABRIL / 25</v>
          </cell>
          <cell r="C2382" t="str">
            <v>DRAGAGEM DE AREIA GROSSA COM DRAGA DE SUCÇÃO E RECALQUE - BOMBA DE 1.350 KW E CORTADOR DE 170 KW - DISTÂNCIA DE RECALQUE DE 1.100 A 1.300 M</v>
          </cell>
          <cell r="D2382" t="str">
            <v>M³</v>
          </cell>
          <cell r="F2382">
            <v>6.93</v>
          </cell>
        </row>
        <row r="2383">
          <cell r="A2383">
            <v>1917579</v>
          </cell>
          <cell r="B2383" t="str">
            <v>SICRO ABRIL / 25</v>
          </cell>
          <cell r="C2383" t="str">
            <v>DRAGAGEM DE AREIA GROSSA COM DRAGA DE SUCÇÃO E RECALQUE - BOMBA DE 1.350 KW E CORTADOR DE 170 KW - DISTÂNCIA DE RECALQUE DE 1.300 A 1.500 M</v>
          </cell>
          <cell r="D2383" t="str">
            <v>M³</v>
          </cell>
          <cell r="F2383">
            <v>7.41</v>
          </cell>
        </row>
        <row r="2384">
          <cell r="A2384">
            <v>1917580</v>
          </cell>
          <cell r="B2384" t="str">
            <v>SICRO ABRIL / 25</v>
          </cell>
          <cell r="C2384" t="str">
            <v>DRAGAGEM DE AREIA GROSSA COM DRAGA DE SUCÇÃO E RECALQUE - BOMBA DE 1.350 KW E CORTADOR DE 170 KW - DISTÂNCIA DE RECALQUE DE 1.500 A 1.700 M</v>
          </cell>
          <cell r="D2384" t="str">
            <v>M³</v>
          </cell>
          <cell r="F2384">
            <v>7.8</v>
          </cell>
        </row>
        <row r="2385">
          <cell r="A2385">
            <v>1917581</v>
          </cell>
          <cell r="B2385" t="str">
            <v>SICRO ABRIL / 25</v>
          </cell>
          <cell r="C2385" t="str">
            <v>DRAGAGEM DE AREIA GROSSA COM DRAGA DE SUCÇÃO E RECALQUE - BOMBA DE 1.350 KW E CORTADOR DE 170 KW - DISTÂNCIA DE RECALQUE DE 1.700 A 1.900 M</v>
          </cell>
          <cell r="D2385" t="str">
            <v>M³</v>
          </cell>
          <cell r="F2385">
            <v>8.27</v>
          </cell>
        </row>
        <row r="2386">
          <cell r="A2386">
            <v>1917582</v>
          </cell>
          <cell r="B2386" t="str">
            <v>SICRO ABRIL / 25</v>
          </cell>
          <cell r="C2386" t="str">
            <v>DRAGAGEM DE AREIA GROSSA COM DRAGA DE SUCÇÃO E RECALQUE - BOMBA DE 1.350 KW E CORTADOR DE 170 KW - DISTÂNCIA DE RECALQUE DE 1.900 A 2.100 M</v>
          </cell>
          <cell r="D2386" t="str">
            <v>M³</v>
          </cell>
          <cell r="F2386">
            <v>8.9499999999999993</v>
          </cell>
        </row>
        <row r="2387">
          <cell r="A2387">
            <v>1917583</v>
          </cell>
          <cell r="B2387" t="str">
            <v>SICRO ABRIL / 25</v>
          </cell>
          <cell r="C2387" t="str">
            <v>DRAGAGEM DE AREIA GROSSA COM DRAGA DE SUCÇÃO E RECALQUE - BOMBA DE 1.350 KW E CORTADOR DE 170 KW - DISTÂNCIA DE RECALQUE DE 2.100 A 2.300 M</v>
          </cell>
          <cell r="D2387" t="str">
            <v>M³</v>
          </cell>
          <cell r="F2387">
            <v>9.4700000000000006</v>
          </cell>
        </row>
        <row r="2388">
          <cell r="A2388">
            <v>1917584</v>
          </cell>
          <cell r="B2388" t="str">
            <v>SICRO ABRIL / 25</v>
          </cell>
          <cell r="C2388" t="str">
            <v>DRAGAGEM DE AREIA GROSSA COM DRAGA DE SUCÇÃO E RECALQUE - BOMBA DE 1.350 KW E CORTADOR DE 170 KW - DISTÂNCIA DE RECALQUE DE 2.300 A 2.500 M</v>
          </cell>
          <cell r="D2388" t="str">
            <v>M³</v>
          </cell>
          <cell r="F2388">
            <v>9.92</v>
          </cell>
        </row>
        <row r="2389">
          <cell r="A2389">
            <v>1917585</v>
          </cell>
          <cell r="B2389" t="str">
            <v>SICRO ABRIL / 25</v>
          </cell>
          <cell r="C2389" t="str">
            <v>DRAGAGEM DE AREIA GROSSA COM DRAGA DE SUCÇÃO E RECALQUE - BOMBA DE 1.350 KW E CORTADOR DE 170 KW - DISTÂNCIA DE RECALQUE DE 2.500 A 2.700 M</v>
          </cell>
          <cell r="D2389" t="str">
            <v>M³</v>
          </cell>
          <cell r="F2389">
            <v>10.59</v>
          </cell>
        </row>
        <row r="2390">
          <cell r="A2390">
            <v>1917586</v>
          </cell>
          <cell r="B2390" t="str">
            <v>SICRO ABRIL / 25</v>
          </cell>
          <cell r="C2390" t="str">
            <v>DRAGAGEM DE AREIA GROSSA COM DRAGA DE SUCÇÃO E RECALQUE - BOMBA DE 1.350 KW E CORTADOR DE 170 KW - DISTÂNCIA DE RECALQUE DE 2.700 A 2.900 M</v>
          </cell>
          <cell r="D2390" t="str">
            <v>M³</v>
          </cell>
          <cell r="F2390">
            <v>11.59</v>
          </cell>
        </row>
        <row r="2391">
          <cell r="A2391">
            <v>1917587</v>
          </cell>
          <cell r="B2391" t="str">
            <v>SICRO ABRIL / 25</v>
          </cell>
          <cell r="C2391" t="str">
            <v>DRAGAGEM DE AREIA GROSSA COM DRAGA DE SUCÇÃO E RECALQUE - BOMBA DE 1.350 KW E CORTADOR DE 170 KW - DISTÂNCIA DE RECALQUE DE 2.900 A 3.100 M</v>
          </cell>
          <cell r="D2391" t="str">
            <v>M³</v>
          </cell>
          <cell r="F2391">
            <v>12.35</v>
          </cell>
        </row>
        <row r="2392">
          <cell r="A2392">
            <v>1917588</v>
          </cell>
          <cell r="B2392" t="str">
            <v>SICRO ABRIL / 25</v>
          </cell>
          <cell r="C2392" t="str">
            <v>DRAGAGEM DE AREIA GROSSA COM DRAGA DE SUCÇÃO E RECALQUE - BOMBA DE 1.350 KW E CORTADOR DE 170 KW - DISTÂNCIA DE RECALQUE DE 3.100 A 3.300 M</v>
          </cell>
          <cell r="D2392" t="str">
            <v>M³</v>
          </cell>
          <cell r="F2392">
            <v>13.19</v>
          </cell>
        </row>
        <row r="2393">
          <cell r="A2393">
            <v>1917589</v>
          </cell>
          <cell r="B2393" t="str">
            <v>SICRO ABRIL / 25</v>
          </cell>
          <cell r="C2393" t="str">
            <v>DRAGAGEM DE AREIA GROSSA COM DRAGA DE SUCÇÃO E RECALQUE - BOMBA DE 1.350 KW E CORTADOR DE 170 KW - DISTÂNCIA DE RECALQUE DE 3.300 A 3.500 M</v>
          </cell>
          <cell r="D2393" t="str">
            <v>M³</v>
          </cell>
          <cell r="F2393">
            <v>14.89</v>
          </cell>
        </row>
        <row r="2394">
          <cell r="A2394">
            <v>1917590</v>
          </cell>
          <cell r="B2394" t="str">
            <v>SICRO ABRIL / 25</v>
          </cell>
          <cell r="C2394" t="str">
            <v>DRAGAGEM DE AREIA GROSSA COM DRAGA DE SUCÇÃO E RECALQUE - BOMBA DE 1.350 KW E CORTADOR DE 170 KW - DISTÂNCIA DE RECALQUE DE 3.500 A 3.700 M</v>
          </cell>
          <cell r="D2394" t="str">
            <v>M³</v>
          </cell>
          <cell r="F2394">
            <v>17.28</v>
          </cell>
        </row>
        <row r="2395">
          <cell r="A2395">
            <v>1917591</v>
          </cell>
          <cell r="B2395" t="str">
            <v>SICRO ABRIL / 25</v>
          </cell>
          <cell r="C2395" t="str">
            <v>DRAGAGEM DE AREIA GROSSA COM DRAGA DE SUCÇÃO E RECALQUE - BOMBA DE 1.350 KW E CORTADOR DE 170 KW - DISTÂNCIA DE RECALQUE DE 3.700 A 3.900 M</v>
          </cell>
          <cell r="D2395" t="str">
            <v>M³</v>
          </cell>
          <cell r="F2395">
            <v>19.39</v>
          </cell>
        </row>
        <row r="2396">
          <cell r="A2396">
            <v>1917592</v>
          </cell>
          <cell r="B2396" t="str">
            <v>SICRO ABRIL / 25</v>
          </cell>
          <cell r="C2396" t="str">
            <v>DRAGAGEM DE AREIA GROSSA COM DRAGA DE SUCÇÃO E RECALQUE - BOMBA DE 1.350 KW E CORTADOR DE 170 KW - DISTÂNCIA DE RECALQUE DE 3.900 A 4.100 M</v>
          </cell>
          <cell r="D2396" t="str">
            <v>M³</v>
          </cell>
          <cell r="F2396">
            <v>22.09</v>
          </cell>
        </row>
        <row r="2397">
          <cell r="A2397">
            <v>1917593</v>
          </cell>
          <cell r="B2397" t="str">
            <v>SICRO ABRIL / 25</v>
          </cell>
          <cell r="C2397" t="str">
            <v>DRAGAGEM DE AREIA GROSSA COM DRAGA DE SUCÇÃO E RECALQUE - BOMBA DE 1.350 KW E CORTADOR DE 170 KW - DISTÂNCIA DE RECALQUE DE 4.100 A 4.300 M</v>
          </cell>
          <cell r="D2397" t="str">
            <v>M³</v>
          </cell>
          <cell r="F2397">
            <v>24.88</v>
          </cell>
        </row>
        <row r="2398">
          <cell r="A2398">
            <v>1917594</v>
          </cell>
          <cell r="B2398" t="str">
            <v>SICRO ABRIL / 25</v>
          </cell>
          <cell r="C2398" t="str">
            <v>DRAGAGEM DE AREIA GROSSA COM DRAGA DE SUCÇÃO E RECALQUE - BOMBA DE 1.350 KW E CORTADOR DE 170 KW - DISTÂNCIA DE RECALQUE DE 4.300 A 4.500 M</v>
          </cell>
          <cell r="D2398" t="str">
            <v>M³</v>
          </cell>
          <cell r="F2398">
            <v>28.3</v>
          </cell>
        </row>
        <row r="2399">
          <cell r="A2399">
            <v>1917595</v>
          </cell>
          <cell r="B2399" t="str">
            <v>SICRO ABRIL / 25</v>
          </cell>
          <cell r="C2399" t="str">
            <v>DRAGAGEM DE AREIA GROSSA COM DRAGA DE SUCÇÃO E RECALQUE - BOMBA DE 1.350 KW E CORTADOR DE 170 KW - DISTÂNCIA DE RECALQUE DE 4.500 A 4.700 M</v>
          </cell>
          <cell r="D2399" t="str">
            <v>M³</v>
          </cell>
          <cell r="F2399">
            <v>31.95</v>
          </cell>
        </row>
        <row r="2400">
          <cell r="A2400">
            <v>1917596</v>
          </cell>
          <cell r="B2400" t="str">
            <v>SICRO ABRIL / 25</v>
          </cell>
          <cell r="C2400" t="str">
            <v>DRAGAGEM DE AREIA GROSSA COM DRAGA DE SUCÇÃO E RECALQUE - BOMBA DE 1.350 KW E CORTADOR DE 170 KW - DISTÂNCIA DE RECALQUE DE 4.700 A 4.900 M</v>
          </cell>
          <cell r="D2400" t="str">
            <v>M³</v>
          </cell>
          <cell r="F2400">
            <v>35.26</v>
          </cell>
        </row>
        <row r="2401">
          <cell r="A2401">
            <v>1917597</v>
          </cell>
          <cell r="B2401" t="str">
            <v>SICRO ABRIL / 25</v>
          </cell>
          <cell r="C2401" t="str">
            <v>DRAGAGEM DE AREIA GROSSA COM DRAGA DE SUCÇÃO E RECALQUE - BOMBA DE 1.350 KW E CORTADOR DE 170 KW - DISTÂNCIA DE RECALQUE DE 4.900 A 5.100 M</v>
          </cell>
          <cell r="D2401" t="str">
            <v>M³</v>
          </cell>
          <cell r="F2401">
            <v>39.840000000000003</v>
          </cell>
        </row>
        <row r="2402">
          <cell r="A2402">
            <v>1917598</v>
          </cell>
          <cell r="B2402" t="str">
            <v>SICRO ABRIL / 25</v>
          </cell>
          <cell r="C2402" t="str">
            <v>DRAGAGEM DE AREIA GROSSA COM DRAGA DE SUCÇÃO E RECALQUE - BOMBA DE 1.350 KW E CORTADOR DE 170 KW - DISTÂNCIA DE RECALQUE DE 5.100 A 5.300 M</v>
          </cell>
          <cell r="D2402" t="str">
            <v>M³</v>
          </cell>
          <cell r="F2402">
            <v>44.06</v>
          </cell>
        </row>
        <row r="2403">
          <cell r="A2403">
            <v>1917599</v>
          </cell>
          <cell r="B2403" t="str">
            <v>SICRO ABRIL / 25</v>
          </cell>
          <cell r="C2403" t="str">
            <v>DRAGAGEM DE AREIA GROSSA COM DRAGA DE SUCÇÃO E RECALQUE - BOMBA DE 1.350 KW E CORTADOR DE 170 KW - DISTÂNCIA DE RECALQUE DE 5.300 A 5.500 M</v>
          </cell>
          <cell r="D2403" t="str">
            <v>M³</v>
          </cell>
          <cell r="F2403">
            <v>48.88</v>
          </cell>
        </row>
        <row r="2404">
          <cell r="A2404">
            <v>1917600</v>
          </cell>
          <cell r="B2404" t="str">
            <v>SICRO ABRIL / 25</v>
          </cell>
          <cell r="C2404" t="str">
            <v>DRAGAGEM DE AREIA GROSSA COM DRAGA DE SUCÇÃO E RECALQUE - BOMBA DE 1.350 KW E CORTADOR DE 170 KW - DISTÂNCIA DE RECALQUE DE 5.500 A 5.700 M</v>
          </cell>
          <cell r="D2404" t="str">
            <v>M³</v>
          </cell>
          <cell r="F2404">
            <v>55.07</v>
          </cell>
        </row>
        <row r="2405">
          <cell r="A2405">
            <v>1917601</v>
          </cell>
          <cell r="B2405" t="str">
            <v>SICRO ABRIL / 25</v>
          </cell>
          <cell r="C2405" t="str">
            <v>DRAGAGEM DE AREIA GROSSA COM DRAGA DE SUCÇÃO E RECALQUE - BOMBA DE 1.350 KW E CORTADOR DE 170 KW - DISTÂNCIA DE RECALQUE DE 5.700 A 5.900 M</v>
          </cell>
          <cell r="D2405" t="str">
            <v>M³</v>
          </cell>
          <cell r="F2405">
            <v>57.87</v>
          </cell>
        </row>
        <row r="2406">
          <cell r="A2406">
            <v>1917575</v>
          </cell>
          <cell r="B2406" t="str">
            <v>SICRO ABRIL / 25</v>
          </cell>
          <cell r="C2406" t="str">
            <v>DRAGAGEM DE AREIA GROSSA COM DRAGA DE SUCÇÃO E RECALQUE - BOMBA DE 1.350 KW E CORTADOR DE 170 KW - DISTÂNCIA DE RECALQUE DE 500 A 700 M</v>
          </cell>
          <cell r="D2406" t="str">
            <v>M³</v>
          </cell>
          <cell r="F2406">
            <v>5.39</v>
          </cell>
        </row>
        <row r="2407">
          <cell r="A2407">
            <v>1917576</v>
          </cell>
          <cell r="B2407" t="str">
            <v>SICRO ABRIL / 25</v>
          </cell>
          <cell r="C2407" t="str">
            <v>DRAGAGEM DE AREIA GROSSA COM DRAGA DE SUCÇÃO E RECALQUE - BOMBA DE 1.350 KW E CORTADOR DE 170 KW - DISTÂNCIA DE RECALQUE DE 700 A 900 M</v>
          </cell>
          <cell r="D2407" t="str">
            <v>M³</v>
          </cell>
          <cell r="F2407">
            <v>5.77</v>
          </cell>
        </row>
        <row r="2408">
          <cell r="A2408">
            <v>1917577</v>
          </cell>
          <cell r="B2408" t="str">
            <v>SICRO ABRIL / 25</v>
          </cell>
          <cell r="C2408" t="str">
            <v>DRAGAGEM DE AREIA GROSSA COM DRAGA DE SUCÇÃO E RECALQUE - BOMBA DE 1.350 KW E CORTADOR DE 170 KW - DISTÂNCIA DE RECALQUE DE 900 A 1.100 M</v>
          </cell>
          <cell r="D2408" t="str">
            <v>M³</v>
          </cell>
          <cell r="F2408">
            <v>6.24</v>
          </cell>
        </row>
        <row r="2409">
          <cell r="A2409">
            <v>1917739</v>
          </cell>
          <cell r="B2409" t="str">
            <v>SICRO ABRIL / 25</v>
          </cell>
          <cell r="C2409" t="str">
            <v>DRAGAGEM DE AREIA GROSSA COM DRAGA DE SUCÇÃO E RECALQUE - BOMBA DE 1.350 KW E CORTADOR DE 170 KW - DISTÂNCIA DE RECALQUE DE ATÉ 500 M</v>
          </cell>
          <cell r="D2409" t="str">
            <v>M³</v>
          </cell>
          <cell r="F2409">
            <v>5.31</v>
          </cell>
        </row>
        <row r="2410">
          <cell r="A2410">
            <v>1917253</v>
          </cell>
          <cell r="B2410" t="str">
            <v>SICRO ABRIL / 25</v>
          </cell>
          <cell r="C2410" t="str">
            <v>DRAGAGEM DE AREIA GROSSA COM DRAGA DE SUCÇÃO E RECALQUE - BOMBA DE 294 KW E CORTADOR DE 30 KW - DISTÂNCIA DE RECALQUE DE 1.100 A 1.300 M</v>
          </cell>
          <cell r="D2410" t="str">
            <v>M³</v>
          </cell>
          <cell r="F2410">
            <v>8.35</v>
          </cell>
        </row>
        <row r="2411">
          <cell r="A2411">
            <v>1917254</v>
          </cell>
          <cell r="B2411" t="str">
            <v>SICRO ABRIL / 25</v>
          </cell>
          <cell r="C2411" t="str">
            <v>DRAGAGEM DE AREIA GROSSA COM DRAGA DE SUCÇÃO E RECALQUE - BOMBA DE 294 KW E CORTADOR DE 30 KW - DISTÂNCIA DE RECALQUE DE 1.300 A 1.500 M</v>
          </cell>
          <cell r="D2411" t="str">
            <v>M³</v>
          </cell>
          <cell r="F2411">
            <v>8.9499999999999993</v>
          </cell>
        </row>
        <row r="2412">
          <cell r="A2412">
            <v>1917255</v>
          </cell>
          <cell r="B2412" t="str">
            <v>SICRO ABRIL / 25</v>
          </cell>
          <cell r="C2412" t="str">
            <v>DRAGAGEM DE AREIA GROSSA COM DRAGA DE SUCÇÃO E RECALQUE - BOMBA DE 294 KW E CORTADOR DE 30 KW - DISTÂNCIA DE RECALQUE DE 1.500 A 1.700 M</v>
          </cell>
          <cell r="D2412" t="str">
            <v>M³</v>
          </cell>
          <cell r="F2412">
            <v>9.7100000000000009</v>
          </cell>
        </row>
        <row r="2413">
          <cell r="A2413">
            <v>1917256</v>
          </cell>
          <cell r="B2413" t="str">
            <v>SICRO ABRIL / 25</v>
          </cell>
          <cell r="C2413" t="str">
            <v>DRAGAGEM DE AREIA GROSSA COM DRAGA DE SUCÇÃO E RECALQUE - BOMBA DE 294 KW E CORTADOR DE 30 KW - DISTÂNCIA DE RECALQUE DE 1.700 A 1.900 M</v>
          </cell>
          <cell r="D2413" t="str">
            <v>M³</v>
          </cell>
          <cell r="F2413">
            <v>10.51</v>
          </cell>
        </row>
        <row r="2414">
          <cell r="A2414">
            <v>1917257</v>
          </cell>
          <cell r="B2414" t="str">
            <v>SICRO ABRIL / 25</v>
          </cell>
          <cell r="C2414" t="str">
            <v>DRAGAGEM DE AREIA GROSSA COM DRAGA DE SUCÇÃO E RECALQUE - BOMBA DE 294 KW E CORTADOR DE 30 KW - DISTÂNCIA DE RECALQUE DE 1.900 A 2.100 M</v>
          </cell>
          <cell r="D2414" t="str">
            <v>M³</v>
          </cell>
          <cell r="F2414">
            <v>11.6</v>
          </cell>
        </row>
        <row r="2415">
          <cell r="A2415">
            <v>1917258</v>
          </cell>
          <cell r="B2415" t="str">
            <v>SICRO ABRIL / 25</v>
          </cell>
          <cell r="C2415" t="str">
            <v>DRAGAGEM DE AREIA GROSSA COM DRAGA DE SUCÇÃO E RECALQUE - BOMBA DE 294 KW E CORTADOR DE 30 KW - DISTÂNCIA DE RECALQUE DE 2.100 A 2.300 M</v>
          </cell>
          <cell r="D2415" t="str">
            <v>M³</v>
          </cell>
          <cell r="F2415">
            <v>12.71</v>
          </cell>
        </row>
        <row r="2416">
          <cell r="A2416">
            <v>1917259</v>
          </cell>
          <cell r="B2416" t="str">
            <v>SICRO ABRIL / 25</v>
          </cell>
          <cell r="C2416" t="str">
            <v>DRAGAGEM DE AREIA GROSSA COM DRAGA DE SUCÇÃO E RECALQUE - BOMBA DE 294 KW E CORTADOR DE 30 KW - DISTÂNCIA DE RECALQUE DE 2.300 A 2.500 M</v>
          </cell>
          <cell r="D2416" t="str">
            <v>M³</v>
          </cell>
          <cell r="F2416">
            <v>15.87</v>
          </cell>
        </row>
        <row r="2417">
          <cell r="A2417">
            <v>1917250</v>
          </cell>
          <cell r="B2417" t="str">
            <v>SICRO ABRIL / 25</v>
          </cell>
          <cell r="C2417" t="str">
            <v>DRAGAGEM DE AREIA GROSSA COM DRAGA DE SUCÇÃO E RECALQUE - BOMBA DE 294 KW E CORTADOR DE 30 KW - DISTÂNCIA DE RECALQUE DE 500 A 700 M</v>
          </cell>
          <cell r="D2417" t="str">
            <v>M³</v>
          </cell>
          <cell r="F2417">
            <v>6.24</v>
          </cell>
        </row>
        <row r="2418">
          <cell r="A2418">
            <v>1917251</v>
          </cell>
          <cell r="B2418" t="str">
            <v>SICRO ABRIL / 25</v>
          </cell>
          <cell r="C2418" t="str">
            <v>DRAGAGEM DE AREIA GROSSA COM DRAGA DE SUCÇÃO E RECALQUE - BOMBA DE 294 KW E CORTADOR DE 30 KW - DISTÂNCIA DE RECALQUE DE 700 A 900 M</v>
          </cell>
          <cell r="D2418" t="str">
            <v>M³</v>
          </cell>
          <cell r="F2418">
            <v>6.61</v>
          </cell>
        </row>
        <row r="2419">
          <cell r="A2419">
            <v>1917252</v>
          </cell>
          <cell r="B2419" t="str">
            <v>SICRO ABRIL / 25</v>
          </cell>
          <cell r="C2419" t="str">
            <v>DRAGAGEM DE AREIA GROSSA COM DRAGA DE SUCÇÃO E RECALQUE - BOMBA DE 294 KW E CORTADOR DE 30 KW - DISTÂNCIA DE RECALQUE DE 900 A 1.100 M</v>
          </cell>
          <cell r="D2419" t="str">
            <v>M³</v>
          </cell>
          <cell r="F2419">
            <v>7.41</v>
          </cell>
        </row>
        <row r="2420">
          <cell r="A2420">
            <v>1917726</v>
          </cell>
          <cell r="B2420" t="str">
            <v>SICRO ABRIL / 25</v>
          </cell>
          <cell r="C2420" t="str">
            <v>DRAGAGEM DE AREIA GROSSA COM DRAGA DE SUCÇÃO E RECALQUE - BOMBA DE 294 KW E CORTADOR DE 30 KW - DISTÂNCIA DE RECALQUE DE ATÉ 500 M</v>
          </cell>
          <cell r="D2420" t="str">
            <v>M³</v>
          </cell>
          <cell r="F2420">
            <v>6.09</v>
          </cell>
        </row>
        <row r="2421">
          <cell r="A2421">
            <v>1917335</v>
          </cell>
          <cell r="B2421" t="str">
            <v>SICRO ABRIL / 25</v>
          </cell>
          <cell r="C2421" t="str">
            <v>DRAGAGEM DE AREIA GROSSA COM DRAGA DE SUCÇÃO E RECALQUE - BOMBA DE 483 KW E CORTADOR DE 55 KW - DISTÂNCIA DE RECALQUE DE 1.100 A 1.300 M</v>
          </cell>
          <cell r="D2421" t="str">
            <v>M³</v>
          </cell>
          <cell r="F2421">
            <v>6.17</v>
          </cell>
        </row>
        <row r="2422">
          <cell r="A2422">
            <v>1917336</v>
          </cell>
          <cell r="B2422" t="str">
            <v>SICRO ABRIL / 25</v>
          </cell>
          <cell r="C2422" t="str">
            <v>DRAGAGEM DE AREIA GROSSA COM DRAGA DE SUCÇÃO E RECALQUE - BOMBA DE 483 KW E CORTADOR DE 55 KW - DISTÂNCIA DE RECALQUE DE 1.300 A 1.500 M</v>
          </cell>
          <cell r="D2422" t="str">
            <v>M³</v>
          </cell>
          <cell r="F2422">
            <v>7.02</v>
          </cell>
        </row>
        <row r="2423">
          <cell r="A2423">
            <v>1917337</v>
          </cell>
          <cell r="B2423" t="str">
            <v>SICRO ABRIL / 25</v>
          </cell>
          <cell r="C2423" t="str">
            <v>DRAGAGEM DE AREIA GROSSA COM DRAGA DE SUCÇÃO E RECALQUE - BOMBA DE 483 KW E CORTADOR DE 55 KW - DISTÂNCIA DE RECALQUE DE 1.500 A 1.700 M</v>
          </cell>
          <cell r="D2423" t="str">
            <v>M³</v>
          </cell>
          <cell r="F2423">
            <v>7.66</v>
          </cell>
        </row>
        <row r="2424">
          <cell r="A2424">
            <v>1917338</v>
          </cell>
          <cell r="B2424" t="str">
            <v>SICRO ABRIL / 25</v>
          </cell>
          <cell r="C2424" t="str">
            <v>DRAGAGEM DE AREIA GROSSA COM DRAGA DE SUCÇÃO E RECALQUE - BOMBA DE 483 KW E CORTADOR DE 55 KW - DISTÂNCIA DE RECALQUE DE 1.700 A 1.900 M</v>
          </cell>
          <cell r="D2424" t="str">
            <v>M³</v>
          </cell>
          <cell r="F2424">
            <v>8.4700000000000006</v>
          </cell>
        </row>
        <row r="2425">
          <cell r="A2425">
            <v>1917339</v>
          </cell>
          <cell r="B2425" t="str">
            <v>SICRO ABRIL / 25</v>
          </cell>
          <cell r="C2425" t="str">
            <v>DRAGAGEM DE AREIA GROSSA COM DRAGA DE SUCÇÃO E RECALQUE - BOMBA DE 483 KW E CORTADOR DE 55 KW - DISTÂNCIA DE RECALQUE DE 1.900 A 2.100 M</v>
          </cell>
          <cell r="D2425" t="str">
            <v>M³</v>
          </cell>
          <cell r="F2425">
            <v>9.4600000000000009</v>
          </cell>
        </row>
        <row r="2426">
          <cell r="A2426">
            <v>1917340</v>
          </cell>
          <cell r="B2426" t="str">
            <v>SICRO ABRIL / 25</v>
          </cell>
          <cell r="C2426" t="str">
            <v>DRAGAGEM DE AREIA GROSSA COM DRAGA DE SUCÇÃO E RECALQUE - BOMBA DE 483 KW E CORTADOR DE 55 KW - DISTÂNCIA DE RECALQUE DE 2.100 A 2.300 M</v>
          </cell>
          <cell r="D2426" t="str">
            <v>M³</v>
          </cell>
          <cell r="F2426">
            <v>11.02</v>
          </cell>
        </row>
        <row r="2427">
          <cell r="A2427">
            <v>1917341</v>
          </cell>
          <cell r="B2427" t="str">
            <v>SICRO ABRIL / 25</v>
          </cell>
          <cell r="C2427" t="str">
            <v>DRAGAGEM DE AREIA GROSSA COM DRAGA DE SUCÇÃO E RECALQUE - BOMBA DE 483 KW E CORTADOR DE 55 KW - DISTÂNCIA DE RECALQUE DE 2.300 A 2.500 M</v>
          </cell>
          <cell r="D2427" t="str">
            <v>M³</v>
          </cell>
          <cell r="F2427">
            <v>14.05</v>
          </cell>
        </row>
        <row r="2428">
          <cell r="A2428">
            <v>1917342</v>
          </cell>
          <cell r="B2428" t="str">
            <v>SICRO ABRIL / 25</v>
          </cell>
          <cell r="C2428" t="str">
            <v>DRAGAGEM DE AREIA GROSSA COM DRAGA DE SUCÇÃO E RECALQUE - BOMBA DE 483 KW E CORTADOR DE 55 KW - DISTÂNCIA DE RECALQUE DE 2.500 A 2.700 M</v>
          </cell>
          <cell r="D2428" t="str">
            <v>M³</v>
          </cell>
          <cell r="F2428">
            <v>17.48</v>
          </cell>
        </row>
        <row r="2429">
          <cell r="A2429">
            <v>1917343</v>
          </cell>
          <cell r="B2429" t="str">
            <v>SICRO ABRIL / 25</v>
          </cell>
          <cell r="C2429" t="str">
            <v>DRAGAGEM DE AREIA GROSSA COM DRAGA DE SUCÇÃO E RECALQUE - BOMBA DE 483 KW E CORTADOR DE 55 KW - DISTÂNCIA DE RECALQUE DE 2.700 A 2.900 M</v>
          </cell>
          <cell r="D2429" t="str">
            <v>M³</v>
          </cell>
          <cell r="F2429">
            <v>21.86</v>
          </cell>
        </row>
        <row r="2430">
          <cell r="A2430">
            <v>1917344</v>
          </cell>
          <cell r="B2430" t="str">
            <v>SICRO ABRIL / 25</v>
          </cell>
          <cell r="C2430" t="str">
            <v>DRAGAGEM DE AREIA GROSSA COM DRAGA DE SUCÇÃO E RECALQUE - BOMBA DE 483 KW E CORTADOR DE 55 KW - DISTÂNCIA DE RECALQUE DE 2.900 A 3.100 M</v>
          </cell>
          <cell r="D2430" t="str">
            <v>M³</v>
          </cell>
          <cell r="F2430">
            <v>26.5</v>
          </cell>
        </row>
        <row r="2431">
          <cell r="A2431">
            <v>1917345</v>
          </cell>
          <cell r="B2431" t="str">
            <v>SICRO ABRIL / 25</v>
          </cell>
          <cell r="C2431" t="str">
            <v>DRAGAGEM DE AREIA GROSSA COM DRAGA DE SUCÇÃO E RECALQUE - BOMBA DE 483 KW E CORTADOR DE 55 KW - DISTÂNCIA DE RECALQUE DE 3.100 A 3.300 M</v>
          </cell>
          <cell r="D2431" t="str">
            <v>M³</v>
          </cell>
          <cell r="F2431">
            <v>33.03</v>
          </cell>
        </row>
        <row r="2432">
          <cell r="A2432">
            <v>1917346</v>
          </cell>
          <cell r="B2432" t="str">
            <v>SICRO ABRIL / 25</v>
          </cell>
          <cell r="C2432" t="str">
            <v>DRAGAGEM DE AREIA GROSSA COM DRAGA DE SUCÇÃO E RECALQUE - BOMBA DE 483 KW E CORTADOR DE 55 KW - DISTÂNCIA DE RECALQUE DE 3.300 A 3.500 M</v>
          </cell>
          <cell r="D2432" t="str">
            <v>M³</v>
          </cell>
          <cell r="F2432">
            <v>39.46</v>
          </cell>
        </row>
        <row r="2433">
          <cell r="A2433">
            <v>1917347</v>
          </cell>
          <cell r="B2433" t="str">
            <v>SICRO ABRIL / 25</v>
          </cell>
          <cell r="C2433" t="str">
            <v>DRAGAGEM DE AREIA GROSSA COM DRAGA DE SUCÇÃO E RECALQUE - BOMBA DE 483 KW E CORTADOR DE 55 KW - DISTÂNCIA DE RECALQUE DE 3.500 A 3.700 M</v>
          </cell>
          <cell r="D2433" t="str">
            <v>M³</v>
          </cell>
          <cell r="F2433">
            <v>51.7</v>
          </cell>
        </row>
        <row r="2434">
          <cell r="A2434">
            <v>1917332</v>
          </cell>
          <cell r="B2434" t="str">
            <v>SICRO ABRIL / 25</v>
          </cell>
          <cell r="C2434" t="str">
            <v>DRAGAGEM DE AREIA GROSSA COM DRAGA DE SUCÇÃO E RECALQUE - BOMBA DE 483 KW E CORTADOR DE 55 KW - DISTÂNCIA DE RECALQUE DE 500 A 700 M</v>
          </cell>
          <cell r="D2434" t="str">
            <v>M³</v>
          </cell>
          <cell r="F2434">
            <v>5.04</v>
          </cell>
        </row>
        <row r="2435">
          <cell r="A2435">
            <v>1917333</v>
          </cell>
          <cell r="B2435" t="str">
            <v>SICRO ABRIL / 25</v>
          </cell>
          <cell r="C2435" t="str">
            <v>DRAGAGEM DE AREIA GROSSA COM DRAGA DE SUCÇÃO E RECALQUE - BOMBA DE 483 KW E CORTADOR DE 55 KW - DISTÂNCIA DE RECALQUE DE 700 A 900 M</v>
          </cell>
          <cell r="D2435" t="str">
            <v>M³</v>
          </cell>
          <cell r="F2435">
            <v>5.37</v>
          </cell>
        </row>
        <row r="2436">
          <cell r="A2436">
            <v>1917334</v>
          </cell>
          <cell r="B2436" t="str">
            <v>SICRO ABRIL / 25</v>
          </cell>
          <cell r="C2436" t="str">
            <v>DRAGAGEM DE AREIA GROSSA COM DRAGA DE SUCÇÃO E RECALQUE - BOMBA DE 483 KW E CORTADOR DE 55 KW - DISTÂNCIA DE RECALQUE DE 900 A 1.100 M</v>
          </cell>
          <cell r="D2436" t="str">
            <v>M³</v>
          </cell>
          <cell r="F2436">
            <v>5.71</v>
          </cell>
        </row>
        <row r="2437">
          <cell r="A2437">
            <v>1917331</v>
          </cell>
          <cell r="B2437" t="str">
            <v>SICRO ABRIL / 25</v>
          </cell>
          <cell r="C2437" t="str">
            <v>DRAGAGEM DE AREIA GROSSA COM DRAGA DE SUCÇÃO E RECALQUE - BOMBA DE 483 KW E CORTADOR DE 55 KW - DISTÂNCIA DE RECALQUE DE ATÉ 500 M</v>
          </cell>
          <cell r="D2437" t="str">
            <v>M³</v>
          </cell>
          <cell r="F2437">
            <v>4.62</v>
          </cell>
        </row>
        <row r="2438">
          <cell r="A2438">
            <v>1917443</v>
          </cell>
          <cell r="B2438" t="str">
            <v>SICRO ABRIL / 25</v>
          </cell>
          <cell r="C2438" t="str">
            <v>DRAGAGEM DE AREIA GROSSA COM DRAGA DE SUCÇÃO E RECALQUE - BOMBA DE 746 KW E CORTADOR DE 110 KW - DISTÂNCIA DE RECALQUE DE 1.100 A 1.300 M</v>
          </cell>
          <cell r="D2438" t="str">
            <v>M³</v>
          </cell>
          <cell r="F2438">
            <v>6.88</v>
          </cell>
        </row>
        <row r="2439">
          <cell r="A2439">
            <v>1917444</v>
          </cell>
          <cell r="B2439" t="str">
            <v>SICRO ABRIL / 25</v>
          </cell>
          <cell r="C2439" t="str">
            <v>DRAGAGEM DE AREIA GROSSA COM DRAGA DE SUCÇÃO E RECALQUE - BOMBA DE 746 KW E CORTADOR DE 110 KW - DISTÂNCIA DE RECALQUE DE 1.300 A 1.500 M</v>
          </cell>
          <cell r="D2439" t="str">
            <v>M³</v>
          </cell>
          <cell r="F2439">
            <v>7.43</v>
          </cell>
        </row>
        <row r="2440">
          <cell r="A2440">
            <v>1917445</v>
          </cell>
          <cell r="B2440" t="str">
            <v>SICRO ABRIL / 25</v>
          </cell>
          <cell r="C2440" t="str">
            <v>DRAGAGEM DE AREIA GROSSA COM DRAGA DE SUCÇÃO E RECALQUE - BOMBA DE 746 KW E CORTADOR DE 110 KW - DISTÂNCIA DE RECALQUE DE 1.500 A 1.700 M</v>
          </cell>
          <cell r="D2440" t="str">
            <v>M³</v>
          </cell>
          <cell r="F2440">
            <v>8.0399999999999991</v>
          </cell>
        </row>
        <row r="2441">
          <cell r="A2441">
            <v>1917446</v>
          </cell>
          <cell r="B2441" t="str">
            <v>SICRO ABRIL / 25</v>
          </cell>
          <cell r="C2441" t="str">
            <v>DRAGAGEM DE AREIA GROSSA COM DRAGA DE SUCÇÃO E RECALQUE - BOMBA DE 746 KW E CORTADOR DE 110 KW - DISTÂNCIA DE RECALQUE DE 1.700 A 1.900 M</v>
          </cell>
          <cell r="D2441" t="str">
            <v>M³</v>
          </cell>
          <cell r="F2441">
            <v>8.67</v>
          </cell>
        </row>
        <row r="2442">
          <cell r="A2442">
            <v>1917447</v>
          </cell>
          <cell r="B2442" t="str">
            <v>SICRO ABRIL / 25</v>
          </cell>
          <cell r="C2442" t="str">
            <v>DRAGAGEM DE AREIA GROSSA COM DRAGA DE SUCÇÃO E RECALQUE - BOMBA DE 746 KW E CORTADOR DE 110 KW - DISTÂNCIA DE RECALQUE DE 1.900 A 2.100 M</v>
          </cell>
          <cell r="D2442" t="str">
            <v>M³</v>
          </cell>
          <cell r="F2442">
            <v>9.64</v>
          </cell>
        </row>
        <row r="2443">
          <cell r="A2443">
            <v>1917448</v>
          </cell>
          <cell r="B2443" t="str">
            <v>SICRO ABRIL / 25</v>
          </cell>
          <cell r="C2443" t="str">
            <v>DRAGAGEM DE AREIA GROSSA COM DRAGA DE SUCÇÃO E RECALQUE - BOMBA DE 746 KW E CORTADOR DE 110 KW - DISTÂNCIA DE RECALQUE DE 2.100 A 2.300 M</v>
          </cell>
          <cell r="D2443" t="str">
            <v>M³</v>
          </cell>
          <cell r="F2443">
            <v>10.46</v>
          </cell>
        </row>
        <row r="2444">
          <cell r="A2444">
            <v>1917449</v>
          </cell>
          <cell r="B2444" t="str">
            <v>SICRO ABRIL / 25</v>
          </cell>
          <cell r="C2444" t="str">
            <v>DRAGAGEM DE AREIA GROSSA COM DRAGA DE SUCÇÃO E RECALQUE - BOMBA DE 746 KW E CORTADOR DE 110 KW - DISTÂNCIA DE RECALQUE DE 2.300 A 2.500 M</v>
          </cell>
          <cell r="D2444" t="str">
            <v>M³</v>
          </cell>
          <cell r="F2444">
            <v>11.53</v>
          </cell>
        </row>
        <row r="2445">
          <cell r="A2445">
            <v>1917450</v>
          </cell>
          <cell r="B2445" t="str">
            <v>SICRO ABRIL / 25</v>
          </cell>
          <cell r="C2445" t="str">
            <v>DRAGAGEM DE AREIA GROSSA COM DRAGA DE SUCÇÃO E RECALQUE - BOMBA DE 746 KW E CORTADOR DE 110 KW - DISTÂNCIA DE RECALQUE DE 2.500 A 2.700 M</v>
          </cell>
          <cell r="D2445" t="str">
            <v>M³</v>
          </cell>
          <cell r="F2445">
            <v>12.83</v>
          </cell>
        </row>
        <row r="2446">
          <cell r="A2446">
            <v>1917451</v>
          </cell>
          <cell r="B2446" t="str">
            <v>SICRO ABRIL / 25</v>
          </cell>
          <cell r="C2446" t="str">
            <v>DRAGAGEM DE AREIA GROSSA COM DRAGA DE SUCÇÃO E RECALQUE - BOMBA DE 746 KW E CORTADOR DE 110 KW - DISTÂNCIA DE RECALQUE DE 2.700 A 2.900 M</v>
          </cell>
          <cell r="D2446" t="str">
            <v>M³</v>
          </cell>
          <cell r="F2446">
            <v>15.72</v>
          </cell>
        </row>
        <row r="2447">
          <cell r="A2447">
            <v>1917452</v>
          </cell>
          <cell r="B2447" t="str">
            <v>SICRO ABRIL / 25</v>
          </cell>
          <cell r="C2447" t="str">
            <v>DRAGAGEM DE AREIA GROSSA COM DRAGA DE SUCÇÃO E RECALQUE - BOMBA DE 746 KW E CORTADOR DE 110 KW - DISTÂNCIA DE RECALQUE DE 2.900 A 3.100 M</v>
          </cell>
          <cell r="D2447" t="str">
            <v>M³</v>
          </cell>
          <cell r="F2447">
            <v>18.559999999999999</v>
          </cell>
        </row>
        <row r="2448">
          <cell r="A2448">
            <v>1917453</v>
          </cell>
          <cell r="B2448" t="str">
            <v>SICRO ABRIL / 25</v>
          </cell>
          <cell r="C2448" t="str">
            <v>DRAGAGEM DE AREIA GROSSA COM DRAGA DE SUCÇÃO E RECALQUE - BOMBA DE 746 KW E CORTADOR DE 110 KW - DISTÂNCIA DE RECALQUE DE 3.100 A 3.300 M</v>
          </cell>
          <cell r="D2448" t="str">
            <v>M³</v>
          </cell>
          <cell r="F2448">
            <v>21.98</v>
          </cell>
        </row>
        <row r="2449">
          <cell r="A2449">
            <v>1917454</v>
          </cell>
          <cell r="B2449" t="str">
            <v>SICRO ABRIL / 25</v>
          </cell>
          <cell r="C2449" t="str">
            <v>DRAGAGEM DE AREIA GROSSA COM DRAGA DE SUCÇÃO E RECALQUE - BOMBA DE 746 KW E CORTADOR DE 110 KW - DISTÂNCIA DE RECALQUE DE 3.300 A 3.500 M</v>
          </cell>
          <cell r="D2449" t="str">
            <v>M³</v>
          </cell>
          <cell r="F2449">
            <v>25.74</v>
          </cell>
        </row>
        <row r="2450">
          <cell r="A2450">
            <v>1917455</v>
          </cell>
          <cell r="B2450" t="str">
            <v>SICRO ABRIL / 25</v>
          </cell>
          <cell r="C2450" t="str">
            <v>DRAGAGEM DE AREIA GROSSA COM DRAGA DE SUCÇÃO E RECALQUE - BOMBA DE 746 KW E CORTADOR DE 110 KW - DISTÂNCIA DE RECALQUE DE 3.500 A 3.700 M</v>
          </cell>
          <cell r="D2450" t="str">
            <v>M³</v>
          </cell>
          <cell r="F2450">
            <v>30.57</v>
          </cell>
        </row>
        <row r="2451">
          <cell r="A2451">
            <v>1917456</v>
          </cell>
          <cell r="B2451" t="str">
            <v>SICRO ABRIL / 25</v>
          </cell>
          <cell r="C2451" t="str">
            <v>DRAGAGEM DE AREIA GROSSA COM DRAGA DE SUCÇÃO E RECALQUE - BOMBA DE 746 KW E CORTADOR DE 110 KW - DISTÂNCIA DE RECALQUE DE 3.700 A 3.900 M</v>
          </cell>
          <cell r="D2451" t="str">
            <v>M³</v>
          </cell>
          <cell r="F2451">
            <v>35.78</v>
          </cell>
        </row>
        <row r="2452">
          <cell r="A2452">
            <v>1917457</v>
          </cell>
          <cell r="B2452" t="str">
            <v>SICRO ABRIL / 25</v>
          </cell>
          <cell r="C2452" t="str">
            <v>DRAGAGEM DE AREIA GROSSA COM DRAGA DE SUCÇÃO E RECALQUE - BOMBA DE 746 KW E CORTADOR DE 110 KW - DISTÂNCIA DE RECALQUE DE 3.900 A 4.100 M</v>
          </cell>
          <cell r="D2452" t="str">
            <v>M³</v>
          </cell>
          <cell r="F2452">
            <v>40.46</v>
          </cell>
        </row>
        <row r="2453">
          <cell r="A2453">
            <v>1917458</v>
          </cell>
          <cell r="B2453" t="str">
            <v>SICRO ABRIL / 25</v>
          </cell>
          <cell r="C2453" t="str">
            <v>DRAGAGEM DE AREIA GROSSA COM DRAGA DE SUCÇÃO E RECALQUE - BOMBA DE 746 KW E CORTADOR DE 110 KW - DISTÂNCIA DE RECALQUE DE 4.100 A 4.300 M</v>
          </cell>
          <cell r="D2453" t="str">
            <v>M³</v>
          </cell>
          <cell r="F2453">
            <v>46.67</v>
          </cell>
        </row>
        <row r="2454">
          <cell r="A2454">
            <v>1917459</v>
          </cell>
          <cell r="B2454" t="str">
            <v>SICRO ABRIL / 25</v>
          </cell>
          <cell r="C2454" t="str">
            <v>DRAGAGEM DE AREIA GROSSA COM DRAGA DE SUCÇÃO E RECALQUE - BOMBA DE 746 KW E CORTADOR DE 110 KW - DISTÂNCIA DE RECALQUE DE 4.300 A 4.500 M</v>
          </cell>
          <cell r="D2454" t="str">
            <v>M³</v>
          </cell>
          <cell r="F2454">
            <v>49.17</v>
          </cell>
        </row>
        <row r="2455">
          <cell r="A2455">
            <v>1917440</v>
          </cell>
          <cell r="B2455" t="str">
            <v>SICRO ABRIL / 25</v>
          </cell>
          <cell r="C2455" t="str">
            <v>DRAGAGEM DE AREIA GROSSA COM DRAGA DE SUCÇÃO E RECALQUE - BOMBA DE 746 KW E CORTADOR DE 110 KW - DISTÂNCIA DE RECALQUE DE 500 A 700 M</v>
          </cell>
          <cell r="D2455" t="str">
            <v>M³</v>
          </cell>
          <cell r="F2455">
            <v>4.8</v>
          </cell>
        </row>
        <row r="2456">
          <cell r="A2456">
            <v>1917441</v>
          </cell>
          <cell r="B2456" t="str">
            <v>SICRO ABRIL / 25</v>
          </cell>
          <cell r="C2456" t="str">
            <v>DRAGAGEM DE AREIA GROSSA COM DRAGA DE SUCÇÃO E RECALQUE - BOMBA DE 746 KW E CORTADOR DE 110 KW - DISTÂNCIA DE RECALQUE DE 700 A 900 M</v>
          </cell>
          <cell r="D2456" t="str">
            <v>M³</v>
          </cell>
          <cell r="F2456">
            <v>5.42</v>
          </cell>
        </row>
        <row r="2457">
          <cell r="A2457">
            <v>1917442</v>
          </cell>
          <cell r="B2457" t="str">
            <v>SICRO ABRIL / 25</v>
          </cell>
          <cell r="C2457" t="str">
            <v>DRAGAGEM DE AREIA GROSSA COM DRAGA DE SUCÇÃO E RECALQUE - BOMBA DE 746 KW E CORTADOR DE 110 KW - DISTÂNCIA DE RECALQUE DE 900 A 1.100 M</v>
          </cell>
          <cell r="D2457" t="str">
            <v>M³</v>
          </cell>
          <cell r="F2457">
            <v>6.03</v>
          </cell>
        </row>
        <row r="2458">
          <cell r="A2458">
            <v>1917734</v>
          </cell>
          <cell r="B2458" t="str">
            <v>SICRO ABRIL / 25</v>
          </cell>
          <cell r="C2458" t="str">
            <v>DRAGAGEM DE AREIA GROSSA COM DRAGA DE SUCÇÃO E RECALQUE - BOMBA DE 746 KW E CORTADOR DE 110 KW - DISTÂNCIA DE RECALQUE DE ATÉ 500 M</v>
          </cell>
          <cell r="D2458" t="str">
            <v>M³</v>
          </cell>
          <cell r="F2458">
            <v>4.45</v>
          </cell>
        </row>
        <row r="2459">
          <cell r="A2459">
            <v>1917055</v>
          </cell>
          <cell r="B2459" t="str">
            <v>SICRO ABRIL / 25</v>
          </cell>
          <cell r="C2459" t="str">
            <v>DRAGAGEM DE AREIA GROSSA COM DRAGA HOPPER - CAPACIDADE DA CISTERNA DE 1.000 M³ - DMT DE 1.500 A 1.800 M</v>
          </cell>
          <cell r="D2459" t="str">
            <v>M³</v>
          </cell>
          <cell r="F2459">
            <v>16.39</v>
          </cell>
        </row>
        <row r="2460">
          <cell r="A2460">
            <v>1917056</v>
          </cell>
          <cell r="B2460" t="str">
            <v>SICRO ABRIL / 25</v>
          </cell>
          <cell r="C2460" t="str">
            <v>DRAGAGEM DE AREIA GROSSA COM DRAGA HOPPER - CAPACIDADE DA CISTERNA DE 1.000 M³ - DMT DE 1.800 A 2.100 M</v>
          </cell>
          <cell r="D2460" t="str">
            <v>M³</v>
          </cell>
          <cell r="F2460">
            <v>16.690000000000001</v>
          </cell>
        </row>
        <row r="2461">
          <cell r="A2461">
            <v>1917057</v>
          </cell>
          <cell r="B2461" t="str">
            <v>SICRO ABRIL / 25</v>
          </cell>
          <cell r="C2461" t="str">
            <v>DRAGAGEM DE AREIA GROSSA COM DRAGA HOPPER - CAPACIDADE DA CISTERNA DE 1.000 M³ - DMT DE 2.100 A 2.400 M</v>
          </cell>
          <cell r="D2461" t="str">
            <v>M³</v>
          </cell>
          <cell r="F2461">
            <v>17</v>
          </cell>
        </row>
        <row r="2462">
          <cell r="A2462">
            <v>1917058</v>
          </cell>
          <cell r="B2462" t="str">
            <v>SICRO ABRIL / 25</v>
          </cell>
          <cell r="C2462" t="str">
            <v>DRAGAGEM DE AREIA GROSSA COM DRAGA HOPPER - CAPACIDADE DA CISTERNA DE 1.000 M³ - DMT DE 2.400 A 2.700 M</v>
          </cell>
          <cell r="D2462" t="str">
            <v>M³</v>
          </cell>
          <cell r="F2462">
            <v>17.329999999999998</v>
          </cell>
        </row>
        <row r="2463">
          <cell r="A2463">
            <v>1917059</v>
          </cell>
          <cell r="B2463" t="str">
            <v>SICRO ABRIL / 25</v>
          </cell>
          <cell r="C2463" t="str">
            <v>DRAGAGEM DE AREIA GROSSA COM DRAGA HOPPER - CAPACIDADE DA CISTERNA DE 1.000 M³ - DMT DE 2.700 A 3.000 M</v>
          </cell>
          <cell r="D2463" t="str">
            <v>M³</v>
          </cell>
          <cell r="F2463">
            <v>17.68</v>
          </cell>
        </row>
        <row r="2464">
          <cell r="A2464">
            <v>1917060</v>
          </cell>
          <cell r="B2464" t="str">
            <v>SICRO ABRIL / 25</v>
          </cell>
          <cell r="C2464" t="str">
            <v>DRAGAGEM DE AREIA GROSSA COM DRAGA HOPPER - CAPACIDADE DA CISTERNA DE 1.000 M³ - DMT DE 3.000 M</v>
          </cell>
          <cell r="D2464" t="str">
            <v>M³</v>
          </cell>
          <cell r="F2464">
            <v>17.86</v>
          </cell>
        </row>
        <row r="2465">
          <cell r="A2465">
            <v>1901536</v>
          </cell>
          <cell r="B2465" t="str">
            <v>SICRO ABRIL / 25</v>
          </cell>
          <cell r="C2465" t="str">
            <v>DRAGAGEM DE AREIA GROSSA COM DRAGA HOPPER - CAPACIDADE DA CISTERNA DE 10.000 M³ - DMT DE 1.500 A 1.800 M</v>
          </cell>
          <cell r="D2465" t="str">
            <v>M³</v>
          </cell>
          <cell r="F2465">
            <v>10</v>
          </cell>
        </row>
        <row r="2466">
          <cell r="A2466">
            <v>1901537</v>
          </cell>
          <cell r="B2466" t="str">
            <v>SICRO ABRIL / 25</v>
          </cell>
          <cell r="C2466" t="str">
            <v>DRAGAGEM DE AREIA GROSSA COM DRAGA HOPPER - CAPACIDADE DA CISTERNA DE 10.000 M³ - DMT DE 1.800 A 2.100 M</v>
          </cell>
          <cell r="D2466" t="str">
            <v>M³</v>
          </cell>
          <cell r="F2466">
            <v>10.08</v>
          </cell>
        </row>
        <row r="2467">
          <cell r="A2467">
            <v>1901538</v>
          </cell>
          <cell r="B2467" t="str">
            <v>SICRO ABRIL / 25</v>
          </cell>
          <cell r="C2467" t="str">
            <v>DRAGAGEM DE AREIA GROSSA COM DRAGA HOPPER - CAPACIDADE DA CISTERNA DE 10.000 M³ - DMT DE 2.100 A 2.400 M</v>
          </cell>
          <cell r="D2467" t="str">
            <v>M³</v>
          </cell>
          <cell r="F2467">
            <v>10.16</v>
          </cell>
        </row>
        <row r="2468">
          <cell r="A2468">
            <v>1901539</v>
          </cell>
          <cell r="B2468" t="str">
            <v>SICRO ABRIL / 25</v>
          </cell>
          <cell r="C2468" t="str">
            <v>DRAGAGEM DE AREIA GROSSA COM DRAGA HOPPER - CAPACIDADE DA CISTERNA DE 10.000 M³ - DMT DE 2.400 A 2.700 M</v>
          </cell>
          <cell r="D2468" t="str">
            <v>M³</v>
          </cell>
          <cell r="F2468">
            <v>10.25</v>
          </cell>
        </row>
        <row r="2469">
          <cell r="A2469">
            <v>1901540</v>
          </cell>
          <cell r="B2469" t="str">
            <v>SICRO ABRIL / 25</v>
          </cell>
          <cell r="C2469" t="str">
            <v>DRAGAGEM DE AREIA GROSSA COM DRAGA HOPPER - CAPACIDADE DA CISTERNA DE 10.000 M³ - DMT DE 2.700 A 3.000 M</v>
          </cell>
          <cell r="D2469" t="str">
            <v>M³</v>
          </cell>
          <cell r="F2469">
            <v>10.34</v>
          </cell>
        </row>
        <row r="2470">
          <cell r="A2470">
            <v>1901535</v>
          </cell>
          <cell r="B2470" t="str">
            <v>SICRO ABRIL / 25</v>
          </cell>
          <cell r="C2470" t="str">
            <v>DRAGAGEM DE AREIA GROSSA COM DRAGA HOPPER - CAPACIDADE DA CISTERNA DE 10.000 M³ - DMT DE 3.000 M</v>
          </cell>
          <cell r="D2470" t="str">
            <v>M³</v>
          </cell>
          <cell r="F2470">
            <v>10.4</v>
          </cell>
        </row>
        <row r="2471">
          <cell r="A2471">
            <v>1901542</v>
          </cell>
          <cell r="B2471" t="str">
            <v>SICRO ABRIL / 25</v>
          </cell>
          <cell r="C2471" t="str">
            <v>DRAGAGEM DE AREIA GROSSA COM DRAGA HOPPER - CAPACIDADE DA CISTERNA DE 15.000 M³ - DMT DE 1.500 A 1.800 M</v>
          </cell>
          <cell r="D2471" t="str">
            <v>M³</v>
          </cell>
          <cell r="F2471">
            <v>13.14</v>
          </cell>
        </row>
        <row r="2472">
          <cell r="A2472">
            <v>1901543</v>
          </cell>
          <cell r="B2472" t="str">
            <v>SICRO ABRIL / 25</v>
          </cell>
          <cell r="C2472" t="str">
            <v>DRAGAGEM DE AREIA GROSSA COM DRAGA HOPPER - CAPACIDADE DA CISTERNA DE 15.000 M³ - DMT DE 1.800 A 2.100 M</v>
          </cell>
          <cell r="D2472" t="str">
            <v>M³</v>
          </cell>
          <cell r="F2472">
            <v>13.21</v>
          </cell>
        </row>
        <row r="2473">
          <cell r="A2473">
            <v>1901544</v>
          </cell>
          <cell r="B2473" t="str">
            <v>SICRO ABRIL / 25</v>
          </cell>
          <cell r="C2473" t="str">
            <v>DRAGAGEM DE AREIA GROSSA COM DRAGA HOPPER - CAPACIDADE DA CISTERNA DE 15.000 M³ - DMT DE 2.100 A 2.400 M</v>
          </cell>
          <cell r="D2473" t="str">
            <v>M³</v>
          </cell>
          <cell r="F2473">
            <v>13.29</v>
          </cell>
        </row>
        <row r="2474">
          <cell r="A2474">
            <v>1901545</v>
          </cell>
          <cell r="B2474" t="str">
            <v>SICRO ABRIL / 25</v>
          </cell>
          <cell r="C2474" t="str">
            <v>DRAGAGEM DE AREIA GROSSA COM DRAGA HOPPER - CAPACIDADE DA CISTERNA DE 15.000 M³ - DMT DE 2.400 A 2.700 M</v>
          </cell>
          <cell r="D2474" t="str">
            <v>M³</v>
          </cell>
          <cell r="F2474">
            <v>13.38</v>
          </cell>
        </row>
        <row r="2475">
          <cell r="A2475">
            <v>1901546</v>
          </cell>
          <cell r="B2475" t="str">
            <v>SICRO ABRIL / 25</v>
          </cell>
          <cell r="C2475" t="str">
            <v>DRAGAGEM DE AREIA GROSSA COM DRAGA HOPPER - CAPACIDADE DA CISTERNA DE 15.000 M³ - DMT DE 2.700 A 3.000 M</v>
          </cell>
          <cell r="D2475" t="str">
            <v>M³</v>
          </cell>
          <cell r="F2475">
            <v>13.47</v>
          </cell>
        </row>
        <row r="2476">
          <cell r="A2476">
            <v>1901541</v>
          </cell>
          <cell r="B2476" t="str">
            <v>SICRO ABRIL / 25</v>
          </cell>
          <cell r="C2476" t="str">
            <v>DRAGAGEM DE AREIA GROSSA COM DRAGA HOPPER - CAPACIDADE DA CISTERNA DE 15.000 M³ - DMT DE 3.000 M</v>
          </cell>
          <cell r="D2476" t="str">
            <v>M³</v>
          </cell>
          <cell r="F2476">
            <v>13.51</v>
          </cell>
        </row>
        <row r="2477">
          <cell r="A2477">
            <v>1917091</v>
          </cell>
          <cell r="B2477" t="str">
            <v>SICRO ABRIL / 25</v>
          </cell>
          <cell r="C2477" t="str">
            <v>DRAGAGEM DE AREIA GROSSA COM DRAGA HOPPER - CAPACIDADE DA CISTERNA DE 2.000 M³ - DMT DE 1.500 A 1.800 M</v>
          </cell>
          <cell r="D2477" t="str">
            <v>M³</v>
          </cell>
          <cell r="F2477">
            <v>11.19</v>
          </cell>
        </row>
        <row r="2478">
          <cell r="A2478">
            <v>1917092</v>
          </cell>
          <cell r="B2478" t="str">
            <v>SICRO ABRIL / 25</v>
          </cell>
          <cell r="C2478" t="str">
            <v>DRAGAGEM DE AREIA GROSSA COM DRAGA HOPPER - CAPACIDADE DA CISTERNA DE 2.000 M³ - DMT DE 1.800 A 2.100 M</v>
          </cell>
          <cell r="D2478" t="str">
            <v>M³</v>
          </cell>
          <cell r="F2478">
            <v>11.37</v>
          </cell>
        </row>
        <row r="2479">
          <cell r="A2479">
            <v>1917093</v>
          </cell>
          <cell r="B2479" t="str">
            <v>SICRO ABRIL / 25</v>
          </cell>
          <cell r="C2479" t="str">
            <v>DRAGAGEM DE AREIA GROSSA COM DRAGA HOPPER - CAPACIDADE DA CISTERNA DE 2.000 M³ - DMT DE 2.100 A 2.400 M</v>
          </cell>
          <cell r="D2479" t="str">
            <v>M³</v>
          </cell>
          <cell r="F2479">
            <v>11.56</v>
          </cell>
        </row>
        <row r="2480">
          <cell r="A2480">
            <v>1917094</v>
          </cell>
          <cell r="B2480" t="str">
            <v>SICRO ABRIL / 25</v>
          </cell>
          <cell r="C2480" t="str">
            <v>DRAGAGEM DE AREIA GROSSA COM DRAGA HOPPER - CAPACIDADE DA CISTERNA DE 2.000 M³ - DMT DE 2.400 A 2.700 M</v>
          </cell>
          <cell r="D2480" t="str">
            <v>M³</v>
          </cell>
          <cell r="F2480">
            <v>11.75</v>
          </cell>
        </row>
        <row r="2481">
          <cell r="A2481">
            <v>1917095</v>
          </cell>
          <cell r="B2481" t="str">
            <v>SICRO ABRIL / 25</v>
          </cell>
          <cell r="C2481" t="str">
            <v>DRAGAGEM DE AREIA GROSSA COM DRAGA HOPPER - CAPACIDADE DA CISTERNA DE 2.000 M³ - DMT DE 2.700 A 3.000 M</v>
          </cell>
          <cell r="D2481" t="str">
            <v>M³</v>
          </cell>
          <cell r="F2481">
            <v>11.96</v>
          </cell>
        </row>
        <row r="2482">
          <cell r="A2482">
            <v>1917096</v>
          </cell>
          <cell r="B2482" t="str">
            <v>SICRO ABRIL / 25</v>
          </cell>
          <cell r="C2482" t="str">
            <v>DRAGAGEM DE AREIA GROSSA COM DRAGA HOPPER - CAPACIDADE DA CISTERNA DE 2.000 M³ - DMT DE 3.000 M</v>
          </cell>
          <cell r="D2482" t="str">
            <v>M³</v>
          </cell>
          <cell r="F2482">
            <v>12.08</v>
          </cell>
        </row>
        <row r="2483">
          <cell r="A2483">
            <v>1901548</v>
          </cell>
          <cell r="B2483" t="str">
            <v>SICRO ABRIL / 25</v>
          </cell>
          <cell r="C2483" t="str">
            <v>DRAGAGEM DE AREIA GROSSA COM DRAGA HOPPER - CAPACIDADE DA CISTERNA DE 20.000 M³ - DMT DE 1.500 A 1.800 M</v>
          </cell>
          <cell r="D2483" t="str">
            <v>M³</v>
          </cell>
          <cell r="F2483">
            <v>16.36</v>
          </cell>
        </row>
        <row r="2484">
          <cell r="A2484">
            <v>1901549</v>
          </cell>
          <cell r="B2484" t="str">
            <v>SICRO ABRIL / 25</v>
          </cell>
          <cell r="C2484" t="str">
            <v>DRAGAGEM DE AREIA GROSSA COM DRAGA HOPPER - CAPACIDADE DA CISTERNA DE 20.000 M³ - DMT DE 1.800 A 2.100 M</v>
          </cell>
          <cell r="D2484" t="str">
            <v>M³</v>
          </cell>
          <cell r="F2484">
            <v>16.43</v>
          </cell>
        </row>
        <row r="2485">
          <cell r="A2485">
            <v>1901550</v>
          </cell>
          <cell r="B2485" t="str">
            <v>SICRO ABRIL / 25</v>
          </cell>
          <cell r="C2485" t="str">
            <v>DRAGAGEM DE AREIA GROSSA COM DRAGA HOPPER - CAPACIDADE DA CISTERNA DE 20.000 M³ - DMT DE 2.100 A 2.400 M</v>
          </cell>
          <cell r="D2485" t="str">
            <v>M³</v>
          </cell>
          <cell r="F2485">
            <v>16.510000000000002</v>
          </cell>
        </row>
        <row r="2486">
          <cell r="A2486">
            <v>1901551</v>
          </cell>
          <cell r="B2486" t="str">
            <v>SICRO ABRIL / 25</v>
          </cell>
          <cell r="C2486" t="str">
            <v>DRAGAGEM DE AREIA GROSSA COM DRAGA HOPPER - CAPACIDADE DA CISTERNA DE 20.000 M³ - DMT DE 2.400 A 2.700 M</v>
          </cell>
          <cell r="D2486" t="str">
            <v>M³</v>
          </cell>
          <cell r="F2486">
            <v>16.59</v>
          </cell>
        </row>
        <row r="2487">
          <cell r="A2487">
            <v>1901552</v>
          </cell>
          <cell r="B2487" t="str">
            <v>SICRO ABRIL / 25</v>
          </cell>
          <cell r="C2487" t="str">
            <v>DRAGAGEM DE AREIA GROSSA COM DRAGA HOPPER - CAPACIDADE DA CISTERNA DE 20.000 M³ - DMT DE 2.700 A 3.000 M</v>
          </cell>
          <cell r="D2487" t="str">
            <v>M³</v>
          </cell>
          <cell r="F2487">
            <v>16.68</v>
          </cell>
        </row>
        <row r="2488">
          <cell r="A2488">
            <v>1901547</v>
          </cell>
          <cell r="B2488" t="str">
            <v>SICRO ABRIL / 25</v>
          </cell>
          <cell r="C2488" t="str">
            <v>DRAGAGEM DE AREIA GROSSA COM DRAGA HOPPER - CAPACIDADE DA CISTERNA DE 20.000 M³ - DMT DE 3.000 M</v>
          </cell>
          <cell r="D2488" t="str">
            <v>M³</v>
          </cell>
          <cell r="F2488">
            <v>16.72</v>
          </cell>
        </row>
        <row r="2489">
          <cell r="A2489">
            <v>1917127</v>
          </cell>
          <cell r="B2489" t="str">
            <v>SICRO ABRIL / 25</v>
          </cell>
          <cell r="C2489" t="str">
            <v>DRAGAGEM DE AREIA GROSSA COM DRAGA HOPPER - CAPACIDADE DA CISTERNA DE 3.000 M³ - DMT DE 1.500 A 1.800 M</v>
          </cell>
          <cell r="D2489" t="str">
            <v>M³</v>
          </cell>
          <cell r="F2489">
            <v>10.45</v>
          </cell>
        </row>
        <row r="2490">
          <cell r="A2490">
            <v>1917128</v>
          </cell>
          <cell r="B2490" t="str">
            <v>SICRO ABRIL / 25</v>
          </cell>
          <cell r="C2490" t="str">
            <v>DRAGAGEM DE AREIA GROSSA COM DRAGA HOPPER - CAPACIDADE DA CISTERNA DE 3.000 M³ - DMT DE 1.800 A 2.100 M</v>
          </cell>
          <cell r="D2490" t="str">
            <v>M³</v>
          </cell>
          <cell r="F2490">
            <v>10.6</v>
          </cell>
        </row>
        <row r="2491">
          <cell r="A2491">
            <v>1917129</v>
          </cell>
          <cell r="B2491" t="str">
            <v>SICRO ABRIL / 25</v>
          </cell>
          <cell r="C2491" t="str">
            <v>DRAGAGEM DE AREIA GROSSA COM DRAGA HOPPER - CAPACIDADE DA CISTERNA DE 3.000 M³ - DMT DE 2.100 A 2.400 M</v>
          </cell>
          <cell r="D2491" t="str">
            <v>M³</v>
          </cell>
          <cell r="F2491">
            <v>10.75</v>
          </cell>
        </row>
        <row r="2492">
          <cell r="A2492">
            <v>1917130</v>
          </cell>
          <cell r="B2492" t="str">
            <v>SICRO ABRIL / 25</v>
          </cell>
          <cell r="C2492" t="str">
            <v>DRAGAGEM DE AREIA GROSSA COM DRAGA HOPPER - CAPACIDADE DA CISTERNA DE 3.000 M³ - DMT DE 2.400 A 2.700 M</v>
          </cell>
          <cell r="D2492" t="str">
            <v>M³</v>
          </cell>
          <cell r="F2492">
            <v>10.91</v>
          </cell>
        </row>
        <row r="2493">
          <cell r="A2493">
            <v>1917131</v>
          </cell>
          <cell r="B2493" t="str">
            <v>SICRO ABRIL / 25</v>
          </cell>
          <cell r="C2493" t="str">
            <v>DRAGAGEM DE AREIA GROSSA COM DRAGA HOPPER - CAPACIDADE DA CISTERNA DE 3.000 M³ - DMT DE 2.700 A 3.000 M</v>
          </cell>
          <cell r="D2493" t="str">
            <v>M³</v>
          </cell>
          <cell r="F2493">
            <v>11.07</v>
          </cell>
        </row>
        <row r="2494">
          <cell r="A2494">
            <v>1917132</v>
          </cell>
          <cell r="B2494" t="str">
            <v>SICRO ABRIL / 25</v>
          </cell>
          <cell r="C2494" t="str">
            <v>DRAGAGEM DE AREIA GROSSA COM DRAGA HOPPER - CAPACIDADE DA CISTERNA DE 3.000 M³ - DMT DE 3.000 M</v>
          </cell>
          <cell r="D2494" t="str">
            <v>M³</v>
          </cell>
          <cell r="F2494">
            <v>11.16</v>
          </cell>
        </row>
        <row r="2495">
          <cell r="A2495">
            <v>1917163</v>
          </cell>
          <cell r="B2495" t="str">
            <v>SICRO ABRIL / 25</v>
          </cell>
          <cell r="C2495" t="str">
            <v>DRAGAGEM DE AREIA GROSSA COM DRAGA HOPPER - CAPACIDADE DA CISTERNA DE 4.000 M³ - DMT DE 1.500 A 1.800 M</v>
          </cell>
          <cell r="D2495" t="str">
            <v>M³</v>
          </cell>
          <cell r="F2495">
            <v>9.84</v>
          </cell>
        </row>
        <row r="2496">
          <cell r="A2496">
            <v>1917164</v>
          </cell>
          <cell r="B2496" t="str">
            <v>SICRO ABRIL / 25</v>
          </cell>
          <cell r="C2496" t="str">
            <v>DRAGAGEM DE AREIA GROSSA COM DRAGA HOPPER - CAPACIDADE DA CISTERNA DE 4.000 M³ - DMT DE 1.800 A 2.100 M</v>
          </cell>
          <cell r="D2496" t="str">
            <v>M³</v>
          </cell>
          <cell r="F2496">
            <v>9.9600000000000009</v>
          </cell>
        </row>
        <row r="2497">
          <cell r="A2497">
            <v>1917165</v>
          </cell>
          <cell r="B2497" t="str">
            <v>SICRO ABRIL / 25</v>
          </cell>
          <cell r="C2497" t="str">
            <v>DRAGAGEM DE AREIA GROSSA COM DRAGA HOPPER - CAPACIDADE DA CISTERNA DE 4.000 M³ - DMT DE 2.100 A 2.400 M</v>
          </cell>
          <cell r="D2497" t="str">
            <v>M³</v>
          </cell>
          <cell r="F2497">
            <v>10.09</v>
          </cell>
        </row>
        <row r="2498">
          <cell r="A2498">
            <v>1917166</v>
          </cell>
          <cell r="B2498" t="str">
            <v>SICRO ABRIL / 25</v>
          </cell>
          <cell r="C2498" t="str">
            <v>DRAGAGEM DE AREIA GROSSA COM DRAGA HOPPER - CAPACIDADE DA CISTERNA DE 4.000 M³ - DMT DE 2.400 A 2.700 M</v>
          </cell>
          <cell r="D2498" t="str">
            <v>M³</v>
          </cell>
          <cell r="F2498">
            <v>10.23</v>
          </cell>
        </row>
        <row r="2499">
          <cell r="A2499">
            <v>1917167</v>
          </cell>
          <cell r="B2499" t="str">
            <v>SICRO ABRIL / 25</v>
          </cell>
          <cell r="C2499" t="str">
            <v>DRAGAGEM DE AREIA GROSSA COM DRAGA HOPPER - CAPACIDADE DA CISTERNA DE 4.000 M³ - DMT DE 2.700 A 3.000 M</v>
          </cell>
          <cell r="D2499" t="str">
            <v>M³</v>
          </cell>
          <cell r="F2499">
            <v>10.38</v>
          </cell>
        </row>
        <row r="2500">
          <cell r="A2500">
            <v>1917168</v>
          </cell>
          <cell r="B2500" t="str">
            <v>SICRO ABRIL / 25</v>
          </cell>
          <cell r="C2500" t="str">
            <v>DRAGAGEM DE AREIA GROSSA COM DRAGA HOPPER - CAPACIDADE DA CISTERNA DE 4.000 M³ - DMT DE 3.000 M</v>
          </cell>
          <cell r="D2500" t="str">
            <v>M³</v>
          </cell>
          <cell r="F2500">
            <v>10.45</v>
          </cell>
        </row>
        <row r="2501">
          <cell r="A2501">
            <v>1917199</v>
          </cell>
          <cell r="B2501" t="str">
            <v>SICRO ABRIL / 25</v>
          </cell>
          <cell r="C2501" t="str">
            <v>DRAGAGEM DE AREIA GROSSA COM DRAGA HOPPER - CAPACIDADE DA CISTERNA DE 5.000 M³ - DMT DE 1.500 A 1.800 M</v>
          </cell>
          <cell r="D2501" t="str">
            <v>M³</v>
          </cell>
          <cell r="F2501">
            <v>10.82</v>
          </cell>
        </row>
        <row r="2502">
          <cell r="A2502">
            <v>1917200</v>
          </cell>
          <cell r="B2502" t="str">
            <v>SICRO ABRIL / 25</v>
          </cell>
          <cell r="C2502" t="str">
            <v>DRAGAGEM DE AREIA GROSSA COM DRAGA HOPPER - CAPACIDADE DA CISTERNA DE 5.000 M³ - DMT DE 1.800 A 2.100 M</v>
          </cell>
          <cell r="D2502" t="str">
            <v>M³</v>
          </cell>
          <cell r="F2502">
            <v>10.93</v>
          </cell>
        </row>
        <row r="2503">
          <cell r="A2503">
            <v>1917201</v>
          </cell>
          <cell r="B2503" t="str">
            <v>SICRO ABRIL / 25</v>
          </cell>
          <cell r="C2503" t="str">
            <v>DRAGAGEM DE AREIA GROSSA COM DRAGA HOPPER - CAPACIDADE DA CISTERNA DE 5.000 M³ - DMT DE 2.100 A 2.400 M</v>
          </cell>
          <cell r="D2503" t="str">
            <v>M³</v>
          </cell>
          <cell r="F2503">
            <v>11.05</v>
          </cell>
        </row>
        <row r="2504">
          <cell r="A2504">
            <v>1917202</v>
          </cell>
          <cell r="B2504" t="str">
            <v>SICRO ABRIL / 25</v>
          </cell>
          <cell r="C2504" t="str">
            <v>DRAGAGEM DE AREIA GROSSA COM DRAGA HOPPER - CAPACIDADE DA CISTERNA DE 5.000 M³ - DMT DE 2.400 A 2.700 M</v>
          </cell>
          <cell r="D2504" t="str">
            <v>M³</v>
          </cell>
          <cell r="F2504">
            <v>11.17</v>
          </cell>
        </row>
        <row r="2505">
          <cell r="A2505">
            <v>1917203</v>
          </cell>
          <cell r="B2505" t="str">
            <v>SICRO ABRIL / 25</v>
          </cell>
          <cell r="C2505" t="str">
            <v>DRAGAGEM DE AREIA GROSSA COM DRAGA HOPPER - CAPACIDADE DA CISTERNA DE 5.000 M³ - DMT DE 2.700 A 3.000 M</v>
          </cell>
          <cell r="D2505" t="str">
            <v>M³</v>
          </cell>
          <cell r="F2505">
            <v>11.3</v>
          </cell>
        </row>
        <row r="2506">
          <cell r="A2506">
            <v>1917204</v>
          </cell>
          <cell r="B2506" t="str">
            <v>SICRO ABRIL / 25</v>
          </cell>
          <cell r="C2506" t="str">
            <v>DRAGAGEM DE AREIA GROSSA COM DRAGA HOPPER - CAPACIDADE DA CISTERNA DE 5.000 M³ - DMT DE 3.000 M</v>
          </cell>
          <cell r="D2506" t="str">
            <v>M³</v>
          </cell>
          <cell r="F2506">
            <v>11.36</v>
          </cell>
        </row>
        <row r="2507">
          <cell r="A2507">
            <v>1917019</v>
          </cell>
          <cell r="B2507" t="str">
            <v>SICRO ABRIL / 25</v>
          </cell>
          <cell r="C2507" t="str">
            <v>DRAGAGEM DE AREIA GROSSA COM DRAGA HOPPER - CAPACIDADE DA CISTERNA DE 750 M³ - DMT DE 1.500 A 1.800 M</v>
          </cell>
          <cell r="D2507" t="str">
            <v>M³</v>
          </cell>
          <cell r="F2507">
            <v>22.52</v>
          </cell>
        </row>
        <row r="2508">
          <cell r="A2508">
            <v>1917020</v>
          </cell>
          <cell r="B2508" t="str">
            <v>SICRO ABRIL / 25</v>
          </cell>
          <cell r="C2508" t="str">
            <v>DRAGAGEM DE AREIA GROSSA COM DRAGA HOPPER - CAPACIDADE DA CISTERNA DE 750 M³ - DMT DE 1.800 A 2.100 M</v>
          </cell>
          <cell r="D2508" t="str">
            <v>M³</v>
          </cell>
          <cell r="F2508">
            <v>22.97</v>
          </cell>
        </row>
        <row r="2509">
          <cell r="A2509">
            <v>1917021</v>
          </cell>
          <cell r="B2509" t="str">
            <v>SICRO ABRIL / 25</v>
          </cell>
          <cell r="C2509" t="str">
            <v>DRAGAGEM DE AREIA GROSSA COM DRAGA HOPPER - CAPACIDADE DA CISTERNA DE 750 M³ - DMT DE 2.100 A 2.400 M</v>
          </cell>
          <cell r="D2509" t="str">
            <v>M³</v>
          </cell>
          <cell r="F2509">
            <v>23.42</v>
          </cell>
        </row>
        <row r="2510">
          <cell r="A2510">
            <v>1917022</v>
          </cell>
          <cell r="B2510" t="str">
            <v>SICRO ABRIL / 25</v>
          </cell>
          <cell r="C2510" t="str">
            <v>DRAGAGEM DE AREIA GROSSA COM DRAGA HOPPER - CAPACIDADE DA CISTERNA DE 750 M³ - DMT DE 2.400 A 2.700 M</v>
          </cell>
          <cell r="D2510" t="str">
            <v>M³</v>
          </cell>
          <cell r="F2510">
            <v>23.9</v>
          </cell>
        </row>
        <row r="2511">
          <cell r="A2511">
            <v>1917023</v>
          </cell>
          <cell r="B2511" t="str">
            <v>SICRO ABRIL / 25</v>
          </cell>
          <cell r="C2511" t="str">
            <v>DRAGAGEM DE AREIA GROSSA COM DRAGA HOPPER - CAPACIDADE DA CISTERNA DE 750 M³ - DMT DE 2.700 A 3.000 M</v>
          </cell>
          <cell r="D2511" t="str">
            <v>M³</v>
          </cell>
          <cell r="F2511">
            <v>24.4</v>
          </cell>
        </row>
        <row r="2512">
          <cell r="A2512">
            <v>1917024</v>
          </cell>
          <cell r="B2512" t="str">
            <v>SICRO ABRIL / 25</v>
          </cell>
          <cell r="C2512" t="str">
            <v>DRAGAGEM DE AREIA GROSSA COM DRAGA HOPPER - CAPACIDADE DA CISTERNA DE 750 M³ - DMT DE 3.000 M</v>
          </cell>
          <cell r="D2512" t="str">
            <v>M³</v>
          </cell>
          <cell r="F2512">
            <v>24.66</v>
          </cell>
        </row>
        <row r="2513">
          <cell r="A2513">
            <v>1917541</v>
          </cell>
          <cell r="B2513" t="str">
            <v>SICRO ABRIL / 25</v>
          </cell>
          <cell r="C2513" t="str">
            <v>DRAGAGEM DE AREIA MÉDIA COM DRAGA DE SUCÇÃO E RECALQUE - BOMBA DE 1.350 KW E CORTADOR DE 170 KW - DISTÂNCIA DE RECALQUE DE 1.100 A 1.300 M</v>
          </cell>
          <cell r="D2513" t="str">
            <v>M³</v>
          </cell>
          <cell r="F2513">
            <v>5.89</v>
          </cell>
        </row>
        <row r="2514">
          <cell r="A2514">
            <v>1917542</v>
          </cell>
          <cell r="B2514" t="str">
            <v>SICRO ABRIL / 25</v>
          </cell>
          <cell r="C2514" t="str">
            <v>DRAGAGEM DE AREIA MÉDIA COM DRAGA DE SUCÇÃO E RECALQUE - BOMBA DE 1.350 KW E CORTADOR DE 170 KW - DISTÂNCIA DE RECALQUE DE 1.300 A 1.500 M</v>
          </cell>
          <cell r="D2514" t="str">
            <v>M³</v>
          </cell>
          <cell r="F2514">
            <v>6.58</v>
          </cell>
        </row>
        <row r="2515">
          <cell r="A2515">
            <v>1917543</v>
          </cell>
          <cell r="B2515" t="str">
            <v>SICRO ABRIL / 25</v>
          </cell>
          <cell r="C2515" t="str">
            <v>DRAGAGEM DE AREIA MÉDIA COM DRAGA DE SUCÇÃO E RECALQUE - BOMBA DE 1.350 KW E CORTADOR DE 170 KW - DISTÂNCIA DE RECALQUE DE 1.500 A 1.700 M</v>
          </cell>
          <cell r="D2515" t="str">
            <v>M³</v>
          </cell>
          <cell r="F2515">
            <v>6.9</v>
          </cell>
        </row>
        <row r="2516">
          <cell r="A2516">
            <v>1917544</v>
          </cell>
          <cell r="B2516" t="str">
            <v>SICRO ABRIL / 25</v>
          </cell>
          <cell r="C2516" t="str">
            <v>DRAGAGEM DE AREIA MÉDIA COM DRAGA DE SUCÇÃO E RECALQUE - BOMBA DE 1.350 KW E CORTADOR DE 170 KW - DISTÂNCIA DE RECALQUE DE 1.700 A 1.900 M</v>
          </cell>
          <cell r="D2516" t="str">
            <v>M³</v>
          </cell>
          <cell r="F2516">
            <v>7.22</v>
          </cell>
        </row>
        <row r="2517">
          <cell r="A2517">
            <v>1917545</v>
          </cell>
          <cell r="B2517" t="str">
            <v>SICRO ABRIL / 25</v>
          </cell>
          <cell r="C2517" t="str">
            <v>DRAGAGEM DE AREIA MÉDIA COM DRAGA DE SUCÇÃO E RECALQUE - BOMBA DE 1.350 KW E CORTADOR DE 170 KW - DISTÂNCIA DE RECALQUE DE 1.900 A 2.100 M</v>
          </cell>
          <cell r="D2517" t="str">
            <v>M³</v>
          </cell>
          <cell r="F2517">
            <v>7.65</v>
          </cell>
        </row>
        <row r="2518">
          <cell r="A2518">
            <v>1917546</v>
          </cell>
          <cell r="B2518" t="str">
            <v>SICRO ABRIL / 25</v>
          </cell>
          <cell r="C2518" t="str">
            <v>DRAGAGEM DE AREIA MÉDIA COM DRAGA DE SUCÇÃO E RECALQUE - BOMBA DE 1.350 KW E CORTADOR DE 170 KW - DISTÂNCIA DE RECALQUE DE 2.100 A 2.300 M</v>
          </cell>
          <cell r="D2518" t="str">
            <v>M³</v>
          </cell>
          <cell r="F2518">
            <v>8</v>
          </cell>
        </row>
        <row r="2519">
          <cell r="A2519">
            <v>1917547</v>
          </cell>
          <cell r="B2519" t="str">
            <v>SICRO ABRIL / 25</v>
          </cell>
          <cell r="C2519" t="str">
            <v>DRAGAGEM DE AREIA MÉDIA COM DRAGA DE SUCÇÃO E RECALQUE - BOMBA DE 1.350 KW E CORTADOR DE 170 KW - DISTÂNCIA DE RECALQUE DE 2.300 A 2.500 M</v>
          </cell>
          <cell r="D2519" t="str">
            <v>M³</v>
          </cell>
          <cell r="F2519">
            <v>8.73</v>
          </cell>
        </row>
        <row r="2520">
          <cell r="A2520">
            <v>1917548</v>
          </cell>
          <cell r="B2520" t="str">
            <v>SICRO ABRIL / 25</v>
          </cell>
          <cell r="C2520" t="str">
            <v>DRAGAGEM DE AREIA MÉDIA COM DRAGA DE SUCÇÃO E RECALQUE - BOMBA DE 1.350 KW E CORTADOR DE 170 KW - DISTÂNCIA DE RECALQUE DE 2.500 A 2.700 M</v>
          </cell>
          <cell r="D2520" t="str">
            <v>M³</v>
          </cell>
          <cell r="F2520">
            <v>9.18</v>
          </cell>
        </row>
        <row r="2521">
          <cell r="A2521">
            <v>1917549</v>
          </cell>
          <cell r="B2521" t="str">
            <v>SICRO ABRIL / 25</v>
          </cell>
          <cell r="C2521" t="str">
            <v>DRAGAGEM DE AREIA MÉDIA COM DRAGA DE SUCÇÃO E RECALQUE - BOMBA DE 1.350 KW E CORTADOR DE 170 KW - DISTÂNCIA DE RECALQUE DE 2.700 A 2.900 M</v>
          </cell>
          <cell r="D2521" t="str">
            <v>M³</v>
          </cell>
          <cell r="F2521">
            <v>9.6300000000000008</v>
          </cell>
        </row>
        <row r="2522">
          <cell r="A2522">
            <v>1917550</v>
          </cell>
          <cell r="B2522" t="str">
            <v>SICRO ABRIL / 25</v>
          </cell>
          <cell r="C2522" t="str">
            <v>DRAGAGEM DE AREIA MÉDIA COM DRAGA DE SUCÇÃO E RECALQUE - BOMBA DE 1.350 KW E CORTADOR DE 170 KW - DISTÂNCIA DE RECALQUE DE 2.900 A 3.100 M</v>
          </cell>
          <cell r="D2522" t="str">
            <v>M³</v>
          </cell>
          <cell r="F2522">
            <v>10.14</v>
          </cell>
        </row>
        <row r="2523">
          <cell r="A2523">
            <v>1917551</v>
          </cell>
          <cell r="B2523" t="str">
            <v>SICRO ABRIL / 25</v>
          </cell>
          <cell r="C2523" t="str">
            <v>DRAGAGEM DE AREIA MÉDIA COM DRAGA DE SUCÇÃO E RECALQUE - BOMBA DE 1.350 KW E CORTADOR DE 170 KW - DISTÂNCIA DE RECALQUE DE 3.100 A 3.300 M</v>
          </cell>
          <cell r="D2523" t="str">
            <v>M³</v>
          </cell>
          <cell r="F2523">
            <v>10.96</v>
          </cell>
        </row>
        <row r="2524">
          <cell r="A2524">
            <v>1917552</v>
          </cell>
          <cell r="B2524" t="str">
            <v>SICRO ABRIL / 25</v>
          </cell>
          <cell r="C2524" t="str">
            <v>DRAGAGEM DE AREIA MÉDIA COM DRAGA DE SUCÇÃO E RECALQUE - BOMBA DE 1.350 KW E CORTADOR DE 170 KW - DISTÂNCIA DE RECALQUE DE 3.300 A 3.500 M</v>
          </cell>
          <cell r="D2524" t="str">
            <v>M³</v>
          </cell>
          <cell r="F2524">
            <v>11.51</v>
          </cell>
        </row>
        <row r="2525">
          <cell r="A2525">
            <v>1917553</v>
          </cell>
          <cell r="B2525" t="str">
            <v>SICRO ABRIL / 25</v>
          </cell>
          <cell r="C2525" t="str">
            <v>DRAGAGEM DE AREIA MÉDIA COM DRAGA DE SUCÇÃO E RECALQUE - BOMBA DE 1.350 KW E CORTADOR DE 170 KW - DISTÂNCIA DE RECALQUE DE 3.500 A 3.700 M</v>
          </cell>
          <cell r="D2525" t="str">
            <v>M³</v>
          </cell>
          <cell r="F2525">
            <v>11.32</v>
          </cell>
        </row>
        <row r="2526">
          <cell r="A2526">
            <v>1917554</v>
          </cell>
          <cell r="B2526" t="str">
            <v>SICRO ABRIL / 25</v>
          </cell>
          <cell r="C2526" t="str">
            <v>DRAGAGEM DE AREIA MÉDIA COM DRAGA DE SUCÇÃO E RECALQUE - BOMBA DE 1.350 KW E CORTADOR DE 170 KW - DISTÂNCIA DE RECALQUE DE 3.700 A 3.900 M</v>
          </cell>
          <cell r="D2526" t="str">
            <v>M³</v>
          </cell>
          <cell r="F2526">
            <v>12.53</v>
          </cell>
        </row>
        <row r="2527">
          <cell r="A2527">
            <v>1917555</v>
          </cell>
          <cell r="B2527" t="str">
            <v>SICRO ABRIL / 25</v>
          </cell>
          <cell r="C2527" t="str">
            <v>DRAGAGEM DE AREIA MÉDIA COM DRAGA DE SUCÇÃO E RECALQUE - BOMBA DE 1.350 KW E CORTADOR DE 170 KW - DISTÂNCIA DE RECALQUE DE 3.900 A 4.100 M</v>
          </cell>
          <cell r="D2527" t="str">
            <v>M³</v>
          </cell>
          <cell r="F2527">
            <v>13.11</v>
          </cell>
        </row>
        <row r="2528">
          <cell r="A2528">
            <v>1917556</v>
          </cell>
          <cell r="B2528" t="str">
            <v>SICRO ABRIL / 25</v>
          </cell>
          <cell r="C2528" t="str">
            <v>DRAGAGEM DE AREIA MÉDIA COM DRAGA DE SUCÇÃO E RECALQUE - BOMBA DE 1.350 KW E CORTADOR DE 170 KW - DISTÂNCIA DE RECALQUE DE 4.100 A 4.300 M</v>
          </cell>
          <cell r="D2528" t="str">
            <v>M³</v>
          </cell>
          <cell r="F2528">
            <v>14.1</v>
          </cell>
        </row>
        <row r="2529">
          <cell r="A2529">
            <v>1917557</v>
          </cell>
          <cell r="B2529" t="str">
            <v>SICRO ABRIL / 25</v>
          </cell>
          <cell r="C2529" t="str">
            <v>DRAGAGEM DE AREIA MÉDIA COM DRAGA DE SUCÇÃO E RECALQUE - BOMBA DE 1.350 KW E CORTADOR DE 170 KW - DISTÂNCIA DE RECALQUE DE 4.300 A 4.500 M</v>
          </cell>
          <cell r="D2529" t="str">
            <v>M³</v>
          </cell>
          <cell r="F2529">
            <v>14.74</v>
          </cell>
        </row>
        <row r="2530">
          <cell r="A2530">
            <v>1917558</v>
          </cell>
          <cell r="B2530" t="str">
            <v>SICRO ABRIL / 25</v>
          </cell>
          <cell r="C2530" t="str">
            <v>DRAGAGEM DE AREIA MÉDIA COM DRAGA DE SUCÇÃO E RECALQUE - BOMBA DE 1.350 KW E CORTADOR DE 170 KW - DISTÂNCIA DE RECALQUE DE 4.500 A 4.700 M</v>
          </cell>
          <cell r="D2530" t="str">
            <v>M³</v>
          </cell>
          <cell r="F2530">
            <v>15.68</v>
          </cell>
        </row>
        <row r="2531">
          <cell r="A2531">
            <v>1917559</v>
          </cell>
          <cell r="B2531" t="str">
            <v>SICRO ABRIL / 25</v>
          </cell>
          <cell r="C2531" t="str">
            <v>DRAGAGEM DE AREIA MÉDIA COM DRAGA DE SUCÇÃO E RECALQUE - BOMBA DE 1.350 KW E CORTADOR DE 170 KW - DISTÂNCIA DE RECALQUE DE 4.700 A 4.900 M</v>
          </cell>
          <cell r="D2531" t="str">
            <v>M³</v>
          </cell>
          <cell r="F2531">
            <v>17.260000000000002</v>
          </cell>
        </row>
        <row r="2532">
          <cell r="A2532">
            <v>1917560</v>
          </cell>
          <cell r="B2532" t="str">
            <v>SICRO ABRIL / 25</v>
          </cell>
          <cell r="C2532" t="str">
            <v>DRAGAGEM DE AREIA MÉDIA COM DRAGA DE SUCÇÃO E RECALQUE - BOMBA DE 1.350 KW E CORTADOR DE 170 KW - DISTÂNCIA DE RECALQUE DE 4.900 A 5.100 M</v>
          </cell>
          <cell r="D2532" t="str">
            <v>M³</v>
          </cell>
          <cell r="F2532">
            <v>19.27</v>
          </cell>
        </row>
        <row r="2533">
          <cell r="A2533">
            <v>1917561</v>
          </cell>
          <cell r="B2533" t="str">
            <v>SICRO ABRIL / 25</v>
          </cell>
          <cell r="C2533" t="str">
            <v>DRAGAGEM DE AREIA MÉDIA COM DRAGA DE SUCÇÃO E RECALQUE - BOMBA DE 1.350 KW E CORTADOR DE 170 KW - DISTÂNCIA DE RECALQUE DE 5.100 A 5.300 M</v>
          </cell>
          <cell r="D2533" t="str">
            <v>M³</v>
          </cell>
          <cell r="F2533">
            <v>21.24</v>
          </cell>
        </row>
        <row r="2534">
          <cell r="A2534">
            <v>1917562</v>
          </cell>
          <cell r="B2534" t="str">
            <v>SICRO ABRIL / 25</v>
          </cell>
          <cell r="C2534" t="str">
            <v>DRAGAGEM DE AREIA MÉDIA COM DRAGA DE SUCÇÃO E RECALQUE - BOMBA DE 1.350 KW E CORTADOR DE 170 KW - DISTÂNCIA DE RECALQUE DE 5.300 A 5.500 M</v>
          </cell>
          <cell r="D2534" t="str">
            <v>M³</v>
          </cell>
          <cell r="F2534">
            <v>23.49</v>
          </cell>
        </row>
        <row r="2535">
          <cell r="A2535">
            <v>1917563</v>
          </cell>
          <cell r="B2535" t="str">
            <v>SICRO ABRIL / 25</v>
          </cell>
          <cell r="C2535" t="str">
            <v>DRAGAGEM DE AREIA MÉDIA COM DRAGA DE SUCÇÃO E RECALQUE - BOMBA DE 1.350 KW E CORTADOR DE 170 KW - DISTÂNCIA DE RECALQUE DE 5.500 A 5.700 M</v>
          </cell>
          <cell r="D2535" t="str">
            <v>M³</v>
          </cell>
          <cell r="F2535">
            <v>25.56</v>
          </cell>
        </row>
        <row r="2536">
          <cell r="A2536">
            <v>1917564</v>
          </cell>
          <cell r="B2536" t="str">
            <v>SICRO ABRIL / 25</v>
          </cell>
          <cell r="C2536" t="str">
            <v>DRAGAGEM DE AREIA MÉDIA COM DRAGA DE SUCÇÃO E RECALQUE - BOMBA DE 1.350 KW E CORTADOR DE 170 KW - DISTÂNCIA DE RECALQUE DE 5.700 A 5.900 M</v>
          </cell>
          <cell r="D2536" t="str">
            <v>M³</v>
          </cell>
          <cell r="F2536">
            <v>27.79</v>
          </cell>
        </row>
        <row r="2537">
          <cell r="A2537">
            <v>1917565</v>
          </cell>
          <cell r="B2537" t="str">
            <v>SICRO ABRIL / 25</v>
          </cell>
          <cell r="C2537" t="str">
            <v>DRAGAGEM DE AREIA MÉDIA COM DRAGA DE SUCÇÃO E RECALQUE - BOMBA DE 1.350 KW E CORTADOR DE 170 KW - DISTÂNCIA DE RECALQUE DE 5.900 A 6.100 M</v>
          </cell>
          <cell r="D2537" t="str">
            <v>M³</v>
          </cell>
          <cell r="F2537">
            <v>30.79</v>
          </cell>
        </row>
        <row r="2538">
          <cell r="A2538">
            <v>1917538</v>
          </cell>
          <cell r="B2538" t="str">
            <v>SICRO ABRIL / 25</v>
          </cell>
          <cell r="C2538" t="str">
            <v>DRAGAGEM DE AREIA MÉDIA COM DRAGA DE SUCÇÃO E RECALQUE - BOMBA DE 1.350 KW E CORTADOR DE 170 KW - DISTÂNCIA DE RECALQUE DE 500 A 700 M</v>
          </cell>
          <cell r="D2538" t="str">
            <v>M³</v>
          </cell>
          <cell r="F2538">
            <v>4.9000000000000004</v>
          </cell>
        </row>
        <row r="2539">
          <cell r="A2539">
            <v>1917566</v>
          </cell>
          <cell r="B2539" t="str">
            <v>SICRO ABRIL / 25</v>
          </cell>
          <cell r="C2539" t="str">
            <v>DRAGAGEM DE AREIA MÉDIA COM DRAGA DE SUCÇÃO E RECALQUE - BOMBA DE 1.350 KW E CORTADOR DE 170 KW - DISTÂNCIA DE RECALQUE DE 6.100 A 6.300 M</v>
          </cell>
          <cell r="D2539" t="str">
            <v>M³</v>
          </cell>
          <cell r="F2539">
            <v>33.79</v>
          </cell>
        </row>
        <row r="2540">
          <cell r="A2540">
            <v>1917567</v>
          </cell>
          <cell r="B2540" t="str">
            <v>SICRO ABRIL / 25</v>
          </cell>
          <cell r="C2540" t="str">
            <v>DRAGAGEM DE AREIA MÉDIA COM DRAGA DE SUCÇÃO E RECALQUE - BOMBA DE 1.350 KW E CORTADOR DE 170 KW - DISTÂNCIA DE RECALQUE DE 6.300 A 6.500 M</v>
          </cell>
          <cell r="D2540" t="str">
            <v>M³</v>
          </cell>
          <cell r="F2540">
            <v>36.979999999999997</v>
          </cell>
        </row>
        <row r="2541">
          <cell r="A2541">
            <v>1917568</v>
          </cell>
          <cell r="B2541" t="str">
            <v>SICRO ABRIL / 25</v>
          </cell>
          <cell r="C2541" t="str">
            <v>DRAGAGEM DE AREIA MÉDIA COM DRAGA DE SUCÇÃO E RECALQUE - BOMBA DE 1.350 KW E CORTADOR DE 170 KW - DISTÂNCIA DE RECALQUE DE 6.500 A 6.700 M</v>
          </cell>
          <cell r="D2541" t="str">
            <v>M³</v>
          </cell>
          <cell r="F2541">
            <v>40.04</v>
          </cell>
        </row>
        <row r="2542">
          <cell r="A2542">
            <v>1917569</v>
          </cell>
          <cell r="B2542" t="str">
            <v>SICRO ABRIL / 25</v>
          </cell>
          <cell r="C2542" t="str">
            <v>DRAGAGEM DE AREIA MÉDIA COM DRAGA DE SUCÇÃO E RECALQUE - BOMBA DE 1.350 KW E CORTADOR DE 170 KW - DISTÂNCIA DE RECALQUE DE 6.700 A 6.900 M</v>
          </cell>
          <cell r="D2542" t="str">
            <v>M³</v>
          </cell>
          <cell r="F2542">
            <v>43.84</v>
          </cell>
        </row>
        <row r="2543">
          <cell r="A2543">
            <v>1917570</v>
          </cell>
          <cell r="B2543" t="str">
            <v>SICRO ABRIL / 25</v>
          </cell>
          <cell r="C2543" t="str">
            <v>DRAGAGEM DE AREIA MÉDIA COM DRAGA DE SUCÇÃO E RECALQUE - BOMBA DE 1.350 KW E CORTADOR DE 170 KW - DISTÂNCIA DE RECALQUE DE 6.900 A 7.100 M</v>
          </cell>
          <cell r="D2543" t="str">
            <v>M³</v>
          </cell>
          <cell r="F2543">
            <v>47.33</v>
          </cell>
        </row>
        <row r="2544">
          <cell r="A2544">
            <v>1917571</v>
          </cell>
          <cell r="B2544" t="str">
            <v>SICRO ABRIL / 25</v>
          </cell>
          <cell r="C2544" t="str">
            <v>DRAGAGEM DE AREIA MÉDIA COM DRAGA DE SUCÇÃO E RECALQUE - BOMBA DE 1.350 KW E CORTADOR DE 170 KW - DISTÂNCIA DE RECALQUE DE 7.100 A 7.300 M</v>
          </cell>
          <cell r="D2544" t="str">
            <v>M³</v>
          </cell>
          <cell r="F2544">
            <v>51.46</v>
          </cell>
        </row>
        <row r="2545">
          <cell r="A2545">
            <v>1917572</v>
          </cell>
          <cell r="B2545" t="str">
            <v>SICRO ABRIL / 25</v>
          </cell>
          <cell r="C2545" t="str">
            <v>DRAGAGEM DE AREIA MÉDIA COM DRAGA DE SUCÇÃO E RECALQUE - BOMBA DE 1.350 KW E CORTADOR DE 170 KW - DISTÂNCIA DE RECALQUE DE 7.300 A 7.500 M</v>
          </cell>
          <cell r="D2545" t="str">
            <v>M³</v>
          </cell>
          <cell r="F2545">
            <v>56.07</v>
          </cell>
        </row>
        <row r="2546">
          <cell r="A2546">
            <v>1917573</v>
          </cell>
          <cell r="B2546" t="str">
            <v>SICRO ABRIL / 25</v>
          </cell>
          <cell r="C2546" t="str">
            <v>DRAGAGEM DE AREIA MÉDIA COM DRAGA DE SUCÇÃO E RECALQUE - BOMBA DE 1.350 KW E CORTADOR DE 170 KW - DISTÂNCIA DE RECALQUE DE 7.500 A 7.700 M</v>
          </cell>
          <cell r="D2546" t="str">
            <v>M³</v>
          </cell>
          <cell r="F2546">
            <v>61.09</v>
          </cell>
        </row>
        <row r="2547">
          <cell r="A2547">
            <v>1917574</v>
          </cell>
          <cell r="B2547" t="str">
            <v>SICRO ABRIL / 25</v>
          </cell>
          <cell r="C2547" t="str">
            <v>DRAGAGEM DE AREIA MÉDIA COM DRAGA DE SUCÇÃO E RECALQUE - BOMBA DE 1.350 KW E CORTADOR DE 170 KW - DISTÂNCIA DE RECALQUE DE 7.700 A 7.900 M</v>
          </cell>
          <cell r="D2547" t="str">
            <v>M³</v>
          </cell>
          <cell r="F2547">
            <v>65.709999999999994</v>
          </cell>
        </row>
        <row r="2548">
          <cell r="A2548">
            <v>1917539</v>
          </cell>
          <cell r="B2548" t="str">
            <v>SICRO ABRIL / 25</v>
          </cell>
          <cell r="C2548" t="str">
            <v>DRAGAGEM DE AREIA MÉDIA COM DRAGA DE SUCÇÃO E RECALQUE - BOMBA DE 1.350 KW E CORTADOR DE 170 KW - DISTÂNCIA DE RECALQUE DE 700 A 900 M</v>
          </cell>
          <cell r="D2548" t="str">
            <v>M³</v>
          </cell>
          <cell r="F2548">
            <v>5.2</v>
          </cell>
        </row>
        <row r="2549">
          <cell r="A2549">
            <v>1917540</v>
          </cell>
          <cell r="B2549" t="str">
            <v>SICRO ABRIL / 25</v>
          </cell>
          <cell r="C2549" t="str">
            <v>DRAGAGEM DE AREIA MÉDIA COM DRAGA DE SUCÇÃO E RECALQUE - BOMBA DE 1.350 KW E CORTADOR DE 170 KW - DISTÂNCIA DE RECALQUE DE 900 A 1.100 M</v>
          </cell>
          <cell r="D2549" t="str">
            <v>M³</v>
          </cell>
          <cell r="F2549">
            <v>5.58</v>
          </cell>
        </row>
        <row r="2550">
          <cell r="A2550">
            <v>1917738</v>
          </cell>
          <cell r="B2550" t="str">
            <v>SICRO ABRIL / 25</v>
          </cell>
          <cell r="C2550" t="str">
            <v>DRAGAGEM DE AREIA MÉDIA COM DRAGA DE SUCÇÃO E RECALQUE - BOMBA DE 1.350 KW E CORTADOR DE 170 KW - DISTÂNCIA DE RECALQUE DE ATÉ 500 M</v>
          </cell>
          <cell r="D2550" t="str">
            <v>M³</v>
          </cell>
          <cell r="F2550">
            <v>4.82</v>
          </cell>
        </row>
        <row r="2551">
          <cell r="A2551">
            <v>1917238</v>
          </cell>
          <cell r="B2551" t="str">
            <v>SICRO ABRIL / 25</v>
          </cell>
          <cell r="C2551" t="str">
            <v>DRAGAGEM DE AREIA MÉDIA COM DRAGA DE SUCÇÃO E RECALQUE - BOMBA DE 294 KW E CORTADOR DE 30 KW - DISTÂNCIA DE RECALQUE DE 1.100 A 1.300 M</v>
          </cell>
          <cell r="D2551" t="str">
            <v>M³</v>
          </cell>
          <cell r="F2551">
            <v>7.43</v>
          </cell>
        </row>
        <row r="2552">
          <cell r="A2552">
            <v>1917239</v>
          </cell>
          <cell r="B2552" t="str">
            <v>SICRO ABRIL / 25</v>
          </cell>
          <cell r="C2552" t="str">
            <v>DRAGAGEM DE AREIA MÉDIA COM DRAGA DE SUCÇÃO E RECALQUE - BOMBA DE 294 KW E CORTADOR DE 30 KW - DISTÂNCIA DE RECALQUE DE 1.300 A 1.500 M</v>
          </cell>
          <cell r="D2552" t="str">
            <v>M³</v>
          </cell>
          <cell r="F2552">
            <v>8.15</v>
          </cell>
        </row>
        <row r="2553">
          <cell r="A2553">
            <v>1917240</v>
          </cell>
          <cell r="B2553" t="str">
            <v>SICRO ABRIL / 25</v>
          </cell>
          <cell r="C2553" t="str">
            <v>DRAGAGEM DE AREIA MÉDIA COM DRAGA DE SUCÇÃO E RECALQUE - BOMBA DE 294 KW E CORTADOR DE 30 KW - DISTÂNCIA DE RECALQUE DE 1.500 A 1.700 M</v>
          </cell>
          <cell r="D2553" t="str">
            <v>M³</v>
          </cell>
          <cell r="F2553">
            <v>8.7200000000000006</v>
          </cell>
        </row>
        <row r="2554">
          <cell r="A2554">
            <v>1917241</v>
          </cell>
          <cell r="B2554" t="str">
            <v>SICRO ABRIL / 25</v>
          </cell>
          <cell r="C2554" t="str">
            <v>DRAGAGEM DE AREIA MÉDIA COM DRAGA DE SUCÇÃO E RECALQUE - BOMBA DE 294 KW E CORTADOR DE 30 KW - DISTÂNCIA DE RECALQUE DE 1.700 A 1.900 M</v>
          </cell>
          <cell r="D2554" t="str">
            <v>M³</v>
          </cell>
          <cell r="F2554">
            <v>9.24</v>
          </cell>
        </row>
        <row r="2555">
          <cell r="A2555">
            <v>1917242</v>
          </cell>
          <cell r="B2555" t="str">
            <v>SICRO ABRIL / 25</v>
          </cell>
          <cell r="C2555" t="str">
            <v>DRAGAGEM DE AREIA MÉDIA COM DRAGA DE SUCÇÃO E RECALQUE - BOMBA DE 294 KW E CORTADOR DE 30 KW - DISTÂNCIA DE RECALQUE DE 1.900 A 2.100 M</v>
          </cell>
          <cell r="D2555" t="str">
            <v>M³</v>
          </cell>
          <cell r="F2555">
            <v>9.75</v>
          </cell>
        </row>
        <row r="2556">
          <cell r="A2556">
            <v>1917243</v>
          </cell>
          <cell r="B2556" t="str">
            <v>SICRO ABRIL / 25</v>
          </cell>
          <cell r="C2556" t="str">
            <v>DRAGAGEM DE AREIA MÉDIA COM DRAGA DE SUCÇÃO E RECALQUE - BOMBA DE 294 KW E CORTADOR DE 30 KW - DISTÂNCIA DE RECALQUE DE 2.100 A 2.300 M</v>
          </cell>
          <cell r="D2556" t="str">
            <v>M³</v>
          </cell>
          <cell r="F2556">
            <v>10.23</v>
          </cell>
        </row>
        <row r="2557">
          <cell r="A2557">
            <v>1917244</v>
          </cell>
          <cell r="B2557" t="str">
            <v>SICRO ABRIL / 25</v>
          </cell>
          <cell r="C2557" t="str">
            <v>DRAGAGEM DE AREIA MÉDIA COM DRAGA DE SUCÇÃO E RECALQUE - BOMBA DE 294 KW E CORTADOR DE 30 KW - DISTÂNCIA DE RECALQUE DE 2.300 A 2.500 M</v>
          </cell>
          <cell r="D2557" t="str">
            <v>M³</v>
          </cell>
          <cell r="F2557">
            <v>10.91</v>
          </cell>
        </row>
        <row r="2558">
          <cell r="A2558">
            <v>1917245</v>
          </cell>
          <cell r="B2558" t="str">
            <v>SICRO ABRIL / 25</v>
          </cell>
          <cell r="C2558" t="str">
            <v>DRAGAGEM DE AREIA MÉDIA COM DRAGA DE SUCÇÃO E RECALQUE - BOMBA DE 294 KW E CORTADOR DE 30 KW - DISTÂNCIA DE RECALQUE DE 2.500 A 2.700 M</v>
          </cell>
          <cell r="D2558" t="str">
            <v>M³</v>
          </cell>
          <cell r="F2558">
            <v>11.5</v>
          </cell>
        </row>
        <row r="2559">
          <cell r="A2559">
            <v>1917246</v>
          </cell>
          <cell r="B2559" t="str">
            <v>SICRO ABRIL / 25</v>
          </cell>
          <cell r="C2559" t="str">
            <v>DRAGAGEM DE AREIA MÉDIA COM DRAGA DE SUCÇÃO E RECALQUE - BOMBA DE 294 KW E CORTADOR DE 30 KW - DISTÂNCIA DE RECALQUE DE 2.700 A 2.900 M</v>
          </cell>
          <cell r="D2559" t="str">
            <v>M³</v>
          </cell>
          <cell r="F2559">
            <v>12.12</v>
          </cell>
        </row>
        <row r="2560">
          <cell r="A2560">
            <v>1917247</v>
          </cell>
          <cell r="B2560" t="str">
            <v>SICRO ABRIL / 25</v>
          </cell>
          <cell r="C2560" t="str">
            <v>DRAGAGEM DE AREIA MÉDIA COM DRAGA DE SUCÇÃO E RECALQUE - BOMBA DE 294 KW E CORTADOR DE 30 KW - DISTÂNCIA DE RECALQUE DE 2.900 A 3.100 M</v>
          </cell>
          <cell r="D2560" t="str">
            <v>M³</v>
          </cell>
          <cell r="F2560">
            <v>13.14</v>
          </cell>
        </row>
        <row r="2561">
          <cell r="A2561">
            <v>1917248</v>
          </cell>
          <cell r="B2561" t="str">
            <v>SICRO ABRIL / 25</v>
          </cell>
          <cell r="C2561" t="str">
            <v>DRAGAGEM DE AREIA MÉDIA COM DRAGA DE SUCÇÃO E RECALQUE - BOMBA DE 294 KW E CORTADOR DE 30 KW - DISTÂNCIA DE RECALQUE DE 3.100 A 3.300 M</v>
          </cell>
          <cell r="D2561" t="str">
            <v>M³</v>
          </cell>
          <cell r="F2561">
            <v>15.05</v>
          </cell>
        </row>
        <row r="2562">
          <cell r="A2562">
            <v>1917249</v>
          </cell>
          <cell r="B2562" t="str">
            <v>SICRO ABRIL / 25</v>
          </cell>
          <cell r="C2562" t="str">
            <v>DRAGAGEM DE AREIA MÉDIA COM DRAGA DE SUCÇÃO E RECALQUE - BOMBA DE 294 KW E CORTADOR DE 30 KW - DISTÂNCIA DE RECALQUE DE 3.300 A 3.500 M</v>
          </cell>
          <cell r="D2562" t="str">
            <v>M³</v>
          </cell>
          <cell r="F2562">
            <v>18.07</v>
          </cell>
        </row>
        <row r="2563">
          <cell r="A2563">
            <v>1917235</v>
          </cell>
          <cell r="B2563" t="str">
            <v>SICRO ABRIL / 25</v>
          </cell>
          <cell r="C2563" t="str">
            <v>DRAGAGEM DE AREIA MÉDIA COM DRAGA DE SUCÇÃO E RECALQUE - BOMBA DE 294 KW E CORTADOR DE 30 KW - DISTÂNCIA DE RECALQUE DE 500 A 700 M</v>
          </cell>
          <cell r="D2563" t="str">
            <v>M³</v>
          </cell>
          <cell r="F2563">
            <v>5.88</v>
          </cell>
        </row>
        <row r="2564">
          <cell r="A2564">
            <v>1917236</v>
          </cell>
          <cell r="B2564" t="str">
            <v>SICRO ABRIL / 25</v>
          </cell>
          <cell r="C2564" t="str">
            <v>DRAGAGEM DE AREIA MÉDIA COM DRAGA DE SUCÇÃO E RECALQUE - BOMBA DE 294 KW E CORTADOR DE 30 KW - DISTÂNCIA DE RECALQUE DE 700 A 900 M</v>
          </cell>
          <cell r="D2564" t="str">
            <v>M³</v>
          </cell>
          <cell r="F2564">
            <v>6.3</v>
          </cell>
        </row>
        <row r="2565">
          <cell r="A2565">
            <v>1917237</v>
          </cell>
          <cell r="B2565" t="str">
            <v>SICRO ABRIL / 25</v>
          </cell>
          <cell r="C2565" t="str">
            <v>DRAGAGEM DE AREIA MÉDIA COM DRAGA DE SUCÇÃO E RECALQUE - BOMBA DE 294 KW E CORTADOR DE 30 KW - DISTÂNCIA DE RECALQUE DE 900 A 1.100 M</v>
          </cell>
          <cell r="D2565" t="str">
            <v>M³</v>
          </cell>
          <cell r="F2565">
            <v>6.8</v>
          </cell>
        </row>
        <row r="2566">
          <cell r="A2566">
            <v>1917725</v>
          </cell>
          <cell r="B2566" t="str">
            <v>SICRO ABRIL / 25</v>
          </cell>
          <cell r="C2566" t="str">
            <v>DRAGAGEM DE AREIA MÉDIA COM DRAGA DE SUCÇÃO E RECALQUE - BOMBA DE 294 KW E CORTADOR DE 30 KW - DISTÂNCIA DE RECALQUE DE ATÉ 500 M</v>
          </cell>
          <cell r="D2566" t="str">
            <v>M³</v>
          </cell>
          <cell r="F2566">
            <v>5.73</v>
          </cell>
        </row>
        <row r="2567">
          <cell r="A2567">
            <v>1917311</v>
          </cell>
          <cell r="B2567" t="str">
            <v>SICRO ABRIL / 25</v>
          </cell>
          <cell r="C2567" t="str">
            <v>DRAGAGEM DE AREIA MÉDIA COM DRAGA DE SUCÇÃO E RECALQUE - BOMBA DE 483 KW E CORTADOR DE 55 KW - DISTÂNCIA DE RECALQUE DE 1.100 A 1.300 M</v>
          </cell>
          <cell r="D2567" t="str">
            <v>M³</v>
          </cell>
          <cell r="F2567">
            <v>5.86</v>
          </cell>
        </row>
        <row r="2568">
          <cell r="A2568">
            <v>1917312</v>
          </cell>
          <cell r="B2568" t="str">
            <v>SICRO ABRIL / 25</v>
          </cell>
          <cell r="C2568" t="str">
            <v>DRAGAGEM DE AREIA MÉDIA COM DRAGA DE SUCÇÃO E RECALQUE - BOMBA DE 483 KW E CORTADOR DE 55 KW - DISTÂNCIA DE RECALQUE DE 1.300 A 1.500 M</v>
          </cell>
          <cell r="D2568" t="str">
            <v>M³</v>
          </cell>
          <cell r="F2568">
            <v>6.63</v>
          </cell>
        </row>
        <row r="2569">
          <cell r="A2569">
            <v>1917313</v>
          </cell>
          <cell r="B2569" t="str">
            <v>SICRO ABRIL / 25</v>
          </cell>
          <cell r="C2569" t="str">
            <v>DRAGAGEM DE AREIA MÉDIA COM DRAGA DE SUCÇÃO E RECALQUE - BOMBA DE 483 KW E CORTADOR DE 55 KW - DISTÂNCIA DE RECALQUE DE 1.500 A 1.700 M</v>
          </cell>
          <cell r="D2569" t="str">
            <v>M³</v>
          </cell>
          <cell r="F2569">
            <v>7.13</v>
          </cell>
        </row>
        <row r="2570">
          <cell r="A2570">
            <v>1917314</v>
          </cell>
          <cell r="B2570" t="str">
            <v>SICRO ABRIL / 25</v>
          </cell>
          <cell r="C2570" t="str">
            <v>DRAGAGEM DE AREIA MÉDIA COM DRAGA DE SUCÇÃO E RECALQUE - BOMBA DE 483 KW E CORTADOR DE 55 KW - DISTÂNCIA DE RECALQUE DE 1.700 A 1.900 M</v>
          </cell>
          <cell r="D2570" t="str">
            <v>M³</v>
          </cell>
          <cell r="F2570">
            <v>7.59</v>
          </cell>
        </row>
        <row r="2571">
          <cell r="A2571">
            <v>1917315</v>
          </cell>
          <cell r="B2571" t="str">
            <v>SICRO ABRIL / 25</v>
          </cell>
          <cell r="C2571" t="str">
            <v>DRAGAGEM DE AREIA MÉDIA COM DRAGA DE SUCÇÃO E RECALQUE - BOMBA DE 483 KW E CORTADOR DE 55 KW - DISTÂNCIA DE RECALQUE DE 1.900 A 2.100 M</v>
          </cell>
          <cell r="D2571" t="str">
            <v>M³</v>
          </cell>
          <cell r="F2571">
            <v>8.17</v>
          </cell>
        </row>
        <row r="2572">
          <cell r="A2572">
            <v>1917316</v>
          </cell>
          <cell r="B2572" t="str">
            <v>SICRO ABRIL / 25</v>
          </cell>
          <cell r="C2572" t="str">
            <v>DRAGAGEM DE AREIA MÉDIA COM DRAGA DE SUCÇÃO E RECALQUE - BOMBA DE 483 KW E CORTADOR DE 55 KW - DISTÂNCIA DE RECALQUE DE 2.100 A 2.300 M</v>
          </cell>
          <cell r="D2572" t="str">
            <v>M³</v>
          </cell>
          <cell r="F2572">
            <v>8.7200000000000006</v>
          </cell>
        </row>
        <row r="2573">
          <cell r="A2573">
            <v>1917317</v>
          </cell>
          <cell r="B2573" t="str">
            <v>SICRO ABRIL / 25</v>
          </cell>
          <cell r="C2573" t="str">
            <v>DRAGAGEM DE AREIA MÉDIA COM DRAGA DE SUCÇÃO E RECALQUE - BOMBA DE 483 KW E CORTADOR DE 55 KW - DISTÂNCIA DE RECALQUE DE 2.300 A 2.500 M</v>
          </cell>
          <cell r="D2573" t="str">
            <v>M³</v>
          </cell>
          <cell r="F2573">
            <v>9.6199999999999992</v>
          </cell>
        </row>
        <row r="2574">
          <cell r="A2574">
            <v>1917318</v>
          </cell>
          <cell r="B2574" t="str">
            <v>SICRO ABRIL / 25</v>
          </cell>
          <cell r="C2574" t="str">
            <v>DRAGAGEM DE AREIA MÉDIA COM DRAGA DE SUCÇÃO E RECALQUE - BOMBA DE 483 KW E CORTADOR DE 55 KW - DISTÂNCIA DE RECALQUE DE 2.500 A 2.700 M</v>
          </cell>
          <cell r="D2574" t="str">
            <v>M³</v>
          </cell>
          <cell r="F2574">
            <v>10.4</v>
          </cell>
        </row>
        <row r="2575">
          <cell r="A2575">
            <v>1917319</v>
          </cell>
          <cell r="B2575" t="str">
            <v>SICRO ABRIL / 25</v>
          </cell>
          <cell r="C2575" t="str">
            <v>DRAGAGEM DE AREIA MÉDIA COM DRAGA DE SUCÇÃO E RECALQUE - BOMBA DE 483 KW E CORTADOR DE 55 KW - DISTÂNCIA DE RECALQUE DE 2.700 A 2.900 M</v>
          </cell>
          <cell r="D2575" t="str">
            <v>M³</v>
          </cell>
          <cell r="F2575">
            <v>11.13</v>
          </cell>
        </row>
        <row r="2576">
          <cell r="A2576">
            <v>1917320</v>
          </cell>
          <cell r="B2576" t="str">
            <v>SICRO ABRIL / 25</v>
          </cell>
          <cell r="C2576" t="str">
            <v>DRAGAGEM DE AREIA MÉDIA COM DRAGA DE SUCÇÃO E RECALQUE - BOMBA DE 483 KW E CORTADOR DE 55 KW - DISTÂNCIA DE RECALQUE DE 2.900 A 3.100 M</v>
          </cell>
          <cell r="D2576" t="str">
            <v>M³</v>
          </cell>
          <cell r="F2576">
            <v>11.92</v>
          </cell>
        </row>
        <row r="2577">
          <cell r="A2577">
            <v>1917321</v>
          </cell>
          <cell r="B2577" t="str">
            <v>SICRO ABRIL / 25</v>
          </cell>
          <cell r="C2577" t="str">
            <v>DRAGAGEM DE AREIA MÉDIA COM DRAGA DE SUCÇÃO E RECALQUE - BOMBA DE 483 KW E CORTADOR DE 55 KW - DISTÂNCIA DE RECALQUE DE 3.100 A 3.300 M</v>
          </cell>
          <cell r="D2577" t="str">
            <v>M³</v>
          </cell>
          <cell r="F2577">
            <v>14.61</v>
          </cell>
        </row>
        <row r="2578">
          <cell r="A2578">
            <v>1917322</v>
          </cell>
          <cell r="B2578" t="str">
            <v>SICRO ABRIL / 25</v>
          </cell>
          <cell r="C2578" t="str">
            <v>DRAGAGEM DE AREIA MÉDIA COM DRAGA DE SUCÇÃO E RECALQUE - BOMBA DE 483 KW E CORTADOR DE 55 KW - DISTÂNCIA DE RECALQUE DE 3.300 A 3.500 M</v>
          </cell>
          <cell r="D2578" t="str">
            <v>M³</v>
          </cell>
          <cell r="F2578">
            <v>16.93</v>
          </cell>
        </row>
        <row r="2579">
          <cell r="A2579">
            <v>1917323</v>
          </cell>
          <cell r="B2579" t="str">
            <v>SICRO ABRIL / 25</v>
          </cell>
          <cell r="C2579" t="str">
            <v>DRAGAGEM DE AREIA MÉDIA COM DRAGA DE SUCÇÃO E RECALQUE - BOMBA DE 483 KW E CORTADOR DE 55 KW - DISTÂNCIA DE RECALQUE DE 3.500 A 3.700 M</v>
          </cell>
          <cell r="D2579" t="str">
            <v>M³</v>
          </cell>
          <cell r="F2579">
            <v>19.920000000000002</v>
          </cell>
        </row>
        <row r="2580">
          <cell r="A2580">
            <v>1917324</v>
          </cell>
          <cell r="B2580" t="str">
            <v>SICRO ABRIL / 25</v>
          </cell>
          <cell r="C2580" t="str">
            <v>DRAGAGEM DE AREIA MÉDIA COM DRAGA DE SUCÇÃO E RECALQUE - BOMBA DE 483 KW E CORTADOR DE 55 KW - DISTÂNCIA DE RECALQUE DE 3.700 A 3.900 M</v>
          </cell>
          <cell r="D2580" t="str">
            <v>M³</v>
          </cell>
          <cell r="F2580">
            <v>23.07</v>
          </cell>
        </row>
        <row r="2581">
          <cell r="A2581">
            <v>1917325</v>
          </cell>
          <cell r="B2581" t="str">
            <v>SICRO ABRIL / 25</v>
          </cell>
          <cell r="C2581" t="str">
            <v>DRAGAGEM DE AREIA MÉDIA COM DRAGA DE SUCÇÃO E RECALQUE - BOMBA DE 483 KW E CORTADOR DE 55 KW - DISTÂNCIA DE RECALQUE DE 3.900 A 4.100 M</v>
          </cell>
          <cell r="D2581" t="str">
            <v>M³</v>
          </cell>
          <cell r="F2581">
            <v>26.81</v>
          </cell>
        </row>
        <row r="2582">
          <cell r="A2582">
            <v>1917326</v>
          </cell>
          <cell r="B2582" t="str">
            <v>SICRO ABRIL / 25</v>
          </cell>
          <cell r="C2582" t="str">
            <v>DRAGAGEM DE AREIA MÉDIA COM DRAGA DE SUCÇÃO E RECALQUE - BOMBA DE 483 KW E CORTADOR DE 55 KW - DISTÂNCIA DE RECALQUE DE 4.100 A 4.300 M</v>
          </cell>
          <cell r="D2582" t="str">
            <v>M³</v>
          </cell>
          <cell r="F2582">
            <v>31.89</v>
          </cell>
        </row>
        <row r="2583">
          <cell r="A2583">
            <v>1917327</v>
          </cell>
          <cell r="B2583" t="str">
            <v>SICRO ABRIL / 25</v>
          </cell>
          <cell r="C2583" t="str">
            <v>DRAGAGEM DE AREIA MÉDIA COM DRAGA DE SUCÇÃO E RECALQUE - BOMBA DE 483 KW E CORTADOR DE 55 KW - DISTÂNCIA DE RECALQUE DE 4.300 A 4.500 M</v>
          </cell>
          <cell r="D2583" t="str">
            <v>M³</v>
          </cell>
          <cell r="F2583">
            <v>37.04</v>
          </cell>
        </row>
        <row r="2584">
          <cell r="A2584">
            <v>1917328</v>
          </cell>
          <cell r="B2584" t="str">
            <v>SICRO ABRIL / 25</v>
          </cell>
          <cell r="C2584" t="str">
            <v>DRAGAGEM DE AREIA MÉDIA COM DRAGA DE SUCÇÃO E RECALQUE - BOMBA DE 483 KW E CORTADOR DE 55 KW - DISTÂNCIA DE RECALQUE DE 4.500 A 4.700 M</v>
          </cell>
          <cell r="D2584" t="str">
            <v>M³</v>
          </cell>
          <cell r="F2584">
            <v>42.97</v>
          </cell>
        </row>
        <row r="2585">
          <cell r="A2585">
            <v>1917329</v>
          </cell>
          <cell r="B2585" t="str">
            <v>SICRO ABRIL / 25</v>
          </cell>
          <cell r="C2585" t="str">
            <v>DRAGAGEM DE AREIA MÉDIA COM DRAGA DE SUCÇÃO E RECALQUE - BOMBA DE 483 KW E CORTADOR DE 55 KW - DISTÂNCIA DE RECALQUE DE 4.700 A 4.900 M</v>
          </cell>
          <cell r="D2585" t="str">
            <v>M³</v>
          </cell>
          <cell r="F2585">
            <v>47.05</v>
          </cell>
        </row>
        <row r="2586">
          <cell r="A2586">
            <v>1917330</v>
          </cell>
          <cell r="B2586" t="str">
            <v>SICRO ABRIL / 25</v>
          </cell>
          <cell r="C2586" t="str">
            <v>DRAGAGEM DE AREIA MÉDIA COM DRAGA DE SUCÇÃO E RECALQUE - BOMBA DE 483 KW E CORTADOR DE 55 KW - DISTÂNCIA DE RECALQUE DE 4.900 A 5.100 M</v>
          </cell>
          <cell r="D2586" t="str">
            <v>M³</v>
          </cell>
          <cell r="F2586">
            <v>52.08</v>
          </cell>
        </row>
        <row r="2587">
          <cell r="A2587">
            <v>1917308</v>
          </cell>
          <cell r="B2587" t="str">
            <v>SICRO ABRIL / 25</v>
          </cell>
          <cell r="C2587" t="str">
            <v>DRAGAGEM DE AREIA MÉDIA COM DRAGA DE SUCÇÃO E RECALQUE - BOMBA DE 483 KW E CORTADOR DE 55 KW - DISTÂNCIA DE RECALQUE DE 500 A 700 M</v>
          </cell>
          <cell r="D2587" t="str">
            <v>M³</v>
          </cell>
          <cell r="F2587">
            <v>4.8</v>
          </cell>
        </row>
        <row r="2588">
          <cell r="A2588">
            <v>1917309</v>
          </cell>
          <cell r="B2588" t="str">
            <v>SICRO ABRIL / 25</v>
          </cell>
          <cell r="C2588" t="str">
            <v>DRAGAGEM DE AREIA MÉDIA COM DRAGA DE SUCÇÃO E RECALQUE - BOMBA DE 483 KW E CORTADOR DE 55 KW - DISTÂNCIA DE RECALQUE DE 700 A 900 M</v>
          </cell>
          <cell r="D2588" t="str">
            <v>M³</v>
          </cell>
          <cell r="F2588">
            <v>5.1100000000000003</v>
          </cell>
        </row>
        <row r="2589">
          <cell r="A2589">
            <v>1917310</v>
          </cell>
          <cell r="B2589" t="str">
            <v>SICRO ABRIL / 25</v>
          </cell>
          <cell r="C2589" t="str">
            <v>DRAGAGEM DE AREIA MÉDIA COM DRAGA DE SUCÇÃO E RECALQUE - BOMBA DE 483 KW E CORTADOR DE 55 KW - DISTÂNCIA DE RECALQUE DE 900 A 1.100 M</v>
          </cell>
          <cell r="D2589" t="str">
            <v>M³</v>
          </cell>
          <cell r="F2589">
            <v>5.43</v>
          </cell>
        </row>
        <row r="2590">
          <cell r="A2590">
            <v>1917730</v>
          </cell>
          <cell r="B2590" t="str">
            <v>SICRO ABRIL / 25</v>
          </cell>
          <cell r="C2590" t="str">
            <v>DRAGAGEM DE AREIA MÉDIA COM DRAGA DE SUCÇÃO E RECALQUE - BOMBA DE 483 KW E CORTADOR DE 55 KW - DISTÂNCIA DE RECALQUE DE ATÉ 500 M</v>
          </cell>
          <cell r="D2590" t="str">
            <v>M³</v>
          </cell>
          <cell r="F2590">
            <v>4.74</v>
          </cell>
        </row>
        <row r="2591">
          <cell r="A2591">
            <v>1917415</v>
          </cell>
          <cell r="B2591" t="str">
            <v>SICRO ABRIL / 25</v>
          </cell>
          <cell r="C2591" t="str">
            <v>DRAGAGEM DE AREIA MÉDIA COM DRAGA DE SUCÇÃO E RECALQUE - BOMBA DE 746 KW E CORTADOR DE 110 KW - DISTÂNCIA DE RECALQUE DE 1.100 A 1.300 M</v>
          </cell>
          <cell r="D2591" t="str">
            <v>M³</v>
          </cell>
          <cell r="F2591">
            <v>5.86</v>
          </cell>
        </row>
        <row r="2592">
          <cell r="A2592">
            <v>1917416</v>
          </cell>
          <cell r="B2592" t="str">
            <v>SICRO ABRIL / 25</v>
          </cell>
          <cell r="C2592" t="str">
            <v>DRAGAGEM DE AREIA MÉDIA COM DRAGA DE SUCÇÃO E RECALQUE - BOMBA DE 746 KW E CORTADOR DE 110 KW - DISTÂNCIA DE RECALQUE DE 1.300 A 1.500 M</v>
          </cell>
          <cell r="D2592" t="str">
            <v>M³</v>
          </cell>
          <cell r="F2592">
            <v>6.57</v>
          </cell>
        </row>
        <row r="2593">
          <cell r="A2593">
            <v>1917417</v>
          </cell>
          <cell r="B2593" t="str">
            <v>SICRO ABRIL / 25</v>
          </cell>
          <cell r="C2593" t="str">
            <v>DRAGAGEM DE AREIA MÉDIA COM DRAGA DE SUCÇÃO E RECALQUE - BOMBA DE 746 KW E CORTADOR DE 110 KW - DISTÂNCIA DE RECALQUE DE 1.500 A 1.700 M</v>
          </cell>
          <cell r="D2593" t="str">
            <v>M³</v>
          </cell>
          <cell r="F2593">
            <v>7.03</v>
          </cell>
        </row>
        <row r="2594">
          <cell r="A2594">
            <v>1917418</v>
          </cell>
          <cell r="B2594" t="str">
            <v>SICRO ABRIL / 25</v>
          </cell>
          <cell r="C2594" t="str">
            <v>DRAGAGEM DE AREIA MÉDIA COM DRAGA DE SUCÇÃO E RECALQUE - BOMBA DE 746 KW E CORTADOR DE 110 KW - DISTÂNCIA DE RECALQUE DE 1.700 A 1.900 M</v>
          </cell>
          <cell r="D2594" t="str">
            <v>M³</v>
          </cell>
          <cell r="F2594">
            <v>7.48</v>
          </cell>
        </row>
        <row r="2595">
          <cell r="A2595">
            <v>1917419</v>
          </cell>
          <cell r="B2595" t="str">
            <v>SICRO ABRIL / 25</v>
          </cell>
          <cell r="C2595" t="str">
            <v>DRAGAGEM DE AREIA MÉDIA COM DRAGA DE SUCÇÃO E RECALQUE - BOMBA DE 746 KW E CORTADOR DE 110 KW - DISTÂNCIA DE RECALQUE DE 1.900 A 2.100 M</v>
          </cell>
          <cell r="D2595" t="str">
            <v>M³</v>
          </cell>
          <cell r="F2595">
            <v>7.85</v>
          </cell>
        </row>
        <row r="2596">
          <cell r="A2596">
            <v>1917420</v>
          </cell>
          <cell r="B2596" t="str">
            <v>SICRO ABRIL / 25</v>
          </cell>
          <cell r="C2596" t="str">
            <v>DRAGAGEM DE AREIA MÉDIA COM DRAGA DE SUCÇÃO E RECALQUE - BOMBA DE 746 KW E CORTADOR DE 110 KW - DISTÂNCIA DE RECALQUE DE 2.100 A 2.300 M</v>
          </cell>
          <cell r="D2596" t="str">
            <v>M³</v>
          </cell>
          <cell r="F2596">
            <v>8.32</v>
          </cell>
        </row>
        <row r="2597">
          <cell r="A2597">
            <v>1917421</v>
          </cell>
          <cell r="B2597" t="str">
            <v>SICRO ABRIL / 25</v>
          </cell>
          <cell r="C2597" t="str">
            <v>DRAGAGEM DE AREIA MÉDIA COM DRAGA DE SUCÇÃO E RECALQUE - BOMBA DE 746 KW E CORTADOR DE 110 KW - DISTÂNCIA DE RECALQUE DE 2.300 A 2.500 M</v>
          </cell>
          <cell r="D2597" t="str">
            <v>M³</v>
          </cell>
          <cell r="F2597">
            <v>9.06</v>
          </cell>
        </row>
        <row r="2598">
          <cell r="A2598">
            <v>1917422</v>
          </cell>
          <cell r="B2598" t="str">
            <v>SICRO ABRIL / 25</v>
          </cell>
          <cell r="C2598" t="str">
            <v>DRAGAGEM DE AREIA MÉDIA COM DRAGA DE SUCÇÃO E RECALQUE - BOMBA DE 746 KW E CORTADOR DE 110 KW - DISTÂNCIA DE RECALQUE DE 2.500 A 2.700 M</v>
          </cell>
          <cell r="D2598" t="str">
            <v>M³</v>
          </cell>
          <cell r="F2598">
            <v>9.5</v>
          </cell>
        </row>
        <row r="2599">
          <cell r="A2599">
            <v>1917423</v>
          </cell>
          <cell r="B2599" t="str">
            <v>SICRO ABRIL / 25</v>
          </cell>
          <cell r="C2599" t="str">
            <v>DRAGAGEM DE AREIA MÉDIA COM DRAGA DE SUCÇÃO E RECALQUE - BOMBA DE 746 KW E CORTADOR DE 110 KW - DISTÂNCIA DE RECALQUE DE 2.700 A 2.900 M</v>
          </cell>
          <cell r="D2599" t="str">
            <v>M³</v>
          </cell>
          <cell r="F2599">
            <v>9.9499999999999993</v>
          </cell>
        </row>
        <row r="2600">
          <cell r="A2600">
            <v>1917424</v>
          </cell>
          <cell r="B2600" t="str">
            <v>SICRO ABRIL / 25</v>
          </cell>
          <cell r="C2600" t="str">
            <v>DRAGAGEM DE AREIA MÉDIA COM DRAGA DE SUCÇÃO E RECALQUE - BOMBA DE 746 KW E CORTADOR DE 110 KW - DISTÂNCIA DE RECALQUE DE 2.900 A 3.100 M</v>
          </cell>
          <cell r="D2600" t="str">
            <v>M³</v>
          </cell>
          <cell r="F2600">
            <v>10.42</v>
          </cell>
        </row>
        <row r="2601">
          <cell r="A2601">
            <v>1917425</v>
          </cell>
          <cell r="B2601" t="str">
            <v>SICRO ABRIL / 25</v>
          </cell>
          <cell r="C2601" t="str">
            <v>DRAGAGEM DE AREIA MÉDIA COM DRAGA DE SUCÇÃO E RECALQUE - BOMBA DE 746 KW E CORTADOR DE 110 KW - DISTÂNCIA DE RECALQUE DE 3.100 A 3.300 M</v>
          </cell>
          <cell r="D2601" t="str">
            <v>M³</v>
          </cell>
          <cell r="F2601">
            <v>11.34</v>
          </cell>
        </row>
        <row r="2602">
          <cell r="A2602">
            <v>1917426</v>
          </cell>
          <cell r="B2602" t="str">
            <v>SICRO ABRIL / 25</v>
          </cell>
          <cell r="C2602" t="str">
            <v>DRAGAGEM DE AREIA MÉDIA COM DRAGA DE SUCÇÃO E RECALQUE - BOMBA DE 746 KW E CORTADOR DE 110 KW - DISTÂNCIA DE RECALQUE DE 3.300 A 3.500 M</v>
          </cell>
          <cell r="D2602" t="str">
            <v>M³</v>
          </cell>
          <cell r="F2602">
            <v>12.31</v>
          </cell>
        </row>
        <row r="2603">
          <cell r="A2603">
            <v>1917427</v>
          </cell>
          <cell r="B2603" t="str">
            <v>SICRO ABRIL / 25</v>
          </cell>
          <cell r="C2603" t="str">
            <v>DRAGAGEM DE AREIA MÉDIA COM DRAGA DE SUCÇÃO E RECALQUE - BOMBA DE 746 KW E CORTADOR DE 110 KW - DISTÂNCIA DE RECALQUE DE 3.500 A 3.700 M</v>
          </cell>
          <cell r="D2603" t="str">
            <v>M³</v>
          </cell>
          <cell r="F2603">
            <v>14.07</v>
          </cell>
        </row>
        <row r="2604">
          <cell r="A2604">
            <v>1917428</v>
          </cell>
          <cell r="B2604" t="str">
            <v>SICRO ABRIL / 25</v>
          </cell>
          <cell r="C2604" t="str">
            <v>DRAGAGEM DE AREIA MÉDIA COM DRAGA DE SUCÇÃO E RECALQUE - BOMBA DE 746 KW E CORTADOR DE 110 KW - DISTÂNCIA DE RECALQUE DE 3.700 A 3.900 M</v>
          </cell>
          <cell r="D2604" t="str">
            <v>M³</v>
          </cell>
          <cell r="F2604">
            <v>16.13</v>
          </cell>
        </row>
        <row r="2605">
          <cell r="A2605">
            <v>1917429</v>
          </cell>
          <cell r="B2605" t="str">
            <v>SICRO ABRIL / 25</v>
          </cell>
          <cell r="C2605" t="str">
            <v>DRAGAGEM DE AREIA MÉDIA COM DRAGA DE SUCÇÃO E RECALQUE - BOMBA DE 746 KW E CORTADOR DE 110 KW - DISTÂNCIA DE RECALQUE DE 3.900 A 4.100 M</v>
          </cell>
          <cell r="D2605" t="str">
            <v>M³</v>
          </cell>
          <cell r="F2605">
            <v>18.29</v>
          </cell>
        </row>
        <row r="2606">
          <cell r="A2606">
            <v>1917430</v>
          </cell>
          <cell r="B2606" t="str">
            <v>SICRO ABRIL / 25</v>
          </cell>
          <cell r="C2606" t="str">
            <v>DRAGAGEM DE AREIA MÉDIA COM DRAGA DE SUCÇÃO E RECALQUE - BOMBA DE 746 KW E CORTADOR DE 110 KW - DISTÂNCIA DE RECALQUE DE 4.100 A 4.300 M</v>
          </cell>
          <cell r="D2606" t="str">
            <v>M³</v>
          </cell>
          <cell r="F2606">
            <v>21.18</v>
          </cell>
        </row>
        <row r="2607">
          <cell r="A2607">
            <v>1917431</v>
          </cell>
          <cell r="B2607" t="str">
            <v>SICRO ABRIL / 25</v>
          </cell>
          <cell r="C2607" t="str">
            <v>DRAGAGEM DE AREIA MÉDIA COM DRAGA DE SUCÇÃO E RECALQUE - BOMBA DE 746 KW E CORTADOR DE 110 KW - DISTÂNCIA DE RECALQUE DE 4.300 A 4.500 M</v>
          </cell>
          <cell r="D2607" t="str">
            <v>M³</v>
          </cell>
          <cell r="F2607">
            <v>23.72</v>
          </cell>
        </row>
        <row r="2608">
          <cell r="A2608">
            <v>1917432</v>
          </cell>
          <cell r="B2608" t="str">
            <v>SICRO ABRIL / 25</v>
          </cell>
          <cell r="C2608" t="str">
            <v>DRAGAGEM DE AREIA MÉDIA COM DRAGA DE SUCÇÃO E RECALQUE - BOMBA DE 746 KW E CORTADOR DE 110 KW - DISTÂNCIA DE RECALQUE DE 4.500 A 4.700 M</v>
          </cell>
          <cell r="D2608" t="str">
            <v>M³</v>
          </cell>
          <cell r="F2608">
            <v>27</v>
          </cell>
        </row>
        <row r="2609">
          <cell r="A2609">
            <v>1917433</v>
          </cell>
          <cell r="B2609" t="str">
            <v>SICRO ABRIL / 25</v>
          </cell>
          <cell r="C2609" t="str">
            <v>DRAGAGEM DE AREIA MÉDIA COM DRAGA DE SUCÇÃO E RECALQUE - BOMBA DE 746 KW E CORTADOR DE 110 KW - DISTÂNCIA DE RECALQUE DE 4.700 A 4.900 M</v>
          </cell>
          <cell r="D2609" t="str">
            <v>M³</v>
          </cell>
          <cell r="F2609">
            <v>30.38</v>
          </cell>
        </row>
        <row r="2610">
          <cell r="A2610">
            <v>1917434</v>
          </cell>
          <cell r="B2610" t="str">
            <v>SICRO ABRIL / 25</v>
          </cell>
          <cell r="C2610" t="str">
            <v>DRAGAGEM DE AREIA MÉDIA COM DRAGA DE SUCÇÃO E RECALQUE - BOMBA DE 746 KW E CORTADOR DE 110 KW - DISTÂNCIA DE RECALQUE DE 4.900 A 5.100 M</v>
          </cell>
          <cell r="D2610" t="str">
            <v>M³</v>
          </cell>
          <cell r="F2610">
            <v>34.4</v>
          </cell>
        </row>
        <row r="2611">
          <cell r="A2611">
            <v>1917435</v>
          </cell>
          <cell r="B2611" t="str">
            <v>SICRO ABRIL / 25</v>
          </cell>
          <cell r="C2611" t="str">
            <v>DRAGAGEM DE AREIA MÉDIA COM DRAGA DE SUCÇÃO E RECALQUE - BOMBA DE 746 KW E CORTADOR DE 110 KW - DISTÂNCIA DE RECALQUE DE 5.100 A 5.300 M</v>
          </cell>
          <cell r="D2611" t="str">
            <v>M³</v>
          </cell>
          <cell r="F2611">
            <v>39.21</v>
          </cell>
        </row>
        <row r="2612">
          <cell r="A2612">
            <v>1917436</v>
          </cell>
          <cell r="B2612" t="str">
            <v>SICRO ABRIL / 25</v>
          </cell>
          <cell r="C2612" t="str">
            <v>DRAGAGEM DE AREIA MÉDIA COM DRAGA DE SUCÇÃO E RECALQUE - BOMBA DE 746 KW E CORTADOR DE 110 KW - DISTÂNCIA DE RECALQUE DE 5.300 A 5.500 M</v>
          </cell>
          <cell r="D2612" t="str">
            <v>M³</v>
          </cell>
          <cell r="F2612">
            <v>43.56</v>
          </cell>
        </row>
        <row r="2613">
          <cell r="A2613">
            <v>1917437</v>
          </cell>
          <cell r="B2613" t="str">
            <v>SICRO ABRIL / 25</v>
          </cell>
          <cell r="C2613" t="str">
            <v>DRAGAGEM DE AREIA MÉDIA COM DRAGA DE SUCÇÃO E RECALQUE - BOMBA DE 746 KW E CORTADOR DE 110 KW - DISTÂNCIA DE RECALQUE DE 5.500 A 5.700 M</v>
          </cell>
          <cell r="D2613" t="str">
            <v>M³</v>
          </cell>
          <cell r="F2613">
            <v>49.15</v>
          </cell>
        </row>
        <row r="2614">
          <cell r="A2614">
            <v>1917438</v>
          </cell>
          <cell r="B2614" t="str">
            <v>SICRO ABRIL / 25</v>
          </cell>
          <cell r="C2614" t="str">
            <v>DRAGAGEM DE AREIA MÉDIA COM DRAGA DE SUCÇÃO E RECALQUE - BOMBA DE 746 KW E CORTADOR DE 110 KW - DISTÂNCIA DE RECALQUE DE 5.700 A 5.900 M</v>
          </cell>
          <cell r="D2614" t="str">
            <v>M³</v>
          </cell>
          <cell r="F2614">
            <v>53.06</v>
          </cell>
        </row>
        <row r="2615">
          <cell r="A2615">
            <v>1917439</v>
          </cell>
          <cell r="B2615" t="str">
            <v>SICRO ABRIL / 25</v>
          </cell>
          <cell r="C2615" t="str">
            <v>DRAGAGEM DE AREIA MÉDIA COM DRAGA DE SUCÇÃO E RECALQUE - BOMBA DE 746 KW E CORTADOR DE 110 KW - DISTÂNCIA DE RECALQUE DE 5.900 A 6.100 M</v>
          </cell>
          <cell r="D2615" t="str">
            <v>M³</v>
          </cell>
          <cell r="F2615">
            <v>56.53</v>
          </cell>
        </row>
        <row r="2616">
          <cell r="A2616">
            <v>1917412</v>
          </cell>
          <cell r="B2616" t="str">
            <v>SICRO ABRIL / 25</v>
          </cell>
          <cell r="C2616" t="str">
            <v>DRAGAGEM DE AREIA MÉDIA COM DRAGA DE SUCÇÃO E RECALQUE - BOMBA DE 746 KW E CORTADOR DE 110 KW - DISTÂNCIA DE RECALQUE DE 500 A 700 M</v>
          </cell>
          <cell r="D2616" t="str">
            <v>M³</v>
          </cell>
          <cell r="F2616">
            <v>4.43</v>
          </cell>
        </row>
        <row r="2617">
          <cell r="A2617">
            <v>1917413</v>
          </cell>
          <cell r="B2617" t="str">
            <v>SICRO ABRIL / 25</v>
          </cell>
          <cell r="C2617" t="str">
            <v>DRAGAGEM DE AREIA MÉDIA COM DRAGA DE SUCÇÃO E RECALQUE - BOMBA DE 746 KW E CORTADOR DE 110 KW - DISTÂNCIA DE RECALQUE DE 700 A 900 M</v>
          </cell>
          <cell r="D2617" t="str">
            <v>M³</v>
          </cell>
          <cell r="F2617">
            <v>4.95</v>
          </cell>
        </row>
        <row r="2618">
          <cell r="A2618">
            <v>1917414</v>
          </cell>
          <cell r="B2618" t="str">
            <v>SICRO ABRIL / 25</v>
          </cell>
          <cell r="C2618" t="str">
            <v>DRAGAGEM DE AREIA MÉDIA COM DRAGA DE SUCÇÃO E RECALQUE - BOMBA DE 746 KW E CORTADOR DE 110 KW - DISTÂNCIA DE RECALQUE DE 900 A 1.100 M</v>
          </cell>
          <cell r="D2618" t="str">
            <v>M³</v>
          </cell>
          <cell r="F2618">
            <v>5.46</v>
          </cell>
        </row>
        <row r="2619">
          <cell r="A2619">
            <v>1917733</v>
          </cell>
          <cell r="B2619" t="str">
            <v>SICRO ABRIL / 25</v>
          </cell>
          <cell r="C2619" t="str">
            <v>DRAGAGEM DE AREIA MÉDIA COM DRAGA DE SUCÇÃO E RECALQUE - BOMBA DE 746 KW E CORTADOR DE 110 KW - DISTÂNCIA DE RECALQUE DE ATÉ 500 M</v>
          </cell>
          <cell r="D2619" t="str">
            <v>M³</v>
          </cell>
          <cell r="F2619">
            <v>4.13</v>
          </cell>
        </row>
        <row r="2620">
          <cell r="A2620">
            <v>1917049</v>
          </cell>
          <cell r="B2620" t="str">
            <v>SICRO ABRIL / 25</v>
          </cell>
          <cell r="C2620" t="str">
            <v>DRAGAGEM DE AREIA MÉDIA COM DRAGA HOPPER - CAPACIDADE DA CISTERNA DE 1.000 M³ - DMT DE 1.500 A 1.800 M</v>
          </cell>
          <cell r="D2620" t="str">
            <v>M³</v>
          </cell>
          <cell r="F2620">
            <v>16.93</v>
          </cell>
        </row>
        <row r="2621">
          <cell r="A2621">
            <v>1917050</v>
          </cell>
          <cell r="B2621" t="str">
            <v>SICRO ABRIL / 25</v>
          </cell>
          <cell r="C2621" t="str">
            <v>DRAGAGEM DE AREIA MÉDIA COM DRAGA HOPPER - CAPACIDADE DA CISTERNA DE 1.000 M³ - DMT DE 1.800 A 2.100 M</v>
          </cell>
          <cell r="D2621" t="str">
            <v>M³</v>
          </cell>
          <cell r="F2621">
            <v>17.239999999999998</v>
          </cell>
        </row>
        <row r="2622">
          <cell r="A2622">
            <v>1917051</v>
          </cell>
          <cell r="B2622" t="str">
            <v>SICRO ABRIL / 25</v>
          </cell>
          <cell r="C2622" t="str">
            <v>DRAGAGEM DE AREIA MÉDIA COM DRAGA HOPPER - CAPACIDADE DA CISTERNA DE 1.000 M³ - DMT DE 2.100 A 2.400 M</v>
          </cell>
          <cell r="D2622" t="str">
            <v>M³</v>
          </cell>
          <cell r="F2622">
            <v>17.559999999999999</v>
          </cell>
        </row>
        <row r="2623">
          <cell r="A2623">
            <v>1917052</v>
          </cell>
          <cell r="B2623" t="str">
            <v>SICRO ABRIL / 25</v>
          </cell>
          <cell r="C2623" t="str">
            <v>DRAGAGEM DE AREIA MÉDIA COM DRAGA HOPPER - CAPACIDADE DA CISTERNA DE 1.000 M³ - DMT DE 2.400 A 2.700 M</v>
          </cell>
          <cell r="D2623" t="str">
            <v>M³</v>
          </cell>
          <cell r="F2623">
            <v>17.89</v>
          </cell>
        </row>
        <row r="2624">
          <cell r="A2624">
            <v>1917053</v>
          </cell>
          <cell r="B2624" t="str">
            <v>SICRO ABRIL / 25</v>
          </cell>
          <cell r="C2624" t="str">
            <v>DRAGAGEM DE AREIA MÉDIA COM DRAGA HOPPER - CAPACIDADE DA CISTERNA DE 1.000 M³ - DMT DE 2.700 A 3.000 M</v>
          </cell>
          <cell r="D2624" t="str">
            <v>M³</v>
          </cell>
          <cell r="F2624">
            <v>18.239999999999998</v>
          </cell>
        </row>
        <row r="2625">
          <cell r="A2625">
            <v>1917054</v>
          </cell>
          <cell r="B2625" t="str">
            <v>SICRO ABRIL / 25</v>
          </cell>
          <cell r="C2625" t="str">
            <v>DRAGAGEM DE AREIA MÉDIA COM DRAGA HOPPER - CAPACIDADE DA CISTERNA DE 1.000 M³ - DMT DE 3.000 M</v>
          </cell>
          <cell r="D2625" t="str">
            <v>M³</v>
          </cell>
          <cell r="F2625">
            <v>18.420000000000002</v>
          </cell>
        </row>
        <row r="2626">
          <cell r="A2626">
            <v>1901553</v>
          </cell>
          <cell r="B2626" t="str">
            <v>SICRO ABRIL / 25</v>
          </cell>
          <cell r="C2626" t="str">
            <v>DRAGAGEM DE AREIA MÉDIA COM DRAGA HOPPER - CAPACIDADE DA CISTERNA DE 10.000 M³ - DMT DE 1.500 A 1.800 M</v>
          </cell>
          <cell r="D2626" t="str">
            <v>M³</v>
          </cell>
          <cell r="F2626">
            <v>10.38</v>
          </cell>
        </row>
        <row r="2627">
          <cell r="A2627">
            <v>1901554</v>
          </cell>
          <cell r="B2627" t="str">
            <v>SICRO ABRIL / 25</v>
          </cell>
          <cell r="C2627" t="str">
            <v>DRAGAGEM DE AREIA MÉDIA COM DRAGA HOPPER - CAPACIDADE DA CISTERNA DE 10.000 M³ - DMT DE 1.800 A 2.100 M</v>
          </cell>
          <cell r="D2627" t="str">
            <v>M³</v>
          </cell>
          <cell r="F2627">
            <v>10.46</v>
          </cell>
        </row>
        <row r="2628">
          <cell r="A2628">
            <v>1901555</v>
          </cell>
          <cell r="B2628" t="str">
            <v>SICRO ABRIL / 25</v>
          </cell>
          <cell r="C2628" t="str">
            <v>DRAGAGEM DE AREIA MÉDIA COM DRAGA HOPPER - CAPACIDADE DA CISTERNA DE 10.000 M³ - DMT DE 2.100 A 2.400 M</v>
          </cell>
          <cell r="D2628" t="str">
            <v>M³</v>
          </cell>
          <cell r="F2628">
            <v>10.55</v>
          </cell>
        </row>
        <row r="2629">
          <cell r="A2629">
            <v>1901556</v>
          </cell>
          <cell r="B2629" t="str">
            <v>SICRO ABRIL / 25</v>
          </cell>
          <cell r="C2629" t="str">
            <v>DRAGAGEM DE AREIA MÉDIA COM DRAGA HOPPER - CAPACIDADE DA CISTERNA DE 10.000 M³ - DMT DE 2.400 A 2.700 M</v>
          </cell>
          <cell r="D2629" t="str">
            <v>M³</v>
          </cell>
          <cell r="F2629">
            <v>10.63</v>
          </cell>
        </row>
        <row r="2630">
          <cell r="A2630">
            <v>1901557</v>
          </cell>
          <cell r="B2630" t="str">
            <v>SICRO ABRIL / 25</v>
          </cell>
          <cell r="C2630" t="str">
            <v>DRAGAGEM DE AREIA MÉDIA COM DRAGA HOPPER - CAPACIDADE DA CISTERNA DE 10.000 M³ - DMT DE 2.700 A 3.000 M</v>
          </cell>
          <cell r="D2630" t="str">
            <v>M³</v>
          </cell>
          <cell r="F2630">
            <v>10.73</v>
          </cell>
        </row>
        <row r="2631">
          <cell r="A2631">
            <v>1901558</v>
          </cell>
          <cell r="B2631" t="str">
            <v>SICRO ABRIL / 25</v>
          </cell>
          <cell r="C2631" t="str">
            <v>DRAGAGEM DE AREIA MÉDIA COM DRAGA HOPPER - CAPACIDADE DA CISTERNA DE 10.000 M³ - DMT DE 3.000 M</v>
          </cell>
          <cell r="D2631" t="str">
            <v>M³</v>
          </cell>
          <cell r="F2631">
            <v>10.78</v>
          </cell>
        </row>
        <row r="2632">
          <cell r="A2632">
            <v>1901560</v>
          </cell>
          <cell r="B2632" t="str">
            <v>SICRO ABRIL / 25</v>
          </cell>
          <cell r="C2632" t="str">
            <v>DRAGAGEM DE AREIA MÉDIA COM DRAGA HOPPER - CAPACIDADE DA CISTERNA DE 15.000 M³ - DMT DE 1.500 A 1.800 M</v>
          </cell>
          <cell r="D2632" t="str">
            <v>M³</v>
          </cell>
          <cell r="F2632">
            <v>13.66</v>
          </cell>
        </row>
        <row r="2633">
          <cell r="A2633">
            <v>1901561</v>
          </cell>
          <cell r="B2633" t="str">
            <v>SICRO ABRIL / 25</v>
          </cell>
          <cell r="C2633" t="str">
            <v>DRAGAGEM DE AREIA MÉDIA COM DRAGA HOPPER - CAPACIDADE DA CISTERNA DE 15.000 M³ - DMT DE 1.800 A 2.100 M</v>
          </cell>
          <cell r="D2633" t="str">
            <v>M³</v>
          </cell>
          <cell r="F2633">
            <v>13.74</v>
          </cell>
        </row>
        <row r="2634">
          <cell r="A2634">
            <v>1901562</v>
          </cell>
          <cell r="B2634" t="str">
            <v>SICRO ABRIL / 25</v>
          </cell>
          <cell r="C2634" t="str">
            <v>DRAGAGEM DE AREIA MÉDIA COM DRAGA HOPPER - CAPACIDADE DA CISTERNA DE 15.000 M³ - DMT DE 2.100 A 2.400 M</v>
          </cell>
          <cell r="D2634" t="str">
            <v>M³</v>
          </cell>
          <cell r="F2634">
            <v>13.82</v>
          </cell>
        </row>
        <row r="2635">
          <cell r="A2635">
            <v>1901563</v>
          </cell>
          <cell r="B2635" t="str">
            <v>SICRO ABRIL / 25</v>
          </cell>
          <cell r="C2635" t="str">
            <v>DRAGAGEM DE AREIA MÉDIA COM DRAGA HOPPER - CAPACIDADE DA CISTERNA DE 15.000 M³ - DMT DE 2.400 A 2.700 M</v>
          </cell>
          <cell r="D2635" t="str">
            <v>M³</v>
          </cell>
          <cell r="F2635">
            <v>13.91</v>
          </cell>
        </row>
        <row r="2636">
          <cell r="A2636">
            <v>1901564</v>
          </cell>
          <cell r="B2636" t="str">
            <v>SICRO ABRIL / 25</v>
          </cell>
          <cell r="C2636" t="str">
            <v>DRAGAGEM DE AREIA MÉDIA COM DRAGA HOPPER - CAPACIDADE DA CISTERNA DE 15.000 M³ - DMT DE 2.700 A 3.000 M</v>
          </cell>
          <cell r="D2636" t="str">
            <v>M³</v>
          </cell>
          <cell r="F2636">
            <v>14</v>
          </cell>
        </row>
        <row r="2637">
          <cell r="A2637">
            <v>1901559</v>
          </cell>
          <cell r="B2637" t="str">
            <v>SICRO ABRIL / 25</v>
          </cell>
          <cell r="C2637" t="str">
            <v>DRAGAGEM DE AREIA MÉDIA COM DRAGA HOPPER - CAPACIDADE DA CISTERNA DE 15.000 M³ - DMT DE 3.000 M</v>
          </cell>
          <cell r="D2637" t="str">
            <v>M³</v>
          </cell>
          <cell r="F2637">
            <v>14.05</v>
          </cell>
        </row>
        <row r="2638">
          <cell r="A2638">
            <v>1917085</v>
          </cell>
          <cell r="B2638" t="str">
            <v>SICRO ABRIL / 25</v>
          </cell>
          <cell r="C2638" t="str">
            <v>DRAGAGEM DE AREIA MÉDIA COM DRAGA HOPPER - CAPACIDADE DA CISTERNA DE 2.000 M³ - DMT DE 1.500 A 1.800 M</v>
          </cell>
          <cell r="D2638" t="str">
            <v>M³</v>
          </cell>
          <cell r="F2638">
            <v>11.56</v>
          </cell>
        </row>
        <row r="2639">
          <cell r="A2639">
            <v>1917086</v>
          </cell>
          <cell r="B2639" t="str">
            <v>SICRO ABRIL / 25</v>
          </cell>
          <cell r="C2639" t="str">
            <v>DRAGAGEM DE AREIA MÉDIA COM DRAGA HOPPER - CAPACIDADE DA CISTERNA DE 2.000 M³ - DMT DE 1.800 A 2.100 M</v>
          </cell>
          <cell r="D2639" t="str">
            <v>M³</v>
          </cell>
          <cell r="F2639">
            <v>11.75</v>
          </cell>
        </row>
        <row r="2640">
          <cell r="A2640">
            <v>1917087</v>
          </cell>
          <cell r="B2640" t="str">
            <v>SICRO ABRIL / 25</v>
          </cell>
          <cell r="C2640" t="str">
            <v>DRAGAGEM DE AREIA MÉDIA COM DRAGA HOPPER - CAPACIDADE DA CISTERNA DE 2.000 M³ - DMT DE 2.100 A 2.400 M</v>
          </cell>
          <cell r="D2640" t="str">
            <v>M³</v>
          </cell>
          <cell r="F2640">
            <v>11.94</v>
          </cell>
        </row>
        <row r="2641">
          <cell r="A2641">
            <v>1917088</v>
          </cell>
          <cell r="B2641" t="str">
            <v>SICRO ABRIL / 25</v>
          </cell>
          <cell r="C2641" t="str">
            <v>DRAGAGEM DE AREIA MÉDIA COM DRAGA HOPPER - CAPACIDADE DA CISTERNA DE 2.000 M³ - DMT DE 2.400 A 2.700 M</v>
          </cell>
          <cell r="D2641" t="str">
            <v>M³</v>
          </cell>
          <cell r="F2641">
            <v>12.14</v>
          </cell>
        </row>
        <row r="2642">
          <cell r="A2642">
            <v>1917089</v>
          </cell>
          <cell r="B2642" t="str">
            <v>SICRO ABRIL / 25</v>
          </cell>
          <cell r="C2642" t="str">
            <v>DRAGAGEM DE AREIA MÉDIA COM DRAGA HOPPER - CAPACIDADE DA CISTERNA DE 2.000 M³ - DMT DE 2.700 A 3.000 M</v>
          </cell>
          <cell r="D2642" t="str">
            <v>M³</v>
          </cell>
          <cell r="F2642">
            <v>12.35</v>
          </cell>
        </row>
        <row r="2643">
          <cell r="A2643">
            <v>1917090</v>
          </cell>
          <cell r="B2643" t="str">
            <v>SICRO ABRIL / 25</v>
          </cell>
          <cell r="C2643" t="str">
            <v>DRAGAGEM DE AREIA MÉDIA COM DRAGA HOPPER - CAPACIDADE DA CISTERNA DE 2.000 M³ - DMT DE 3.000 M</v>
          </cell>
          <cell r="D2643" t="str">
            <v>M³</v>
          </cell>
          <cell r="F2643">
            <v>12.46</v>
          </cell>
        </row>
        <row r="2644">
          <cell r="A2644">
            <v>1901566</v>
          </cell>
          <cell r="B2644" t="str">
            <v>SICRO ABRIL / 25</v>
          </cell>
          <cell r="C2644" t="str">
            <v>DRAGAGEM DE AREIA MÉDIA COM DRAGA HOPPER - CAPACIDADE DA CISTERNA DE 20.000 M³ - DMT DE 1.500 A 1.800 M</v>
          </cell>
          <cell r="D2644" t="str">
            <v>M³</v>
          </cell>
          <cell r="F2644">
            <v>17.03</v>
          </cell>
        </row>
        <row r="2645">
          <cell r="A2645">
            <v>1901567</v>
          </cell>
          <cell r="B2645" t="str">
            <v>SICRO ABRIL / 25</v>
          </cell>
          <cell r="C2645" t="str">
            <v>DRAGAGEM DE AREIA MÉDIA COM DRAGA HOPPER - CAPACIDADE DA CISTERNA DE 20.000 M³ - DMT DE 1.800 A 2.100 M</v>
          </cell>
          <cell r="D2645" t="str">
            <v>M³</v>
          </cell>
          <cell r="F2645">
            <v>17.11</v>
          </cell>
        </row>
        <row r="2646">
          <cell r="A2646">
            <v>1901568</v>
          </cell>
          <cell r="B2646" t="str">
            <v>SICRO ABRIL / 25</v>
          </cell>
          <cell r="C2646" t="str">
            <v>DRAGAGEM DE AREIA MÉDIA COM DRAGA HOPPER - CAPACIDADE DA CISTERNA DE 20.000 M³ - DMT DE 2.100 A 2.400 M</v>
          </cell>
          <cell r="D2646" t="str">
            <v>M³</v>
          </cell>
          <cell r="F2646">
            <v>17.190000000000001</v>
          </cell>
        </row>
        <row r="2647">
          <cell r="A2647">
            <v>1901569</v>
          </cell>
          <cell r="B2647" t="str">
            <v>SICRO ABRIL / 25</v>
          </cell>
          <cell r="C2647" t="str">
            <v>DRAGAGEM DE AREIA MÉDIA COM DRAGA HOPPER - CAPACIDADE DA CISTERNA DE 20.000 M³ - DMT DE 2.400 A 2.700 M</v>
          </cell>
          <cell r="D2647" t="str">
            <v>M³</v>
          </cell>
          <cell r="F2647">
            <v>17.27</v>
          </cell>
        </row>
        <row r="2648">
          <cell r="A2648">
            <v>1901570</v>
          </cell>
          <cell r="B2648" t="str">
            <v>SICRO ABRIL / 25</v>
          </cell>
          <cell r="C2648" t="str">
            <v>DRAGAGEM DE AREIA MÉDIA COM DRAGA HOPPER - CAPACIDADE DA CISTERNA DE 20.000 M³ - DMT DE 2.700 A 3.000 M</v>
          </cell>
          <cell r="D2648" t="str">
            <v>M³</v>
          </cell>
          <cell r="F2648">
            <v>17.36</v>
          </cell>
        </row>
        <row r="2649">
          <cell r="A2649">
            <v>1901565</v>
          </cell>
          <cell r="B2649" t="str">
            <v>SICRO ABRIL / 25</v>
          </cell>
          <cell r="C2649" t="str">
            <v>DRAGAGEM DE AREIA MÉDIA COM DRAGA HOPPER - CAPACIDADE DA CISTERNA DE 20.000 M³ - DMT DE 3.000 M</v>
          </cell>
          <cell r="D2649" t="str">
            <v>M³</v>
          </cell>
          <cell r="F2649">
            <v>17.399999999999999</v>
          </cell>
        </row>
        <row r="2650">
          <cell r="A2650">
            <v>1917121</v>
          </cell>
          <cell r="B2650" t="str">
            <v>SICRO ABRIL / 25</v>
          </cell>
          <cell r="C2650" t="str">
            <v>DRAGAGEM DE AREIA MÉDIA COM DRAGA HOPPER - CAPACIDADE DA CISTERNA DE 3.000 M³ - DMT DE 1.500 A 1.800 M</v>
          </cell>
          <cell r="D2650" t="str">
            <v>M³</v>
          </cell>
          <cell r="F2650">
            <v>10.82</v>
          </cell>
        </row>
        <row r="2651">
          <cell r="A2651">
            <v>1917122</v>
          </cell>
          <cell r="B2651" t="str">
            <v>SICRO ABRIL / 25</v>
          </cell>
          <cell r="C2651" t="str">
            <v>DRAGAGEM DE AREIA MÉDIA COM DRAGA HOPPER - CAPACIDADE DA CISTERNA DE 3.000 M³ - DMT DE 1.800 A 2.100 M</v>
          </cell>
          <cell r="D2651" t="str">
            <v>M³</v>
          </cell>
          <cell r="F2651">
            <v>10.97</v>
          </cell>
        </row>
        <row r="2652">
          <cell r="A2652">
            <v>1917123</v>
          </cell>
          <cell r="B2652" t="str">
            <v>SICRO ABRIL / 25</v>
          </cell>
          <cell r="C2652" t="str">
            <v>DRAGAGEM DE AREIA MÉDIA COM DRAGA HOPPER - CAPACIDADE DA CISTERNA DE 3.000 M³ - DMT DE 2.100 A 2.400 M</v>
          </cell>
          <cell r="D2652" t="str">
            <v>M³</v>
          </cell>
          <cell r="F2652">
            <v>11.12</v>
          </cell>
        </row>
        <row r="2653">
          <cell r="A2653">
            <v>1917124</v>
          </cell>
          <cell r="B2653" t="str">
            <v>SICRO ABRIL / 25</v>
          </cell>
          <cell r="C2653" t="str">
            <v>DRAGAGEM DE AREIA MÉDIA COM DRAGA HOPPER - CAPACIDADE DA CISTERNA DE 3.000 M³ - DMT DE 2.400 A 2.700 M</v>
          </cell>
          <cell r="D2653" t="str">
            <v>M³</v>
          </cell>
          <cell r="F2653">
            <v>11.28</v>
          </cell>
        </row>
        <row r="2654">
          <cell r="A2654">
            <v>1917125</v>
          </cell>
          <cell r="B2654" t="str">
            <v>SICRO ABRIL / 25</v>
          </cell>
          <cell r="C2654" t="str">
            <v>DRAGAGEM DE AREIA MÉDIA COM DRAGA HOPPER - CAPACIDADE DA CISTERNA DE 3.000 M³ - DMT DE 2.700 A 3.000 M</v>
          </cell>
          <cell r="D2654" t="str">
            <v>M³</v>
          </cell>
          <cell r="F2654">
            <v>11.45</v>
          </cell>
        </row>
        <row r="2655">
          <cell r="A2655">
            <v>1917126</v>
          </cell>
          <cell r="B2655" t="str">
            <v>SICRO ABRIL / 25</v>
          </cell>
          <cell r="C2655" t="str">
            <v>DRAGAGEM DE AREIA MÉDIA COM DRAGA HOPPER - CAPACIDADE DA CISTERNA DE 3.000 M³ - DMT DE 3.000 M</v>
          </cell>
          <cell r="D2655" t="str">
            <v>M³</v>
          </cell>
          <cell r="F2655">
            <v>11.54</v>
          </cell>
        </row>
        <row r="2656">
          <cell r="A2656">
            <v>1917157</v>
          </cell>
          <cell r="B2656" t="str">
            <v>SICRO ABRIL / 25</v>
          </cell>
          <cell r="C2656" t="str">
            <v>DRAGAGEM DE AREIA MÉDIA COM DRAGA HOPPER - CAPACIDADE DA CISTERNA DE 4.000 M³ - DMT DE 1.500 A 1.800 M</v>
          </cell>
          <cell r="D2656" t="str">
            <v>M³</v>
          </cell>
          <cell r="F2656">
            <v>10.19</v>
          </cell>
        </row>
        <row r="2657">
          <cell r="A2657">
            <v>1917158</v>
          </cell>
          <cell r="B2657" t="str">
            <v>SICRO ABRIL / 25</v>
          </cell>
          <cell r="C2657" t="str">
            <v>DRAGAGEM DE AREIA MÉDIA COM DRAGA HOPPER - CAPACIDADE DA CISTERNA DE 4.000 M³ - DMT DE 1.800 A 2.100 M</v>
          </cell>
          <cell r="D2657" t="str">
            <v>M³</v>
          </cell>
          <cell r="F2657">
            <v>10.31</v>
          </cell>
        </row>
        <row r="2658">
          <cell r="A2658">
            <v>1917159</v>
          </cell>
          <cell r="B2658" t="str">
            <v>SICRO ABRIL / 25</v>
          </cell>
          <cell r="C2658" t="str">
            <v>DRAGAGEM DE AREIA MÉDIA COM DRAGA HOPPER - CAPACIDADE DA CISTERNA DE 4.000 M³ - DMT DE 2.100 A 2.400 M</v>
          </cell>
          <cell r="D2658" t="str">
            <v>M³</v>
          </cell>
          <cell r="F2658">
            <v>10.45</v>
          </cell>
        </row>
        <row r="2659">
          <cell r="A2659">
            <v>1917160</v>
          </cell>
          <cell r="B2659" t="str">
            <v>SICRO ABRIL / 25</v>
          </cell>
          <cell r="C2659" t="str">
            <v>DRAGAGEM DE AREIA MÉDIA COM DRAGA HOPPER - CAPACIDADE DA CISTERNA DE 4.000 M³ - DMT DE 2.400 A 2.700 M</v>
          </cell>
          <cell r="D2659" t="str">
            <v>M³</v>
          </cell>
          <cell r="F2659">
            <v>10.58</v>
          </cell>
        </row>
        <row r="2660">
          <cell r="A2660">
            <v>1917161</v>
          </cell>
          <cell r="B2660" t="str">
            <v>SICRO ABRIL / 25</v>
          </cell>
          <cell r="C2660" t="str">
            <v>DRAGAGEM DE AREIA MÉDIA COM DRAGA HOPPER - CAPACIDADE DA CISTERNA DE 4.000 M³ - DMT DE 2.700 A 3.000 M</v>
          </cell>
          <cell r="D2660" t="str">
            <v>M³</v>
          </cell>
          <cell r="F2660">
            <v>10.73</v>
          </cell>
        </row>
        <row r="2661">
          <cell r="A2661">
            <v>1917162</v>
          </cell>
          <cell r="B2661" t="str">
            <v>SICRO ABRIL / 25</v>
          </cell>
          <cell r="C2661" t="str">
            <v>DRAGAGEM DE AREIA MÉDIA COM DRAGA HOPPER - CAPACIDADE DA CISTERNA DE 4.000 M³ - DMT DE 3.000 M</v>
          </cell>
          <cell r="D2661" t="str">
            <v>M³</v>
          </cell>
          <cell r="F2661">
            <v>10.81</v>
          </cell>
        </row>
        <row r="2662">
          <cell r="A2662">
            <v>1917193</v>
          </cell>
          <cell r="B2662" t="str">
            <v>SICRO ABRIL / 25</v>
          </cell>
          <cell r="C2662" t="str">
            <v>DRAGAGEM DE AREIA MÉDIA COM DRAGA HOPPER - CAPACIDADE DA CISTERNA DE 5.000 M³ - DMT DE 1.500 A 1.800 M</v>
          </cell>
          <cell r="D2662" t="str">
            <v>M³</v>
          </cell>
          <cell r="F2662">
            <v>11.22</v>
          </cell>
        </row>
        <row r="2663">
          <cell r="A2663">
            <v>1917194</v>
          </cell>
          <cell r="B2663" t="str">
            <v>SICRO ABRIL / 25</v>
          </cell>
          <cell r="C2663" t="str">
            <v>DRAGAGEM DE AREIA MÉDIA COM DRAGA HOPPER - CAPACIDADE DA CISTERNA DE 5.000 M³ - DMT DE 1.800 A 2.100 M</v>
          </cell>
          <cell r="D2663" t="str">
            <v>M³</v>
          </cell>
          <cell r="F2663">
            <v>11.33</v>
          </cell>
        </row>
        <row r="2664">
          <cell r="A2664">
            <v>1917195</v>
          </cell>
          <cell r="B2664" t="str">
            <v>SICRO ABRIL / 25</v>
          </cell>
          <cell r="C2664" t="str">
            <v>DRAGAGEM DE AREIA MÉDIA COM DRAGA HOPPER - CAPACIDADE DA CISTERNA DE 5.000 M³ - DMT DE 2.100 A 2.400 M</v>
          </cell>
          <cell r="D2664" t="str">
            <v>M³</v>
          </cell>
          <cell r="F2664">
            <v>11.45</v>
          </cell>
        </row>
        <row r="2665">
          <cell r="A2665">
            <v>1917196</v>
          </cell>
          <cell r="B2665" t="str">
            <v>SICRO ABRIL / 25</v>
          </cell>
          <cell r="C2665" t="str">
            <v>DRAGAGEM DE AREIA MÉDIA COM DRAGA HOPPER - CAPACIDADE DA CISTERNA DE 5.000 M³ - DMT DE 2.400 A 2.700 M</v>
          </cell>
          <cell r="D2665" t="str">
            <v>M³</v>
          </cell>
          <cell r="F2665">
            <v>11.57</v>
          </cell>
        </row>
        <row r="2666">
          <cell r="A2666">
            <v>1917197</v>
          </cell>
          <cell r="B2666" t="str">
            <v>SICRO ABRIL / 25</v>
          </cell>
          <cell r="C2666" t="str">
            <v>DRAGAGEM DE AREIA MÉDIA COM DRAGA HOPPER - CAPACIDADE DA CISTERNA DE 5.000 M³ - DMT DE 2.700 A 3.000 M</v>
          </cell>
          <cell r="D2666" t="str">
            <v>M³</v>
          </cell>
          <cell r="F2666">
            <v>11.7</v>
          </cell>
        </row>
        <row r="2667">
          <cell r="A2667">
            <v>1917198</v>
          </cell>
          <cell r="B2667" t="str">
            <v>SICRO ABRIL / 25</v>
          </cell>
          <cell r="C2667" t="str">
            <v>DRAGAGEM DE AREIA MÉDIA COM DRAGA HOPPER - CAPACIDADE DA CISTERNA DE 5.000 M³ - DMT DE 3.000 M</v>
          </cell>
          <cell r="D2667" t="str">
            <v>M³</v>
          </cell>
          <cell r="F2667">
            <v>11.77</v>
          </cell>
        </row>
        <row r="2668">
          <cell r="A2668">
            <v>1917013</v>
          </cell>
          <cell r="B2668" t="str">
            <v>SICRO ABRIL / 25</v>
          </cell>
          <cell r="C2668" t="str">
            <v>DRAGAGEM DE AREIA MÉDIA COM DRAGA HOPPER - CAPACIDADE DA CISTERNA DE 750 M³ - DMT DE 1.500 A 1.800 M</v>
          </cell>
          <cell r="D2668" t="str">
            <v>M³</v>
          </cell>
          <cell r="F2668">
            <v>23.29</v>
          </cell>
        </row>
        <row r="2669">
          <cell r="A2669">
            <v>1917014</v>
          </cell>
          <cell r="B2669" t="str">
            <v>SICRO ABRIL / 25</v>
          </cell>
          <cell r="C2669" t="str">
            <v>DRAGAGEM DE AREIA MÉDIA COM DRAGA HOPPER - CAPACIDADE DA CISTERNA DE 750 M³ - DMT DE 1.800 A 2.100 M</v>
          </cell>
          <cell r="D2669" t="str">
            <v>M³</v>
          </cell>
          <cell r="F2669">
            <v>23.74</v>
          </cell>
        </row>
        <row r="2670">
          <cell r="A2670">
            <v>1917015</v>
          </cell>
          <cell r="B2670" t="str">
            <v>SICRO ABRIL / 25</v>
          </cell>
          <cell r="C2670" t="str">
            <v>DRAGAGEM DE AREIA MÉDIA COM DRAGA HOPPER - CAPACIDADE DA CISTERNA DE 750 M³ - DMT DE 2.100 A 2.400 M</v>
          </cell>
          <cell r="D2670" t="str">
            <v>M³</v>
          </cell>
          <cell r="F2670">
            <v>24.19</v>
          </cell>
        </row>
        <row r="2671">
          <cell r="A2671">
            <v>1917016</v>
          </cell>
          <cell r="B2671" t="str">
            <v>SICRO ABRIL / 25</v>
          </cell>
          <cell r="C2671" t="str">
            <v>DRAGAGEM DE AREIA MÉDIA COM DRAGA HOPPER - CAPACIDADE DA CISTERNA DE 750 M³ - DMT DE 2.400 A 2.700 M</v>
          </cell>
          <cell r="D2671" t="str">
            <v>M³</v>
          </cell>
          <cell r="F2671">
            <v>24.68</v>
          </cell>
        </row>
        <row r="2672">
          <cell r="A2672">
            <v>1917017</v>
          </cell>
          <cell r="B2672" t="str">
            <v>SICRO ABRIL / 25</v>
          </cell>
          <cell r="C2672" t="str">
            <v>DRAGAGEM DE AREIA MÉDIA COM DRAGA HOPPER - CAPACIDADE DA CISTERNA DE 750 M³ - DMT DE 2.700 A 3.000 M</v>
          </cell>
          <cell r="D2672" t="str">
            <v>M³</v>
          </cell>
          <cell r="F2672">
            <v>25.18</v>
          </cell>
        </row>
        <row r="2673">
          <cell r="A2673">
            <v>1917018</v>
          </cell>
          <cell r="B2673" t="str">
            <v>SICRO ABRIL / 25</v>
          </cell>
          <cell r="C2673" t="str">
            <v>DRAGAGEM DE AREIA MÉDIA COM DRAGA HOPPER - CAPACIDADE DA CISTERNA DE 750 M³ - DMT DE 3.000 M</v>
          </cell>
          <cell r="D2673" t="str">
            <v>M³</v>
          </cell>
          <cell r="F2673">
            <v>25.45</v>
          </cell>
        </row>
        <row r="2674">
          <cell r="A2674">
            <v>1917623</v>
          </cell>
          <cell r="B2674" t="str">
            <v>SICRO ABRIL / 25</v>
          </cell>
          <cell r="C2674" t="str">
            <v>DRAGAGEM DE CASCALHO COM DRAGA DE SUCÇÃO E RECALQUE - BOMBA DE 1.350 KW E CORTADOR DE 170 KW - DISTÂNCIA DE RECALQUE DE 1.100 A 1.300 M</v>
          </cell>
          <cell r="D2674" t="str">
            <v>M³</v>
          </cell>
          <cell r="F2674">
            <v>20.39</v>
          </cell>
        </row>
        <row r="2675">
          <cell r="A2675">
            <v>1917624</v>
          </cell>
          <cell r="B2675" t="str">
            <v>SICRO ABRIL / 25</v>
          </cell>
          <cell r="C2675" t="str">
            <v>DRAGAGEM DE CASCALHO COM DRAGA DE SUCÇÃO E RECALQUE - BOMBA DE 1.350 KW E CORTADOR DE 170 KW - DISTÂNCIA DE RECALQUE DE 1.300 A 1.500 M</v>
          </cell>
          <cell r="D2675" t="str">
            <v>M³</v>
          </cell>
          <cell r="F2675">
            <v>25.72</v>
          </cell>
        </row>
        <row r="2676">
          <cell r="A2676">
            <v>1917625</v>
          </cell>
          <cell r="B2676" t="str">
            <v>SICRO ABRIL / 25</v>
          </cell>
          <cell r="C2676" t="str">
            <v>DRAGAGEM DE CASCALHO COM DRAGA DE SUCÇÃO E RECALQUE - BOMBA DE 1.350 KW E CORTADOR DE 170 KW - DISTÂNCIA DE RECALQUE DE 1.500 A 1.700 M</v>
          </cell>
          <cell r="D2676" t="str">
            <v>M³</v>
          </cell>
          <cell r="F2676">
            <v>32.270000000000003</v>
          </cell>
        </row>
        <row r="2677">
          <cell r="A2677">
            <v>1917626</v>
          </cell>
          <cell r="B2677" t="str">
            <v>SICRO ABRIL / 25</v>
          </cell>
          <cell r="C2677" t="str">
            <v>DRAGAGEM DE CASCALHO COM DRAGA DE SUCÇÃO E RECALQUE - BOMBA DE 1.350 KW E CORTADOR DE 170 KW - DISTÂNCIA DE RECALQUE DE 1.700 A 1.900 M</v>
          </cell>
          <cell r="D2677" t="str">
            <v>M³</v>
          </cell>
          <cell r="F2677">
            <v>39.5</v>
          </cell>
        </row>
        <row r="2678">
          <cell r="A2678">
            <v>1917627</v>
          </cell>
          <cell r="B2678" t="str">
            <v>SICRO ABRIL / 25</v>
          </cell>
          <cell r="C2678" t="str">
            <v>DRAGAGEM DE CASCALHO COM DRAGA DE SUCÇÃO E RECALQUE - BOMBA DE 1.350 KW E CORTADOR DE 170 KW - DISTÂNCIA DE RECALQUE DE 1.900 A 2.100 M</v>
          </cell>
          <cell r="D2678" t="str">
            <v>M³</v>
          </cell>
          <cell r="F2678">
            <v>47.51</v>
          </cell>
        </row>
        <row r="2679">
          <cell r="A2679">
            <v>1917628</v>
          </cell>
          <cell r="B2679" t="str">
            <v>SICRO ABRIL / 25</v>
          </cell>
          <cell r="C2679" t="str">
            <v>DRAGAGEM DE CASCALHO COM DRAGA DE SUCÇÃO E RECALQUE - BOMBA DE 1.350 KW E CORTADOR DE 170 KW - DISTÂNCIA DE RECALQUE DE 2.100 A 2.300 M</v>
          </cell>
          <cell r="D2679" t="str">
            <v>M³</v>
          </cell>
          <cell r="F2679">
            <v>55.61</v>
          </cell>
        </row>
        <row r="2680">
          <cell r="A2680">
            <v>1917620</v>
          </cell>
          <cell r="B2680" t="str">
            <v>SICRO ABRIL / 25</v>
          </cell>
          <cell r="C2680" t="str">
            <v>DRAGAGEM DE CASCALHO COM DRAGA DE SUCÇÃO E RECALQUE - BOMBA DE 1.350 KW E CORTADOR DE 170 KW - DISTÂNCIA DE RECALQUE DE 500 A 700 M</v>
          </cell>
          <cell r="D2680" t="str">
            <v>M³</v>
          </cell>
          <cell r="F2680">
            <v>9.5500000000000007</v>
          </cell>
        </row>
        <row r="2681">
          <cell r="A2681">
            <v>1917621</v>
          </cell>
          <cell r="B2681" t="str">
            <v>SICRO ABRIL / 25</v>
          </cell>
          <cell r="C2681" t="str">
            <v>DRAGAGEM DE CASCALHO COM DRAGA DE SUCÇÃO E RECALQUE - BOMBA DE 1.350 KW E CORTADOR DE 170 KW - DISTÂNCIA DE RECALQUE DE 700 A 900 M</v>
          </cell>
          <cell r="D2681" t="str">
            <v>M³</v>
          </cell>
          <cell r="F2681">
            <v>11.1</v>
          </cell>
        </row>
        <row r="2682">
          <cell r="A2682">
            <v>1917622</v>
          </cell>
          <cell r="B2682" t="str">
            <v>SICRO ABRIL / 25</v>
          </cell>
          <cell r="C2682" t="str">
            <v>DRAGAGEM DE CASCALHO COM DRAGA DE SUCÇÃO E RECALQUE - BOMBA DE 1.350 KW E CORTADOR DE 170 KW - DISTÂNCIA DE RECALQUE DE 900 A 1.100 M</v>
          </cell>
          <cell r="D2682" t="str">
            <v>M³</v>
          </cell>
          <cell r="F2682">
            <v>13.85</v>
          </cell>
        </row>
        <row r="2683">
          <cell r="A2683">
            <v>1917741</v>
          </cell>
          <cell r="B2683" t="str">
            <v>SICRO ABRIL / 25</v>
          </cell>
          <cell r="C2683" t="str">
            <v>DRAGAGEM DE CASCALHO COM DRAGA DE SUCÇÃO E RECALQUE - BOMBA DE 1.350 KW E CORTADOR DE 170 KW - DISTÂNCIA DE RECALQUE DE ATÉ 500 M</v>
          </cell>
          <cell r="D2683" t="str">
            <v>M³</v>
          </cell>
          <cell r="F2683">
            <v>8.83</v>
          </cell>
        </row>
        <row r="2684">
          <cell r="A2684">
            <v>1917269</v>
          </cell>
          <cell r="B2684" t="str">
            <v>SICRO ABRIL / 25</v>
          </cell>
          <cell r="C2684" t="str">
            <v>DRAGAGEM DE CASCALHO COM DRAGA DE SUCÇÃO E RECALQUE - BOMBA DE 294 KW E CORTADOR DE 30 KW - DISTÂNCIA DE RECALQUE DE 1.100 A 1.300 M</v>
          </cell>
          <cell r="D2684" t="str">
            <v>M³</v>
          </cell>
          <cell r="F2684">
            <v>24.37</v>
          </cell>
        </row>
        <row r="2685">
          <cell r="A2685">
            <v>1917270</v>
          </cell>
          <cell r="B2685" t="str">
            <v>SICRO ABRIL / 25</v>
          </cell>
          <cell r="C2685" t="str">
            <v>DRAGAGEM DE CASCALHO COM DRAGA DE SUCÇÃO E RECALQUE - BOMBA DE 294 KW E CORTADOR DE 30 KW - DISTÂNCIA DE RECALQUE DE 1.300 A 1.500 M</v>
          </cell>
          <cell r="D2685" t="str">
            <v>M³</v>
          </cell>
          <cell r="F2685">
            <v>32.89</v>
          </cell>
        </row>
        <row r="2686">
          <cell r="A2686">
            <v>1917266</v>
          </cell>
          <cell r="B2686" t="str">
            <v>SICRO ABRIL / 25</v>
          </cell>
          <cell r="C2686" t="str">
            <v>DRAGAGEM DE CASCALHO COM DRAGA DE SUCÇÃO E RECALQUE - BOMBA DE 294 KW E CORTADOR DE 30 KW - DISTÂNCIA DE RECALQUE DE 500 A 700 M</v>
          </cell>
          <cell r="D2686" t="str">
            <v>M³</v>
          </cell>
          <cell r="F2686">
            <v>7.97</v>
          </cell>
        </row>
        <row r="2687">
          <cell r="A2687">
            <v>1917267</v>
          </cell>
          <cell r="B2687" t="str">
            <v>SICRO ABRIL / 25</v>
          </cell>
          <cell r="C2687" t="str">
            <v>DRAGAGEM DE CASCALHO COM DRAGA DE SUCÇÃO E RECALQUE - BOMBA DE 294 KW E CORTADOR DE 30 KW - DISTÂNCIA DE RECALQUE DE 700 A 900 M</v>
          </cell>
          <cell r="D2687" t="str">
            <v>M³</v>
          </cell>
          <cell r="F2687">
            <v>11.58</v>
          </cell>
        </row>
        <row r="2688">
          <cell r="A2688">
            <v>1917268</v>
          </cell>
          <cell r="B2688" t="str">
            <v>SICRO ABRIL / 25</v>
          </cell>
          <cell r="C2688" t="str">
            <v>DRAGAGEM DE CASCALHO COM DRAGA DE SUCÇÃO E RECALQUE - BOMBA DE 294 KW E CORTADOR DE 30 KW - DISTÂNCIA DE RECALQUE DE 900 A 1.100 M</v>
          </cell>
          <cell r="D2688" t="str">
            <v>M³</v>
          </cell>
          <cell r="F2688">
            <v>17.670000000000002</v>
          </cell>
        </row>
        <row r="2689">
          <cell r="A2689">
            <v>1917728</v>
          </cell>
          <cell r="B2689" t="str">
            <v>SICRO ABRIL / 25</v>
          </cell>
          <cell r="C2689" t="str">
            <v>DRAGAGEM DE CASCALHO COM DRAGA DE SUCÇÃO E RECALQUE - BOMBA DE 294 KW E CORTADOR DE 30 KW - DISTÂNCIA DE RECALQUE DE ATÉ 500 M</v>
          </cell>
          <cell r="D2689" t="str">
            <v>M³</v>
          </cell>
          <cell r="F2689">
            <v>7.35</v>
          </cell>
        </row>
        <row r="2690">
          <cell r="A2690">
            <v>1917358</v>
          </cell>
          <cell r="B2690" t="str">
            <v>SICRO ABRIL / 25</v>
          </cell>
          <cell r="C2690" t="str">
            <v>DRAGAGEM DE CASCALHO COM DRAGA DE SUCÇÃO E RECALQUE - BOMBA DE 483 KW E CORTADOR DE 55 KW - DISTÂNCIA DE RECALQUE ATÉ 500 M</v>
          </cell>
          <cell r="D2690" t="str">
            <v>M³</v>
          </cell>
          <cell r="F2690">
            <v>7.51</v>
          </cell>
        </row>
        <row r="2691">
          <cell r="A2691">
            <v>1917362</v>
          </cell>
          <cell r="B2691" t="str">
            <v>SICRO ABRIL / 25</v>
          </cell>
          <cell r="C2691" t="str">
            <v>DRAGAGEM DE CASCALHO COM DRAGA DE SUCÇÃO E RECALQUE - BOMBA DE 483 KW E CORTADOR DE 55 KW - DISTÂNCIA DE RECALQUE DE 1.100 A 1.300 M</v>
          </cell>
          <cell r="D2691" t="str">
            <v>M³</v>
          </cell>
          <cell r="F2691">
            <v>36.19</v>
          </cell>
        </row>
        <row r="2692">
          <cell r="A2692">
            <v>1917363</v>
          </cell>
          <cell r="B2692" t="str">
            <v>SICRO ABRIL / 25</v>
          </cell>
          <cell r="C2692" t="str">
            <v>DRAGAGEM DE CASCALHO COM DRAGA DE SUCÇÃO E RECALQUE - BOMBA DE 483 KW E CORTADOR DE 55 KW - DISTÂNCIA DE RECALQUE DE 1.300 A 1.500 M</v>
          </cell>
          <cell r="D2692" t="str">
            <v>M³</v>
          </cell>
          <cell r="F2692">
            <v>44.15</v>
          </cell>
        </row>
        <row r="2693">
          <cell r="A2693">
            <v>1917359</v>
          </cell>
          <cell r="B2693" t="str">
            <v>SICRO ABRIL / 25</v>
          </cell>
          <cell r="C2693" t="str">
            <v>DRAGAGEM DE CASCALHO COM DRAGA DE SUCÇÃO E RECALQUE - BOMBA DE 483 KW E CORTADOR DE 55 KW - DISTÂNCIA DE RECALQUE DE 500 A 700 M</v>
          </cell>
          <cell r="D2693" t="str">
            <v>M³</v>
          </cell>
          <cell r="F2693">
            <v>10.58</v>
          </cell>
        </row>
        <row r="2694">
          <cell r="A2694">
            <v>1917360</v>
          </cell>
          <cell r="B2694" t="str">
            <v>SICRO ABRIL / 25</v>
          </cell>
          <cell r="C2694" t="str">
            <v>DRAGAGEM DE CASCALHO COM DRAGA DE SUCÇÃO E RECALQUE - BOMBA DE 483 KW E CORTADOR DE 55 KW - DISTÂNCIA DE RECALQUE DE 700 A 900 M</v>
          </cell>
          <cell r="D2694" t="str">
            <v>M³</v>
          </cell>
          <cell r="F2694">
            <v>17.309999999999999</v>
          </cell>
        </row>
        <row r="2695">
          <cell r="A2695">
            <v>1917361</v>
          </cell>
          <cell r="B2695" t="str">
            <v>SICRO ABRIL / 25</v>
          </cell>
          <cell r="C2695" t="str">
            <v>DRAGAGEM DE CASCALHO COM DRAGA DE SUCÇÃO E RECALQUE - BOMBA DE 483 KW E CORTADOR DE 55 KW - DISTÂNCIA DE RECALQUE DE 900 A 1.100 M</v>
          </cell>
          <cell r="D2695" t="str">
            <v>M³</v>
          </cell>
          <cell r="F2695">
            <v>25.93</v>
          </cell>
        </row>
        <row r="2696">
          <cell r="A2696">
            <v>1917476</v>
          </cell>
          <cell r="B2696" t="str">
            <v>SICRO ABRIL / 25</v>
          </cell>
          <cell r="C2696" t="str">
            <v>DRAGAGEM DE CASCALHO COM DRAGA DE SUCÇÃO E RECALQUE - BOMBA DE 746 KW E CORTADOR DE 110 KW - DISTÂNCIA DE RECALQUE DE 1.100 A 1.300 M</v>
          </cell>
          <cell r="D2696" t="str">
            <v>M³</v>
          </cell>
          <cell r="F2696">
            <v>27.25</v>
          </cell>
        </row>
        <row r="2697">
          <cell r="A2697">
            <v>1917477</v>
          </cell>
          <cell r="B2697" t="str">
            <v>SICRO ABRIL / 25</v>
          </cell>
          <cell r="C2697" t="str">
            <v>DRAGAGEM DE CASCALHO COM DRAGA DE SUCÇÃO E RECALQUE - BOMBA DE 746 KW E CORTADOR DE 110 KW - DISTÂNCIA DE RECALQUE DE 1.300 A 1.500 M</v>
          </cell>
          <cell r="D2697" t="str">
            <v>M³</v>
          </cell>
          <cell r="F2697">
            <v>35.14</v>
          </cell>
        </row>
        <row r="2698">
          <cell r="A2698">
            <v>1917478</v>
          </cell>
          <cell r="B2698" t="str">
            <v>SICRO ABRIL / 25</v>
          </cell>
          <cell r="C2698" t="str">
            <v>DRAGAGEM DE CASCALHO COM DRAGA DE SUCÇÃO E RECALQUE - BOMBA DE 746 KW E CORTADOR DE 110 KW - DISTÂNCIA DE RECALQUE DE 1.500 A 1.700 M</v>
          </cell>
          <cell r="D2698" t="str">
            <v>M³</v>
          </cell>
          <cell r="F2698">
            <v>45.18</v>
          </cell>
        </row>
        <row r="2699">
          <cell r="A2699">
            <v>1917479</v>
          </cell>
          <cell r="B2699" t="str">
            <v>SICRO ABRIL / 25</v>
          </cell>
          <cell r="C2699" t="str">
            <v>DRAGAGEM DE CASCALHO COM DRAGA DE SUCÇÃO E RECALQUE - BOMBA DE 746 KW E CORTADOR DE 110 KW - DISTÂNCIA DE RECALQUE DE 1.700 A 1.900 M</v>
          </cell>
          <cell r="D2699" t="str">
            <v>M³</v>
          </cell>
          <cell r="F2699">
            <v>49.16</v>
          </cell>
        </row>
        <row r="2700">
          <cell r="A2700">
            <v>1917473</v>
          </cell>
          <cell r="B2700" t="str">
            <v>SICRO ABRIL / 25</v>
          </cell>
          <cell r="C2700" t="str">
            <v>DRAGAGEM DE CASCALHO COM DRAGA DE SUCÇÃO E RECALQUE - BOMBA DE 746 KW E CORTADOR DE 110 KW - DISTÂNCIA DE RECALQUE DE 500 A 700 M</v>
          </cell>
          <cell r="D2700" t="str">
            <v>M³</v>
          </cell>
          <cell r="F2700">
            <v>12.45</v>
          </cell>
        </row>
        <row r="2701">
          <cell r="A2701">
            <v>1917474</v>
          </cell>
          <cell r="B2701" t="str">
            <v>SICRO ABRIL / 25</v>
          </cell>
          <cell r="C2701" t="str">
            <v>DRAGAGEM DE CASCALHO COM DRAGA DE SUCÇÃO E RECALQUE - BOMBA DE 746 KW E CORTADOR DE 110 KW - DISTÂNCIA DE RECALQUE DE 700 A 900 M</v>
          </cell>
          <cell r="D2701" t="str">
            <v>M³</v>
          </cell>
          <cell r="F2701">
            <v>16.02</v>
          </cell>
        </row>
        <row r="2702">
          <cell r="A2702">
            <v>1917475</v>
          </cell>
          <cell r="B2702" t="str">
            <v>SICRO ABRIL / 25</v>
          </cell>
          <cell r="C2702" t="str">
            <v>DRAGAGEM DE CASCALHO COM DRAGA DE SUCÇÃO E RECALQUE - BOMBA DE 746 KW E CORTADOR DE 110 KW - DISTÂNCIA DE RECALQUE DE 900 A 1.100 M</v>
          </cell>
          <cell r="D2702" t="str">
            <v>M³</v>
          </cell>
          <cell r="F2702">
            <v>20.53</v>
          </cell>
        </row>
        <row r="2703">
          <cell r="A2703">
            <v>1917736</v>
          </cell>
          <cell r="B2703" t="str">
            <v>SICRO ABRIL / 25</v>
          </cell>
          <cell r="C2703" t="str">
            <v>DRAGAGEM DE CASCALHO COM DRAGA DE SUCÇÃO E RECALQUE - BOMBA DE 746 KW E CORTADOR DE 110 KW - DISTÂNCIA DE RECALQUE DE ATÉ 500 M</v>
          </cell>
          <cell r="D2703" t="str">
            <v>M³</v>
          </cell>
          <cell r="F2703">
            <v>8.9600000000000009</v>
          </cell>
        </row>
        <row r="2704">
          <cell r="A2704">
            <v>1917067</v>
          </cell>
          <cell r="B2704" t="str">
            <v>SICRO ABRIL / 25</v>
          </cell>
          <cell r="C2704" t="str">
            <v>DRAGAGEM DE CASCALHO COM DRAGA HOPPER - CAPACIDADE DA CISTERNA DE 1.000 M³ - DMT DE 1.500 A 1.800 M</v>
          </cell>
          <cell r="D2704" t="str">
            <v>M³</v>
          </cell>
          <cell r="F2704">
            <v>15.82</v>
          </cell>
        </row>
        <row r="2705">
          <cell r="A2705">
            <v>1917068</v>
          </cell>
          <cell r="B2705" t="str">
            <v>SICRO ABRIL / 25</v>
          </cell>
          <cell r="C2705" t="str">
            <v>DRAGAGEM DE CASCALHO COM DRAGA HOPPER - CAPACIDADE DA CISTERNA DE 1.000 M³ - DMT DE 1.800 A 2.100 M</v>
          </cell>
          <cell r="D2705" t="str">
            <v>M³</v>
          </cell>
          <cell r="F2705">
            <v>16.13</v>
          </cell>
        </row>
        <row r="2706">
          <cell r="A2706">
            <v>1917069</v>
          </cell>
          <cell r="B2706" t="str">
            <v>SICRO ABRIL / 25</v>
          </cell>
          <cell r="C2706" t="str">
            <v>DRAGAGEM DE CASCALHO COM DRAGA HOPPER - CAPACIDADE DA CISTERNA DE 1.000 M³ - DMT DE 2.100 A 2.400 M</v>
          </cell>
          <cell r="D2706" t="str">
            <v>M³</v>
          </cell>
          <cell r="F2706">
            <v>16.46</v>
          </cell>
        </row>
        <row r="2707">
          <cell r="A2707">
            <v>1917070</v>
          </cell>
          <cell r="B2707" t="str">
            <v>SICRO ABRIL / 25</v>
          </cell>
          <cell r="C2707" t="str">
            <v>DRAGAGEM DE CASCALHO COM DRAGA HOPPER - CAPACIDADE DA CISTERNA DE 1.000 M³ - DMT DE 2.400 A 2.700 M</v>
          </cell>
          <cell r="D2707" t="str">
            <v>M³</v>
          </cell>
          <cell r="F2707">
            <v>16.79</v>
          </cell>
        </row>
        <row r="2708">
          <cell r="A2708">
            <v>1917071</v>
          </cell>
          <cell r="B2708" t="str">
            <v>SICRO ABRIL / 25</v>
          </cell>
          <cell r="C2708" t="str">
            <v>DRAGAGEM DE CASCALHO COM DRAGA HOPPER - CAPACIDADE DA CISTERNA DE 1.000 M³ - DMT DE 2.700 A 3.000 M</v>
          </cell>
          <cell r="D2708" t="str">
            <v>M³</v>
          </cell>
          <cell r="F2708">
            <v>17.149999999999999</v>
          </cell>
        </row>
        <row r="2709">
          <cell r="A2709">
            <v>1917072</v>
          </cell>
          <cell r="B2709" t="str">
            <v>SICRO ABRIL / 25</v>
          </cell>
          <cell r="C2709" t="str">
            <v>DRAGAGEM DE CASCALHO COM DRAGA HOPPER - CAPACIDADE DA CISTERNA DE 1.000 M³ - DMT DE 3.000 M</v>
          </cell>
          <cell r="D2709" t="str">
            <v>M³</v>
          </cell>
          <cell r="F2709">
            <v>17.350000000000001</v>
          </cell>
        </row>
        <row r="2710">
          <cell r="A2710">
            <v>1901572</v>
          </cell>
          <cell r="B2710" t="str">
            <v>SICRO ABRIL / 25</v>
          </cell>
          <cell r="C2710" t="str">
            <v>DRAGAGEM DE CASCALHO COM DRAGA HOPPER - CAPACIDADE DA CISTERNA DE 10.000 M³ - DMT DE 1.500 A 1.800 M</v>
          </cell>
          <cell r="D2710" t="str">
            <v>M³</v>
          </cell>
          <cell r="F2710">
            <v>9.5</v>
          </cell>
        </row>
        <row r="2711">
          <cell r="A2711">
            <v>1901573</v>
          </cell>
          <cell r="B2711" t="str">
            <v>SICRO ABRIL / 25</v>
          </cell>
          <cell r="C2711" t="str">
            <v>DRAGAGEM DE CASCALHO COM DRAGA HOPPER - CAPACIDADE DA CISTERNA DE 10.000 M³ - DMT DE 1.800 A 2.100 M</v>
          </cell>
          <cell r="D2711" t="str">
            <v>M³</v>
          </cell>
          <cell r="F2711">
            <v>9.58</v>
          </cell>
        </row>
        <row r="2712">
          <cell r="A2712">
            <v>1901574</v>
          </cell>
          <cell r="B2712" t="str">
            <v>SICRO ABRIL / 25</v>
          </cell>
          <cell r="C2712" t="str">
            <v>DRAGAGEM DE CASCALHO COM DRAGA HOPPER - CAPACIDADE DA CISTERNA DE 10.000 M³ - DMT DE 2.100 A 2.400 M</v>
          </cell>
          <cell r="D2712" t="str">
            <v>M³</v>
          </cell>
          <cell r="F2712">
            <v>9.67</v>
          </cell>
        </row>
        <row r="2713">
          <cell r="A2713">
            <v>1901575</v>
          </cell>
          <cell r="B2713" t="str">
            <v>SICRO ABRIL / 25</v>
          </cell>
          <cell r="C2713" t="str">
            <v>DRAGAGEM DE CASCALHO COM DRAGA HOPPER - CAPACIDADE DA CISTERNA DE 10.000 M³ - DMT DE 2.400 A 2.700 M</v>
          </cell>
          <cell r="D2713" t="str">
            <v>M³</v>
          </cell>
          <cell r="F2713">
            <v>9.76</v>
          </cell>
        </row>
        <row r="2714">
          <cell r="A2714">
            <v>1901576</v>
          </cell>
          <cell r="B2714" t="str">
            <v>SICRO ABRIL / 25</v>
          </cell>
          <cell r="C2714" t="str">
            <v>DRAGAGEM DE CASCALHO COM DRAGA HOPPER - CAPACIDADE DA CISTERNA DE 10.000 M³ - DMT DE 2.700 A 3.000 M</v>
          </cell>
          <cell r="D2714" t="str">
            <v>M³</v>
          </cell>
          <cell r="F2714">
            <v>9.86</v>
          </cell>
        </row>
        <row r="2715">
          <cell r="A2715">
            <v>1901571</v>
          </cell>
          <cell r="B2715" t="str">
            <v>SICRO ABRIL / 25</v>
          </cell>
          <cell r="C2715" t="str">
            <v>DRAGAGEM DE CASCALHO COM DRAGA HOPPER - CAPACIDADE DA CISTERNA DE 10.000 M³ - DMT DE 3.000 M</v>
          </cell>
          <cell r="D2715" t="str">
            <v>M³</v>
          </cell>
          <cell r="F2715">
            <v>9.91</v>
          </cell>
        </row>
        <row r="2716">
          <cell r="A2716">
            <v>1901578</v>
          </cell>
          <cell r="B2716" t="str">
            <v>SICRO ABRIL / 25</v>
          </cell>
          <cell r="C2716" t="str">
            <v>DRAGAGEM DE CASCALHO COM DRAGA HOPPER - CAPACIDADE DA CISTERNA DE 15.000 M³ - DMT DE 1.500 A 1.800 M</v>
          </cell>
          <cell r="D2716" t="str">
            <v>M³</v>
          </cell>
          <cell r="F2716">
            <v>12.4</v>
          </cell>
        </row>
        <row r="2717">
          <cell r="A2717">
            <v>1901579</v>
          </cell>
          <cell r="B2717" t="str">
            <v>SICRO ABRIL / 25</v>
          </cell>
          <cell r="C2717" t="str">
            <v>DRAGAGEM DE CASCALHO COM DRAGA HOPPER - CAPACIDADE DA CISTERNA DE 15.000 M³ - DMT DE 1.800 A 2.100 M</v>
          </cell>
          <cell r="D2717" t="str">
            <v>M³</v>
          </cell>
          <cell r="F2717">
            <v>12.48</v>
          </cell>
        </row>
        <row r="2718">
          <cell r="A2718">
            <v>1901580</v>
          </cell>
          <cell r="B2718" t="str">
            <v>SICRO ABRIL / 25</v>
          </cell>
          <cell r="C2718" t="str">
            <v>DRAGAGEM DE CASCALHO COM DRAGA HOPPER - CAPACIDADE DA CISTERNA DE 15.000 M³ - DMT DE 2.100 A 2.400 M</v>
          </cell>
          <cell r="D2718" t="str">
            <v>M³</v>
          </cell>
          <cell r="F2718">
            <v>12.56</v>
          </cell>
        </row>
        <row r="2719">
          <cell r="A2719">
            <v>1901581</v>
          </cell>
          <cell r="B2719" t="str">
            <v>SICRO ABRIL / 25</v>
          </cell>
          <cell r="C2719" t="str">
            <v>DRAGAGEM DE CASCALHO COM DRAGA HOPPER - CAPACIDADE DA CISTERNA DE 15.000 M³ - DMT DE 2.400 A 2.700 M</v>
          </cell>
          <cell r="D2719" t="str">
            <v>M³</v>
          </cell>
          <cell r="F2719">
            <v>12.65</v>
          </cell>
        </row>
        <row r="2720">
          <cell r="A2720">
            <v>1901582</v>
          </cell>
          <cell r="B2720" t="str">
            <v>SICRO ABRIL / 25</v>
          </cell>
          <cell r="C2720" t="str">
            <v>DRAGAGEM DE CASCALHO COM DRAGA HOPPER - CAPACIDADE DA CISTERNA DE 15.000 M³ - DMT DE 2.700 A 3.000 M</v>
          </cell>
          <cell r="D2720" t="str">
            <v>M³</v>
          </cell>
          <cell r="F2720">
            <v>12.74</v>
          </cell>
        </row>
        <row r="2721">
          <cell r="A2721">
            <v>1901577</v>
          </cell>
          <cell r="B2721" t="str">
            <v>SICRO ABRIL / 25</v>
          </cell>
          <cell r="C2721" t="str">
            <v>DRAGAGEM DE CASCALHO COM DRAGA HOPPER - CAPACIDADE DA CISTERNA DE 15.000 M³ - DMT DE 3.000 M</v>
          </cell>
          <cell r="D2721" t="str">
            <v>M³</v>
          </cell>
          <cell r="F2721">
            <v>12.79</v>
          </cell>
        </row>
        <row r="2722">
          <cell r="A2722">
            <v>1917103</v>
          </cell>
          <cell r="B2722" t="str">
            <v>SICRO ABRIL / 25</v>
          </cell>
          <cell r="C2722" t="str">
            <v>DRAGAGEM DE CASCALHO COM DRAGA HOPPER - CAPACIDADE DA CISTERNA DE 2.000 M³ - DMT DE 1.500 A 1.800 M</v>
          </cell>
          <cell r="D2722" t="str">
            <v>M³</v>
          </cell>
          <cell r="F2722">
            <v>10.78</v>
          </cell>
        </row>
        <row r="2723">
          <cell r="A2723">
            <v>1917104</v>
          </cell>
          <cell r="B2723" t="str">
            <v>SICRO ABRIL / 25</v>
          </cell>
          <cell r="C2723" t="str">
            <v>DRAGAGEM DE CASCALHO COM DRAGA HOPPER - CAPACIDADE DA CISTERNA DE 2.000 M³ - DMT DE 1.800 A 2.100 M</v>
          </cell>
          <cell r="D2723" t="str">
            <v>M³</v>
          </cell>
          <cell r="F2723">
            <v>10.97</v>
          </cell>
        </row>
        <row r="2724">
          <cell r="A2724">
            <v>1917105</v>
          </cell>
          <cell r="B2724" t="str">
            <v>SICRO ABRIL / 25</v>
          </cell>
          <cell r="C2724" t="str">
            <v>DRAGAGEM DE CASCALHO COM DRAGA HOPPER - CAPACIDADE DA CISTERNA DE 2.000 M³ - DMT DE 2.100 A 2.400 M</v>
          </cell>
          <cell r="D2724" t="str">
            <v>M³</v>
          </cell>
          <cell r="F2724">
            <v>11.16</v>
          </cell>
        </row>
        <row r="2725">
          <cell r="A2725">
            <v>1917106</v>
          </cell>
          <cell r="B2725" t="str">
            <v>SICRO ABRIL / 25</v>
          </cell>
          <cell r="C2725" t="str">
            <v>DRAGAGEM DE CASCALHO COM DRAGA HOPPER - CAPACIDADE DA CISTERNA DE 2.000 M³ - DMT DE 2.400 A 2.700 M</v>
          </cell>
          <cell r="D2725" t="str">
            <v>M³</v>
          </cell>
          <cell r="F2725">
            <v>11.37</v>
          </cell>
        </row>
        <row r="2726">
          <cell r="A2726">
            <v>1917107</v>
          </cell>
          <cell r="B2726" t="str">
            <v>SICRO ABRIL / 25</v>
          </cell>
          <cell r="C2726" t="str">
            <v>DRAGAGEM DE CASCALHO COM DRAGA HOPPER - CAPACIDADE DA CISTERNA DE 2.000 M³ - DMT DE 2.700 A 3.000 M</v>
          </cell>
          <cell r="D2726" t="str">
            <v>M³</v>
          </cell>
          <cell r="F2726">
            <v>11.58</v>
          </cell>
        </row>
        <row r="2727">
          <cell r="A2727">
            <v>1917108</v>
          </cell>
          <cell r="B2727" t="str">
            <v>SICRO ABRIL / 25</v>
          </cell>
          <cell r="C2727" t="str">
            <v>DRAGAGEM DE CASCALHO COM DRAGA HOPPER - CAPACIDADE DA CISTERNA DE 2.000 M³ - DMT DE 3.000 M</v>
          </cell>
          <cell r="D2727" t="str">
            <v>M³</v>
          </cell>
          <cell r="F2727">
            <v>11.7</v>
          </cell>
        </row>
        <row r="2728">
          <cell r="A2728">
            <v>1901583</v>
          </cell>
          <cell r="B2728" t="str">
            <v>SICRO ABRIL / 25</v>
          </cell>
          <cell r="C2728" t="str">
            <v>DRAGAGEM DE CASCALHO COM DRAGA HOPPER - CAPACIDADE DA CISTERNA DE 20.000 M³ - DMT DE 1.500 A 1.800 M</v>
          </cell>
          <cell r="D2728" t="str">
            <v>M³</v>
          </cell>
          <cell r="F2728">
            <v>15.38</v>
          </cell>
        </row>
        <row r="2729">
          <cell r="A2729">
            <v>1901584</v>
          </cell>
          <cell r="B2729" t="str">
            <v>SICRO ABRIL / 25</v>
          </cell>
          <cell r="C2729" t="str">
            <v>DRAGAGEM DE CASCALHO COM DRAGA HOPPER - CAPACIDADE DA CISTERNA DE 20.000 M³ - DMT DE 1.800 A 2.100 M</v>
          </cell>
          <cell r="D2729" t="str">
            <v>M³</v>
          </cell>
          <cell r="F2729">
            <v>15.45</v>
          </cell>
        </row>
        <row r="2730">
          <cell r="A2730">
            <v>1901585</v>
          </cell>
          <cell r="B2730" t="str">
            <v>SICRO ABRIL / 25</v>
          </cell>
          <cell r="C2730" t="str">
            <v>DRAGAGEM DE CASCALHO COM DRAGA HOPPER - CAPACIDADE DA CISTERNA DE 20.000 M³ - DMT DE 2.100 A 2.400 M</v>
          </cell>
          <cell r="D2730" t="str">
            <v>M³</v>
          </cell>
          <cell r="F2730">
            <v>15.53</v>
          </cell>
        </row>
        <row r="2731">
          <cell r="A2731">
            <v>1901586</v>
          </cell>
          <cell r="B2731" t="str">
            <v>SICRO ABRIL / 25</v>
          </cell>
          <cell r="C2731" t="str">
            <v>DRAGAGEM DE CASCALHO COM DRAGA HOPPER - CAPACIDADE DA CISTERNA DE 20.000 M³ - DMT DE 2.400 A 2.700 M</v>
          </cell>
          <cell r="D2731" t="str">
            <v>M³</v>
          </cell>
          <cell r="F2731">
            <v>15.62</v>
          </cell>
        </row>
        <row r="2732">
          <cell r="A2732">
            <v>1901587</v>
          </cell>
          <cell r="B2732" t="str">
            <v>SICRO ABRIL / 25</v>
          </cell>
          <cell r="C2732" t="str">
            <v>DRAGAGEM DE CASCALHO COM DRAGA HOPPER - CAPACIDADE DA CISTERNA DE 20.000 M³ - DMT DE 2.700 A 3.000 M</v>
          </cell>
          <cell r="D2732" t="str">
            <v>M³</v>
          </cell>
          <cell r="F2732">
            <v>15.71</v>
          </cell>
        </row>
        <row r="2733">
          <cell r="A2733">
            <v>1901588</v>
          </cell>
          <cell r="B2733" t="str">
            <v>SICRO ABRIL / 25</v>
          </cell>
          <cell r="C2733" t="str">
            <v>DRAGAGEM DE CASCALHO COM DRAGA HOPPER - CAPACIDADE DA CISTERNA DE 20.000 M³ - DMT DE 3.000 M</v>
          </cell>
          <cell r="D2733" t="str">
            <v>M³</v>
          </cell>
          <cell r="F2733">
            <v>15.76</v>
          </cell>
        </row>
        <row r="2734">
          <cell r="A2734">
            <v>1917139</v>
          </cell>
          <cell r="B2734" t="str">
            <v>SICRO ABRIL / 25</v>
          </cell>
          <cell r="C2734" t="str">
            <v>DRAGAGEM DE CASCALHO COM DRAGA HOPPER - CAPACIDADE DA CISTERNA DE 3.000 M³ - DMT DE 1.500 A 1.800 M</v>
          </cell>
          <cell r="D2734" t="str">
            <v>M³</v>
          </cell>
          <cell r="F2734">
            <v>10.029999999999999</v>
          </cell>
        </row>
        <row r="2735">
          <cell r="A2735">
            <v>1917140</v>
          </cell>
          <cell r="B2735" t="str">
            <v>SICRO ABRIL / 25</v>
          </cell>
          <cell r="C2735" t="str">
            <v>DRAGAGEM DE CASCALHO COM DRAGA HOPPER - CAPACIDADE DA CISTERNA DE 3.000 M³ - DMT DE 1.800 A 2.100 M</v>
          </cell>
          <cell r="D2735" t="str">
            <v>M³</v>
          </cell>
          <cell r="F2735">
            <v>10.18</v>
          </cell>
        </row>
        <row r="2736">
          <cell r="A2736">
            <v>1917141</v>
          </cell>
          <cell r="B2736" t="str">
            <v>SICRO ABRIL / 25</v>
          </cell>
          <cell r="C2736" t="str">
            <v>DRAGAGEM DE CASCALHO COM DRAGA HOPPER - CAPACIDADE DA CISTERNA DE 3.000 M³ - DMT DE 2.100 A 2.400 M</v>
          </cell>
          <cell r="D2736" t="str">
            <v>M³</v>
          </cell>
          <cell r="F2736">
            <v>10.34</v>
          </cell>
        </row>
        <row r="2737">
          <cell r="A2737">
            <v>1917142</v>
          </cell>
          <cell r="B2737" t="str">
            <v>SICRO ABRIL / 25</v>
          </cell>
          <cell r="C2737" t="str">
            <v>DRAGAGEM DE CASCALHO COM DRAGA HOPPER - CAPACIDADE DA CISTERNA DE 3.000 M³ - DMT DE 2.400 A 2.700 M</v>
          </cell>
          <cell r="D2737" t="str">
            <v>M³</v>
          </cell>
          <cell r="F2737">
            <v>10.5</v>
          </cell>
        </row>
        <row r="2738">
          <cell r="A2738">
            <v>1917143</v>
          </cell>
          <cell r="B2738" t="str">
            <v>SICRO ABRIL / 25</v>
          </cell>
          <cell r="C2738" t="str">
            <v>DRAGAGEM DE CASCALHO COM DRAGA HOPPER - CAPACIDADE DA CISTERNA DE 3.000 M³ - DMT DE 2.700 A 3.000 M</v>
          </cell>
          <cell r="D2738" t="str">
            <v>M³</v>
          </cell>
          <cell r="F2738">
            <v>10.67</v>
          </cell>
        </row>
        <row r="2739">
          <cell r="A2739">
            <v>1917144</v>
          </cell>
          <cell r="B2739" t="str">
            <v>SICRO ABRIL / 25</v>
          </cell>
          <cell r="C2739" t="str">
            <v>DRAGAGEM DE CASCALHO COM DRAGA HOPPER - CAPACIDADE DA CISTERNA DE 3.000 M³ - DMT DE 3.000 M</v>
          </cell>
          <cell r="D2739" t="str">
            <v>M³</v>
          </cell>
          <cell r="F2739">
            <v>10.77</v>
          </cell>
        </row>
        <row r="2740">
          <cell r="A2740">
            <v>1917175</v>
          </cell>
          <cell r="B2740" t="str">
            <v>SICRO ABRIL / 25</v>
          </cell>
          <cell r="C2740" t="str">
            <v>DRAGAGEM DE CASCALHO COM DRAGA HOPPER - CAPACIDADE DA CISTERNA DE 4.000 M³ - DMT DE 1.500 A 1.800 M</v>
          </cell>
          <cell r="D2740" t="str">
            <v>M³</v>
          </cell>
          <cell r="F2740">
            <v>9.43</v>
          </cell>
        </row>
        <row r="2741">
          <cell r="A2741">
            <v>1917176</v>
          </cell>
          <cell r="B2741" t="str">
            <v>SICRO ABRIL / 25</v>
          </cell>
          <cell r="C2741" t="str">
            <v>DRAGAGEM DE CASCALHO COM DRAGA HOPPER - CAPACIDADE DA CISTERNA DE 4.000 M³ - DMT DE 1.800 A 2.100 M</v>
          </cell>
          <cell r="D2741" t="str">
            <v>M³</v>
          </cell>
          <cell r="F2741">
            <v>9.56</v>
          </cell>
        </row>
        <row r="2742">
          <cell r="A2742">
            <v>1917177</v>
          </cell>
          <cell r="B2742" t="str">
            <v>SICRO ABRIL / 25</v>
          </cell>
          <cell r="C2742" t="str">
            <v>DRAGAGEM DE CASCALHO COM DRAGA HOPPER - CAPACIDADE DA CISTERNA DE 4.000 M³ - DMT DE 2.100 A 2.400 M</v>
          </cell>
          <cell r="D2742" t="str">
            <v>M³</v>
          </cell>
          <cell r="F2742">
            <v>9.69</v>
          </cell>
        </row>
        <row r="2743">
          <cell r="A2743">
            <v>1917178</v>
          </cell>
          <cell r="B2743" t="str">
            <v>SICRO ABRIL / 25</v>
          </cell>
          <cell r="C2743" t="str">
            <v>DRAGAGEM DE CASCALHO COM DRAGA HOPPER - CAPACIDADE DA CISTERNA DE 4.000 M³ - DMT DE 2.400 A 2.700 M</v>
          </cell>
          <cell r="D2743" t="str">
            <v>M³</v>
          </cell>
          <cell r="F2743">
            <v>9.83</v>
          </cell>
        </row>
        <row r="2744">
          <cell r="A2744">
            <v>1917179</v>
          </cell>
          <cell r="B2744" t="str">
            <v>SICRO ABRIL / 25</v>
          </cell>
          <cell r="C2744" t="str">
            <v>DRAGAGEM DE CASCALHO COM DRAGA HOPPER - CAPACIDADE DA CISTERNA DE 4.000 M³ - DMT DE 2.700 A 3.000 M</v>
          </cell>
          <cell r="D2744" t="str">
            <v>M³</v>
          </cell>
          <cell r="F2744">
            <v>9.98</v>
          </cell>
        </row>
        <row r="2745">
          <cell r="A2745">
            <v>1917180</v>
          </cell>
          <cell r="B2745" t="str">
            <v>SICRO ABRIL / 25</v>
          </cell>
          <cell r="C2745" t="str">
            <v>DRAGAGEM DE CASCALHO COM DRAGA HOPPER - CAPACIDADE DA CISTERNA DE 4.000 M³ - DMT DE 3.000 M</v>
          </cell>
          <cell r="D2745" t="str">
            <v>M³</v>
          </cell>
          <cell r="F2745">
            <v>10.07</v>
          </cell>
        </row>
        <row r="2746">
          <cell r="A2746">
            <v>1917211</v>
          </cell>
          <cell r="B2746" t="str">
            <v>SICRO ABRIL / 25</v>
          </cell>
          <cell r="C2746" t="str">
            <v>DRAGAGEM DE CASCALHO COM DRAGA HOPPER - CAPACIDADE DA CISTERNA DE 5.000 M³ - DMT DE 1.500 A 1.800 M</v>
          </cell>
          <cell r="D2746" t="str">
            <v>M³</v>
          </cell>
          <cell r="F2746">
            <v>10.31</v>
          </cell>
        </row>
        <row r="2747">
          <cell r="A2747">
            <v>1917212</v>
          </cell>
          <cell r="B2747" t="str">
            <v>SICRO ABRIL / 25</v>
          </cell>
          <cell r="C2747" t="str">
            <v>DRAGAGEM DE CASCALHO COM DRAGA HOPPER - CAPACIDADE DA CISTERNA DE 5.000 M³ - DMT DE 1.800 A 2.100 M</v>
          </cell>
          <cell r="D2747" t="str">
            <v>M³</v>
          </cell>
          <cell r="F2747">
            <v>10.43</v>
          </cell>
        </row>
        <row r="2748">
          <cell r="A2748">
            <v>1917213</v>
          </cell>
          <cell r="B2748" t="str">
            <v>SICRO ABRIL / 25</v>
          </cell>
          <cell r="C2748" t="str">
            <v>DRAGAGEM DE CASCALHO COM DRAGA HOPPER - CAPACIDADE DA CISTERNA DE 5.000 M³ - DMT DE 2.100 A 2.400 M</v>
          </cell>
          <cell r="D2748" t="str">
            <v>M³</v>
          </cell>
          <cell r="F2748">
            <v>10.55</v>
          </cell>
        </row>
        <row r="2749">
          <cell r="A2749">
            <v>1917214</v>
          </cell>
          <cell r="B2749" t="str">
            <v>SICRO ABRIL / 25</v>
          </cell>
          <cell r="C2749" t="str">
            <v>DRAGAGEM DE CASCALHO COM DRAGA HOPPER - CAPACIDADE DA CISTERNA DE 5.000 M³ - DMT DE 2.400 A 2.700 M</v>
          </cell>
          <cell r="D2749" t="str">
            <v>M³</v>
          </cell>
          <cell r="F2749">
            <v>10.67</v>
          </cell>
        </row>
        <row r="2750">
          <cell r="A2750">
            <v>1917215</v>
          </cell>
          <cell r="B2750" t="str">
            <v>SICRO ABRIL / 25</v>
          </cell>
          <cell r="C2750" t="str">
            <v>DRAGAGEM DE CASCALHO COM DRAGA HOPPER - CAPACIDADE DA CISTERNA DE 5.000 M³ - DMT DE 2.700 A 3.000 M</v>
          </cell>
          <cell r="D2750" t="str">
            <v>M³</v>
          </cell>
          <cell r="F2750">
            <v>10.81</v>
          </cell>
        </row>
        <row r="2751">
          <cell r="A2751">
            <v>1917216</v>
          </cell>
          <cell r="B2751" t="str">
            <v>SICRO ABRIL / 25</v>
          </cell>
          <cell r="C2751" t="str">
            <v>DRAGAGEM DE CASCALHO COM DRAGA HOPPER - CAPACIDADE DA CISTERNA DE 5.000 M³ - DMT DE 3.000 M</v>
          </cell>
          <cell r="D2751" t="str">
            <v>M³</v>
          </cell>
          <cell r="F2751">
            <v>10.88</v>
          </cell>
        </row>
        <row r="2752">
          <cell r="A2752">
            <v>1917031</v>
          </cell>
          <cell r="B2752" t="str">
            <v>SICRO ABRIL / 25</v>
          </cell>
          <cell r="C2752" t="str">
            <v>DRAGAGEM DE CASCALHO COM DRAGA HOPPER - CAPACIDADE DA CISTERNA DE 750 M³ - DMT DE 1.500 A 1.800 M</v>
          </cell>
          <cell r="D2752" t="str">
            <v>M³</v>
          </cell>
          <cell r="F2752">
            <v>21.69</v>
          </cell>
        </row>
        <row r="2753">
          <cell r="A2753">
            <v>1917032</v>
          </cell>
          <cell r="B2753" t="str">
            <v>SICRO ABRIL / 25</v>
          </cell>
          <cell r="C2753" t="str">
            <v>DRAGAGEM DE CASCALHO COM DRAGA HOPPER - CAPACIDADE DA CISTERNA DE 750 M³ - DMT DE 1.800 A 2.100 M</v>
          </cell>
          <cell r="D2753" t="str">
            <v>M³</v>
          </cell>
          <cell r="F2753">
            <v>22.15</v>
          </cell>
        </row>
        <row r="2754">
          <cell r="A2754">
            <v>1917033</v>
          </cell>
          <cell r="B2754" t="str">
            <v>SICRO ABRIL / 25</v>
          </cell>
          <cell r="C2754" t="str">
            <v>DRAGAGEM DE CASCALHO COM DRAGA HOPPER - CAPACIDADE DA CISTERNA DE 750 M³ - DMT DE 2.100 A 2.400 M</v>
          </cell>
          <cell r="D2754" t="str">
            <v>M³</v>
          </cell>
          <cell r="F2754">
            <v>22.62</v>
          </cell>
        </row>
        <row r="2755">
          <cell r="A2755">
            <v>1917034</v>
          </cell>
          <cell r="B2755" t="str">
            <v>SICRO ABRIL / 25</v>
          </cell>
          <cell r="C2755" t="str">
            <v>DRAGAGEM DE CASCALHO COM DRAGA HOPPER - CAPACIDADE DA CISTERNA DE 750 M³ - DMT DE 2.400 A 2.700 M</v>
          </cell>
          <cell r="D2755" t="str">
            <v>M³</v>
          </cell>
          <cell r="F2755">
            <v>23.11</v>
          </cell>
        </row>
        <row r="2756">
          <cell r="A2756">
            <v>1917035</v>
          </cell>
          <cell r="B2756" t="str">
            <v>SICRO ABRIL / 25</v>
          </cell>
          <cell r="C2756" t="str">
            <v>DRAGAGEM DE CASCALHO COM DRAGA HOPPER - CAPACIDADE DA CISTERNA DE 750 M³ - DMT DE 2.700 A 3.000 M</v>
          </cell>
          <cell r="D2756" t="str">
            <v>M³</v>
          </cell>
          <cell r="F2756">
            <v>23.63</v>
          </cell>
        </row>
        <row r="2757">
          <cell r="A2757">
            <v>1917036</v>
          </cell>
          <cell r="B2757" t="str">
            <v>SICRO ABRIL / 25</v>
          </cell>
          <cell r="C2757" t="str">
            <v>DRAGAGEM DE CASCALHO COM DRAGA HOPPER - CAPACIDADE DA CISTERNA DE 750 M³ - DMT DE 3.000 M</v>
          </cell>
          <cell r="D2757" t="str">
            <v>M³</v>
          </cell>
          <cell r="F2757">
            <v>23.91</v>
          </cell>
        </row>
        <row r="2758">
          <cell r="A2758">
            <v>1917605</v>
          </cell>
          <cell r="B2758" t="str">
            <v>SICRO ABRIL / 25</v>
          </cell>
          <cell r="C2758" t="str">
            <v>DRAGAGEM DE CASCALHO FINO COM DRAGA DE SUCÇÃO E RECALQUE - BOMBA DE 1.350 KW E CORTADOR DE 170 KW - DISTÂNCIA DE RECALQUE DE 1.100 A 1.300 M</v>
          </cell>
          <cell r="D2758" t="str">
            <v>M³</v>
          </cell>
          <cell r="F2758">
            <v>8.9499999999999993</v>
          </cell>
        </row>
        <row r="2759">
          <cell r="A2759">
            <v>1917606</v>
          </cell>
          <cell r="B2759" t="str">
            <v>SICRO ABRIL / 25</v>
          </cell>
          <cell r="C2759" t="str">
            <v>DRAGAGEM DE CASCALHO FINO COM DRAGA DE SUCÇÃO E RECALQUE - BOMBA DE 1.350 KW E CORTADOR DE 170 KW - DISTÂNCIA DE RECALQUE DE 1.300 A 1.500 M</v>
          </cell>
          <cell r="D2759" t="str">
            <v>M³</v>
          </cell>
          <cell r="F2759">
            <v>9.64</v>
          </cell>
        </row>
        <row r="2760">
          <cell r="A2760">
            <v>1917607</v>
          </cell>
          <cell r="B2760" t="str">
            <v>SICRO ABRIL / 25</v>
          </cell>
          <cell r="C2760" t="str">
            <v>DRAGAGEM DE CASCALHO FINO COM DRAGA DE SUCÇÃO E RECALQUE - BOMBA DE 1.350 KW E CORTADOR DE 170 KW - DISTÂNCIA DE RECALQUE DE 1.500 A 1.700 M</v>
          </cell>
          <cell r="D2760" t="str">
            <v>M³</v>
          </cell>
          <cell r="F2760">
            <v>10.33</v>
          </cell>
        </row>
        <row r="2761">
          <cell r="A2761">
            <v>1917608</v>
          </cell>
          <cell r="B2761" t="str">
            <v>SICRO ABRIL / 25</v>
          </cell>
          <cell r="C2761" t="str">
            <v>DRAGAGEM DE CASCALHO FINO COM DRAGA DE SUCÇÃO E RECALQUE - BOMBA DE 1.350 KW E CORTADOR DE 170 KW - DISTÂNCIA DE RECALQUE DE 1.700 A 1.900 M</v>
          </cell>
          <cell r="D2761" t="str">
            <v>M³</v>
          </cell>
          <cell r="F2761">
            <v>11.52</v>
          </cell>
        </row>
        <row r="2762">
          <cell r="A2762">
            <v>1917609</v>
          </cell>
          <cell r="B2762" t="str">
            <v>SICRO ABRIL / 25</v>
          </cell>
          <cell r="C2762" t="str">
            <v>DRAGAGEM DE CASCALHO FINO COM DRAGA DE SUCÇÃO E RECALQUE - BOMBA DE 1.350 KW E CORTADOR DE 170 KW - DISTÂNCIA DE RECALQUE DE 1.900 A 2.100 M</v>
          </cell>
          <cell r="D2762" t="str">
            <v>M³</v>
          </cell>
          <cell r="F2762">
            <v>13.14</v>
          </cell>
        </row>
        <row r="2763">
          <cell r="A2763">
            <v>1917610</v>
          </cell>
          <cell r="B2763" t="str">
            <v>SICRO ABRIL / 25</v>
          </cell>
          <cell r="C2763" t="str">
            <v>DRAGAGEM DE CASCALHO FINO COM DRAGA DE SUCÇÃO E RECALQUE - BOMBA DE 1.350 KW E CORTADOR DE 170 KW - DISTÂNCIA DE RECALQUE DE 2.100 A 2.300 M</v>
          </cell>
          <cell r="D2763" t="str">
            <v>M³</v>
          </cell>
          <cell r="F2763">
            <v>15.58</v>
          </cell>
        </row>
        <row r="2764">
          <cell r="A2764">
            <v>1917611</v>
          </cell>
          <cell r="B2764" t="str">
            <v>SICRO ABRIL / 25</v>
          </cell>
          <cell r="C2764" t="str">
            <v>DRAGAGEM DE CASCALHO FINO COM DRAGA DE SUCÇÃO E RECALQUE - BOMBA DE 1.350 KW E CORTADOR DE 170 KW - DISTÂNCIA DE RECALQUE DE 2.300 A 2.500 M</v>
          </cell>
          <cell r="D2764" t="str">
            <v>M³</v>
          </cell>
          <cell r="F2764">
            <v>18.329999999999998</v>
          </cell>
        </row>
        <row r="2765">
          <cell r="A2765">
            <v>1917612</v>
          </cell>
          <cell r="B2765" t="str">
            <v>SICRO ABRIL / 25</v>
          </cell>
          <cell r="C2765" t="str">
            <v>DRAGAGEM DE CASCALHO FINO COM DRAGA DE SUCÇÃO E RECALQUE - BOMBA DE 1.350 KW E CORTADOR DE 170 KW - DISTÂNCIA DE RECALQUE DE 2.500 A 2.700 M</v>
          </cell>
          <cell r="D2765" t="str">
            <v>M³</v>
          </cell>
          <cell r="F2765">
            <v>21.57</v>
          </cell>
        </row>
        <row r="2766">
          <cell r="A2766">
            <v>1917613</v>
          </cell>
          <cell r="B2766" t="str">
            <v>SICRO ABRIL / 25</v>
          </cell>
          <cell r="C2766" t="str">
            <v>DRAGAGEM DE CASCALHO FINO COM DRAGA DE SUCÇÃO E RECALQUE - BOMBA DE 1.350 KW E CORTADOR DE 170 KW - DISTÂNCIA DE RECALQUE DE 2.700 A 2.900 M</v>
          </cell>
          <cell r="D2766" t="str">
            <v>M³</v>
          </cell>
          <cell r="F2766">
            <v>25.18</v>
          </cell>
        </row>
        <row r="2767">
          <cell r="A2767">
            <v>1917614</v>
          </cell>
          <cell r="B2767" t="str">
            <v>SICRO ABRIL / 25</v>
          </cell>
          <cell r="C2767" t="str">
            <v>DRAGAGEM DE CASCALHO FINO COM DRAGA DE SUCÇÃO E RECALQUE - BOMBA DE 1.350 KW E CORTADOR DE 170 KW - DISTÂNCIA DE RECALQUE DE 2.900 A 3.100 M</v>
          </cell>
          <cell r="D2767" t="str">
            <v>M³</v>
          </cell>
          <cell r="F2767">
            <v>29.15</v>
          </cell>
        </row>
        <row r="2768">
          <cell r="A2768">
            <v>1917615</v>
          </cell>
          <cell r="B2768" t="str">
            <v>SICRO ABRIL / 25</v>
          </cell>
          <cell r="C2768" t="str">
            <v>DRAGAGEM DE CASCALHO FINO COM DRAGA DE SUCÇÃO E RECALQUE - BOMBA DE 1.350 KW E CORTADOR DE 170 KW - DISTÂNCIA DE RECALQUE DE 3.100 A 3.300 M</v>
          </cell>
          <cell r="D2768" t="str">
            <v>M³</v>
          </cell>
          <cell r="F2768">
            <v>33.64</v>
          </cell>
        </row>
        <row r="2769">
          <cell r="A2769">
            <v>1917616</v>
          </cell>
          <cell r="B2769" t="str">
            <v>SICRO ABRIL / 25</v>
          </cell>
          <cell r="C2769" t="str">
            <v>DRAGAGEM DE CASCALHO FINO COM DRAGA DE SUCÇÃO E RECALQUE - BOMBA DE 1.350 KW E CORTADOR DE 170 KW - DISTÂNCIA DE RECALQUE DE 3.300 A 3.500 M</v>
          </cell>
          <cell r="D2769" t="str">
            <v>M³</v>
          </cell>
          <cell r="F2769">
            <v>39.06</v>
          </cell>
        </row>
        <row r="2770">
          <cell r="A2770">
            <v>1917617</v>
          </cell>
          <cell r="B2770" t="str">
            <v>SICRO ABRIL / 25</v>
          </cell>
          <cell r="C2770" t="str">
            <v>DRAGAGEM DE CASCALHO FINO COM DRAGA DE SUCÇÃO E RECALQUE - BOMBA DE 1.350 KW E CORTADOR DE 170 KW - DISTÂNCIA DE RECALQUE DE 3.500 A 3.700 M</v>
          </cell>
          <cell r="D2770" t="str">
            <v>M³</v>
          </cell>
          <cell r="F2770">
            <v>43.84</v>
          </cell>
        </row>
        <row r="2771">
          <cell r="A2771">
            <v>1917618</v>
          </cell>
          <cell r="B2771" t="str">
            <v>SICRO ABRIL / 25</v>
          </cell>
          <cell r="C2771" t="str">
            <v>DRAGAGEM DE CASCALHO FINO COM DRAGA DE SUCÇÃO E RECALQUE - BOMBA DE 1.350 KW E CORTADOR DE 170 KW - DISTÂNCIA DE RECALQUE DE 3.700 A 3.900 M</v>
          </cell>
          <cell r="D2771" t="str">
            <v>M³</v>
          </cell>
          <cell r="F2771">
            <v>50.06</v>
          </cell>
        </row>
        <row r="2772">
          <cell r="A2772">
            <v>1917619</v>
          </cell>
          <cell r="B2772" t="str">
            <v>SICRO ABRIL / 25</v>
          </cell>
          <cell r="C2772" t="str">
            <v>DRAGAGEM DE CASCALHO FINO COM DRAGA DE SUCÇÃO E RECALQUE - BOMBA DE 1.350 KW E CORTADOR DE 170 KW - DISTÂNCIA DE RECALQUE DE 3.900 A 4.100 M</v>
          </cell>
          <cell r="D2772" t="str">
            <v>M³</v>
          </cell>
          <cell r="F2772">
            <v>54.31</v>
          </cell>
        </row>
        <row r="2773">
          <cell r="A2773">
            <v>1917602</v>
          </cell>
          <cell r="B2773" t="str">
            <v>SICRO ABRIL / 25</v>
          </cell>
          <cell r="C2773" t="str">
            <v>DRAGAGEM DE CASCALHO FINO COM DRAGA DE SUCÇÃO E RECALQUE - BOMBA DE 1.350 KW E CORTADOR DE 170 KW - DISTÂNCIA DE RECALQUE DE 500 A 700 M</v>
          </cell>
          <cell r="D2773" t="str">
            <v>M³</v>
          </cell>
          <cell r="F2773">
            <v>6.59</v>
          </cell>
        </row>
        <row r="2774">
          <cell r="A2774">
            <v>1917603</v>
          </cell>
          <cell r="B2774" t="str">
            <v>SICRO ABRIL / 25</v>
          </cell>
          <cell r="C2774" t="str">
            <v>DRAGAGEM DE CASCALHO FINO COM DRAGA DE SUCÇÃO E RECALQUE - BOMBA DE 1.350 KW E CORTADOR DE 170 KW - DISTÂNCIA DE RECALQUE DE 700 A 900 M</v>
          </cell>
          <cell r="D2774" t="str">
            <v>M³</v>
          </cell>
          <cell r="F2774">
            <v>7.32</v>
          </cell>
        </row>
        <row r="2775">
          <cell r="A2775">
            <v>1917604</v>
          </cell>
          <cell r="B2775" t="str">
            <v>SICRO ABRIL / 25</v>
          </cell>
          <cell r="C2775" t="str">
            <v>DRAGAGEM DE CASCALHO FINO COM DRAGA DE SUCÇÃO E RECALQUE - BOMBA DE 1.350 KW E CORTADOR DE 170 KW - DISTÂNCIA DE RECALQUE DE 900 A 1.100 M</v>
          </cell>
          <cell r="D2775" t="str">
            <v>M³</v>
          </cell>
          <cell r="F2775">
            <v>7.95</v>
          </cell>
        </row>
        <row r="2776">
          <cell r="A2776">
            <v>1917740</v>
          </cell>
          <cell r="B2776" t="str">
            <v>SICRO ABRIL / 25</v>
          </cell>
          <cell r="C2776" t="str">
            <v>DRAGAGEM DE CASCALHO FINO COM DRAGA DE SUCÇÃO E RECALQUE - BOMBA DE 1.350 KW E CORTADOR DE 170 KW - DISTÂNCIA DE RECALQUE DE ATÉ 500 M</v>
          </cell>
          <cell r="D2776" t="str">
            <v>M³</v>
          </cell>
          <cell r="F2776">
            <v>6.34</v>
          </cell>
        </row>
        <row r="2777">
          <cell r="A2777">
            <v>1917263</v>
          </cell>
          <cell r="B2777" t="str">
            <v>SICRO ABRIL / 25</v>
          </cell>
          <cell r="C2777" t="str">
            <v>DRAGAGEM DE CASCALHO FINO COM DRAGA DE SUCÇÃO E RECALQUE - BOMBA DE 294 KW E CORTADOR DE 30 KW - DISTÂNCIA DE RECALQUE DE 1.100 A 1.300 M</v>
          </cell>
          <cell r="D2777" t="str">
            <v>M³</v>
          </cell>
          <cell r="F2777">
            <v>11.26</v>
          </cell>
        </row>
        <row r="2778">
          <cell r="A2778">
            <v>1917264</v>
          </cell>
          <cell r="B2778" t="str">
            <v>SICRO ABRIL / 25</v>
          </cell>
          <cell r="C2778" t="str">
            <v>DRAGAGEM DE CASCALHO FINO COM DRAGA DE SUCÇÃO E RECALQUE - BOMBA DE 294 KW E CORTADOR DE 30 KW - DISTÂNCIA DE RECALQUE DE 1.300 A 1.500 M</v>
          </cell>
          <cell r="D2778" t="str">
            <v>M³</v>
          </cell>
          <cell r="F2778">
            <v>13.97</v>
          </cell>
        </row>
        <row r="2779">
          <cell r="A2779">
            <v>1917265</v>
          </cell>
          <cell r="B2779" t="str">
            <v>SICRO ABRIL / 25</v>
          </cell>
          <cell r="C2779" t="str">
            <v>DRAGAGEM DE CASCALHO FINO COM DRAGA DE SUCÇÃO E RECALQUE - BOMBA DE 294 KW E CORTADOR DE 30 KW - DISTÂNCIA DE RECALQUE DE 1.500 A 1.700 M</v>
          </cell>
          <cell r="D2779" t="str">
            <v>M³</v>
          </cell>
          <cell r="F2779">
            <v>18.12</v>
          </cell>
        </row>
        <row r="2780">
          <cell r="A2780">
            <v>1917260</v>
          </cell>
          <cell r="B2780" t="str">
            <v>SICRO ABRIL / 25</v>
          </cell>
          <cell r="C2780" t="str">
            <v>DRAGAGEM DE CASCALHO FINO COM DRAGA DE SUCÇÃO E RECALQUE - BOMBA DE 294 KW E CORTADOR DE 30 KW - DISTÂNCIA DE RECALQUE DE 500 A 700 M</v>
          </cell>
          <cell r="D2780" t="str">
            <v>M³</v>
          </cell>
          <cell r="F2780">
            <v>6.83</v>
          </cell>
        </row>
        <row r="2781">
          <cell r="A2781">
            <v>1917261</v>
          </cell>
          <cell r="B2781" t="str">
            <v>SICRO ABRIL / 25</v>
          </cell>
          <cell r="C2781" t="str">
            <v>DRAGAGEM DE CASCALHO FINO COM DRAGA DE SUCÇÃO E RECALQUE - BOMBA DE 294 KW E CORTADOR DE 30 KW - DISTÂNCIA DE RECALQUE DE 700 A 900 M</v>
          </cell>
          <cell r="D2781" t="str">
            <v>M³</v>
          </cell>
          <cell r="F2781">
            <v>7.61</v>
          </cell>
        </row>
        <row r="2782">
          <cell r="A2782">
            <v>1917262</v>
          </cell>
          <cell r="B2782" t="str">
            <v>SICRO ABRIL / 25</v>
          </cell>
          <cell r="C2782" t="str">
            <v>DRAGAGEM DE CASCALHO FINO COM DRAGA DE SUCÇÃO E RECALQUE - BOMBA DE 294 KW E CORTADOR DE 30 KW - DISTÂNCIA DE RECALQUE DE 900 A 1.100 M</v>
          </cell>
          <cell r="D2782" t="str">
            <v>M³</v>
          </cell>
          <cell r="F2782">
            <v>9.01</v>
          </cell>
        </row>
        <row r="2783">
          <cell r="A2783">
            <v>1917727</v>
          </cell>
          <cell r="B2783" t="str">
            <v>SICRO ABRIL / 25</v>
          </cell>
          <cell r="C2783" t="str">
            <v>DRAGAGEM DE CASCALHO FINO COM DRAGA DE SUCÇÃO E RECALQUE - BOMBA DE 294 KW E CORTADOR DE 30 KW - DISTÂNCIA DE RECALQUE DE ATÉ 500 M</v>
          </cell>
          <cell r="D2783" t="str">
            <v>M³</v>
          </cell>
          <cell r="F2783">
            <v>6.6</v>
          </cell>
        </row>
        <row r="2784">
          <cell r="A2784">
            <v>1917351</v>
          </cell>
          <cell r="B2784" t="str">
            <v>SICRO ABRIL / 25</v>
          </cell>
          <cell r="C2784" t="str">
            <v>DRAGAGEM DE CASCALHO FINO COM DRAGA DE SUCÇÃO E RECALQUE - BOMBA DE 483 KW E CORTADOR DE 55 KW - DISTÂNCIA DE RECALQUE DE 1.100 A 1.300 M</v>
          </cell>
          <cell r="D2784" t="str">
            <v>M³</v>
          </cell>
          <cell r="F2784">
            <v>9.8699999999999992</v>
          </cell>
        </row>
        <row r="2785">
          <cell r="A2785">
            <v>1917352</v>
          </cell>
          <cell r="B2785" t="str">
            <v>SICRO ABRIL / 25</v>
          </cell>
          <cell r="C2785" t="str">
            <v>DRAGAGEM DE CASCALHO FINO COM DRAGA DE SUCÇÃO E RECALQUE - BOMBA DE 483 KW E CORTADOR DE 55 KW - DISTÂNCIA DE RECALQUE DE 1.300 A 1.500 M</v>
          </cell>
          <cell r="D2785" t="str">
            <v>M³</v>
          </cell>
          <cell r="F2785">
            <v>13.05</v>
          </cell>
        </row>
        <row r="2786">
          <cell r="A2786">
            <v>1917353</v>
          </cell>
          <cell r="B2786" t="str">
            <v>SICRO ABRIL / 25</v>
          </cell>
          <cell r="C2786" t="str">
            <v>DRAGAGEM DE CASCALHO FINO COM DRAGA DE SUCÇÃO E RECALQUE - BOMBA DE 483 KW E CORTADOR DE 55 KW - DISTÂNCIA DE RECALQUE DE 1.500 A 1.700 M</v>
          </cell>
          <cell r="D2786" t="str">
            <v>M³</v>
          </cell>
          <cell r="F2786">
            <v>16.8</v>
          </cell>
        </row>
        <row r="2787">
          <cell r="A2787">
            <v>1917354</v>
          </cell>
          <cell r="B2787" t="str">
            <v>SICRO ABRIL / 25</v>
          </cell>
          <cell r="C2787" t="str">
            <v>DRAGAGEM DE CASCALHO FINO COM DRAGA DE SUCÇÃO E RECALQUE - BOMBA DE 483 KW E CORTADOR DE 55 KW - DISTÂNCIA DE RECALQUE DE 1.700 A 1.900 M</v>
          </cell>
          <cell r="D2787" t="str">
            <v>M³</v>
          </cell>
          <cell r="F2787">
            <v>21.86</v>
          </cell>
        </row>
        <row r="2788">
          <cell r="A2788">
            <v>1917355</v>
          </cell>
          <cell r="B2788" t="str">
            <v>SICRO ABRIL / 25</v>
          </cell>
          <cell r="C2788" t="str">
            <v>DRAGAGEM DE CASCALHO FINO COM DRAGA DE SUCÇÃO E RECALQUE - BOMBA DE 483 KW E CORTADOR DE 55 KW - DISTÂNCIA DE RECALQUE DE 1.900 A 2.100 M</v>
          </cell>
          <cell r="D2788" t="str">
            <v>M³</v>
          </cell>
          <cell r="F2788">
            <v>28.22</v>
          </cell>
        </row>
        <row r="2789">
          <cell r="A2789">
            <v>1917356</v>
          </cell>
          <cell r="B2789" t="str">
            <v>SICRO ABRIL / 25</v>
          </cell>
          <cell r="C2789" t="str">
            <v>DRAGAGEM DE CASCALHO FINO COM DRAGA DE SUCÇÃO E RECALQUE - BOMBA DE 483 KW E CORTADOR DE 55 KW - DISTÂNCIA DE RECALQUE DE 2.100 A 2.300 M</v>
          </cell>
          <cell r="D2789" t="str">
            <v>M³</v>
          </cell>
          <cell r="F2789">
            <v>34.630000000000003</v>
          </cell>
        </row>
        <row r="2790">
          <cell r="A2790">
            <v>1917357</v>
          </cell>
          <cell r="B2790" t="str">
            <v>SICRO ABRIL / 25</v>
          </cell>
          <cell r="C2790" t="str">
            <v>DRAGAGEM DE CASCALHO FINO COM DRAGA DE SUCÇÃO E RECALQUE - BOMBA DE 483 KW E CORTADOR DE 55 KW - DISTÂNCIA DE RECALQUE DE 2.300 A 2.500 M</v>
          </cell>
          <cell r="D2790" t="str">
            <v>M³</v>
          </cell>
          <cell r="F2790">
            <v>39.61</v>
          </cell>
        </row>
        <row r="2791">
          <cell r="A2791">
            <v>1917348</v>
          </cell>
          <cell r="B2791" t="str">
            <v>SICRO ABRIL / 25</v>
          </cell>
          <cell r="C2791" t="str">
            <v>DRAGAGEM DE CASCALHO FINO COM DRAGA DE SUCÇÃO E RECALQUE - BOMBA DE 483 KW E CORTADOR DE 55 KW - DISTÂNCIA DE RECALQUE DE 500 A 700 M</v>
          </cell>
          <cell r="D2791" t="str">
            <v>M³</v>
          </cell>
          <cell r="F2791">
            <v>5.97</v>
          </cell>
        </row>
        <row r="2792">
          <cell r="A2792">
            <v>1917349</v>
          </cell>
          <cell r="B2792" t="str">
            <v>SICRO ABRIL / 25</v>
          </cell>
          <cell r="C2792" t="str">
            <v>DRAGAGEM DE CASCALHO FINO COM DRAGA DE SUCÇÃO E RECALQUE - BOMBA DE 483 KW E CORTADOR DE 55 KW - DISTÂNCIA DE RECALQUE DE 700 A 900 M</v>
          </cell>
          <cell r="D2792" t="str">
            <v>M³</v>
          </cell>
          <cell r="F2792">
            <v>6.46</v>
          </cell>
        </row>
        <row r="2793">
          <cell r="A2793">
            <v>1917350</v>
          </cell>
          <cell r="B2793" t="str">
            <v>SICRO ABRIL / 25</v>
          </cell>
          <cell r="C2793" t="str">
            <v>DRAGAGEM DE CASCALHO FINO COM DRAGA DE SUCÇÃO E RECALQUE - BOMBA DE 483 KW E CORTADOR DE 55 KW - DISTÂNCIA DE RECALQUE DE 900 A 1.100 M</v>
          </cell>
          <cell r="D2793" t="str">
            <v>M³</v>
          </cell>
          <cell r="F2793">
            <v>7.34</v>
          </cell>
        </row>
        <row r="2794">
          <cell r="A2794">
            <v>1917731</v>
          </cell>
          <cell r="B2794" t="str">
            <v>SICRO ABRIL / 25</v>
          </cell>
          <cell r="C2794" t="str">
            <v>DRAGAGEM DE CASCALHO FINO COM DRAGA DE SUCÇÃO E RECALQUE - BOMBA DE 483 KW E CORTADOR DE 55 KW - DISTÂNCIA DE RECALQUE DE ATÉ 500 M</v>
          </cell>
          <cell r="D2794" t="str">
            <v>M³</v>
          </cell>
          <cell r="F2794">
            <v>5.85</v>
          </cell>
        </row>
        <row r="2795">
          <cell r="A2795">
            <v>1917463</v>
          </cell>
          <cell r="B2795" t="str">
            <v>SICRO ABRIL / 25</v>
          </cell>
          <cell r="C2795" t="str">
            <v>DRAGAGEM DE CASCALHO FINO COM DRAGA DE SUCÇÃO E RECALQUE - BOMBA DE 746 KW E CORTADOR DE 110 KW - DISTÂNCIA DE RECALQUE DE 1.100 A 1.300 M</v>
          </cell>
          <cell r="D2795" t="str">
            <v>M³</v>
          </cell>
          <cell r="F2795">
            <v>10.11</v>
          </cell>
        </row>
        <row r="2796">
          <cell r="A2796">
            <v>1917464</v>
          </cell>
          <cell r="B2796" t="str">
            <v>SICRO ABRIL / 25</v>
          </cell>
          <cell r="C2796" t="str">
            <v>DRAGAGEM DE CASCALHO FINO COM DRAGA DE SUCÇÃO E RECALQUE - BOMBA DE 746 KW E CORTADOR DE 110 KW - DISTÂNCIA DE RECALQUE DE 1.300 A 1.500 M</v>
          </cell>
          <cell r="D2796" t="str">
            <v>M³</v>
          </cell>
          <cell r="F2796">
            <v>11.71</v>
          </cell>
        </row>
        <row r="2797">
          <cell r="A2797">
            <v>1917465</v>
          </cell>
          <cell r="B2797" t="str">
            <v>SICRO ABRIL / 25</v>
          </cell>
          <cell r="C2797" t="str">
            <v>DRAGAGEM DE CASCALHO FINO COM DRAGA DE SUCÇÃO E RECALQUE - BOMBA DE 746 KW E CORTADOR DE 110 KW - DISTÂNCIA DE RECALQUE DE 1.500 A 1.700 M</v>
          </cell>
          <cell r="D2797" t="str">
            <v>M³</v>
          </cell>
          <cell r="F2797">
            <v>13.5</v>
          </cell>
        </row>
        <row r="2798">
          <cell r="A2798">
            <v>1917466</v>
          </cell>
          <cell r="B2798" t="str">
            <v>SICRO ABRIL / 25</v>
          </cell>
          <cell r="C2798" t="str">
            <v>DRAGAGEM DE CASCALHO FINO COM DRAGA DE SUCÇÃO E RECALQUE - BOMBA DE 746 KW E CORTADOR DE 110 KW - DISTÂNCIA DE RECALQUE DE 1.700 A 1.900 M</v>
          </cell>
          <cell r="D2798" t="str">
            <v>M³</v>
          </cell>
          <cell r="F2798">
            <v>16.079999999999998</v>
          </cell>
        </row>
        <row r="2799">
          <cell r="A2799">
            <v>1917467</v>
          </cell>
          <cell r="B2799" t="str">
            <v>SICRO ABRIL / 25</v>
          </cell>
          <cell r="C2799" t="str">
            <v>DRAGAGEM DE CASCALHO FINO COM DRAGA DE SUCÇÃO E RECALQUE - BOMBA DE 746 KW E CORTADOR DE 110 KW - DISTÂNCIA DE RECALQUE DE 1.900 A 2.100 M</v>
          </cell>
          <cell r="D2799" t="str">
            <v>M³</v>
          </cell>
          <cell r="F2799">
            <v>19.96</v>
          </cell>
        </row>
        <row r="2800">
          <cell r="A2800">
            <v>1917468</v>
          </cell>
          <cell r="B2800" t="str">
            <v>SICRO ABRIL / 25</v>
          </cell>
          <cell r="C2800" t="str">
            <v>DRAGAGEM DE CASCALHO FINO COM DRAGA DE SUCÇÃO E RECALQUE - BOMBA DE 746 KW E CORTADOR DE 110 KW - DISTÂNCIA DE RECALQUE DE 2.100 A 2.300 M</v>
          </cell>
          <cell r="D2800" t="str">
            <v>M³</v>
          </cell>
          <cell r="F2800">
            <v>24.38</v>
          </cell>
        </row>
        <row r="2801">
          <cell r="A2801">
            <v>1917469</v>
          </cell>
          <cell r="B2801" t="str">
            <v>SICRO ABRIL / 25</v>
          </cell>
          <cell r="C2801" t="str">
            <v>DRAGAGEM DE CASCALHO FINO COM DRAGA DE SUCÇÃO E RECALQUE - BOMBA DE 746 KW E CORTADOR DE 110 KW - DISTÂNCIA DE RECALQUE DE 2.300 A 2.500 M</v>
          </cell>
          <cell r="D2801" t="str">
            <v>M³</v>
          </cell>
          <cell r="F2801">
            <v>29.27</v>
          </cell>
        </row>
        <row r="2802">
          <cell r="A2802">
            <v>1917470</v>
          </cell>
          <cell r="B2802" t="str">
            <v>SICRO ABRIL / 25</v>
          </cell>
          <cell r="C2802" t="str">
            <v>DRAGAGEM DE CASCALHO FINO COM DRAGA DE SUCÇÃO E RECALQUE - BOMBA DE 746 KW E CORTADOR DE 110 KW - DISTÂNCIA DE RECALQUE DE 2.500 A 2.700 M</v>
          </cell>
          <cell r="D2802" t="str">
            <v>M³</v>
          </cell>
          <cell r="F2802">
            <v>34.97</v>
          </cell>
        </row>
        <row r="2803">
          <cell r="A2803">
            <v>1917471</v>
          </cell>
          <cell r="B2803" t="str">
            <v>SICRO ABRIL / 25</v>
          </cell>
          <cell r="C2803" t="str">
            <v>DRAGAGEM DE CASCALHO FINO COM DRAGA DE SUCÇÃO E RECALQUE - BOMBA DE 746 KW E CORTADOR DE 110 KW - DISTÂNCIA DE RECALQUE DE 2.700 A 2.900 M</v>
          </cell>
          <cell r="D2803" t="str">
            <v>M³</v>
          </cell>
          <cell r="F2803">
            <v>41.73</v>
          </cell>
        </row>
        <row r="2804">
          <cell r="A2804">
            <v>1917472</v>
          </cell>
          <cell r="B2804" t="str">
            <v>SICRO ABRIL / 25</v>
          </cell>
          <cell r="C2804" t="str">
            <v>DRAGAGEM DE CASCALHO FINO COM DRAGA DE SUCÇÃO E RECALQUE - BOMBA DE 746 KW E CORTADOR DE 110 KW - DISTÂNCIA DE RECALQUE DE 2.900 A 3.100 M</v>
          </cell>
          <cell r="D2804" t="str">
            <v>M³</v>
          </cell>
          <cell r="F2804">
            <v>44.69</v>
          </cell>
        </row>
        <row r="2805">
          <cell r="A2805">
            <v>1917460</v>
          </cell>
          <cell r="B2805" t="str">
            <v>SICRO ABRIL / 25</v>
          </cell>
          <cell r="C2805" t="str">
            <v>DRAGAGEM DE CASCALHO FINO COM DRAGA DE SUCÇÃO E RECALQUE - BOMBA DE 746 KW E CORTADOR DE 110 KW - DISTÂNCIA DE RECALQUE DE 500 A 700 M</v>
          </cell>
          <cell r="D2805" t="str">
            <v>M³</v>
          </cell>
          <cell r="F2805">
            <v>5.87</v>
          </cell>
        </row>
        <row r="2806">
          <cell r="A2806">
            <v>1917461</v>
          </cell>
          <cell r="B2806" t="str">
            <v>SICRO ABRIL / 25</v>
          </cell>
          <cell r="C2806" t="str">
            <v>DRAGAGEM DE CASCALHO FINO COM DRAGA DE SUCÇÃO E RECALQUE - BOMBA DE 746 KW E CORTADOR DE 110 KW - DISTÂNCIA DE RECALQUE DE 700 A 900 M</v>
          </cell>
          <cell r="D2806" t="str">
            <v>M³</v>
          </cell>
          <cell r="F2806">
            <v>6.96</v>
          </cell>
        </row>
        <row r="2807">
          <cell r="A2807">
            <v>1917462</v>
          </cell>
          <cell r="B2807" t="str">
            <v>SICRO ABRIL / 25</v>
          </cell>
          <cell r="C2807" t="str">
            <v>DRAGAGEM DE CASCALHO FINO COM DRAGA DE SUCÇÃO E RECALQUE - BOMBA DE 746 KW E CORTADOR DE 110 KW - DISTÂNCIA DE RECALQUE DE 900 A 1.100 M</v>
          </cell>
          <cell r="D2807" t="str">
            <v>M³</v>
          </cell>
          <cell r="F2807">
            <v>8.2799999999999994</v>
          </cell>
        </row>
        <row r="2808">
          <cell r="A2808">
            <v>1917735</v>
          </cell>
          <cell r="B2808" t="str">
            <v>SICRO ABRIL / 25</v>
          </cell>
          <cell r="C2808" t="str">
            <v>DRAGAGEM DE CASCALHO FINO COM DRAGA DE SUCÇÃO E RECALQUE - BOMBA DE 746 KW E CORTADOR DE 110 KW - DISTÂNCIA DE RECALQUE DE ATÉ 500 M</v>
          </cell>
          <cell r="D2808" t="str">
            <v>M³</v>
          </cell>
          <cell r="F2808">
            <v>5.23</v>
          </cell>
        </row>
        <row r="2809">
          <cell r="A2809">
            <v>1917061</v>
          </cell>
          <cell r="B2809" t="str">
            <v>SICRO ABRIL / 25</v>
          </cell>
          <cell r="C2809" t="str">
            <v>DRAGAGEM DE CASCALHO FINO COM DRAGA HOPPER - CAPACIDADE DA CISTERNA DE 1.000 M³ - DMT DE 1.500 A 1.800 M</v>
          </cell>
          <cell r="D2809" t="str">
            <v>M³</v>
          </cell>
          <cell r="F2809">
            <v>15.99</v>
          </cell>
        </row>
        <row r="2810">
          <cell r="A2810">
            <v>1917062</v>
          </cell>
          <cell r="B2810" t="str">
            <v>SICRO ABRIL / 25</v>
          </cell>
          <cell r="C2810" t="str">
            <v>DRAGAGEM DE CASCALHO FINO COM DRAGA HOPPER - CAPACIDADE DA CISTERNA DE 1.000 M³ - DMT DE 1.800 A 2.100 M</v>
          </cell>
          <cell r="D2810" t="str">
            <v>M³</v>
          </cell>
          <cell r="F2810">
            <v>16.3</v>
          </cell>
        </row>
        <row r="2811">
          <cell r="A2811">
            <v>1917063</v>
          </cell>
          <cell r="B2811" t="str">
            <v>SICRO ABRIL / 25</v>
          </cell>
          <cell r="C2811" t="str">
            <v>DRAGAGEM DE CASCALHO FINO COM DRAGA HOPPER - CAPACIDADE DA CISTERNA DE 1.000 M³ - DMT DE 2.100 A 2.400 M</v>
          </cell>
          <cell r="D2811" t="str">
            <v>M³</v>
          </cell>
          <cell r="F2811">
            <v>16.62</v>
          </cell>
        </row>
        <row r="2812">
          <cell r="A2812">
            <v>1917064</v>
          </cell>
          <cell r="B2812" t="str">
            <v>SICRO ABRIL / 25</v>
          </cell>
          <cell r="C2812" t="str">
            <v>DRAGAGEM DE CASCALHO FINO COM DRAGA HOPPER - CAPACIDADE DA CISTERNA DE 1.000 M³ - DMT DE 2.400 A 2.700 M</v>
          </cell>
          <cell r="D2812" t="str">
            <v>M³</v>
          </cell>
          <cell r="F2812">
            <v>16.95</v>
          </cell>
        </row>
        <row r="2813">
          <cell r="A2813">
            <v>1917065</v>
          </cell>
          <cell r="B2813" t="str">
            <v>SICRO ABRIL / 25</v>
          </cell>
          <cell r="C2813" t="str">
            <v>DRAGAGEM DE CASCALHO FINO COM DRAGA HOPPER - CAPACIDADE DA CISTERNA DE 1.000 M³ - DMT DE 2.700 A 3.000 M</v>
          </cell>
          <cell r="D2813" t="str">
            <v>M³</v>
          </cell>
          <cell r="F2813">
            <v>17.309999999999999</v>
          </cell>
        </row>
        <row r="2814">
          <cell r="A2814">
            <v>1917066</v>
          </cell>
          <cell r="B2814" t="str">
            <v>SICRO ABRIL / 25</v>
          </cell>
          <cell r="C2814" t="str">
            <v>DRAGAGEM DE CASCALHO FINO COM DRAGA HOPPER - CAPACIDADE DA CISTERNA DE 1.000 M³ - DMT DE 3.000 M</v>
          </cell>
          <cell r="D2814" t="str">
            <v>M³</v>
          </cell>
          <cell r="F2814">
            <v>17.489999999999998</v>
          </cell>
        </row>
        <row r="2815">
          <cell r="A2815">
            <v>1901590</v>
          </cell>
          <cell r="B2815" t="str">
            <v>SICRO ABRIL / 25</v>
          </cell>
          <cell r="C2815" t="str">
            <v>DRAGAGEM DE CASCALHO FINO COM DRAGA HOPPER - CAPACIDADE DA CISTERNA DE 10.000 M³ - DMT DE 1.500 A 1.800 M</v>
          </cell>
          <cell r="D2815" t="str">
            <v>M³</v>
          </cell>
          <cell r="F2815">
            <v>9.67</v>
          </cell>
        </row>
        <row r="2816">
          <cell r="A2816">
            <v>1901591</v>
          </cell>
          <cell r="B2816" t="str">
            <v>SICRO ABRIL / 25</v>
          </cell>
          <cell r="C2816" t="str">
            <v>DRAGAGEM DE CASCALHO FINO COM DRAGA HOPPER - CAPACIDADE DA CISTERNA DE 10.000 M³ - DMT DE 1.800 A 2.100 M</v>
          </cell>
          <cell r="D2816" t="str">
            <v>M³</v>
          </cell>
          <cell r="F2816">
            <v>9.75</v>
          </cell>
        </row>
        <row r="2817">
          <cell r="A2817">
            <v>1901592</v>
          </cell>
          <cell r="B2817" t="str">
            <v>SICRO ABRIL / 25</v>
          </cell>
          <cell r="C2817" t="str">
            <v>DRAGAGEM DE CASCALHO FINO COM DRAGA HOPPER - CAPACIDADE DA CISTERNA DE 10.000 M³ - DMT DE 2.100 A 2.400 M</v>
          </cell>
          <cell r="D2817" t="str">
            <v>M³</v>
          </cell>
          <cell r="F2817">
            <v>9.84</v>
          </cell>
        </row>
        <row r="2818">
          <cell r="A2818">
            <v>1901593</v>
          </cell>
          <cell r="B2818" t="str">
            <v>SICRO ABRIL / 25</v>
          </cell>
          <cell r="C2818" t="str">
            <v>DRAGAGEM DE CASCALHO FINO COM DRAGA HOPPER - CAPACIDADE DA CISTERNA DE 10.000 M³ - DMT DE 2.400 A 2.700 M</v>
          </cell>
          <cell r="D2818" t="str">
            <v>M³</v>
          </cell>
          <cell r="F2818">
            <v>9.93</v>
          </cell>
        </row>
        <row r="2819">
          <cell r="A2819">
            <v>1901594</v>
          </cell>
          <cell r="B2819" t="str">
            <v>SICRO ABRIL / 25</v>
          </cell>
          <cell r="C2819" t="str">
            <v>DRAGAGEM DE CASCALHO FINO COM DRAGA HOPPER - CAPACIDADE DA CISTERNA DE 10.000 M³ - DMT DE 2.700 A 3.000 M</v>
          </cell>
          <cell r="D2819" t="str">
            <v>M³</v>
          </cell>
          <cell r="F2819">
            <v>10.029999999999999</v>
          </cell>
        </row>
        <row r="2820">
          <cell r="A2820">
            <v>1901589</v>
          </cell>
          <cell r="B2820" t="str">
            <v>SICRO ABRIL / 25</v>
          </cell>
          <cell r="C2820" t="str">
            <v>DRAGAGEM DE CASCALHO FINO COM DRAGA HOPPER - CAPACIDADE DA CISTERNA DE 10.000 M³ - DMT DE 3.000 M</v>
          </cell>
          <cell r="D2820" t="str">
            <v>M³</v>
          </cell>
          <cell r="F2820">
            <v>10.08</v>
          </cell>
        </row>
        <row r="2821">
          <cell r="A2821">
            <v>1901596</v>
          </cell>
          <cell r="B2821" t="str">
            <v>SICRO ABRIL / 25</v>
          </cell>
          <cell r="C2821" t="str">
            <v>DRAGAGEM DE CASCALHO FINO COM DRAGA HOPPER - CAPACIDADE DA CISTERNA DE 15.000 M³ - DMT DE 1.500 A 1.800 M</v>
          </cell>
          <cell r="D2821" t="str">
            <v>M³</v>
          </cell>
          <cell r="F2821">
            <v>12.66</v>
          </cell>
        </row>
        <row r="2822">
          <cell r="A2822">
            <v>1901597</v>
          </cell>
          <cell r="B2822" t="str">
            <v>SICRO ABRIL / 25</v>
          </cell>
          <cell r="C2822" t="str">
            <v>DRAGAGEM DE CASCALHO FINO COM DRAGA HOPPER - CAPACIDADE DA CISTERNA DE 15.000 M³ - DMT DE 1.800 A 2.100 M</v>
          </cell>
          <cell r="D2822" t="str">
            <v>M³</v>
          </cell>
          <cell r="F2822">
            <v>12.74</v>
          </cell>
        </row>
        <row r="2823">
          <cell r="A2823">
            <v>1901598</v>
          </cell>
          <cell r="B2823" t="str">
            <v>SICRO ABRIL / 25</v>
          </cell>
          <cell r="C2823" t="str">
            <v>DRAGAGEM DE CASCALHO FINO COM DRAGA HOPPER - CAPACIDADE DA CISTERNA DE 15.000 M³ - DMT DE 2.100 A 2.400 M</v>
          </cell>
          <cell r="D2823" t="str">
            <v>M³</v>
          </cell>
          <cell r="F2823">
            <v>12.82</v>
          </cell>
        </row>
        <row r="2824">
          <cell r="A2824">
            <v>1901599</v>
          </cell>
          <cell r="B2824" t="str">
            <v>SICRO ABRIL / 25</v>
          </cell>
          <cell r="C2824" t="str">
            <v>DRAGAGEM DE CASCALHO FINO COM DRAGA HOPPER - CAPACIDADE DA CISTERNA DE 15.000 M³ - DMT DE 2.400 A 2.700 M</v>
          </cell>
          <cell r="D2824" t="str">
            <v>M³</v>
          </cell>
          <cell r="F2824">
            <v>12.91</v>
          </cell>
        </row>
        <row r="2825">
          <cell r="A2825">
            <v>1901600</v>
          </cell>
          <cell r="B2825" t="str">
            <v>SICRO ABRIL / 25</v>
          </cell>
          <cell r="C2825" t="str">
            <v>DRAGAGEM DE CASCALHO FINO COM DRAGA HOPPER - CAPACIDADE DA CISTERNA DE 15.000 M³ - DMT DE 2.700 A 3.000 M</v>
          </cell>
          <cell r="D2825" t="str">
            <v>M³</v>
          </cell>
          <cell r="F2825">
            <v>13</v>
          </cell>
        </row>
        <row r="2826">
          <cell r="A2826">
            <v>1901595</v>
          </cell>
          <cell r="B2826" t="str">
            <v>SICRO ABRIL / 25</v>
          </cell>
          <cell r="C2826" t="str">
            <v>DRAGAGEM DE CASCALHO FINO COM DRAGA HOPPER - CAPACIDADE DA CISTERNA DE 15.000 M³ - DMT DE 3.000 M</v>
          </cell>
          <cell r="D2826" t="str">
            <v>M³</v>
          </cell>
          <cell r="F2826">
            <v>13.05</v>
          </cell>
        </row>
        <row r="2827">
          <cell r="A2827">
            <v>1917097</v>
          </cell>
          <cell r="B2827" t="str">
            <v>SICRO ABRIL / 25</v>
          </cell>
          <cell r="C2827" t="str">
            <v>DRAGAGEM DE CASCALHO FINO COM DRAGA HOPPER - CAPACIDADE DA CISTERNA DE 2.000 M³ - DMT DE 1.500 A 1.800 M</v>
          </cell>
          <cell r="D2827" t="str">
            <v>M³</v>
          </cell>
          <cell r="F2827">
            <v>10.91</v>
          </cell>
        </row>
        <row r="2828">
          <cell r="A2828">
            <v>1917098</v>
          </cell>
          <cell r="B2828" t="str">
            <v>SICRO ABRIL / 25</v>
          </cell>
          <cell r="C2828" t="str">
            <v>DRAGAGEM DE CASCALHO FINO COM DRAGA HOPPER - CAPACIDADE DA CISTERNA DE 2.000 M³ - DMT DE 1.800 A 2.100 M</v>
          </cell>
          <cell r="D2828" t="str">
            <v>M³</v>
          </cell>
          <cell r="F2828">
            <v>11.1</v>
          </cell>
        </row>
        <row r="2829">
          <cell r="A2829">
            <v>1917099</v>
          </cell>
          <cell r="B2829" t="str">
            <v>SICRO ABRIL / 25</v>
          </cell>
          <cell r="C2829" t="str">
            <v>DRAGAGEM DE CASCALHO FINO COM DRAGA HOPPER - CAPACIDADE DA CISTERNA DE 2.000 M³ - DMT DE 2.100 A 2.400 M</v>
          </cell>
          <cell r="D2829" t="str">
            <v>M³</v>
          </cell>
          <cell r="F2829">
            <v>11.29</v>
          </cell>
        </row>
        <row r="2830">
          <cell r="A2830">
            <v>1917100</v>
          </cell>
          <cell r="B2830" t="str">
            <v>SICRO ABRIL / 25</v>
          </cell>
          <cell r="C2830" t="str">
            <v>DRAGAGEM DE CASCALHO FINO COM DRAGA HOPPER - CAPACIDADE DA CISTERNA DE 2.000 M³ - DMT DE 2.400 A 2.700 M</v>
          </cell>
          <cell r="D2830" t="str">
            <v>M³</v>
          </cell>
          <cell r="F2830">
            <v>11.49</v>
          </cell>
        </row>
        <row r="2831">
          <cell r="A2831">
            <v>1917101</v>
          </cell>
          <cell r="B2831" t="str">
            <v>SICRO ABRIL / 25</v>
          </cell>
          <cell r="C2831" t="str">
            <v>DRAGAGEM DE CASCALHO FINO COM DRAGA HOPPER - CAPACIDADE DA CISTERNA DE 2.000 M³ - DMT DE 2.700 A 3.000 M</v>
          </cell>
          <cell r="D2831" t="str">
            <v>M³</v>
          </cell>
          <cell r="F2831">
            <v>11.7</v>
          </cell>
        </row>
        <row r="2832">
          <cell r="A2832">
            <v>1917102</v>
          </cell>
          <cell r="B2832" t="str">
            <v>SICRO ABRIL / 25</v>
          </cell>
          <cell r="C2832" t="str">
            <v>DRAGAGEM DE CASCALHO FINO COM DRAGA HOPPER - CAPACIDADE DA CISTERNA DE 2.000 M³ - DMT DE 3.000 M</v>
          </cell>
          <cell r="D2832" t="str">
            <v>M³</v>
          </cell>
          <cell r="F2832">
            <v>11.81</v>
          </cell>
        </row>
        <row r="2833">
          <cell r="A2833">
            <v>1901601</v>
          </cell>
          <cell r="B2833" t="str">
            <v>SICRO ABRIL / 25</v>
          </cell>
          <cell r="C2833" t="str">
            <v>DRAGAGEM DE CASCALHO FINO COM DRAGA HOPPER - CAPACIDADE DA CISTERNA DE 20.000 M³ - DMT DE 1.500 A 1.800 M</v>
          </cell>
          <cell r="D2833" t="str">
            <v>M³</v>
          </cell>
          <cell r="F2833">
            <v>15.73</v>
          </cell>
        </row>
        <row r="2834">
          <cell r="A2834">
            <v>1901602</v>
          </cell>
          <cell r="B2834" t="str">
            <v>SICRO ABRIL / 25</v>
          </cell>
          <cell r="C2834" t="str">
            <v>DRAGAGEM DE CASCALHO FINO COM DRAGA HOPPER - CAPACIDADE DA CISTERNA DE 20.000 M³ - DMT DE 1.800 A 2.100 M</v>
          </cell>
          <cell r="D2834" t="str">
            <v>M³</v>
          </cell>
          <cell r="F2834">
            <v>15.81</v>
          </cell>
        </row>
        <row r="2835">
          <cell r="A2835">
            <v>1901603</v>
          </cell>
          <cell r="B2835" t="str">
            <v>SICRO ABRIL / 25</v>
          </cell>
          <cell r="C2835" t="str">
            <v>DRAGAGEM DE CASCALHO FINO COM DRAGA HOPPER - CAPACIDADE DA CISTERNA DE 20.000 M³ - DMT DE 2.100 A 2.400 M</v>
          </cell>
          <cell r="D2835" t="str">
            <v>M³</v>
          </cell>
          <cell r="F2835">
            <v>15.89</v>
          </cell>
        </row>
        <row r="2836">
          <cell r="A2836">
            <v>1901604</v>
          </cell>
          <cell r="B2836" t="str">
            <v>SICRO ABRIL / 25</v>
          </cell>
          <cell r="C2836" t="str">
            <v>DRAGAGEM DE CASCALHO FINO COM DRAGA HOPPER - CAPACIDADE DA CISTERNA DE 20.000 M³ - DMT DE 2.400 A 2.700 M</v>
          </cell>
          <cell r="D2836" t="str">
            <v>M³</v>
          </cell>
          <cell r="F2836">
            <v>15.97</v>
          </cell>
        </row>
        <row r="2837">
          <cell r="A2837">
            <v>1901605</v>
          </cell>
          <cell r="B2837" t="str">
            <v>SICRO ABRIL / 25</v>
          </cell>
          <cell r="C2837" t="str">
            <v>DRAGAGEM DE CASCALHO FINO COM DRAGA HOPPER - CAPACIDADE DA CISTERNA DE 20.000 M³ - DMT DE 2.700 A 3.000 M</v>
          </cell>
          <cell r="D2837" t="str">
            <v>M³</v>
          </cell>
          <cell r="F2837">
            <v>16.059999999999999</v>
          </cell>
        </row>
        <row r="2838">
          <cell r="A2838">
            <v>1901606</v>
          </cell>
          <cell r="B2838" t="str">
            <v>SICRO ABRIL / 25</v>
          </cell>
          <cell r="C2838" t="str">
            <v>DRAGAGEM DE CASCALHO FINO COM DRAGA HOPPER - CAPACIDADE DA CISTERNA DE 20.000 M³ - DMT DE 3.000 M</v>
          </cell>
          <cell r="D2838" t="str">
            <v>M³</v>
          </cell>
          <cell r="F2838">
            <v>16.11</v>
          </cell>
        </row>
        <row r="2839">
          <cell r="A2839">
            <v>1917133</v>
          </cell>
          <cell r="B2839" t="str">
            <v>SICRO ABRIL / 25</v>
          </cell>
          <cell r="C2839" t="str">
            <v>DRAGAGEM DE CASCALHO FINO COM DRAGA HOPPER - CAPACIDADE DA CISTERNA DE 3.000 M³ - DMT DE 1.500 A 1.800 M</v>
          </cell>
          <cell r="D2839" t="str">
            <v>M³</v>
          </cell>
          <cell r="F2839">
            <v>10.17</v>
          </cell>
        </row>
        <row r="2840">
          <cell r="A2840">
            <v>1917134</v>
          </cell>
          <cell r="B2840" t="str">
            <v>SICRO ABRIL / 25</v>
          </cell>
          <cell r="C2840" t="str">
            <v>DRAGAGEM DE CASCALHO FINO COM DRAGA HOPPER - CAPACIDADE DA CISTERNA DE 3.000 M³ - DMT DE 1.800 A 2.100 M</v>
          </cell>
          <cell r="D2840" t="str">
            <v>M³</v>
          </cell>
          <cell r="F2840">
            <v>10.32</v>
          </cell>
        </row>
        <row r="2841">
          <cell r="A2841">
            <v>1917135</v>
          </cell>
          <cell r="B2841" t="str">
            <v>SICRO ABRIL / 25</v>
          </cell>
          <cell r="C2841" t="str">
            <v>DRAGAGEM DE CASCALHO FINO COM DRAGA HOPPER - CAPACIDADE DA CISTERNA DE 3.000 M³ - DMT DE 2.100 A 2.400 M</v>
          </cell>
          <cell r="D2841" t="str">
            <v>M³</v>
          </cell>
          <cell r="F2841">
            <v>10.47</v>
          </cell>
        </row>
        <row r="2842">
          <cell r="A2842">
            <v>1917136</v>
          </cell>
          <cell r="B2842" t="str">
            <v>SICRO ABRIL / 25</v>
          </cell>
          <cell r="C2842" t="str">
            <v>DRAGAGEM DE CASCALHO FINO COM DRAGA HOPPER - CAPACIDADE DA CISTERNA DE 3.000 M³ - DMT DE 2.400 A 2.700 M</v>
          </cell>
          <cell r="D2842" t="str">
            <v>M³</v>
          </cell>
          <cell r="F2842">
            <v>10.63</v>
          </cell>
        </row>
        <row r="2843">
          <cell r="A2843">
            <v>1917137</v>
          </cell>
          <cell r="B2843" t="str">
            <v>SICRO ABRIL / 25</v>
          </cell>
          <cell r="C2843" t="str">
            <v>DRAGAGEM DE CASCALHO FINO COM DRAGA HOPPER - CAPACIDADE DA CISTERNA DE 3.000 M³ - DMT DE 2.700 A 3.000 M</v>
          </cell>
          <cell r="D2843" t="str">
            <v>M³</v>
          </cell>
          <cell r="F2843">
            <v>10.8</v>
          </cell>
        </row>
        <row r="2844">
          <cell r="A2844">
            <v>1917138</v>
          </cell>
          <cell r="B2844" t="str">
            <v>SICRO ABRIL / 25</v>
          </cell>
          <cell r="C2844" t="str">
            <v>DRAGAGEM DE CASCALHO FINO COM DRAGA HOPPER - CAPACIDADE DA CISTERNA DE 3.000 M³ - DMT DE 3.000 M</v>
          </cell>
          <cell r="D2844" t="str">
            <v>M³</v>
          </cell>
          <cell r="F2844">
            <v>10.89</v>
          </cell>
        </row>
        <row r="2845">
          <cell r="A2845">
            <v>1917169</v>
          </cell>
          <cell r="B2845" t="str">
            <v>SICRO ABRIL / 25</v>
          </cell>
          <cell r="C2845" t="str">
            <v>DRAGAGEM DE CASCALHO FINO COM DRAGA HOPPER - CAPACIDADE DA CISTERNA DE 4.000 M³ - DMT DE 1.500 A 1.800 M</v>
          </cell>
          <cell r="D2845" t="str">
            <v>M³</v>
          </cell>
          <cell r="F2845">
            <v>9.56</v>
          </cell>
        </row>
        <row r="2846">
          <cell r="A2846">
            <v>1917170</v>
          </cell>
          <cell r="B2846" t="str">
            <v>SICRO ABRIL / 25</v>
          </cell>
          <cell r="C2846" t="str">
            <v>DRAGAGEM DE CASCALHO FINO COM DRAGA HOPPER - CAPACIDADE DA CISTERNA DE 4.000 M³ - DMT DE 1.800 A 2.100 M</v>
          </cell>
          <cell r="D2846" t="str">
            <v>M³</v>
          </cell>
          <cell r="F2846">
            <v>9.69</v>
          </cell>
        </row>
        <row r="2847">
          <cell r="A2847">
            <v>1917171</v>
          </cell>
          <cell r="B2847" t="str">
            <v>SICRO ABRIL / 25</v>
          </cell>
          <cell r="C2847" t="str">
            <v>DRAGAGEM DE CASCALHO FINO COM DRAGA HOPPER - CAPACIDADE DA CISTERNA DE 4.000 M³ - DMT DE 2.100 A 2.400 M</v>
          </cell>
          <cell r="D2847" t="str">
            <v>M³</v>
          </cell>
          <cell r="F2847">
            <v>9.83</v>
          </cell>
        </row>
        <row r="2848">
          <cell r="A2848">
            <v>1917172</v>
          </cell>
          <cell r="B2848" t="str">
            <v>SICRO ABRIL / 25</v>
          </cell>
          <cell r="C2848" t="str">
            <v>DRAGAGEM DE CASCALHO FINO COM DRAGA HOPPER - CAPACIDADE DA CISTERNA DE 4.000 M³ - DMT DE 2.400 A 2.700 M</v>
          </cell>
          <cell r="D2848" t="str">
            <v>M³</v>
          </cell>
          <cell r="F2848">
            <v>9.9600000000000009</v>
          </cell>
        </row>
        <row r="2849">
          <cell r="A2849">
            <v>1917173</v>
          </cell>
          <cell r="B2849" t="str">
            <v>SICRO ABRIL / 25</v>
          </cell>
          <cell r="C2849" t="str">
            <v>DRAGAGEM DE CASCALHO FINO COM DRAGA HOPPER - CAPACIDADE DA CISTERNA DE 4.000 M³ - DMT DE 2.700 A 3.000 M</v>
          </cell>
          <cell r="D2849" t="str">
            <v>M³</v>
          </cell>
          <cell r="F2849">
            <v>10.11</v>
          </cell>
        </row>
        <row r="2850">
          <cell r="A2850">
            <v>1917174</v>
          </cell>
          <cell r="B2850" t="str">
            <v>SICRO ABRIL / 25</v>
          </cell>
          <cell r="C2850" t="str">
            <v>DRAGAGEM DE CASCALHO FINO COM DRAGA HOPPER - CAPACIDADE DA CISTERNA DE 4.000 M³ - DMT DE 3.000 M</v>
          </cell>
          <cell r="D2850" t="str">
            <v>M³</v>
          </cell>
          <cell r="F2850">
            <v>10.19</v>
          </cell>
        </row>
        <row r="2851">
          <cell r="A2851">
            <v>1917205</v>
          </cell>
          <cell r="B2851" t="str">
            <v>SICRO ABRIL / 25</v>
          </cell>
          <cell r="C2851" t="str">
            <v>DRAGAGEM DE CASCALHO FINO COM DRAGA HOPPER - CAPACIDADE DA CISTERNA DE 5.000 M³ - DMT DE 1.500 A 1.800 M</v>
          </cell>
          <cell r="D2851" t="str">
            <v>M³</v>
          </cell>
          <cell r="F2851">
            <v>10.49</v>
          </cell>
        </row>
        <row r="2852">
          <cell r="A2852">
            <v>1917206</v>
          </cell>
          <cell r="B2852" t="str">
            <v>SICRO ABRIL / 25</v>
          </cell>
          <cell r="C2852" t="str">
            <v>DRAGAGEM DE CASCALHO FINO COM DRAGA HOPPER - CAPACIDADE DA CISTERNA DE 5.000 M³ - DMT DE 1.800 A 2.100 M</v>
          </cell>
          <cell r="D2852" t="str">
            <v>M³</v>
          </cell>
          <cell r="F2852">
            <v>10.6</v>
          </cell>
        </row>
        <row r="2853">
          <cell r="A2853">
            <v>1917207</v>
          </cell>
          <cell r="B2853" t="str">
            <v>SICRO ABRIL / 25</v>
          </cell>
          <cell r="C2853" t="str">
            <v>DRAGAGEM DE CASCALHO FINO COM DRAGA HOPPER - CAPACIDADE DA CISTERNA DE 5.000 M³ - DMT DE 2.100 A 2.400 M</v>
          </cell>
          <cell r="D2853" t="str">
            <v>M³</v>
          </cell>
          <cell r="F2853">
            <v>10.72</v>
          </cell>
        </row>
        <row r="2854">
          <cell r="A2854">
            <v>1917208</v>
          </cell>
          <cell r="B2854" t="str">
            <v>SICRO ABRIL / 25</v>
          </cell>
          <cell r="C2854" t="str">
            <v>DRAGAGEM DE CASCALHO FINO COM DRAGA HOPPER - CAPACIDADE DA CISTERNA DE 5.000 M³ - DMT DE 2.400 A 2.700 M</v>
          </cell>
          <cell r="D2854" t="str">
            <v>M³</v>
          </cell>
          <cell r="F2854">
            <v>10.84</v>
          </cell>
        </row>
        <row r="2855">
          <cell r="A2855">
            <v>1917209</v>
          </cell>
          <cell r="B2855" t="str">
            <v>SICRO ABRIL / 25</v>
          </cell>
          <cell r="C2855" t="str">
            <v>DRAGAGEM DE CASCALHO FINO COM DRAGA HOPPER - CAPACIDADE DA CISTERNA DE 5.000 M³ - DMT DE 2.700 A 3.000 M</v>
          </cell>
          <cell r="D2855" t="str">
            <v>M³</v>
          </cell>
          <cell r="F2855">
            <v>10.97</v>
          </cell>
        </row>
        <row r="2856">
          <cell r="A2856">
            <v>1917210</v>
          </cell>
          <cell r="B2856" t="str">
            <v>SICRO ABRIL / 25</v>
          </cell>
          <cell r="C2856" t="str">
            <v>DRAGAGEM DE CASCALHO FINO COM DRAGA HOPPER - CAPACIDADE DA CISTERNA DE 5.000 M³ - DMT DE 3.000 M</v>
          </cell>
          <cell r="D2856" t="str">
            <v>M³</v>
          </cell>
          <cell r="F2856">
            <v>11.04</v>
          </cell>
        </row>
        <row r="2857">
          <cell r="A2857">
            <v>1917025</v>
          </cell>
          <cell r="B2857" t="str">
            <v>SICRO ABRIL / 25</v>
          </cell>
          <cell r="C2857" t="str">
            <v>DRAGAGEM DE CASCALHO FINO COM DRAGA HOPPER - CAPACIDADE DA CISTERNA DE 750 M³ - DMT DE 1.500 A 1.800 M</v>
          </cell>
          <cell r="D2857" t="str">
            <v>M³</v>
          </cell>
          <cell r="F2857">
            <v>21.96</v>
          </cell>
        </row>
        <row r="2858">
          <cell r="A2858">
            <v>1917026</v>
          </cell>
          <cell r="B2858" t="str">
            <v>SICRO ABRIL / 25</v>
          </cell>
          <cell r="C2858" t="str">
            <v>DRAGAGEM DE CASCALHO FINO COM DRAGA HOPPER - CAPACIDADE DA CISTERNA DE 750 M³ - DMT DE 1.800 A 2.100 M</v>
          </cell>
          <cell r="D2858" t="str">
            <v>M³</v>
          </cell>
          <cell r="F2858">
            <v>22.41</v>
          </cell>
        </row>
        <row r="2859">
          <cell r="A2859">
            <v>1917027</v>
          </cell>
          <cell r="B2859" t="str">
            <v>SICRO ABRIL / 25</v>
          </cell>
          <cell r="C2859" t="str">
            <v>DRAGAGEM DE CASCALHO FINO COM DRAGA HOPPER - CAPACIDADE DA CISTERNA DE 750 M³ - DMT DE 2.100 A 2.400 M</v>
          </cell>
          <cell r="D2859" t="str">
            <v>M³</v>
          </cell>
          <cell r="F2859">
            <v>22.87</v>
          </cell>
        </row>
        <row r="2860">
          <cell r="A2860">
            <v>1917028</v>
          </cell>
          <cell r="B2860" t="str">
            <v>SICRO ABRIL / 25</v>
          </cell>
          <cell r="C2860" t="str">
            <v>DRAGAGEM DE CASCALHO FINO COM DRAGA HOPPER - CAPACIDADE DA CISTERNA DE 750 M³ - DMT DE 2.400 A 2.700 M</v>
          </cell>
          <cell r="D2860" t="str">
            <v>M³</v>
          </cell>
          <cell r="F2860">
            <v>23.35</v>
          </cell>
        </row>
        <row r="2861">
          <cell r="A2861">
            <v>1917029</v>
          </cell>
          <cell r="B2861" t="str">
            <v>SICRO ABRIL / 25</v>
          </cell>
          <cell r="C2861" t="str">
            <v>DRAGAGEM DE CASCALHO FINO COM DRAGA HOPPER - CAPACIDADE DA CISTERNA DE 750 M³ - DMT DE 2.700 A 3.000 M</v>
          </cell>
          <cell r="D2861" t="str">
            <v>M³</v>
          </cell>
          <cell r="F2861">
            <v>23.86</v>
          </cell>
        </row>
        <row r="2862">
          <cell r="A2862">
            <v>1917030</v>
          </cell>
          <cell r="B2862" t="str">
            <v>SICRO ABRIL / 25</v>
          </cell>
          <cell r="C2862" t="str">
            <v>DRAGAGEM DE CASCALHO FINO COM DRAGA HOPPER - CAPACIDADE DA CISTERNA DE 750 M³ - DMT DE 3.000 M</v>
          </cell>
          <cell r="D2862" t="str">
            <v>M³</v>
          </cell>
          <cell r="F2862">
            <v>24.13</v>
          </cell>
        </row>
        <row r="2863">
          <cell r="A2863">
            <v>1917629</v>
          </cell>
          <cell r="B2863" t="str">
            <v>SICRO ABRIL / 25</v>
          </cell>
          <cell r="C2863" t="str">
            <v>DRAGAGEM DE MATERIAL DE 1ª CATEGORIA COM CLAMSHELL SOBRE PONTÃO FLUTUANTE - CAPACIDADE DA CAÇAMBA DE 4,6 M³ - TRANSPORTE COM BATELÃO SEM PROPULSÃO COM CAPACIDADE DE 100 T - DMT 0 A 300 M</v>
          </cell>
          <cell r="D2863" t="str">
            <v>M³</v>
          </cell>
          <cell r="F2863">
            <v>13.98</v>
          </cell>
        </row>
        <row r="2864">
          <cell r="A2864">
            <v>1917633</v>
          </cell>
          <cell r="B2864" t="str">
            <v>SICRO ABRIL / 25</v>
          </cell>
          <cell r="C2864" t="str">
            <v>DRAGAGEM DE MATERIAL DE 1ª CATEGORIA COM CLAMSHELL SOBRE PONTÃO FLUTUANTE - CAPACIDADE DA CAÇAMBA DE 4,6 M³ - TRANSPORTE COM BATELÃO SEM PROPULSÃO COM CAPACIDADE DE 100 T - DMT 1.200 A 1.500 M</v>
          </cell>
          <cell r="D2864" t="str">
            <v>M³</v>
          </cell>
          <cell r="F2864">
            <v>15.65</v>
          </cell>
        </row>
        <row r="2865">
          <cell r="A2865">
            <v>1917634</v>
          </cell>
          <cell r="B2865" t="str">
            <v>SICRO ABRIL / 25</v>
          </cell>
          <cell r="C2865" t="str">
            <v>DRAGAGEM DE MATERIAL DE 1ª CATEGORIA COM CLAMSHELL SOBRE PONTÃO FLUTUANTE - CAPACIDADE DA CAÇAMBA DE 4,6 M³ - TRANSPORTE COM BATELÃO SEM PROPULSÃO COM CAPACIDADE DE 100 T - DMT 1.500 A 1.800 M</v>
          </cell>
          <cell r="D2865" t="str">
            <v>M³</v>
          </cell>
          <cell r="F2865">
            <v>15.95</v>
          </cell>
        </row>
        <row r="2866">
          <cell r="A2866">
            <v>1917635</v>
          </cell>
          <cell r="B2866" t="str">
            <v>SICRO ABRIL / 25</v>
          </cell>
          <cell r="C2866" t="str">
            <v>DRAGAGEM DE MATERIAL DE 1ª CATEGORIA COM CLAMSHELL SOBRE PONTÃO FLUTUANTE - CAPACIDADE DA CAÇAMBA DE 4,6 M³ - TRANSPORTE COM BATELÃO SEM PROPULSÃO COM CAPACIDADE DE 100 T - DMT 1.800 A 2.100 M</v>
          </cell>
          <cell r="D2866" t="str">
            <v>M³</v>
          </cell>
          <cell r="F2866">
            <v>16.260000000000002</v>
          </cell>
        </row>
        <row r="2867">
          <cell r="A2867">
            <v>1917636</v>
          </cell>
          <cell r="B2867" t="str">
            <v>SICRO ABRIL / 25</v>
          </cell>
          <cell r="C2867" t="str">
            <v>DRAGAGEM DE MATERIAL DE 1ª CATEGORIA COM CLAMSHELL SOBRE PONTÃO FLUTUANTE - CAPACIDADE DA CAÇAMBA DE 4,6 M³ - TRANSPORTE COM BATELÃO SEM PROPULSÃO COM CAPACIDADE DE 100 T - DMT 2.100 A 2.400 M</v>
          </cell>
          <cell r="D2867" t="str">
            <v>M³</v>
          </cell>
          <cell r="F2867">
            <v>18.149999999999999</v>
          </cell>
        </row>
        <row r="2868">
          <cell r="A2868">
            <v>1917637</v>
          </cell>
          <cell r="B2868" t="str">
            <v>SICRO ABRIL / 25</v>
          </cell>
          <cell r="C2868" t="str">
            <v>DRAGAGEM DE MATERIAL DE 1ª CATEGORIA COM CLAMSHELL SOBRE PONTÃO FLUTUANTE - CAPACIDADE DA CAÇAMBA DE 4,6 M³ - TRANSPORTE COM BATELÃO SEM PROPULSÃO COM CAPACIDADE DE 100 T - DMT 2.400 A 2.700 M</v>
          </cell>
          <cell r="D2868" t="str">
            <v>M³</v>
          </cell>
          <cell r="F2868">
            <v>18.559999999999999</v>
          </cell>
        </row>
        <row r="2869">
          <cell r="A2869">
            <v>1917638</v>
          </cell>
          <cell r="B2869" t="str">
            <v>SICRO ABRIL / 25</v>
          </cell>
          <cell r="C2869" t="str">
            <v>DRAGAGEM DE MATERIAL DE 1ª CATEGORIA COM CLAMSHELL SOBRE PONTÃO FLUTUANTE - CAPACIDADE DA CAÇAMBA DE 4,6 M³ - TRANSPORTE COM BATELÃO SEM PROPULSÃO COM CAPACIDADE DE 100 T - DMT 2.700 A 3.000 M</v>
          </cell>
          <cell r="D2869" t="str">
            <v>M³</v>
          </cell>
          <cell r="F2869">
            <v>18.97</v>
          </cell>
        </row>
        <row r="2870">
          <cell r="A2870">
            <v>1917630</v>
          </cell>
          <cell r="B2870" t="str">
            <v>SICRO ABRIL / 25</v>
          </cell>
          <cell r="C2870" t="str">
            <v>DRAGAGEM DE MATERIAL DE 1ª CATEGORIA COM CLAMSHELL SOBRE PONTÃO FLUTUANTE - CAPACIDADE DA CAÇAMBA DE 4,6 M³ - TRANSPORTE COM BATELÃO SEM PROPULSÃO COM CAPACIDADE DE 100 T - DMT 300 A 600 M</v>
          </cell>
          <cell r="D2870" t="str">
            <v>M³</v>
          </cell>
          <cell r="F2870">
            <v>14.51</v>
          </cell>
        </row>
        <row r="2871">
          <cell r="A2871">
            <v>1917631</v>
          </cell>
          <cell r="B2871" t="str">
            <v>SICRO ABRIL / 25</v>
          </cell>
          <cell r="C2871" t="str">
            <v>DRAGAGEM DE MATERIAL DE 1ª CATEGORIA COM CLAMSHELL SOBRE PONTÃO FLUTUANTE - CAPACIDADE DA CAÇAMBA DE 4,6 M³ - TRANSPORTE COM BATELÃO SEM PROPULSÃO COM CAPACIDADE DE 100 T - DMT 600 A 900 M</v>
          </cell>
          <cell r="D2871" t="str">
            <v>M³</v>
          </cell>
          <cell r="F2871">
            <v>14.96</v>
          </cell>
        </row>
        <row r="2872">
          <cell r="A2872">
            <v>1917632</v>
          </cell>
          <cell r="B2872" t="str">
            <v>SICRO ABRIL / 25</v>
          </cell>
          <cell r="C2872" t="str">
            <v>DRAGAGEM DE MATERIAL DE 1ª CATEGORIA COM CLAMSHELL SOBRE PONTÃO FLUTUANTE - CAPACIDADE DA CAÇAMBA DE 4,6 M³ - TRANSPORTE COM BATELÃO SEM PROPULSÃO COM CAPACIDADE DE 100 T - DMT 900 A 1.200 M</v>
          </cell>
          <cell r="D2872" t="str">
            <v>M³</v>
          </cell>
          <cell r="F2872">
            <v>15.27</v>
          </cell>
        </row>
        <row r="2873">
          <cell r="A2873">
            <v>1917639</v>
          </cell>
          <cell r="B2873" t="str">
            <v>SICRO ABRIL / 25</v>
          </cell>
          <cell r="C2873" t="str">
            <v>DRAGAGEM DE MATERIAL DE 1ª CATEGORIA COM CLAMSHELL SOBRE PONTÃO FLUTUANTE - CAPACIDADE DA CAÇAMBA DE 4,6 M³ - TRANSPORTE COM BATELÃO SEM PROPULSÃO COM CAPACIDADE DE 100 T - DMT DE 3.000 M</v>
          </cell>
          <cell r="D2873" t="str">
            <v>M³</v>
          </cell>
          <cell r="F2873">
            <v>19.170000000000002</v>
          </cell>
        </row>
        <row r="2874">
          <cell r="A2874">
            <v>1917646</v>
          </cell>
          <cell r="B2874" t="str">
            <v>SICRO ABRIL / 25</v>
          </cell>
          <cell r="C2874" t="str">
            <v>DRAGAGEM DE MATERIAL DE 1ª CATEGORIA COM DRAGLINE - CAÇAMBA DE 2,1 M³ - CAMINHO DE SERVIÇO EM LEITO NATURAL - DMT 1.000 A 1.200 M - COM CAMINHÃO DE 14 M³ E CARREGADEIRA</v>
          </cell>
          <cell r="D2874" t="str">
            <v>M³</v>
          </cell>
          <cell r="F2874">
            <v>19.72</v>
          </cell>
        </row>
        <row r="2875">
          <cell r="A2875">
            <v>1917647</v>
          </cell>
          <cell r="B2875" t="str">
            <v>SICRO ABRIL / 25</v>
          </cell>
          <cell r="C2875" t="str">
            <v>DRAGAGEM DE MATERIAL DE 1ª CATEGORIA COM DRAGLINE - CAÇAMBA DE 2,1 M³ - CAMINHO DE SERVIÇO EM LEITO NATURAL - DMT 1.200 A 1.400 M - COM CAMINHÃO DE 14 M³ E CARREGADEIRA</v>
          </cell>
          <cell r="D2875" t="str">
            <v>M³</v>
          </cell>
          <cell r="F2875">
            <v>20.02</v>
          </cell>
        </row>
        <row r="2876">
          <cell r="A2876">
            <v>1917648</v>
          </cell>
          <cell r="B2876" t="str">
            <v>SICRO ABRIL / 25</v>
          </cell>
          <cell r="C2876" t="str">
            <v>DRAGAGEM DE MATERIAL DE 1ª CATEGORIA COM DRAGLINE - CAÇAMBA DE 2,1 M³ - CAMINHO DE SERVIÇO EM LEITO NATURAL - DMT 1.400 A 1.600 M - COM CAMINHÃO DE 14 M³ E CARREGADEIRA</v>
          </cell>
          <cell r="D2876" t="str">
            <v>M³</v>
          </cell>
          <cell r="F2876">
            <v>20.239999999999998</v>
          </cell>
        </row>
        <row r="2877">
          <cell r="A2877">
            <v>1917649</v>
          </cell>
          <cell r="B2877" t="str">
            <v>SICRO ABRIL / 25</v>
          </cell>
          <cell r="C2877" t="str">
            <v>DRAGAGEM DE MATERIAL DE 1ª CATEGORIA COM DRAGLINE - CAÇAMBA DE 2,1 M³ - CAMINHO DE SERVIÇO EM LEITO NATURAL - DMT 1.600 A 1.800 M - COM CAMINHÃO DE 14 M³ E CARREGADEIRA</v>
          </cell>
          <cell r="D2877" t="str">
            <v>M³</v>
          </cell>
          <cell r="F2877">
            <v>20.53</v>
          </cell>
        </row>
        <row r="2878">
          <cell r="A2878">
            <v>1917650</v>
          </cell>
          <cell r="B2878" t="str">
            <v>SICRO ABRIL / 25</v>
          </cell>
          <cell r="C2878" t="str">
            <v>DRAGAGEM DE MATERIAL DE 1ª CATEGORIA COM DRAGLINE - CAÇAMBA DE 2,1 M³ - CAMINHO DE SERVIÇO EM LEITO NATURAL - DMT 1.800 A 2.000 M - COM CAMINHÃO DE 14 M³ E CARREGADEIRA</v>
          </cell>
          <cell r="D2878" t="str">
            <v>M³</v>
          </cell>
          <cell r="F2878">
            <v>20.82</v>
          </cell>
        </row>
        <row r="2879">
          <cell r="A2879">
            <v>1917651</v>
          </cell>
          <cell r="B2879" t="str">
            <v>SICRO ABRIL / 25</v>
          </cell>
          <cell r="C2879" t="str">
            <v>DRAGAGEM DE MATERIAL DE 1ª CATEGORIA COM DRAGLINE - CAÇAMBA DE 2,1 M³ - CAMINHO DE SERVIÇO EM LEITO NATURAL - DMT 2.000 A 2.500 M - COM CAMINHÃO DE 14 M³ E CARREGADEIRA</v>
          </cell>
          <cell r="D2879" t="str">
            <v>M³</v>
          </cell>
          <cell r="F2879">
            <v>21.26</v>
          </cell>
        </row>
        <row r="2880">
          <cell r="A2880">
            <v>1917652</v>
          </cell>
          <cell r="B2880" t="str">
            <v>SICRO ABRIL / 25</v>
          </cell>
          <cell r="C2880" t="str">
            <v>DRAGAGEM DE MATERIAL DE 1ª CATEGORIA COM DRAGLINE - CAÇAMBA DE 2,1 M³ - CAMINHO DE SERVIÇO EM LEITO NATURAL - DMT 2.500 A 3.000 M - COM CAMINHÃO DE 14 M³ E CARREGADEIRA</v>
          </cell>
          <cell r="D2880" t="str">
            <v>M³</v>
          </cell>
          <cell r="F2880">
            <v>23.66</v>
          </cell>
        </row>
        <row r="2881">
          <cell r="A2881">
            <v>1917642</v>
          </cell>
          <cell r="B2881" t="str">
            <v>SICRO ABRIL / 25</v>
          </cell>
          <cell r="C2881" t="str">
            <v>DRAGAGEM DE MATERIAL DE 1ª CATEGORIA COM DRAGLINE - CAÇAMBA DE 2,1 M³ - CAMINHO DE SERVIÇO EM LEITO NATURAL - DMT 200 A 400 M - COM CAMINHÃO DE 14 M³ E CARREGADEIRA</v>
          </cell>
          <cell r="D2881" t="str">
            <v>M³</v>
          </cell>
          <cell r="F2881">
            <v>18.47</v>
          </cell>
        </row>
        <row r="2882">
          <cell r="A2882">
            <v>1917643</v>
          </cell>
          <cell r="B2882" t="str">
            <v>SICRO ABRIL / 25</v>
          </cell>
          <cell r="C2882" t="str">
            <v>DRAGAGEM DE MATERIAL DE 1ª CATEGORIA COM DRAGLINE - CAÇAMBA DE 2,1 M³ - CAMINHO DE SERVIÇO EM LEITO NATURAL - DMT 400 A 600 M - COM CAMINHÃO DE 14 M³ E CARREGADEIRA</v>
          </cell>
          <cell r="D2882" t="str">
            <v>M³</v>
          </cell>
          <cell r="F2882">
            <v>18.84</v>
          </cell>
        </row>
        <row r="2883">
          <cell r="A2883">
            <v>1917641</v>
          </cell>
          <cell r="B2883" t="str">
            <v>SICRO ABRIL / 25</v>
          </cell>
          <cell r="C2883" t="str">
            <v>DRAGAGEM DE MATERIAL DE 1ª CATEGORIA COM DRAGLINE - CAÇAMBA DE 2,1 M³ - CAMINHO DE SERVIÇO EM LEITO NATURAL - DMT 50 A 200 M - COM CAMINHÃO DE 14 M³ E CARREGADEIRA</v>
          </cell>
          <cell r="D2883" t="str">
            <v>M³</v>
          </cell>
          <cell r="F2883">
            <v>16.45</v>
          </cell>
        </row>
        <row r="2884">
          <cell r="A2884">
            <v>1917644</v>
          </cell>
          <cell r="B2884" t="str">
            <v>SICRO ABRIL / 25</v>
          </cell>
          <cell r="C2884" t="str">
            <v>DRAGAGEM DE MATERIAL DE 1ª CATEGORIA COM DRAGLINE - CAÇAMBA DE 2,1 M³ - CAMINHO DE SERVIÇO EM LEITO NATURAL - DMT 600 A 800 M - COM CAMINHÃO DE 14 M³ E CARREGADEIRA</v>
          </cell>
          <cell r="D2884" t="str">
            <v>M³</v>
          </cell>
          <cell r="F2884">
            <v>19.21</v>
          </cell>
        </row>
        <row r="2885">
          <cell r="A2885">
            <v>1917645</v>
          </cell>
          <cell r="B2885" t="str">
            <v>SICRO ABRIL / 25</v>
          </cell>
          <cell r="C2885" t="str">
            <v>DRAGAGEM DE MATERIAL DE 1ª CATEGORIA COM DRAGLINE - CAÇAMBA DE 2,1 M³ - CAMINHO DE SERVIÇO EM LEITO NATURAL - DMT 800 A 1.000 M - COM CAMINHÃO DE 14 M³ E CARREGADEIRA</v>
          </cell>
          <cell r="D2885" t="str">
            <v>M³</v>
          </cell>
          <cell r="F2885">
            <v>19.43</v>
          </cell>
        </row>
        <row r="2886">
          <cell r="A2886">
            <v>1917653</v>
          </cell>
          <cell r="B2886" t="str">
            <v>SICRO ABRIL / 25</v>
          </cell>
          <cell r="C2886" t="str">
            <v>DRAGAGEM DE MATERIAL DE 1ª CATEGORIA COM DRAGLINE - CAÇAMBA DE 2,1 M³ - CAMINHO DE SERVIÇO EM LEITO NATURAL - DMT DE 3.000 M - COM CAMINHÃO DE 14 M³ E CARREGADEIRA</v>
          </cell>
          <cell r="D2886" t="str">
            <v>M³</v>
          </cell>
          <cell r="F2886">
            <v>23.99</v>
          </cell>
        </row>
        <row r="2887">
          <cell r="A2887">
            <v>1917659</v>
          </cell>
          <cell r="B2887" t="str">
            <v>SICRO ABRIL / 25</v>
          </cell>
          <cell r="C2887" t="str">
            <v>DRAGAGEM DE MATERIAL DE 1ª CATEGORIA COM DRAGLINE - CAÇAMBA DE 2,1 M³ - CAMINHO DE SERVIÇO EM REVESTIMENTO PRIMÁRIO - DMT 1.000 A 1.200 M - COM CAMINHÃO DE 14 M³ E CARREGADEIRA</v>
          </cell>
          <cell r="D2887" t="str">
            <v>M³</v>
          </cell>
          <cell r="F2887">
            <v>18.91</v>
          </cell>
        </row>
        <row r="2888">
          <cell r="A2888">
            <v>1917660</v>
          </cell>
          <cell r="B2888" t="str">
            <v>SICRO ABRIL / 25</v>
          </cell>
          <cell r="C2888" t="str">
            <v>DRAGAGEM DE MATERIAL DE 1ª CATEGORIA COM DRAGLINE - CAÇAMBA DE 2,1 M³ - CAMINHO DE SERVIÇO EM REVESTIMENTO PRIMÁRIO - DMT 1.200 A 1.400 M - COM CAMINHÃO DE 14 M³ E CARREGADEIRA</v>
          </cell>
          <cell r="D2888" t="str">
            <v>M³</v>
          </cell>
          <cell r="F2888">
            <v>19.059999999999999</v>
          </cell>
        </row>
        <row r="2889">
          <cell r="A2889">
            <v>1917661</v>
          </cell>
          <cell r="B2889" t="str">
            <v>SICRO ABRIL / 25</v>
          </cell>
          <cell r="C2889" t="str">
            <v>DRAGAGEM DE MATERIAL DE 1ª CATEGORIA COM DRAGLINE - CAÇAMBA DE 2,1 M³ - CAMINHO DE SERVIÇO EM REVESTIMENTO PRIMÁRIO - DMT 1.400 A 1.600 M - COM CAMINHÃO DE 14 M³ E CARREGADEIRA</v>
          </cell>
          <cell r="D2889" t="str">
            <v>M³</v>
          </cell>
          <cell r="F2889">
            <v>19.21</v>
          </cell>
        </row>
        <row r="2890">
          <cell r="A2890">
            <v>1917662</v>
          </cell>
          <cell r="B2890" t="str">
            <v>SICRO ABRIL / 25</v>
          </cell>
          <cell r="C2890" t="str">
            <v>DRAGAGEM DE MATERIAL DE 1ª CATEGORIA COM DRAGLINE - CAÇAMBA DE 2,1 M³ - CAMINHO DE SERVIÇO EM REVESTIMENTO PRIMÁRIO - DMT 1.600 A 1.800 M - COM CAMINHÃO DE 14 M³ E CARREGADEIRA</v>
          </cell>
          <cell r="D2890" t="str">
            <v>M³</v>
          </cell>
          <cell r="F2890">
            <v>19.350000000000001</v>
          </cell>
        </row>
        <row r="2891">
          <cell r="A2891">
            <v>1917663</v>
          </cell>
          <cell r="B2891" t="str">
            <v>SICRO ABRIL / 25</v>
          </cell>
          <cell r="C2891" t="str">
            <v>DRAGAGEM DE MATERIAL DE 1ª CATEGORIA COM DRAGLINE - CAÇAMBA DE 2,1 M³ - CAMINHO DE SERVIÇO EM REVESTIMENTO PRIMÁRIO - DMT 1.800 A 2.000 M - COM CAMINHÃO DE 14 M³ E CARREGADEIRA</v>
          </cell>
          <cell r="D2891" t="str">
            <v>M³</v>
          </cell>
          <cell r="F2891">
            <v>19.579999999999998</v>
          </cell>
        </row>
        <row r="2892">
          <cell r="A2892">
            <v>1917664</v>
          </cell>
          <cell r="B2892" t="str">
            <v>SICRO ABRIL / 25</v>
          </cell>
          <cell r="C2892" t="str">
            <v>DRAGAGEM DE MATERIAL DE 1ª CATEGORIA COM DRAGLINE - CAÇAMBA DE 2,1 M³ - CAMINHO DE SERVIÇO EM REVESTIMENTO PRIMÁRIO - DMT 2.000 A 2.500 M - COM CAMINHÃO DE 14 M³ E CARREGADEIRA</v>
          </cell>
          <cell r="D2892" t="str">
            <v>M³</v>
          </cell>
          <cell r="F2892">
            <v>19.87</v>
          </cell>
        </row>
        <row r="2893">
          <cell r="A2893">
            <v>1917665</v>
          </cell>
          <cell r="B2893" t="str">
            <v>SICRO ABRIL / 25</v>
          </cell>
          <cell r="C2893" t="str">
            <v>DRAGAGEM DE MATERIAL DE 1ª CATEGORIA COM DRAGLINE - CAÇAMBA DE 2,1 M³ - CAMINHO DE SERVIÇO EM REVESTIMENTO PRIMÁRIO - DMT 2.500 A 3.000 M - COM CAMINHÃO DE 14 M³ E CARREGADEIRA</v>
          </cell>
          <cell r="D2893" t="str">
            <v>M³</v>
          </cell>
          <cell r="F2893">
            <v>20.309999999999999</v>
          </cell>
        </row>
        <row r="2894">
          <cell r="A2894">
            <v>1917655</v>
          </cell>
          <cell r="B2894" t="str">
            <v>SICRO ABRIL / 25</v>
          </cell>
          <cell r="C2894" t="str">
            <v>DRAGAGEM DE MATERIAL DE 1ª CATEGORIA COM DRAGLINE - CAÇAMBA DE 2,1 M³ - CAMINHO DE SERVIÇO EM REVESTIMENTO PRIMÁRIO - DMT 200 A 400 M - COM CAMINHÃO DE 14 M³ E CARREGADEIRA</v>
          </cell>
          <cell r="D2894" t="str">
            <v>M³</v>
          </cell>
          <cell r="F2894">
            <v>16.45</v>
          </cell>
        </row>
        <row r="2895">
          <cell r="A2895">
            <v>1917656</v>
          </cell>
          <cell r="B2895" t="str">
            <v>SICRO ABRIL / 25</v>
          </cell>
          <cell r="C2895" t="str">
            <v>DRAGAGEM DE MATERIAL DE 1ª CATEGORIA COM DRAGLINE - CAÇAMBA DE 2,1 M³ - CAMINHO DE SERVIÇO EM REVESTIMENTO PRIMÁRIO - DMT 400 A 600 M - COM CAMINHÃO DE 14 M³ E CARREGADEIRA</v>
          </cell>
          <cell r="D2895" t="str">
            <v>M³</v>
          </cell>
          <cell r="F2895">
            <v>18.329999999999998</v>
          </cell>
        </row>
        <row r="2896">
          <cell r="A2896">
            <v>1917654</v>
          </cell>
          <cell r="B2896" t="str">
            <v>SICRO ABRIL / 25</v>
          </cell>
          <cell r="C2896" t="str">
            <v>DRAGAGEM DE MATERIAL DE 1ª CATEGORIA COM DRAGLINE - CAÇAMBA DE 2,1 M³ - CAMINHO DE SERVIÇO EM REVESTIMENTO PRIMÁRIO - DMT 50 A 200 M - COM CAMINHÃO DE 14 M³ E CARREGADEIRA</v>
          </cell>
          <cell r="D2896" t="str">
            <v>M³</v>
          </cell>
          <cell r="F2896">
            <v>16.190000000000001</v>
          </cell>
        </row>
        <row r="2897">
          <cell r="A2897">
            <v>1917657</v>
          </cell>
          <cell r="B2897" t="str">
            <v>SICRO ABRIL / 25</v>
          </cell>
          <cell r="C2897" t="str">
            <v>DRAGAGEM DE MATERIAL DE 1ª CATEGORIA COM DRAGLINE - CAÇAMBA DE 2,1 M³ - CAMINHO DE SERVIÇO EM REVESTIMENTO PRIMÁRIO - DMT 600 A 800 M - COM CAMINHÃO DE 14 M³ E CARREGADEIRA</v>
          </cell>
          <cell r="D2897" t="str">
            <v>M³</v>
          </cell>
          <cell r="F2897">
            <v>18.55</v>
          </cell>
        </row>
        <row r="2898">
          <cell r="A2898">
            <v>1917658</v>
          </cell>
          <cell r="B2898" t="str">
            <v>SICRO ABRIL / 25</v>
          </cell>
          <cell r="C2898" t="str">
            <v>DRAGAGEM DE MATERIAL DE 1ª CATEGORIA COM DRAGLINE - CAÇAMBA DE 2,1 M³ - CAMINHO DE SERVIÇO EM REVESTIMENTO PRIMÁRIO - DMT 800 A 1.000 M - COM CAMINHÃO DE 14 M³ E CARREGADEIRA</v>
          </cell>
          <cell r="D2898" t="str">
            <v>M³</v>
          </cell>
          <cell r="F2898">
            <v>18.690000000000001</v>
          </cell>
        </row>
        <row r="2899">
          <cell r="A2899">
            <v>1917666</v>
          </cell>
          <cell r="B2899" t="str">
            <v>SICRO ABRIL / 25</v>
          </cell>
          <cell r="C2899" t="str">
            <v>DRAGAGEM DE MATERIAL DE 1ª CATEGORIA COM DRAGLINE - CAÇAMBA DE 2,1 M³ - CAMINHO DE SERVIÇO EM REVESTIMENTO PRIMÁRIO - DMT DE 3.000 M - COM CAMINHÃO DE 14 M³ E CARREGADEIRA</v>
          </cell>
          <cell r="D2899" t="str">
            <v>M³</v>
          </cell>
          <cell r="F2899">
            <v>20.6</v>
          </cell>
        </row>
        <row r="2900">
          <cell r="A2900">
            <v>1917672</v>
          </cell>
          <cell r="B2900" t="str">
            <v>SICRO ABRIL / 25</v>
          </cell>
          <cell r="C2900" t="str">
            <v>DRAGAGEM DE MATERIAL DE 1ª CATEGORIA COM DRAGLINE - CAÇAMBA DE 2,1 M³ - CAMINHO DE SERVIÇO PAVIMENTADO - DMT 1.000 A 1.200 M - COM CAMINHÃO DE 14 M³ E CARREGADEIRA</v>
          </cell>
          <cell r="D2900" t="str">
            <v>M³</v>
          </cell>
          <cell r="F2900">
            <v>18.84</v>
          </cell>
        </row>
        <row r="2901">
          <cell r="A2901">
            <v>1917673</v>
          </cell>
          <cell r="B2901" t="str">
            <v>SICRO ABRIL / 25</v>
          </cell>
          <cell r="C2901" t="str">
            <v>DRAGAGEM DE MATERIAL DE 1ª CATEGORIA COM DRAGLINE - CAÇAMBA DE 2,1 M³ - CAMINHO DE SERVIÇO PAVIMENTADO - DMT 1.200 A 1.400 M - COM CAMINHÃO DE 14 M³ E CARREGADEIRA</v>
          </cell>
          <cell r="D2901" t="str">
            <v>M³</v>
          </cell>
          <cell r="F2901">
            <v>19.059999999999999</v>
          </cell>
        </row>
        <row r="2902">
          <cell r="A2902">
            <v>1917674</v>
          </cell>
          <cell r="B2902" t="str">
            <v>SICRO ABRIL / 25</v>
          </cell>
          <cell r="C2902" t="str">
            <v>DRAGAGEM DE MATERIAL DE 1ª CATEGORIA COM DRAGLINE - CAÇAMBA DE 2,1 M³ - CAMINHO DE SERVIÇO PAVIMENTADO - DMT 1.400 A 1.600 M - COM CAMINHÃO DE 14 M³ E CARREGADEIRA</v>
          </cell>
          <cell r="D2902" t="str">
            <v>M³</v>
          </cell>
          <cell r="F2902">
            <v>19.21</v>
          </cell>
        </row>
        <row r="2903">
          <cell r="A2903">
            <v>1917675</v>
          </cell>
          <cell r="B2903" t="str">
            <v>SICRO ABRIL / 25</v>
          </cell>
          <cell r="C2903" t="str">
            <v>DRAGAGEM DE MATERIAL DE 1ª CATEGORIA COM DRAGLINE - CAÇAMBA DE 2,1 M³ - CAMINHO DE SERVIÇO PAVIMENTADO - DMT 1.600 A 1.800 M - COM CAMINHÃO DE 14 M³ E CARREGADEIRA</v>
          </cell>
          <cell r="D2903" t="str">
            <v>M³</v>
          </cell>
          <cell r="F2903">
            <v>19.350000000000001</v>
          </cell>
        </row>
        <row r="2904">
          <cell r="A2904">
            <v>1917676</v>
          </cell>
          <cell r="B2904" t="str">
            <v>SICRO ABRIL / 25</v>
          </cell>
          <cell r="C2904" t="str">
            <v>DRAGAGEM DE MATERIAL DE 1ª CATEGORIA COM DRAGLINE - CAÇAMBA DE 2,1 M³ - CAMINHO DE SERVIÇO PAVIMENTADO - DMT 1.800 A 2.000 M - COM CAMINHÃO DE 14 M³ E CARREGADEIRA</v>
          </cell>
          <cell r="D2904" t="str">
            <v>M³</v>
          </cell>
          <cell r="F2904">
            <v>19.5</v>
          </cell>
        </row>
        <row r="2905">
          <cell r="A2905">
            <v>1917677</v>
          </cell>
          <cell r="B2905" t="str">
            <v>SICRO ABRIL / 25</v>
          </cell>
          <cell r="C2905" t="str">
            <v>DRAGAGEM DE MATERIAL DE 1ª CATEGORIA COM DRAGLINE - CAÇAMBA DE 2,1 M³ - CAMINHO DE SERVIÇO PAVIMENTADO - DMT 2.000 A 2.500 M - COM CAMINHÃO DE 14 M³ E CARREGADEIRA</v>
          </cell>
          <cell r="D2905" t="str">
            <v>M³</v>
          </cell>
          <cell r="F2905">
            <v>19.8</v>
          </cell>
        </row>
        <row r="2906">
          <cell r="A2906">
            <v>1917678</v>
          </cell>
          <cell r="B2906" t="str">
            <v>SICRO ABRIL / 25</v>
          </cell>
          <cell r="C2906" t="str">
            <v>DRAGAGEM DE MATERIAL DE 1ª CATEGORIA COM DRAGLINE - CAÇAMBA DE 2,1 M³ - CAMINHO DE SERVIÇO PAVIMENTADO - DMT 2.500 A 3.000 M - COM CAMINHÃO DE 14 M³ E CARREGADEIRA</v>
          </cell>
          <cell r="D2906" t="str">
            <v>M³</v>
          </cell>
          <cell r="F2906">
            <v>20.239999999999998</v>
          </cell>
        </row>
        <row r="2907">
          <cell r="A2907">
            <v>1917668</v>
          </cell>
          <cell r="B2907" t="str">
            <v>SICRO ABRIL / 25</v>
          </cell>
          <cell r="C2907" t="str">
            <v>DRAGAGEM DE MATERIAL DE 1ª CATEGORIA COM DRAGLINE - CAÇAMBA DE 2,1 M³ - CAMINHO DE SERVIÇO PAVIMENTADO - DMT 200 A 400 M - COM CAMINHÃO DE 14 M³ E CARREGADEIRA</v>
          </cell>
          <cell r="D2907" t="str">
            <v>M³</v>
          </cell>
          <cell r="F2907">
            <v>18.18</v>
          </cell>
        </row>
        <row r="2908">
          <cell r="A2908">
            <v>1917669</v>
          </cell>
          <cell r="B2908" t="str">
            <v>SICRO ABRIL / 25</v>
          </cell>
          <cell r="C2908" t="str">
            <v>DRAGAGEM DE MATERIAL DE 1ª CATEGORIA COM DRAGLINE - CAÇAMBA DE 2,1 M³ - CAMINHO DE SERVIÇO PAVIMENTADO - DMT 400 A 600 M - COM CAMINHÃO DE 14 M³ E CARREGADEIRA</v>
          </cell>
          <cell r="D2908" t="str">
            <v>M³</v>
          </cell>
          <cell r="F2908">
            <v>18.329999999999998</v>
          </cell>
        </row>
        <row r="2909">
          <cell r="A2909">
            <v>1917667</v>
          </cell>
          <cell r="B2909" t="str">
            <v>SICRO ABRIL / 25</v>
          </cell>
          <cell r="C2909" t="str">
            <v>DRAGAGEM DE MATERIAL DE 1ª CATEGORIA COM DRAGLINE - CAÇAMBA DE 2,1 M³ - CAMINHO DE SERVIÇO PAVIMENTADO - DMT 50 A 200 M - COM CAMINHÃO DE 14 M³ E CARREGADEIRA</v>
          </cell>
          <cell r="D2909" t="str">
            <v>M³</v>
          </cell>
          <cell r="F2909">
            <v>16.260000000000002</v>
          </cell>
        </row>
        <row r="2910">
          <cell r="A2910">
            <v>1917670</v>
          </cell>
          <cell r="B2910" t="str">
            <v>SICRO ABRIL / 25</v>
          </cell>
          <cell r="C2910" t="str">
            <v>DRAGAGEM DE MATERIAL DE 1ª CATEGORIA COM DRAGLINE - CAÇAMBA DE 2,1 M³ - CAMINHO DE SERVIÇO PAVIMENTADO - DMT 600 A 800 M - COM CAMINHÃO DE 14 M³ E CARREGADEIRA</v>
          </cell>
          <cell r="D2910" t="str">
            <v>M³</v>
          </cell>
          <cell r="F2910">
            <v>18.55</v>
          </cell>
        </row>
        <row r="2911">
          <cell r="A2911">
            <v>1917671</v>
          </cell>
          <cell r="B2911" t="str">
            <v>SICRO ABRIL / 25</v>
          </cell>
          <cell r="C2911" t="str">
            <v>DRAGAGEM DE MATERIAL DE 1ª CATEGORIA COM DRAGLINE - CAÇAMBA DE 2,1 M³ - CAMINHO DE SERVIÇO PAVIMENTADO - DMT 800 A 1.000 M - COM CAMINHÃO DE 14 M³ E CARREGADEIRA</v>
          </cell>
          <cell r="D2911" t="str">
            <v>M³</v>
          </cell>
          <cell r="F2911">
            <v>18.690000000000001</v>
          </cell>
        </row>
        <row r="2912">
          <cell r="A2912">
            <v>1917679</v>
          </cell>
          <cell r="B2912" t="str">
            <v>SICRO ABRIL / 25</v>
          </cell>
          <cell r="C2912" t="str">
            <v>DRAGAGEM DE MATERIAL DE 1ª CATEGORIA COM DRAGLINE - CAÇAMBA DE 2,1 M³ - CAMINHO DE SERVIÇO PAVIMENTADO - DMT DE 3.000 M - COM CAMINHÃO DE 14 M³ E CARREGADEIRA</v>
          </cell>
          <cell r="D2912" t="str">
            <v>M³</v>
          </cell>
          <cell r="F2912">
            <v>20.46</v>
          </cell>
        </row>
        <row r="2913">
          <cell r="A2913">
            <v>1917640</v>
          </cell>
          <cell r="B2913" t="str">
            <v>SICRO ABRIL / 25</v>
          </cell>
          <cell r="C2913" t="str">
            <v>DRAGAGEM DE MATERIAL DE 1ª CATEGORIA COM DRAGLINE - CAÇAMBA DE 2,1 M³ - DMT ATÉ 50 M</v>
          </cell>
          <cell r="D2913" t="str">
            <v>M³</v>
          </cell>
          <cell r="F2913">
            <v>8.58</v>
          </cell>
        </row>
        <row r="2914">
          <cell r="A2914">
            <v>1917686</v>
          </cell>
          <cell r="B2914" t="str">
            <v>SICRO ABRIL / 25</v>
          </cell>
          <cell r="C2914" t="str">
            <v>DRAGAGEM DE MATERIAL DE 1ª CATEGORIA COM ESCAVADEIRA HIDRÁULICA - CAPACIDADE DE CAÇAMBA DE 1,56 M³ - CAMINHO DE SERVIÇO EM LEITO NATURAL - DMT 1.000 A 1.200 M</v>
          </cell>
          <cell r="D2914" t="str">
            <v>M³</v>
          </cell>
          <cell r="F2914">
            <v>10.59</v>
          </cell>
        </row>
        <row r="2915">
          <cell r="A2915">
            <v>1917687</v>
          </cell>
          <cell r="B2915" t="str">
            <v>SICRO ABRIL / 25</v>
          </cell>
          <cell r="C2915" t="str">
            <v>DRAGAGEM DE MATERIAL DE 1ª CATEGORIA COM ESCAVADEIRA HIDRÁULICA - CAPACIDADE DE CAÇAMBA DE 1,56 M³ - CAMINHO DE SERVIÇO EM LEITO NATURAL - DMT 1.200 A 1.400 M</v>
          </cell>
          <cell r="D2915" t="str">
            <v>M³</v>
          </cell>
          <cell r="F2915">
            <v>10.88</v>
          </cell>
        </row>
        <row r="2916">
          <cell r="A2916">
            <v>1917688</v>
          </cell>
          <cell r="B2916" t="str">
            <v>SICRO ABRIL / 25</v>
          </cell>
          <cell r="C2916" t="str">
            <v>DRAGAGEM DE MATERIAL DE 1ª CATEGORIA COM ESCAVADEIRA HIDRÁULICA - CAPACIDADE DE CAÇAMBA DE 1,56 M³ - CAMINHO DE SERVIÇO EM LEITO NATURAL - DMT 1.400 A 1.600 M</v>
          </cell>
          <cell r="D2916" t="str">
            <v>M³</v>
          </cell>
          <cell r="F2916">
            <v>11.96</v>
          </cell>
        </row>
        <row r="2917">
          <cell r="A2917">
            <v>1917689</v>
          </cell>
          <cell r="B2917" t="str">
            <v>SICRO ABRIL / 25</v>
          </cell>
          <cell r="C2917" t="str">
            <v>DRAGAGEM DE MATERIAL DE 1ª CATEGORIA COM ESCAVADEIRA HIDRÁULICA - CAPACIDADE DE CAÇAMBA DE 1,56 M³ - CAMINHO DE SERVIÇO EM LEITO NATURAL - DMT 1.600 A 1.800 M</v>
          </cell>
          <cell r="D2917" t="str">
            <v>M³</v>
          </cell>
          <cell r="F2917">
            <v>12.27</v>
          </cell>
        </row>
        <row r="2918">
          <cell r="A2918">
            <v>1917690</v>
          </cell>
          <cell r="B2918" t="str">
            <v>SICRO ABRIL / 25</v>
          </cell>
          <cell r="C2918" t="str">
            <v>DRAGAGEM DE MATERIAL DE 1ª CATEGORIA COM ESCAVADEIRA HIDRÁULICA - CAPACIDADE DE CAÇAMBA DE 1,56 M³ - CAMINHO DE SERVIÇO EM LEITO NATURAL - DMT 1.800 A 2.000 M</v>
          </cell>
          <cell r="D2918" t="str">
            <v>M³</v>
          </cell>
          <cell r="F2918">
            <v>12.5</v>
          </cell>
        </row>
        <row r="2919">
          <cell r="A2919">
            <v>1917691</v>
          </cell>
          <cell r="B2919" t="str">
            <v>SICRO ABRIL / 25</v>
          </cell>
          <cell r="C2919" t="str">
            <v>DRAGAGEM DE MATERIAL DE 1ª CATEGORIA COM ESCAVADEIRA HIDRÁULICA - CAPACIDADE DE CAÇAMBA DE 1,56 M³ - CAMINHO DE SERVIÇO EM LEITO NATURAL - DMT 2.000 A 2.500 M</v>
          </cell>
          <cell r="D2919" t="str">
            <v>M³</v>
          </cell>
          <cell r="F2919">
            <v>12.96</v>
          </cell>
        </row>
        <row r="2920">
          <cell r="A2920">
            <v>1917692</v>
          </cell>
          <cell r="B2920" t="str">
            <v>SICRO ABRIL / 25</v>
          </cell>
          <cell r="C2920" t="str">
            <v>DRAGAGEM DE MATERIAL DE 1ª CATEGORIA COM ESCAVADEIRA HIDRÁULICA - CAPACIDADE DE CAÇAMBA DE 1,56 M³ - CAMINHO DE SERVIÇO EM LEITO NATURAL - DMT 2.500 A 3.000 M</v>
          </cell>
          <cell r="D2920" t="str">
            <v>M³</v>
          </cell>
          <cell r="F2920">
            <v>14.6</v>
          </cell>
        </row>
        <row r="2921">
          <cell r="A2921">
            <v>1917682</v>
          </cell>
          <cell r="B2921" t="str">
            <v>SICRO ABRIL / 25</v>
          </cell>
          <cell r="C2921" t="str">
            <v>DRAGAGEM DE MATERIAL DE 1ª CATEGORIA COM ESCAVADEIRA HIDRÁULICA - CAPACIDADE DE CAÇAMBA DE 1,56 M³ - CAMINHO DE SERVIÇO EM LEITO NATURAL - DMT 200 A 400 M</v>
          </cell>
          <cell r="D2921" t="str">
            <v>M³</v>
          </cell>
          <cell r="F2921">
            <v>9.3800000000000008</v>
          </cell>
        </row>
        <row r="2922">
          <cell r="A2922">
            <v>1917693</v>
          </cell>
          <cell r="B2922" t="str">
            <v>SICRO ABRIL / 25</v>
          </cell>
          <cell r="C2922" t="str">
            <v>DRAGAGEM DE MATERIAL DE 1ª CATEGORIA COM ESCAVADEIRA HIDRÁULICA - CAPACIDADE DE CAÇAMBA DE 1,56 M³ - CAMINHO DE SERVIÇO EM LEITO NATURAL - DMT 3.000 M</v>
          </cell>
          <cell r="D2922" t="str">
            <v>M³</v>
          </cell>
          <cell r="F2922">
            <v>14.98</v>
          </cell>
        </row>
        <row r="2923">
          <cell r="A2923">
            <v>1917683</v>
          </cell>
          <cell r="B2923" t="str">
            <v>SICRO ABRIL / 25</v>
          </cell>
          <cell r="C2923" t="str">
            <v>DRAGAGEM DE MATERIAL DE 1ª CATEGORIA COM ESCAVADEIRA HIDRÁULICA - CAPACIDADE DE CAÇAMBA DE 1,56 M³ - CAMINHO DE SERVIÇO EM LEITO NATURAL - DMT 400 A 600 M</v>
          </cell>
          <cell r="D2923" t="str">
            <v>M³</v>
          </cell>
          <cell r="F2923">
            <v>9.73</v>
          </cell>
        </row>
        <row r="2924">
          <cell r="A2924">
            <v>1917681</v>
          </cell>
          <cell r="B2924" t="str">
            <v>SICRO ABRIL / 25</v>
          </cell>
          <cell r="C2924" t="str">
            <v>DRAGAGEM DE MATERIAL DE 1ª CATEGORIA COM ESCAVADEIRA HIDRÁULICA - CAPACIDADE DE CAÇAMBA DE 1,56 M³ - CAMINHO DE SERVIÇO EM LEITO NATURAL - DMT 50 A 200 M</v>
          </cell>
          <cell r="D2924" t="str">
            <v>M³</v>
          </cell>
          <cell r="F2924">
            <v>8.07</v>
          </cell>
        </row>
        <row r="2925">
          <cell r="A2925">
            <v>1917684</v>
          </cell>
          <cell r="B2925" t="str">
            <v>SICRO ABRIL / 25</v>
          </cell>
          <cell r="C2925" t="str">
            <v>DRAGAGEM DE MATERIAL DE 1ª CATEGORIA COM ESCAVADEIRA HIDRÁULICA - CAPACIDADE DE CAÇAMBA DE 1,56 M³ - CAMINHO DE SERVIÇO EM LEITO NATURAL - DMT 600 A 800 M</v>
          </cell>
          <cell r="D2925" t="str">
            <v>M³</v>
          </cell>
          <cell r="F2925">
            <v>10.02</v>
          </cell>
        </row>
        <row r="2926">
          <cell r="A2926">
            <v>1917685</v>
          </cell>
          <cell r="B2926" t="str">
            <v>SICRO ABRIL / 25</v>
          </cell>
          <cell r="C2926" t="str">
            <v>DRAGAGEM DE MATERIAL DE 1ª CATEGORIA COM ESCAVADEIRA HIDRÁULICA - CAPACIDADE DE CAÇAMBA DE 1,56 M³ - CAMINHO DE SERVIÇO EM LEITO NATURAL - DMT 800 A 1.000 M</v>
          </cell>
          <cell r="D2926" t="str">
            <v>M³</v>
          </cell>
          <cell r="F2926">
            <v>10.3</v>
          </cell>
        </row>
        <row r="2927">
          <cell r="A2927">
            <v>1917699</v>
          </cell>
          <cell r="B2927" t="str">
            <v>SICRO ABRIL / 25</v>
          </cell>
          <cell r="C2927" t="str">
            <v>DRAGAGEM DE MATERIAL DE 1ª CATEGORIA COM ESCAVADEIRA HIDRÁULICA - CAPACIDADE DE CAÇAMBA DE 1,56 M³ - CAMINHO DE SERVIÇO EM REVESTIMENTO PRIMÁRIO - DMT 1.000 A 1.200 M</v>
          </cell>
          <cell r="D2927" t="str">
            <v>M³</v>
          </cell>
          <cell r="F2927">
            <v>9.73</v>
          </cell>
        </row>
        <row r="2928">
          <cell r="A2928">
            <v>1917700</v>
          </cell>
          <cell r="B2928" t="str">
            <v>SICRO ABRIL / 25</v>
          </cell>
          <cell r="C2928" t="str">
            <v>DRAGAGEM DE MATERIAL DE 1ª CATEGORIA COM ESCAVADEIRA HIDRÁULICA - CAPACIDADE DE CAÇAMBA DE 1,56 M³ - CAMINHO DE SERVIÇO EM REVESTIMENTO PRIMÁRIO - DMT 1.200 A 1.400 M</v>
          </cell>
          <cell r="D2928" t="str">
            <v>M³</v>
          </cell>
          <cell r="F2928">
            <v>9.9</v>
          </cell>
        </row>
        <row r="2929">
          <cell r="A2929">
            <v>1917701</v>
          </cell>
          <cell r="B2929" t="str">
            <v>SICRO ABRIL / 25</v>
          </cell>
          <cell r="C2929" t="str">
            <v>DRAGAGEM DE MATERIAL DE 1ª CATEGORIA COM ESCAVADEIRA HIDRÁULICA - CAPACIDADE DE CAÇAMBA DE 1,56 M³ - CAMINHO DE SERVIÇO EM REVESTIMENTO PRIMÁRIO - DMT 1.400 A 1.600 M</v>
          </cell>
          <cell r="D2929" t="str">
            <v>M³</v>
          </cell>
          <cell r="F2929">
            <v>10.07</v>
          </cell>
        </row>
        <row r="2930">
          <cell r="A2930">
            <v>1917702</v>
          </cell>
          <cell r="B2930" t="str">
            <v>SICRO ABRIL / 25</v>
          </cell>
          <cell r="C2930" t="str">
            <v>DRAGAGEM DE MATERIAL DE 1ª CATEGORIA COM ESCAVADEIRA HIDRÁULICA - CAPACIDADE DE CAÇAMBA DE 1,56 M³ - CAMINHO DE SERVIÇO EM REVESTIMENTO PRIMÁRIO - DMT 1.600 A 1.800 M</v>
          </cell>
          <cell r="D2930" t="str">
            <v>M³</v>
          </cell>
          <cell r="F2930">
            <v>10.25</v>
          </cell>
        </row>
        <row r="2931">
          <cell r="A2931">
            <v>1917703</v>
          </cell>
          <cell r="B2931" t="str">
            <v>SICRO ABRIL / 25</v>
          </cell>
          <cell r="C2931" t="str">
            <v>DRAGAGEM DE MATERIAL DE 1ª CATEGORIA COM ESCAVADEIRA HIDRÁULICA - CAPACIDADE DE CAÇAMBA DE 1,56 M³ - CAMINHO DE SERVIÇO EM REVESTIMENTO PRIMÁRIO - DMT 1.800 A 2.000 M</v>
          </cell>
          <cell r="D2931" t="str">
            <v>M³</v>
          </cell>
          <cell r="F2931">
            <v>10.42</v>
          </cell>
        </row>
        <row r="2932">
          <cell r="A2932">
            <v>1917704</v>
          </cell>
          <cell r="B2932" t="str">
            <v>SICRO ABRIL / 25</v>
          </cell>
          <cell r="C2932" t="str">
            <v>DRAGAGEM DE MATERIAL DE 1ª CATEGORIA COM ESCAVADEIRA HIDRÁULICA - CAPACIDADE DE CAÇAMBA DE 1,56 M³ - CAMINHO DE SERVIÇO EM REVESTIMENTO PRIMÁRIO - DMT 2.000 A 2.500 M</v>
          </cell>
          <cell r="D2932" t="str">
            <v>M³</v>
          </cell>
          <cell r="F2932">
            <v>10.71</v>
          </cell>
        </row>
        <row r="2933">
          <cell r="A2933">
            <v>1917705</v>
          </cell>
          <cell r="B2933" t="str">
            <v>SICRO ABRIL / 25</v>
          </cell>
          <cell r="C2933" t="str">
            <v>DRAGAGEM DE MATERIAL DE 1ª CATEGORIA COM ESCAVADEIRA HIDRÁULICA - CAPACIDADE DE CAÇAMBA DE 1,56 M³ - CAMINHO DE SERVIÇO EM REVESTIMENTO PRIMÁRIO - DMT 2.500 A 3.000 M</v>
          </cell>
          <cell r="D2933" t="str">
            <v>M³</v>
          </cell>
          <cell r="F2933">
            <v>12.04</v>
          </cell>
        </row>
        <row r="2934">
          <cell r="A2934">
            <v>1917695</v>
          </cell>
          <cell r="B2934" t="str">
            <v>SICRO ABRIL / 25</v>
          </cell>
          <cell r="C2934" t="str">
            <v>DRAGAGEM DE MATERIAL DE 1ª CATEGORIA COM ESCAVADEIRA HIDRÁULICA - CAPACIDADE DE CAÇAMBA DE 1,56 M³ - CAMINHO DE SERVIÇO EM REVESTIMENTO PRIMÁRIO - DMT 200 A 400 M</v>
          </cell>
          <cell r="D2934" t="str">
            <v>M³</v>
          </cell>
          <cell r="F2934">
            <v>8.07</v>
          </cell>
        </row>
        <row r="2935">
          <cell r="A2935">
            <v>1917706</v>
          </cell>
          <cell r="B2935" t="str">
            <v>SICRO ABRIL / 25</v>
          </cell>
          <cell r="C2935" t="str">
            <v>DRAGAGEM DE MATERIAL DE 1ª CATEGORIA COM ESCAVADEIRA HIDRÁULICA - CAPACIDADE DE CAÇAMBA DE 1,56 M³ - CAMINHO DE SERVIÇO EM REVESTIMENTO PRIMÁRIO - DMT 3.000 M</v>
          </cell>
          <cell r="D2935" t="str">
            <v>M³</v>
          </cell>
          <cell r="F2935">
            <v>12.35</v>
          </cell>
        </row>
        <row r="2936">
          <cell r="A2936">
            <v>1917696</v>
          </cell>
          <cell r="B2936" t="str">
            <v>SICRO ABRIL / 25</v>
          </cell>
          <cell r="C2936" t="str">
            <v>DRAGAGEM DE MATERIAL DE 1ª CATEGORIA COM ESCAVADEIRA HIDRÁULICA - CAPACIDADE DE CAÇAMBA DE 1,56 M³ - CAMINHO DE SERVIÇO EM REVESTIMENTO PRIMÁRIO - DMT 400 A 600 M</v>
          </cell>
          <cell r="D2936" t="str">
            <v>M³</v>
          </cell>
          <cell r="F2936">
            <v>9.15</v>
          </cell>
        </row>
        <row r="2937">
          <cell r="A2937">
            <v>1917694</v>
          </cell>
          <cell r="B2937" t="str">
            <v>SICRO ABRIL / 25</v>
          </cell>
          <cell r="C2937" t="str">
            <v>DRAGAGEM DE MATERIAL DE 1ª CATEGORIA COM ESCAVADEIRA HIDRÁULICA - CAPACIDADE DE CAÇAMBA DE 1,56 M³ - CAMINHO DE SERVIÇO EM REVESTIMENTO PRIMÁRIO - DMT 50 A 200 M</v>
          </cell>
          <cell r="D2937" t="str">
            <v>M³</v>
          </cell>
          <cell r="F2937">
            <v>7.8</v>
          </cell>
        </row>
        <row r="2938">
          <cell r="A2938">
            <v>1917697</v>
          </cell>
          <cell r="B2938" t="str">
            <v>SICRO ABRIL / 25</v>
          </cell>
          <cell r="C2938" t="str">
            <v>DRAGAGEM DE MATERIAL DE 1ª CATEGORIA COM ESCAVADEIRA HIDRÁULICA - CAPACIDADE DE CAÇAMBA DE 1,56 M³ - CAMINHO DE SERVIÇO EM REVESTIMENTO PRIMÁRIO - DMT 600 A 800 M</v>
          </cell>
          <cell r="D2938" t="str">
            <v>M³</v>
          </cell>
          <cell r="F2938">
            <v>9.3800000000000008</v>
          </cell>
        </row>
        <row r="2939">
          <cell r="A2939">
            <v>1917698</v>
          </cell>
          <cell r="B2939" t="str">
            <v>SICRO ABRIL / 25</v>
          </cell>
          <cell r="C2939" t="str">
            <v>DRAGAGEM DE MATERIAL DE 1ª CATEGORIA COM ESCAVADEIRA HIDRÁULICA - CAPACIDADE DE CAÇAMBA DE 1,56 M³ - CAMINHO DE SERVIÇO EM REVESTIMENTO PRIMÁRIO - DMT 800 A 1.000 M</v>
          </cell>
          <cell r="D2939" t="str">
            <v>M³</v>
          </cell>
          <cell r="F2939">
            <v>9.5500000000000007</v>
          </cell>
        </row>
        <row r="2940">
          <cell r="A2940">
            <v>1917712</v>
          </cell>
          <cell r="B2940" t="str">
            <v>SICRO ABRIL / 25</v>
          </cell>
          <cell r="C2940" t="str">
            <v>DRAGAGEM DE MATERIAL DE 1ª CATEGORIA COM ESCAVADEIRA HIDRÁULICA - CAPACIDADE DE CAÇAMBA DE 1,56 M³ - CAMINHO DE SERVIÇO PAVIMENTADO - DMT 1.000 A 1.200 M</v>
          </cell>
          <cell r="D2940" t="str">
            <v>M³</v>
          </cell>
          <cell r="F2940">
            <v>9.73</v>
          </cell>
        </row>
        <row r="2941">
          <cell r="A2941">
            <v>1917713</v>
          </cell>
          <cell r="B2941" t="str">
            <v>SICRO ABRIL / 25</v>
          </cell>
          <cell r="C2941" t="str">
            <v>DRAGAGEM DE MATERIAL DE 1ª CATEGORIA COM ESCAVADEIRA HIDRÁULICA - CAPACIDADE DE CAÇAMBA DE 1,56 M³ - CAMINHO DE SERVIÇO PAVIMENTADO - DMT 1.200 A 1.400 M</v>
          </cell>
          <cell r="D2941" t="str">
            <v>M³</v>
          </cell>
          <cell r="F2941">
            <v>9.9</v>
          </cell>
        </row>
        <row r="2942">
          <cell r="A2942">
            <v>1917714</v>
          </cell>
          <cell r="B2942" t="str">
            <v>SICRO ABRIL / 25</v>
          </cell>
          <cell r="C2942" t="str">
            <v>DRAGAGEM DE MATERIAL DE 1ª CATEGORIA COM ESCAVADEIRA HIDRÁULICA - CAPACIDADE DE CAÇAMBA DE 1,56 M³ - CAMINHO DE SERVIÇO PAVIMENTADO - DMT 1.400 A 1.600 M</v>
          </cell>
          <cell r="D2942" t="str">
            <v>M³</v>
          </cell>
          <cell r="F2942">
            <v>10.07</v>
          </cell>
        </row>
        <row r="2943">
          <cell r="A2943">
            <v>1917715</v>
          </cell>
          <cell r="B2943" t="str">
            <v>SICRO ABRIL / 25</v>
          </cell>
          <cell r="C2943" t="str">
            <v>DRAGAGEM DE MATERIAL DE 1ª CATEGORIA COM ESCAVADEIRA HIDRÁULICA - CAPACIDADE DE CAÇAMBA DE 1,56 M³ - CAMINHO DE SERVIÇO PAVIMENTADO - DMT 1.600 A 1.800 M</v>
          </cell>
          <cell r="D2943" t="str">
            <v>M³</v>
          </cell>
          <cell r="F2943">
            <v>10.19</v>
          </cell>
        </row>
        <row r="2944">
          <cell r="A2944">
            <v>1917716</v>
          </cell>
          <cell r="B2944" t="str">
            <v>SICRO ABRIL / 25</v>
          </cell>
          <cell r="C2944" t="str">
            <v>DRAGAGEM DE MATERIAL DE 1ª CATEGORIA COM ESCAVADEIRA HIDRÁULICA - CAPACIDADE DE CAÇAMBA DE 1,56 M³ - CAMINHO DE SERVIÇO PAVIMENTADO - DMT 1.800 A 2.000 M</v>
          </cell>
          <cell r="D2944" t="str">
            <v>M³</v>
          </cell>
          <cell r="F2944">
            <v>10.36</v>
          </cell>
        </row>
        <row r="2945">
          <cell r="A2945">
            <v>1917717</v>
          </cell>
          <cell r="B2945" t="str">
            <v>SICRO ABRIL / 25</v>
          </cell>
          <cell r="C2945" t="str">
            <v>DRAGAGEM DE MATERIAL DE 1ª CATEGORIA COM ESCAVADEIRA HIDRÁULICA - CAPACIDADE DE CAÇAMBA DE 1,56 M³ - CAMINHO DE SERVIÇO PAVIMENTADO - DMT 2.000 A 2.500 M</v>
          </cell>
          <cell r="D2945" t="str">
            <v>M³</v>
          </cell>
          <cell r="F2945">
            <v>10.65</v>
          </cell>
        </row>
        <row r="2946">
          <cell r="A2946">
            <v>1917718</v>
          </cell>
          <cell r="B2946" t="str">
            <v>SICRO ABRIL / 25</v>
          </cell>
          <cell r="C2946" t="str">
            <v>DRAGAGEM DE MATERIAL DE 1ª CATEGORIA COM ESCAVADEIRA HIDRÁULICA - CAPACIDADE DE CAÇAMBA DE 1,56 M³ - CAMINHO DE SERVIÇO PAVIMENTADO - DMT 2.500 A 3.000 M</v>
          </cell>
          <cell r="D2946" t="str">
            <v>M³</v>
          </cell>
          <cell r="F2946">
            <v>11.88</v>
          </cell>
        </row>
        <row r="2947">
          <cell r="A2947">
            <v>1917708</v>
          </cell>
          <cell r="B2947" t="str">
            <v>SICRO ABRIL / 25</v>
          </cell>
          <cell r="C2947" t="str">
            <v>DRAGAGEM DE MATERIAL DE 1ª CATEGORIA COM ESCAVADEIRA HIDRÁULICA - CAPACIDADE DE CAÇAMBA DE 1,56 M³ - CAMINHO DE SERVIÇO PAVIMENTADO - DMT 200 A 400 M</v>
          </cell>
          <cell r="D2947" t="str">
            <v>M³</v>
          </cell>
          <cell r="F2947">
            <v>8.98</v>
          </cell>
        </row>
        <row r="2948">
          <cell r="A2948">
            <v>1917719</v>
          </cell>
          <cell r="B2948" t="str">
            <v>SICRO ABRIL / 25</v>
          </cell>
          <cell r="C2948" t="str">
            <v>DRAGAGEM DE MATERIAL DE 1ª CATEGORIA COM ESCAVADEIRA HIDRÁULICA - CAPACIDADE DE CAÇAMBA DE 1,56 M³ - CAMINHO DE SERVIÇO PAVIMENTADO - DMT 3.000 M</v>
          </cell>
          <cell r="D2948" t="str">
            <v>M³</v>
          </cell>
          <cell r="F2948">
            <v>12.19</v>
          </cell>
        </row>
        <row r="2949">
          <cell r="A2949">
            <v>1917709</v>
          </cell>
          <cell r="B2949" t="str">
            <v>SICRO ABRIL / 25</v>
          </cell>
          <cell r="C2949" t="str">
            <v>DRAGAGEM DE MATERIAL DE 1ª CATEGORIA COM ESCAVADEIRA HIDRÁULICA - CAPACIDADE DE CAÇAMBA DE 1,56 M³ - CAMINHO DE SERVIÇO PAVIMENTADO - DMT 400 A 600 M</v>
          </cell>
          <cell r="D2949" t="str">
            <v>M³</v>
          </cell>
          <cell r="F2949">
            <v>9.2100000000000009</v>
          </cell>
        </row>
        <row r="2950">
          <cell r="A2950">
            <v>1917707</v>
          </cell>
          <cell r="B2950" t="str">
            <v>SICRO ABRIL / 25</v>
          </cell>
          <cell r="C2950" t="str">
            <v>DRAGAGEM DE MATERIAL DE 1ª CATEGORIA COM ESCAVADEIRA HIDRÁULICA - CAPACIDADE DE CAÇAMBA DE 1,56 M³ - CAMINHO DE SERVIÇO PAVIMENTADO - DMT 50 A 200 M</v>
          </cell>
          <cell r="D2950" t="str">
            <v>M³</v>
          </cell>
          <cell r="F2950">
            <v>7.92</v>
          </cell>
        </row>
        <row r="2951">
          <cell r="A2951">
            <v>1917710</v>
          </cell>
          <cell r="B2951" t="str">
            <v>SICRO ABRIL / 25</v>
          </cell>
          <cell r="C2951" t="str">
            <v>DRAGAGEM DE MATERIAL DE 1ª CATEGORIA COM ESCAVADEIRA HIDRÁULICA - CAPACIDADE DE CAÇAMBA DE 1,56 M³ - CAMINHO DE SERVIÇO PAVIMENTADO - DMT 600 A 800 M</v>
          </cell>
          <cell r="D2951" t="str">
            <v>M³</v>
          </cell>
          <cell r="F2951">
            <v>9.3800000000000008</v>
          </cell>
        </row>
        <row r="2952">
          <cell r="A2952">
            <v>1917711</v>
          </cell>
          <cell r="B2952" t="str">
            <v>SICRO ABRIL / 25</v>
          </cell>
          <cell r="C2952" t="str">
            <v>DRAGAGEM DE MATERIAL DE 1ª CATEGORIA COM ESCAVADEIRA HIDRÁULICA - CAPACIDADE DE CAÇAMBA DE 1,56 M³ - CAMINHO DE SERVIÇO PAVIMENTADO - DMT 800 A 1.000 M</v>
          </cell>
          <cell r="D2952" t="str">
            <v>M³</v>
          </cell>
          <cell r="F2952">
            <v>9.5500000000000007</v>
          </cell>
        </row>
        <row r="2953">
          <cell r="A2953">
            <v>1917680</v>
          </cell>
          <cell r="B2953" t="str">
            <v>SICRO ABRIL / 25</v>
          </cell>
          <cell r="C2953" t="str">
            <v>DRAGAGEM DE MATERIAL DE 1ª CATEGORIA COM ESCAVADEIRA HIDRÁULICA - CAPACIDADE DE CAÇAMBA DE 1,56 M³ - DMT 0 A 50 M</v>
          </cell>
          <cell r="D2953" t="str">
            <v>M³</v>
          </cell>
          <cell r="F2953">
            <v>2.57</v>
          </cell>
        </row>
        <row r="2954">
          <cell r="A2954">
            <v>1901607</v>
          </cell>
          <cell r="B2954" t="str">
            <v>SICRO ABRIL / 25</v>
          </cell>
          <cell r="C2954" t="str">
            <v>DRAGAGEM DE MATERIAL DE 1ª CATEGORIA COM ESCAVADEIRA HIDRÁULICA SOBRE PONTÃO FLUTUANTE - CAPACIDADE DA CAÇAMBA DE 1,56 M³ - TRANSPORTE COM BATELÃO SEM PROPULSÃO COM CAPACIDADE DE 100 T - DMT 0 A 300 M</v>
          </cell>
          <cell r="D2954" t="str">
            <v>M³</v>
          </cell>
          <cell r="F2954">
            <v>14.26</v>
          </cell>
        </row>
        <row r="2955">
          <cell r="A2955">
            <v>1901611</v>
          </cell>
          <cell r="B2955" t="str">
            <v>SICRO ABRIL / 25</v>
          </cell>
          <cell r="C2955" t="str">
            <v>DRAGAGEM DE MATERIAL DE 1ª CATEGORIA COM ESCAVADEIRA HIDRÁULICA SOBRE PONTÃO FLUTUANTE - CAPACIDADE DA CAÇAMBA DE 1,56 M³ - TRANSPORTE COM BATELÃO SEM PROPULSÃO COM CAPACIDADE DE 100 T - DMT 1.200 A 1.500 M</v>
          </cell>
          <cell r="D2955" t="str">
            <v>M³</v>
          </cell>
          <cell r="F2955">
            <v>17.95</v>
          </cell>
        </row>
        <row r="2956">
          <cell r="A2956">
            <v>1901612</v>
          </cell>
          <cell r="B2956" t="str">
            <v>SICRO ABRIL / 25</v>
          </cell>
          <cell r="C2956" t="str">
            <v>DRAGAGEM DE MATERIAL DE 1ª CATEGORIA COM ESCAVADEIRA HIDRÁULICA SOBRE PONTÃO FLUTUANTE - CAPACIDADE DA CAÇAMBA DE 1,56 M³ - TRANSPORTE COM BATELÃO SEM PROPULSÃO COM CAPACIDADE DE 100 T - DMT 1.500 A 1.800 M</v>
          </cell>
          <cell r="D2956" t="str">
            <v>M³</v>
          </cell>
          <cell r="F2956">
            <v>18.37</v>
          </cell>
        </row>
        <row r="2957">
          <cell r="A2957">
            <v>1901613</v>
          </cell>
          <cell r="B2957" t="str">
            <v>SICRO ABRIL / 25</v>
          </cell>
          <cell r="C2957" t="str">
            <v>DRAGAGEM DE MATERIAL DE 1ª CATEGORIA COM ESCAVADEIRA HIDRÁULICA SOBRE PONTÃO FLUTUANTE - CAPACIDADE DA CAÇAMBA DE 1,56 M³ - TRANSPORTE COM BATELÃO SEM PROPULSÃO COM CAPACIDADE DE 100 T - DMT 1.800 A 2.100 M</v>
          </cell>
          <cell r="D2957" t="str">
            <v>M³</v>
          </cell>
          <cell r="F2957">
            <v>18.68</v>
          </cell>
        </row>
        <row r="2958">
          <cell r="A2958">
            <v>1901614</v>
          </cell>
          <cell r="B2958" t="str">
            <v>SICRO ABRIL / 25</v>
          </cell>
          <cell r="C2958" t="str">
            <v>DRAGAGEM DE MATERIAL DE 1ª CATEGORIA COM ESCAVADEIRA HIDRÁULICA SOBRE PONTÃO FLUTUANTE - CAPACIDADE DA CAÇAMBA DE 1,56 M³ - TRANSPORTE COM BATELÃO SEM PROPULSÃO COM CAPACIDADE DE 100 T - DMT 2.100 A 2.400 M</v>
          </cell>
          <cell r="D2958" t="str">
            <v>M³</v>
          </cell>
          <cell r="F2958">
            <v>19</v>
          </cell>
        </row>
        <row r="2959">
          <cell r="A2959">
            <v>1901615</v>
          </cell>
          <cell r="B2959" t="str">
            <v>SICRO ABRIL / 25</v>
          </cell>
          <cell r="C2959" t="str">
            <v>DRAGAGEM DE MATERIAL DE 1ª CATEGORIA COM ESCAVADEIRA HIDRÁULICA SOBRE PONTÃO FLUTUANTE - CAPACIDADE DA CAÇAMBA DE 1,56 M³ - TRANSPORTE COM BATELÃO SEM PROPULSÃO COM CAPACIDADE DE 100 T - DMT 2.400 A 2.700 M</v>
          </cell>
          <cell r="D2959" t="str">
            <v>M³</v>
          </cell>
          <cell r="F2959">
            <v>19.420000000000002</v>
          </cell>
        </row>
        <row r="2960">
          <cell r="A2960">
            <v>1901616</v>
          </cell>
          <cell r="B2960" t="str">
            <v>SICRO ABRIL / 25</v>
          </cell>
          <cell r="C2960" t="str">
            <v>DRAGAGEM DE MATERIAL DE 1ª CATEGORIA COM ESCAVADEIRA HIDRÁULICA SOBRE PONTÃO FLUTUANTE - CAPACIDADE DA CAÇAMBA DE 1,56 M³ - TRANSPORTE COM BATELÃO SEM PROPULSÃO COM CAPACIDADE DE 100 T - DMT 2.700 A 3.000 M</v>
          </cell>
          <cell r="D2960" t="str">
            <v>M³</v>
          </cell>
          <cell r="F2960">
            <v>19.73</v>
          </cell>
        </row>
        <row r="2961">
          <cell r="A2961">
            <v>1901608</v>
          </cell>
          <cell r="B2961" t="str">
            <v>SICRO ABRIL / 25</v>
          </cell>
          <cell r="C2961" t="str">
            <v>DRAGAGEM DE MATERIAL DE 1ª CATEGORIA COM ESCAVADEIRA HIDRÁULICA SOBRE PONTÃO FLUTUANTE - CAPACIDADE DA CAÇAMBA DE 1,56 M³ - TRANSPORTE COM BATELÃO SEM PROPULSÃO COM CAPACIDADE DE 100 T - DMT 300 A 600 M</v>
          </cell>
          <cell r="D2961" t="str">
            <v>M³</v>
          </cell>
          <cell r="F2961">
            <v>14.75</v>
          </cell>
        </row>
        <row r="2962">
          <cell r="A2962">
            <v>1901609</v>
          </cell>
          <cell r="B2962" t="str">
            <v>SICRO ABRIL / 25</v>
          </cell>
          <cell r="C2962" t="str">
            <v>DRAGAGEM DE MATERIAL DE 1ª CATEGORIA COM ESCAVADEIRA HIDRÁULICA SOBRE PONTÃO FLUTUANTE - CAPACIDADE DA CAÇAMBA DE 1,56 M³ - TRANSPORTE COM BATELÃO SEM PROPULSÃO COM CAPACIDADE DE 100 T - DMT 600 A 900 M</v>
          </cell>
          <cell r="D2962" t="str">
            <v>M³</v>
          </cell>
          <cell r="F2962">
            <v>15.17</v>
          </cell>
        </row>
        <row r="2963">
          <cell r="A2963">
            <v>1901610</v>
          </cell>
          <cell r="B2963" t="str">
            <v>SICRO ABRIL / 25</v>
          </cell>
          <cell r="C2963" t="str">
            <v>DRAGAGEM DE MATERIAL DE 1ª CATEGORIA COM ESCAVADEIRA HIDRÁULICA SOBRE PONTÃO FLUTUANTE - CAPACIDADE DA CAÇAMBA DE 1,56 M³ - TRANSPORTE COM BATELÃO SEM PROPULSÃO COM CAPACIDADE DE 100 T - DMT 900 A 1.200 M</v>
          </cell>
          <cell r="D2963" t="str">
            <v>M³</v>
          </cell>
          <cell r="F2963">
            <v>17.64</v>
          </cell>
        </row>
        <row r="2964">
          <cell r="A2964">
            <v>1901617</v>
          </cell>
          <cell r="B2964" t="str">
            <v>SICRO ABRIL / 25</v>
          </cell>
          <cell r="C2964" t="str">
            <v>DRAGAGEM DE MATERIAL DE 1ª CATEGORIA COM ESCAVADEIRA HIDRÁULICA SOBRE PONTÃO FLUTUANTE - CAPACIDADE DA CAÇAMBA DE 1,56 M³ - TRANSPORTE COM BATELÃO SEM PROPULSÃO COM CAPACIDADE DE 100 T - DMT DE 3.000 M</v>
          </cell>
          <cell r="D2964" t="str">
            <v>M³</v>
          </cell>
          <cell r="F2964">
            <v>19.940000000000001</v>
          </cell>
        </row>
        <row r="2965">
          <cell r="A2965">
            <v>1917037</v>
          </cell>
          <cell r="B2965" t="str">
            <v>SICRO ABRIL / 25</v>
          </cell>
          <cell r="C2965" t="str">
            <v>DRAGAGEM DE SILTE COM DRAGA HOPPER - CAPACIDADE DA CISTERNA DE 1.000 M³ - DMT DE 1.500 A 1.800 M</v>
          </cell>
          <cell r="D2965" t="str">
            <v>M³</v>
          </cell>
          <cell r="F2965">
            <v>26.62</v>
          </cell>
        </row>
        <row r="2966">
          <cell r="A2966">
            <v>1917038</v>
          </cell>
          <cell r="B2966" t="str">
            <v>SICRO ABRIL / 25</v>
          </cell>
          <cell r="C2966" t="str">
            <v>DRAGAGEM DE SILTE COM DRAGA HOPPER - CAPACIDADE DA CISTERNA DE 1.000 M³ - DMT DE 1.800 A 2.100 M</v>
          </cell>
          <cell r="D2966" t="str">
            <v>M³</v>
          </cell>
          <cell r="F2966">
            <v>27.51</v>
          </cell>
        </row>
        <row r="2967">
          <cell r="A2967">
            <v>1917039</v>
          </cell>
          <cell r="B2967" t="str">
            <v>SICRO ABRIL / 25</v>
          </cell>
          <cell r="C2967" t="str">
            <v>DRAGAGEM DE SILTE COM DRAGA HOPPER - CAPACIDADE DA CISTERNA DE 1.000 M³ - DMT DE 2.100 A 2.400 M</v>
          </cell>
          <cell r="D2967" t="str">
            <v>M³</v>
          </cell>
          <cell r="F2967">
            <v>28.43</v>
          </cell>
        </row>
        <row r="2968">
          <cell r="A2968">
            <v>1917040</v>
          </cell>
          <cell r="B2968" t="str">
            <v>SICRO ABRIL / 25</v>
          </cell>
          <cell r="C2968" t="str">
            <v>DRAGAGEM DE SILTE COM DRAGA HOPPER - CAPACIDADE DA CISTERNA DE 1.000 M³ - DMT DE 2.400 A 2.700 M</v>
          </cell>
          <cell r="D2968" t="str">
            <v>M³</v>
          </cell>
          <cell r="F2968">
            <v>29.4</v>
          </cell>
        </row>
        <row r="2969">
          <cell r="A2969">
            <v>1917041</v>
          </cell>
          <cell r="B2969" t="str">
            <v>SICRO ABRIL / 25</v>
          </cell>
          <cell r="C2969" t="str">
            <v>DRAGAGEM DE SILTE COM DRAGA HOPPER - CAPACIDADE DA CISTERNA DE 1.000 M³ - DMT DE 2.700 A 3.000 M</v>
          </cell>
          <cell r="D2969" t="str">
            <v>M³</v>
          </cell>
          <cell r="F2969">
            <v>30.42</v>
          </cell>
        </row>
        <row r="2970">
          <cell r="A2970">
            <v>1917042</v>
          </cell>
          <cell r="B2970" t="str">
            <v>SICRO ABRIL / 25</v>
          </cell>
          <cell r="C2970" t="str">
            <v>DRAGAGEM DE SILTE COM DRAGA HOPPER - CAPACIDADE DA CISTERNA DE 1.000 M³ - DMT DE 3.000 M</v>
          </cell>
          <cell r="D2970" t="str">
            <v>M³</v>
          </cell>
          <cell r="F2970">
            <v>30.96</v>
          </cell>
        </row>
        <row r="2971">
          <cell r="A2971">
            <v>1901619</v>
          </cell>
          <cell r="B2971" t="str">
            <v>SICRO ABRIL / 25</v>
          </cell>
          <cell r="C2971" t="str">
            <v>DRAGAGEM DE SILTE COM DRAGA HOPPER - CAPACIDADE DA CISTERNA DE 10.000 M³ - DMT DE 1.500 A 1.800 M</v>
          </cell>
          <cell r="D2971" t="str">
            <v>M³</v>
          </cell>
          <cell r="F2971">
            <v>13.38</v>
          </cell>
        </row>
        <row r="2972">
          <cell r="A2972">
            <v>1901620</v>
          </cell>
          <cell r="B2972" t="str">
            <v>SICRO ABRIL / 25</v>
          </cell>
          <cell r="C2972" t="str">
            <v>DRAGAGEM DE SILTE COM DRAGA HOPPER - CAPACIDADE DA CISTERNA DE 10.000 M³ - DMT DE 1.800 A 2.100 M</v>
          </cell>
          <cell r="D2972" t="str">
            <v>M³</v>
          </cell>
          <cell r="F2972">
            <v>13.62</v>
          </cell>
        </row>
        <row r="2973">
          <cell r="A2973">
            <v>1901621</v>
          </cell>
          <cell r="B2973" t="str">
            <v>SICRO ABRIL / 25</v>
          </cell>
          <cell r="C2973" t="str">
            <v>DRAGAGEM DE SILTE COM DRAGA HOPPER - CAPACIDADE DA CISTERNA DE 10.000 M³ - DMT DE 2.100 A 2.400 M</v>
          </cell>
          <cell r="D2973" t="str">
            <v>M³</v>
          </cell>
          <cell r="F2973">
            <v>13.87</v>
          </cell>
        </row>
        <row r="2974">
          <cell r="A2974">
            <v>1901622</v>
          </cell>
          <cell r="B2974" t="str">
            <v>SICRO ABRIL / 25</v>
          </cell>
          <cell r="C2974" t="str">
            <v>DRAGAGEM DE SILTE COM DRAGA HOPPER - CAPACIDADE DA CISTERNA DE 10.000 M³ - DMT DE 2.400 A 2.700 M</v>
          </cell>
          <cell r="D2974" t="str">
            <v>M³</v>
          </cell>
          <cell r="F2974">
            <v>14.13</v>
          </cell>
        </row>
        <row r="2975">
          <cell r="A2975">
            <v>1901623</v>
          </cell>
          <cell r="B2975" t="str">
            <v>SICRO ABRIL / 25</v>
          </cell>
          <cell r="C2975" t="str">
            <v>DRAGAGEM DE SILTE COM DRAGA HOPPER - CAPACIDADE DA CISTERNA DE 10.000 M³ - DMT DE 2.700 A 3.000 M</v>
          </cell>
          <cell r="D2975" t="str">
            <v>M³</v>
          </cell>
          <cell r="F2975">
            <v>14.41</v>
          </cell>
        </row>
        <row r="2976">
          <cell r="A2976">
            <v>1901618</v>
          </cell>
          <cell r="B2976" t="str">
            <v>SICRO ABRIL / 25</v>
          </cell>
          <cell r="C2976" t="str">
            <v>DRAGAGEM DE SILTE COM DRAGA HOPPER - CAPACIDADE DA CISTERNA DE 10.000 M³ - DMT DE 3.000 M</v>
          </cell>
          <cell r="D2976" t="str">
            <v>M³</v>
          </cell>
          <cell r="F2976">
            <v>14.56</v>
          </cell>
        </row>
        <row r="2977">
          <cell r="A2977">
            <v>1901625</v>
          </cell>
          <cell r="B2977" t="str">
            <v>SICRO ABRIL / 25</v>
          </cell>
          <cell r="C2977" t="str">
            <v>DRAGAGEM DE SILTE COM DRAGA HOPPER - CAPACIDADE DA CISTERNA DE 15.000 M³ - DMT DE 1.500 A 1.800 M</v>
          </cell>
          <cell r="D2977" t="str">
            <v>M³</v>
          </cell>
          <cell r="F2977">
            <v>15.99</v>
          </cell>
        </row>
        <row r="2978">
          <cell r="A2978">
            <v>1901626</v>
          </cell>
          <cell r="B2978" t="str">
            <v>SICRO ABRIL / 25</v>
          </cell>
          <cell r="C2978" t="str">
            <v>DRAGAGEM DE SILTE COM DRAGA HOPPER - CAPACIDADE DA CISTERNA DE 15.000 M³ - DMT DE 1.800 A 2.100 M</v>
          </cell>
          <cell r="D2978" t="str">
            <v>M³</v>
          </cell>
          <cell r="F2978">
            <v>16.22</v>
          </cell>
        </row>
        <row r="2979">
          <cell r="A2979">
            <v>1901627</v>
          </cell>
          <cell r="B2979" t="str">
            <v>SICRO ABRIL / 25</v>
          </cell>
          <cell r="C2979" t="str">
            <v>DRAGAGEM DE SILTE COM DRAGA HOPPER - CAPACIDADE DA CISTERNA DE 15.000 M³ - DMT DE 2.100 A 2.400 M</v>
          </cell>
          <cell r="D2979" t="str">
            <v>M³</v>
          </cell>
          <cell r="F2979">
            <v>16.46</v>
          </cell>
        </row>
        <row r="2980">
          <cell r="A2980">
            <v>1901628</v>
          </cell>
          <cell r="B2980" t="str">
            <v>SICRO ABRIL / 25</v>
          </cell>
          <cell r="C2980" t="str">
            <v>DRAGAGEM DE SILTE COM DRAGA HOPPER - CAPACIDADE DA CISTERNA DE 15.000 M³ - DMT DE 2.400 A 2.700 M</v>
          </cell>
          <cell r="D2980" t="str">
            <v>M³</v>
          </cell>
          <cell r="F2980">
            <v>16.7</v>
          </cell>
        </row>
        <row r="2981">
          <cell r="A2981">
            <v>1901629</v>
          </cell>
          <cell r="B2981" t="str">
            <v>SICRO ABRIL / 25</v>
          </cell>
          <cell r="C2981" t="str">
            <v>DRAGAGEM DE SILTE COM DRAGA HOPPER - CAPACIDADE DA CISTERNA DE 15.000 M³ - DMT DE 2.700 A 3.000 M</v>
          </cell>
          <cell r="D2981" t="str">
            <v>M³</v>
          </cell>
          <cell r="F2981">
            <v>16.96</v>
          </cell>
        </row>
        <row r="2982">
          <cell r="A2982">
            <v>1901624</v>
          </cell>
          <cell r="B2982" t="str">
            <v>SICRO ABRIL / 25</v>
          </cell>
          <cell r="C2982" t="str">
            <v>DRAGAGEM DE SILTE COM DRAGA HOPPER - CAPACIDADE DA CISTERNA DE 15.000 M³ - DMT DE 3.000 M</v>
          </cell>
          <cell r="D2982" t="str">
            <v>M³</v>
          </cell>
          <cell r="F2982">
            <v>17.100000000000001</v>
          </cell>
        </row>
        <row r="2983">
          <cell r="A2983">
            <v>1917073</v>
          </cell>
          <cell r="B2983" t="str">
            <v>SICRO ABRIL / 25</v>
          </cell>
          <cell r="C2983" t="str">
            <v>DRAGAGEM DE SILTE COM DRAGA HOPPER - CAPACIDADE DA CISTERNA DE 2.000 M³ - DMT DE 1.500 A 1.800 M</v>
          </cell>
          <cell r="D2983" t="str">
            <v>M³</v>
          </cell>
          <cell r="F2983">
            <v>17.82</v>
          </cell>
        </row>
        <row r="2984">
          <cell r="A2984">
            <v>1917074</v>
          </cell>
          <cell r="B2984" t="str">
            <v>SICRO ABRIL / 25</v>
          </cell>
          <cell r="C2984" t="str">
            <v>DRAGAGEM DE SILTE COM DRAGA HOPPER - CAPACIDADE DA CISTERNA DE 2.000 M³ - DMT DE 1.800 A 2.100 M</v>
          </cell>
          <cell r="D2984" t="str">
            <v>M³</v>
          </cell>
          <cell r="F2984">
            <v>18.36</v>
          </cell>
        </row>
        <row r="2985">
          <cell r="A2985">
            <v>1917075</v>
          </cell>
          <cell r="B2985" t="str">
            <v>SICRO ABRIL / 25</v>
          </cell>
          <cell r="C2985" t="str">
            <v>DRAGAGEM DE SILTE COM DRAGA HOPPER - CAPACIDADE DA CISTERNA DE 2.000 M³ - DMT DE 2.100 A 2.400 M</v>
          </cell>
          <cell r="D2985" t="str">
            <v>M³</v>
          </cell>
          <cell r="F2985">
            <v>18.920000000000002</v>
          </cell>
        </row>
        <row r="2986">
          <cell r="A2986">
            <v>1917076</v>
          </cell>
          <cell r="B2986" t="str">
            <v>SICRO ABRIL / 25</v>
          </cell>
          <cell r="C2986" t="str">
            <v>DRAGAGEM DE SILTE COM DRAGA HOPPER - CAPACIDADE DA CISTERNA DE 2.000 M³ - DMT DE 2.400 A 2.700 M</v>
          </cell>
          <cell r="D2986" t="str">
            <v>M³</v>
          </cell>
          <cell r="F2986">
            <v>19.489999999999998</v>
          </cell>
        </row>
        <row r="2987">
          <cell r="A2987">
            <v>1917077</v>
          </cell>
          <cell r="B2987" t="str">
            <v>SICRO ABRIL / 25</v>
          </cell>
          <cell r="C2987" t="str">
            <v>DRAGAGEM DE SILTE COM DRAGA HOPPER - CAPACIDADE DA CISTERNA DE 2.000 M³ - DMT DE 2.700 A 3.000 M</v>
          </cell>
          <cell r="D2987" t="str">
            <v>M³</v>
          </cell>
          <cell r="F2987">
            <v>20.11</v>
          </cell>
        </row>
        <row r="2988">
          <cell r="A2988">
            <v>1917078</v>
          </cell>
          <cell r="B2988" t="str">
            <v>SICRO ABRIL / 25</v>
          </cell>
          <cell r="C2988" t="str">
            <v>DRAGAGEM DE SILTE COM DRAGA HOPPER - CAPACIDADE DA CISTERNA DE 2.000 M³ - DMT DE 3.000 M</v>
          </cell>
          <cell r="D2988" t="str">
            <v>M³</v>
          </cell>
          <cell r="F2988">
            <v>20.440000000000001</v>
          </cell>
        </row>
        <row r="2989">
          <cell r="A2989">
            <v>1901631</v>
          </cell>
          <cell r="B2989" t="str">
            <v>SICRO ABRIL / 25</v>
          </cell>
          <cell r="C2989" t="str">
            <v>DRAGAGEM DE SILTE COM DRAGA HOPPER - CAPACIDADE DA CISTERNA DE 20.000 M³ - DMT DE 1.500 A 1.800 M</v>
          </cell>
          <cell r="D2989" t="str">
            <v>M³</v>
          </cell>
          <cell r="F2989">
            <v>18.8</v>
          </cell>
        </row>
        <row r="2990">
          <cell r="A2990">
            <v>1901632</v>
          </cell>
          <cell r="B2990" t="str">
            <v>SICRO ABRIL / 25</v>
          </cell>
          <cell r="C2990" t="str">
            <v>DRAGAGEM DE SILTE COM DRAGA HOPPER - CAPACIDADE DA CISTERNA DE 20.000 M³ - DMT DE 1.800 A 2.100 M</v>
          </cell>
          <cell r="D2990" t="str">
            <v>M³</v>
          </cell>
          <cell r="F2990">
            <v>19.02</v>
          </cell>
        </row>
        <row r="2991">
          <cell r="A2991">
            <v>1901633</v>
          </cell>
          <cell r="B2991" t="str">
            <v>SICRO ABRIL / 25</v>
          </cell>
          <cell r="C2991" t="str">
            <v>DRAGAGEM DE SILTE COM DRAGA HOPPER - CAPACIDADE DA CISTERNA DE 20.000 M³ - DMT DE 2.100 A 2.400 M</v>
          </cell>
          <cell r="D2991" t="str">
            <v>M³</v>
          </cell>
          <cell r="F2991">
            <v>19.25</v>
          </cell>
        </row>
        <row r="2992">
          <cell r="A2992">
            <v>1901634</v>
          </cell>
          <cell r="B2992" t="str">
            <v>SICRO ABRIL / 25</v>
          </cell>
          <cell r="C2992" t="str">
            <v>DRAGAGEM DE SILTE COM DRAGA HOPPER - CAPACIDADE DA CISTERNA DE 20.000 M³ - DMT DE 2.400 A 2.700 M</v>
          </cell>
          <cell r="D2992" t="str">
            <v>M³</v>
          </cell>
          <cell r="F2992">
            <v>19.489999999999998</v>
          </cell>
        </row>
        <row r="2993">
          <cell r="A2993">
            <v>1901635</v>
          </cell>
          <cell r="B2993" t="str">
            <v>SICRO ABRIL / 25</v>
          </cell>
          <cell r="C2993" t="str">
            <v>DRAGAGEM DE SILTE COM DRAGA HOPPER - CAPACIDADE DA CISTERNA DE 20.000 M³ - DMT DE 2.700 A 3.000 M</v>
          </cell>
          <cell r="D2993" t="str">
            <v>M³</v>
          </cell>
          <cell r="F2993">
            <v>19.739999999999998</v>
          </cell>
        </row>
        <row r="2994">
          <cell r="A2994">
            <v>1901630</v>
          </cell>
          <cell r="B2994" t="str">
            <v>SICRO ABRIL / 25</v>
          </cell>
          <cell r="C2994" t="str">
            <v>DRAGAGEM DE SILTE COM DRAGA HOPPER - CAPACIDADE DA CISTERNA DE 20.000 M³ - DMT DE 3.000 M</v>
          </cell>
          <cell r="D2994" t="str">
            <v>M³</v>
          </cell>
          <cell r="F2994">
            <v>19.88</v>
          </cell>
        </row>
        <row r="2995">
          <cell r="A2995">
            <v>1917109</v>
          </cell>
          <cell r="B2995" t="str">
            <v>SICRO ABRIL / 25</v>
          </cell>
          <cell r="C2995" t="str">
            <v>DRAGAGEM DE SILTE COM DRAGA HOPPER - CAPACIDADE DA CISTERNA DE 3.000 M³ - DMT DE 1.500 A 1.800 M</v>
          </cell>
          <cell r="D2995" t="str">
            <v>M³</v>
          </cell>
          <cell r="F2995">
            <v>15.9</v>
          </cell>
        </row>
        <row r="2996">
          <cell r="A2996">
            <v>1917110</v>
          </cell>
          <cell r="B2996" t="str">
            <v>SICRO ABRIL / 25</v>
          </cell>
          <cell r="C2996" t="str">
            <v>DRAGAGEM DE SILTE COM DRAGA HOPPER - CAPACIDADE DA CISTERNA DE 3.000 M³ - DMT DE 1.800 A 2.100 M</v>
          </cell>
          <cell r="D2996" t="str">
            <v>M³</v>
          </cell>
          <cell r="F2996">
            <v>16.329999999999998</v>
          </cell>
        </row>
        <row r="2997">
          <cell r="A2997">
            <v>1917111</v>
          </cell>
          <cell r="B2997" t="str">
            <v>SICRO ABRIL / 25</v>
          </cell>
          <cell r="C2997" t="str">
            <v>DRAGAGEM DE SILTE COM DRAGA HOPPER - CAPACIDADE DA CISTERNA DE 3.000 M³ - DMT DE 2.100 A 2.400 M</v>
          </cell>
          <cell r="D2997" t="str">
            <v>M³</v>
          </cell>
          <cell r="F2997">
            <v>16.77</v>
          </cell>
        </row>
        <row r="2998">
          <cell r="A2998">
            <v>1917112</v>
          </cell>
          <cell r="B2998" t="str">
            <v>SICRO ABRIL / 25</v>
          </cell>
          <cell r="C2998" t="str">
            <v>DRAGAGEM DE SILTE COM DRAGA HOPPER - CAPACIDADE DA CISTERNA DE 3.000 M³ - DMT DE 2.400 A 2.700 M</v>
          </cell>
          <cell r="D2998" t="str">
            <v>M³</v>
          </cell>
          <cell r="F2998">
            <v>17.239999999999998</v>
          </cell>
        </row>
        <row r="2999">
          <cell r="A2999">
            <v>1917113</v>
          </cell>
          <cell r="B2999" t="str">
            <v>SICRO ABRIL / 25</v>
          </cell>
          <cell r="C2999" t="str">
            <v>DRAGAGEM DE SILTE COM DRAGA HOPPER - CAPACIDADE DA CISTERNA DE 3.000 M³ - DMT DE 2.700 A 3.000 M</v>
          </cell>
          <cell r="D2999" t="str">
            <v>M³</v>
          </cell>
          <cell r="F2999">
            <v>17.73</v>
          </cell>
        </row>
        <row r="3000">
          <cell r="A3000">
            <v>1917114</v>
          </cell>
          <cell r="B3000" t="str">
            <v>SICRO ABRIL / 25</v>
          </cell>
          <cell r="C3000" t="str">
            <v>DRAGAGEM DE SILTE COM DRAGA HOPPER - CAPACIDADE DA CISTERNA DE 3.000 M³ - DMT DE 3.000 M</v>
          </cell>
          <cell r="D3000" t="str">
            <v>M³</v>
          </cell>
          <cell r="F3000">
            <v>17.989999999999998</v>
          </cell>
        </row>
        <row r="3001">
          <cell r="A3001">
            <v>1917145</v>
          </cell>
          <cell r="B3001" t="str">
            <v>SICRO ABRIL / 25</v>
          </cell>
          <cell r="C3001" t="str">
            <v>DRAGAGEM DE SILTE COM DRAGA HOPPER - CAPACIDADE DA CISTERNA DE 4.000 M³ - DMT DE 1.500 A 1.800 M</v>
          </cell>
          <cell r="D3001" t="str">
            <v>M³</v>
          </cell>
          <cell r="F3001">
            <v>14.68</v>
          </cell>
        </row>
        <row r="3002">
          <cell r="A3002">
            <v>1917146</v>
          </cell>
          <cell r="B3002" t="str">
            <v>SICRO ABRIL / 25</v>
          </cell>
          <cell r="C3002" t="str">
            <v>DRAGAGEM DE SILTE COM DRAGA HOPPER - CAPACIDADE DA CISTERNA DE 4.000 M³ - DMT DE 1.800 A 2.100 M</v>
          </cell>
          <cell r="D3002" t="str">
            <v>M³</v>
          </cell>
          <cell r="F3002">
            <v>15.06</v>
          </cell>
        </row>
        <row r="3003">
          <cell r="A3003">
            <v>1917147</v>
          </cell>
          <cell r="B3003" t="str">
            <v>SICRO ABRIL / 25</v>
          </cell>
          <cell r="C3003" t="str">
            <v>DRAGAGEM DE SILTE COM DRAGA HOPPER - CAPACIDADE DA CISTERNA DE 4.000 M³ - DMT DE 2.100 A 2.400 M</v>
          </cell>
          <cell r="D3003" t="str">
            <v>M³</v>
          </cell>
          <cell r="F3003">
            <v>15.44</v>
          </cell>
        </row>
        <row r="3004">
          <cell r="A3004">
            <v>1917148</v>
          </cell>
          <cell r="B3004" t="str">
            <v>SICRO ABRIL / 25</v>
          </cell>
          <cell r="C3004" t="str">
            <v>DRAGAGEM DE SILTE COM DRAGA HOPPER - CAPACIDADE DA CISTERNA DE 4.000 M³ - DMT DE 2.400 A 2.700 M</v>
          </cell>
          <cell r="D3004" t="str">
            <v>M³</v>
          </cell>
          <cell r="F3004">
            <v>15.85</v>
          </cell>
        </row>
        <row r="3005">
          <cell r="A3005">
            <v>1917149</v>
          </cell>
          <cell r="B3005" t="str">
            <v>SICRO ABRIL / 25</v>
          </cell>
          <cell r="C3005" t="str">
            <v>DRAGAGEM DE SILTE COM DRAGA HOPPER - CAPACIDADE DA CISTERNA DE 4.000 M³ - DMT DE 2.700 A 3.000 M</v>
          </cell>
          <cell r="D3005" t="str">
            <v>M³</v>
          </cell>
          <cell r="F3005">
            <v>16.27</v>
          </cell>
        </row>
        <row r="3006">
          <cell r="A3006">
            <v>1917150</v>
          </cell>
          <cell r="B3006" t="str">
            <v>SICRO ABRIL / 25</v>
          </cell>
          <cell r="C3006" t="str">
            <v>DRAGAGEM DE SILTE COM DRAGA HOPPER - CAPACIDADE DA CISTERNA DE 4.000 M³ - DMT DE 3.000 M</v>
          </cell>
          <cell r="D3006" t="str">
            <v>M³</v>
          </cell>
          <cell r="F3006">
            <v>16.510000000000002</v>
          </cell>
        </row>
        <row r="3007">
          <cell r="A3007">
            <v>1917181</v>
          </cell>
          <cell r="B3007" t="str">
            <v>SICRO ABRIL / 25</v>
          </cell>
          <cell r="C3007" t="str">
            <v>DRAGAGEM DE SILTE COM DRAGA HOPPER - CAPACIDADE DA CISTERNA DE 5.000 M³ - DMT DE 1.500 A 1.800 M</v>
          </cell>
          <cell r="D3007" t="str">
            <v>M³</v>
          </cell>
          <cell r="F3007">
            <v>15.11</v>
          </cell>
        </row>
        <row r="3008">
          <cell r="A3008">
            <v>1917182</v>
          </cell>
          <cell r="B3008" t="str">
            <v>SICRO ABRIL / 25</v>
          </cell>
          <cell r="C3008" t="str">
            <v>DRAGAGEM DE SILTE COM DRAGA HOPPER - CAPACIDADE DA CISTERNA DE 5.000 M³ - DMT DE 1.800 A 2.100 M</v>
          </cell>
          <cell r="D3008" t="str">
            <v>M³</v>
          </cell>
          <cell r="F3008">
            <v>15.45</v>
          </cell>
        </row>
        <row r="3009">
          <cell r="A3009">
            <v>1917183</v>
          </cell>
          <cell r="B3009" t="str">
            <v>SICRO ABRIL / 25</v>
          </cell>
          <cell r="C3009" t="str">
            <v>DRAGAGEM DE SILTE COM DRAGA HOPPER - CAPACIDADE DA CISTERNA DE 5.000 M³ - DMT DE 2.100 A 2.400 M</v>
          </cell>
          <cell r="D3009" t="str">
            <v>M³</v>
          </cell>
          <cell r="F3009">
            <v>15.78</v>
          </cell>
        </row>
        <row r="3010">
          <cell r="A3010">
            <v>1917184</v>
          </cell>
          <cell r="B3010" t="str">
            <v>SICRO ABRIL / 25</v>
          </cell>
          <cell r="C3010" t="str">
            <v>DRAGAGEM DE SILTE COM DRAGA HOPPER - CAPACIDADE DA CISTERNA DE 5.000 M³ - DMT DE 2.400 A 2.700 M</v>
          </cell>
          <cell r="D3010" t="str">
            <v>M³</v>
          </cell>
          <cell r="F3010">
            <v>16.14</v>
          </cell>
        </row>
        <row r="3011">
          <cell r="A3011">
            <v>1917185</v>
          </cell>
          <cell r="B3011" t="str">
            <v>SICRO ABRIL / 25</v>
          </cell>
          <cell r="C3011" t="str">
            <v>DRAGAGEM DE SILTE COM DRAGA HOPPER - CAPACIDADE DA CISTERNA DE 5.000 M³ - DMT DE 2.700 A 3.000 M</v>
          </cell>
          <cell r="D3011" t="str">
            <v>M³</v>
          </cell>
          <cell r="F3011">
            <v>16.52</v>
          </cell>
        </row>
        <row r="3012">
          <cell r="A3012">
            <v>1917186</v>
          </cell>
          <cell r="B3012" t="str">
            <v>SICRO ABRIL / 25</v>
          </cell>
          <cell r="C3012" t="str">
            <v>DRAGAGEM DE SILTE COM DRAGA HOPPER - CAPACIDADE DA CISTERNA DE 5.000 M³ - DMT DE 3.000 M</v>
          </cell>
          <cell r="D3012" t="str">
            <v>M³</v>
          </cell>
          <cell r="F3012">
            <v>16.72</v>
          </cell>
        </row>
        <row r="3013">
          <cell r="A3013">
            <v>1917001</v>
          </cell>
          <cell r="B3013" t="str">
            <v>SICRO ABRIL / 25</v>
          </cell>
          <cell r="C3013" t="str">
            <v>DRAGAGEM DE SILTE COM DRAGA HOPPER - CAPACIDADE DA CISTERNA DE 750 M³ - DMT DE 1.500 A 1.800 M</v>
          </cell>
          <cell r="D3013" t="str">
            <v>M³</v>
          </cell>
          <cell r="F3013">
            <v>35.700000000000003</v>
          </cell>
        </row>
        <row r="3014">
          <cell r="A3014">
            <v>1917002</v>
          </cell>
          <cell r="B3014" t="str">
            <v>SICRO ABRIL / 25</v>
          </cell>
          <cell r="C3014" t="str">
            <v>DRAGAGEM DE SILTE COM DRAGA HOPPER - CAPACIDADE DA CISTERNA DE 750 M³ - DMT DE 1.800 A 2.100 M</v>
          </cell>
          <cell r="D3014" t="str">
            <v>M³</v>
          </cell>
          <cell r="F3014">
            <v>37</v>
          </cell>
        </row>
        <row r="3015">
          <cell r="A3015">
            <v>1917003</v>
          </cell>
          <cell r="B3015" t="str">
            <v>SICRO ABRIL / 25</v>
          </cell>
          <cell r="C3015" t="str">
            <v>DRAGAGEM DE SILTE COM DRAGA HOPPER - CAPACIDADE DA CISTERNA DE 750 M³ - DMT DE 2.100 A 2.400 M</v>
          </cell>
          <cell r="D3015" t="str">
            <v>M³</v>
          </cell>
          <cell r="F3015">
            <v>38.33</v>
          </cell>
        </row>
        <row r="3016">
          <cell r="A3016">
            <v>1917004</v>
          </cell>
          <cell r="B3016" t="str">
            <v>SICRO ABRIL / 25</v>
          </cell>
          <cell r="C3016" t="str">
            <v>DRAGAGEM DE SILTE COM DRAGA HOPPER - CAPACIDADE DA CISTERNA DE 750 M³ - DMT DE 2.400 A 2.700 M</v>
          </cell>
          <cell r="D3016" t="str">
            <v>M³</v>
          </cell>
          <cell r="F3016">
            <v>39.729999999999997</v>
          </cell>
        </row>
        <row r="3017">
          <cell r="A3017">
            <v>1917005</v>
          </cell>
          <cell r="B3017" t="str">
            <v>SICRO ABRIL / 25</v>
          </cell>
          <cell r="C3017" t="str">
            <v>DRAGAGEM DE SILTE COM DRAGA HOPPER - CAPACIDADE DA CISTERNA DE 750 M³ - DMT DE 2.700 A 3.000 M</v>
          </cell>
          <cell r="D3017" t="str">
            <v>M³</v>
          </cell>
          <cell r="F3017">
            <v>41.21</v>
          </cell>
        </row>
        <row r="3018">
          <cell r="A3018">
            <v>1917006</v>
          </cell>
          <cell r="B3018" t="str">
            <v>SICRO ABRIL / 25</v>
          </cell>
          <cell r="C3018" t="str">
            <v>DRAGAGEM DE SILTE COM DRAGA HOPPER - CAPACIDADE DA CISTERNA DE 750 M³ - DMT DE 3.000 M</v>
          </cell>
          <cell r="D3018" t="str">
            <v>M³</v>
          </cell>
          <cell r="F3018">
            <v>41.99</v>
          </cell>
        </row>
        <row r="3019">
          <cell r="A3019">
            <v>2009619</v>
          </cell>
          <cell r="B3019" t="str">
            <v>SICRO ABRIL / 25</v>
          </cell>
          <cell r="C3019" t="str">
            <v>ALVENARIA DE BLOCOS DE CONCRETO 19 X 19 X 39 CM COM ESPESSURA DE 20 CM - AREIA COMERCIAL</v>
          </cell>
          <cell r="D3019" t="str">
            <v>M²</v>
          </cell>
          <cell r="F3019">
            <v>132.66</v>
          </cell>
        </row>
        <row r="3020">
          <cell r="A3020">
            <v>2009618</v>
          </cell>
          <cell r="B3020" t="str">
            <v>SICRO ABRIL / 25</v>
          </cell>
          <cell r="C3020" t="str">
            <v>ALVENARIA DE BLOCOS DE CONCRETO 19 X 19 X 39 CM COM ESPESSURA DE 20 CM - AREIA EXTRAÍDA</v>
          </cell>
          <cell r="D3020" t="str">
            <v>M²</v>
          </cell>
          <cell r="F3020">
            <v>130.86000000000001</v>
          </cell>
        </row>
        <row r="3021">
          <cell r="A3021">
            <v>2003866</v>
          </cell>
          <cell r="B3021" t="str">
            <v>SICRO ABRIL / 25</v>
          </cell>
          <cell r="C3021" t="str">
            <v>APLICAÇÃO DE GEOTÊXTIL NÃO-TECIDO AGULHADO COM RESISTÊNCIA À TRAÇÃO LONGITUDINAL DE 14 KN/M</v>
          </cell>
          <cell r="D3021" t="str">
            <v>M²</v>
          </cell>
          <cell r="F3021">
            <v>8.23</v>
          </cell>
        </row>
        <row r="3022">
          <cell r="A3022">
            <v>2003867</v>
          </cell>
          <cell r="B3022" t="str">
            <v>SICRO ABRIL / 25</v>
          </cell>
          <cell r="C3022" t="str">
            <v>APLICAÇÃO DE GEOTÊXTIL NÃO-TECIDO AGULHADO COM RESISTÊNCIA À TRAÇÃO LONGITUDINAL DE 31 KN/M</v>
          </cell>
          <cell r="D3022" t="str">
            <v>M²</v>
          </cell>
          <cell r="F3022">
            <v>17.48</v>
          </cell>
        </row>
        <row r="3023">
          <cell r="A3023">
            <v>2003622</v>
          </cell>
          <cell r="B3023" t="str">
            <v>SICRO ABRIL / 25</v>
          </cell>
          <cell r="C3023" t="str">
            <v>BOCA DE LOBO COMBINADA - CHAPÉU E GRELHA SIMPLES - BLC 01 - AREIA E BRITA COMERCIAIS</v>
          </cell>
          <cell r="D3023" t="str">
            <v>UN</v>
          </cell>
          <cell r="F3023">
            <v>2502.48</v>
          </cell>
        </row>
        <row r="3024">
          <cell r="A3024">
            <v>2003621</v>
          </cell>
          <cell r="B3024" t="str">
            <v>SICRO ABRIL / 25</v>
          </cell>
          <cell r="C3024" t="str">
            <v>BOCA DE LOBO COMBINADA - CHAPÉU E GRELHA SIMPLES - BLC 01 - AREIA EXTRAÍDA E BRITA PRODUZIDA</v>
          </cell>
          <cell r="D3024" t="str">
            <v>UN</v>
          </cell>
          <cell r="F3024">
            <v>2407.9499999999998</v>
          </cell>
        </row>
        <row r="3025">
          <cell r="A3025">
            <v>2003624</v>
          </cell>
          <cell r="B3025" t="str">
            <v>SICRO ABRIL / 25</v>
          </cell>
          <cell r="C3025" t="str">
            <v>BOCA DE LOBO COMBINADA - CHAPÉU E GRELHA SIMPLES - BLC 02 - AREIA E BRITA COMERCIAIS</v>
          </cell>
          <cell r="D3025" t="str">
            <v>UN</v>
          </cell>
          <cell r="F3025">
            <v>2933.2</v>
          </cell>
        </row>
        <row r="3026">
          <cell r="A3026">
            <v>2003623</v>
          </cell>
          <cell r="B3026" t="str">
            <v>SICRO ABRIL / 25</v>
          </cell>
          <cell r="C3026" t="str">
            <v>BOCA DE LOBO COMBINADA - CHAPÉU E GRELHA SIMPLES - BLC 02 - AREIA EXTRAÍDA E BRITA PRODUZIDA</v>
          </cell>
          <cell r="D3026" t="str">
            <v>UN</v>
          </cell>
          <cell r="F3026">
            <v>2827.37</v>
          </cell>
        </row>
        <row r="3027">
          <cell r="A3027">
            <v>2003634</v>
          </cell>
          <cell r="B3027" t="str">
            <v>SICRO ABRIL / 25</v>
          </cell>
          <cell r="C3027" t="str">
            <v>BOCA DE LOBO DUPLA - GRELHA DE CONCRETO - BLDG 01 - AREIA E BRITA COMERCIAIS</v>
          </cell>
          <cell r="D3027" t="str">
            <v>UN</v>
          </cell>
          <cell r="F3027">
            <v>1878.52</v>
          </cell>
        </row>
        <row r="3028">
          <cell r="A3028">
            <v>2003633</v>
          </cell>
          <cell r="B3028" t="str">
            <v>SICRO ABRIL / 25</v>
          </cell>
          <cell r="C3028" t="str">
            <v>BOCA DE LOBO DUPLA - GRELHA DE CONCRETO - BLDG 01 - AREIA EXTRAÍDA E BRITA PRODUZIDA</v>
          </cell>
          <cell r="D3028" t="str">
            <v>UN</v>
          </cell>
          <cell r="F3028">
            <v>1783.99</v>
          </cell>
        </row>
        <row r="3029">
          <cell r="A3029">
            <v>2003636</v>
          </cell>
          <cell r="B3029" t="str">
            <v>SICRO ABRIL / 25</v>
          </cell>
          <cell r="C3029" t="str">
            <v>BOCA DE LOBO DUPLA - GRELHA DE CONCRETO - BLDG 02 - AREIA E BRITA COMERCIAIS</v>
          </cell>
          <cell r="D3029" t="str">
            <v>UN</v>
          </cell>
          <cell r="F3029">
            <v>2309.25</v>
          </cell>
        </row>
        <row r="3030">
          <cell r="A3030">
            <v>2003635</v>
          </cell>
          <cell r="B3030" t="str">
            <v>SICRO ABRIL / 25</v>
          </cell>
          <cell r="C3030" t="str">
            <v>BOCA DE LOBO DUPLA - GRELHA DE CONCRETO - BLDG 02 - AREIA EXTRAÍDA E BRITA PRODUZIDA</v>
          </cell>
          <cell r="D3030" t="str">
            <v>UN</v>
          </cell>
          <cell r="F3030">
            <v>2203.42</v>
          </cell>
        </row>
        <row r="3031">
          <cell r="A3031">
            <v>2003638</v>
          </cell>
          <cell r="B3031" t="str">
            <v>SICRO ABRIL / 25</v>
          </cell>
          <cell r="C3031" t="str">
            <v>BOCA DE LOBO DUPLA - GRELHA DE CONCRETO - BLDG 03 - AREIA E BRITA COMERCIAIS</v>
          </cell>
          <cell r="D3031" t="str">
            <v>UN</v>
          </cell>
          <cell r="F3031">
            <v>2744.93</v>
          </cell>
        </row>
        <row r="3032">
          <cell r="A3032">
            <v>2003637</v>
          </cell>
          <cell r="B3032" t="str">
            <v>SICRO ABRIL / 25</v>
          </cell>
          <cell r="C3032" t="str">
            <v>BOCA DE LOBO DUPLA - GRELHA DE CONCRETO - BLDG 03 - AREIA EXTRAÍDA E BRITA PRODUZIDA</v>
          </cell>
          <cell r="D3032" t="str">
            <v>UN</v>
          </cell>
          <cell r="F3032">
            <v>2626.65</v>
          </cell>
        </row>
        <row r="3033">
          <cell r="A3033">
            <v>2003640</v>
          </cell>
          <cell r="B3033" t="str">
            <v>SICRO ABRIL / 25</v>
          </cell>
          <cell r="C3033" t="str">
            <v>BOCA DE LOBO DUPLA - GRELHA DE CONCRETO - BLDG 04 - AREIA E BRITA COMERCIAIS</v>
          </cell>
          <cell r="D3033" t="str">
            <v>UN</v>
          </cell>
          <cell r="F3033">
            <v>3175.66</v>
          </cell>
        </row>
        <row r="3034">
          <cell r="A3034">
            <v>2003639</v>
          </cell>
          <cell r="B3034" t="str">
            <v>SICRO ABRIL / 25</v>
          </cell>
          <cell r="C3034" t="str">
            <v>BOCA DE LOBO DUPLA - GRELHA DE CONCRETO - BLDG 04 - AREIA EXTRAÍDA E BRITA PRODUZIDA</v>
          </cell>
          <cell r="D3034" t="str">
            <v>UN</v>
          </cell>
          <cell r="F3034">
            <v>3046.08</v>
          </cell>
        </row>
        <row r="3035">
          <cell r="A3035">
            <v>2003618</v>
          </cell>
          <cell r="B3035" t="str">
            <v>SICRO ABRIL / 25</v>
          </cell>
          <cell r="C3035" t="str">
            <v>BOCA DE LOBO SIMPLES - BLS 01 - AREIA E BRITA COMERCIAIS</v>
          </cell>
          <cell r="D3035" t="str">
            <v>UN</v>
          </cell>
          <cell r="F3035">
            <v>1050.1300000000001</v>
          </cell>
        </row>
        <row r="3036">
          <cell r="A3036">
            <v>2003617</v>
          </cell>
          <cell r="B3036" t="str">
            <v>SICRO ABRIL / 25</v>
          </cell>
          <cell r="C3036" t="str">
            <v>BOCA DE LOBO SIMPLES - BLS 01 - AREIA EXTRAÍDA E BRITA PRODUZIDA</v>
          </cell>
          <cell r="D3036" t="str">
            <v>UN</v>
          </cell>
          <cell r="F3036">
            <v>998.07</v>
          </cell>
        </row>
        <row r="3037">
          <cell r="A3037">
            <v>2003620</v>
          </cell>
          <cell r="B3037" t="str">
            <v>SICRO ABRIL / 25</v>
          </cell>
          <cell r="C3037" t="str">
            <v>BOCA DE LOBO SIMPLES - BLS 02 - AREIA E BRITA COMERCIAIS</v>
          </cell>
          <cell r="D3037" t="str">
            <v>UN</v>
          </cell>
          <cell r="F3037">
            <v>1313.07</v>
          </cell>
        </row>
        <row r="3038">
          <cell r="A3038">
            <v>2003619</v>
          </cell>
          <cell r="B3038" t="str">
            <v>SICRO ABRIL / 25</v>
          </cell>
          <cell r="C3038" t="str">
            <v>BOCA DE LOBO SIMPLES - BLS 02 - AREIA EXTRAÍDA E BRITA PRODUZIDA</v>
          </cell>
          <cell r="D3038" t="str">
            <v>UN</v>
          </cell>
          <cell r="F3038">
            <v>1254.18</v>
          </cell>
        </row>
        <row r="3039">
          <cell r="A3039">
            <v>2003626</v>
          </cell>
          <cell r="B3039" t="str">
            <v>SICRO ABRIL / 25</v>
          </cell>
          <cell r="C3039" t="str">
            <v>BOCA DE LOBO SIMPLES - GRELHA DE CONCRETO - BLSG 01 - AREIA E BRITA COMERCIAIS</v>
          </cell>
          <cell r="D3039" t="str">
            <v>UN</v>
          </cell>
          <cell r="F3039">
            <v>977.4</v>
          </cell>
        </row>
        <row r="3040">
          <cell r="A3040">
            <v>2003625</v>
          </cell>
          <cell r="B3040" t="str">
            <v>SICRO ABRIL / 25</v>
          </cell>
          <cell r="C3040" t="str">
            <v>BOCA DE LOBO SIMPLES - GRELHA DE CONCRETO - BLSG 01 - AREIA EXTRAÍDA E BRITA PRODUZIDA</v>
          </cell>
          <cell r="D3040" t="str">
            <v>UN</v>
          </cell>
          <cell r="F3040">
            <v>925.34</v>
          </cell>
        </row>
        <row r="3041">
          <cell r="A3041">
            <v>2003628</v>
          </cell>
          <cell r="B3041" t="str">
            <v>SICRO ABRIL / 25</v>
          </cell>
          <cell r="C3041" t="str">
            <v>BOCA DE LOBO SIMPLES - GRELHA DE CONCRETO - BLSG 02 - AREIA E BRITA COMERCIAIS</v>
          </cell>
          <cell r="D3041" t="str">
            <v>UN</v>
          </cell>
          <cell r="F3041">
            <v>1240.3399999999999</v>
          </cell>
        </row>
        <row r="3042">
          <cell r="A3042">
            <v>2003627</v>
          </cell>
          <cell r="B3042" t="str">
            <v>SICRO ABRIL / 25</v>
          </cell>
          <cell r="C3042" t="str">
            <v>BOCA DE LOBO SIMPLES - GRELHA DE CONCRETO - BLSG 02 - AREIA EXTRAÍDA E BRITA PRODUZIDA</v>
          </cell>
          <cell r="D3042" t="str">
            <v>UN</v>
          </cell>
          <cell r="F3042">
            <v>1181.45</v>
          </cell>
        </row>
        <row r="3043">
          <cell r="A3043">
            <v>2003630</v>
          </cell>
          <cell r="B3043" t="str">
            <v>SICRO ABRIL / 25</v>
          </cell>
          <cell r="C3043" t="str">
            <v>BOCA DE LOBO SIMPLES - GRELHA DE CONCRETO - BLSG 03 - AREIA E BRITA COMERCIAIS</v>
          </cell>
          <cell r="D3043" t="str">
            <v>UN</v>
          </cell>
          <cell r="F3043">
            <v>1503.29</v>
          </cell>
        </row>
        <row r="3044">
          <cell r="A3044">
            <v>2003629</v>
          </cell>
          <cell r="B3044" t="str">
            <v>SICRO ABRIL / 25</v>
          </cell>
          <cell r="C3044" t="str">
            <v>BOCA DE LOBO SIMPLES - GRELHA DE CONCRETO - BLSG 03 - AREIA EXTRAÍDA E BRITA PRODUZIDA</v>
          </cell>
          <cell r="D3044" t="str">
            <v>UN</v>
          </cell>
          <cell r="F3044">
            <v>1437.56</v>
          </cell>
        </row>
        <row r="3045">
          <cell r="A3045">
            <v>2003632</v>
          </cell>
          <cell r="B3045" t="str">
            <v>SICRO ABRIL / 25</v>
          </cell>
          <cell r="C3045" t="str">
            <v>BOCA DE LOBO SIMPLES - GRELHA DE CONCRETO - BLSG 04 - AREIA E BRITA COMERCIAIS</v>
          </cell>
          <cell r="D3045" t="str">
            <v>UN</v>
          </cell>
          <cell r="F3045">
            <v>1766.24</v>
          </cell>
        </row>
        <row r="3046">
          <cell r="A3046">
            <v>2003631</v>
          </cell>
          <cell r="B3046" t="str">
            <v>SICRO ABRIL / 25</v>
          </cell>
          <cell r="C3046" t="str">
            <v>BOCA DE LOBO SIMPLES - GRELHA DE CONCRETO - BLSG 04 - AREIA EXTRAÍDA E BRITA PRODUZIDA</v>
          </cell>
          <cell r="D3046" t="str">
            <v>UN</v>
          </cell>
          <cell r="F3046">
            <v>1693.67</v>
          </cell>
        </row>
        <row r="3047">
          <cell r="A3047">
            <v>2003599</v>
          </cell>
          <cell r="B3047" t="str">
            <v>SICRO ABRIL / 25</v>
          </cell>
          <cell r="C3047" t="str">
            <v>BOCA DE SAÍDA PARA DRENO LONGITUDINAL PROFUNDO - BSD 01 - TUBO DE CONCRETO PERFURADO - AREIA E BRITA COMERCIAIS</v>
          </cell>
          <cell r="D3047" t="str">
            <v>UN</v>
          </cell>
          <cell r="F3047">
            <v>211.79</v>
          </cell>
        </row>
        <row r="3048">
          <cell r="A3048">
            <v>2003598</v>
          </cell>
          <cell r="B3048" t="str">
            <v>SICRO ABRIL / 25</v>
          </cell>
          <cell r="C3048" t="str">
            <v>BOCA DE SAÍDA PARA DRENO LONGITUDINAL PROFUNDO - BSD 01 - TUBO DE CONCRETO PERFURADO - AREIA EXTRAÍDA E BRITA PRODUZIDA</v>
          </cell>
          <cell r="D3048" t="str">
            <v>UN</v>
          </cell>
          <cell r="F3048">
            <v>192.47</v>
          </cell>
        </row>
        <row r="3049">
          <cell r="A3049">
            <v>2003919</v>
          </cell>
          <cell r="B3049" t="str">
            <v>SICRO ABRIL / 25</v>
          </cell>
          <cell r="C3049" t="str">
            <v>BOCA DE SAÍDA PARA DRENO LONGITUDINAL PROFUNDO - BSD 01 - TUBO DE PEAD - AREIA E BRITA COMERCIAIS</v>
          </cell>
          <cell r="D3049" t="str">
            <v>UN</v>
          </cell>
          <cell r="F3049">
            <v>211.79</v>
          </cell>
        </row>
        <row r="3050">
          <cell r="A3050">
            <v>2003918</v>
          </cell>
          <cell r="B3050" t="str">
            <v>SICRO ABRIL / 25</v>
          </cell>
          <cell r="C3050" t="str">
            <v>BOCA DE SAÍDA PARA DRENO LONGITUDINAL PROFUNDO - BSD 01 - TUBO DE PEAD - AREIA EXTRAÍDA E BRITA PRODUZIDA</v>
          </cell>
          <cell r="D3050" t="str">
            <v>UN</v>
          </cell>
          <cell r="F3050">
            <v>192.47</v>
          </cell>
        </row>
        <row r="3051">
          <cell r="A3051">
            <v>2003601</v>
          </cell>
          <cell r="B3051" t="str">
            <v>SICRO ABRIL / 25</v>
          </cell>
          <cell r="C3051" t="str">
            <v>BOCA DE SAÍDA PARA DRENO LONGITUDINAL PROFUNDO - BSD 02 - TUBO DE CONCRETO PERFURADO - AREIA E BRITA COMERCIAIS</v>
          </cell>
          <cell r="D3051" t="str">
            <v>UN</v>
          </cell>
          <cell r="F3051">
            <v>265.47000000000003</v>
          </cell>
        </row>
        <row r="3052">
          <cell r="A3052">
            <v>2003600</v>
          </cell>
          <cell r="B3052" t="str">
            <v>SICRO ABRIL / 25</v>
          </cell>
          <cell r="C3052" t="str">
            <v>BOCA DE SAÍDA PARA DRENO LONGITUDINAL PROFUNDO - BSD 02 - TUBO DE CONCRETO PERFURADO - AREIA EXTRAÍDA E BRITA PRODUZIDA</v>
          </cell>
          <cell r="D3052" t="str">
            <v>UN</v>
          </cell>
          <cell r="F3052">
            <v>240.21</v>
          </cell>
        </row>
        <row r="3053">
          <cell r="A3053">
            <v>2003921</v>
          </cell>
          <cell r="B3053" t="str">
            <v>SICRO ABRIL / 25</v>
          </cell>
          <cell r="C3053" t="str">
            <v>BOCA DE SAÍDA PARA DRENO LONGITUDINAL PROFUNDO - BSD 02 - TUBO DE PEAD - AREIA E BRITA COMERCIAIS</v>
          </cell>
          <cell r="D3053" t="str">
            <v>UN</v>
          </cell>
          <cell r="F3053">
            <v>265.47000000000003</v>
          </cell>
        </row>
        <row r="3054">
          <cell r="A3054">
            <v>2003920</v>
          </cell>
          <cell r="B3054" t="str">
            <v>SICRO ABRIL / 25</v>
          </cell>
          <cell r="C3054" t="str">
            <v>BOCA DE SAÍDA PARA DRENO LONGITUDINAL PROFUNDO - BSD 02 - TUBO DE PEAD - AREIA EXTRAÍDA E BRITA PRODUZIDA</v>
          </cell>
          <cell r="D3054" t="str">
            <v>UN</v>
          </cell>
          <cell r="F3054">
            <v>240.21</v>
          </cell>
        </row>
        <row r="3055">
          <cell r="A3055">
            <v>2003616</v>
          </cell>
          <cell r="B3055" t="str">
            <v>SICRO ABRIL / 25</v>
          </cell>
          <cell r="C3055" t="str">
            <v>BOCA DE SAÍDA PARA DRENO SUB-HORIZONTAL EM MATERIAL DE 1ª CATEGORIA - BSD 04 - AREIA E BRITA COMERCIAIS</v>
          </cell>
          <cell r="D3055" t="str">
            <v>UN</v>
          </cell>
          <cell r="F3055">
            <v>22.53</v>
          </cell>
        </row>
        <row r="3056">
          <cell r="A3056">
            <v>2003615</v>
          </cell>
          <cell r="B3056" t="str">
            <v>SICRO ABRIL / 25</v>
          </cell>
          <cell r="C3056" t="str">
            <v>BOCA DE SAÍDA PARA DRENO SUB-HORIZONTAL EM MATERIAL DE 1ª CATEGORIA - BSD 04 - AREIA EXTRAÍDA E BRITA PRODUZIDA</v>
          </cell>
          <cell r="D3056" t="str">
            <v>UN</v>
          </cell>
          <cell r="F3056">
            <v>19.809999999999999</v>
          </cell>
        </row>
        <row r="3057">
          <cell r="A3057">
            <v>2003927</v>
          </cell>
          <cell r="B3057" t="str">
            <v>SICRO ABRIL / 25</v>
          </cell>
          <cell r="C3057" t="str">
            <v>BOCA DE SAÍDA PARA DRENO SUB-HORIZONTAL EM MATERIAL DE 2ª CATEGORIA - BSD 04 - AREIA E BRITA COMERCIAIS</v>
          </cell>
          <cell r="D3057" t="str">
            <v>UN</v>
          </cell>
          <cell r="F3057">
            <v>23.43</v>
          </cell>
        </row>
        <row r="3058">
          <cell r="A3058">
            <v>2003926</v>
          </cell>
          <cell r="B3058" t="str">
            <v>SICRO ABRIL / 25</v>
          </cell>
          <cell r="C3058" t="str">
            <v>BOCA DE SAÍDA PARA DRENO SUB-HORIZONTAL EM MATERIAL DE 2ª CATEGORIA - BSD 04 - AREIA EXTRAÍDA E BRITA PRODUZIDA</v>
          </cell>
          <cell r="D3058" t="str">
            <v>UN</v>
          </cell>
          <cell r="F3058">
            <v>20.71</v>
          </cell>
        </row>
        <row r="3059">
          <cell r="A3059">
            <v>2003613</v>
          </cell>
          <cell r="B3059" t="str">
            <v>SICRO ABRIL / 25</v>
          </cell>
          <cell r="C3059" t="str">
            <v>BOCA DE SAÍDA PARA DRENO SUBSUPERFICIAL - BSD 03 - AREIA E BRITA COMERCIAIS</v>
          </cell>
          <cell r="D3059" t="str">
            <v>UN</v>
          </cell>
          <cell r="F3059">
            <v>151.97999999999999</v>
          </cell>
        </row>
        <row r="3060">
          <cell r="A3060">
            <v>2003612</v>
          </cell>
          <cell r="B3060" t="str">
            <v>SICRO ABRIL / 25</v>
          </cell>
          <cell r="C3060" t="str">
            <v>BOCA DE SAÍDA PARA DRENO SUBSUPERFICIAL - BSD 03 - AREIA EXTRAÍDA E BRITA PRODUZIDA</v>
          </cell>
          <cell r="D3060" t="str">
            <v>UN</v>
          </cell>
          <cell r="F3060">
            <v>140.1</v>
          </cell>
        </row>
        <row r="3061">
          <cell r="A3061">
            <v>2003477</v>
          </cell>
          <cell r="B3061" t="str">
            <v>SICRO ABRIL / 25</v>
          </cell>
          <cell r="C3061" t="str">
            <v>CAIXA COLETORA DE SARJETA - CCS 200-60 A - COM GRELHA DE CONCRETO - AREIA E BRITA COMERCIAIS</v>
          </cell>
          <cell r="D3061" t="str">
            <v>UN</v>
          </cell>
          <cell r="F3061">
            <v>4661.96</v>
          </cell>
        </row>
        <row r="3062">
          <cell r="A3062">
            <v>2003476</v>
          </cell>
          <cell r="B3062" t="str">
            <v>SICRO ABRIL / 25</v>
          </cell>
          <cell r="C3062" t="str">
            <v>CAIXA COLETORA DE SARJETA - CCS 200-60 A - COM GRELHA DE CONCRETO - AREIA EXTRAÍDA E BRITA PRODUZIDA</v>
          </cell>
          <cell r="D3062" t="str">
            <v>UN</v>
          </cell>
          <cell r="F3062">
            <v>4336.8500000000004</v>
          </cell>
        </row>
        <row r="3063">
          <cell r="A3063">
            <v>2003517</v>
          </cell>
          <cell r="B3063" t="str">
            <v>SICRO ABRIL / 25</v>
          </cell>
          <cell r="C3063" t="str">
            <v>CAIXA COLETORA DE SARJETA - CCS 200-60 B - COM GRELHA DE AÇO - AREIA E BRITA COMERCIAIS</v>
          </cell>
          <cell r="D3063" t="str">
            <v>UN</v>
          </cell>
          <cell r="F3063">
            <v>4857.8900000000003</v>
          </cell>
        </row>
        <row r="3064">
          <cell r="A3064">
            <v>2003516</v>
          </cell>
          <cell r="B3064" t="str">
            <v>SICRO ABRIL / 25</v>
          </cell>
          <cell r="C3064" t="str">
            <v>CAIXA COLETORA DE SARJETA - CCS 200-60 B - COM GRELHA DE AÇO - AREIA EXTRAÍDA E BRITA PRODUZIDA</v>
          </cell>
          <cell r="D3064" t="str">
            <v>UN</v>
          </cell>
          <cell r="F3064">
            <v>4541.8599999999997</v>
          </cell>
        </row>
        <row r="3065">
          <cell r="A3065">
            <v>2003479</v>
          </cell>
          <cell r="B3065" t="str">
            <v>SICRO ABRIL / 25</v>
          </cell>
          <cell r="C3065" t="str">
            <v>CAIXA COLETORA DE SARJETA - CCS 200-80 A - COM GRELHA DE CONCRETO - AREIA E BRITA COMERCIAIS</v>
          </cell>
          <cell r="D3065" t="str">
            <v>UN</v>
          </cell>
          <cell r="F3065">
            <v>4631.63</v>
          </cell>
        </row>
        <row r="3066">
          <cell r="A3066">
            <v>2003478</v>
          </cell>
          <cell r="B3066" t="str">
            <v>SICRO ABRIL / 25</v>
          </cell>
          <cell r="C3066" t="str">
            <v>CAIXA COLETORA DE SARJETA - CCS 200-80 A - COM GRELHA DE CONCRETO - AREIA EXTRAÍDA E BRITA PRODUZIDA</v>
          </cell>
          <cell r="D3066" t="str">
            <v>UN</v>
          </cell>
          <cell r="F3066">
            <v>4311.9799999999996</v>
          </cell>
        </row>
        <row r="3067">
          <cell r="A3067">
            <v>2003519</v>
          </cell>
          <cell r="B3067" t="str">
            <v>SICRO ABRIL / 25</v>
          </cell>
          <cell r="C3067" t="str">
            <v>CAIXA COLETORA DE SARJETA - CCS 200-80 B - COM GRELHA DE AÇO - AREIA E BRITA COMERCIAIS</v>
          </cell>
          <cell r="D3067" t="str">
            <v>UN</v>
          </cell>
          <cell r="F3067">
            <v>4827.57</v>
          </cell>
        </row>
        <row r="3068">
          <cell r="A3068">
            <v>2003518</v>
          </cell>
          <cell r="B3068" t="str">
            <v>SICRO ABRIL / 25</v>
          </cell>
          <cell r="C3068" t="str">
            <v>CAIXA COLETORA DE SARJETA - CCS 200-80 B - COM GRELHA DE AÇO - AREIA EXTRAÍDA E BRITA PRODUZIDA</v>
          </cell>
          <cell r="D3068" t="str">
            <v>UN</v>
          </cell>
          <cell r="F3068">
            <v>4516.9799999999996</v>
          </cell>
        </row>
        <row r="3069">
          <cell r="A3069">
            <v>2003489</v>
          </cell>
          <cell r="B3069" t="str">
            <v>SICRO ABRIL / 25</v>
          </cell>
          <cell r="C3069" t="str">
            <v>CAIXA COLETORA DE SARJETA - CCS 250-100 A - COM GRELHA DE CONCRETO - AREIA E BRITA COMERCIAIS</v>
          </cell>
          <cell r="D3069" t="str">
            <v>UN</v>
          </cell>
          <cell r="F3069">
            <v>5656.63</v>
          </cell>
        </row>
        <row r="3070">
          <cell r="A3070">
            <v>2003488</v>
          </cell>
          <cell r="B3070" t="str">
            <v>SICRO ABRIL / 25</v>
          </cell>
          <cell r="C3070" t="str">
            <v>CAIXA COLETORA DE SARJETA - CCS 250-100 A - COM GRELHA DE CONCRETO - AREIA EXTRAÍDA E BRITA PRODUZIDA</v>
          </cell>
          <cell r="D3070" t="str">
            <v>UN</v>
          </cell>
          <cell r="F3070">
            <v>5263.44</v>
          </cell>
        </row>
        <row r="3071">
          <cell r="A3071">
            <v>2003529</v>
          </cell>
          <cell r="B3071" t="str">
            <v>SICRO ABRIL / 25</v>
          </cell>
          <cell r="C3071" t="str">
            <v>CAIXA COLETORA DE SARJETA - CCS 250-100 B - COM GRELHA DE AÇO - AREIA E BRITA COMERCIAIS</v>
          </cell>
          <cell r="D3071" t="str">
            <v>UN</v>
          </cell>
          <cell r="F3071">
            <v>5852.57</v>
          </cell>
        </row>
        <row r="3072">
          <cell r="A3072">
            <v>2003528</v>
          </cell>
          <cell r="B3072" t="str">
            <v>SICRO ABRIL / 25</v>
          </cell>
          <cell r="C3072" t="str">
            <v>CAIXA COLETORA DE SARJETA - CCS 250-100 B - COM GRELHA DE AÇO - AREIA EXTRAÍDA E BRITA PRODUZIDA</v>
          </cell>
          <cell r="D3072" t="str">
            <v>UN</v>
          </cell>
          <cell r="F3072">
            <v>5468.45</v>
          </cell>
        </row>
        <row r="3073">
          <cell r="A3073">
            <v>2003491</v>
          </cell>
          <cell r="B3073" t="str">
            <v>SICRO ABRIL / 25</v>
          </cell>
          <cell r="C3073" t="str">
            <v>CAIXA COLETORA DE SARJETA - CCS 250-120 A - COM GRELHA DE CONCRETO - AREIA E BRITA COMERCIAIS</v>
          </cell>
          <cell r="D3073" t="str">
            <v>UN</v>
          </cell>
          <cell r="F3073">
            <v>6429.7</v>
          </cell>
        </row>
        <row r="3074">
          <cell r="A3074">
            <v>2003490</v>
          </cell>
          <cell r="B3074" t="str">
            <v>SICRO ABRIL / 25</v>
          </cell>
          <cell r="C3074" t="str">
            <v>CAIXA COLETORA DE SARJETA - CCS 250-120 A - COM GRELHA DE CONCRETO - AREIA EXTRAÍDA E BRITA PRODUZIDA</v>
          </cell>
          <cell r="D3074" t="str">
            <v>UN</v>
          </cell>
          <cell r="F3074">
            <v>5979.65</v>
          </cell>
        </row>
        <row r="3075">
          <cell r="A3075">
            <v>2003531</v>
          </cell>
          <cell r="B3075" t="str">
            <v>SICRO ABRIL / 25</v>
          </cell>
          <cell r="C3075" t="str">
            <v>CAIXA COLETORA DE SARJETA - CCS 250-120 B - COM GRELHA DE AÇO - AREIA E BRITA COMERCIAIS</v>
          </cell>
          <cell r="D3075" t="str">
            <v>UN</v>
          </cell>
          <cell r="F3075">
            <v>6656.13</v>
          </cell>
        </row>
        <row r="3076">
          <cell r="A3076">
            <v>2003530</v>
          </cell>
          <cell r="B3076" t="str">
            <v>SICRO ABRIL / 25</v>
          </cell>
          <cell r="C3076" t="str">
            <v>CAIXA COLETORA DE SARJETA - CCS 250-120 B - COM GRELHA DE AÇO - AREIA EXTRAÍDA E BRITA PRODUZIDA</v>
          </cell>
          <cell r="D3076" t="str">
            <v>UN</v>
          </cell>
          <cell r="F3076">
            <v>6217.36</v>
          </cell>
        </row>
        <row r="3077">
          <cell r="A3077">
            <v>2003485</v>
          </cell>
          <cell r="B3077" t="str">
            <v>SICRO ABRIL / 25</v>
          </cell>
          <cell r="C3077" t="str">
            <v>CAIXA COLETORA DE SARJETA - CCS 250-60 A - COM GRELHA DE CONCRETO - AREIA E BRITA COMERCIAIS</v>
          </cell>
          <cell r="D3077" t="str">
            <v>UN</v>
          </cell>
          <cell r="F3077">
            <v>5725.95</v>
          </cell>
        </row>
        <row r="3078">
          <cell r="A3078">
            <v>2003484</v>
          </cell>
          <cell r="B3078" t="str">
            <v>SICRO ABRIL / 25</v>
          </cell>
          <cell r="C3078" t="str">
            <v>CAIXA COLETORA DE SARJETA - CCS 250-60 A - COM GRELHA DE CONCRETO - AREIA EXTRAÍDA E BRITA PRODUZIDA</v>
          </cell>
          <cell r="D3078" t="str">
            <v>UN</v>
          </cell>
          <cell r="F3078">
            <v>5320.31</v>
          </cell>
        </row>
        <row r="3079">
          <cell r="A3079">
            <v>2003525</v>
          </cell>
          <cell r="B3079" t="str">
            <v>SICRO ABRIL / 25</v>
          </cell>
          <cell r="C3079" t="str">
            <v>CAIXA COLETORA DE SARJETA - CCS 250-60 B - COM GRELHA DE AÇO - AREIA E BRITA COMERCIAIS</v>
          </cell>
          <cell r="D3079" t="str">
            <v>UN</v>
          </cell>
          <cell r="F3079">
            <v>5921.88</v>
          </cell>
        </row>
        <row r="3080">
          <cell r="A3080">
            <v>2003524</v>
          </cell>
          <cell r="B3080" t="str">
            <v>SICRO ABRIL / 25</v>
          </cell>
          <cell r="C3080" t="str">
            <v>CAIXA COLETORA DE SARJETA - CCS 250-60 B - COM GRELHA DE AÇO - AREIA EXTRAÍDA E BRITA PRODUZIDA</v>
          </cell>
          <cell r="D3080" t="str">
            <v>UN</v>
          </cell>
          <cell r="F3080">
            <v>5525.31</v>
          </cell>
        </row>
        <row r="3081">
          <cell r="A3081">
            <v>2003487</v>
          </cell>
          <cell r="B3081" t="str">
            <v>SICRO ABRIL / 25</v>
          </cell>
          <cell r="C3081" t="str">
            <v>CAIXA COLETORA DE SARJETA - CCS 250-80 A - COM GRELHA DE CONCRETO - AREIA E BRITA COMERCIAIS</v>
          </cell>
          <cell r="D3081" t="str">
            <v>UN</v>
          </cell>
          <cell r="F3081">
            <v>5695.62</v>
          </cell>
        </row>
        <row r="3082">
          <cell r="A3082">
            <v>2003486</v>
          </cell>
          <cell r="B3082" t="str">
            <v>SICRO ABRIL / 25</v>
          </cell>
          <cell r="C3082" t="str">
            <v>CAIXA COLETORA DE SARJETA - CCS 250-80 A - COM GRELHA DE CONCRETO - AREIA EXTRAÍDA E BRITA PRODUZIDA</v>
          </cell>
          <cell r="D3082" t="str">
            <v>UN</v>
          </cell>
          <cell r="F3082">
            <v>5295.43</v>
          </cell>
        </row>
        <row r="3083">
          <cell r="A3083">
            <v>2003527</v>
          </cell>
          <cell r="B3083" t="str">
            <v>SICRO ABRIL / 25</v>
          </cell>
          <cell r="C3083" t="str">
            <v>CAIXA COLETORA DE SARJETA - CCS 250-80 B - COM GRELHA DE AÇO - AREIA E BRITA COMERCIAIS</v>
          </cell>
          <cell r="D3083" t="str">
            <v>UN</v>
          </cell>
          <cell r="F3083">
            <v>5891.56</v>
          </cell>
        </row>
        <row r="3084">
          <cell r="A3084">
            <v>2003526</v>
          </cell>
          <cell r="B3084" t="str">
            <v>SICRO ABRIL / 25</v>
          </cell>
          <cell r="C3084" t="str">
            <v>CAIXA COLETORA DE SARJETA - CCS 250-80 B - COM GRELHA DE AÇO - AREIA EXTRAÍDA E BRITA PRODUZIDA</v>
          </cell>
          <cell r="D3084" t="str">
            <v>UN</v>
          </cell>
          <cell r="F3084">
            <v>5500.44</v>
          </cell>
        </row>
        <row r="3085">
          <cell r="A3085">
            <v>2003497</v>
          </cell>
          <cell r="B3085" t="str">
            <v>SICRO ABRIL / 25</v>
          </cell>
          <cell r="C3085" t="str">
            <v>CAIXA COLETORA DE SARJETA - CCS 300-100 A - COM GRELHA DE CONCRETO - AREIA E BRITA COMERCIAIS</v>
          </cell>
          <cell r="D3085" t="str">
            <v>UN</v>
          </cell>
          <cell r="F3085">
            <v>6679.77</v>
          </cell>
        </row>
        <row r="3086">
          <cell r="A3086">
            <v>2003496</v>
          </cell>
          <cell r="B3086" t="str">
            <v>SICRO ABRIL / 25</v>
          </cell>
          <cell r="C3086" t="str">
            <v>CAIXA COLETORA DE SARJETA - CCS 300-100 A - COM GRELHA DE CONCRETO - AREIA EXTRAÍDA E BRITA PRODUZIDA</v>
          </cell>
          <cell r="D3086" t="str">
            <v>UN</v>
          </cell>
          <cell r="F3086">
            <v>6220.97</v>
          </cell>
        </row>
        <row r="3087">
          <cell r="A3087">
            <v>2003537</v>
          </cell>
          <cell r="B3087" t="str">
            <v>SICRO ABRIL / 25</v>
          </cell>
          <cell r="C3087" t="str">
            <v>CAIXA COLETORA DE SARJETA - CCS 300-100 B - COM GRELHA DE AÇO - AREIA E BRITA COMERCIAIS</v>
          </cell>
          <cell r="D3087" t="str">
            <v>UN</v>
          </cell>
          <cell r="F3087">
            <v>6875.7</v>
          </cell>
        </row>
        <row r="3088">
          <cell r="A3088">
            <v>2003536</v>
          </cell>
          <cell r="B3088" t="str">
            <v>SICRO ABRIL / 25</v>
          </cell>
          <cell r="C3088" t="str">
            <v>CAIXA COLETORA DE SARJETA - CCS 300-100 B - COM GRELHA DE AÇO - AREIA EXTRAÍDA E BRITA PRODUZIDA</v>
          </cell>
          <cell r="D3088" t="str">
            <v>UN</v>
          </cell>
          <cell r="F3088">
            <v>6425.98</v>
          </cell>
        </row>
        <row r="3089">
          <cell r="A3089">
            <v>2003499</v>
          </cell>
          <cell r="B3089" t="str">
            <v>SICRO ABRIL / 25</v>
          </cell>
          <cell r="C3089" t="str">
            <v>CAIXA COLETORA DE SARJETA - CCS 300-120 A - COM GRELHA DE CONCRETO - AREIA E BRITA COMERCIAIS</v>
          </cell>
          <cell r="D3089" t="str">
            <v>UN</v>
          </cell>
          <cell r="F3089">
            <v>7579.06</v>
          </cell>
        </row>
        <row r="3090">
          <cell r="A3090">
            <v>2003498</v>
          </cell>
          <cell r="B3090" t="str">
            <v>SICRO ABRIL / 25</v>
          </cell>
          <cell r="C3090" t="str">
            <v>CAIXA COLETORA DE SARJETA - CCS 300-120 A - COM GRELHA DE CONCRETO - AREIA EXTRAÍDA E BRITA PRODUZIDA</v>
          </cell>
          <cell r="D3090" t="str">
            <v>UN</v>
          </cell>
          <cell r="F3090">
            <v>7054.74</v>
          </cell>
        </row>
        <row r="3091">
          <cell r="A3091">
            <v>2003539</v>
          </cell>
          <cell r="B3091" t="str">
            <v>SICRO ABRIL / 25</v>
          </cell>
          <cell r="C3091" t="str">
            <v>CAIXA COLETORA DE SARJETA - CCS 300-120 B - COM GRELHA DE AÇO - AREIA E BRITA COMERCIAIS</v>
          </cell>
          <cell r="D3091" t="str">
            <v>UN</v>
          </cell>
          <cell r="F3091">
            <v>7805.49</v>
          </cell>
        </row>
        <row r="3092">
          <cell r="A3092">
            <v>2003538</v>
          </cell>
          <cell r="B3092" t="str">
            <v>SICRO ABRIL / 25</v>
          </cell>
          <cell r="C3092" t="str">
            <v>CAIXA COLETORA DE SARJETA - CCS 300-120 B - COM GRELHA DE AÇO - AREIA EXTRAÍDA E BRITA PRODUZIDA</v>
          </cell>
          <cell r="D3092" t="str">
            <v>UN</v>
          </cell>
          <cell r="F3092">
            <v>7292.45</v>
          </cell>
        </row>
        <row r="3093">
          <cell r="A3093">
            <v>2003493</v>
          </cell>
          <cell r="B3093" t="str">
            <v>SICRO ABRIL / 25</v>
          </cell>
          <cell r="C3093" t="str">
            <v>CAIXA COLETORA DE SARJETA - CCS 300-60 A - COM GRELHA DE CONCRETO - AREIA E BRITA COMERCIAIS</v>
          </cell>
          <cell r="D3093" t="str">
            <v>UN</v>
          </cell>
          <cell r="F3093">
            <v>6749.09</v>
          </cell>
        </row>
        <row r="3094">
          <cell r="A3094">
            <v>2003492</v>
          </cell>
          <cell r="B3094" t="str">
            <v>SICRO ABRIL / 25</v>
          </cell>
          <cell r="C3094" t="str">
            <v>CAIXA COLETORA DE SARJETA - CCS 300-60 A - COM GRELHA DE CONCRETO - AREIA EXTRAÍDA E BRITA PRODUZIDA</v>
          </cell>
          <cell r="D3094" t="str">
            <v>UN</v>
          </cell>
          <cell r="F3094">
            <v>6277.83</v>
          </cell>
        </row>
        <row r="3095">
          <cell r="A3095">
            <v>2003533</v>
          </cell>
          <cell r="B3095" t="str">
            <v>SICRO ABRIL / 25</v>
          </cell>
          <cell r="C3095" t="str">
            <v>CAIXA COLETORA DE SARJETA - CCS 300-60 B - COM GRELHA DE AÇO - AREIA E BRITA COMERCIAIS</v>
          </cell>
          <cell r="D3095" t="str">
            <v>UN</v>
          </cell>
          <cell r="F3095">
            <v>6945.02</v>
          </cell>
        </row>
        <row r="3096">
          <cell r="A3096">
            <v>2003532</v>
          </cell>
          <cell r="B3096" t="str">
            <v>SICRO ABRIL / 25</v>
          </cell>
          <cell r="C3096" t="str">
            <v>CAIXA COLETORA DE SARJETA - CCS 300-60 B - COM GRELHA DE AÇO - AREIA EXTRAÍDA E BRITA PRODUZIDA</v>
          </cell>
          <cell r="D3096" t="str">
            <v>UN</v>
          </cell>
          <cell r="F3096">
            <v>6482.84</v>
          </cell>
        </row>
        <row r="3097">
          <cell r="A3097">
            <v>2003495</v>
          </cell>
          <cell r="B3097" t="str">
            <v>SICRO ABRIL / 25</v>
          </cell>
          <cell r="C3097" t="str">
            <v>CAIXA COLETORA DE SARJETA - CCS 300-80 A - COM GRELHA DE CONCRETO - AREIA E BRITA COMERCIAIS</v>
          </cell>
          <cell r="D3097" t="str">
            <v>UN</v>
          </cell>
          <cell r="F3097">
            <v>6718.76</v>
          </cell>
        </row>
        <row r="3098">
          <cell r="A3098">
            <v>2003494</v>
          </cell>
          <cell r="B3098" t="str">
            <v>SICRO ABRIL / 25</v>
          </cell>
          <cell r="C3098" t="str">
            <v>CAIXA COLETORA DE SARJETA - CCS 300-80 A - COM GRELHA DE CONCRETO - AREIA EXTRAÍDA E BRITA PRODUZIDA</v>
          </cell>
          <cell r="D3098" t="str">
            <v>UN</v>
          </cell>
          <cell r="F3098">
            <v>6252.95</v>
          </cell>
        </row>
        <row r="3099">
          <cell r="A3099">
            <v>2003535</v>
          </cell>
          <cell r="B3099" t="str">
            <v>SICRO ABRIL / 25</v>
          </cell>
          <cell r="C3099" t="str">
            <v>CAIXA COLETORA DE SARJETA - CCS 300-80 B - COM GRELHA DE AÇO - AREIA E BRITA COMERCIAIS</v>
          </cell>
          <cell r="D3099" t="str">
            <v>UN</v>
          </cell>
          <cell r="F3099">
            <v>6914.7</v>
          </cell>
        </row>
        <row r="3100">
          <cell r="A3100">
            <v>2003534</v>
          </cell>
          <cell r="B3100" t="str">
            <v>SICRO ABRIL / 25</v>
          </cell>
          <cell r="C3100" t="str">
            <v>CAIXA COLETORA DE SARJETA - CCS 300-80 B - COM GRELHA DE AÇO - AREIA EXTRAÍDA E BRITA PRODUZIDA</v>
          </cell>
          <cell r="D3100" t="str">
            <v>UN</v>
          </cell>
          <cell r="F3100">
            <v>6457.96</v>
          </cell>
        </row>
        <row r="3101">
          <cell r="A3101">
            <v>2003505</v>
          </cell>
          <cell r="B3101" t="str">
            <v>SICRO ABRIL / 25</v>
          </cell>
          <cell r="C3101" t="str">
            <v>CAIXA COLETORA DE SARJETA - CCS 350-100 A - COM GRELHA DE CONCRETO - AREIA E BRITA COMERCIAIS</v>
          </cell>
          <cell r="D3101" t="str">
            <v>UN</v>
          </cell>
          <cell r="F3101">
            <v>7641.77</v>
          </cell>
        </row>
        <row r="3102">
          <cell r="A3102">
            <v>2003504</v>
          </cell>
          <cell r="B3102" t="str">
            <v>SICRO ABRIL / 25</v>
          </cell>
          <cell r="C3102" t="str">
            <v>CAIXA COLETORA DE SARJETA - CCS 350-100 A - COM GRELHA DE CONCRETO - AREIA EXTRAÍDA E BRITA PRODUZIDA</v>
          </cell>
          <cell r="D3102" t="str">
            <v>UN</v>
          </cell>
          <cell r="F3102">
            <v>7117.36</v>
          </cell>
        </row>
        <row r="3103">
          <cell r="A3103">
            <v>2003545</v>
          </cell>
          <cell r="B3103" t="str">
            <v>SICRO ABRIL / 25</v>
          </cell>
          <cell r="C3103" t="str">
            <v>CAIXA COLETORA DE SARJETA - CCS 350-100 B - COM GRELHA DE AÇO - AREIA E BRITA COMERCIAIS</v>
          </cell>
          <cell r="D3103" t="str">
            <v>UN</v>
          </cell>
          <cell r="F3103">
            <v>7837.71</v>
          </cell>
        </row>
        <row r="3104">
          <cell r="A3104">
            <v>2003544</v>
          </cell>
          <cell r="B3104" t="str">
            <v>SICRO ABRIL / 25</v>
          </cell>
          <cell r="C3104" t="str">
            <v>CAIXA COLETORA DE SARJETA - CCS 350-100 B - COM GRELHA DE AÇO - AREIA EXTRAÍDA E BRITA PRODUZIDA</v>
          </cell>
          <cell r="D3104" t="str">
            <v>UN</v>
          </cell>
          <cell r="F3104">
            <v>7322.36</v>
          </cell>
        </row>
        <row r="3105">
          <cell r="A3105">
            <v>2003507</v>
          </cell>
          <cell r="B3105" t="str">
            <v>SICRO ABRIL / 25</v>
          </cell>
          <cell r="C3105" t="str">
            <v>CAIXA COLETORA DE SARJETA - CCS 350-120 A - COM GRELHA DE CONCRETO - AREIA E BRITA COMERCIAIS</v>
          </cell>
          <cell r="D3105" t="str">
            <v>UN</v>
          </cell>
          <cell r="F3105">
            <v>8662.98</v>
          </cell>
        </row>
        <row r="3106">
          <cell r="A3106">
            <v>2003506</v>
          </cell>
          <cell r="B3106" t="str">
            <v>SICRO ABRIL / 25</v>
          </cell>
          <cell r="C3106" t="str">
            <v>CAIXA COLETORA DE SARJETA - CCS 350-120 A - COM GRELHA DE CONCRETO - AREIA EXTRAÍDA E BRITA PRODUZIDA</v>
          </cell>
          <cell r="D3106" t="str">
            <v>UN</v>
          </cell>
          <cell r="F3106">
            <v>8064.37</v>
          </cell>
        </row>
        <row r="3107">
          <cell r="A3107">
            <v>2003547</v>
          </cell>
          <cell r="B3107" t="str">
            <v>SICRO ABRIL / 25</v>
          </cell>
          <cell r="C3107" t="str">
            <v>CAIXA COLETORA DE SARJETA - CCS 350-120 B - COM GRELHA DE AÇO - AREIA E BRITA COMERCIAIS</v>
          </cell>
          <cell r="D3107" t="str">
            <v>UN</v>
          </cell>
          <cell r="F3107">
            <v>8889.41</v>
          </cell>
        </row>
        <row r="3108">
          <cell r="A3108">
            <v>2003546</v>
          </cell>
          <cell r="B3108" t="str">
            <v>SICRO ABRIL / 25</v>
          </cell>
          <cell r="C3108" t="str">
            <v>CAIXA COLETORA DE SARJETA - CCS 350-120 B - COM GRELHA DE AÇO - AREIA EXTRAÍDA E BRITA PRODUZIDA</v>
          </cell>
          <cell r="D3108" t="str">
            <v>UN</v>
          </cell>
          <cell r="F3108">
            <v>8302.08</v>
          </cell>
        </row>
        <row r="3109">
          <cell r="A3109">
            <v>2003501</v>
          </cell>
          <cell r="B3109" t="str">
            <v>SICRO ABRIL / 25</v>
          </cell>
          <cell r="C3109" t="str">
            <v>CAIXA COLETORA DE SARJETA - CCS 350-60 A - COM GRELHA DE CONCRETO - AREIA E BRITA COMERCIAIS</v>
          </cell>
          <cell r="D3109" t="str">
            <v>UN</v>
          </cell>
          <cell r="F3109">
            <v>7711.09</v>
          </cell>
        </row>
        <row r="3110">
          <cell r="A3110">
            <v>2003500</v>
          </cell>
          <cell r="B3110" t="str">
            <v>SICRO ABRIL / 25</v>
          </cell>
          <cell r="C3110" t="str">
            <v>CAIXA COLETORA DE SARJETA - CCS 350-60 A - COM GRELHA DE CONCRETO - AREIA EXTRAÍDA E BRITA PRODUZIDA</v>
          </cell>
          <cell r="D3110" t="str">
            <v>UN</v>
          </cell>
          <cell r="F3110">
            <v>7174.22</v>
          </cell>
        </row>
        <row r="3111">
          <cell r="A3111">
            <v>2003541</v>
          </cell>
          <cell r="B3111" t="str">
            <v>SICRO ABRIL / 25</v>
          </cell>
          <cell r="C3111" t="str">
            <v>CAIXA COLETORA DE SARJETA - CCS 350-60 B - COM GRELHA DE AÇO - AREIA E BRITA COMERCIAIS</v>
          </cell>
          <cell r="D3111" t="str">
            <v>UN</v>
          </cell>
          <cell r="F3111">
            <v>7907.02</v>
          </cell>
        </row>
        <row r="3112">
          <cell r="A3112">
            <v>2003540</v>
          </cell>
          <cell r="B3112" t="str">
            <v>SICRO ABRIL / 25</v>
          </cell>
          <cell r="C3112" t="str">
            <v>CAIXA COLETORA DE SARJETA - CCS 350-60 B - COM GRELHA DE AÇO - AREIA EXTRAÍDA E BRITA PRODUZIDA</v>
          </cell>
          <cell r="D3112" t="str">
            <v>UN</v>
          </cell>
          <cell r="F3112">
            <v>7379.23</v>
          </cell>
        </row>
        <row r="3113">
          <cell r="A3113">
            <v>2003503</v>
          </cell>
          <cell r="B3113" t="str">
            <v>SICRO ABRIL / 25</v>
          </cell>
          <cell r="C3113" t="str">
            <v>CAIXA COLETORA DE SARJETA - CCS 350-80 A - COM GRELHA DE CONCRETO - AREIA E BRITA COMERCIAIS</v>
          </cell>
          <cell r="D3113" t="str">
            <v>UN</v>
          </cell>
          <cell r="F3113">
            <v>7680.76</v>
          </cell>
        </row>
        <row r="3114">
          <cell r="A3114">
            <v>2003502</v>
          </cell>
          <cell r="B3114" t="str">
            <v>SICRO ABRIL / 25</v>
          </cell>
          <cell r="C3114" t="str">
            <v>CAIXA COLETORA DE SARJETA - CCS 350-80 A - COM GRELHA DE CONCRETO - AREIA EXTRAÍDA E BRITA PRODUZIDA</v>
          </cell>
          <cell r="D3114" t="str">
            <v>UN</v>
          </cell>
          <cell r="F3114">
            <v>7149.34</v>
          </cell>
        </row>
        <row r="3115">
          <cell r="A3115">
            <v>2003543</v>
          </cell>
          <cell r="B3115" t="str">
            <v>SICRO ABRIL / 25</v>
          </cell>
          <cell r="C3115" t="str">
            <v>CAIXA COLETORA DE SARJETA - CCS 350-80 B - COM GRELHA DE AÇO - AREIA E BRITA COMERCIAIS</v>
          </cell>
          <cell r="D3115" t="str">
            <v>UN</v>
          </cell>
          <cell r="F3115">
            <v>7876.7</v>
          </cell>
        </row>
        <row r="3116">
          <cell r="A3116">
            <v>2003542</v>
          </cell>
          <cell r="B3116" t="str">
            <v>SICRO ABRIL / 25</v>
          </cell>
          <cell r="C3116" t="str">
            <v>CAIXA COLETORA DE SARJETA - CCS 350-80 B - COM GRELHA DE AÇO - AREIA EXTRAÍDA E BRITA PRODUZIDA</v>
          </cell>
          <cell r="D3116" t="str">
            <v>UN</v>
          </cell>
          <cell r="F3116">
            <v>7354.35</v>
          </cell>
        </row>
        <row r="3117">
          <cell r="A3117">
            <v>2003513</v>
          </cell>
          <cell r="B3117" t="str">
            <v>SICRO ABRIL / 25</v>
          </cell>
          <cell r="C3117" t="str">
            <v>CAIXA COLETORA DE SARJETA - CCS 400-100 A - COM GRELHA DE CONCRETO - AREIA E BRITA COMERCIAIS</v>
          </cell>
          <cell r="D3117" t="str">
            <v>UN</v>
          </cell>
          <cell r="F3117">
            <v>8664.91</v>
          </cell>
        </row>
        <row r="3118">
          <cell r="A3118">
            <v>2003512</v>
          </cell>
          <cell r="B3118" t="str">
            <v>SICRO ABRIL / 25</v>
          </cell>
          <cell r="C3118" t="str">
            <v>CAIXA COLETORA DE SARJETA - CCS 400-100 A - COM GRELHA DE CONCRETO - AREIA EXTRAÍDA E BRITA PRODUZIDA</v>
          </cell>
          <cell r="D3118" t="str">
            <v>UN</v>
          </cell>
          <cell r="F3118">
            <v>8074.88</v>
          </cell>
        </row>
        <row r="3119">
          <cell r="A3119">
            <v>2003553</v>
          </cell>
          <cell r="B3119" t="str">
            <v>SICRO ABRIL / 25</v>
          </cell>
          <cell r="C3119" t="str">
            <v>CAIXA COLETORA DE SARJETA - CCS 400-100 B - COM GRELHA DE AÇO - AREIA E BRITA COMERCIAIS</v>
          </cell>
          <cell r="D3119" t="str">
            <v>UN</v>
          </cell>
          <cell r="F3119">
            <v>8860.85</v>
          </cell>
        </row>
        <row r="3120">
          <cell r="A3120">
            <v>2003552</v>
          </cell>
          <cell r="B3120" t="str">
            <v>SICRO ABRIL / 25</v>
          </cell>
          <cell r="C3120" t="str">
            <v>CAIXA COLETORA DE SARJETA - CCS 400-100 B - COM GRELHA DE AÇO - AREIA EXTRAÍDA E BRITA PRODUZIDA</v>
          </cell>
          <cell r="D3120" t="str">
            <v>UN</v>
          </cell>
          <cell r="F3120">
            <v>8279.89</v>
          </cell>
        </row>
        <row r="3121">
          <cell r="A3121">
            <v>2003515</v>
          </cell>
          <cell r="B3121" t="str">
            <v>SICRO ABRIL / 25</v>
          </cell>
          <cell r="C3121" t="str">
            <v>CAIXA COLETORA DE SARJETA - CCS 400-120 A - COM GRELHA DE CONCRETO - AREIA E BRITA COMERCIAIS</v>
          </cell>
          <cell r="D3121" t="str">
            <v>UN</v>
          </cell>
          <cell r="F3121">
            <v>9812.34</v>
          </cell>
        </row>
        <row r="3122">
          <cell r="A3122">
            <v>2003514</v>
          </cell>
          <cell r="B3122" t="str">
            <v>SICRO ABRIL / 25</v>
          </cell>
          <cell r="C3122" t="str">
            <v>CAIXA COLETORA DE SARJETA - CCS 400-120 A - COM GRELHA DE CONCRETO - AREIA EXTRAÍDA E BRITA PRODUZIDA</v>
          </cell>
          <cell r="D3122" t="str">
            <v>UN</v>
          </cell>
          <cell r="F3122">
            <v>9139.4599999999991</v>
          </cell>
        </row>
        <row r="3123">
          <cell r="A3123">
            <v>2003555</v>
          </cell>
          <cell r="B3123" t="str">
            <v>SICRO ABRIL / 25</v>
          </cell>
          <cell r="C3123" t="str">
            <v>CAIXA COLETORA DE SARJETA - CCS 400-120 B - COM GRELHA DE AÇO - AREIA E BRITA COMERCIAIS</v>
          </cell>
          <cell r="D3123" t="str">
            <v>UN</v>
          </cell>
          <cell r="F3123">
            <v>10038.780000000001</v>
          </cell>
        </row>
        <row r="3124">
          <cell r="A3124">
            <v>2003554</v>
          </cell>
          <cell r="B3124" t="str">
            <v>SICRO ABRIL / 25</v>
          </cell>
          <cell r="C3124" t="str">
            <v>CAIXA COLETORA DE SARJETA - CCS 400-120 B - COM GRELHA DE AÇO - AREIA EXTRAÍDA E BRITA PRODUZIDA</v>
          </cell>
          <cell r="D3124" t="str">
            <v>UN</v>
          </cell>
          <cell r="F3124">
            <v>9377.17</v>
          </cell>
        </row>
        <row r="3125">
          <cell r="A3125">
            <v>2003509</v>
          </cell>
          <cell r="B3125" t="str">
            <v>SICRO ABRIL / 25</v>
          </cell>
          <cell r="C3125" t="str">
            <v>CAIXA COLETORA DE SARJETA - CCS 400-60 A - COM GRELHA DE CONCRETO - AREIA E BRITA COMERCIAIS</v>
          </cell>
          <cell r="D3125" t="str">
            <v>UN</v>
          </cell>
          <cell r="F3125">
            <v>8734.23</v>
          </cell>
        </row>
        <row r="3126">
          <cell r="A3126">
            <v>2003508</v>
          </cell>
          <cell r="B3126" t="str">
            <v>SICRO ABRIL / 25</v>
          </cell>
          <cell r="C3126" t="str">
            <v>CAIXA COLETORA DE SARJETA - CCS 400-60 A - COM GRELHA DE CONCRETO - AREIA EXTRAÍDA E BRITA PRODUZIDA</v>
          </cell>
          <cell r="D3126" t="str">
            <v>UN</v>
          </cell>
          <cell r="F3126">
            <v>8131.74</v>
          </cell>
        </row>
        <row r="3127">
          <cell r="A3127">
            <v>2003549</v>
          </cell>
          <cell r="B3127" t="str">
            <v>SICRO ABRIL / 25</v>
          </cell>
          <cell r="C3127" t="str">
            <v>CAIXA COLETORA DE SARJETA - CCS 400-60 B - COM GRELHA DE AÇO - AREIA E BRITA COMERCIAIS</v>
          </cell>
          <cell r="D3127" t="str">
            <v>UN</v>
          </cell>
          <cell r="F3127">
            <v>8930.16</v>
          </cell>
        </row>
        <row r="3128">
          <cell r="A3128">
            <v>2003548</v>
          </cell>
          <cell r="B3128" t="str">
            <v>SICRO ABRIL / 25</v>
          </cell>
          <cell r="C3128" t="str">
            <v>CAIXA COLETORA DE SARJETA - CCS 400-60 B - COM GRELHA DE AÇO - AREIA EXTRAÍDA E BRITA PRODUZIDA</v>
          </cell>
          <cell r="D3128" t="str">
            <v>UN</v>
          </cell>
          <cell r="F3128">
            <v>8336.75</v>
          </cell>
        </row>
        <row r="3129">
          <cell r="A3129">
            <v>2003511</v>
          </cell>
          <cell r="B3129" t="str">
            <v>SICRO ABRIL / 25</v>
          </cell>
          <cell r="C3129" t="str">
            <v>CAIXA COLETORA DE SARJETA - CCS 400-80 A - COM GRELHA DE CONCRETO - AREIA E BRITA COMERCIAIS</v>
          </cell>
          <cell r="D3129" t="str">
            <v>UN</v>
          </cell>
          <cell r="F3129">
            <v>8703.9</v>
          </cell>
        </row>
        <row r="3130">
          <cell r="A3130">
            <v>2003510</v>
          </cell>
          <cell r="B3130" t="str">
            <v>SICRO ABRIL / 25</v>
          </cell>
          <cell r="C3130" t="str">
            <v>CAIXA COLETORA DE SARJETA - CCS 400-80 A - COM GRELHA DE CONCRETO - AREIA EXTRAÍDA E BRITA PRODUZIDA</v>
          </cell>
          <cell r="D3130" t="str">
            <v>UN</v>
          </cell>
          <cell r="F3130">
            <v>8106.87</v>
          </cell>
        </row>
        <row r="3131">
          <cell r="A3131">
            <v>2003551</v>
          </cell>
          <cell r="B3131" t="str">
            <v>SICRO ABRIL / 25</v>
          </cell>
          <cell r="C3131" t="str">
            <v>CAIXA COLETORA DE SARJETA - CCS 400-80 B - COM GRELHA DE AÇO - AREIA E BRITA COMERCIAIS</v>
          </cell>
          <cell r="D3131" t="str">
            <v>UN</v>
          </cell>
          <cell r="F3131">
            <v>8899.84</v>
          </cell>
        </row>
        <row r="3132">
          <cell r="A3132">
            <v>2003550</v>
          </cell>
          <cell r="B3132" t="str">
            <v>SICRO ABRIL / 25</v>
          </cell>
          <cell r="C3132" t="str">
            <v>CAIXA COLETORA DE SARJETA - CCS 400-80 B - COM GRELHA DE AÇO - AREIA EXTRAÍDA E BRITA PRODUZIDA</v>
          </cell>
          <cell r="D3132" t="str">
            <v>UN</v>
          </cell>
          <cell r="F3132">
            <v>8311.8700000000008</v>
          </cell>
        </row>
        <row r="3133">
          <cell r="A3133">
            <v>2003728</v>
          </cell>
          <cell r="B3133" t="str">
            <v>SICRO ABRIL / 25</v>
          </cell>
          <cell r="C3133" t="str">
            <v>CAIXA COLETORA DE TALVEGUE - CCT 01 - AREIA E BRITA COMERCIAIS</v>
          </cell>
          <cell r="D3133" t="str">
            <v>UN</v>
          </cell>
          <cell r="F3133">
            <v>3656.86</v>
          </cell>
        </row>
        <row r="3134">
          <cell r="A3134">
            <v>2003727</v>
          </cell>
          <cell r="B3134" t="str">
            <v>SICRO ABRIL / 25</v>
          </cell>
          <cell r="C3134" t="str">
            <v>CAIXA COLETORA DE TALVEGUE - CCT 01 - AREIA EXTRAÍDA E BRITA PRODUZIDA</v>
          </cell>
          <cell r="D3134" t="str">
            <v>UN</v>
          </cell>
          <cell r="F3134">
            <v>3377.07</v>
          </cell>
        </row>
        <row r="3135">
          <cell r="A3135">
            <v>2003730</v>
          </cell>
          <cell r="B3135" t="str">
            <v>SICRO ABRIL / 25</v>
          </cell>
          <cell r="C3135" t="str">
            <v>CAIXA COLETORA DE TALVEGUE - CCT 02 - AREIA E BRITA COMERCIAIS</v>
          </cell>
          <cell r="D3135" t="str">
            <v>UN</v>
          </cell>
          <cell r="F3135">
            <v>3612.62</v>
          </cell>
        </row>
        <row r="3136">
          <cell r="A3136">
            <v>2003729</v>
          </cell>
          <cell r="B3136" t="str">
            <v>SICRO ABRIL / 25</v>
          </cell>
          <cell r="C3136" t="str">
            <v>CAIXA COLETORA DE TALVEGUE - CCT 02 - AREIA EXTRAÍDA E BRITA PRODUZIDA</v>
          </cell>
          <cell r="D3136" t="str">
            <v>UN</v>
          </cell>
          <cell r="F3136">
            <v>3345.21</v>
          </cell>
        </row>
        <row r="3137">
          <cell r="A3137">
            <v>2003732</v>
          </cell>
          <cell r="B3137" t="str">
            <v>SICRO ABRIL / 25</v>
          </cell>
          <cell r="C3137" t="str">
            <v>CAIXA COLETORA DE TALVEGUE - CCT 03 - AREIA E BRITA COMERCIAIS</v>
          </cell>
          <cell r="D3137" t="str">
            <v>UN</v>
          </cell>
          <cell r="F3137">
            <v>3572.8</v>
          </cell>
        </row>
        <row r="3138">
          <cell r="A3138">
            <v>2003731</v>
          </cell>
          <cell r="B3138" t="str">
            <v>SICRO ABRIL / 25</v>
          </cell>
          <cell r="C3138" t="str">
            <v>CAIXA COLETORA DE TALVEGUE - CCT 03 - AREIA EXTRAÍDA E BRITA PRODUZIDA</v>
          </cell>
          <cell r="D3138" t="str">
            <v>UN</v>
          </cell>
          <cell r="F3138">
            <v>3316.54</v>
          </cell>
        </row>
        <row r="3139">
          <cell r="A3139">
            <v>2003734</v>
          </cell>
          <cell r="B3139" t="str">
            <v>SICRO ABRIL / 25</v>
          </cell>
          <cell r="C3139" t="str">
            <v>CAIXA COLETORA DE TALVEGUE - CCT 04 - AREIA E BRITA COMERCIAIS</v>
          </cell>
          <cell r="D3139" t="str">
            <v>UN</v>
          </cell>
          <cell r="F3139">
            <v>3524.14</v>
          </cell>
        </row>
        <row r="3140">
          <cell r="A3140">
            <v>2003733</v>
          </cell>
          <cell r="B3140" t="str">
            <v>SICRO ABRIL / 25</v>
          </cell>
          <cell r="C3140" t="str">
            <v>CAIXA COLETORA DE TALVEGUE - CCT 04 - AREIA EXTRAÍDA E BRITA PRODUZIDA</v>
          </cell>
          <cell r="D3140" t="str">
            <v>UN</v>
          </cell>
          <cell r="F3140">
            <v>3281.49</v>
          </cell>
        </row>
        <row r="3141">
          <cell r="A3141">
            <v>2003736</v>
          </cell>
          <cell r="B3141" t="str">
            <v>SICRO ABRIL / 25</v>
          </cell>
          <cell r="C3141" t="str">
            <v>CAIXA COLETORA DE TALVEGUE - CCT 05 - AREIA E BRITA COMERCIAIS</v>
          </cell>
          <cell r="D3141" t="str">
            <v>UN</v>
          </cell>
          <cell r="F3141">
            <v>4802.21</v>
          </cell>
        </row>
        <row r="3142">
          <cell r="A3142">
            <v>2003735</v>
          </cell>
          <cell r="B3142" t="str">
            <v>SICRO ABRIL / 25</v>
          </cell>
          <cell r="C3142" t="str">
            <v>CAIXA COLETORA DE TALVEGUE - CCT 05 - AREIA EXTRAÍDA E BRITA PRODUZIDA</v>
          </cell>
          <cell r="D3142" t="str">
            <v>UN</v>
          </cell>
          <cell r="F3142">
            <v>4454.33</v>
          </cell>
        </row>
        <row r="3143">
          <cell r="A3143">
            <v>2003738</v>
          </cell>
          <cell r="B3143" t="str">
            <v>SICRO ABRIL / 25</v>
          </cell>
          <cell r="C3143" t="str">
            <v>CAIXA COLETORA DE TALVEGUE - CCT 06 - AREIA E BRITA COMERCIAIS</v>
          </cell>
          <cell r="D3143" t="str">
            <v>UN</v>
          </cell>
          <cell r="F3143">
            <v>4757.97</v>
          </cell>
        </row>
        <row r="3144">
          <cell r="A3144">
            <v>2003737</v>
          </cell>
          <cell r="B3144" t="str">
            <v>SICRO ABRIL / 25</v>
          </cell>
          <cell r="C3144" t="str">
            <v>CAIXA COLETORA DE TALVEGUE - CCT 06 - AREIA EXTRAÍDA E BRITA PRODUZIDA</v>
          </cell>
          <cell r="D3144" t="str">
            <v>UN</v>
          </cell>
          <cell r="F3144">
            <v>4422.47</v>
          </cell>
        </row>
        <row r="3145">
          <cell r="A3145">
            <v>2003740</v>
          </cell>
          <cell r="B3145" t="str">
            <v>SICRO ABRIL / 25</v>
          </cell>
          <cell r="C3145" t="str">
            <v>CAIXA COLETORA DE TALVEGUE - CCT 07 - AREIA E BRITA COMERCIAIS</v>
          </cell>
          <cell r="D3145" t="str">
            <v>UN</v>
          </cell>
          <cell r="F3145">
            <v>4718.1499999999996</v>
          </cell>
        </row>
        <row r="3146">
          <cell r="A3146">
            <v>2003739</v>
          </cell>
          <cell r="B3146" t="str">
            <v>SICRO ABRIL / 25</v>
          </cell>
          <cell r="C3146" t="str">
            <v>CAIXA COLETORA DE TALVEGUE - CCT 07 - AREIA EXTRAÍDA E BRITA PRODUZIDA</v>
          </cell>
          <cell r="D3146" t="str">
            <v>UN</v>
          </cell>
          <cell r="F3146">
            <v>4393.79</v>
          </cell>
        </row>
        <row r="3147">
          <cell r="A3147">
            <v>2003742</v>
          </cell>
          <cell r="B3147" t="str">
            <v>SICRO ABRIL / 25</v>
          </cell>
          <cell r="C3147" t="str">
            <v>CAIXA COLETORA DE TALVEGUE - CCT 08 - AREIA E BRITA COMERCIAIS</v>
          </cell>
          <cell r="D3147" t="str">
            <v>UN</v>
          </cell>
          <cell r="F3147">
            <v>4846.45</v>
          </cell>
        </row>
        <row r="3148">
          <cell r="A3148">
            <v>2003741</v>
          </cell>
          <cell r="B3148" t="str">
            <v>SICRO ABRIL / 25</v>
          </cell>
          <cell r="C3148" t="str">
            <v>CAIXA COLETORA DE TALVEGUE - CCT 08 - AREIA EXTRAÍDA E BRITA PRODUZIDA</v>
          </cell>
          <cell r="D3148" t="str">
            <v>UN</v>
          </cell>
          <cell r="F3148">
            <v>4486.1899999999996</v>
          </cell>
        </row>
        <row r="3149">
          <cell r="A3149">
            <v>2003744</v>
          </cell>
          <cell r="B3149" t="str">
            <v>SICRO ABRIL / 25</v>
          </cell>
          <cell r="C3149" t="str">
            <v>CAIXA COLETORA DE TALVEGUE - CCT 09 - AREIA E BRITA COMERCIAIS</v>
          </cell>
          <cell r="D3149" t="str">
            <v>UN</v>
          </cell>
          <cell r="F3149">
            <v>5778.8</v>
          </cell>
        </row>
        <row r="3150">
          <cell r="A3150">
            <v>2003743</v>
          </cell>
          <cell r="B3150" t="str">
            <v>SICRO ABRIL / 25</v>
          </cell>
          <cell r="C3150" t="str">
            <v>CAIXA COLETORA DE TALVEGUE - CCT 09 - AREIA EXTRAÍDA E BRITA PRODUZIDA</v>
          </cell>
          <cell r="D3150" t="str">
            <v>UN</v>
          </cell>
          <cell r="F3150">
            <v>5362.83</v>
          </cell>
        </row>
        <row r="3151">
          <cell r="A3151">
            <v>2003746</v>
          </cell>
          <cell r="B3151" t="str">
            <v>SICRO ABRIL / 25</v>
          </cell>
          <cell r="C3151" t="str">
            <v>CAIXA COLETORA DE TALVEGUE - CCT 10 - AREIA E BRITA COMERCIAIS</v>
          </cell>
          <cell r="D3151" t="str">
            <v>UN</v>
          </cell>
          <cell r="F3151">
            <v>5734.56</v>
          </cell>
        </row>
        <row r="3152">
          <cell r="A3152">
            <v>2003745</v>
          </cell>
          <cell r="B3152" t="str">
            <v>SICRO ABRIL / 25</v>
          </cell>
          <cell r="C3152" t="str">
            <v>CAIXA COLETORA DE TALVEGUE - CCT 10 - AREIA EXTRAÍDA E BRITA PRODUZIDA</v>
          </cell>
          <cell r="D3152" t="str">
            <v>UN</v>
          </cell>
          <cell r="F3152">
            <v>5330.97</v>
          </cell>
        </row>
        <row r="3153">
          <cell r="A3153">
            <v>2003748</v>
          </cell>
          <cell r="B3153" t="str">
            <v>SICRO ABRIL / 25</v>
          </cell>
          <cell r="C3153" t="str">
            <v>CAIXA COLETORA DE TALVEGUE - CCT 11 - AREIA E BRITA COMERCIAIS</v>
          </cell>
          <cell r="D3153" t="str">
            <v>UN</v>
          </cell>
          <cell r="F3153">
            <v>5694.75</v>
          </cell>
        </row>
        <row r="3154">
          <cell r="A3154">
            <v>2003747</v>
          </cell>
          <cell r="B3154" t="str">
            <v>SICRO ABRIL / 25</v>
          </cell>
          <cell r="C3154" t="str">
            <v>CAIXA COLETORA DE TALVEGUE - CCT 11 - AREIA EXTRAÍDA E BRITA PRODUZIDA</v>
          </cell>
          <cell r="D3154" t="str">
            <v>UN</v>
          </cell>
          <cell r="F3154">
            <v>5302.3</v>
          </cell>
        </row>
        <row r="3155">
          <cell r="A3155">
            <v>2003750</v>
          </cell>
          <cell r="B3155" t="str">
            <v>SICRO ABRIL / 25</v>
          </cell>
          <cell r="C3155" t="str">
            <v>CAIXA COLETORA DE TALVEGUE - CCT 12 - AREIA E BRITA COMERCIAIS</v>
          </cell>
          <cell r="D3155" t="str">
            <v>UN</v>
          </cell>
          <cell r="F3155">
            <v>5646.08</v>
          </cell>
        </row>
        <row r="3156">
          <cell r="A3156">
            <v>2003749</v>
          </cell>
          <cell r="B3156" t="str">
            <v>SICRO ABRIL / 25</v>
          </cell>
          <cell r="C3156" t="str">
            <v>CAIXA COLETORA DE TALVEGUE - CCT 12 - AREIA EXTRAÍDA E BRITA PRODUZIDA</v>
          </cell>
          <cell r="D3156" t="str">
            <v>UN</v>
          </cell>
          <cell r="F3156">
            <v>5267.25</v>
          </cell>
        </row>
        <row r="3157">
          <cell r="A3157">
            <v>2003752</v>
          </cell>
          <cell r="B3157" t="str">
            <v>SICRO ABRIL / 25</v>
          </cell>
          <cell r="C3157" t="str">
            <v>CAIXA COLETORA DE TALVEGUE - CCT 13 - AREIA E BRITA COMERCIAIS</v>
          </cell>
          <cell r="D3157" t="str">
            <v>UN</v>
          </cell>
          <cell r="F3157">
            <v>6980.63</v>
          </cell>
        </row>
        <row r="3158">
          <cell r="A3158">
            <v>2003751</v>
          </cell>
          <cell r="B3158" t="str">
            <v>SICRO ABRIL / 25</v>
          </cell>
          <cell r="C3158" t="str">
            <v>CAIXA COLETORA DE TALVEGUE - CCT 13 - AREIA EXTRAÍDA E BRITA PRODUZIDA</v>
          </cell>
          <cell r="D3158" t="str">
            <v>UN</v>
          </cell>
          <cell r="F3158">
            <v>6496.57</v>
          </cell>
        </row>
        <row r="3159">
          <cell r="A3159">
            <v>2003754</v>
          </cell>
          <cell r="B3159" t="str">
            <v>SICRO ABRIL / 25</v>
          </cell>
          <cell r="C3159" t="str">
            <v>CAIXA COLETORA DE TALVEGUE - CCT 14 - AREIA E BRITA COMERCIAIS</v>
          </cell>
          <cell r="D3159" t="str">
            <v>UN</v>
          </cell>
          <cell r="F3159">
            <v>6936.39</v>
          </cell>
        </row>
        <row r="3160">
          <cell r="A3160">
            <v>2003753</v>
          </cell>
          <cell r="B3160" t="str">
            <v>SICRO ABRIL / 25</v>
          </cell>
          <cell r="C3160" t="str">
            <v>CAIXA COLETORA DE TALVEGUE - CCT 14 - AREIA EXTRAÍDA E BRITA PRODUZIDA</v>
          </cell>
          <cell r="D3160" t="str">
            <v>UN</v>
          </cell>
          <cell r="F3160">
            <v>6464.71</v>
          </cell>
        </row>
        <row r="3161">
          <cell r="A3161">
            <v>2003756</v>
          </cell>
          <cell r="B3161" t="str">
            <v>SICRO ABRIL / 25</v>
          </cell>
          <cell r="C3161" t="str">
            <v>CAIXA COLETORA DE TALVEGUE - CCT 15 - AREIA E BRITA COMERCIAIS</v>
          </cell>
          <cell r="D3161" t="str">
            <v>UN</v>
          </cell>
          <cell r="F3161">
            <v>6896.57</v>
          </cell>
        </row>
        <row r="3162">
          <cell r="A3162">
            <v>2003755</v>
          </cell>
          <cell r="B3162" t="str">
            <v>SICRO ABRIL / 25</v>
          </cell>
          <cell r="C3162" t="str">
            <v>CAIXA COLETORA DE TALVEGUE - CCT 15 - AREIA EXTRAÍDA E BRITA PRODUZIDA</v>
          </cell>
          <cell r="D3162" t="str">
            <v>UN</v>
          </cell>
          <cell r="F3162">
            <v>6436.04</v>
          </cell>
        </row>
        <row r="3163">
          <cell r="A3163">
            <v>2003758</v>
          </cell>
          <cell r="B3163" t="str">
            <v>SICRO ABRIL / 25</v>
          </cell>
          <cell r="C3163" t="str">
            <v>CAIXA COLETORA DE TALVEGUE - CCT 16 - AREIA E BRITA COMERCIAIS</v>
          </cell>
          <cell r="D3163" t="str">
            <v>UN</v>
          </cell>
          <cell r="F3163">
            <v>6847.91</v>
          </cell>
        </row>
        <row r="3164">
          <cell r="A3164">
            <v>2003757</v>
          </cell>
          <cell r="B3164" t="str">
            <v>SICRO ABRIL / 25</v>
          </cell>
          <cell r="C3164" t="str">
            <v>CAIXA COLETORA DE TALVEGUE - CCT 16 - AREIA EXTRAÍDA E BRITA PRODUZIDA</v>
          </cell>
          <cell r="D3164" t="str">
            <v>UN</v>
          </cell>
          <cell r="F3164">
            <v>6400.99</v>
          </cell>
        </row>
        <row r="3165">
          <cell r="A3165">
            <v>2003760</v>
          </cell>
          <cell r="B3165" t="str">
            <v>SICRO ABRIL / 25</v>
          </cell>
          <cell r="C3165" t="str">
            <v>CAIXA COLETORA DE TALVEGUE - CCT 17 - AREIA E BRITA COMERCIAIS</v>
          </cell>
          <cell r="D3165" t="str">
            <v>UN</v>
          </cell>
          <cell r="F3165">
            <v>7028.98</v>
          </cell>
        </row>
        <row r="3166">
          <cell r="A3166">
            <v>2003759</v>
          </cell>
          <cell r="B3166" t="str">
            <v>SICRO ABRIL / 25</v>
          </cell>
          <cell r="C3166" t="str">
            <v>CAIXA COLETORA DE TALVEGUE - CCT 17 - AREIA EXTRAÍDA E BRITA PRODUZIDA</v>
          </cell>
          <cell r="D3166" t="str">
            <v>UN</v>
          </cell>
          <cell r="F3166">
            <v>6749.2</v>
          </cell>
        </row>
        <row r="3167">
          <cell r="A3167">
            <v>2003762</v>
          </cell>
          <cell r="B3167" t="str">
            <v>SICRO ABRIL / 25</v>
          </cell>
          <cell r="C3167" t="str">
            <v>CAIXA COLETORA DE TALVEGUE - CCT 18 - AREIA E BRITA COMERCIAIS</v>
          </cell>
          <cell r="D3167" t="str">
            <v>UN</v>
          </cell>
          <cell r="F3167">
            <v>7958.02</v>
          </cell>
        </row>
        <row r="3168">
          <cell r="A3168">
            <v>2003761</v>
          </cell>
          <cell r="B3168" t="str">
            <v>SICRO ABRIL / 25</v>
          </cell>
          <cell r="C3168" t="str">
            <v>CAIXA COLETORA DE TALVEGUE - CCT 18 - AREIA EXTRAÍDA E BRITA PRODUZIDA</v>
          </cell>
          <cell r="D3168" t="str">
            <v>UN</v>
          </cell>
          <cell r="F3168">
            <v>7418.26</v>
          </cell>
        </row>
        <row r="3169">
          <cell r="A3169">
            <v>2003764</v>
          </cell>
          <cell r="B3169" t="str">
            <v>SICRO ABRIL / 25</v>
          </cell>
          <cell r="C3169" t="str">
            <v>CAIXA COLETORA DE TALVEGUE - CCT 19 - AREIA E BRITA COMERCIAIS</v>
          </cell>
          <cell r="D3169" t="str">
            <v>UN</v>
          </cell>
          <cell r="F3169">
            <v>7918.21</v>
          </cell>
        </row>
        <row r="3170">
          <cell r="A3170">
            <v>2003763</v>
          </cell>
          <cell r="B3170" t="str">
            <v>SICRO ABRIL / 25</v>
          </cell>
          <cell r="C3170" t="str">
            <v>CAIXA COLETORA DE TALVEGUE - CCT 19 - AREIA EXTRAÍDA E BRITA PRODUZIDA</v>
          </cell>
          <cell r="D3170" t="str">
            <v>UN</v>
          </cell>
          <cell r="F3170">
            <v>7389.58</v>
          </cell>
        </row>
        <row r="3171">
          <cell r="A3171">
            <v>2003766</v>
          </cell>
          <cell r="B3171" t="str">
            <v>SICRO ABRIL / 25</v>
          </cell>
          <cell r="C3171" t="str">
            <v>CAIXA COLETORA DE TALVEGUE - CCT 20 - AREIA E BRITA COMERCIAIS</v>
          </cell>
          <cell r="D3171" t="str">
            <v>UN</v>
          </cell>
          <cell r="F3171">
            <v>7869.54</v>
          </cell>
        </row>
        <row r="3172">
          <cell r="A3172">
            <v>2003765</v>
          </cell>
          <cell r="B3172" t="str">
            <v>SICRO ABRIL / 25</v>
          </cell>
          <cell r="C3172" t="str">
            <v>CAIXA COLETORA DE TALVEGUE - CCT 20 - AREIA EXTRAÍDA E BRITA PRODUZIDA</v>
          </cell>
          <cell r="D3172" t="str">
            <v>UN</v>
          </cell>
          <cell r="F3172">
            <v>7354.54</v>
          </cell>
        </row>
        <row r="3173">
          <cell r="A3173">
            <v>2003642</v>
          </cell>
          <cell r="B3173" t="str">
            <v>SICRO ABRIL / 25</v>
          </cell>
          <cell r="C3173" t="str">
            <v>CAIXA DE LIGAÇÃO E PASSAGEM - CLP 01 - AREIA E BRITA COMERCIAIS</v>
          </cell>
          <cell r="D3173" t="str">
            <v>UN</v>
          </cell>
          <cell r="F3173">
            <v>1647.14</v>
          </cell>
        </row>
        <row r="3174">
          <cell r="A3174">
            <v>2003641</v>
          </cell>
          <cell r="B3174" t="str">
            <v>SICRO ABRIL / 25</v>
          </cell>
          <cell r="C3174" t="str">
            <v>CAIXA DE LIGAÇÃO E PASSAGEM - CLP 01 - AREIA EXTRAÍDA E BRITA PRODUZIDA</v>
          </cell>
          <cell r="D3174" t="str">
            <v>UN</v>
          </cell>
          <cell r="F3174">
            <v>1472.58</v>
          </cell>
        </row>
        <row r="3175">
          <cell r="A3175">
            <v>2003644</v>
          </cell>
          <cell r="B3175" t="str">
            <v>SICRO ABRIL / 25</v>
          </cell>
          <cell r="C3175" t="str">
            <v>CAIXA DE LIGAÇÃO E PASSAGEM - CLP 02 - AREIA E BRITA COMERCIAIS</v>
          </cell>
          <cell r="D3175" t="str">
            <v>UN</v>
          </cell>
          <cell r="F3175">
            <v>1620.6</v>
          </cell>
        </row>
        <row r="3176">
          <cell r="A3176">
            <v>2003643</v>
          </cell>
          <cell r="B3176" t="str">
            <v>SICRO ABRIL / 25</v>
          </cell>
          <cell r="C3176" t="str">
            <v>CAIXA DE LIGAÇÃO E PASSAGEM - CLP 02 - AREIA EXTRAÍDA E BRITA PRODUZIDA</v>
          </cell>
          <cell r="D3176" t="str">
            <v>UN</v>
          </cell>
          <cell r="F3176">
            <v>1453.47</v>
          </cell>
        </row>
        <row r="3177">
          <cell r="A3177">
            <v>2003646</v>
          </cell>
          <cell r="B3177" t="str">
            <v>SICRO ABRIL / 25</v>
          </cell>
          <cell r="C3177" t="str">
            <v>CAIXA DE LIGAÇÃO E PASSAGEM - CLP 03 - AREIA E BRITA COMERCIAIS</v>
          </cell>
          <cell r="D3177" t="str">
            <v>UN</v>
          </cell>
          <cell r="F3177">
            <v>2214.0100000000002</v>
          </cell>
        </row>
        <row r="3178">
          <cell r="A3178">
            <v>2003645</v>
          </cell>
          <cell r="B3178" t="str">
            <v>SICRO ABRIL / 25</v>
          </cell>
          <cell r="C3178" t="str">
            <v>CAIXA DE LIGAÇÃO E PASSAGEM - CLP 03 - AREIA EXTRAÍDA E BRITA PRODUZIDA</v>
          </cell>
          <cell r="D3178" t="str">
            <v>UN</v>
          </cell>
          <cell r="F3178">
            <v>1973.84</v>
          </cell>
        </row>
        <row r="3179">
          <cell r="A3179">
            <v>2003648</v>
          </cell>
          <cell r="B3179" t="str">
            <v>SICRO ABRIL / 25</v>
          </cell>
          <cell r="C3179" t="str">
            <v>CAIXA DE LIGAÇÃO E PASSAGEM - CLP 04 - AREIA E BRITA COMERCIAIS</v>
          </cell>
          <cell r="D3179" t="str">
            <v>UN</v>
          </cell>
          <cell r="F3179">
            <v>2856.57</v>
          </cell>
        </row>
        <row r="3180">
          <cell r="A3180">
            <v>2003647</v>
          </cell>
          <cell r="B3180" t="str">
            <v>SICRO ABRIL / 25</v>
          </cell>
          <cell r="C3180" t="str">
            <v>CAIXA DE LIGAÇÃO E PASSAGEM - CLP 04 - AREIA EXTRAÍDA E BRITA PRODUZIDA</v>
          </cell>
          <cell r="D3180" t="str">
            <v>UN</v>
          </cell>
          <cell r="F3180">
            <v>2554.5</v>
          </cell>
        </row>
        <row r="3181">
          <cell r="A3181">
            <v>2003650</v>
          </cell>
          <cell r="B3181" t="str">
            <v>SICRO ABRIL / 25</v>
          </cell>
          <cell r="C3181" t="str">
            <v>CAIXA DE LIGAÇÃO E PASSAGEM - CLP 05 - AREIA E BRITA COMERCIAIS</v>
          </cell>
          <cell r="D3181" t="str">
            <v>UN</v>
          </cell>
          <cell r="F3181">
            <v>3404.47</v>
          </cell>
        </row>
        <row r="3182">
          <cell r="A3182">
            <v>2003649</v>
          </cell>
          <cell r="B3182" t="str">
            <v>SICRO ABRIL / 25</v>
          </cell>
          <cell r="C3182" t="str">
            <v>CAIXA DE LIGAÇÃO E PASSAGEM - CLP 05 - AREIA EXTRAÍDA E BRITA PRODUZIDA</v>
          </cell>
          <cell r="D3182" t="str">
            <v>UN</v>
          </cell>
          <cell r="F3182">
            <v>3055.36</v>
          </cell>
        </row>
        <row r="3183">
          <cell r="A3183">
            <v>2003652</v>
          </cell>
          <cell r="B3183" t="str">
            <v>SICRO ABRIL / 25</v>
          </cell>
          <cell r="C3183" t="str">
            <v>CAIXA DE LIGAÇÃO E PASSAGEM - CLP 06 - AREIA E BRITA COMERCIAIS</v>
          </cell>
          <cell r="D3183" t="str">
            <v>UN</v>
          </cell>
          <cell r="F3183">
            <v>4380.88</v>
          </cell>
        </row>
        <row r="3184">
          <cell r="A3184">
            <v>2003651</v>
          </cell>
          <cell r="B3184" t="str">
            <v>SICRO ABRIL / 25</v>
          </cell>
          <cell r="C3184" t="str">
            <v>CAIXA DE LIGAÇÃO E PASSAGEM - CLP 06 - AREIA EXTRAÍDA E BRITA PRODUZIDA</v>
          </cell>
          <cell r="D3184" t="str">
            <v>UN</v>
          </cell>
          <cell r="F3184">
            <v>3958.72</v>
          </cell>
        </row>
        <row r="3185">
          <cell r="A3185">
            <v>2003654</v>
          </cell>
          <cell r="B3185" t="str">
            <v>SICRO ABRIL / 25</v>
          </cell>
          <cell r="C3185" t="str">
            <v>CAIXA DE LIGAÇÃO E PASSAGEM - CLP 07 - AREIA E BRITA COMERCIAIS</v>
          </cell>
          <cell r="D3185" t="str">
            <v>UN</v>
          </cell>
          <cell r="F3185">
            <v>1969.39</v>
          </cell>
        </row>
        <row r="3186">
          <cell r="A3186">
            <v>2003653</v>
          </cell>
          <cell r="B3186" t="str">
            <v>SICRO ABRIL / 25</v>
          </cell>
          <cell r="C3186" t="str">
            <v>CAIXA DE LIGAÇÃO E PASSAGEM - CLP 07 - AREIA EXTRAÍDA E BRITA PRODUZIDA</v>
          </cell>
          <cell r="D3186" t="str">
            <v>UN</v>
          </cell>
          <cell r="F3186">
            <v>1761.41</v>
          </cell>
        </row>
        <row r="3187">
          <cell r="A3187">
            <v>2003656</v>
          </cell>
          <cell r="B3187" t="str">
            <v>SICRO ABRIL / 25</v>
          </cell>
          <cell r="C3187" t="str">
            <v>CAIXA DE LIGAÇÃO E PASSAGEM - CLP 08 - AREIA E BRITA COMERCIAIS</v>
          </cell>
          <cell r="D3187" t="str">
            <v>UN</v>
          </cell>
          <cell r="F3187">
            <v>1938.42</v>
          </cell>
        </row>
        <row r="3188">
          <cell r="A3188">
            <v>2003655</v>
          </cell>
          <cell r="B3188" t="str">
            <v>SICRO ABRIL / 25</v>
          </cell>
          <cell r="C3188" t="str">
            <v>CAIXA DE LIGAÇÃO E PASSAGEM - CLP 08 - AREIA EXTRAÍDA E BRITA PRODUZIDA</v>
          </cell>
          <cell r="D3188" t="str">
            <v>UN</v>
          </cell>
          <cell r="F3188">
            <v>1739.1</v>
          </cell>
        </row>
        <row r="3189">
          <cell r="A3189">
            <v>2003658</v>
          </cell>
          <cell r="B3189" t="str">
            <v>SICRO ABRIL / 25</v>
          </cell>
          <cell r="C3189" t="str">
            <v>CAIXA DE LIGAÇÃO E PASSAGEM - CLP 09 - AREIA E BRITA COMERCIAIS</v>
          </cell>
          <cell r="D3189" t="str">
            <v>UN</v>
          </cell>
          <cell r="F3189">
            <v>2583.08</v>
          </cell>
        </row>
        <row r="3190">
          <cell r="A3190">
            <v>2003657</v>
          </cell>
          <cell r="B3190" t="str">
            <v>SICRO ABRIL / 25</v>
          </cell>
          <cell r="C3190" t="str">
            <v>CAIXA DE LIGAÇÃO E PASSAGEM - CLP 09 - AREIA EXTRAÍDA E BRITA PRODUZIDA</v>
          </cell>
          <cell r="D3190" t="str">
            <v>UN</v>
          </cell>
          <cell r="F3190">
            <v>2302.06</v>
          </cell>
        </row>
        <row r="3191">
          <cell r="A3191">
            <v>2003660</v>
          </cell>
          <cell r="B3191" t="str">
            <v>SICRO ABRIL / 25</v>
          </cell>
          <cell r="C3191" t="str">
            <v>CAIXA DE LIGAÇÃO E PASSAGEM - CLP 10 - AREIA E BRITA COMERCIAIS</v>
          </cell>
          <cell r="D3191" t="str">
            <v>UN</v>
          </cell>
          <cell r="F3191">
            <v>3250.72</v>
          </cell>
        </row>
        <row r="3192">
          <cell r="A3192">
            <v>2003659</v>
          </cell>
          <cell r="B3192" t="str">
            <v>SICRO ABRIL / 25</v>
          </cell>
          <cell r="C3192" t="str">
            <v>CAIXA DE LIGAÇÃO E PASSAGEM - CLP 10 - AREIA EXTRAÍDA E BRITA PRODUZIDA</v>
          </cell>
          <cell r="D3192" t="str">
            <v>UN</v>
          </cell>
          <cell r="F3192">
            <v>2905.32</v>
          </cell>
        </row>
        <row r="3193">
          <cell r="A3193">
            <v>2003662</v>
          </cell>
          <cell r="B3193" t="str">
            <v>SICRO ABRIL / 25</v>
          </cell>
          <cell r="C3193" t="str">
            <v>CAIXA DE LIGAÇÃO E PASSAGEM - CLP 11 - AREIA E BRITA COMERCIAIS</v>
          </cell>
          <cell r="D3193" t="str">
            <v>UN</v>
          </cell>
          <cell r="F3193">
            <v>3828.11</v>
          </cell>
        </row>
        <row r="3194">
          <cell r="A3194">
            <v>2003661</v>
          </cell>
          <cell r="B3194" t="str">
            <v>SICRO ABRIL / 25</v>
          </cell>
          <cell r="C3194" t="str">
            <v>CAIXA DE LIGAÇÃO E PASSAGEM - CLP 11 - AREIA EXTRAÍDA E BRITA PRODUZIDA</v>
          </cell>
          <cell r="D3194" t="str">
            <v>UN</v>
          </cell>
          <cell r="F3194">
            <v>3431.95</v>
          </cell>
        </row>
        <row r="3195">
          <cell r="A3195">
            <v>2003664</v>
          </cell>
          <cell r="B3195" t="str">
            <v>SICRO ABRIL / 25</v>
          </cell>
          <cell r="C3195" t="str">
            <v>CAIXA DE LIGAÇÃO E PASSAGEM - CLP 12 - AREIA E BRITA COMERCIAIS</v>
          </cell>
          <cell r="D3195" t="str">
            <v>UN</v>
          </cell>
          <cell r="F3195">
            <v>4734.24</v>
          </cell>
        </row>
        <row r="3196">
          <cell r="A3196">
            <v>2003663</v>
          </cell>
          <cell r="B3196" t="str">
            <v>SICRO ABRIL / 25</v>
          </cell>
          <cell r="C3196" t="str">
            <v>CAIXA DE LIGAÇÃO E PASSAGEM - CLP 12 - AREIA EXTRAÍDA E BRITA PRODUZIDA</v>
          </cell>
          <cell r="D3196" t="str">
            <v>UN</v>
          </cell>
          <cell r="F3196">
            <v>4261.32</v>
          </cell>
        </row>
        <row r="3197">
          <cell r="A3197">
            <v>2003666</v>
          </cell>
          <cell r="B3197" t="str">
            <v>SICRO ABRIL / 25</v>
          </cell>
          <cell r="C3197" t="str">
            <v>CAIXA DE LIGAÇÃO E PASSAGEM - CLP 13 - AREIA E BRITA COMERCIAIS</v>
          </cell>
          <cell r="D3197" t="str">
            <v>UN</v>
          </cell>
          <cell r="F3197">
            <v>2296.06</v>
          </cell>
        </row>
        <row r="3198">
          <cell r="A3198">
            <v>2003665</v>
          </cell>
          <cell r="B3198" t="str">
            <v>SICRO ABRIL / 25</v>
          </cell>
          <cell r="C3198" t="str">
            <v>CAIXA DE LIGAÇÃO E PASSAGEM - CLP 13 - AREIA EXTRAÍDA E BRITA PRODUZIDA</v>
          </cell>
          <cell r="D3198" t="str">
            <v>UN</v>
          </cell>
          <cell r="F3198">
            <v>2053.41</v>
          </cell>
        </row>
        <row r="3199">
          <cell r="A3199">
            <v>2003668</v>
          </cell>
          <cell r="B3199" t="str">
            <v>SICRO ABRIL / 25</v>
          </cell>
          <cell r="C3199" t="str">
            <v>CAIXA DE LIGAÇÃO E PASSAGEM - CLP 14 - AREIA E BRITA COMERCIAIS</v>
          </cell>
          <cell r="D3199" t="str">
            <v>UN</v>
          </cell>
          <cell r="F3199">
            <v>2269.52</v>
          </cell>
        </row>
        <row r="3200">
          <cell r="A3200">
            <v>2003667</v>
          </cell>
          <cell r="B3200" t="str">
            <v>SICRO ABRIL / 25</v>
          </cell>
          <cell r="C3200" t="str">
            <v>CAIXA DE LIGAÇÃO E PASSAGEM - CLP 14 - AREIA EXTRAÍDA E BRITA PRODUZIDA</v>
          </cell>
          <cell r="D3200" t="str">
            <v>UN</v>
          </cell>
          <cell r="F3200">
            <v>2034.3</v>
          </cell>
        </row>
        <row r="3201">
          <cell r="A3201">
            <v>2003670</v>
          </cell>
          <cell r="B3201" t="str">
            <v>SICRO ABRIL / 25</v>
          </cell>
          <cell r="C3201" t="str">
            <v>CAIXA DE LIGAÇÃO E PASSAGEM - CLP 15 - AREIA E BRITA COMERCIAIS</v>
          </cell>
          <cell r="D3201" t="str">
            <v>UN</v>
          </cell>
          <cell r="F3201">
            <v>2965.43</v>
          </cell>
        </row>
        <row r="3202">
          <cell r="A3202">
            <v>2003669</v>
          </cell>
          <cell r="B3202" t="str">
            <v>SICRO ABRIL / 25</v>
          </cell>
          <cell r="C3202" t="str">
            <v>CAIXA DE LIGAÇÃO E PASSAGEM - CLP 15 - AREIA EXTRAÍDA E BRITA PRODUZIDA</v>
          </cell>
          <cell r="D3202" t="str">
            <v>UN</v>
          </cell>
          <cell r="F3202">
            <v>2639.83</v>
          </cell>
        </row>
        <row r="3203">
          <cell r="A3203">
            <v>2003672</v>
          </cell>
          <cell r="B3203" t="str">
            <v>SICRO ABRIL / 25</v>
          </cell>
          <cell r="C3203" t="str">
            <v>CAIXA DE LIGAÇÃO E PASSAGEM - CLP 16 - AREIA E BRITA COMERCIAIS</v>
          </cell>
          <cell r="D3203" t="str">
            <v>UN</v>
          </cell>
          <cell r="F3203">
            <v>3666.98</v>
          </cell>
        </row>
        <row r="3204">
          <cell r="A3204">
            <v>2003671</v>
          </cell>
          <cell r="B3204" t="str">
            <v>SICRO ABRIL / 25</v>
          </cell>
          <cell r="C3204" t="str">
            <v>CAIXA DE LIGAÇÃO E PASSAGEM - CLP 16 - AREIA EXTRAÍDA E BRITA PRODUZIDA</v>
          </cell>
          <cell r="D3204" t="str">
            <v>UN</v>
          </cell>
          <cell r="F3204">
            <v>3272.06</v>
          </cell>
        </row>
        <row r="3205">
          <cell r="A3205">
            <v>2003674</v>
          </cell>
          <cell r="B3205" t="str">
            <v>SICRO ABRIL / 25</v>
          </cell>
          <cell r="C3205" t="str">
            <v>CAIXA DE LIGAÇÃO E PASSAGEM - CLP 17 - AREIA E BRITA COMERCIAIS</v>
          </cell>
          <cell r="D3205" t="str">
            <v>UN</v>
          </cell>
          <cell r="F3205">
            <v>4269.45</v>
          </cell>
        </row>
        <row r="3206">
          <cell r="A3206">
            <v>2003673</v>
          </cell>
          <cell r="B3206" t="str">
            <v>SICRO ABRIL / 25</v>
          </cell>
          <cell r="C3206" t="str">
            <v>CAIXA DE LIGAÇÃO E PASSAGEM - CLP 17 - AREIA EXTRAÍDA E BRITA PRODUZIDA</v>
          </cell>
          <cell r="D3206" t="str">
            <v>UN</v>
          </cell>
          <cell r="F3206">
            <v>3821.29</v>
          </cell>
        </row>
        <row r="3207">
          <cell r="A3207">
            <v>2003676</v>
          </cell>
          <cell r="B3207" t="str">
            <v>SICRO ABRIL / 25</v>
          </cell>
          <cell r="C3207" t="str">
            <v>CAIXA DE LIGAÇÃO E PASSAGEM - CLP 18 - AREIA E BRITA COMERCIAIS</v>
          </cell>
          <cell r="D3207" t="str">
            <v>UN</v>
          </cell>
          <cell r="F3207">
            <v>5222.03</v>
          </cell>
        </row>
        <row r="3208">
          <cell r="A3208">
            <v>2003675</v>
          </cell>
          <cell r="B3208" t="str">
            <v>SICRO ABRIL / 25</v>
          </cell>
          <cell r="C3208" t="str">
            <v>CAIXA DE LIGAÇÃO E PASSAGEM - CLP 18 - AREIA EXTRAÍDA E BRITA PRODUZIDA</v>
          </cell>
          <cell r="D3208" t="str">
            <v>UN</v>
          </cell>
          <cell r="F3208">
            <v>4690.93</v>
          </cell>
        </row>
        <row r="3209">
          <cell r="A3209">
            <v>2003854</v>
          </cell>
          <cell r="B3209" t="str">
            <v>SICRO ABRIL / 25</v>
          </cell>
          <cell r="C3209" t="str">
            <v>CAMADA DRENANTE PARA PROTEÇÃO DE MUROS DE CONTENÇÃO - AREIA COMERCIAL</v>
          </cell>
          <cell r="D3209" t="str">
            <v>M³</v>
          </cell>
          <cell r="F3209">
            <v>134.84</v>
          </cell>
        </row>
        <row r="3210">
          <cell r="A3210">
            <v>2003855</v>
          </cell>
          <cell r="B3210" t="str">
            <v>SICRO ABRIL / 25</v>
          </cell>
          <cell r="C3210" t="str">
            <v>CAMADA DRENANTE PARA PROTEÇÃO DE MUROS DE CONTENÇÃO - AREIA EXTRAÍDA</v>
          </cell>
          <cell r="D3210" t="str">
            <v>M³</v>
          </cell>
          <cell r="F3210">
            <v>17.309999999999999</v>
          </cell>
        </row>
        <row r="3211">
          <cell r="A3211">
            <v>2003856</v>
          </cell>
          <cell r="B3211" t="str">
            <v>SICRO ABRIL / 25</v>
          </cell>
          <cell r="C3211" t="str">
            <v>CAMADA DRENANTE PARA PROTEÇÃO DE MUROS DE CONTENÇÃO - BRITA COMERCIAL</v>
          </cell>
          <cell r="D3211" t="str">
            <v>M³</v>
          </cell>
          <cell r="F3211">
            <v>147.27000000000001</v>
          </cell>
        </row>
        <row r="3212">
          <cell r="A3212">
            <v>2003857</v>
          </cell>
          <cell r="B3212" t="str">
            <v>SICRO ABRIL / 25</v>
          </cell>
          <cell r="C3212" t="str">
            <v>CAMADA DRENANTE PARA PROTEÇÃO DE MUROS DE CONTENÇÃO - BRITA PRODUZIDA</v>
          </cell>
          <cell r="D3212" t="str">
            <v>M³</v>
          </cell>
          <cell r="F3212">
            <v>70.55</v>
          </cell>
        </row>
        <row r="3213">
          <cell r="A3213">
            <v>2019782</v>
          </cell>
          <cell r="B3213" t="str">
            <v>SICRO ABRIL / 25</v>
          </cell>
          <cell r="C3213" t="str">
            <v>CANAL EM POLIETILENO E POLIPROPILENO COM EFEITO AUTOLIMPANTE E ABERTURA DE CAPTAÇÃO EM FERRO FUNDIDO DÚCTIL - CARGA DE CONTROLE DE 900 KN - 100,0 X 21,0 X 57,9 CM - FORNECIMENTO E INSTALAÇÃO EM PAVIMENTO DE ASFALTO</v>
          </cell>
          <cell r="D3213" t="str">
            <v>M</v>
          </cell>
          <cell r="F3213">
            <v>1171.1500000000001</v>
          </cell>
        </row>
        <row r="3214">
          <cell r="A3214">
            <v>2019783</v>
          </cell>
          <cell r="B3214" t="str">
            <v>SICRO ABRIL / 25</v>
          </cell>
          <cell r="C3214" t="str">
            <v>CANAL EM POLIETILENO E POLIPROPILENO COM EFEITO AUTOLIMPANTE E ABERTURA DE CAPTAÇÃO EM FERRO FUNDIDO DÚCTIL - CARGA DE CONTROLE DE 900 KN - 100,0 X 25,2 X 66,5 CM - FORNECIMENTO E INSTALAÇÃO EM PAVIMENTO DE ASFALTO</v>
          </cell>
          <cell r="D3214" t="str">
            <v>M</v>
          </cell>
          <cell r="F3214">
            <v>1830.81</v>
          </cell>
        </row>
        <row r="3215">
          <cell r="A3215">
            <v>2019784</v>
          </cell>
          <cell r="B3215" t="str">
            <v>SICRO ABRIL / 25</v>
          </cell>
          <cell r="C3215" t="str">
            <v>CANAL EM POLIETILENO E POLIPROPILENO COM EFEITO AUTOLIMPANTE E ABERTURA DE CAPTAÇÃO EM FERRO FUNDIDO DÚCTIL - CARGA DE CONTROLE DE 900 KN - 100,0 X 42,0 X 95,0 CM - FORNECIMENTO E INSTALAÇÃO EM PAVIMENTO DE ASFALTO</v>
          </cell>
          <cell r="D3215" t="str">
            <v>M</v>
          </cell>
          <cell r="F3215">
            <v>2358.8000000000002</v>
          </cell>
        </row>
        <row r="3216">
          <cell r="A3216">
            <v>2019785</v>
          </cell>
          <cell r="B3216" t="str">
            <v>SICRO ABRIL / 25</v>
          </cell>
          <cell r="C3216" t="str">
            <v>CANAL EM POLIETILENO E POLIPROPILENO COM EFEITO AUTOLIMPANTE E ABERTURA DE CAPTAÇÃO EM FERRO FUNDIDO DÚCTIL - CARGA DE CONTROLE DE 900 KN - 114,2 X 78,0 X 106,0 CM - FORNECIMENTO E INSTALAÇÃO EM PAVIMENTO DE ASFALTO</v>
          </cell>
          <cell r="D3216" t="str">
            <v>M</v>
          </cell>
          <cell r="F3216">
            <v>3130.28</v>
          </cell>
        </row>
        <row r="3217">
          <cell r="A3217">
            <v>2019776</v>
          </cell>
          <cell r="B3217" t="str">
            <v>SICRO ABRIL / 25</v>
          </cell>
          <cell r="C3217" t="str">
            <v>CANAL EM POLIETILENO E POLIPROPILENO COM EFEITO AUTOLIMPANTE E GRELHA DE ENCAIXE EM FERRO FUNDIDO DÚCTIL - CARGA DE CONTROLE DE 400 KN - 100,0 X 14,7 X 18,6 CM - FORNECIMENTO E INSTALAÇÃO EM PAVIMENTO DE ASFALTO</v>
          </cell>
          <cell r="D3217" t="str">
            <v>M</v>
          </cell>
          <cell r="F3217">
            <v>534.46</v>
          </cell>
        </row>
        <row r="3218">
          <cell r="A3218">
            <v>2019777</v>
          </cell>
          <cell r="B3218" t="str">
            <v>SICRO ABRIL / 25</v>
          </cell>
          <cell r="C3218" t="str">
            <v>CANAL EM POLIETILENO E POLIPROPILENO COM EFEITO AUTOLIMPANTE E GRELHA DE ENCAIXE EM FERRO FUNDIDO DÚCTIL - CARGA DE CONTROLE DE 400 KN - 100,0 X 24,7 X 23,6 CM - FORNECIMENTO E INSTALAÇÃO EM PAVIMENTO DE ASFALTO</v>
          </cell>
          <cell r="D3218" t="str">
            <v>M</v>
          </cell>
          <cell r="F3218">
            <v>1376.6</v>
          </cell>
        </row>
        <row r="3219">
          <cell r="A3219">
            <v>2019778</v>
          </cell>
          <cell r="B3219" t="str">
            <v>SICRO ABRIL / 25</v>
          </cell>
          <cell r="C3219" t="str">
            <v>CANAL EM POLIETILENO E POLIPROPILENO COM EFEITO AUTOLIMPANTE E GRELHA DE ENCAIXE EM FERRO FUNDIDO DÚCTIL - CARGA DE CONTROLE DE 400 KN - 100,0 X 34,9 X 29,4 CM - FORNECIMENTO E INSTALAÇÃO EM PAVIMENTO DE ASFALTO</v>
          </cell>
          <cell r="D3219" t="str">
            <v>M</v>
          </cell>
          <cell r="F3219">
            <v>2313.34</v>
          </cell>
        </row>
        <row r="3220">
          <cell r="A3220">
            <v>2019779</v>
          </cell>
          <cell r="B3220" t="str">
            <v>SICRO ABRIL / 25</v>
          </cell>
          <cell r="C3220" t="str">
            <v>CANAL EM POLIETILENO E POLIPROPILENO COM EFEITO AUTOLIMPANTE E GRELHA DE ENCAIXE EM FERRO FUNDIDO DÚCTIL - CARGA DE CONTROLE DE 600 KN - 100,0 X 16,0 X 15,0 CM - FORNECIMENTO E INSTALAÇÃO EM PAVIMENTO DE ASFALTO</v>
          </cell>
          <cell r="D3220" t="str">
            <v>M</v>
          </cell>
          <cell r="F3220">
            <v>814.39</v>
          </cell>
        </row>
        <row r="3221">
          <cell r="A3221">
            <v>2019780</v>
          </cell>
          <cell r="B3221" t="str">
            <v>SICRO ABRIL / 25</v>
          </cell>
          <cell r="C3221" t="str">
            <v>CANAL EM POLIETILENO E POLIPROPILENO COM EFEITO AUTOLIMPANTE E GRELHA DE ENCAIXE EM FERRO FUNDIDO DÚCTIL - CARGA DE CONTROLE DE 600 KN - 100,0 X 21,2 X 21,0 CM - FORNECIMENTO E INSTALAÇÃO EM PAVIMENTO DE ASFALTO</v>
          </cell>
          <cell r="D3221" t="str">
            <v>M</v>
          </cell>
          <cell r="F3221">
            <v>995.17</v>
          </cell>
        </row>
        <row r="3222">
          <cell r="A3222">
            <v>2019781</v>
          </cell>
          <cell r="B3222" t="str">
            <v>SICRO ABRIL / 25</v>
          </cell>
          <cell r="C3222" t="str">
            <v>CANAL EM POLIETILENO E POLIPROPILENO COM EFEITO AUTOLIMPANTE E GRELHA DE ENCAIXE EM FERRO FUNDIDO DÚCTIL - CARGA DE CONTROLE DE 600 KN - 100,0 X 26,2 X 20,0 CM - FORNECIMENTO E INSTALAÇÃO EM PAVIMENTO DE ASFALTO</v>
          </cell>
          <cell r="D3222" t="str">
            <v>M</v>
          </cell>
          <cell r="F3222">
            <v>1254.45</v>
          </cell>
        </row>
        <row r="3223">
          <cell r="A3223">
            <v>2019773</v>
          </cell>
          <cell r="B3223" t="str">
            <v>SICRO ABRIL / 25</v>
          </cell>
          <cell r="C3223" t="str">
            <v>CANAL EM POLIETILENO E POLIPROPILENO COM EFEITO AUTOLIMPANTE E GRELHA DE ENCAIXE EM POLIAMIDA REFORÇADA - CARGA DE CONTROLE DE 250 KN - 100,0 X 16,0 X 15,0 CM - FORNECIMENTO E INSTALAÇÃO EM PAVIMENTO DE ASFALTO</v>
          </cell>
          <cell r="D3223" t="str">
            <v>M</v>
          </cell>
          <cell r="F3223">
            <v>356.18</v>
          </cell>
        </row>
        <row r="3224">
          <cell r="A3224">
            <v>2019774</v>
          </cell>
          <cell r="B3224" t="str">
            <v>SICRO ABRIL / 25</v>
          </cell>
          <cell r="C3224" t="str">
            <v>CANAL EM POLIETILENO E POLIPROPILENO COM EFEITO AUTOLIMPANTE E GRELHA DE ENCAIXE EM POLIAMIDA REFORÇADA - CARGA DE CONTROLE DE 250 KN - 100,0 X 16,0 X 20,0 CM - FORNECIMENTO E INSTALAÇÃO EM PAVIMENTO DE ASFALTO</v>
          </cell>
          <cell r="D3224" t="str">
            <v>M</v>
          </cell>
          <cell r="F3224">
            <v>381.24</v>
          </cell>
        </row>
        <row r="3225">
          <cell r="A3225">
            <v>2019775</v>
          </cell>
          <cell r="B3225" t="str">
            <v>SICRO ABRIL / 25</v>
          </cell>
          <cell r="C3225" t="str">
            <v>CANAL EM POLIETILENO E POLIPROPILENO COM EFEITO AUTOLIMPANTE E GRELHA DE ENCAIXE EM POLIAMIDA REFORÇADA - CARGA DE CONTROLE DE 250 KN - 100,0 X 16,0 X 7,5 CM - FORNECIMENTO E INSTALAÇÃO EM PAVIMENTO DE ASFALTO</v>
          </cell>
          <cell r="D3225" t="str">
            <v>M</v>
          </cell>
          <cell r="F3225">
            <v>330.25</v>
          </cell>
        </row>
        <row r="3226">
          <cell r="A3226">
            <v>2019755</v>
          </cell>
          <cell r="B3226" t="str">
            <v>SICRO ABRIL / 25</v>
          </cell>
          <cell r="C3226" t="str">
            <v>CANAL MONOBLOCO COM CORPO E GRELHA EM CONCRETO POLÍMERO COM EFEITO AUTOLIMPANTE - CARGA DE CONTROLE DE 400 KN - 100,0 X 15,0 X 23,0 CM - FORNECIMENTO E INSTALAÇÃO EM PAVIMENTO DE ASFALTO</v>
          </cell>
          <cell r="D3226" t="str">
            <v>M</v>
          </cell>
          <cell r="F3226">
            <v>449.5</v>
          </cell>
        </row>
        <row r="3227">
          <cell r="A3227">
            <v>2019764</v>
          </cell>
          <cell r="B3227" t="str">
            <v>SICRO ABRIL / 25</v>
          </cell>
          <cell r="C3227" t="str">
            <v>CANAL MONOBLOCO COM CORPO E GRELHA EM CONCRETO POLÍMERO COM EFEITO AUTOLIMPANTE - CARGA DE CONTROLE DE 400 KN - 100,0 X 15,0 X 23,0 CM - FORNECIMENTO E INSTALAÇÃO EM PAVIMENTO DE CONCRETO</v>
          </cell>
          <cell r="D3227" t="str">
            <v>M</v>
          </cell>
          <cell r="F3227">
            <v>475.67</v>
          </cell>
        </row>
        <row r="3228">
          <cell r="A3228">
            <v>2019756</v>
          </cell>
          <cell r="B3228" t="str">
            <v>SICRO ABRIL / 25</v>
          </cell>
          <cell r="C3228" t="str">
            <v>CANAL MONOBLOCO COM CORPO E GRELHA EM CONCRETO POLÍMERO COM EFEITO AUTOLIMPANTE - CARGA DE CONTROLE DE 400 KN - 100,0 X 25,0 X 32,0 CM - FORNECIMENTO E INSTALAÇÃO EM PAVIMENTO DE ASFALTO</v>
          </cell>
          <cell r="D3228" t="str">
            <v>M</v>
          </cell>
          <cell r="F3228">
            <v>824.24</v>
          </cell>
        </row>
        <row r="3229">
          <cell r="A3229">
            <v>2019765</v>
          </cell>
          <cell r="B3229" t="str">
            <v>SICRO ABRIL / 25</v>
          </cell>
          <cell r="C3229" t="str">
            <v>CANAL MONOBLOCO COM CORPO E GRELHA EM CONCRETO POLÍMERO COM EFEITO AUTOLIMPANTE - CARGA DE CONTROLE DE 400 KN - 100,0 X 25,0 X 32,0 CM - FORNECIMENTO E INSTALAÇÃO EM PAVIMENTO DE CONCRETO</v>
          </cell>
          <cell r="D3229" t="str">
            <v>M</v>
          </cell>
          <cell r="F3229">
            <v>850.4</v>
          </cell>
        </row>
        <row r="3230">
          <cell r="A3230">
            <v>2019757</v>
          </cell>
          <cell r="B3230" t="str">
            <v>SICRO ABRIL / 25</v>
          </cell>
          <cell r="C3230" t="str">
            <v>CANAL MONOBLOCO COM CORPO E GRELHA EM CONCRETO POLÍMERO COM EFEITO AUTOLIMPANTE - CARGA DE CONTROLE DE 900 KN - 100,0 X 16,0 X 26,5 CM - FORNECIMENTO E INSTALAÇÃO EM PAVIMENTO DE ASFALTO</v>
          </cell>
          <cell r="D3230" t="str">
            <v>M</v>
          </cell>
          <cell r="F3230">
            <v>832.65</v>
          </cell>
        </row>
        <row r="3231">
          <cell r="A3231">
            <v>2019766</v>
          </cell>
          <cell r="B3231" t="str">
            <v>SICRO ABRIL / 25</v>
          </cell>
          <cell r="C3231" t="str">
            <v>CANAL MONOBLOCO COM CORPO E GRELHA EM CONCRETO POLÍMERO COM EFEITO AUTOLIMPANTE - CARGA DE CONTROLE DE 900 KN - 100,0 X 16,0 X 26,5 CM - FORNECIMENTO E INSTALAÇÃO EM PAVIMENTO DE CONCRETO</v>
          </cell>
          <cell r="D3231" t="str">
            <v>M</v>
          </cell>
          <cell r="F3231">
            <v>892.82</v>
          </cell>
        </row>
        <row r="3232">
          <cell r="A3232">
            <v>2019758</v>
          </cell>
          <cell r="B3232" t="str">
            <v>SICRO ABRIL / 25</v>
          </cell>
          <cell r="C3232" t="str">
            <v>CANAL MONOBLOCO COM CORPO E GRELHA EM CONCRETO POLÍMERO COM EFEITO AUTOLIMPANTE - CARGA DE CONTROLE DE 900 KN - 100,0 X 21,0 X 28,0 CM - FORNECIMENTO E INSTALAÇÃO EM PAVIMENTO DE ASFALTO</v>
          </cell>
          <cell r="D3232" t="str">
            <v>M</v>
          </cell>
          <cell r="F3232">
            <v>886.17</v>
          </cell>
        </row>
        <row r="3233">
          <cell r="A3233">
            <v>2019767</v>
          </cell>
          <cell r="B3233" t="str">
            <v>SICRO ABRIL / 25</v>
          </cell>
          <cell r="C3233" t="str">
            <v>CANAL MONOBLOCO COM CORPO E GRELHA EM CONCRETO POLÍMERO COM EFEITO AUTOLIMPANTE - CARGA DE CONTROLE DE 900 KN - 100,0 X 21,0 X 28,0 CM - FORNECIMENTO E INSTALAÇÃO EM PAVIMENTO DE CONCRETO</v>
          </cell>
          <cell r="D3233" t="str">
            <v>M</v>
          </cell>
          <cell r="F3233">
            <v>946.81</v>
          </cell>
        </row>
        <row r="3234">
          <cell r="A3234">
            <v>2019759</v>
          </cell>
          <cell r="B3234" t="str">
            <v>SICRO ABRIL / 25</v>
          </cell>
          <cell r="C3234" t="str">
            <v>CANAL MONOBLOCO COM CORPO E GRELHA EM CONCRETO POLÍMERO COM EFEITO AUTOLIMPANTE - CARGA DE CONTROLE DE 900 KN - 100,0 X 21,0 X 38,0 CM - FORNECIMENTO E INSTALAÇÃO EM PAVIMENTO DE ASFALTO</v>
          </cell>
          <cell r="D3234" t="str">
            <v>M</v>
          </cell>
          <cell r="F3234">
            <v>1002.83</v>
          </cell>
        </row>
        <row r="3235">
          <cell r="A3235">
            <v>2019768</v>
          </cell>
          <cell r="B3235" t="str">
            <v>SICRO ABRIL / 25</v>
          </cell>
          <cell r="C3235" t="str">
            <v>CANAL MONOBLOCO COM CORPO E GRELHA EM CONCRETO POLÍMERO COM EFEITO AUTOLIMPANTE - CARGA DE CONTROLE DE 900 KN - 100,0 X 21,0 X 38,0 CM - FORNECIMENTO E INSTALAÇÃO EM PAVIMENTO DE CONCRETO</v>
          </cell>
          <cell r="D3235" t="str">
            <v>M</v>
          </cell>
          <cell r="F3235">
            <v>1072.73</v>
          </cell>
        </row>
        <row r="3236">
          <cell r="A3236">
            <v>2019760</v>
          </cell>
          <cell r="B3236" t="str">
            <v>SICRO ABRIL / 25</v>
          </cell>
          <cell r="C3236" t="str">
            <v>CANAL MONOBLOCO COM CORPO E GRELHA EM CONCRETO POLÍMERO COM EFEITO AUTOLIMPANTE - CARGA DE CONTROLE DE 900 KN - 100,0 X 21,0 X 48,0 CM - FORNECIMENTO E INSTALAÇÃO EM PAVIMENTO DE ASFALTO</v>
          </cell>
          <cell r="D3236" t="str">
            <v>M</v>
          </cell>
          <cell r="F3236">
            <v>1246.02</v>
          </cell>
        </row>
        <row r="3237">
          <cell r="A3237">
            <v>2019769</v>
          </cell>
          <cell r="B3237" t="str">
            <v>SICRO ABRIL / 25</v>
          </cell>
          <cell r="C3237" t="str">
            <v>CANAL MONOBLOCO COM CORPO E GRELHA EM CONCRETO POLÍMERO COM EFEITO AUTOLIMPANTE - CARGA DE CONTROLE DE 900 KN - 100,0 X 21,0 X 48,0 CM - FORNECIMENTO E INSTALAÇÃO EM PAVIMENTO DE CONCRETO</v>
          </cell>
          <cell r="D3237" t="str">
            <v>M</v>
          </cell>
          <cell r="F3237">
            <v>1325.19</v>
          </cell>
        </row>
        <row r="3238">
          <cell r="A3238">
            <v>2019761</v>
          </cell>
          <cell r="B3238" t="str">
            <v>SICRO ABRIL / 25</v>
          </cell>
          <cell r="C3238" t="str">
            <v>CANAL MONOBLOCO COM CORPO E GRELHA EM CONCRETO POLÍMERO COM EFEITO AUTOLIMPANTE - CARGA DE CONTROLE DE 900 KN - 100,0 X 26,0 X 33,0 CM - FORNECIMENTO E INSTALAÇÃO EM PAVIMENTO DE ASFALTO</v>
          </cell>
          <cell r="D3238" t="str">
            <v>M</v>
          </cell>
          <cell r="F3238">
            <v>1237.79</v>
          </cell>
        </row>
        <row r="3239">
          <cell r="A3239">
            <v>2019770</v>
          </cell>
          <cell r="B3239" t="str">
            <v>SICRO ABRIL / 25</v>
          </cell>
          <cell r="C3239" t="str">
            <v>CANAL MONOBLOCO COM CORPO E GRELHA EM CONCRETO POLÍMERO COM EFEITO AUTOLIMPANTE - CARGA DE CONTROLE DE 900 KN - 100,0 X 26,0 X 33,0 CM - FORNECIMENTO E INSTALAÇÃO EM PAVIMENTO DE CONCRETO</v>
          </cell>
          <cell r="D3239" t="str">
            <v>M</v>
          </cell>
          <cell r="F3239">
            <v>1303.06</v>
          </cell>
        </row>
        <row r="3240">
          <cell r="A3240">
            <v>2019762</v>
          </cell>
          <cell r="B3240" t="str">
            <v>SICRO ABRIL / 25</v>
          </cell>
          <cell r="C3240" t="str">
            <v>CANAL MONOBLOCO COM CORPO E GRELHA EM CONCRETO POLÍMERO COM EFEITO AUTOLIMPANTE - CARGA DE CONTROLE DE 900 KN - 100,0 X 26,0 X 53,0 CM - FORNECIMENTO E INSTALAÇÃO EM PAVIMENTO DE ASFALTO</v>
          </cell>
          <cell r="D3240" t="str">
            <v>M</v>
          </cell>
          <cell r="F3240">
            <v>1423.3</v>
          </cell>
        </row>
        <row r="3241">
          <cell r="A3241">
            <v>2019771</v>
          </cell>
          <cell r="B3241" t="str">
            <v>SICRO ABRIL / 25</v>
          </cell>
          <cell r="C3241" t="str">
            <v>CANAL MONOBLOCO COM CORPO E GRELHA EM CONCRETO POLÍMERO COM EFEITO AUTOLIMPANTE - CARGA DE CONTROLE DE 900 KN - 100,0 X 26,0 X 53,0 CM - FORNECIMENTO E INSTALAÇÃO EM PAVIMENTO DE CONCRETO</v>
          </cell>
          <cell r="D3241" t="str">
            <v>M</v>
          </cell>
          <cell r="F3241">
            <v>1507.09</v>
          </cell>
        </row>
        <row r="3242">
          <cell r="A3242">
            <v>2019763</v>
          </cell>
          <cell r="B3242" t="str">
            <v>SICRO ABRIL / 25</v>
          </cell>
          <cell r="C3242" t="str">
            <v>CANAL MONOBLOCO COM CORPO E GRELHA EM CONCRETO POLÍMERO COM EFEITO AUTOLIMPANTE - CARGA DE CONTROLE DE 900 KN - 200,0 X 40,0 X 59,5 CM - FORNECIMENTO E INSTALAÇÃO EM PAVIMENTO DE ASFALTO</v>
          </cell>
          <cell r="D3242" t="str">
            <v>M</v>
          </cell>
          <cell r="F3242">
            <v>4924.4799999999996</v>
          </cell>
        </row>
        <row r="3243">
          <cell r="A3243">
            <v>2019772</v>
          </cell>
          <cell r="B3243" t="str">
            <v>SICRO ABRIL / 25</v>
          </cell>
          <cell r="C3243" t="str">
            <v>CANAL MONOBLOCO COM CORPO E GRELHA EM CONCRETO POLÍMERO COM EFEITO AUTOLIMPANTE - CARGA DE CONTROLE DE 900 KN - 200,0 X 40,0 X 59,5 CM - FORNECIMENTO E INSTALAÇÃO EM PAVIMENTO DE CONCRETO</v>
          </cell>
          <cell r="D3243" t="str">
            <v>M</v>
          </cell>
          <cell r="F3243">
            <v>5006.88</v>
          </cell>
        </row>
        <row r="3244">
          <cell r="A3244">
            <v>2003811</v>
          </cell>
          <cell r="B3244" t="str">
            <v>SICRO ABRIL / 25</v>
          </cell>
          <cell r="C3244" t="str">
            <v>CANALETA DE CONCRETO - CAU 01 - SEÇÃO DE 20 X 20 CM - ESPESSURA DE 10 CM - APOIADA EM TODA A EXTENSÃO</v>
          </cell>
          <cell r="D3244" t="str">
            <v>M</v>
          </cell>
          <cell r="F3244">
            <v>143.94</v>
          </cell>
        </row>
        <row r="3245">
          <cell r="A3245">
            <v>2003812</v>
          </cell>
          <cell r="B3245" t="str">
            <v>SICRO ABRIL / 25</v>
          </cell>
          <cell r="C3245" t="str">
            <v>CANALETA DE CONCRETO - CAU 02 - SEÇÃO DE 25 X 25 CM - ESPESSURA DE 10 CM - APOIADA EM TODA A EXTENSÃO</v>
          </cell>
          <cell r="D3245" t="str">
            <v>M</v>
          </cell>
          <cell r="F3245">
            <v>170.51</v>
          </cell>
        </row>
        <row r="3246">
          <cell r="A3246">
            <v>2003813</v>
          </cell>
          <cell r="B3246" t="str">
            <v>SICRO ABRIL / 25</v>
          </cell>
          <cell r="C3246" t="str">
            <v>CANALETA DE CONCRETO - CAU 03 - SEÇÃO DE 30 X 30 CM - ESPESSURA DE 10 CM - APOIADA EM TODA A EXTENSÃO</v>
          </cell>
          <cell r="D3246" t="str">
            <v>M</v>
          </cell>
          <cell r="F3246">
            <v>203.34</v>
          </cell>
        </row>
        <row r="3247">
          <cell r="A3247">
            <v>2003814</v>
          </cell>
          <cell r="B3247" t="str">
            <v>SICRO ABRIL / 25</v>
          </cell>
          <cell r="C3247" t="str">
            <v>CANALETA DE CONCRETO - CAU 04 - SEÇÃO DE 35 X 35 CM - ESPESSURA DE 10 CM - APOIADA EM TODA A EXTENSÃO</v>
          </cell>
          <cell r="D3247" t="str">
            <v>M</v>
          </cell>
          <cell r="F3247">
            <v>232</v>
          </cell>
        </row>
        <row r="3248">
          <cell r="A3248">
            <v>2003815</v>
          </cell>
          <cell r="B3248" t="str">
            <v>SICRO ABRIL / 25</v>
          </cell>
          <cell r="C3248" t="str">
            <v>CANALETA DE CONCRETO - CAU 05 - SEÇÃO DE 40 X 40 CM - ESPESSURA DE 10 CM - APOIADA EM TODA A EXTENSÃO</v>
          </cell>
          <cell r="D3248" t="str">
            <v>M</v>
          </cell>
          <cell r="F3248">
            <v>260.64999999999998</v>
          </cell>
        </row>
        <row r="3249">
          <cell r="A3249">
            <v>2003816</v>
          </cell>
          <cell r="B3249" t="str">
            <v>SICRO ABRIL / 25</v>
          </cell>
          <cell r="C3249" t="str">
            <v>CANALETA DE CONCRETO - CAU 06 - SEÇÃO DE 50 X 50 CM - ESPESSURA DE 10 CM - APOIADA EM TODA A EXTENSÃO</v>
          </cell>
          <cell r="D3249" t="str">
            <v>M</v>
          </cell>
          <cell r="F3249">
            <v>322.14</v>
          </cell>
        </row>
        <row r="3250">
          <cell r="A3250">
            <v>2003817</v>
          </cell>
          <cell r="B3250" t="str">
            <v>SICRO ABRIL / 25</v>
          </cell>
          <cell r="C3250" t="str">
            <v>CANALETA DE CONCRETO - CAU 07 - SEÇÃO DE 60 X 60 CM - ESPESSURA DE 10 CM - APOIADA EM TODA A EXTENSÃO</v>
          </cell>
          <cell r="D3250" t="str">
            <v>M</v>
          </cell>
          <cell r="F3250">
            <v>377.36</v>
          </cell>
        </row>
        <row r="3251">
          <cell r="A3251">
            <v>2003799</v>
          </cell>
          <cell r="B3251" t="str">
            <v>SICRO ABRIL / 25</v>
          </cell>
          <cell r="C3251" t="str">
            <v>CANALETA MEIA CANA D = 0,30 M ASSENTE SOBRE LASTRO DE AREIA - AREIA E BRITA COMERCIAIS - FORNECIMENTO E INSTALAÇÃO</v>
          </cell>
          <cell r="D3251" t="str">
            <v>M</v>
          </cell>
          <cell r="F3251">
            <v>59.66</v>
          </cell>
        </row>
        <row r="3252">
          <cell r="A3252">
            <v>2003798</v>
          </cell>
          <cell r="B3252" t="str">
            <v>SICRO ABRIL / 25</v>
          </cell>
          <cell r="C3252" t="str">
            <v>CANALETA MEIA CANA D = 0,30 M ASSENTE SOBRE LASTRO DE AREIA - AREIA EXTRAÍDA E BRITA PRODUZIDA - FORNECIMENTO E INSTALAÇÃO</v>
          </cell>
          <cell r="D3252" t="str">
            <v>M</v>
          </cell>
          <cell r="F3252">
            <v>51.36</v>
          </cell>
        </row>
        <row r="3253">
          <cell r="A3253">
            <v>2003801</v>
          </cell>
          <cell r="B3253" t="str">
            <v>SICRO ABRIL / 25</v>
          </cell>
          <cell r="C3253" t="str">
            <v>CANALETA MEIA CANA D = 0,40 M ASSENTE SOBRE LASTRO DE AREIA - AREIA E BRITA COMERCIAIS - FORNECIMENTO E INSTALAÇÃO</v>
          </cell>
          <cell r="D3253" t="str">
            <v>M</v>
          </cell>
          <cell r="F3253">
            <v>75.34</v>
          </cell>
        </row>
        <row r="3254">
          <cell r="A3254">
            <v>2003800</v>
          </cell>
          <cell r="B3254" t="str">
            <v>SICRO ABRIL / 25</v>
          </cell>
          <cell r="C3254" t="str">
            <v>CANALETA MEIA CANA D = 0,40 M ASSENTE SOBRE LASTRO DE AREIA - AREIA EXTRAÍDA E BRITA PRODUZIDA - FORNECIMENTO E INSTALAÇÃO</v>
          </cell>
          <cell r="D3254" t="str">
            <v>M</v>
          </cell>
          <cell r="F3254">
            <v>63.73</v>
          </cell>
        </row>
        <row r="3255">
          <cell r="A3255">
            <v>2003714</v>
          </cell>
          <cell r="B3255" t="str">
            <v>SICRO ABRIL / 25</v>
          </cell>
          <cell r="C3255" t="str">
            <v>CHAMINÉ DOS POÇOS DE VISITA - CPV 01 - AREIA E BRITA COMERCIAIS</v>
          </cell>
          <cell r="D3255" t="str">
            <v>UN</v>
          </cell>
          <cell r="F3255">
            <v>1574.85</v>
          </cell>
        </row>
        <row r="3256">
          <cell r="A3256">
            <v>2003713</v>
          </cell>
          <cell r="B3256" t="str">
            <v>SICRO ABRIL / 25</v>
          </cell>
          <cell r="C3256" t="str">
            <v>CHAMINÉ DOS POÇOS DE VISITA - CPV 01 - AREIA EXTRAÍDA E BRITA PRODUZIDA</v>
          </cell>
          <cell r="D3256" t="str">
            <v>UN</v>
          </cell>
          <cell r="F3256">
            <v>1537.3</v>
          </cell>
        </row>
        <row r="3257">
          <cell r="A3257">
            <v>2003716</v>
          </cell>
          <cell r="B3257" t="str">
            <v>SICRO ABRIL / 25</v>
          </cell>
          <cell r="C3257" t="str">
            <v>CHAMINÉ DOS POÇOS DE VISITA - CPV 02 - AREIA E BRITA COMERCIAIS</v>
          </cell>
          <cell r="D3257" t="str">
            <v>UN</v>
          </cell>
          <cell r="F3257">
            <v>1856.87</v>
          </cell>
        </row>
        <row r="3258">
          <cell r="A3258">
            <v>2003715</v>
          </cell>
          <cell r="B3258" t="str">
            <v>SICRO ABRIL / 25</v>
          </cell>
          <cell r="C3258" t="str">
            <v>CHAMINÉ DOS POÇOS DE VISITA - CPV 02 - AREIA EXTRAÍDA E BRITA PRODUZIDA</v>
          </cell>
          <cell r="D3258" t="str">
            <v>UN</v>
          </cell>
          <cell r="F3258">
            <v>1812.9</v>
          </cell>
        </row>
        <row r="3259">
          <cell r="A3259">
            <v>2003718</v>
          </cell>
          <cell r="B3259" t="str">
            <v>SICRO ABRIL / 25</v>
          </cell>
          <cell r="C3259" t="str">
            <v>CHAMINÉ DOS POÇOS DE VISITA - CPV 03 - AREIA E BRITA COMERCIAIS</v>
          </cell>
          <cell r="D3259" t="str">
            <v>UN</v>
          </cell>
          <cell r="F3259">
            <v>2132.6</v>
          </cell>
        </row>
        <row r="3260">
          <cell r="A3260">
            <v>2003717</v>
          </cell>
          <cell r="B3260" t="str">
            <v>SICRO ABRIL / 25</v>
          </cell>
          <cell r="C3260" t="str">
            <v>CHAMINÉ DOS POÇOS DE VISITA - CPV 03 - AREIA EXTRAÍDA E BRITA PRODUZIDA</v>
          </cell>
          <cell r="D3260" t="str">
            <v>UN</v>
          </cell>
          <cell r="F3260">
            <v>2083.38</v>
          </cell>
        </row>
        <row r="3261">
          <cell r="A3261">
            <v>2003720</v>
          </cell>
          <cell r="B3261" t="str">
            <v>SICRO ABRIL / 25</v>
          </cell>
          <cell r="C3261" t="str">
            <v>CHAMINÉ DOS POÇOS DE VISITA - CPV 04 - AREIA E BRITA COMERCIAIS</v>
          </cell>
          <cell r="D3261" t="str">
            <v>UN</v>
          </cell>
          <cell r="F3261">
            <v>2414.58</v>
          </cell>
        </row>
        <row r="3262">
          <cell r="A3262">
            <v>2003719</v>
          </cell>
          <cell r="B3262" t="str">
            <v>SICRO ABRIL / 25</v>
          </cell>
          <cell r="C3262" t="str">
            <v>CHAMINÉ DOS POÇOS DE VISITA - CPV 04 - AREIA EXTRAÍDA E BRITA PRODUZIDA</v>
          </cell>
          <cell r="D3262" t="str">
            <v>UN</v>
          </cell>
          <cell r="F3262">
            <v>2358.94</v>
          </cell>
        </row>
        <row r="3263">
          <cell r="A3263">
            <v>2003722</v>
          </cell>
          <cell r="B3263" t="str">
            <v>SICRO ABRIL / 25</v>
          </cell>
          <cell r="C3263" t="str">
            <v>CHAMINÉ DOS POÇOS DE VISITA - CPV 05 - AREIA E BRITA COMERCIAIS</v>
          </cell>
          <cell r="D3263" t="str">
            <v>UN</v>
          </cell>
          <cell r="F3263">
            <v>2690.32</v>
          </cell>
        </row>
        <row r="3264">
          <cell r="A3264">
            <v>2003721</v>
          </cell>
          <cell r="B3264" t="str">
            <v>SICRO ABRIL / 25</v>
          </cell>
          <cell r="C3264" t="str">
            <v>CHAMINÉ DOS POÇOS DE VISITA - CPV 05 - AREIA EXTRAÍDA E BRITA PRODUZIDA</v>
          </cell>
          <cell r="D3264" t="str">
            <v>UN</v>
          </cell>
          <cell r="F3264">
            <v>2629.42</v>
          </cell>
        </row>
        <row r="3265">
          <cell r="A3265">
            <v>2003724</v>
          </cell>
          <cell r="B3265" t="str">
            <v>SICRO ABRIL / 25</v>
          </cell>
          <cell r="C3265" t="str">
            <v>CHAMINÉ DOS POÇOS DE VISITA - CPV 06 - AREIA E BRITA COMERCIAIS</v>
          </cell>
          <cell r="D3265" t="str">
            <v>UN</v>
          </cell>
          <cell r="F3265">
            <v>2972.34</v>
          </cell>
        </row>
        <row r="3266">
          <cell r="A3266">
            <v>2003723</v>
          </cell>
          <cell r="B3266" t="str">
            <v>SICRO ABRIL / 25</v>
          </cell>
          <cell r="C3266" t="str">
            <v>CHAMINÉ DOS POÇOS DE VISITA - CPV 06 - AREIA EXTRAÍDA E BRITA PRODUZIDA</v>
          </cell>
          <cell r="D3266" t="str">
            <v>UN</v>
          </cell>
          <cell r="F3266">
            <v>2905.02</v>
          </cell>
        </row>
        <row r="3267">
          <cell r="A3267">
            <v>2003726</v>
          </cell>
          <cell r="B3267" t="str">
            <v>SICRO ABRIL / 25</v>
          </cell>
          <cell r="C3267" t="str">
            <v>CHAMINÉ DOS POÇOS DE VISITA - CPV 07 - AREIA E BRITA COMERCIAIS</v>
          </cell>
          <cell r="D3267" t="str">
            <v>UN</v>
          </cell>
          <cell r="F3267">
            <v>3248.07</v>
          </cell>
        </row>
        <row r="3268">
          <cell r="A3268">
            <v>2003725</v>
          </cell>
          <cell r="B3268" t="str">
            <v>SICRO ABRIL / 25</v>
          </cell>
          <cell r="C3268" t="str">
            <v>CHAMINÉ DOS POÇOS DE VISITA - CPV 07 - AREIA EXTRAÍDA E BRITA PRODUZIDA</v>
          </cell>
          <cell r="D3268" t="str">
            <v>UN</v>
          </cell>
          <cell r="F3268">
            <v>3175.5</v>
          </cell>
        </row>
        <row r="3269">
          <cell r="A3269">
            <v>2003859</v>
          </cell>
          <cell r="B3269" t="str">
            <v>SICRO ABRIL / 25</v>
          </cell>
          <cell r="C3269" t="str">
            <v>COLCHÃO DRENANTE COM ESPALHAMENTO E COMPACTAÇÃO MECÂNICOS - BRITA PRODUZIDA</v>
          </cell>
          <cell r="D3269" t="str">
            <v>M³</v>
          </cell>
          <cell r="F3269">
            <v>67.260000000000005</v>
          </cell>
        </row>
        <row r="3270">
          <cell r="A3270">
            <v>2003861</v>
          </cell>
          <cell r="B3270" t="str">
            <v>SICRO ABRIL / 25</v>
          </cell>
          <cell r="C3270" t="str">
            <v>COLUNA DRENANTE D = 20 CM - AREIA COMERCIAL</v>
          </cell>
          <cell r="D3270" t="str">
            <v>M</v>
          </cell>
          <cell r="F3270">
            <v>25.87</v>
          </cell>
        </row>
        <row r="3271">
          <cell r="A3271">
            <v>2003862</v>
          </cell>
          <cell r="B3271" t="str">
            <v>SICRO ABRIL / 25</v>
          </cell>
          <cell r="C3271" t="str">
            <v>COLUNA DRENANTE D = 20 CM - AREIA EXTRAÍDA</v>
          </cell>
          <cell r="D3271" t="str">
            <v>M</v>
          </cell>
          <cell r="F3271">
            <v>22.51</v>
          </cell>
        </row>
        <row r="3272">
          <cell r="A3272">
            <v>2003411</v>
          </cell>
          <cell r="B3272" t="str">
            <v>SICRO ABRIL / 25</v>
          </cell>
          <cell r="C3272" t="str">
            <v>DESCIDA D'ÁGUA DE ATERROS EM DEGRAUS - DAD 110-26 - AREIA E BRITA COMERCIAIS</v>
          </cell>
          <cell r="D3272" t="str">
            <v>M</v>
          </cell>
          <cell r="F3272">
            <v>768.09</v>
          </cell>
        </row>
        <row r="3273">
          <cell r="A3273">
            <v>2003410</v>
          </cell>
          <cell r="B3273" t="str">
            <v>SICRO ABRIL / 25</v>
          </cell>
          <cell r="C3273" t="str">
            <v>DESCIDA D'ÁGUA DE ATERROS EM DEGRAUS - DAD 110-26 - AREIA EXTRAÍDA E BRITA PRODUZIDA</v>
          </cell>
          <cell r="D3273" t="str">
            <v>M</v>
          </cell>
          <cell r="F3273">
            <v>715.97</v>
          </cell>
        </row>
        <row r="3274">
          <cell r="A3274">
            <v>2003415</v>
          </cell>
          <cell r="B3274" t="str">
            <v>SICRO ABRIL / 25</v>
          </cell>
          <cell r="C3274" t="str">
            <v>DESCIDA D'ÁGUA DE ATERROS EM DEGRAUS - DAD 125-30 - AREIA E BRITA COMERCIAIS</v>
          </cell>
          <cell r="D3274" t="str">
            <v>M</v>
          </cell>
          <cell r="F3274">
            <v>844.29</v>
          </cell>
        </row>
        <row r="3275">
          <cell r="A3275">
            <v>2003414</v>
          </cell>
          <cell r="B3275" t="str">
            <v>SICRO ABRIL / 25</v>
          </cell>
          <cell r="C3275" t="str">
            <v>DESCIDA D'ÁGUA DE ATERROS EM DEGRAUS - DAD 125-30 - AREIA EXTRAÍDA E BRITA PRODUZIDA</v>
          </cell>
          <cell r="D3275" t="str">
            <v>M</v>
          </cell>
          <cell r="F3275">
            <v>786.56</v>
          </cell>
        </row>
        <row r="3276">
          <cell r="A3276">
            <v>2003419</v>
          </cell>
          <cell r="B3276" t="str">
            <v>SICRO ABRIL / 25</v>
          </cell>
          <cell r="C3276" t="str">
            <v>DESCIDA D'ÁGUA DE ATERROS EM DEGRAUS - DAD 170-35 - AREIA E BRITA COMERCIAIS</v>
          </cell>
          <cell r="D3276" t="str">
            <v>M</v>
          </cell>
          <cell r="F3276">
            <v>1022.38</v>
          </cell>
        </row>
        <row r="3277">
          <cell r="A3277">
            <v>2003418</v>
          </cell>
          <cell r="B3277" t="str">
            <v>SICRO ABRIL / 25</v>
          </cell>
          <cell r="C3277" t="str">
            <v>DESCIDA D'ÁGUA DE ATERROS EM DEGRAUS - DAD 170-35 - AREIA EXTRAÍDA E BRITA PRODUZIDA</v>
          </cell>
          <cell r="D3277" t="str">
            <v>M</v>
          </cell>
          <cell r="F3277">
            <v>949.88</v>
          </cell>
        </row>
        <row r="3278">
          <cell r="A3278">
            <v>2003423</v>
          </cell>
          <cell r="B3278" t="str">
            <v>SICRO ABRIL / 25</v>
          </cell>
          <cell r="C3278" t="str">
            <v>DESCIDA D'ÁGUA DE ATERROS EM DEGRAUS - DAD 200-40 - AREIA E BRITA COMERCIAIS</v>
          </cell>
          <cell r="D3278" t="str">
            <v>M</v>
          </cell>
          <cell r="F3278">
            <v>1172.94</v>
          </cell>
        </row>
        <row r="3279">
          <cell r="A3279">
            <v>2003422</v>
          </cell>
          <cell r="B3279" t="str">
            <v>SICRO ABRIL / 25</v>
          </cell>
          <cell r="C3279" t="str">
            <v>DESCIDA D'ÁGUA DE ATERROS EM DEGRAUS - DAD 200-40 - AREIA EXTRAÍDA E BRITA PRODUZIDA</v>
          </cell>
          <cell r="D3279" t="str">
            <v>M</v>
          </cell>
          <cell r="F3279">
            <v>1090.0999999999999</v>
          </cell>
        </row>
        <row r="3280">
          <cell r="A3280">
            <v>2003427</v>
          </cell>
          <cell r="B3280" t="str">
            <v>SICRO ABRIL / 25</v>
          </cell>
          <cell r="C3280" t="str">
            <v>DESCIDA D'ÁGUA DE ATERROS EM DEGRAUS - DAD 240-54 - AREIA E BRITA COMERCIAIS</v>
          </cell>
          <cell r="D3280" t="str">
            <v>M</v>
          </cell>
          <cell r="F3280">
            <v>1396.1</v>
          </cell>
        </row>
        <row r="3281">
          <cell r="A3281">
            <v>2003426</v>
          </cell>
          <cell r="B3281" t="str">
            <v>SICRO ABRIL / 25</v>
          </cell>
          <cell r="C3281" t="str">
            <v>DESCIDA D'ÁGUA DE ATERROS EM DEGRAUS - DAD 240-54 - AREIA EXTRAÍDA E BRITA PRODUZIDA</v>
          </cell>
          <cell r="D3281" t="str">
            <v>M</v>
          </cell>
          <cell r="F3281">
            <v>1297.3</v>
          </cell>
        </row>
        <row r="3282">
          <cell r="A3282">
            <v>2003431</v>
          </cell>
          <cell r="B3282" t="str">
            <v>SICRO ABRIL / 25</v>
          </cell>
          <cell r="C3282" t="str">
            <v>DESCIDA D'ÁGUA DE ATERROS EM DEGRAUS - DAD 320-35 - AREIA E BRITA COMERCIAIS</v>
          </cell>
          <cell r="D3282" t="str">
            <v>M</v>
          </cell>
          <cell r="F3282">
            <v>1540.36</v>
          </cell>
        </row>
        <row r="3283">
          <cell r="A3283">
            <v>2003430</v>
          </cell>
          <cell r="B3283" t="str">
            <v>SICRO ABRIL / 25</v>
          </cell>
          <cell r="C3283" t="str">
            <v>DESCIDA D'ÁGUA DE ATERROS EM DEGRAUS - DAD 320-35 - AREIA EXTRAÍDA E BRITA PRODUZIDA</v>
          </cell>
          <cell r="D3283" t="str">
            <v>M</v>
          </cell>
          <cell r="F3283">
            <v>1423.59</v>
          </cell>
        </row>
        <row r="3284">
          <cell r="A3284">
            <v>2003435</v>
          </cell>
          <cell r="B3284" t="str">
            <v>SICRO ABRIL / 25</v>
          </cell>
          <cell r="C3284" t="str">
            <v>DESCIDA D'ÁGUA DE ATERROS EM DEGRAUS - DAD 370-45 - AREIA E BRITA COMERCIAIS</v>
          </cell>
          <cell r="D3284" t="str">
            <v>M</v>
          </cell>
          <cell r="F3284">
            <v>1783.06</v>
          </cell>
        </row>
        <row r="3285">
          <cell r="A3285">
            <v>2003434</v>
          </cell>
          <cell r="B3285" t="str">
            <v>SICRO ABRIL / 25</v>
          </cell>
          <cell r="C3285" t="str">
            <v>DESCIDA D'ÁGUA DE ATERROS EM DEGRAUS - DAD 370-45 - AREIA EXTRAÍDA E BRITA PRODUZIDA</v>
          </cell>
          <cell r="D3285" t="str">
            <v>M</v>
          </cell>
          <cell r="F3285">
            <v>1648.56</v>
          </cell>
        </row>
        <row r="3286">
          <cell r="A3286">
            <v>2003439</v>
          </cell>
          <cell r="B3286" t="str">
            <v>SICRO ABRIL / 25</v>
          </cell>
          <cell r="C3286" t="str">
            <v>DESCIDA D'ÁGUA DE ATERROS EM DEGRAUS - DAD 435-55 - AREIA E BRITA COMERCIAIS</v>
          </cell>
          <cell r="D3286" t="str">
            <v>M</v>
          </cell>
          <cell r="F3286">
            <v>2087.65</v>
          </cell>
        </row>
        <row r="3287">
          <cell r="A3287">
            <v>2003438</v>
          </cell>
          <cell r="B3287" t="str">
            <v>SICRO ABRIL / 25</v>
          </cell>
          <cell r="C3287" t="str">
            <v>DESCIDA D'ÁGUA DE ATERROS EM DEGRAUS - DAD 435-55 - AREIA EXTRAÍDA E BRITA PRODUZIDA</v>
          </cell>
          <cell r="D3287" t="str">
            <v>M</v>
          </cell>
          <cell r="F3287">
            <v>1931</v>
          </cell>
        </row>
        <row r="3288">
          <cell r="A3288">
            <v>2003167</v>
          </cell>
          <cell r="B3288" t="str">
            <v>SICRO ABRIL / 25</v>
          </cell>
          <cell r="C3288" t="str">
            <v>DESCIDA D'ÁGUA DE ATERROS EM DEGRAUS - DAD 470-35 - AREIA E BRITA COMERCIAIS</v>
          </cell>
          <cell r="D3288" t="str">
            <v>M</v>
          </cell>
          <cell r="F3288">
            <v>2044.86</v>
          </cell>
        </row>
        <row r="3289">
          <cell r="A3289">
            <v>2003168</v>
          </cell>
          <cell r="B3289" t="str">
            <v>SICRO ABRIL / 25</v>
          </cell>
          <cell r="C3289" t="str">
            <v>DESCIDA D'ÁGUA DE ATERROS EM DEGRAUS - DAD 470-35 - AREIA EXTRAÍDA E BRITA PRODUZIDA</v>
          </cell>
          <cell r="D3289" t="str">
            <v>M</v>
          </cell>
          <cell r="F3289">
            <v>1883.83</v>
          </cell>
        </row>
        <row r="3290">
          <cell r="A3290">
            <v>2003407</v>
          </cell>
          <cell r="B3290" t="str">
            <v>SICRO ABRIL / 25</v>
          </cell>
          <cell r="C3290" t="str">
            <v>DESCIDA D'ÁGUA DE ATERROS EM DEGRAUS - DAD 60-36 - AREIA E BRITA COMERCIAIS</v>
          </cell>
          <cell r="D3290" t="str">
            <v>M</v>
          </cell>
          <cell r="F3290">
            <v>659.6</v>
          </cell>
        </row>
        <row r="3291">
          <cell r="A3291">
            <v>2003406</v>
          </cell>
          <cell r="B3291" t="str">
            <v>SICRO ABRIL / 25</v>
          </cell>
          <cell r="C3291" t="str">
            <v>DESCIDA D'ÁGUA DE ATERROS EM DEGRAUS - DAD 60-36 - AREIA EXTRAÍDA E BRITA PRODUZIDA</v>
          </cell>
          <cell r="D3291" t="str">
            <v>M</v>
          </cell>
          <cell r="F3291">
            <v>619.27</v>
          </cell>
        </row>
        <row r="3292">
          <cell r="A3292">
            <v>2003169</v>
          </cell>
          <cell r="B3292" t="str">
            <v>SICRO ABRIL / 25</v>
          </cell>
          <cell r="C3292" t="str">
            <v>DESCIDA D'ÁGUA DE ATERROS EM DEGRAUS - DAD 608-50 - AREIA E BRITA COMERCIAIS</v>
          </cell>
          <cell r="D3292" t="str">
            <v>M</v>
          </cell>
          <cell r="F3292">
            <v>2645.2</v>
          </cell>
        </row>
        <row r="3293">
          <cell r="A3293">
            <v>2003170</v>
          </cell>
          <cell r="B3293" t="str">
            <v>SICRO ABRIL / 25</v>
          </cell>
          <cell r="C3293" t="str">
            <v>DESCIDA D'ÁGUA DE ATERROS EM DEGRAUS - DAD 608-50 - AREIA EXTRAÍDA E BRITA PRODUZIDA</v>
          </cell>
          <cell r="D3293" t="str">
            <v>M</v>
          </cell>
          <cell r="F3293">
            <v>2438.9899999999998</v>
          </cell>
        </row>
        <row r="3294">
          <cell r="A3294">
            <v>2003389</v>
          </cell>
          <cell r="B3294" t="str">
            <v>SICRO ABRIL / 25</v>
          </cell>
          <cell r="C3294" t="str">
            <v>DESCIDA D'ÁGUA DE ATERROS TIPO RÁPIDO - DAR 40-20 - AREIA E BRITA COMERCIAIS</v>
          </cell>
          <cell r="D3294" t="str">
            <v>M</v>
          </cell>
          <cell r="F3294">
            <v>222.85</v>
          </cell>
        </row>
        <row r="3295">
          <cell r="A3295">
            <v>2003388</v>
          </cell>
          <cell r="B3295" t="str">
            <v>SICRO ABRIL / 25</v>
          </cell>
          <cell r="C3295" t="str">
            <v>DESCIDA D'ÁGUA DE ATERROS TIPO RÁPIDO - DAR 40-20 - AREIA EXTRAÍDA E BRITA PRODUZIDA</v>
          </cell>
          <cell r="D3295" t="str">
            <v>M</v>
          </cell>
          <cell r="F3295">
            <v>205.6</v>
          </cell>
        </row>
        <row r="3296">
          <cell r="A3296">
            <v>2003393</v>
          </cell>
          <cell r="B3296" t="str">
            <v>SICRO ABRIL / 25</v>
          </cell>
          <cell r="C3296" t="str">
            <v>DESCIDA D'ÁGUA DE ATERROS TIPO RÁPIDO - DAR 60-30 - AREIA E BRITA COMERCIAIS</v>
          </cell>
          <cell r="D3296" t="str">
            <v>M</v>
          </cell>
          <cell r="F3296">
            <v>356.25</v>
          </cell>
        </row>
        <row r="3297">
          <cell r="A3297">
            <v>2003392</v>
          </cell>
          <cell r="B3297" t="str">
            <v>SICRO ABRIL / 25</v>
          </cell>
          <cell r="C3297" t="str">
            <v>DESCIDA D'ÁGUA DE ATERROS TIPO RÁPIDO - DAR 60-30 - AREIA EXTRAÍDA E BRITA PRODUZIDA</v>
          </cell>
          <cell r="D3297" t="str">
            <v>M</v>
          </cell>
          <cell r="F3297">
            <v>332.72</v>
          </cell>
        </row>
        <row r="3298">
          <cell r="A3298">
            <v>2003173</v>
          </cell>
          <cell r="B3298" t="str">
            <v>SICRO ABRIL / 25</v>
          </cell>
          <cell r="C3298" t="str">
            <v>DESCIDA D'ÁGUA DE CORTES EM DEGRAUS - DCD 100-50 - AREIA E BRITA COMERCIAIS</v>
          </cell>
          <cell r="D3298" t="str">
            <v>M</v>
          </cell>
          <cell r="F3298">
            <v>857.66</v>
          </cell>
        </row>
        <row r="3299">
          <cell r="A3299">
            <v>2003174</v>
          </cell>
          <cell r="B3299" t="str">
            <v>SICRO ABRIL / 25</v>
          </cell>
          <cell r="C3299" t="str">
            <v>DESCIDA D'ÁGUA DE CORTES EM DEGRAUS - DCD 100-50 - AREIA EXTRAÍDA E BRITA PRODUZIDA</v>
          </cell>
          <cell r="D3299" t="str">
            <v>M</v>
          </cell>
          <cell r="F3299">
            <v>803.95</v>
          </cell>
        </row>
        <row r="3300">
          <cell r="A3300">
            <v>2003171</v>
          </cell>
          <cell r="B3300" t="str">
            <v>SICRO ABRIL / 25</v>
          </cell>
          <cell r="C3300" t="str">
            <v>DESCIDA D'ÁGUA DE CORTES EM DEGRAUS - DCD 40-40 - AREIA E BRITA COMERCIAIS</v>
          </cell>
          <cell r="D3300" t="str">
            <v>M</v>
          </cell>
          <cell r="F3300">
            <v>595.08000000000004</v>
          </cell>
        </row>
        <row r="3301">
          <cell r="A3301">
            <v>2003172</v>
          </cell>
          <cell r="B3301" t="str">
            <v>SICRO ABRIL / 25</v>
          </cell>
          <cell r="C3301" t="str">
            <v>DESCIDA D'ÁGUA DE CORTES EM DEGRAUS - DCD 40-40 - AREIA EXTRAÍDA E BRITA PRODUZIDA</v>
          </cell>
          <cell r="D3301" t="str">
            <v>M</v>
          </cell>
          <cell r="F3301">
            <v>561.46</v>
          </cell>
        </row>
        <row r="3302">
          <cell r="A3302">
            <v>2003399</v>
          </cell>
          <cell r="B3302" t="str">
            <v>SICRO ABRIL / 25</v>
          </cell>
          <cell r="C3302" t="str">
            <v>DESCIDA D'ÁGUA DE CORTES EM DEGRAUS - DCD 60-30 - AREIA E BRITA COMERCIAIS</v>
          </cell>
          <cell r="D3302" t="str">
            <v>M</v>
          </cell>
          <cell r="F3302">
            <v>601.79999999999995</v>
          </cell>
        </row>
        <row r="3303">
          <cell r="A3303">
            <v>2003398</v>
          </cell>
          <cell r="B3303" t="str">
            <v>SICRO ABRIL / 25</v>
          </cell>
          <cell r="C3303" t="str">
            <v>DESCIDA D'ÁGUA DE CORTES EM DEGRAUS - DCD 60-30 - AREIA EXTRAÍDA E BRITA PRODUZIDA</v>
          </cell>
          <cell r="D3303" t="str">
            <v>M</v>
          </cell>
          <cell r="F3303">
            <v>565.28</v>
          </cell>
        </row>
        <row r="3304">
          <cell r="A3304">
            <v>2003403</v>
          </cell>
          <cell r="B3304" t="str">
            <v>SICRO ABRIL / 25</v>
          </cell>
          <cell r="C3304" t="str">
            <v>DESCIDA D'ÁGUA DE CORTES EM DEGRAUS - DCD 80-40 - AREIA E BRITA COMERCIAIS</v>
          </cell>
          <cell r="D3304" t="str">
            <v>M</v>
          </cell>
          <cell r="F3304">
            <v>734.6</v>
          </cell>
        </row>
        <row r="3305">
          <cell r="A3305">
            <v>2003402</v>
          </cell>
          <cell r="B3305" t="str">
            <v>SICRO ABRIL / 25</v>
          </cell>
          <cell r="C3305" t="str">
            <v>DESCIDA D'ÁGUA DE CORTES EM DEGRAUS - DCD 80-40 - AREIA EXTRAÍDA E BRITA PRODUZIDA</v>
          </cell>
          <cell r="D3305" t="str">
            <v>M</v>
          </cell>
          <cell r="F3305">
            <v>689.47</v>
          </cell>
        </row>
        <row r="3306">
          <cell r="A3306">
            <v>2003452</v>
          </cell>
          <cell r="B3306" t="str">
            <v>SICRO ABRIL / 25</v>
          </cell>
          <cell r="C3306" t="str">
            <v>DISSIPADOR DE ENERGIA - DEB 180-263 - AREIA EXTRAÍDA E BRITA E PEDRA DE MÃO PRODUZIDAS</v>
          </cell>
          <cell r="D3306" t="str">
            <v>UN</v>
          </cell>
          <cell r="F3306">
            <v>786.77</v>
          </cell>
        </row>
        <row r="3307">
          <cell r="A3307">
            <v>2003453</v>
          </cell>
          <cell r="B3307" t="str">
            <v>SICRO ABRIL / 25</v>
          </cell>
          <cell r="C3307" t="str">
            <v>DISSIPADOR DE ENERGIA - DEB 180-263 - AREIA, BRITA E PEDRA DE MÃO COMERCIAIS</v>
          </cell>
          <cell r="D3307" t="str">
            <v>UN</v>
          </cell>
          <cell r="F3307">
            <v>936.07</v>
          </cell>
        </row>
        <row r="3308">
          <cell r="A3308">
            <v>2003454</v>
          </cell>
          <cell r="B3308" t="str">
            <v>SICRO ABRIL / 25</v>
          </cell>
          <cell r="C3308" t="str">
            <v>DISSIPADOR DE ENERGIA - DEB 240-316 - AREIA EXTRAÍDA E BRITA E PEDRA DE MÃO PRODUZIDAS</v>
          </cell>
          <cell r="D3308" t="str">
            <v>UN</v>
          </cell>
          <cell r="F3308">
            <v>1100.33</v>
          </cell>
        </row>
        <row r="3309">
          <cell r="A3309">
            <v>2003455</v>
          </cell>
          <cell r="B3309" t="str">
            <v>SICRO ABRIL / 25</v>
          </cell>
          <cell r="C3309" t="str">
            <v>DISSIPADOR DE ENERGIA - DEB 240-316 - AREIA, BRITA E PEDRA DE MÃO COMERCIAIS</v>
          </cell>
          <cell r="D3309" t="str">
            <v>UN</v>
          </cell>
          <cell r="F3309">
            <v>1328.62</v>
          </cell>
        </row>
        <row r="3310">
          <cell r="A3310">
            <v>2003456</v>
          </cell>
          <cell r="B3310" t="str">
            <v>SICRO ABRIL / 25</v>
          </cell>
          <cell r="C3310" t="str">
            <v>DISSIPADOR DE ENERGIA - DEB 300-366 - AREIA EXTRAÍDA E BRITA E PEDRA DE MÃO PRODUZIDAS</v>
          </cell>
          <cell r="D3310" t="str">
            <v>UN</v>
          </cell>
          <cell r="F3310">
            <v>1451.69</v>
          </cell>
        </row>
        <row r="3311">
          <cell r="A3311">
            <v>2003457</v>
          </cell>
          <cell r="B3311" t="str">
            <v>SICRO ABRIL / 25</v>
          </cell>
          <cell r="C3311" t="str">
            <v>DISSIPADOR DE ENERGIA - DEB 300-366 - AREIA, BRITA E PEDRA DE MÃO COMERCIAIS</v>
          </cell>
          <cell r="D3311" t="str">
            <v>UN</v>
          </cell>
          <cell r="F3311">
            <v>1772.78</v>
          </cell>
        </row>
        <row r="3312">
          <cell r="A3312">
            <v>2003462</v>
          </cell>
          <cell r="B3312" t="str">
            <v>SICRO ABRIL / 25</v>
          </cell>
          <cell r="C3312" t="str">
            <v>DISSIPADOR DE ENERGIA - DEB 300-511 - AREIA EXTRAÍDA E BRITA E PEDRA DE MÃO PRODUZIDAS</v>
          </cell>
          <cell r="D3312" t="str">
            <v>UN</v>
          </cell>
          <cell r="F3312">
            <v>1856.13</v>
          </cell>
        </row>
        <row r="3313">
          <cell r="A3313">
            <v>2003463</v>
          </cell>
          <cell r="B3313" t="str">
            <v>SICRO ABRIL / 25</v>
          </cell>
          <cell r="C3313" t="str">
            <v>DISSIPADOR DE ENERGIA - DEB 300-511 - AREIA, BRITA E PEDRA DE MÃO COMERCIAIS</v>
          </cell>
          <cell r="D3313" t="str">
            <v>UN</v>
          </cell>
          <cell r="F3313">
            <v>2292.8000000000002</v>
          </cell>
        </row>
        <row r="3314">
          <cell r="A3314">
            <v>2003468</v>
          </cell>
          <cell r="B3314" t="str">
            <v>SICRO ABRIL / 25</v>
          </cell>
          <cell r="C3314" t="str">
            <v>DISSIPADOR DE ENERGIA - DEB 300-666 - AREIA EXTRAÍDA E BRITA E PEDRA DE MÃO PRODUZIDAS</v>
          </cell>
          <cell r="D3314" t="str">
            <v>UN</v>
          </cell>
          <cell r="F3314">
            <v>2288.3000000000002</v>
          </cell>
        </row>
        <row r="3315">
          <cell r="A3315">
            <v>2003469</v>
          </cell>
          <cell r="B3315" t="str">
            <v>SICRO ABRIL / 25</v>
          </cell>
          <cell r="C3315" t="str">
            <v>DISSIPADOR DE ENERGIA - DEB 300-666 - AREIA, BRITA E PEDRA DE MÃO COMERCIAIS</v>
          </cell>
          <cell r="D3315" t="str">
            <v>UN</v>
          </cell>
          <cell r="F3315">
            <v>2848.43</v>
          </cell>
        </row>
        <row r="3316">
          <cell r="A3316">
            <v>2003458</v>
          </cell>
          <cell r="B3316" t="str">
            <v>SICRO ABRIL / 25</v>
          </cell>
          <cell r="C3316" t="str">
            <v>DISSIPADOR DE ENERGIA - DEB 360-414 - AREIA EXTRAÍDA E BRITA E PEDRA DE MÃO PRODUZIDAS</v>
          </cell>
          <cell r="D3316" t="str">
            <v>UN</v>
          </cell>
          <cell r="F3316">
            <v>1838.56</v>
          </cell>
        </row>
        <row r="3317">
          <cell r="A3317">
            <v>2003459</v>
          </cell>
          <cell r="B3317" t="str">
            <v>SICRO ABRIL / 25</v>
          </cell>
          <cell r="C3317" t="str">
            <v>DISSIPADOR DE ENERGIA - DEB 360-414 - AREIA, BRITA E PEDRA DE MÃO COMERCIAIS</v>
          </cell>
          <cell r="D3317" t="str">
            <v>UN</v>
          </cell>
          <cell r="F3317">
            <v>2265.2199999999998</v>
          </cell>
        </row>
        <row r="3318">
          <cell r="A3318">
            <v>2003464</v>
          </cell>
          <cell r="B3318" t="str">
            <v>SICRO ABRIL / 25</v>
          </cell>
          <cell r="C3318" t="str">
            <v>DISSIPADOR DE ENERGIA - DEB 360-584 - AREIA EXTRAÍDA E BRITA E PEDRA DE MÃO PRODUZIDAS</v>
          </cell>
          <cell r="D3318" t="str">
            <v>UN</v>
          </cell>
          <cell r="F3318">
            <v>2385.9499999999998</v>
          </cell>
        </row>
        <row r="3319">
          <cell r="A3319">
            <v>2003465</v>
          </cell>
          <cell r="B3319" t="str">
            <v>SICRO ABRIL / 25</v>
          </cell>
          <cell r="C3319" t="str">
            <v>DISSIPADOR DE ENERGIA - DEB 360-584 - AREIA, BRITA E PEDRA DE MÃO COMERCIAIS</v>
          </cell>
          <cell r="D3319" t="str">
            <v>UN</v>
          </cell>
          <cell r="F3319">
            <v>2973.33</v>
          </cell>
        </row>
        <row r="3320">
          <cell r="A3320">
            <v>2003470</v>
          </cell>
          <cell r="B3320" t="str">
            <v>SICRO ABRIL / 25</v>
          </cell>
          <cell r="C3320" t="str">
            <v>DISSIPADOR DE ENERGIA - DEB 360-754 - AREIA EXTRAÍDA E BRITA E PEDRA DE MÃO PRODUZIDAS</v>
          </cell>
          <cell r="D3320" t="str">
            <v>UN</v>
          </cell>
          <cell r="F3320">
            <v>2935.16</v>
          </cell>
        </row>
        <row r="3321">
          <cell r="A3321">
            <v>2003471</v>
          </cell>
          <cell r="B3321" t="str">
            <v>SICRO ABRIL / 25</v>
          </cell>
          <cell r="C3321" t="str">
            <v>DISSIPADOR DE ENERGIA - DEB 360-754 - AREIA, BRITA E PEDRA DE MÃO COMERCIAIS</v>
          </cell>
          <cell r="D3321" t="str">
            <v>UN</v>
          </cell>
          <cell r="F3321">
            <v>3683.88</v>
          </cell>
        </row>
        <row r="3322">
          <cell r="A3322">
            <v>2003460</v>
          </cell>
          <cell r="B3322" t="str">
            <v>SICRO ABRIL / 25</v>
          </cell>
          <cell r="C3322" t="str">
            <v>DISSIPADOR DE ENERGIA - DEB 450-551 - AREIA EXTRAÍDA E BRITA E PEDRA DE MÃO PRODUZIDAS</v>
          </cell>
          <cell r="D3322" t="str">
            <v>UN</v>
          </cell>
          <cell r="F3322">
            <v>2750.56</v>
          </cell>
        </row>
        <row r="3323">
          <cell r="A3323">
            <v>2003461</v>
          </cell>
          <cell r="B3323" t="str">
            <v>SICRO ABRIL / 25</v>
          </cell>
          <cell r="C3323" t="str">
            <v>DISSIPADOR DE ENERGIA - DEB 450-551 - AREIA, BRITA E PEDRA DE MÃO COMERCIAIS</v>
          </cell>
          <cell r="D3323" t="str">
            <v>UN</v>
          </cell>
          <cell r="F3323">
            <v>3439.44</v>
          </cell>
        </row>
        <row r="3324">
          <cell r="A3324">
            <v>2003466</v>
          </cell>
          <cell r="B3324" t="str">
            <v>SICRO ABRIL / 25</v>
          </cell>
          <cell r="C3324" t="str">
            <v>DISSIPADOR DE ENERGIA - DEB 450-746 - AREIA EXTRAÍDA E BRITA E PEDRA DE MÃO PRODUZIDAS</v>
          </cell>
          <cell r="D3324" t="str">
            <v>UN</v>
          </cell>
          <cell r="F3324">
            <v>3507.64</v>
          </cell>
        </row>
        <row r="3325">
          <cell r="A3325">
            <v>2003467</v>
          </cell>
          <cell r="B3325" t="str">
            <v>SICRO ABRIL / 25</v>
          </cell>
          <cell r="C3325" t="str">
            <v>DISSIPADOR DE ENERGIA - DEB 450-746 - AREIA, BRITA E PEDRA DE MÃO COMERCIAIS</v>
          </cell>
          <cell r="D3325" t="str">
            <v>UN</v>
          </cell>
          <cell r="F3325">
            <v>4425.17</v>
          </cell>
        </row>
        <row r="3326">
          <cell r="A3326">
            <v>2003472</v>
          </cell>
          <cell r="B3326" t="str">
            <v>SICRO ABRIL / 25</v>
          </cell>
          <cell r="C3326" t="str">
            <v>DISSIPADOR DE ENERGIA - DEB 450-956 - AREIA EXTRAÍDA E BRITA E PEDRA DE MÃO PRODUZIDAS</v>
          </cell>
          <cell r="D3326" t="str">
            <v>UN</v>
          </cell>
          <cell r="F3326">
            <v>4322.17</v>
          </cell>
        </row>
        <row r="3327">
          <cell r="A3327">
            <v>2003473</v>
          </cell>
          <cell r="B3327" t="str">
            <v>SICRO ABRIL / 25</v>
          </cell>
          <cell r="C3327" t="str">
            <v>DISSIPADOR DE ENERGIA - DEB 450-956 - AREIA, BRITA E PEDRA DE MÃO COMERCIAIS</v>
          </cell>
          <cell r="D3327" t="str">
            <v>UN</v>
          </cell>
          <cell r="F3327">
            <v>5486.16</v>
          </cell>
        </row>
        <row r="3328">
          <cell r="A3328">
            <v>2003176</v>
          </cell>
          <cell r="B3328" t="str">
            <v>SICRO ABRIL / 25</v>
          </cell>
          <cell r="C3328" t="str">
            <v>DISSIPADOR DE ENERGIA - DED 01 A - AREIA EXTRAÍDA E BRITA E PEDRA DE MÃO PRODUZIDAS</v>
          </cell>
          <cell r="D3328" t="str">
            <v>UN</v>
          </cell>
          <cell r="F3328">
            <v>579.54</v>
          </cell>
        </row>
        <row r="3329">
          <cell r="A3329">
            <v>2003175</v>
          </cell>
          <cell r="B3329" t="str">
            <v>SICRO ABRIL / 25</v>
          </cell>
          <cell r="C3329" t="str">
            <v>DISSIPADOR DE ENERGIA - DED 01 A - AREIA, BRITA E PEDRA DE MÃO COMERCIAIS</v>
          </cell>
          <cell r="D3329" t="str">
            <v>UN</v>
          </cell>
          <cell r="F3329">
            <v>670.78</v>
          </cell>
        </row>
        <row r="3330">
          <cell r="A3330">
            <v>2003201</v>
          </cell>
          <cell r="B3330" t="str">
            <v>SICRO ABRIL / 25</v>
          </cell>
          <cell r="C3330" t="str">
            <v>DISSIPADOR DE ENERGIA - DED 01 B - AREIA E BRITA COMERCIAIS</v>
          </cell>
          <cell r="D3330" t="str">
            <v>UN</v>
          </cell>
          <cell r="F3330">
            <v>655.44</v>
          </cell>
        </row>
        <row r="3331">
          <cell r="A3331">
            <v>2003202</v>
          </cell>
          <cell r="B3331" t="str">
            <v>SICRO ABRIL / 25</v>
          </cell>
          <cell r="C3331" t="str">
            <v>DISSIPADOR DE ENERGIA - DED 01 B - AREIA EXTRAÍDA E BRITA PRODUZIDA</v>
          </cell>
          <cell r="D3331" t="str">
            <v>UN</v>
          </cell>
          <cell r="F3331">
            <v>596.29999999999995</v>
          </cell>
        </row>
        <row r="3332">
          <cell r="A3332">
            <v>2003178</v>
          </cell>
          <cell r="B3332" t="str">
            <v>SICRO ABRIL / 25</v>
          </cell>
          <cell r="C3332" t="str">
            <v>DISSIPADOR DE ENERGIA - DED 02 A - AREIA EXTRAÍDA E BRITA E PEDRA DE MÃO PRODUZIDAS</v>
          </cell>
          <cell r="D3332" t="str">
            <v>UN</v>
          </cell>
          <cell r="F3332">
            <v>367.52</v>
          </cell>
        </row>
        <row r="3333">
          <cell r="A3333">
            <v>2003177</v>
          </cell>
          <cell r="B3333" t="str">
            <v>SICRO ABRIL / 25</v>
          </cell>
          <cell r="C3333" t="str">
            <v>DISSIPADOR DE ENERGIA - DED 02 A - AREIA, BRITA E PEDRA DE MÃO COMERCIAIS</v>
          </cell>
          <cell r="D3333" t="str">
            <v>UN</v>
          </cell>
          <cell r="F3333">
            <v>416.57</v>
          </cell>
        </row>
        <row r="3334">
          <cell r="A3334">
            <v>2003203</v>
          </cell>
          <cell r="B3334" t="str">
            <v>SICRO ABRIL / 25</v>
          </cell>
          <cell r="C3334" t="str">
            <v>DISSIPADOR DE ENERGIA - DED 02 B - AREIA E BRITA COMERCIAIS</v>
          </cell>
          <cell r="D3334" t="str">
            <v>UN</v>
          </cell>
          <cell r="F3334">
            <v>470.32</v>
          </cell>
        </row>
        <row r="3335">
          <cell r="A3335">
            <v>2003204</v>
          </cell>
          <cell r="B3335" t="str">
            <v>SICRO ABRIL / 25</v>
          </cell>
          <cell r="C3335" t="str">
            <v>DISSIPADOR DE ENERGIA - DED 02 B - AREIA EXTRAÍDA E BRITA PRODUZIDA</v>
          </cell>
          <cell r="D3335" t="str">
            <v>UN</v>
          </cell>
          <cell r="F3335">
            <v>428.59</v>
          </cell>
        </row>
        <row r="3336">
          <cell r="A3336">
            <v>2003180</v>
          </cell>
          <cell r="B3336" t="str">
            <v>SICRO ABRIL / 25</v>
          </cell>
          <cell r="C3336" t="str">
            <v>DISSIPADOR DE ENERGIA - DED 03 A - AREIA EXTRAÍDA E BRITA E PEDRA DE MÃO PRODUZIDAS</v>
          </cell>
          <cell r="D3336" t="str">
            <v>UN</v>
          </cell>
          <cell r="F3336">
            <v>578.39</v>
          </cell>
        </row>
        <row r="3337">
          <cell r="A3337">
            <v>2003179</v>
          </cell>
          <cell r="B3337" t="str">
            <v>SICRO ABRIL / 25</v>
          </cell>
          <cell r="C3337" t="str">
            <v>DISSIPADOR DE ENERGIA - DED 03 A - AREIA, BRITA E PEDRA DE MÃO COMERCIAIS</v>
          </cell>
          <cell r="D3337" t="str">
            <v>UN</v>
          </cell>
          <cell r="F3337">
            <v>669.23</v>
          </cell>
        </row>
        <row r="3338">
          <cell r="A3338">
            <v>2003205</v>
          </cell>
          <cell r="B3338" t="str">
            <v>SICRO ABRIL / 25</v>
          </cell>
          <cell r="C3338" t="str">
            <v>DISSIPADOR DE ENERGIA - DED 03 B - AREIA E BRITA COMERCIAIS</v>
          </cell>
          <cell r="D3338" t="str">
            <v>UN</v>
          </cell>
          <cell r="F3338">
            <v>1547.85</v>
          </cell>
        </row>
        <row r="3339">
          <cell r="A3339">
            <v>2003206</v>
          </cell>
          <cell r="B3339" t="str">
            <v>SICRO ABRIL / 25</v>
          </cell>
          <cell r="C3339" t="str">
            <v>DISSIPADOR DE ENERGIA - DED 03 B - AREIA EXTRAÍDA E BRITA PRODUZIDA</v>
          </cell>
          <cell r="D3339" t="str">
            <v>UN</v>
          </cell>
          <cell r="F3339">
            <v>1441.98</v>
          </cell>
        </row>
        <row r="3340">
          <cell r="A3340">
            <v>2003182</v>
          </cell>
          <cell r="B3340" t="str">
            <v>SICRO ABRIL / 25</v>
          </cell>
          <cell r="C3340" t="str">
            <v>DISSIPADOR DE ENERGIA - DED 04 A - AREIA EXTRAÍDA E BRITA E PEDRA DE MÃO PRODUZIDAS</v>
          </cell>
          <cell r="D3340" t="str">
            <v>UN</v>
          </cell>
          <cell r="F3340">
            <v>714.07</v>
          </cell>
        </row>
        <row r="3341">
          <cell r="A3341">
            <v>2003181</v>
          </cell>
          <cell r="B3341" t="str">
            <v>SICRO ABRIL / 25</v>
          </cell>
          <cell r="C3341" t="str">
            <v>DISSIPADOR DE ENERGIA - DED 04 A - AREIA, BRITA E PEDRA DE MÃO COMERCIAIS</v>
          </cell>
          <cell r="D3341" t="str">
            <v>UN</v>
          </cell>
          <cell r="F3341">
            <v>839.35</v>
          </cell>
        </row>
        <row r="3342">
          <cell r="A3342">
            <v>2003207</v>
          </cell>
          <cell r="B3342" t="str">
            <v>SICRO ABRIL / 25</v>
          </cell>
          <cell r="C3342" t="str">
            <v>DISSIPADOR DE ENERGIA - DED 04 B - AREIA E BRITA COMERCIAIS</v>
          </cell>
          <cell r="D3342" t="str">
            <v>UN</v>
          </cell>
          <cell r="F3342">
            <v>1771.71</v>
          </cell>
        </row>
        <row r="3343">
          <cell r="A3343">
            <v>2003208</v>
          </cell>
          <cell r="B3343" t="str">
            <v>SICRO ABRIL / 25</v>
          </cell>
          <cell r="C3343" t="str">
            <v>DISSIPADOR DE ENERGIA - DED 04 B - AREIA EXTRAÍDA E BRITA PRODUZIDA</v>
          </cell>
          <cell r="D3343" t="str">
            <v>UN</v>
          </cell>
          <cell r="F3343">
            <v>1648.57</v>
          </cell>
        </row>
        <row r="3344">
          <cell r="A3344">
            <v>2003184</v>
          </cell>
          <cell r="B3344" t="str">
            <v>SICRO ABRIL / 25</v>
          </cell>
          <cell r="C3344" t="str">
            <v>DISSIPADOR DE ENERGIA - DED 05 A - AREIA EXTRAÍDA E BRITA E PEDRA DE MÃO PRODUZIDAS</v>
          </cell>
          <cell r="D3344" t="str">
            <v>UN</v>
          </cell>
          <cell r="F3344">
            <v>926.31</v>
          </cell>
        </row>
        <row r="3345">
          <cell r="A3345">
            <v>2003183</v>
          </cell>
          <cell r="B3345" t="str">
            <v>SICRO ABRIL / 25</v>
          </cell>
          <cell r="C3345" t="str">
            <v>DISSIPADOR DE ENERGIA - DED 05 A - AREIA, BRITA E PEDRA DE MÃO COMERCIAIS</v>
          </cell>
          <cell r="D3345" t="str">
            <v>UN</v>
          </cell>
          <cell r="F3345">
            <v>1099.8900000000001</v>
          </cell>
        </row>
        <row r="3346">
          <cell r="A3346">
            <v>2003209</v>
          </cell>
          <cell r="B3346" t="str">
            <v>SICRO ABRIL / 25</v>
          </cell>
          <cell r="C3346" t="str">
            <v>DISSIPADOR DE ENERGIA - DED 05 B - AREIA E BRITA COMERCIAIS</v>
          </cell>
          <cell r="D3346" t="str">
            <v>UN</v>
          </cell>
          <cell r="F3346">
            <v>2741.29</v>
          </cell>
        </row>
        <row r="3347">
          <cell r="A3347">
            <v>2003210</v>
          </cell>
          <cell r="B3347" t="str">
            <v>SICRO ABRIL / 25</v>
          </cell>
          <cell r="C3347" t="str">
            <v>DISSIPADOR DE ENERGIA - DED 05 B - AREIA EXTRAÍDA E BRITA PRODUZIDA</v>
          </cell>
          <cell r="D3347" t="str">
            <v>UN</v>
          </cell>
          <cell r="F3347">
            <v>2543.67</v>
          </cell>
        </row>
        <row r="3348">
          <cell r="A3348">
            <v>2003186</v>
          </cell>
          <cell r="B3348" t="str">
            <v>SICRO ABRIL / 25</v>
          </cell>
          <cell r="C3348" t="str">
            <v>DISSIPADOR DE ENERGIA - DED 06 A - AREIA EXTRAÍDA E BRITA E PEDRA DE MÃO PRODUZIDAS</v>
          </cell>
          <cell r="D3348" t="str">
            <v>UN</v>
          </cell>
          <cell r="F3348">
            <v>1188.57</v>
          </cell>
        </row>
        <row r="3349">
          <cell r="A3349">
            <v>2003185</v>
          </cell>
          <cell r="B3349" t="str">
            <v>SICRO ABRIL / 25</v>
          </cell>
          <cell r="C3349" t="str">
            <v>DISSIPADOR DE ENERGIA - DED 06 A - AREIA, BRITA E PEDRA DE MÃO COMERCIAIS</v>
          </cell>
          <cell r="D3349" t="str">
            <v>UN</v>
          </cell>
          <cell r="F3349">
            <v>1428.99</v>
          </cell>
        </row>
        <row r="3350">
          <cell r="A3350">
            <v>2003211</v>
          </cell>
          <cell r="B3350" t="str">
            <v>SICRO ABRIL / 25</v>
          </cell>
          <cell r="C3350" t="str">
            <v>DISSIPADOR DE ENERGIA - DED 06 B - AREIA E BRITA COMERCIAIS</v>
          </cell>
          <cell r="D3350" t="str">
            <v>UN</v>
          </cell>
          <cell r="F3350">
            <v>3464.52</v>
          </cell>
        </row>
        <row r="3351">
          <cell r="A3351">
            <v>2003212</v>
          </cell>
          <cell r="B3351" t="str">
            <v>SICRO ABRIL / 25</v>
          </cell>
          <cell r="C3351" t="str">
            <v>DISSIPADOR DE ENERGIA - DED 06 B - AREIA EXTRAÍDA E BRITA PRODUZIDA</v>
          </cell>
          <cell r="D3351" t="str">
            <v>UN</v>
          </cell>
          <cell r="F3351">
            <v>3205.07</v>
          </cell>
        </row>
        <row r="3352">
          <cell r="A3352">
            <v>2003188</v>
          </cell>
          <cell r="B3352" t="str">
            <v>SICRO ABRIL / 25</v>
          </cell>
          <cell r="C3352" t="str">
            <v>DISSIPADOR DE ENERGIA - DED 07 A - AREIA EXTRAÍDA E BRITA E PEDRA DE MÃO PRODUZIDAS</v>
          </cell>
          <cell r="D3352" t="str">
            <v>UN</v>
          </cell>
          <cell r="F3352">
            <v>1465.21</v>
          </cell>
        </row>
        <row r="3353">
          <cell r="A3353">
            <v>2003187</v>
          </cell>
          <cell r="B3353" t="str">
            <v>SICRO ABRIL / 25</v>
          </cell>
          <cell r="C3353" t="str">
            <v>DISSIPADOR DE ENERGIA - DED 07 A - AREIA, BRITA E PEDRA DE MÃO COMERCIAIS</v>
          </cell>
          <cell r="D3353" t="str">
            <v>UN</v>
          </cell>
          <cell r="F3353">
            <v>1776.59</v>
          </cell>
        </row>
        <row r="3354">
          <cell r="A3354">
            <v>2003213</v>
          </cell>
          <cell r="B3354" t="str">
            <v>SICRO ABRIL / 25</v>
          </cell>
          <cell r="C3354" t="str">
            <v>DISSIPADOR DE ENERGIA - DED 07 B - AREIA E BRITA COMERCIAIS</v>
          </cell>
          <cell r="D3354" t="str">
            <v>UN</v>
          </cell>
          <cell r="F3354">
            <v>5006.76</v>
          </cell>
        </row>
        <row r="3355">
          <cell r="A3355">
            <v>2003214</v>
          </cell>
          <cell r="B3355" t="str">
            <v>SICRO ABRIL / 25</v>
          </cell>
          <cell r="C3355" t="str">
            <v>DISSIPADOR DE ENERGIA - DED 07 B - AREIA EXTRAÍDA E BRITA PRODUZIDA</v>
          </cell>
          <cell r="D3355" t="str">
            <v>UN</v>
          </cell>
          <cell r="F3355">
            <v>4614.26</v>
          </cell>
        </row>
        <row r="3356">
          <cell r="A3356">
            <v>2003190</v>
          </cell>
          <cell r="B3356" t="str">
            <v>SICRO ABRIL / 25</v>
          </cell>
          <cell r="C3356" t="str">
            <v>DISSIPADOR DE ENERGIA - DED 08 A - AREIA EXTRAÍDA E BRITA E PEDRA DE MÃO PRODUZIDAS</v>
          </cell>
          <cell r="D3356" t="str">
            <v>UN</v>
          </cell>
          <cell r="F3356">
            <v>1823.36</v>
          </cell>
        </row>
        <row r="3357">
          <cell r="A3357">
            <v>2003189</v>
          </cell>
          <cell r="B3357" t="str">
            <v>SICRO ABRIL / 25</v>
          </cell>
          <cell r="C3357" t="str">
            <v>DISSIPADOR DE ENERGIA - DED 08 A - AREIA, BRITA E PEDRA DE MÃO COMERCIAIS</v>
          </cell>
          <cell r="D3357" t="str">
            <v>UN</v>
          </cell>
          <cell r="F3357">
            <v>2230.1999999999998</v>
          </cell>
        </row>
        <row r="3358">
          <cell r="A3358">
            <v>2003215</v>
          </cell>
          <cell r="B3358" t="str">
            <v>SICRO ABRIL / 25</v>
          </cell>
          <cell r="C3358" t="str">
            <v>DISSIPADOR DE ENERGIA - DED 08 B - AREIA E BRITA COMERCIAIS</v>
          </cell>
          <cell r="D3358" t="str">
            <v>UN</v>
          </cell>
          <cell r="F3358">
            <v>8264.73</v>
          </cell>
        </row>
        <row r="3359">
          <cell r="A3359">
            <v>2003216</v>
          </cell>
          <cell r="B3359" t="str">
            <v>SICRO ABRIL / 25</v>
          </cell>
          <cell r="C3359" t="str">
            <v>DISSIPADOR DE ENERGIA - DED 08 B - AREIA EXTRAÍDA E BRITA PRODUZIDA</v>
          </cell>
          <cell r="D3359" t="str">
            <v>UN</v>
          </cell>
          <cell r="F3359">
            <v>7589.03</v>
          </cell>
        </row>
        <row r="3360">
          <cell r="A3360">
            <v>2003192</v>
          </cell>
          <cell r="B3360" t="str">
            <v>SICRO ABRIL / 25</v>
          </cell>
          <cell r="C3360" t="str">
            <v>DISSIPADOR DE ENERGIA - DED 09 A - AREIA EXTRAÍDA E BRITA E PEDRA DE MÃO PRODUZIDAS</v>
          </cell>
          <cell r="D3360" t="str">
            <v>UN</v>
          </cell>
          <cell r="F3360">
            <v>1972.17</v>
          </cell>
        </row>
        <row r="3361">
          <cell r="A3361">
            <v>2003191</v>
          </cell>
          <cell r="B3361" t="str">
            <v>SICRO ABRIL / 25</v>
          </cell>
          <cell r="C3361" t="str">
            <v>DISSIPADOR DE ENERGIA - DED 09 A - AREIA, BRITA E PEDRA DE MÃO COMERCIAIS</v>
          </cell>
          <cell r="D3361" t="str">
            <v>UN</v>
          </cell>
          <cell r="F3361">
            <v>2417.58</v>
          </cell>
        </row>
        <row r="3362">
          <cell r="A3362">
            <v>2003217</v>
          </cell>
          <cell r="B3362" t="str">
            <v>SICRO ABRIL / 25</v>
          </cell>
          <cell r="C3362" t="str">
            <v>DISSIPADOR DE ENERGIA - DED 09 B - AREIA E BRITA COMERCIAIS</v>
          </cell>
          <cell r="D3362" t="str">
            <v>UN</v>
          </cell>
          <cell r="F3362">
            <v>5728.49</v>
          </cell>
        </row>
        <row r="3363">
          <cell r="A3363">
            <v>2003218</v>
          </cell>
          <cell r="B3363" t="str">
            <v>SICRO ABRIL / 25</v>
          </cell>
          <cell r="C3363" t="str">
            <v>DISSIPADOR DE ENERGIA - DED 09 B - AREIA EXTRAÍDA E BRITA PRODUZIDA</v>
          </cell>
          <cell r="D3363" t="str">
            <v>UN</v>
          </cell>
          <cell r="F3363">
            <v>5258.53</v>
          </cell>
        </row>
        <row r="3364">
          <cell r="A3364">
            <v>2003194</v>
          </cell>
          <cell r="B3364" t="str">
            <v>SICRO ABRIL / 25</v>
          </cell>
          <cell r="C3364" t="str">
            <v>DISSIPADOR DE ENERGIA - DED 10 A - AREIA EXTRAÍDA E BRITA E PEDRA DE MÃO PRODUZIDAS</v>
          </cell>
          <cell r="D3364" t="str">
            <v>UN</v>
          </cell>
          <cell r="F3364">
            <v>2400.58</v>
          </cell>
        </row>
        <row r="3365">
          <cell r="A3365">
            <v>2003193</v>
          </cell>
          <cell r="B3365" t="str">
            <v>SICRO ABRIL / 25</v>
          </cell>
          <cell r="C3365" t="str">
            <v>DISSIPADOR DE ENERGIA - DED 10 A - AREIA, BRITA E PEDRA DE MÃO COMERCIAIS</v>
          </cell>
          <cell r="D3365" t="str">
            <v>UN</v>
          </cell>
          <cell r="F3365">
            <v>2962.96</v>
          </cell>
        </row>
        <row r="3366">
          <cell r="A3366">
            <v>2003219</v>
          </cell>
          <cell r="B3366" t="str">
            <v>SICRO ABRIL / 25</v>
          </cell>
          <cell r="C3366" t="str">
            <v>DISSIPADOR DE ENERGIA - DED 10 B - AREIA E BRITA COMERCIAIS</v>
          </cell>
          <cell r="D3366" t="str">
            <v>UN</v>
          </cell>
          <cell r="F3366">
            <v>7751.81</v>
          </cell>
        </row>
        <row r="3367">
          <cell r="A3367">
            <v>2003220</v>
          </cell>
          <cell r="B3367" t="str">
            <v>SICRO ABRIL / 25</v>
          </cell>
          <cell r="C3367" t="str">
            <v>DISSIPADOR DE ENERGIA - DED 10 B - AREIA EXTRAÍDA E BRITA PRODUZIDA</v>
          </cell>
          <cell r="D3367" t="str">
            <v>UN</v>
          </cell>
          <cell r="F3367">
            <v>7090.92</v>
          </cell>
        </row>
        <row r="3368">
          <cell r="A3368">
            <v>2003196</v>
          </cell>
          <cell r="B3368" t="str">
            <v>SICRO ABRIL / 25</v>
          </cell>
          <cell r="C3368" t="str">
            <v>DISSIPADOR DE ENERGIA - DED 11 A - AREIA EXTRAÍDA E BRITA E PEDRA DE MÃO PRODUZIDAS</v>
          </cell>
          <cell r="D3368" t="str">
            <v>UN</v>
          </cell>
          <cell r="F3368">
            <v>2953.62</v>
          </cell>
        </row>
        <row r="3369">
          <cell r="A3369">
            <v>2003195</v>
          </cell>
          <cell r="B3369" t="str">
            <v>SICRO ABRIL / 25</v>
          </cell>
          <cell r="C3369" t="str">
            <v>DISSIPADOR DE ENERGIA - DED 11 A - AREIA, BRITA E PEDRA DE MÃO COMERCIAIS</v>
          </cell>
          <cell r="D3369" t="str">
            <v>UN</v>
          </cell>
          <cell r="F3369">
            <v>3669.42</v>
          </cell>
        </row>
        <row r="3370">
          <cell r="A3370">
            <v>2003221</v>
          </cell>
          <cell r="B3370" t="str">
            <v>SICRO ABRIL / 25</v>
          </cell>
          <cell r="C3370" t="str">
            <v>DISSIPADOR DE ENERGIA - DED 11 B - AREIA E BRITA COMERCIAIS</v>
          </cell>
          <cell r="D3370" t="str">
            <v>UN</v>
          </cell>
          <cell r="F3370">
            <v>11688.94</v>
          </cell>
        </row>
        <row r="3371">
          <cell r="A3371">
            <v>2003222</v>
          </cell>
          <cell r="B3371" t="str">
            <v>SICRO ABRIL / 25</v>
          </cell>
          <cell r="C3371" t="str">
            <v>DISSIPADOR DE ENERGIA - DED 11 B - AREIA EXTRAÍDA E BRITA PRODUZIDA</v>
          </cell>
          <cell r="D3371" t="str">
            <v>UN</v>
          </cell>
          <cell r="F3371">
            <v>10650.18</v>
          </cell>
        </row>
        <row r="3372">
          <cell r="A3372">
            <v>2003198</v>
          </cell>
          <cell r="B3372" t="str">
            <v>SICRO ABRIL / 25</v>
          </cell>
          <cell r="C3372" t="str">
            <v>DISSIPADOR DE ENERGIA - DED 12 A - AREIA EXTRAÍDA E BRITA E PEDRA DE MÃO PRODUZIDAS</v>
          </cell>
          <cell r="D3372" t="str">
            <v>UN</v>
          </cell>
          <cell r="F3372">
            <v>2756.95</v>
          </cell>
        </row>
        <row r="3373">
          <cell r="A3373">
            <v>2003197</v>
          </cell>
          <cell r="B3373" t="str">
            <v>SICRO ABRIL / 25</v>
          </cell>
          <cell r="C3373" t="str">
            <v>DISSIPADOR DE ENERGIA - DED 12 A - AREIA, BRITA E PEDRA DE MÃO COMERCIAIS</v>
          </cell>
          <cell r="D3373" t="str">
            <v>UN</v>
          </cell>
          <cell r="F3373">
            <v>3406.88</v>
          </cell>
        </row>
        <row r="3374">
          <cell r="A3374">
            <v>2003223</v>
          </cell>
          <cell r="B3374" t="str">
            <v>SICRO ABRIL / 25</v>
          </cell>
          <cell r="C3374" t="str">
            <v>DISSIPADOR DE ENERGIA - DED 12 B - AREIA E BRITA COMERCIAIS</v>
          </cell>
          <cell r="D3374" t="str">
            <v>UN</v>
          </cell>
          <cell r="F3374">
            <v>7956.16</v>
          </cell>
        </row>
        <row r="3375">
          <cell r="A3375">
            <v>2003224</v>
          </cell>
          <cell r="B3375" t="str">
            <v>SICRO ABRIL / 25</v>
          </cell>
          <cell r="C3375" t="str">
            <v>DISSIPADOR DE ENERGIA - DED 12 B - AREIA EXTRAÍDA E BRITA PRODUZIDA</v>
          </cell>
          <cell r="D3375" t="str">
            <v>UN</v>
          </cell>
          <cell r="F3375">
            <v>7289.6</v>
          </cell>
        </row>
        <row r="3376">
          <cell r="A3376">
            <v>2003200</v>
          </cell>
          <cell r="B3376" t="str">
            <v>SICRO ABRIL / 25</v>
          </cell>
          <cell r="C3376" t="str">
            <v>DISSIPADOR DE ENERGIA - DED 13 A - AREIA EXTRAÍDA E BRITA E PEDRA DE MÃO PRODUZIDAS</v>
          </cell>
          <cell r="D3376" t="str">
            <v>UN</v>
          </cell>
          <cell r="F3376">
            <v>3202.51</v>
          </cell>
        </row>
        <row r="3377">
          <cell r="A3377">
            <v>2003199</v>
          </cell>
          <cell r="B3377" t="str">
            <v>SICRO ABRIL / 25</v>
          </cell>
          <cell r="C3377" t="str">
            <v>DISSIPADOR DE ENERGIA - DED 13 A - AREIA, BRITA E PEDRA DE MÃO COMERCIAIS</v>
          </cell>
          <cell r="D3377" t="str">
            <v>UN</v>
          </cell>
          <cell r="F3377">
            <v>4005.66</v>
          </cell>
        </row>
        <row r="3378">
          <cell r="A3378">
            <v>2003225</v>
          </cell>
          <cell r="B3378" t="str">
            <v>SICRO ABRIL / 25</v>
          </cell>
          <cell r="C3378" t="str">
            <v>DISSIPADOR DE ENERGIA - DED 13 B - AREIA E BRITA COMERCIAIS</v>
          </cell>
          <cell r="D3378" t="str">
            <v>UN</v>
          </cell>
          <cell r="F3378">
            <v>11378.35</v>
          </cell>
        </row>
        <row r="3379">
          <cell r="A3379">
            <v>2003226</v>
          </cell>
          <cell r="B3379" t="str">
            <v>SICRO ABRIL / 25</v>
          </cell>
          <cell r="C3379" t="str">
            <v>DISSIPADOR DE ENERGIA - DED 13 B - AREIA EXTRAÍDA E BRITA PRODUZIDA</v>
          </cell>
          <cell r="D3379" t="str">
            <v>UN</v>
          </cell>
          <cell r="F3379">
            <v>10375.459999999999</v>
          </cell>
        </row>
        <row r="3380">
          <cell r="A3380">
            <v>2003238</v>
          </cell>
          <cell r="B3380" t="str">
            <v>SICRO ABRIL / 25</v>
          </cell>
          <cell r="C3380" t="str">
            <v>DISSIPADOR DE ENERGIA - DES 100-300 - AREIA EXTRAÍDA E BRITA E PEDRA DE MÃO PRODUZIDAS</v>
          </cell>
          <cell r="D3380" t="str">
            <v>UN</v>
          </cell>
          <cell r="F3380">
            <v>678.34</v>
          </cell>
        </row>
        <row r="3381">
          <cell r="A3381">
            <v>2003237</v>
          </cell>
          <cell r="B3381" t="str">
            <v>SICRO ABRIL / 25</v>
          </cell>
          <cell r="C3381" t="str">
            <v>DISSIPADOR DE ENERGIA - DES 100-300 - AREIA, BRITA E PEDRA DE MÃO COMERCIAIS</v>
          </cell>
          <cell r="D3381" t="str">
            <v>UN</v>
          </cell>
          <cell r="F3381">
            <v>787.32</v>
          </cell>
        </row>
        <row r="3382">
          <cell r="A3382">
            <v>2003236</v>
          </cell>
          <cell r="B3382" t="str">
            <v>SICRO ABRIL / 25</v>
          </cell>
          <cell r="C3382" t="str">
            <v>DISSIPADOR DE ENERGIA - DES 108-324 - AREIA EXTRAÍDA E BRITA E PEDRA DE MÃO PRODUZIDAS</v>
          </cell>
          <cell r="D3382" t="str">
            <v>UN</v>
          </cell>
          <cell r="F3382">
            <v>753.2</v>
          </cell>
        </row>
        <row r="3383">
          <cell r="A3383">
            <v>2003235</v>
          </cell>
          <cell r="B3383" t="str">
            <v>SICRO ABRIL / 25</v>
          </cell>
          <cell r="C3383" t="str">
            <v>DISSIPADOR DE ENERGIA - DES 108-324 - AREIA, BRITA E PEDRA DE MÃO COMERCIAIS</v>
          </cell>
          <cell r="D3383" t="str">
            <v>UN</v>
          </cell>
          <cell r="F3383">
            <v>878.29</v>
          </cell>
        </row>
        <row r="3384">
          <cell r="A3384">
            <v>2003234</v>
          </cell>
          <cell r="B3384" t="str">
            <v>SICRO ABRIL / 25</v>
          </cell>
          <cell r="C3384" t="str">
            <v>DISSIPADOR DE ENERGIA - DES 120-360 - AREIA EXTRAÍDA E BRITA E PEDRA DE MÃO PRODUZIDAS</v>
          </cell>
          <cell r="D3384" t="str">
            <v>UN</v>
          </cell>
          <cell r="F3384">
            <v>877.99</v>
          </cell>
        </row>
        <row r="3385">
          <cell r="A3385">
            <v>2003233</v>
          </cell>
          <cell r="B3385" t="str">
            <v>SICRO ABRIL / 25</v>
          </cell>
          <cell r="C3385" t="str">
            <v>DISSIPADOR DE ENERGIA - DES 120-360 - AREIA, BRITA E PEDRA DE MÃO COMERCIAIS</v>
          </cell>
          <cell r="D3385" t="str">
            <v>UN</v>
          </cell>
          <cell r="F3385">
            <v>1032.22</v>
          </cell>
        </row>
        <row r="3386">
          <cell r="A3386">
            <v>2003232</v>
          </cell>
          <cell r="B3386" t="str">
            <v>SICRO ABRIL / 25</v>
          </cell>
          <cell r="C3386" t="str">
            <v>DISSIPADOR DE ENERGIA - DES 125-375 - AREIA EXTRAÍDA E BRITA E PEDRA DE MÃO PRODUZIDAS</v>
          </cell>
          <cell r="D3386" t="str">
            <v>UN</v>
          </cell>
          <cell r="F3386">
            <v>923.17</v>
          </cell>
        </row>
        <row r="3387">
          <cell r="A3387">
            <v>2003231</v>
          </cell>
          <cell r="B3387" t="str">
            <v>SICRO ABRIL / 25</v>
          </cell>
          <cell r="C3387" t="str">
            <v>DISSIPADOR DE ENERGIA - DES 125-375 - AREIA, BRITA E PEDRA DE MÃO COMERCIAIS</v>
          </cell>
          <cell r="D3387" t="str">
            <v>UN</v>
          </cell>
          <cell r="F3387">
            <v>1086.18</v>
          </cell>
        </row>
        <row r="3388">
          <cell r="A3388">
            <v>2003230</v>
          </cell>
          <cell r="B3388" t="str">
            <v>SICRO ABRIL / 25</v>
          </cell>
          <cell r="C3388" t="str">
            <v>DISSIPADOR DE ENERGIA - DES 150-450 - AREIA EXTRAÍDA E BRITA E PEDRA DE MÃO PRODUZIDAS</v>
          </cell>
          <cell r="D3388" t="str">
            <v>UN</v>
          </cell>
          <cell r="F3388">
            <v>1200</v>
          </cell>
        </row>
        <row r="3389">
          <cell r="A3389">
            <v>2003229</v>
          </cell>
          <cell r="B3389" t="str">
            <v>SICRO ABRIL / 25</v>
          </cell>
          <cell r="C3389" t="str">
            <v>DISSIPADOR DE ENERGIA - DES 150-450 - AREIA, BRITA E PEDRA DE MÃO COMERCIAIS</v>
          </cell>
          <cell r="D3389" t="str">
            <v>UN</v>
          </cell>
          <cell r="F3389">
            <v>1427.6</v>
          </cell>
        </row>
        <row r="3390">
          <cell r="A3390">
            <v>2003228</v>
          </cell>
          <cell r="B3390" t="str">
            <v>SICRO ABRIL / 25</v>
          </cell>
          <cell r="C3390" t="str">
            <v>DISSIPADOR DE ENERGIA - DES 160-480 - AREIA EXTRAÍDA E BRITA E PEDRA DE MÃO PRODUZIDAS</v>
          </cell>
          <cell r="D3390" t="str">
            <v>UN</v>
          </cell>
          <cell r="F3390">
            <v>1327.34</v>
          </cell>
        </row>
        <row r="3391">
          <cell r="A3391">
            <v>2003227</v>
          </cell>
          <cell r="B3391" t="str">
            <v>SICRO ABRIL / 25</v>
          </cell>
          <cell r="C3391" t="str">
            <v>DISSIPADOR DE ENERGIA - DES 160-480 - AREIA, BRITA E PEDRA DE MÃO COMERCIAIS</v>
          </cell>
          <cell r="D3391" t="str">
            <v>UN</v>
          </cell>
          <cell r="F3391">
            <v>1587.55</v>
          </cell>
        </row>
        <row r="3392">
          <cell r="A3392">
            <v>2003248</v>
          </cell>
          <cell r="B3392" t="str">
            <v>SICRO ABRIL / 25</v>
          </cell>
          <cell r="C3392" t="str">
            <v>DISSIPADOR DE ENERGIA - DES 60-180 - AREIA EXTRAÍDA E BRITA E PEDRA DE MÃO PRODUZIDAS</v>
          </cell>
          <cell r="D3392" t="str">
            <v>UN</v>
          </cell>
          <cell r="F3392">
            <v>353.24</v>
          </cell>
        </row>
        <row r="3393">
          <cell r="A3393">
            <v>2003247</v>
          </cell>
          <cell r="B3393" t="str">
            <v>SICRO ABRIL / 25</v>
          </cell>
          <cell r="C3393" t="str">
            <v>DISSIPADOR DE ENERGIA - DES 60-180 - AREIA, BRITA E PEDRA DE MÃO COMERCIAIS</v>
          </cell>
          <cell r="D3393" t="str">
            <v>UN</v>
          </cell>
          <cell r="F3393">
            <v>400.18</v>
          </cell>
        </row>
        <row r="3394">
          <cell r="A3394">
            <v>2003246</v>
          </cell>
          <cell r="B3394" t="str">
            <v>SICRO ABRIL / 25</v>
          </cell>
          <cell r="C3394" t="str">
            <v>DISSIPADOR DE ENERGIA - DES 73-219 - AREIA EXTRAÍDA E BRITA E PEDRA DE MÃO PRODUZIDAS</v>
          </cell>
          <cell r="D3394" t="str">
            <v>UN</v>
          </cell>
          <cell r="F3394">
            <v>448.36</v>
          </cell>
        </row>
        <row r="3395">
          <cell r="A3395">
            <v>2003245</v>
          </cell>
          <cell r="B3395" t="str">
            <v>SICRO ABRIL / 25</v>
          </cell>
          <cell r="C3395" t="str">
            <v>DISSIPADOR DE ENERGIA - DES 73-219 - AREIA, BRITA E PEDRA DE MÃO COMERCIAIS</v>
          </cell>
          <cell r="D3395" t="str">
            <v>UN</v>
          </cell>
          <cell r="F3395">
            <v>511.24</v>
          </cell>
        </row>
        <row r="3396">
          <cell r="A3396">
            <v>2003244</v>
          </cell>
          <cell r="B3396" t="str">
            <v>SICRO ABRIL / 25</v>
          </cell>
          <cell r="C3396" t="str">
            <v>DISSIPADOR DE ENERGIA - DES 80-240 - AREIA EXTRAÍDA E BRITA E PEDRA DE MÃO PRODUZIDAS</v>
          </cell>
          <cell r="D3396" t="str">
            <v>UN</v>
          </cell>
          <cell r="F3396">
            <v>505.45</v>
          </cell>
        </row>
        <row r="3397">
          <cell r="A3397">
            <v>2003243</v>
          </cell>
          <cell r="B3397" t="str">
            <v>SICRO ABRIL / 25</v>
          </cell>
          <cell r="C3397" t="str">
            <v>DISSIPADOR DE ENERGIA - DES 80-240 - AREIA, BRITA E PEDRA DE MÃO COMERCIAIS</v>
          </cell>
          <cell r="D3397" t="str">
            <v>UN</v>
          </cell>
          <cell r="F3397">
            <v>578.99</v>
          </cell>
        </row>
        <row r="3398">
          <cell r="A3398">
            <v>2003242</v>
          </cell>
          <cell r="B3398" t="str">
            <v>SICRO ABRIL / 25</v>
          </cell>
          <cell r="C3398" t="str">
            <v>DISSIPADOR DE ENERGIA - DES 88-264 - AREIA EXTRAÍDA E BRITA E PEDRA DE MÃO PRODUZIDAS</v>
          </cell>
          <cell r="D3398" t="str">
            <v>UN</v>
          </cell>
          <cell r="F3398">
            <v>571.41</v>
          </cell>
        </row>
        <row r="3399">
          <cell r="A3399">
            <v>2003241</v>
          </cell>
          <cell r="B3399" t="str">
            <v>SICRO ABRIL / 25</v>
          </cell>
          <cell r="C3399" t="str">
            <v>DISSIPADOR DE ENERGIA - DES 88-264 - AREIA, BRITA E PEDRA DE MÃO COMERCIAIS</v>
          </cell>
          <cell r="D3399" t="str">
            <v>UN</v>
          </cell>
          <cell r="F3399">
            <v>658.43</v>
          </cell>
        </row>
        <row r="3400">
          <cell r="A3400">
            <v>2003240</v>
          </cell>
          <cell r="B3400" t="str">
            <v>SICRO ABRIL / 25</v>
          </cell>
          <cell r="C3400" t="str">
            <v>DISSIPADOR DE ENERGIA - DES 90-270 - AREIA EXTRAÍDA E BRITA E PEDRA DE MÃO PRODUZIDAS</v>
          </cell>
          <cell r="D3400" t="str">
            <v>UN</v>
          </cell>
          <cell r="F3400">
            <v>593.57000000000005</v>
          </cell>
        </row>
        <row r="3401">
          <cell r="A3401">
            <v>2003239</v>
          </cell>
          <cell r="B3401" t="str">
            <v>SICRO ABRIL / 25</v>
          </cell>
          <cell r="C3401" t="str">
            <v>DISSIPADOR DE ENERGIA - DES 90-270 - AREIA, BRITA E PEDRA DE MÃO COMERCIAIS</v>
          </cell>
          <cell r="D3401" t="str">
            <v>UN</v>
          </cell>
          <cell r="F3401">
            <v>687.12</v>
          </cell>
        </row>
        <row r="3402">
          <cell r="A3402">
            <v>2004516</v>
          </cell>
          <cell r="B3402" t="str">
            <v>SICRO ABRIL / 25</v>
          </cell>
          <cell r="C3402" t="str">
            <v>DRENO DE PAVIMENTO EM MICROVALA COM GEOCOMPOSTO DRENANTE H = 0,40 M - INCLUSIVE CORTE, ENCHIMENTO COM AREIA E SELO ASFÁLTICO</v>
          </cell>
          <cell r="D3402" t="str">
            <v>M</v>
          </cell>
          <cell r="F3402">
            <v>35.630000000000003</v>
          </cell>
        </row>
        <row r="3403">
          <cell r="A3403">
            <v>2004517</v>
          </cell>
          <cell r="B3403" t="str">
            <v>SICRO ABRIL / 25</v>
          </cell>
          <cell r="C3403" t="str">
            <v>DRENO DE PAVIMENTO EM MICROVALA COM GEOCOMPOSTO DRENANTE H = 0,60 M - INCLUSIVE CORTE, ENCHIMENTO COM AREIA E SELO ASFÁLTICO</v>
          </cell>
          <cell r="D3403" t="str">
            <v>M</v>
          </cell>
          <cell r="F3403">
            <v>71.42</v>
          </cell>
        </row>
        <row r="3404">
          <cell r="A3404">
            <v>2007971</v>
          </cell>
          <cell r="B3404" t="str">
            <v>SICRO ABRIL / 25</v>
          </cell>
          <cell r="C3404" t="str">
            <v>DRENO DE PVC D = 100 MM PARA OAE - FORNECIMENTO E INSTALAÇÃO</v>
          </cell>
          <cell r="D3404" t="str">
            <v>M</v>
          </cell>
          <cell r="F3404">
            <v>85.63</v>
          </cell>
        </row>
        <row r="3405">
          <cell r="A3405">
            <v>2008091</v>
          </cell>
          <cell r="B3405" t="str">
            <v>SICRO ABRIL / 25</v>
          </cell>
          <cell r="C3405" t="str">
            <v>DRENO DE PVC D = 150 MM PARA OAE - FORNECIMENTO E INSTALAÇÃO</v>
          </cell>
          <cell r="D3405" t="str">
            <v>M</v>
          </cell>
          <cell r="F3405">
            <v>91.82</v>
          </cell>
        </row>
        <row r="3406">
          <cell r="A3406">
            <v>2006408</v>
          </cell>
          <cell r="B3406" t="str">
            <v>SICRO ABRIL / 25</v>
          </cell>
          <cell r="C3406" t="str">
            <v>DRENO DE PVC D = 75 MM PARA OAE - FORNECIMENTO E INSTALAÇÃO</v>
          </cell>
          <cell r="D3406" t="str">
            <v>M</v>
          </cell>
          <cell r="F3406">
            <v>70.66</v>
          </cell>
        </row>
        <row r="3407">
          <cell r="A3407">
            <v>2015642</v>
          </cell>
          <cell r="B3407" t="str">
            <v>SICRO ABRIL / 25</v>
          </cell>
          <cell r="C3407" t="str">
            <v>DRENO EM TUBO DE AÇO GALVANIZADO D = 100 MM EM OAE - FORNECIMENTO E INSTALAÇÃO</v>
          </cell>
          <cell r="D3407" t="str">
            <v>M</v>
          </cell>
          <cell r="F3407">
            <v>151.9</v>
          </cell>
        </row>
        <row r="3408">
          <cell r="A3408">
            <v>2015641</v>
          </cell>
          <cell r="B3408" t="str">
            <v>SICRO ABRIL / 25</v>
          </cell>
          <cell r="C3408" t="str">
            <v>DRENO EM TUBO DE AÇO GALVANIZADO D = 80 MM EM OAE - FORNECIMENTO E INSTALAÇÃO</v>
          </cell>
          <cell r="D3408" t="str">
            <v>M</v>
          </cell>
          <cell r="F3408">
            <v>139.52000000000001</v>
          </cell>
        </row>
        <row r="3409">
          <cell r="A3409">
            <v>2004509</v>
          </cell>
          <cell r="B3409" t="str">
            <v>SICRO ABRIL / 25</v>
          </cell>
          <cell r="C3409" t="str">
            <v>DRENO LONGITUDINAL DE PAVIMENTO H = 0,40 M - COM GEOCOMPOSTO DRENANTE</v>
          </cell>
          <cell r="D3409" t="str">
            <v>M</v>
          </cell>
          <cell r="F3409">
            <v>39.94</v>
          </cell>
        </row>
        <row r="3410">
          <cell r="A3410">
            <v>2004510</v>
          </cell>
          <cell r="B3410" t="str">
            <v>SICRO ABRIL / 25</v>
          </cell>
          <cell r="C3410" t="str">
            <v>DRENO LONGITUDINAL DE PAVIMENTO H = 0,60 M - COM GEOCOMPOSTO DRENANTE</v>
          </cell>
          <cell r="D3410" t="str">
            <v>M</v>
          </cell>
          <cell r="F3410">
            <v>49.07</v>
          </cell>
        </row>
        <row r="3411">
          <cell r="A3411">
            <v>2004511</v>
          </cell>
          <cell r="B3411" t="str">
            <v>SICRO ABRIL / 25</v>
          </cell>
          <cell r="C3411" t="str">
            <v>DRENO LONGITUDINAL DE PAVIMENTO H = 1,00 M - COM GEOCOMPOSTO DRENANTE</v>
          </cell>
          <cell r="D3411" t="str">
            <v>M</v>
          </cell>
          <cell r="F3411">
            <v>67.31</v>
          </cell>
        </row>
        <row r="3412">
          <cell r="A3412">
            <v>2004512</v>
          </cell>
          <cell r="B3412" t="str">
            <v>SICRO ABRIL / 25</v>
          </cell>
          <cell r="C3412" t="str">
            <v>DRENO LONGITUDINAL DE PAVIMENTO H = 1,50 M - COM GEOCOMPOSTO DRENANTE</v>
          </cell>
          <cell r="D3412" t="str">
            <v>M</v>
          </cell>
          <cell r="F3412">
            <v>90.1</v>
          </cell>
        </row>
        <row r="3413">
          <cell r="A3413">
            <v>2003843</v>
          </cell>
          <cell r="B3413" t="str">
            <v>SICRO ABRIL / 25</v>
          </cell>
          <cell r="C3413" t="str">
            <v>DRENO LONGITUDINAL PROFUNDO EM TUBO DE CONCRETO D = 0,40 M EM VALA DE H = 1,10 M E L = 1,00 M COM BRITA ENVOLTA EM GEOTÊXTIL</v>
          </cell>
          <cell r="D3413" t="str">
            <v>M</v>
          </cell>
          <cell r="F3413">
            <v>303.61</v>
          </cell>
        </row>
        <row r="3414">
          <cell r="A3414">
            <v>2003915</v>
          </cell>
          <cell r="B3414" t="str">
            <v>SICRO ABRIL / 25</v>
          </cell>
          <cell r="C3414" t="str">
            <v>DRENO LONGITUDINAL PROFUNDO PARA CORTE EM ROCHA - DPR 01 - TUBO DE CONCRETO PERFURADO E BRITA COMERCIAL</v>
          </cell>
          <cell r="D3414" t="str">
            <v>M</v>
          </cell>
          <cell r="F3414">
            <v>111.48</v>
          </cell>
        </row>
        <row r="3415">
          <cell r="A3415">
            <v>2003914</v>
          </cell>
          <cell r="B3415" t="str">
            <v>SICRO ABRIL / 25</v>
          </cell>
          <cell r="C3415" t="str">
            <v>DRENO LONGITUDINAL PROFUNDO PARA CORTE EM ROCHA - DPR 01 - TUBO DE CONCRETO PERFURADO E BRITA PRODUZIDA</v>
          </cell>
          <cell r="D3415" t="str">
            <v>M</v>
          </cell>
          <cell r="F3415">
            <v>98.99</v>
          </cell>
        </row>
        <row r="3416">
          <cell r="A3416">
            <v>2003589</v>
          </cell>
          <cell r="B3416" t="str">
            <v>SICRO ABRIL / 25</v>
          </cell>
          <cell r="C3416" t="str">
            <v>DRENO LONGITUDINAL PROFUNDO PARA CORTE EM ROCHA - DPR 01 - TUBO PEAD E BRITA COMERCIAL</v>
          </cell>
          <cell r="D3416" t="str">
            <v>M</v>
          </cell>
          <cell r="F3416">
            <v>123.82</v>
          </cell>
        </row>
        <row r="3417">
          <cell r="A3417">
            <v>2003588</v>
          </cell>
          <cell r="B3417" t="str">
            <v>SICRO ABRIL / 25</v>
          </cell>
          <cell r="C3417" t="str">
            <v>DRENO LONGITUDINAL PROFUNDO PARA CORTE EM ROCHA - DPR 01 - TUBO PEAD E BRITA PRODUZIDA</v>
          </cell>
          <cell r="D3417" t="str">
            <v>M</v>
          </cell>
          <cell r="F3417">
            <v>114.15</v>
          </cell>
        </row>
        <row r="3418">
          <cell r="A3418">
            <v>2003917</v>
          </cell>
          <cell r="B3418" t="str">
            <v>SICRO ABRIL / 25</v>
          </cell>
          <cell r="C3418" t="str">
            <v>DRENO LONGITUDINAL PROFUNDO PARA CORTE EM ROCHA - DPR 02 - TUBO DE CONCRETO PERFURADO E BRITA COMERCIAL</v>
          </cell>
          <cell r="D3418" t="str">
            <v>M</v>
          </cell>
          <cell r="F3418">
            <v>126.45</v>
          </cell>
        </row>
        <row r="3419">
          <cell r="A3419">
            <v>2003916</v>
          </cell>
          <cell r="B3419" t="str">
            <v>SICRO ABRIL / 25</v>
          </cell>
          <cell r="C3419" t="str">
            <v>DRENO LONGITUDINAL PROFUNDO PARA CORTE EM ROCHA - DPR 02 - TUBO DE CONCRETO PERFURADO E BRITA PRODUZIDA</v>
          </cell>
          <cell r="D3419" t="str">
            <v>M</v>
          </cell>
          <cell r="F3419">
            <v>113.96</v>
          </cell>
        </row>
        <row r="3420">
          <cell r="A3420">
            <v>2003591</v>
          </cell>
          <cell r="B3420" t="str">
            <v>SICRO ABRIL / 25</v>
          </cell>
          <cell r="C3420" t="str">
            <v>DRENO LONGITUDINAL PROFUNDO PARA CORTE EM ROCHA - DPR 02 - TUBO PEAD E BRITA COMERCIAL</v>
          </cell>
          <cell r="D3420" t="str">
            <v>M</v>
          </cell>
          <cell r="F3420">
            <v>138.79</v>
          </cell>
        </row>
        <row r="3421">
          <cell r="A3421">
            <v>2003590</v>
          </cell>
          <cell r="B3421" t="str">
            <v>SICRO ABRIL / 25</v>
          </cell>
          <cell r="C3421" t="str">
            <v>DRENO LONGITUDINAL PROFUNDO PARA CORTE EM ROCHA - DPR 02 - TUBO PEAD E BRITA PRODUZIDA</v>
          </cell>
          <cell r="D3421" t="str">
            <v>M</v>
          </cell>
          <cell r="F3421">
            <v>129.12</v>
          </cell>
        </row>
        <row r="3422">
          <cell r="A3422">
            <v>2003593</v>
          </cell>
          <cell r="B3422" t="str">
            <v>SICRO ABRIL / 25</v>
          </cell>
          <cell r="C3422" t="str">
            <v>DRENO LONGITUDINAL PROFUNDO PARA CORTE EM ROCHA - DPR 03 - BRITA COMERCIAL</v>
          </cell>
          <cell r="D3422" t="str">
            <v>M</v>
          </cell>
          <cell r="F3422">
            <v>83.68</v>
          </cell>
        </row>
        <row r="3423">
          <cell r="A3423">
            <v>2003592</v>
          </cell>
          <cell r="B3423" t="str">
            <v>SICRO ABRIL / 25</v>
          </cell>
          <cell r="C3423" t="str">
            <v>DRENO LONGITUDINAL PROFUNDO PARA CORTE EM ROCHA - DPR 03 - BRITA PRODUZIDA</v>
          </cell>
          <cell r="D3423" t="str">
            <v>M</v>
          </cell>
          <cell r="F3423">
            <v>69.87</v>
          </cell>
        </row>
        <row r="3424">
          <cell r="A3424">
            <v>2003595</v>
          </cell>
          <cell r="B3424" t="str">
            <v>SICRO ABRIL / 25</v>
          </cell>
          <cell r="C3424" t="str">
            <v>DRENO LONGITUDINAL PROFUNDO PARA CORTE EM ROCHA - DPR 04 - BRITA COMERCIAL</v>
          </cell>
          <cell r="D3424" t="str">
            <v>M</v>
          </cell>
          <cell r="F3424">
            <v>68.709999999999994</v>
          </cell>
        </row>
        <row r="3425">
          <cell r="A3425">
            <v>2003594</v>
          </cell>
          <cell r="B3425" t="str">
            <v>SICRO ABRIL / 25</v>
          </cell>
          <cell r="C3425" t="str">
            <v>DRENO LONGITUDINAL PROFUNDO PARA CORTE EM ROCHA - DPR 04 - BRITA PRODUZIDA</v>
          </cell>
          <cell r="D3425" t="str">
            <v>M</v>
          </cell>
          <cell r="F3425">
            <v>54.89</v>
          </cell>
        </row>
        <row r="3426">
          <cell r="A3426">
            <v>2003597</v>
          </cell>
          <cell r="B3426" t="str">
            <v>SICRO ABRIL / 25</v>
          </cell>
          <cell r="C3426" t="str">
            <v>DRENO LONGITUDINAL PROFUNDO PARA CORTE EM ROCHA - DPR 05 - TUBO DE CONCRETO POROSO E AREIA COMERCIAL</v>
          </cell>
          <cell r="D3426" t="str">
            <v>M</v>
          </cell>
          <cell r="F3426">
            <v>109.52</v>
          </cell>
        </row>
        <row r="3427">
          <cell r="A3427">
            <v>2003596</v>
          </cell>
          <cell r="B3427" t="str">
            <v>SICRO ABRIL / 25</v>
          </cell>
          <cell r="C3427" t="str">
            <v>DRENO LONGITUDINAL PROFUNDO PARA CORTE EM ROCHA - DPR 05 - TUBO DE CONCRETO POROSO E AREIA EXTRAÍDA</v>
          </cell>
          <cell r="D3427" t="str">
            <v>M</v>
          </cell>
          <cell r="F3427">
            <v>92.62</v>
          </cell>
        </row>
        <row r="3428">
          <cell r="A3428">
            <v>2003572</v>
          </cell>
          <cell r="B3428" t="str">
            <v>SICRO ABRIL / 25</v>
          </cell>
          <cell r="C3428" t="str">
            <v>DRENO LONGITUDINAL PROFUNDO PARA CORTE EM SOLO - DPS 01 - TUBO PEAD E AREIA COMERCIAL</v>
          </cell>
          <cell r="D3428" t="str">
            <v>M</v>
          </cell>
          <cell r="F3428">
            <v>123.63</v>
          </cell>
        </row>
        <row r="3429">
          <cell r="A3429">
            <v>2003580</v>
          </cell>
          <cell r="B3429" t="str">
            <v>SICRO ABRIL / 25</v>
          </cell>
          <cell r="C3429" t="str">
            <v>DRENO LONGITUDINAL PROFUNDO PARA CORTE EM SOLO - DPS 01 - TUBO PEAD E AREIA EXTRAÍDA</v>
          </cell>
          <cell r="D3429" t="str">
            <v>M</v>
          </cell>
          <cell r="F3429">
            <v>68.28</v>
          </cell>
        </row>
        <row r="3430">
          <cell r="A3430">
            <v>2003573</v>
          </cell>
          <cell r="B3430" t="str">
            <v>SICRO ABRIL / 25</v>
          </cell>
          <cell r="C3430" t="str">
            <v>DRENO LONGITUDINAL PROFUNDO PARA CORTE EM SOLO - DPS 02 - TUBO PEAD E AREIA COMERCIAL</v>
          </cell>
          <cell r="D3430" t="str">
            <v>M</v>
          </cell>
          <cell r="F3430">
            <v>130.31</v>
          </cell>
        </row>
        <row r="3431">
          <cell r="A3431">
            <v>2003581</v>
          </cell>
          <cell r="B3431" t="str">
            <v>SICRO ABRIL / 25</v>
          </cell>
          <cell r="C3431" t="str">
            <v>DRENO LONGITUDINAL PROFUNDO PARA CORTE EM SOLO - DPS 02 - TUBO PEAD E AREIA EXTRAÍDA</v>
          </cell>
          <cell r="D3431" t="str">
            <v>M</v>
          </cell>
          <cell r="F3431">
            <v>66.31</v>
          </cell>
        </row>
        <row r="3432">
          <cell r="A3432">
            <v>2003561</v>
          </cell>
          <cell r="B3432" t="str">
            <v>SICRO ABRIL / 25</v>
          </cell>
          <cell r="C3432" t="str">
            <v>DRENO LONGITUDINAL PROFUNDO PARA CORTE EM SOLO - DPS 03 - TUBO DE CONCRETO PERFURADO, AREIA E BRITA COMERCIAIS - MADEIRA COM UTILIZAÇÃO DE 5 VEZES</v>
          </cell>
          <cell r="D3432" t="str">
            <v>M</v>
          </cell>
          <cell r="F3432">
            <v>195.98</v>
          </cell>
        </row>
        <row r="3433">
          <cell r="A3433">
            <v>2003560</v>
          </cell>
          <cell r="B3433" t="str">
            <v>SICRO ABRIL / 25</v>
          </cell>
          <cell r="C3433" t="str">
            <v>DRENO LONGITUDINAL PROFUNDO PARA CORTE EM SOLO - DPS 03 - TUBO DE CONCRETO PERFURADO, AREIA EXTRAÍDA E BRITA PRODUZIDA - MADEIRA COM UTILIZAÇÃO DE 5 VEZES</v>
          </cell>
          <cell r="D3433" t="str">
            <v>M</v>
          </cell>
          <cell r="F3433">
            <v>120.32</v>
          </cell>
        </row>
        <row r="3434">
          <cell r="A3434">
            <v>2003574</v>
          </cell>
          <cell r="B3434" t="str">
            <v>SICRO ABRIL / 25</v>
          </cell>
          <cell r="C3434" t="str">
            <v>DRENO LONGITUDINAL PROFUNDO PARA CORTE EM SOLO - DPS 03 - TUBO PEAD, AREIA E BRITA COMERCIAIS - MADEIRA COM UTILIZAÇÃO DE 5 VEZES</v>
          </cell>
          <cell r="D3434" t="str">
            <v>M</v>
          </cell>
          <cell r="F3434">
            <v>182.72</v>
          </cell>
        </row>
        <row r="3435">
          <cell r="A3435">
            <v>2003582</v>
          </cell>
          <cell r="B3435" t="str">
            <v>SICRO ABRIL / 25</v>
          </cell>
          <cell r="C3435" t="str">
            <v>DRENO LONGITUDINAL PROFUNDO PARA CORTE EM SOLO - DPS 03 - TUBO PEAD, AREIA EXTRAÍDA E BRITA PRODUZIDA - MADEIRA COM UTILIZAÇÃO DE 5 VEZES</v>
          </cell>
          <cell r="D3435" t="str">
            <v>M</v>
          </cell>
          <cell r="F3435">
            <v>126.84</v>
          </cell>
        </row>
        <row r="3436">
          <cell r="A3436">
            <v>2003563</v>
          </cell>
          <cell r="B3436" t="str">
            <v>SICRO ABRIL / 25</v>
          </cell>
          <cell r="C3436" t="str">
            <v>DRENO LONGITUDINAL PROFUNDO PARA CORTE EM SOLO - DPS 04 - TUBO DE CONCRETO PERFURADO, AREIA E BRITA COMERCIAIS - MADEIRA COM UTILIZAÇÃO DE 5 VEZES</v>
          </cell>
          <cell r="D3436" t="str">
            <v>M</v>
          </cell>
          <cell r="F3436">
            <v>205.83</v>
          </cell>
        </row>
        <row r="3437">
          <cell r="A3437">
            <v>2003562</v>
          </cell>
          <cell r="B3437" t="str">
            <v>SICRO ABRIL / 25</v>
          </cell>
          <cell r="C3437" t="str">
            <v>DRENO LONGITUDINAL PROFUNDO PARA CORTE EM SOLO - DPS 04 - TUBO DE CONCRETO PERFURADO, AREIA EXTRAÍDA E BRITA PRODUZIDA - MADEIRA COM UTILIZAÇÃO DE 5 VEZES</v>
          </cell>
          <cell r="D3437" t="str">
            <v>M</v>
          </cell>
          <cell r="F3437">
            <v>117.2</v>
          </cell>
        </row>
        <row r="3438">
          <cell r="A3438">
            <v>2003575</v>
          </cell>
          <cell r="B3438" t="str">
            <v>SICRO ABRIL / 25</v>
          </cell>
          <cell r="C3438" t="str">
            <v>DRENO LONGITUDINAL PROFUNDO PARA CORTE EM SOLO - DPS 04 - TUBO PEAD, AREIA E BRITA COMERCIAIS - MADEIRA COM UTILIZAÇÃO DE 5 VEZES</v>
          </cell>
          <cell r="D3438" t="str">
            <v>M</v>
          </cell>
          <cell r="F3438">
            <v>189.61</v>
          </cell>
        </row>
        <row r="3439">
          <cell r="A3439">
            <v>2003583</v>
          </cell>
          <cell r="B3439" t="str">
            <v>SICRO ABRIL / 25</v>
          </cell>
          <cell r="C3439" t="str">
            <v>DRENO LONGITUDINAL PROFUNDO PARA CORTE EM SOLO - DPS 04 - TUBO PEAD, AREIA EXTRAÍDA E BRITA PRODUZIDA - MADEIRA COM UTILIZAÇÃO DE 5 VEZES</v>
          </cell>
          <cell r="D3439" t="str">
            <v>M</v>
          </cell>
          <cell r="F3439">
            <v>124.66</v>
          </cell>
        </row>
        <row r="3440">
          <cell r="A3440">
            <v>2003565</v>
          </cell>
          <cell r="B3440" t="str">
            <v>SICRO ABRIL / 25</v>
          </cell>
          <cell r="C3440" t="str">
            <v>DRENO LONGITUDINAL PROFUNDO PARA CORTE EM SOLO - DPS 05 - DRENO CEGO - BRITA COMERCIAL</v>
          </cell>
          <cell r="D3440" t="str">
            <v>M</v>
          </cell>
          <cell r="F3440">
            <v>129.11000000000001</v>
          </cell>
        </row>
        <row r="3441">
          <cell r="A3441">
            <v>2003564</v>
          </cell>
          <cell r="B3441" t="str">
            <v>SICRO ABRIL / 25</v>
          </cell>
          <cell r="C3441" t="str">
            <v>DRENO LONGITUDINAL PROFUNDO PARA CORTE EM SOLO - DPS 05 - DRENO CEGO - BRITA PRODUZIDA</v>
          </cell>
          <cell r="D3441" t="str">
            <v>M</v>
          </cell>
          <cell r="F3441">
            <v>86.28</v>
          </cell>
        </row>
        <row r="3442">
          <cell r="A3442">
            <v>2003567</v>
          </cell>
          <cell r="B3442" t="str">
            <v>SICRO ABRIL / 25</v>
          </cell>
          <cell r="C3442" t="str">
            <v>DRENO LONGITUDINAL PROFUNDO PARA CORTE EM SOLO - DPS 06 - DRENO CEGO - BRITA COMERCIAL</v>
          </cell>
          <cell r="D3442" t="str">
            <v>M</v>
          </cell>
          <cell r="F3442">
            <v>145.6</v>
          </cell>
        </row>
        <row r="3443">
          <cell r="A3443">
            <v>2003566</v>
          </cell>
          <cell r="B3443" t="str">
            <v>SICRO ABRIL / 25</v>
          </cell>
          <cell r="C3443" t="str">
            <v>DRENO LONGITUDINAL PROFUNDO PARA CORTE EM SOLO - DPS 06 - DRENO CEGO - BRITA PRODUZIDA</v>
          </cell>
          <cell r="D3443" t="str">
            <v>M</v>
          </cell>
          <cell r="F3443">
            <v>93.79</v>
          </cell>
        </row>
        <row r="3444">
          <cell r="A3444">
            <v>2003569</v>
          </cell>
          <cell r="B3444" t="str">
            <v>SICRO ABRIL / 25</v>
          </cell>
          <cell r="C3444" t="str">
            <v>DRENO LONGITUDINAL PROFUNDO PARA CORTE EM SOLO - DPS 07 - TUBO DE CONCRETO PERFURADO E BRITA COMERCIAL</v>
          </cell>
          <cell r="D3444" t="str">
            <v>M</v>
          </cell>
          <cell r="F3444">
            <v>171.66</v>
          </cell>
        </row>
        <row r="3445">
          <cell r="A3445">
            <v>2003568</v>
          </cell>
          <cell r="B3445" t="str">
            <v>SICRO ABRIL / 25</v>
          </cell>
          <cell r="C3445" t="str">
            <v>DRENO LONGITUDINAL PROFUNDO PARA CORTE EM SOLO - DPS 07 - TUBO DE CONCRETO PERFURADO E BRITA PRODUZIDA</v>
          </cell>
          <cell r="D3445" t="str">
            <v>M</v>
          </cell>
          <cell r="F3445">
            <v>130.15</v>
          </cell>
        </row>
        <row r="3446">
          <cell r="A3446">
            <v>2003578</v>
          </cell>
          <cell r="B3446" t="str">
            <v>SICRO ABRIL / 25</v>
          </cell>
          <cell r="C3446" t="str">
            <v>DRENO LONGITUDINAL PROFUNDO PARA CORTE EM SOLO - DPS 07 - TUBO PEAD E BRITA COMERCIAL</v>
          </cell>
          <cell r="D3446" t="str">
            <v>M</v>
          </cell>
          <cell r="F3446">
            <v>171.63</v>
          </cell>
        </row>
        <row r="3447">
          <cell r="A3447">
            <v>2003586</v>
          </cell>
          <cell r="B3447" t="str">
            <v>SICRO ABRIL / 25</v>
          </cell>
          <cell r="C3447" t="str">
            <v>DRENO LONGITUDINAL PROFUNDO PARA CORTE EM SOLO - DPS 07 - TUBO PEAD E BRITA PRODUZIDA</v>
          </cell>
          <cell r="D3447" t="str">
            <v>M</v>
          </cell>
          <cell r="F3447">
            <v>137.63</v>
          </cell>
        </row>
        <row r="3448">
          <cell r="A3448">
            <v>2003571</v>
          </cell>
          <cell r="B3448" t="str">
            <v>SICRO ABRIL / 25</v>
          </cell>
          <cell r="C3448" t="str">
            <v>DRENO LONGITUDINAL PROFUNDO PARA CORTE EM SOLO - DPS 08 - TUBO DE CONCRETO PERFURADO E BRITA COMERCIAL</v>
          </cell>
          <cell r="D3448" t="str">
            <v>M</v>
          </cell>
          <cell r="F3448">
            <v>188.15</v>
          </cell>
        </row>
        <row r="3449">
          <cell r="A3449">
            <v>2003570</v>
          </cell>
          <cell r="B3449" t="str">
            <v>SICRO ABRIL / 25</v>
          </cell>
          <cell r="C3449" t="str">
            <v>DRENO LONGITUDINAL PROFUNDO PARA CORTE EM SOLO - DPS 08 - TUBO DE CONCRETO PERFURADO E BRITA PRODUZIDA</v>
          </cell>
          <cell r="D3449" t="str">
            <v>M</v>
          </cell>
          <cell r="F3449">
            <v>137.66</v>
          </cell>
        </row>
        <row r="3450">
          <cell r="A3450">
            <v>2003579</v>
          </cell>
          <cell r="B3450" t="str">
            <v>SICRO ABRIL / 25</v>
          </cell>
          <cell r="C3450" t="str">
            <v>DRENO LONGITUDINAL PROFUNDO PARA CORTE EM SOLO - DPS 08 - TUBO PEAD E BRITA COMERCIAL</v>
          </cell>
          <cell r="D3450" t="str">
            <v>M</v>
          </cell>
          <cell r="F3450">
            <v>185.38</v>
          </cell>
        </row>
        <row r="3451">
          <cell r="A3451">
            <v>2003587</v>
          </cell>
          <cell r="B3451" t="str">
            <v>SICRO ABRIL / 25</v>
          </cell>
          <cell r="C3451" t="str">
            <v>DRENO LONGITUDINAL PROFUNDO PARA CORTE EM SOLO - DPS 08 - TUBO PEAD E BRITA PRODUZIDA</v>
          </cell>
          <cell r="D3451" t="str">
            <v>M</v>
          </cell>
          <cell r="F3451">
            <v>144.47</v>
          </cell>
        </row>
        <row r="3452">
          <cell r="A3452">
            <v>2004506</v>
          </cell>
          <cell r="B3452" t="str">
            <v>SICRO ABRIL / 25</v>
          </cell>
          <cell r="C3452" t="str">
            <v>DRENO PROFUNDO H = 1,0 M - COM GEOCOMPOSTO DRENANTE - INCLUSIVE ESCAVAÇÃO E REATERRO</v>
          </cell>
          <cell r="D3452" t="str">
            <v>M</v>
          </cell>
          <cell r="F3452">
            <v>74.38</v>
          </cell>
        </row>
        <row r="3453">
          <cell r="A3453">
            <v>2004507</v>
          </cell>
          <cell r="B3453" t="str">
            <v>SICRO ABRIL / 25</v>
          </cell>
          <cell r="C3453" t="str">
            <v>DRENO PROFUNDO H = 1,5 M - COM GEOCOMPOSTO DRENANTE - INCLUSIVE ESCAVAÇÃO E REATERRO</v>
          </cell>
          <cell r="D3453" t="str">
            <v>M</v>
          </cell>
          <cell r="F3453">
            <v>100.78</v>
          </cell>
        </row>
        <row r="3454">
          <cell r="A3454">
            <v>2003614</v>
          </cell>
          <cell r="B3454" t="str">
            <v>SICRO ABRIL / 25</v>
          </cell>
          <cell r="C3454" t="str">
            <v>DRENO SUB-HORIZONTAL - DSH 01 - MATERIAL DE 1ª CATEGORIA</v>
          </cell>
          <cell r="D3454" t="str">
            <v>M</v>
          </cell>
          <cell r="F3454">
            <v>136.16</v>
          </cell>
        </row>
        <row r="3455">
          <cell r="A3455">
            <v>2003865</v>
          </cell>
          <cell r="B3455" t="str">
            <v>SICRO ABRIL / 25</v>
          </cell>
          <cell r="C3455" t="str">
            <v>DRENO SUB-HORIZONTAL - DSH 01 - MATERIAL DE 2ª CATEGORIA</v>
          </cell>
          <cell r="D3455" t="str">
            <v>M</v>
          </cell>
          <cell r="F3455">
            <v>152.09</v>
          </cell>
        </row>
        <row r="3456">
          <cell r="A3456">
            <v>2003923</v>
          </cell>
          <cell r="B3456" t="str">
            <v>SICRO ABRIL / 25</v>
          </cell>
          <cell r="C3456" t="str">
            <v>DRENO SUBSUPERFICIAL - DSS 01 - TUBO DE CONCRETO PERFURADO E AREIA COMERCIAL</v>
          </cell>
          <cell r="D3456" t="str">
            <v>M</v>
          </cell>
          <cell r="F3456">
            <v>56.27</v>
          </cell>
        </row>
        <row r="3457">
          <cell r="A3457">
            <v>2003922</v>
          </cell>
          <cell r="B3457" t="str">
            <v>SICRO ABRIL / 25</v>
          </cell>
          <cell r="C3457" t="str">
            <v>DRENO SUBSUPERFICIAL - DSS 01 - TUBO DE CONCRETO PERFURADO E AREIA EXTRAÍDA</v>
          </cell>
          <cell r="D3457" t="str">
            <v>M</v>
          </cell>
          <cell r="F3457">
            <v>36.15</v>
          </cell>
        </row>
        <row r="3458">
          <cell r="A3458">
            <v>2003605</v>
          </cell>
          <cell r="B3458" t="str">
            <v>SICRO ABRIL / 25</v>
          </cell>
          <cell r="C3458" t="str">
            <v>DRENO SUBSUPERFICIAL - DSS 01 - TUBO PEAD E AREIA COMERCIAL</v>
          </cell>
          <cell r="D3458" t="str">
            <v>M</v>
          </cell>
          <cell r="F3458">
            <v>44.03</v>
          </cell>
        </row>
        <row r="3459">
          <cell r="A3459">
            <v>2003604</v>
          </cell>
          <cell r="B3459" t="str">
            <v>SICRO ABRIL / 25</v>
          </cell>
          <cell r="C3459" t="str">
            <v>DRENO SUBSUPERFICIAL - DSS 01 - TUBO PEAD E AREIA EXTRAÍDA</v>
          </cell>
          <cell r="D3459" t="str">
            <v>M</v>
          </cell>
          <cell r="F3459">
            <v>26.73</v>
          </cell>
        </row>
        <row r="3460">
          <cell r="A3460">
            <v>2003607</v>
          </cell>
          <cell r="B3460" t="str">
            <v>SICRO ABRIL / 25</v>
          </cell>
          <cell r="C3460" t="str">
            <v>DRENO SUBSUPERFICIAL - DSS 02 - BRITA COMERCIAL</v>
          </cell>
          <cell r="D3460" t="str">
            <v>M</v>
          </cell>
          <cell r="F3460">
            <v>40.25</v>
          </cell>
        </row>
        <row r="3461">
          <cell r="A3461">
            <v>2003606</v>
          </cell>
          <cell r="B3461" t="str">
            <v>SICRO ABRIL / 25</v>
          </cell>
          <cell r="C3461" t="str">
            <v>DRENO SUBSUPERFICIAL - DSS 02 - BRITA PRODUZIDA</v>
          </cell>
          <cell r="D3461" t="str">
            <v>M</v>
          </cell>
          <cell r="F3461">
            <v>29.2</v>
          </cell>
        </row>
        <row r="3462">
          <cell r="A3462">
            <v>2003609</v>
          </cell>
          <cell r="B3462" t="str">
            <v>SICRO ABRIL / 25</v>
          </cell>
          <cell r="C3462" t="str">
            <v>DRENO SUBSUPERFICIAL - DSS 03 - BRITA COMERCIAL</v>
          </cell>
          <cell r="D3462" t="str">
            <v>M</v>
          </cell>
          <cell r="F3462">
            <v>24.16</v>
          </cell>
        </row>
        <row r="3463">
          <cell r="A3463">
            <v>2003608</v>
          </cell>
          <cell r="B3463" t="str">
            <v>SICRO ABRIL / 25</v>
          </cell>
          <cell r="C3463" t="str">
            <v>DRENO SUBSUPERFICIAL - DSS 03 - BRITA PRODUZIDA</v>
          </cell>
          <cell r="D3463" t="str">
            <v>M</v>
          </cell>
          <cell r="F3463">
            <v>13.1</v>
          </cell>
        </row>
        <row r="3464">
          <cell r="A3464">
            <v>2003925</v>
          </cell>
          <cell r="B3464" t="str">
            <v>SICRO ABRIL / 25</v>
          </cell>
          <cell r="C3464" t="str">
            <v>DRENO SUBSUPERFICIAL - DSS 04 - TUBO DE CONCRETO PERFURADO E BRITA COMERCIAL</v>
          </cell>
          <cell r="D3464" t="str">
            <v>M</v>
          </cell>
          <cell r="F3464">
            <v>76.08</v>
          </cell>
        </row>
        <row r="3465">
          <cell r="A3465">
            <v>2003924</v>
          </cell>
          <cell r="B3465" t="str">
            <v>SICRO ABRIL / 25</v>
          </cell>
          <cell r="C3465" t="str">
            <v>DRENO SUBSUPERFICIAL - DSS 04 - TUBO DE CONCRETO PERFURADO E BRITA PRODUZIDA</v>
          </cell>
          <cell r="D3465" t="str">
            <v>M</v>
          </cell>
          <cell r="F3465">
            <v>62.21</v>
          </cell>
        </row>
        <row r="3466">
          <cell r="A3466">
            <v>2003611</v>
          </cell>
          <cell r="B3466" t="str">
            <v>SICRO ABRIL / 25</v>
          </cell>
          <cell r="C3466" t="str">
            <v>DRENO SUBSUPERFICIAL - DSS 04 - TUBO PEAD E BRITA COMERCIAL</v>
          </cell>
          <cell r="D3466" t="str">
            <v>M</v>
          </cell>
          <cell r="F3466">
            <v>63.84</v>
          </cell>
        </row>
        <row r="3467">
          <cell r="A3467">
            <v>2003610</v>
          </cell>
          <cell r="B3467" t="str">
            <v>SICRO ABRIL / 25</v>
          </cell>
          <cell r="C3467" t="str">
            <v>DRENO SUBSUPERFICIAL - DSS 04 - TUBO PEAD E BRITA PRODUZIDA</v>
          </cell>
          <cell r="D3467" t="str">
            <v>M</v>
          </cell>
          <cell r="F3467">
            <v>52.79</v>
          </cell>
        </row>
        <row r="3468">
          <cell r="A3468">
            <v>2003820</v>
          </cell>
          <cell r="B3468" t="str">
            <v>SICRO ABRIL / 25</v>
          </cell>
          <cell r="C3468" t="str">
            <v>DRENO TIPO BARBACÃ - DRB 01 - D = 75 MM EM ESTRUTURA DE CONTENÇÃO DE ENCOSTA - EXCLUSO O TUBO DE DRENAGEM</v>
          </cell>
          <cell r="D3468" t="str">
            <v>UN</v>
          </cell>
          <cell r="F3468">
            <v>19.2</v>
          </cell>
        </row>
        <row r="3469">
          <cell r="A3469">
            <v>2003821</v>
          </cell>
          <cell r="B3469" t="str">
            <v>SICRO ABRIL / 25</v>
          </cell>
          <cell r="C3469" t="str">
            <v>DRENO TIPO BARBACÃ - DRB 02 - D = 50 MM EM ESTRUTURA DE CONTENÇÃO DE ENCOSTA - EXCLUSO O TUBO DE DRENAGEM</v>
          </cell>
          <cell r="D3469" t="str">
            <v>UN</v>
          </cell>
          <cell r="F3469">
            <v>16.579999999999998</v>
          </cell>
        </row>
        <row r="3470">
          <cell r="A3470">
            <v>2003842</v>
          </cell>
          <cell r="B3470" t="str">
            <v>SICRO ABRIL / 25</v>
          </cell>
          <cell r="C3470" t="str">
            <v>ENCHIMENTO DE JUNTA DE CONCRETO COM ARGAMASSA ASFÁLTICA DE DENSIDADE 1.700 KG/M³ - ESPESSURA DE 1 CM</v>
          </cell>
          <cell r="D3470" t="str">
            <v>KG</v>
          </cell>
          <cell r="F3470">
            <v>71.94</v>
          </cell>
        </row>
        <row r="3471">
          <cell r="A3471">
            <v>2003103</v>
          </cell>
          <cell r="B3471" t="str">
            <v>SICRO ABRIL / 25</v>
          </cell>
          <cell r="C3471" t="str">
            <v>ENTRADA PARA DESCIDA D'ÁGUA - EDA 01 A - AREIA E BRITA COMERCIAIS</v>
          </cell>
          <cell r="D3471" t="str">
            <v>UN</v>
          </cell>
          <cell r="F3471">
            <v>195.05</v>
          </cell>
        </row>
        <row r="3472">
          <cell r="A3472">
            <v>2003104</v>
          </cell>
          <cell r="B3472" t="str">
            <v>SICRO ABRIL / 25</v>
          </cell>
          <cell r="C3472" t="str">
            <v>ENTRADA PARA DESCIDA D'ÁGUA - EDA 01 A - AREIA EXTRAÍDA E BRITA PRODUZIDA</v>
          </cell>
          <cell r="D3472" t="str">
            <v>UN</v>
          </cell>
          <cell r="F3472">
            <v>172.88</v>
          </cell>
        </row>
        <row r="3473">
          <cell r="A3473">
            <v>2003115</v>
          </cell>
          <cell r="B3473" t="str">
            <v>SICRO ABRIL / 25</v>
          </cell>
          <cell r="C3473" t="str">
            <v>ENTRADA PARA DESCIDA D'ÁGUA - EDA 01 B - AREIA E BRITA COMERCIAIS</v>
          </cell>
          <cell r="D3473" t="str">
            <v>UN</v>
          </cell>
          <cell r="F3473">
            <v>287.27999999999997</v>
          </cell>
        </row>
        <row r="3474">
          <cell r="A3474">
            <v>2003116</v>
          </cell>
          <cell r="B3474" t="str">
            <v>SICRO ABRIL / 25</v>
          </cell>
          <cell r="C3474" t="str">
            <v>ENTRADA PARA DESCIDA D'ÁGUA - EDA 01 B - AREIA EXTRAÍDA E BRITA PRODUZIDA</v>
          </cell>
          <cell r="D3474" t="str">
            <v>UN</v>
          </cell>
          <cell r="F3474">
            <v>253.28</v>
          </cell>
        </row>
        <row r="3475">
          <cell r="A3475">
            <v>2003105</v>
          </cell>
          <cell r="B3475" t="str">
            <v>SICRO ABRIL / 25</v>
          </cell>
          <cell r="C3475" t="str">
            <v>ENTRADA PARA DESCIDA D'ÁGUA - EDA 02 A - AREIA E BRITA COMERCIAIS</v>
          </cell>
          <cell r="D3475" t="str">
            <v>UN</v>
          </cell>
          <cell r="F3475">
            <v>207.26</v>
          </cell>
        </row>
        <row r="3476">
          <cell r="A3476">
            <v>2003106</v>
          </cell>
          <cell r="B3476" t="str">
            <v>SICRO ABRIL / 25</v>
          </cell>
          <cell r="C3476" t="str">
            <v>ENTRADA PARA DESCIDA D'ÁGUA - EDA 02 A - AREIA EXTRAÍDA E BRITA PRODUZIDA</v>
          </cell>
          <cell r="D3476" t="str">
            <v>UN</v>
          </cell>
          <cell r="F3476">
            <v>184.14</v>
          </cell>
        </row>
        <row r="3477">
          <cell r="A3477">
            <v>2003117</v>
          </cell>
          <cell r="B3477" t="str">
            <v>SICRO ABRIL / 25</v>
          </cell>
          <cell r="C3477" t="str">
            <v>ENTRADA PARA DESCIDA D'ÁGUA - EDA 02 B - AREIA E BRITA COMERCIAIS</v>
          </cell>
          <cell r="D3477" t="str">
            <v>UN</v>
          </cell>
          <cell r="F3477">
            <v>304.5</v>
          </cell>
        </row>
        <row r="3478">
          <cell r="A3478">
            <v>2003118</v>
          </cell>
          <cell r="B3478" t="str">
            <v>SICRO ABRIL / 25</v>
          </cell>
          <cell r="C3478" t="str">
            <v>ENTRADA PARA DESCIDA D'ÁGUA - EDA 02 B - AREIA EXTRAÍDA E BRITA PRODUZIDA</v>
          </cell>
          <cell r="D3478" t="str">
            <v>UN</v>
          </cell>
          <cell r="F3478">
            <v>269.18</v>
          </cell>
        </row>
        <row r="3479">
          <cell r="A3479">
            <v>2003107</v>
          </cell>
          <cell r="B3479" t="str">
            <v>SICRO ABRIL / 25</v>
          </cell>
          <cell r="C3479" t="str">
            <v>ENTRADA PARA DESCIDA D'ÁGUA - EDA 03 A - AREIA E BRITA COMERCIAIS</v>
          </cell>
          <cell r="D3479" t="str">
            <v>UN</v>
          </cell>
          <cell r="F3479">
            <v>182.9</v>
          </cell>
        </row>
        <row r="3480">
          <cell r="A3480">
            <v>2003108</v>
          </cell>
          <cell r="B3480" t="str">
            <v>SICRO ABRIL / 25</v>
          </cell>
          <cell r="C3480" t="str">
            <v>ENTRADA PARA DESCIDA D'ÁGUA - EDA 03 A - AREIA EXTRAÍDA E BRITA PRODUZIDA</v>
          </cell>
          <cell r="D3480" t="str">
            <v>UN</v>
          </cell>
          <cell r="F3480">
            <v>163.18</v>
          </cell>
        </row>
        <row r="3481">
          <cell r="A3481">
            <v>2003119</v>
          </cell>
          <cell r="B3481" t="str">
            <v>SICRO ABRIL / 25</v>
          </cell>
          <cell r="C3481" t="str">
            <v>ENTRADA PARA DESCIDA D'ÁGUA - EDA 03 B - AREIA E BRITA COMERCIAIS</v>
          </cell>
          <cell r="D3481" t="str">
            <v>UN</v>
          </cell>
          <cell r="F3481">
            <v>265.19</v>
          </cell>
        </row>
        <row r="3482">
          <cell r="A3482">
            <v>2003120</v>
          </cell>
          <cell r="B3482" t="str">
            <v>SICRO ABRIL / 25</v>
          </cell>
          <cell r="C3482" t="str">
            <v>ENTRADA PARA DESCIDA D'ÁGUA - EDA 03 B - AREIA EXTRAÍDA E BRITA PRODUZIDA</v>
          </cell>
          <cell r="D3482" t="str">
            <v>UN</v>
          </cell>
          <cell r="F3482">
            <v>236.04</v>
          </cell>
        </row>
        <row r="3483">
          <cell r="A3483">
            <v>2003109</v>
          </cell>
          <cell r="B3483" t="str">
            <v>SICRO ABRIL / 25</v>
          </cell>
          <cell r="C3483" t="str">
            <v>ENTRADA PARA DESCIDA D'ÁGUA - EDA 04 A - AREIA E BRITA COMERCIAIS</v>
          </cell>
          <cell r="D3483" t="str">
            <v>UN</v>
          </cell>
          <cell r="F3483">
            <v>193.05</v>
          </cell>
        </row>
        <row r="3484">
          <cell r="A3484">
            <v>2003110</v>
          </cell>
          <cell r="B3484" t="str">
            <v>SICRO ABRIL / 25</v>
          </cell>
          <cell r="C3484" t="str">
            <v>ENTRADA PARA DESCIDA D'ÁGUA - EDA 04 A - AREIA EXTRAÍDA E BRITA PRODUZIDA</v>
          </cell>
          <cell r="D3484" t="str">
            <v>UN</v>
          </cell>
          <cell r="F3484">
            <v>172.62</v>
          </cell>
        </row>
        <row r="3485">
          <cell r="A3485">
            <v>2003121</v>
          </cell>
          <cell r="B3485" t="str">
            <v>SICRO ABRIL / 25</v>
          </cell>
          <cell r="C3485" t="str">
            <v>ENTRADA PARA DESCIDA D'ÁGUA - EDA 04 B - AREIA E BRITA COMERCIAIS</v>
          </cell>
          <cell r="D3485" t="str">
            <v>UN</v>
          </cell>
          <cell r="F3485">
            <v>279.60000000000002</v>
          </cell>
        </row>
        <row r="3486">
          <cell r="A3486">
            <v>2003122</v>
          </cell>
          <cell r="B3486" t="str">
            <v>SICRO ABRIL / 25</v>
          </cell>
          <cell r="C3486" t="str">
            <v>ENTRADA PARA DESCIDA D'ÁGUA - EDA 04 B - AREIA EXTRAÍDA E BRITA PRODUZIDA</v>
          </cell>
          <cell r="D3486" t="str">
            <v>UN</v>
          </cell>
          <cell r="F3486">
            <v>249.46</v>
          </cell>
        </row>
        <row r="3487">
          <cell r="A3487">
            <v>2003111</v>
          </cell>
          <cell r="B3487" t="str">
            <v>SICRO ABRIL / 25</v>
          </cell>
          <cell r="C3487" t="str">
            <v>ENTRADA PARA DESCIDA D'ÁGUA - EDA 05 A - AREIA E BRITA COMERCIAIS</v>
          </cell>
          <cell r="D3487" t="str">
            <v>UN</v>
          </cell>
          <cell r="F3487">
            <v>205.16</v>
          </cell>
        </row>
        <row r="3488">
          <cell r="A3488">
            <v>2003112</v>
          </cell>
          <cell r="B3488" t="str">
            <v>SICRO ABRIL / 25</v>
          </cell>
          <cell r="C3488" t="str">
            <v>ENTRADA PARA DESCIDA D'ÁGUA - EDA 05 A - AREIA EXTRAÍDA E BRITA PRODUZIDA</v>
          </cell>
          <cell r="D3488" t="str">
            <v>UN</v>
          </cell>
          <cell r="F3488">
            <v>183.91</v>
          </cell>
        </row>
        <row r="3489">
          <cell r="A3489">
            <v>2003123</v>
          </cell>
          <cell r="B3489" t="str">
            <v>SICRO ABRIL / 25</v>
          </cell>
          <cell r="C3489" t="str">
            <v>ENTRADA PARA DESCIDA D'ÁGUA - EDA 05 B - AREIA E BRITA COMERCIAIS</v>
          </cell>
          <cell r="D3489" t="str">
            <v>UN</v>
          </cell>
          <cell r="F3489">
            <v>296.93</v>
          </cell>
        </row>
        <row r="3490">
          <cell r="A3490">
            <v>2003124</v>
          </cell>
          <cell r="B3490" t="str">
            <v>SICRO ABRIL / 25</v>
          </cell>
          <cell r="C3490" t="str">
            <v>ENTRADA PARA DESCIDA D'ÁGUA - EDA 05 B - AREIA EXTRAÍDA E BRITA PRODUZIDA</v>
          </cell>
          <cell r="D3490" t="str">
            <v>UN</v>
          </cell>
          <cell r="F3490">
            <v>265.60000000000002</v>
          </cell>
        </row>
        <row r="3491">
          <cell r="A3491">
            <v>2003113</v>
          </cell>
          <cell r="B3491" t="str">
            <v>SICRO ABRIL / 25</v>
          </cell>
          <cell r="C3491" t="str">
            <v>ENTRADA PARA DESCIDA D'ÁGUA - EDA 06 A - AREIA E BRITA COMERCIAIS</v>
          </cell>
          <cell r="D3491" t="str">
            <v>UN</v>
          </cell>
          <cell r="F3491">
            <v>215.31</v>
          </cell>
        </row>
        <row r="3492">
          <cell r="A3492">
            <v>2003114</v>
          </cell>
          <cell r="B3492" t="str">
            <v>SICRO ABRIL / 25</v>
          </cell>
          <cell r="C3492" t="str">
            <v>ENTRADA PARA DESCIDA D'ÁGUA - EDA 06 A - AREIA EXTRAÍDA E BRITA PRODUZIDA</v>
          </cell>
          <cell r="D3492" t="str">
            <v>UN</v>
          </cell>
          <cell r="F3492">
            <v>193.35</v>
          </cell>
        </row>
        <row r="3493">
          <cell r="A3493">
            <v>2003125</v>
          </cell>
          <cell r="B3493" t="str">
            <v>SICRO ABRIL / 25</v>
          </cell>
          <cell r="C3493" t="str">
            <v>ENTRADA PARA DESCIDA D'ÁGUA - EDA 06 B - AREIA E BRITA COMERCIAIS</v>
          </cell>
          <cell r="D3493" t="str">
            <v>UN</v>
          </cell>
          <cell r="F3493">
            <v>311.33999999999997</v>
          </cell>
        </row>
        <row r="3494">
          <cell r="A3494">
            <v>2003126</v>
          </cell>
          <cell r="B3494" t="str">
            <v>SICRO ABRIL / 25</v>
          </cell>
          <cell r="C3494" t="str">
            <v>ENTRADA PARA DESCIDA D'ÁGUA - EDA 06 B - AREIA EXTRAÍDA E BRITA PRODUZIDA</v>
          </cell>
          <cell r="D3494" t="str">
            <v>UN</v>
          </cell>
          <cell r="F3494">
            <v>279.02</v>
          </cell>
        </row>
        <row r="3495">
          <cell r="A3495">
            <v>2003127</v>
          </cell>
          <cell r="B3495" t="str">
            <v>SICRO ABRIL / 25</v>
          </cell>
          <cell r="C3495" t="str">
            <v>ENTRADA PARA DESCIDA D'ÁGUA - EDA 07 A - AREIA E BRITA COMERCIAIS</v>
          </cell>
          <cell r="D3495" t="str">
            <v>UN</v>
          </cell>
          <cell r="F3495">
            <v>813</v>
          </cell>
        </row>
        <row r="3496">
          <cell r="A3496">
            <v>2003128</v>
          </cell>
          <cell r="B3496" t="str">
            <v>SICRO ABRIL / 25</v>
          </cell>
          <cell r="C3496" t="str">
            <v>ENTRADA PARA DESCIDA D'ÁGUA - EDA 07 A - AREIA EXTRAÍDA E BRITA PRODUZIDA</v>
          </cell>
          <cell r="D3496" t="str">
            <v>UN</v>
          </cell>
          <cell r="F3496">
            <v>703.78</v>
          </cell>
        </row>
        <row r="3497">
          <cell r="A3497">
            <v>2003147</v>
          </cell>
          <cell r="B3497" t="str">
            <v>SICRO ABRIL / 25</v>
          </cell>
          <cell r="C3497" t="str">
            <v>ENTRADA PARA DESCIDA D'ÁGUA - EDA 07 B - AREIA E BRITA COMERCIAIS</v>
          </cell>
          <cell r="D3497" t="str">
            <v>UN</v>
          </cell>
          <cell r="F3497">
            <v>1112.17</v>
          </cell>
        </row>
        <row r="3498">
          <cell r="A3498">
            <v>2003148</v>
          </cell>
          <cell r="B3498" t="str">
            <v>SICRO ABRIL / 25</v>
          </cell>
          <cell r="C3498" t="str">
            <v>ENTRADA PARA DESCIDA D'ÁGUA - EDA 07 B - AREIA EXTRAÍDA E BRITA PRODUZIDA</v>
          </cell>
          <cell r="D3498" t="str">
            <v>UN</v>
          </cell>
          <cell r="F3498">
            <v>955.38</v>
          </cell>
        </row>
        <row r="3499">
          <cell r="A3499">
            <v>2003129</v>
          </cell>
          <cell r="B3499" t="str">
            <v>SICRO ABRIL / 25</v>
          </cell>
          <cell r="C3499" t="str">
            <v>ENTRADA PARA DESCIDA D'ÁGUA - EDA 08 A - AREIA E BRITA COMERCIAIS</v>
          </cell>
          <cell r="D3499" t="str">
            <v>UN</v>
          </cell>
          <cell r="F3499">
            <v>818</v>
          </cell>
        </row>
        <row r="3500">
          <cell r="A3500">
            <v>2003130</v>
          </cell>
          <cell r="B3500" t="str">
            <v>SICRO ABRIL / 25</v>
          </cell>
          <cell r="C3500" t="str">
            <v>ENTRADA PARA DESCIDA D'ÁGUA - EDA 08 A - AREIA EXTRAÍDA E BRITA PRODUZIDA</v>
          </cell>
          <cell r="D3500" t="str">
            <v>UN</v>
          </cell>
          <cell r="F3500">
            <v>707.66</v>
          </cell>
        </row>
        <row r="3501">
          <cell r="A3501">
            <v>2003149</v>
          </cell>
          <cell r="B3501" t="str">
            <v>SICRO ABRIL / 25</v>
          </cell>
          <cell r="C3501" t="str">
            <v>ENTRADA PARA DESCIDA D'ÁGUA - EDA 08 B - AREIA E BRITA COMERCIAIS</v>
          </cell>
          <cell r="D3501" t="str">
            <v>UN</v>
          </cell>
          <cell r="F3501">
            <v>1120.9100000000001</v>
          </cell>
        </row>
        <row r="3502">
          <cell r="A3502">
            <v>2003150</v>
          </cell>
          <cell r="B3502" t="str">
            <v>SICRO ABRIL / 25</v>
          </cell>
          <cell r="C3502" t="str">
            <v>ENTRADA PARA DESCIDA D'ÁGUA - EDA 08 B - AREIA EXTRAÍDA E BRITA PRODUZIDA</v>
          </cell>
          <cell r="D3502" t="str">
            <v>UN</v>
          </cell>
          <cell r="F3502">
            <v>962.15</v>
          </cell>
        </row>
        <row r="3503">
          <cell r="A3503">
            <v>2003131</v>
          </cell>
          <cell r="B3503" t="str">
            <v>SICRO ABRIL / 25</v>
          </cell>
          <cell r="C3503" t="str">
            <v>ENTRADA PARA DESCIDA D'ÁGUA - EDA 09 A - AREIA E BRITA COMERCIAIS</v>
          </cell>
          <cell r="D3503" t="str">
            <v>UN</v>
          </cell>
          <cell r="F3503">
            <v>833.23</v>
          </cell>
        </row>
        <row r="3504">
          <cell r="A3504">
            <v>2003132</v>
          </cell>
          <cell r="B3504" t="str">
            <v>SICRO ABRIL / 25</v>
          </cell>
          <cell r="C3504" t="str">
            <v>ENTRADA PARA DESCIDA D'ÁGUA - EDA 09 A - AREIA EXTRAÍDA E BRITA PRODUZIDA</v>
          </cell>
          <cell r="D3504" t="str">
            <v>UN</v>
          </cell>
          <cell r="F3504">
            <v>719.46</v>
          </cell>
        </row>
        <row r="3505">
          <cell r="A3505">
            <v>2003151</v>
          </cell>
          <cell r="B3505" t="str">
            <v>SICRO ABRIL / 25</v>
          </cell>
          <cell r="C3505" t="str">
            <v>ENTRADA PARA DESCIDA D'ÁGUA - EDA 09 B - AREIA E BRITA COMERCIAIS</v>
          </cell>
          <cell r="D3505" t="str">
            <v>UN</v>
          </cell>
          <cell r="F3505">
            <v>1147.51</v>
          </cell>
        </row>
        <row r="3506">
          <cell r="A3506">
            <v>2003152</v>
          </cell>
          <cell r="B3506" t="str">
            <v>SICRO ABRIL / 25</v>
          </cell>
          <cell r="C3506" t="str">
            <v>ENTRADA PARA DESCIDA D'ÁGUA - EDA 09 B - AREIA EXTRAÍDA E BRITA PRODUZIDA</v>
          </cell>
          <cell r="D3506" t="str">
            <v>UN</v>
          </cell>
          <cell r="F3506">
            <v>982.76</v>
          </cell>
        </row>
        <row r="3507">
          <cell r="A3507">
            <v>2003133</v>
          </cell>
          <cell r="B3507" t="str">
            <v>SICRO ABRIL / 25</v>
          </cell>
          <cell r="C3507" t="str">
            <v>ENTRADA PARA DESCIDA D'ÁGUA - EDA 10 A - AREIA E BRITA COMERCIAIS</v>
          </cell>
          <cell r="D3507" t="str">
            <v>UN</v>
          </cell>
          <cell r="F3507">
            <v>836.3</v>
          </cell>
        </row>
        <row r="3508">
          <cell r="A3508">
            <v>2003134</v>
          </cell>
          <cell r="B3508" t="str">
            <v>SICRO ABRIL / 25</v>
          </cell>
          <cell r="C3508" t="str">
            <v>ENTRADA PARA DESCIDA D'ÁGUA - EDA 10 A - AREIA EXTRAÍDA E BRITA PRODUZIDA</v>
          </cell>
          <cell r="D3508" t="str">
            <v>UN</v>
          </cell>
          <cell r="F3508">
            <v>721.84</v>
          </cell>
        </row>
        <row r="3509">
          <cell r="A3509">
            <v>2003153</v>
          </cell>
          <cell r="B3509" t="str">
            <v>SICRO ABRIL / 25</v>
          </cell>
          <cell r="C3509" t="str">
            <v>ENTRADA PARA DESCIDA D'ÁGUA - EDA 10 B - AREIA E BRITA COMERCIAIS</v>
          </cell>
          <cell r="D3509" t="str">
            <v>UN</v>
          </cell>
          <cell r="F3509">
            <v>1152.8499999999999</v>
          </cell>
        </row>
        <row r="3510">
          <cell r="A3510">
            <v>2003154</v>
          </cell>
          <cell r="B3510" t="str">
            <v>SICRO ABRIL / 25</v>
          </cell>
          <cell r="C3510" t="str">
            <v>ENTRADA PARA DESCIDA D'ÁGUA - EDA 10 B - AREIA EXTRAÍDA E BRITA PRODUZIDA</v>
          </cell>
          <cell r="D3510" t="str">
            <v>UN</v>
          </cell>
          <cell r="F3510">
            <v>986.89</v>
          </cell>
        </row>
        <row r="3511">
          <cell r="A3511">
            <v>2003135</v>
          </cell>
          <cell r="B3511" t="str">
            <v>SICRO ABRIL / 25</v>
          </cell>
          <cell r="C3511" t="str">
            <v>ENTRADA PARA DESCIDA D'ÁGUA - EDA 11 A - AREIA E BRITA COMERCIAIS</v>
          </cell>
          <cell r="D3511" t="str">
            <v>UN</v>
          </cell>
          <cell r="F3511">
            <v>843.18</v>
          </cell>
        </row>
        <row r="3512">
          <cell r="A3512">
            <v>2003136</v>
          </cell>
          <cell r="B3512" t="str">
            <v>SICRO ABRIL / 25</v>
          </cell>
          <cell r="C3512" t="str">
            <v>ENTRADA PARA DESCIDA D'ÁGUA - EDA 11 A - AREIA EXTRAÍDA E BRITA PRODUZIDA</v>
          </cell>
          <cell r="D3512" t="str">
            <v>UN</v>
          </cell>
          <cell r="F3512">
            <v>727.16</v>
          </cell>
        </row>
        <row r="3513">
          <cell r="A3513">
            <v>2003155</v>
          </cell>
          <cell r="B3513" t="str">
            <v>SICRO ABRIL / 25</v>
          </cell>
          <cell r="C3513" t="str">
            <v>ENTRADA PARA DESCIDA D'ÁGUA - EDA 11 B - AREIA E BRITA COMERCIAIS</v>
          </cell>
          <cell r="D3513" t="str">
            <v>UN</v>
          </cell>
          <cell r="F3513">
            <v>1164.8900000000001</v>
          </cell>
        </row>
        <row r="3514">
          <cell r="A3514">
            <v>2003156</v>
          </cell>
          <cell r="B3514" t="str">
            <v>SICRO ABRIL / 25</v>
          </cell>
          <cell r="C3514" t="str">
            <v>ENTRADA PARA DESCIDA D'ÁGUA - EDA 11 B - AREIA EXTRAÍDA E BRITA PRODUZIDA</v>
          </cell>
          <cell r="D3514" t="str">
            <v>UN</v>
          </cell>
          <cell r="F3514">
            <v>996.22</v>
          </cell>
        </row>
        <row r="3515">
          <cell r="A3515">
            <v>2003137</v>
          </cell>
          <cell r="B3515" t="str">
            <v>SICRO ABRIL / 25</v>
          </cell>
          <cell r="C3515" t="str">
            <v>ENTRADA PARA DESCIDA D'ÁGUA - EDA 12 A - AREIA E BRITA COMERCIAIS</v>
          </cell>
          <cell r="D3515" t="str">
            <v>UN</v>
          </cell>
          <cell r="F3515">
            <v>1096.6400000000001</v>
          </cell>
        </row>
        <row r="3516">
          <cell r="A3516">
            <v>2003138</v>
          </cell>
          <cell r="B3516" t="str">
            <v>SICRO ABRIL / 25</v>
          </cell>
          <cell r="C3516" t="str">
            <v>ENTRADA PARA DESCIDA D'ÁGUA - EDA 12 A - AREIA EXTRAÍDA E BRITA PRODUZIDA</v>
          </cell>
          <cell r="D3516" t="str">
            <v>UN</v>
          </cell>
          <cell r="F3516">
            <v>969.78</v>
          </cell>
        </row>
        <row r="3517">
          <cell r="A3517">
            <v>2003157</v>
          </cell>
          <cell r="B3517" t="str">
            <v>SICRO ABRIL / 25</v>
          </cell>
          <cell r="C3517" t="str">
            <v>ENTRADA PARA DESCIDA D'ÁGUA - EDA 12 B - AREIA E BRITA COMERCIAIS</v>
          </cell>
          <cell r="D3517" t="str">
            <v>UN</v>
          </cell>
          <cell r="F3517">
            <v>1477.4</v>
          </cell>
        </row>
        <row r="3518">
          <cell r="A3518">
            <v>2003158</v>
          </cell>
          <cell r="B3518" t="str">
            <v>SICRO ABRIL / 25</v>
          </cell>
          <cell r="C3518" t="str">
            <v>ENTRADA PARA DESCIDA D'ÁGUA - EDA 12 B - AREIA EXTRAÍDA E BRITA PRODUZIDA</v>
          </cell>
          <cell r="D3518" t="str">
            <v>UN</v>
          </cell>
          <cell r="F3518">
            <v>1297.8800000000001</v>
          </cell>
        </row>
        <row r="3519">
          <cell r="A3519">
            <v>2003139</v>
          </cell>
          <cell r="B3519" t="str">
            <v>SICRO ABRIL / 25</v>
          </cell>
          <cell r="C3519" t="str">
            <v>ENTRADA PARA DESCIDA D'ÁGUA - EDA 13 A - AREIA E BRITA COMERCIAIS</v>
          </cell>
          <cell r="D3519" t="str">
            <v>UN</v>
          </cell>
          <cell r="F3519">
            <v>1101.6400000000001</v>
          </cell>
        </row>
        <row r="3520">
          <cell r="A3520">
            <v>2003140</v>
          </cell>
          <cell r="B3520" t="str">
            <v>SICRO ABRIL / 25</v>
          </cell>
          <cell r="C3520" t="str">
            <v>ENTRADA PARA DESCIDA D'ÁGUA - EDA 13 A - AREIA EXTRAÍDA E BRITA PRODUZIDA</v>
          </cell>
          <cell r="D3520" t="str">
            <v>UN</v>
          </cell>
          <cell r="F3520">
            <v>973.65</v>
          </cell>
        </row>
        <row r="3521">
          <cell r="A3521">
            <v>2003159</v>
          </cell>
          <cell r="B3521" t="str">
            <v>SICRO ABRIL / 25</v>
          </cell>
          <cell r="C3521" t="str">
            <v>ENTRADA PARA DESCIDA D'ÁGUA - EDA 13 B - AREIA E BRITA COMERCIAIS</v>
          </cell>
          <cell r="D3521" t="str">
            <v>UN</v>
          </cell>
          <cell r="F3521">
            <v>1486.14</v>
          </cell>
        </row>
        <row r="3522">
          <cell r="A3522">
            <v>2003160</v>
          </cell>
          <cell r="B3522" t="str">
            <v>SICRO ABRIL / 25</v>
          </cell>
          <cell r="C3522" t="str">
            <v>ENTRADA PARA DESCIDA D'ÁGUA - EDA 13 B - AREIA EXTRAÍDA E BRITA PRODUZIDA</v>
          </cell>
          <cell r="D3522" t="str">
            <v>UN</v>
          </cell>
          <cell r="F3522">
            <v>1304.6500000000001</v>
          </cell>
        </row>
        <row r="3523">
          <cell r="A3523">
            <v>2003141</v>
          </cell>
          <cell r="B3523" t="str">
            <v>SICRO ABRIL / 25</v>
          </cell>
          <cell r="C3523" t="str">
            <v>ENTRADA PARA DESCIDA D'ÁGUA - EDA 14 A - AREIA E BRITA COMERCIAIS</v>
          </cell>
          <cell r="D3523" t="str">
            <v>UN</v>
          </cell>
          <cell r="F3523">
            <v>1116.8599999999999</v>
          </cell>
        </row>
        <row r="3524">
          <cell r="A3524">
            <v>2003142</v>
          </cell>
          <cell r="B3524" t="str">
            <v>SICRO ABRIL / 25</v>
          </cell>
          <cell r="C3524" t="str">
            <v>ENTRADA PARA DESCIDA D'ÁGUA - EDA 14 A - AREIA EXTRAÍDA E BRITA PRODUZIDA</v>
          </cell>
          <cell r="D3524" t="str">
            <v>UN</v>
          </cell>
          <cell r="F3524">
            <v>985.45</v>
          </cell>
        </row>
        <row r="3525">
          <cell r="A3525">
            <v>2003161</v>
          </cell>
          <cell r="B3525" t="str">
            <v>SICRO ABRIL / 25</v>
          </cell>
          <cell r="C3525" t="str">
            <v>ENTRADA PARA DESCIDA D'ÁGUA - EDA 14 B - AREIA E BRITA COMERCIAIS</v>
          </cell>
          <cell r="D3525" t="str">
            <v>UN</v>
          </cell>
          <cell r="F3525">
            <v>1512.75</v>
          </cell>
        </row>
        <row r="3526">
          <cell r="A3526">
            <v>2003162</v>
          </cell>
          <cell r="B3526" t="str">
            <v>SICRO ABRIL / 25</v>
          </cell>
          <cell r="C3526" t="str">
            <v>ENTRADA PARA DESCIDA D'ÁGUA - EDA 14 B - AREIA EXTRAÍDA E BRITA PRODUZIDA</v>
          </cell>
          <cell r="D3526" t="str">
            <v>UN</v>
          </cell>
          <cell r="F3526">
            <v>1325.27</v>
          </cell>
        </row>
        <row r="3527">
          <cell r="A3527">
            <v>2003143</v>
          </cell>
          <cell r="B3527" t="str">
            <v>SICRO ABRIL / 25</v>
          </cell>
          <cell r="C3527" t="str">
            <v>ENTRADA PARA DESCIDA D'ÁGUA - EDA 15 A - AREIA E BRITA COMERCIAIS</v>
          </cell>
          <cell r="D3527" t="str">
            <v>UN</v>
          </cell>
          <cell r="F3527">
            <v>1119.94</v>
          </cell>
        </row>
        <row r="3528">
          <cell r="A3528">
            <v>2003144</v>
          </cell>
          <cell r="B3528" t="str">
            <v>SICRO ABRIL / 25</v>
          </cell>
          <cell r="C3528" t="str">
            <v>ENTRADA PARA DESCIDA D'ÁGUA - EDA 15 A - AREIA EXTRAÍDA E BRITA PRODUZIDA</v>
          </cell>
          <cell r="D3528" t="str">
            <v>UN</v>
          </cell>
          <cell r="F3528">
            <v>987.83</v>
          </cell>
        </row>
        <row r="3529">
          <cell r="A3529">
            <v>2003163</v>
          </cell>
          <cell r="B3529" t="str">
            <v>SICRO ABRIL / 25</v>
          </cell>
          <cell r="C3529" t="str">
            <v>ENTRADA PARA DESCIDA D'ÁGUA - EDA 15 B - AREIA E BRITA COMERCIAIS</v>
          </cell>
          <cell r="D3529" t="str">
            <v>UN</v>
          </cell>
          <cell r="F3529">
            <v>1518.08</v>
          </cell>
        </row>
        <row r="3530">
          <cell r="A3530">
            <v>2003164</v>
          </cell>
          <cell r="B3530" t="str">
            <v>SICRO ABRIL / 25</v>
          </cell>
          <cell r="C3530" t="str">
            <v>ENTRADA PARA DESCIDA D'ÁGUA - EDA 15 B - AREIA EXTRAÍDA E BRITA PRODUZIDA</v>
          </cell>
          <cell r="D3530" t="str">
            <v>UN</v>
          </cell>
          <cell r="F3530">
            <v>1329.4</v>
          </cell>
        </row>
        <row r="3531">
          <cell r="A3531">
            <v>2003145</v>
          </cell>
          <cell r="B3531" t="str">
            <v>SICRO ABRIL / 25</v>
          </cell>
          <cell r="C3531" t="str">
            <v>ENTRADA PARA DESCIDA D'ÁGUA - EDA 16 A - AREIA E BRITA COMERCIAIS</v>
          </cell>
          <cell r="D3531" t="str">
            <v>UN</v>
          </cell>
          <cell r="F3531">
            <v>1126.81</v>
          </cell>
        </row>
        <row r="3532">
          <cell r="A3532">
            <v>2003146</v>
          </cell>
          <cell r="B3532" t="str">
            <v>SICRO ABRIL / 25</v>
          </cell>
          <cell r="C3532" t="str">
            <v>ENTRADA PARA DESCIDA D'ÁGUA - EDA 16 A - AREIA EXTRAÍDA E BRITA PRODUZIDA</v>
          </cell>
          <cell r="D3532" t="str">
            <v>UN</v>
          </cell>
          <cell r="F3532">
            <v>993.16</v>
          </cell>
        </row>
        <row r="3533">
          <cell r="A3533">
            <v>2003165</v>
          </cell>
          <cell r="B3533" t="str">
            <v>SICRO ABRIL / 25</v>
          </cell>
          <cell r="C3533" t="str">
            <v>ENTRADA PARA DESCIDA D'ÁGUA - EDA 16 B - AREIA E BRITA COMERCIAIS</v>
          </cell>
          <cell r="D3533" t="str">
            <v>UN</v>
          </cell>
          <cell r="F3533">
            <v>1530.12</v>
          </cell>
        </row>
        <row r="3534">
          <cell r="A3534">
            <v>2003166</v>
          </cell>
          <cell r="B3534" t="str">
            <v>SICRO ABRIL / 25</v>
          </cell>
          <cell r="C3534" t="str">
            <v>ENTRADA PARA DESCIDA D'ÁGUA - EDA 16 B - AREIA EXTRAÍDA E BRITA PRODUZIDA</v>
          </cell>
          <cell r="D3534" t="str">
            <v>UN</v>
          </cell>
          <cell r="F3534">
            <v>1338.72</v>
          </cell>
        </row>
        <row r="3535">
          <cell r="A3535">
            <v>2003819</v>
          </cell>
          <cell r="B3535" t="str">
            <v>SICRO ABRIL / 25</v>
          </cell>
          <cell r="C3535" t="str">
            <v>ENVELOPE DE BRITA PARA TUBOS COM DIÂMETRO EXTERNO DE 75 A 110 MM - L = 15 CM E H = 15 CM</v>
          </cell>
          <cell r="D3535" t="str">
            <v>M</v>
          </cell>
          <cell r="F3535">
            <v>6.76</v>
          </cell>
        </row>
        <row r="3536">
          <cell r="A3536">
            <v>2004504</v>
          </cell>
          <cell r="B3536" t="str">
            <v>SICRO ABRIL / 25</v>
          </cell>
          <cell r="C3536" t="str">
            <v>ESCAVAÇÃO MECÂNICA DE VALA PARA DRENAGEM COM VALETADEIRA EM MATERIAL DE 1ª CATEGORIA</v>
          </cell>
          <cell r="D3536" t="str">
            <v>M³</v>
          </cell>
          <cell r="F3536">
            <v>17.93</v>
          </cell>
        </row>
        <row r="3537">
          <cell r="A3537">
            <v>2004519</v>
          </cell>
          <cell r="B3537" t="str">
            <v>SICRO ABRIL / 25</v>
          </cell>
          <cell r="C3537" t="str">
            <v>ESCAVAÇÃO MECÂNICA DE VALA TRAPEZOIDAL OU TRIANGULAR EM MATERIAL DE 1ª CATEGORIA PARA DRENAGEM SUPERFICIAL COM RETROESCAVADEIRA - 0,10 M² ≤ SEÇÃO &lt; 0,15 M²</v>
          </cell>
          <cell r="D3537" t="str">
            <v>M³</v>
          </cell>
          <cell r="F3537">
            <v>26.07</v>
          </cell>
        </row>
        <row r="3538">
          <cell r="A3538">
            <v>2004520</v>
          </cell>
          <cell r="B3538" t="str">
            <v>SICRO ABRIL / 25</v>
          </cell>
          <cell r="C3538" t="str">
            <v>ESCAVAÇÃO MECÂNICA DE VALA TRAPEZOIDAL OU TRIANGULAR EM MATERIAL DE 1ª CATEGORIA PARA DRENAGEM SUPERFICIAL COM RETROESCAVADEIRA - 0,15 M² ≤ SEÇÃO &lt; 0,20 M²</v>
          </cell>
          <cell r="D3538" t="str">
            <v>M³</v>
          </cell>
          <cell r="F3538">
            <v>21.5</v>
          </cell>
        </row>
        <row r="3539">
          <cell r="A3539">
            <v>2004521</v>
          </cell>
          <cell r="B3539" t="str">
            <v>SICRO ABRIL / 25</v>
          </cell>
          <cell r="C3539" t="str">
            <v>ESCAVAÇÃO MECÂNICA DE VALA TRAPEZOIDAL OU TRIANGULAR EM MATERIAL DE 1ª CATEGORIA PARA DRENAGEM SUPERFICIAL COM RETROESCAVADEIRA - 0,20 M² ≤ SEÇÃO &lt; 0,30 M²</v>
          </cell>
          <cell r="D3539" t="str">
            <v>M³</v>
          </cell>
          <cell r="F3539">
            <v>14.71</v>
          </cell>
        </row>
        <row r="3540">
          <cell r="A3540">
            <v>2004522</v>
          </cell>
          <cell r="B3540" t="str">
            <v>SICRO ABRIL / 25</v>
          </cell>
          <cell r="C3540" t="str">
            <v>ESCAVAÇÃO MECÂNICA DE VALA TRAPEZOIDAL OU TRIANGULAR EM MATERIAL DE 1ª CATEGORIA PARA DRENAGEM SUPERFICIAL COM RETROESCAVADEIRA - 0,30 M² ≤ SEÇÃO &lt; 0,50 M²</v>
          </cell>
          <cell r="D3540" t="str">
            <v>M³</v>
          </cell>
          <cell r="F3540">
            <v>10.75</v>
          </cell>
        </row>
        <row r="3541">
          <cell r="A3541">
            <v>2004518</v>
          </cell>
          <cell r="B3541" t="str">
            <v>SICRO ABRIL / 25</v>
          </cell>
          <cell r="C3541" t="str">
            <v>ESCAVAÇÃO MECÂNICA DE VALA TRAPEZOIDAL OU TRIANGULAR EM MATERIAL DE 1ª CATEGORIA PARA DRENAGEM SUPERFICIAL COM RETROESCAVADEIRA - SEÇÃO &lt; 0,10 M²</v>
          </cell>
          <cell r="D3541" t="str">
            <v>M³</v>
          </cell>
          <cell r="F3541">
            <v>45.27</v>
          </cell>
        </row>
        <row r="3542">
          <cell r="A3542">
            <v>2003864</v>
          </cell>
          <cell r="B3542" t="str">
            <v>SICRO ABRIL / 25</v>
          </cell>
          <cell r="C3542" t="str">
            <v>ESGOTAMENTO DE ÁGUA COM BOMBA SUBMERSA</v>
          </cell>
          <cell r="D3542" t="str">
            <v>H</v>
          </cell>
          <cell r="F3542">
            <v>13.36</v>
          </cell>
        </row>
        <row r="3543">
          <cell r="A3543">
            <v>2003863</v>
          </cell>
          <cell r="B3543" t="str">
            <v>SICRO ABRIL / 25</v>
          </cell>
          <cell r="C3543" t="str">
            <v>ESGOTAMENTO DE DRENO HORIZONTAL PROFUNDO A VÁCUO</v>
          </cell>
          <cell r="D3543" t="str">
            <v>H</v>
          </cell>
          <cell r="F3543">
            <v>22.52</v>
          </cell>
        </row>
        <row r="3544">
          <cell r="A3544">
            <v>2004508</v>
          </cell>
          <cell r="B3544" t="str">
            <v>SICRO ABRIL / 25</v>
          </cell>
          <cell r="C3544" t="str">
            <v>GEODRENO VERTICAL PARA TRATAMENTO DE SOLOS MOLES</v>
          </cell>
          <cell r="D3544" t="str">
            <v>M</v>
          </cell>
          <cell r="F3544">
            <v>12.31</v>
          </cell>
        </row>
        <row r="3545">
          <cell r="A3545">
            <v>2003316</v>
          </cell>
          <cell r="B3545" t="str">
            <v>SICRO ABRIL / 25</v>
          </cell>
          <cell r="C3545" t="str">
            <v>GRELHA DE CONCRETO 54 X 100 CM PARA BOCA-DE-LOBO - AREIA E BRITA COMERCIAIS - SOBRECARGA DO TREM TIPO TB 45</v>
          </cell>
          <cell r="D3545" t="str">
            <v>UN</v>
          </cell>
          <cell r="F3545">
            <v>107.58</v>
          </cell>
        </row>
        <row r="3546">
          <cell r="A3546">
            <v>2003317</v>
          </cell>
          <cell r="B3546" t="str">
            <v>SICRO ABRIL / 25</v>
          </cell>
          <cell r="C3546" t="str">
            <v>GRELHA DE CONCRETO 54 X 100 CM PARA BOCA-DE-LOBO - AREIA EXTRAÍDA E BRITA PRODUZIDA - SOBRECARGA DO TREM TIPO TB 45</v>
          </cell>
          <cell r="D3546" t="str">
            <v>UN</v>
          </cell>
          <cell r="F3546">
            <v>103.06</v>
          </cell>
        </row>
        <row r="3547">
          <cell r="A3547">
            <v>2003767</v>
          </cell>
          <cell r="B3547" t="str">
            <v>SICRO ABRIL / 25</v>
          </cell>
          <cell r="C3547" t="str">
            <v>LASTRO DE AREIA COMERCIAL - ESPALHAMENTO MANUAL</v>
          </cell>
          <cell r="D3547" t="str">
            <v>M³</v>
          </cell>
          <cell r="F3547">
            <v>122.02</v>
          </cell>
        </row>
        <row r="3548">
          <cell r="A3548">
            <v>2003844</v>
          </cell>
          <cell r="B3548" t="str">
            <v>SICRO ABRIL / 25</v>
          </cell>
          <cell r="C3548" t="str">
            <v>LASTRO DE AREIA COMERCIAL - ESPALHAMENTO MECÂNICO</v>
          </cell>
          <cell r="D3548" t="str">
            <v>M³</v>
          </cell>
          <cell r="F3548">
            <v>119.04</v>
          </cell>
        </row>
        <row r="3549">
          <cell r="A3549">
            <v>2003576</v>
          </cell>
          <cell r="B3549" t="str">
            <v>SICRO ABRIL / 25</v>
          </cell>
          <cell r="C3549" t="str">
            <v>LASTRO DE AREIA EXTRAÍDA - ESPALHAMENTO MANUAL</v>
          </cell>
          <cell r="D3549" t="str">
            <v>M³</v>
          </cell>
          <cell r="F3549">
            <v>15.16</v>
          </cell>
        </row>
        <row r="3550">
          <cell r="A3550">
            <v>2003858</v>
          </cell>
          <cell r="B3550" t="str">
            <v>SICRO ABRIL / 25</v>
          </cell>
          <cell r="C3550" t="str">
            <v>LASTRO DE AREIA EXTRAÍDA - ESPALHAMENTO MECÂNICO</v>
          </cell>
          <cell r="D3550" t="str">
            <v>M³</v>
          </cell>
          <cell r="F3550">
            <v>12.19</v>
          </cell>
        </row>
        <row r="3551">
          <cell r="A3551">
            <v>2003850</v>
          </cell>
          <cell r="B3551" t="str">
            <v>SICRO ABRIL / 25</v>
          </cell>
          <cell r="C3551" t="str">
            <v>LASTRO DE BRITA COMERCIAL COMPACTADO COM SOQUETE VIBRATÓRIO - ESPALHAMENTO MANUAL</v>
          </cell>
          <cell r="D3551" t="str">
            <v>M³</v>
          </cell>
          <cell r="F3551">
            <v>146.78</v>
          </cell>
        </row>
        <row r="3552">
          <cell r="A3552">
            <v>2003849</v>
          </cell>
          <cell r="B3552" t="str">
            <v>SICRO ABRIL / 25</v>
          </cell>
          <cell r="C3552" t="str">
            <v>LASTRO DE BRITA PRODUZIDA COMPACTADO COM SOQUETE VIBRATÓRIO - ESPALHAMENTO MANUAL</v>
          </cell>
          <cell r="D3552" t="str">
            <v>M³</v>
          </cell>
          <cell r="F3552">
            <v>74.94</v>
          </cell>
        </row>
        <row r="3553">
          <cell r="A3553">
            <v>2003868</v>
          </cell>
          <cell r="B3553" t="str">
            <v>SICRO ABRIL / 25</v>
          </cell>
          <cell r="C3553" t="str">
            <v>LASTRO DE PEDRA DE MÃO OU RACHÃO - ESPALHAMENTO MANUAL</v>
          </cell>
          <cell r="D3553" t="str">
            <v>M³</v>
          </cell>
          <cell r="F3553">
            <v>127.61</v>
          </cell>
        </row>
        <row r="3554">
          <cell r="A3554">
            <v>2003369</v>
          </cell>
          <cell r="B3554" t="str">
            <v>SICRO ABRIL / 25</v>
          </cell>
          <cell r="C3554" t="str">
            <v>MEIO-FIO DE CONCRETO - MFC 01 - AREIA E BRITA COMERCIAIS - FÔRMA DE MADEIRA</v>
          </cell>
          <cell r="D3554" t="str">
            <v>M</v>
          </cell>
          <cell r="F3554">
            <v>109.46</v>
          </cell>
        </row>
        <row r="3555">
          <cell r="A3555">
            <v>2003368</v>
          </cell>
          <cell r="B3555" t="str">
            <v>SICRO ABRIL / 25</v>
          </cell>
          <cell r="C3555" t="str">
            <v>MEIO-FIO DE CONCRETO - MFC 01 - AREIA EXTRAÍDA E BRITA PRODUZIDA - FÔRMA DE MADEIRA</v>
          </cell>
          <cell r="D3555" t="str">
            <v>M</v>
          </cell>
          <cell r="F3555">
            <v>96.76</v>
          </cell>
        </row>
        <row r="3556">
          <cell r="A3556">
            <v>2003939</v>
          </cell>
          <cell r="B3556" t="str">
            <v>SICRO ABRIL / 25</v>
          </cell>
          <cell r="C3556" t="str">
            <v>MEIO-FIO DE CONCRETO - MFC 01 MOLDADO NO LOCAL COM EXTRUSORA E CONCRETO USINADO - AREIA E BRITA COMERCIAIS</v>
          </cell>
          <cell r="D3556" t="str">
            <v>M</v>
          </cell>
          <cell r="F3556">
            <v>63.07</v>
          </cell>
        </row>
        <row r="3557">
          <cell r="A3557">
            <v>2003940</v>
          </cell>
          <cell r="B3557" t="str">
            <v>SICRO ABRIL / 25</v>
          </cell>
          <cell r="C3557" t="str">
            <v>MEIO-FIO DE CONCRETO - MFC 01 MOLDADO NO LOCAL COM EXTRUSORA E CONCRETO USINADO - AREIA EXTRAÍDA E BRITA PRODUZIDA</v>
          </cell>
          <cell r="D3557" t="str">
            <v>M</v>
          </cell>
          <cell r="F3557">
            <v>50.33</v>
          </cell>
        </row>
        <row r="3558">
          <cell r="A3558">
            <v>2003371</v>
          </cell>
          <cell r="B3558" t="str">
            <v>SICRO ABRIL / 25</v>
          </cell>
          <cell r="C3558" t="str">
            <v>MEIO-FIO DE CONCRETO - MFC 02 - AREIA E BRITA COMERCIAIS - FÔRMA DE MADEIRA</v>
          </cell>
          <cell r="D3558" t="str">
            <v>M</v>
          </cell>
          <cell r="F3558">
            <v>79.36</v>
          </cell>
        </row>
        <row r="3559">
          <cell r="A3559">
            <v>2003370</v>
          </cell>
          <cell r="B3559" t="str">
            <v>SICRO ABRIL / 25</v>
          </cell>
          <cell r="C3559" t="str">
            <v>MEIO-FIO DE CONCRETO - MFC 02 - AREIA EXTRAÍDA E BRITA PRODUZIDA - FÔRMA DE MADEIRA</v>
          </cell>
          <cell r="D3559" t="str">
            <v>M</v>
          </cell>
          <cell r="F3559">
            <v>68.63</v>
          </cell>
        </row>
        <row r="3560">
          <cell r="A3560">
            <v>2003941</v>
          </cell>
          <cell r="B3560" t="str">
            <v>SICRO ABRIL / 25</v>
          </cell>
          <cell r="C3560" t="str">
            <v>MEIO-FIO DE CONCRETO - MFC 02 MOLDADO NO LOCAL COM EXTRUSORA E CONCRETO USINADO - AREIA E BRITA COMERCIAIS</v>
          </cell>
          <cell r="D3560" t="str">
            <v>M</v>
          </cell>
          <cell r="F3560">
            <v>53.97</v>
          </cell>
        </row>
        <row r="3561">
          <cell r="A3561">
            <v>2003942</v>
          </cell>
          <cell r="B3561" t="str">
            <v>SICRO ABRIL / 25</v>
          </cell>
          <cell r="C3561" t="str">
            <v>MEIO-FIO DE CONCRETO - MFC 02 MOLDADO NO LOCAL COM EXTRUSORA E CONCRETO USINADO - AREIA EXTRAÍDA E BRITA PRODUZIDA</v>
          </cell>
          <cell r="D3561" t="str">
            <v>M</v>
          </cell>
          <cell r="F3561">
            <v>43.2</v>
          </cell>
        </row>
        <row r="3562">
          <cell r="A3562">
            <v>2003373</v>
          </cell>
          <cell r="B3562" t="str">
            <v>SICRO ABRIL / 25</v>
          </cell>
          <cell r="C3562" t="str">
            <v>MEIO-FIO DE CONCRETO - MFC 03 - AREIA E BRITA COMERCIAIS - FÔRMA DE MADEIRA</v>
          </cell>
          <cell r="D3562" t="str">
            <v>M</v>
          </cell>
          <cell r="F3562">
            <v>65.53</v>
          </cell>
        </row>
        <row r="3563">
          <cell r="A3563">
            <v>2003372</v>
          </cell>
          <cell r="B3563" t="str">
            <v>SICRO ABRIL / 25</v>
          </cell>
          <cell r="C3563" t="str">
            <v>MEIO-FIO DE CONCRETO - MFC 03 - AREIA EXTRAÍDA E BRITA PRODUZIDA - FÔRMA DE MADEIRA</v>
          </cell>
          <cell r="D3563" t="str">
            <v>M</v>
          </cell>
          <cell r="F3563">
            <v>60.32</v>
          </cell>
        </row>
        <row r="3564">
          <cell r="A3564">
            <v>2003943</v>
          </cell>
          <cell r="B3564" t="str">
            <v>SICRO ABRIL / 25</v>
          </cell>
          <cell r="C3564" t="str">
            <v>MEIO-FIO DE CONCRETO - MFC 03 MOLDADO NO LOCAL COM EXTRUSORA E CONCRETO USINADO - AREIA E BRITA COMERCIAIS</v>
          </cell>
          <cell r="D3564" t="str">
            <v>M</v>
          </cell>
          <cell r="F3564">
            <v>25.39</v>
          </cell>
        </row>
        <row r="3565">
          <cell r="A3565">
            <v>2003944</v>
          </cell>
          <cell r="B3565" t="str">
            <v>SICRO ABRIL / 25</v>
          </cell>
          <cell r="C3565" t="str">
            <v>MEIO-FIO DE CONCRETO - MFC 03 MOLDADO NO LOCAL COM EXTRUSORA E CONCRETO USINADO - AREIA EXTRAÍDA E BRITA PRODUZIDA</v>
          </cell>
          <cell r="D3565" t="str">
            <v>M</v>
          </cell>
          <cell r="F3565">
            <v>20.170000000000002</v>
          </cell>
        </row>
        <row r="3566">
          <cell r="A3566">
            <v>2003375</v>
          </cell>
          <cell r="B3566" t="str">
            <v>SICRO ABRIL / 25</v>
          </cell>
          <cell r="C3566" t="str">
            <v>MEIO-FIO DE CONCRETO - MFC 04 - AREIA E BRITA COMERCIAIS - FÔRMA DE MADEIRA</v>
          </cell>
          <cell r="D3566" t="str">
            <v>M</v>
          </cell>
          <cell r="F3566">
            <v>41.78</v>
          </cell>
        </row>
        <row r="3567">
          <cell r="A3567">
            <v>2003374</v>
          </cell>
          <cell r="B3567" t="str">
            <v>SICRO ABRIL / 25</v>
          </cell>
          <cell r="C3567" t="str">
            <v>MEIO-FIO DE CONCRETO - MFC 04 - AREIA EXTRAÍDA E BRITA PRODUZIDA - FÔRMA DE MADEIRA</v>
          </cell>
          <cell r="D3567" t="str">
            <v>M</v>
          </cell>
          <cell r="F3567">
            <v>37.94</v>
          </cell>
        </row>
        <row r="3568">
          <cell r="A3568">
            <v>2003945</v>
          </cell>
          <cell r="B3568" t="str">
            <v>SICRO ABRIL / 25</v>
          </cell>
          <cell r="C3568" t="str">
            <v>MEIO-FIO DE CONCRETO - MFC 04 MOLDADO NO LOCAL COM EXTRUSORA E CONCRETO USINADO - AREIA E BRITA COMERCIAIS</v>
          </cell>
          <cell r="D3568" t="str">
            <v>M</v>
          </cell>
          <cell r="F3568">
            <v>19.04</v>
          </cell>
        </row>
        <row r="3569">
          <cell r="A3569">
            <v>2003946</v>
          </cell>
          <cell r="B3569" t="str">
            <v>SICRO ABRIL / 25</v>
          </cell>
          <cell r="C3569" t="str">
            <v>MEIO-FIO DE CONCRETO - MFC 04 MOLDADO NO LOCAL COM EXTRUSORA E CONCRETO USINADO - AREIA EXTRAÍDA E BRITA PRODUZIDA</v>
          </cell>
          <cell r="D3569" t="str">
            <v>M</v>
          </cell>
          <cell r="F3569">
            <v>15.2</v>
          </cell>
        </row>
        <row r="3570">
          <cell r="A3570">
            <v>2003377</v>
          </cell>
          <cell r="B3570" t="str">
            <v>SICRO ABRIL / 25</v>
          </cell>
          <cell r="C3570" t="str">
            <v>MEIO-FIO DE CONCRETO - MFC 05 - AREIA E BRITA COMERCIAIS - FÔRMA DE MADEIRA</v>
          </cell>
          <cell r="D3570" t="str">
            <v>M</v>
          </cell>
          <cell r="F3570">
            <v>57.34</v>
          </cell>
        </row>
        <row r="3571">
          <cell r="A3571">
            <v>2003376</v>
          </cell>
          <cell r="B3571" t="str">
            <v>SICRO ABRIL / 25</v>
          </cell>
          <cell r="C3571" t="str">
            <v>MEIO-FIO DE CONCRETO - MFC 05 - AREIA EXTRAÍDA E BRITA PRODUZIDA - FÔRMA DE MADEIRA</v>
          </cell>
          <cell r="D3571" t="str">
            <v>M</v>
          </cell>
          <cell r="F3571">
            <v>53.19</v>
          </cell>
        </row>
        <row r="3572">
          <cell r="A3572">
            <v>2003947</v>
          </cell>
          <cell r="B3572" t="str">
            <v>SICRO ABRIL / 25</v>
          </cell>
          <cell r="C3572" t="str">
            <v>MEIO-FIO DE CONCRETO - MFC 05 MOLDADO NO LOCAL COM EXTRUSORA E CONCRETO USINADO - AREIA E BRITA COMERCIAIS</v>
          </cell>
          <cell r="D3572" t="str">
            <v>M</v>
          </cell>
          <cell r="F3572">
            <v>19.93</v>
          </cell>
        </row>
        <row r="3573">
          <cell r="A3573">
            <v>2003948</v>
          </cell>
          <cell r="B3573" t="str">
            <v>SICRO ABRIL / 25</v>
          </cell>
          <cell r="C3573" t="str">
            <v>MEIO-FIO DE CONCRETO - MFC 05 MOLDADO NO LOCAL COM EXTRUSORA E CONCRETO USINADO - AREIA EXTRAÍDA E BRITA PRODUZIDA</v>
          </cell>
          <cell r="D3573" t="str">
            <v>M</v>
          </cell>
          <cell r="F3573">
            <v>15.78</v>
          </cell>
        </row>
        <row r="3574">
          <cell r="A3574">
            <v>2003379</v>
          </cell>
          <cell r="B3574" t="str">
            <v>SICRO ABRIL / 25</v>
          </cell>
          <cell r="C3574" t="str">
            <v>MEIO-FIO DE CONCRETO - MFC 06 - AREIA E BRITA COMERCIAIS - FÔRMA DE MADEIRA</v>
          </cell>
          <cell r="D3574" t="str">
            <v>M</v>
          </cell>
          <cell r="F3574">
            <v>32.72</v>
          </cell>
        </row>
        <row r="3575">
          <cell r="A3575">
            <v>2003378</v>
          </cell>
          <cell r="B3575" t="str">
            <v>SICRO ABRIL / 25</v>
          </cell>
          <cell r="C3575" t="str">
            <v>MEIO-FIO DE CONCRETO - MFC 06 - AREIA EXTRAÍDA E BRITA PRODUZIDA - FÔRMA DE MADEIRA</v>
          </cell>
          <cell r="D3575" t="str">
            <v>M</v>
          </cell>
          <cell r="F3575">
            <v>29.93</v>
          </cell>
        </row>
        <row r="3576">
          <cell r="A3576">
            <v>2003949</v>
          </cell>
          <cell r="B3576" t="str">
            <v>SICRO ABRIL / 25</v>
          </cell>
          <cell r="C3576" t="str">
            <v>MEIO-FIO DE CONCRETO - MFC 06 MOLDADO NO LOCAL COM EXTRUSORA E CONCRETO USINADO - AREIA E BRITA COMERCIAIS</v>
          </cell>
          <cell r="D3576" t="str">
            <v>M</v>
          </cell>
          <cell r="F3576">
            <v>13.69</v>
          </cell>
        </row>
        <row r="3577">
          <cell r="A3577">
            <v>2003950</v>
          </cell>
          <cell r="B3577" t="str">
            <v>SICRO ABRIL / 25</v>
          </cell>
          <cell r="C3577" t="str">
            <v>MEIO-FIO DE CONCRETO - MFC 06 MOLDADO NO LOCAL COM EXTRUSORA E CONCRETO USINADO - AREIA EXTRAÍDA E BRITA PRODUZIDA</v>
          </cell>
          <cell r="D3577" t="str">
            <v>M</v>
          </cell>
          <cell r="F3577">
            <v>10.89</v>
          </cell>
        </row>
        <row r="3578">
          <cell r="A3578">
            <v>2003381</v>
          </cell>
          <cell r="B3578" t="str">
            <v>SICRO ABRIL / 25</v>
          </cell>
          <cell r="C3578" t="str">
            <v>MEIO-FIO DE CONCRETO - MFC 07 - AREIA E BRITA COMERCIAIS - FÔRMA DE MADEIRA</v>
          </cell>
          <cell r="D3578" t="str">
            <v>M</v>
          </cell>
          <cell r="F3578">
            <v>54.81</v>
          </cell>
        </row>
        <row r="3579">
          <cell r="A3579">
            <v>2003380</v>
          </cell>
          <cell r="B3579" t="str">
            <v>SICRO ABRIL / 25</v>
          </cell>
          <cell r="C3579" t="str">
            <v>MEIO-FIO DE CONCRETO - MFC 07 - AREIA EXTRAÍDA E BRITA PRODUZIDA - FÔRMA DE MADEIRA</v>
          </cell>
          <cell r="D3579" t="str">
            <v>M</v>
          </cell>
          <cell r="F3579">
            <v>50.02</v>
          </cell>
        </row>
        <row r="3580">
          <cell r="A3580">
            <v>2003951</v>
          </cell>
          <cell r="B3580" t="str">
            <v>SICRO ABRIL / 25</v>
          </cell>
          <cell r="C3580" t="str">
            <v>MEIO-FIO DE CONCRETO - MFC 07 MOLDADO NO LOCAL COM EXTRUSORA E CONCRETO USINADO - AREIA E BRITA COMERCIAIS</v>
          </cell>
          <cell r="D3580" t="str">
            <v>M</v>
          </cell>
          <cell r="F3580">
            <v>23.28</v>
          </cell>
        </row>
        <row r="3581">
          <cell r="A3581">
            <v>2003952</v>
          </cell>
          <cell r="B3581" t="str">
            <v>SICRO ABRIL / 25</v>
          </cell>
          <cell r="C3581" t="str">
            <v>MEIO-FIO DE CONCRETO - MFC 07 MOLDADO NO LOCAL COM EXTRUSORA E CONCRETO USINADO - AREIA EXTRAÍDA E BRITA PRODUZIDA</v>
          </cell>
          <cell r="D3581" t="str">
            <v>M</v>
          </cell>
          <cell r="F3581">
            <v>18.48</v>
          </cell>
        </row>
        <row r="3582">
          <cell r="A3582">
            <v>2003383</v>
          </cell>
          <cell r="B3582" t="str">
            <v>SICRO ABRIL / 25</v>
          </cell>
          <cell r="C3582" t="str">
            <v>MEIO-FIO DE CONCRETO - MFC 08 - AREIA E BRITA COMERCIAIS - FÔRMA DE MADEIRA</v>
          </cell>
          <cell r="D3582" t="str">
            <v>M</v>
          </cell>
          <cell r="F3582">
            <v>91.7</v>
          </cell>
        </row>
        <row r="3583">
          <cell r="A3583">
            <v>2003382</v>
          </cell>
          <cell r="B3583" t="str">
            <v>SICRO ABRIL / 25</v>
          </cell>
          <cell r="C3583" t="str">
            <v>MEIO-FIO DE CONCRETO - MFC 08 - AREIA EXTRAÍDA E BRITA PRODUZIDA - FÔRMA DE MADEIRA</v>
          </cell>
          <cell r="D3583" t="str">
            <v>M</v>
          </cell>
          <cell r="F3583">
            <v>82.77</v>
          </cell>
        </row>
        <row r="3584">
          <cell r="A3584">
            <v>2003953</v>
          </cell>
          <cell r="B3584" t="str">
            <v>SICRO ABRIL / 25</v>
          </cell>
          <cell r="C3584" t="str">
            <v>MEIO-FIO DE CONCRETO - MFC 08 MOLDADO NO LOCAL COM EXTRUSORA E CONCRETO USINADO - AREIA E BRITA COMERCIAIS</v>
          </cell>
          <cell r="D3584" t="str">
            <v>M</v>
          </cell>
          <cell r="F3584">
            <v>42.22</v>
          </cell>
        </row>
        <row r="3585">
          <cell r="A3585">
            <v>2003954</v>
          </cell>
          <cell r="B3585" t="str">
            <v>SICRO ABRIL / 25</v>
          </cell>
          <cell r="C3585" t="str">
            <v>MEIO-FIO DE CONCRETO - MFC 08 MOLDADO NO LOCAL COM EXTRUSORA E CONCRETO USINADO - AREIA EXTRAÍDA E BRITA PRODUZIDA</v>
          </cell>
          <cell r="D3585" t="str">
            <v>M</v>
          </cell>
          <cell r="F3585">
            <v>33.26</v>
          </cell>
        </row>
        <row r="3586">
          <cell r="A3586">
            <v>2004514</v>
          </cell>
          <cell r="B3586" t="str">
            <v>SICRO ABRIL / 25</v>
          </cell>
          <cell r="C3586" t="str">
            <v>MICROVALA PARA DRENO DE PAVIMENTO COM GEOCOMPOSTO DRENANTE H = 0,4 M</v>
          </cell>
          <cell r="D3586" t="str">
            <v>M</v>
          </cell>
          <cell r="F3586">
            <v>15.16</v>
          </cell>
        </row>
        <row r="3587">
          <cell r="A3587">
            <v>2004515</v>
          </cell>
          <cell r="B3587" t="str">
            <v>SICRO ABRIL / 25</v>
          </cell>
          <cell r="C3587" t="str">
            <v>MICROVALA PARA DRENO DE PAVIMENTO COM GEOCOMPOSTO DRENANTE H = 0,6 M</v>
          </cell>
          <cell r="D3587" t="str">
            <v>M</v>
          </cell>
          <cell r="F3587">
            <v>39.71</v>
          </cell>
        </row>
        <row r="3588">
          <cell r="A3588">
            <v>2005759</v>
          </cell>
          <cell r="B3588" t="str">
            <v>SICRO ABRIL / 25</v>
          </cell>
          <cell r="C3588" t="str">
            <v>PERFURAÇÃO PARA DRENO SUB-HORIZONTAL EM MATERIAL DE 1ª CATEGORIA COM D = 75 MM (LINHA NW)</v>
          </cell>
          <cell r="D3588" t="str">
            <v>M</v>
          </cell>
          <cell r="F3588">
            <v>55.61</v>
          </cell>
        </row>
        <row r="3589">
          <cell r="A3589">
            <v>2005764</v>
          </cell>
          <cell r="B3589" t="str">
            <v>SICRO ABRIL / 25</v>
          </cell>
          <cell r="C3589" t="str">
            <v>PERFURAÇÃO PARA DRENO SUB-HORIZONTAL EM MATERIAL DE 2ª CATEGORIA COM D = 75 MM (LINHA NW)</v>
          </cell>
          <cell r="D3589" t="str">
            <v>M</v>
          </cell>
          <cell r="F3589">
            <v>71.540000000000006</v>
          </cell>
        </row>
        <row r="3590">
          <cell r="A3590">
            <v>2003678</v>
          </cell>
          <cell r="B3590" t="str">
            <v>SICRO ABRIL / 25</v>
          </cell>
          <cell r="C3590" t="str">
            <v>POÇO DE VISITA - PVI 01 - AREIA E BRITA COMERCIAIS</v>
          </cell>
          <cell r="D3590" t="str">
            <v>UN</v>
          </cell>
          <cell r="F3590">
            <v>2221.15</v>
          </cell>
        </row>
        <row r="3591">
          <cell r="A3591">
            <v>2003677</v>
          </cell>
          <cell r="B3591" t="str">
            <v>SICRO ABRIL / 25</v>
          </cell>
          <cell r="C3591" t="str">
            <v>POÇO DE VISITA - PVI 01 - AREIA EXTRAÍDA E BRITA PRODUZIDA</v>
          </cell>
          <cell r="D3591" t="str">
            <v>UN</v>
          </cell>
          <cell r="F3591">
            <v>2005.74</v>
          </cell>
        </row>
        <row r="3592">
          <cell r="A3592">
            <v>2003680</v>
          </cell>
          <cell r="B3592" t="str">
            <v>SICRO ABRIL / 25</v>
          </cell>
          <cell r="C3592" t="str">
            <v>POÇO DE VISITA - PVI 02 - AREIA E BRITA COMERCIAIS</v>
          </cell>
          <cell r="D3592" t="str">
            <v>UN</v>
          </cell>
          <cell r="F3592">
            <v>2190.1799999999998</v>
          </cell>
        </row>
        <row r="3593">
          <cell r="A3593">
            <v>2003679</v>
          </cell>
          <cell r="B3593" t="str">
            <v>SICRO ABRIL / 25</v>
          </cell>
          <cell r="C3593" t="str">
            <v>POÇO DE VISITA - PVI 02 - AREIA EXTRAÍDA E BRITA PRODUZIDA</v>
          </cell>
          <cell r="D3593" t="str">
            <v>UN</v>
          </cell>
          <cell r="F3593">
            <v>1983.44</v>
          </cell>
        </row>
        <row r="3594">
          <cell r="A3594">
            <v>2003682</v>
          </cell>
          <cell r="B3594" t="str">
            <v>SICRO ABRIL / 25</v>
          </cell>
          <cell r="C3594" t="str">
            <v>POÇO DE VISITA - PVI 03 - AREIA E BRITA COMERCIAIS</v>
          </cell>
          <cell r="D3594" t="str">
            <v>UN</v>
          </cell>
          <cell r="F3594">
            <v>2506.52</v>
          </cell>
        </row>
        <row r="3595">
          <cell r="A3595">
            <v>2003681</v>
          </cell>
          <cell r="B3595" t="str">
            <v>SICRO ABRIL / 25</v>
          </cell>
          <cell r="C3595" t="str">
            <v>POÇO DE VISITA - PVI 03 - AREIA EXTRAÍDA E BRITA PRODUZIDA</v>
          </cell>
          <cell r="D3595" t="str">
            <v>UN</v>
          </cell>
          <cell r="F3595">
            <v>2249.0100000000002</v>
          </cell>
        </row>
        <row r="3596">
          <cell r="A3596">
            <v>2003684</v>
          </cell>
          <cell r="B3596" t="str">
            <v>SICRO ABRIL / 25</v>
          </cell>
          <cell r="C3596" t="str">
            <v>POÇO DE VISITA - PVI 04 - AREIA E BRITA COMERCIAIS</v>
          </cell>
          <cell r="D3596" t="str">
            <v>UN</v>
          </cell>
          <cell r="F3596">
            <v>3000.87</v>
          </cell>
        </row>
        <row r="3597">
          <cell r="A3597">
            <v>2003683</v>
          </cell>
          <cell r="B3597" t="str">
            <v>SICRO ABRIL / 25</v>
          </cell>
          <cell r="C3597" t="str">
            <v>POÇO DE VISITA - PVI 04 - AREIA EXTRAÍDA E BRITA PRODUZIDA</v>
          </cell>
          <cell r="D3597" t="str">
            <v>UN</v>
          </cell>
          <cell r="F3597">
            <v>2693.85</v>
          </cell>
        </row>
        <row r="3598">
          <cell r="A3598">
            <v>2003686</v>
          </cell>
          <cell r="B3598" t="str">
            <v>SICRO ABRIL / 25</v>
          </cell>
          <cell r="C3598" t="str">
            <v>POÇO DE VISITA - PVI 05 - AREIA E BRITA COMERCIAIS</v>
          </cell>
          <cell r="D3598" t="str">
            <v>UN</v>
          </cell>
          <cell r="F3598">
            <v>3543.08</v>
          </cell>
        </row>
        <row r="3599">
          <cell r="A3599">
            <v>2003685</v>
          </cell>
          <cell r="B3599" t="str">
            <v>SICRO ABRIL / 25</v>
          </cell>
          <cell r="C3599" t="str">
            <v>POÇO DE VISITA - PVI 05 - AREIA EXTRAÍDA E BRITA PRODUZIDA</v>
          </cell>
          <cell r="D3599" t="str">
            <v>UN</v>
          </cell>
          <cell r="F3599">
            <v>3185.3</v>
          </cell>
        </row>
        <row r="3600">
          <cell r="A3600">
            <v>2003688</v>
          </cell>
          <cell r="B3600" t="str">
            <v>SICRO ABRIL / 25</v>
          </cell>
          <cell r="C3600" t="str">
            <v>POÇO DE VISITA - PVI 06 - AREIA E BRITA COMERCIAIS</v>
          </cell>
          <cell r="D3600" t="str">
            <v>UN</v>
          </cell>
          <cell r="F3600">
            <v>4425.91</v>
          </cell>
        </row>
        <row r="3601">
          <cell r="A3601">
            <v>2003687</v>
          </cell>
          <cell r="B3601" t="str">
            <v>SICRO ABRIL / 25</v>
          </cell>
          <cell r="C3601" t="str">
            <v>POÇO DE VISITA - PVI 06 - AREIA EXTRAÍDA E BRITA PRODUZIDA</v>
          </cell>
          <cell r="D3601" t="str">
            <v>UN</v>
          </cell>
          <cell r="F3601">
            <v>3992.61</v>
          </cell>
        </row>
        <row r="3602">
          <cell r="A3602">
            <v>2003690</v>
          </cell>
          <cell r="B3602" t="str">
            <v>SICRO ABRIL / 25</v>
          </cell>
          <cell r="C3602" t="str">
            <v>POÇO DE VISITA - PVI 07 - AREIA E BRITA COMERCIAIS</v>
          </cell>
          <cell r="D3602" t="str">
            <v>UN</v>
          </cell>
          <cell r="F3602">
            <v>2576.58</v>
          </cell>
        </row>
        <row r="3603">
          <cell r="A3603">
            <v>2003689</v>
          </cell>
          <cell r="B3603" t="str">
            <v>SICRO ABRIL / 25</v>
          </cell>
          <cell r="C3603" t="str">
            <v>POÇO DE VISITA - PVI 07 - AREIA EXTRAÍDA E BRITA PRODUZIDA</v>
          </cell>
          <cell r="D3603" t="str">
            <v>UN</v>
          </cell>
          <cell r="F3603">
            <v>2325.27</v>
          </cell>
        </row>
        <row r="3604">
          <cell r="A3604">
            <v>2003692</v>
          </cell>
          <cell r="B3604" t="str">
            <v>SICRO ABRIL / 25</v>
          </cell>
          <cell r="C3604" t="str">
            <v>POÇO DE VISITA - PVI 08 - AREIA E BRITA COMERCIAIS</v>
          </cell>
          <cell r="D3604" t="str">
            <v>UN</v>
          </cell>
          <cell r="F3604">
            <v>2550.04</v>
          </cell>
        </row>
        <row r="3605">
          <cell r="A3605">
            <v>2003691</v>
          </cell>
          <cell r="B3605" t="str">
            <v>SICRO ABRIL / 25</v>
          </cell>
          <cell r="C3605" t="str">
            <v>POÇO DE VISITA - PVI 08 - AREIA EXTRAÍDA E BRITA PRODUZIDA</v>
          </cell>
          <cell r="D3605" t="str">
            <v>UN</v>
          </cell>
          <cell r="F3605">
            <v>2306.15</v>
          </cell>
        </row>
        <row r="3606">
          <cell r="A3606">
            <v>2003694</v>
          </cell>
          <cell r="B3606" t="str">
            <v>SICRO ABRIL / 25</v>
          </cell>
          <cell r="C3606" t="str">
            <v>POÇO DE VISITA - PVI 09 - AREIA E BRITA COMERCIAIS</v>
          </cell>
          <cell r="D3606" t="str">
            <v>UN</v>
          </cell>
          <cell r="F3606">
            <v>2888.13</v>
          </cell>
        </row>
        <row r="3607">
          <cell r="A3607">
            <v>2003693</v>
          </cell>
          <cell r="B3607" t="str">
            <v>SICRO ABRIL / 25</v>
          </cell>
          <cell r="C3607" t="str">
            <v>POÇO DE VISITA - PVI 09 - AREIA EXTRAÍDA E BRITA PRODUZIDA</v>
          </cell>
          <cell r="D3607" t="str">
            <v>UN</v>
          </cell>
          <cell r="F3607">
            <v>2588.5300000000002</v>
          </cell>
        </row>
        <row r="3608">
          <cell r="A3608">
            <v>2003696</v>
          </cell>
          <cell r="B3608" t="str">
            <v>SICRO ABRIL / 25</v>
          </cell>
          <cell r="C3608" t="str">
            <v>POÇO DE VISITA - PVI 10 - AREIA E BRITA COMERCIAIS</v>
          </cell>
          <cell r="D3608" t="str">
            <v>UN</v>
          </cell>
          <cell r="F3608">
            <v>3235.58</v>
          </cell>
        </row>
        <row r="3609">
          <cell r="A3609">
            <v>2003695</v>
          </cell>
          <cell r="B3609" t="str">
            <v>SICRO ABRIL / 25</v>
          </cell>
          <cell r="C3609" t="str">
            <v>POÇO DE VISITA - PVI 10 - AREIA EXTRAÍDA E BRITA PRODUZIDA</v>
          </cell>
          <cell r="D3609" t="str">
            <v>UN</v>
          </cell>
          <cell r="F3609">
            <v>2883.99</v>
          </cell>
        </row>
        <row r="3610">
          <cell r="A3610">
            <v>2003698</v>
          </cell>
          <cell r="B3610" t="str">
            <v>SICRO ABRIL / 25</v>
          </cell>
          <cell r="C3610" t="str">
            <v>POÇO DE VISITA - PVI 11 - AREIA E BRITA COMERCIAIS</v>
          </cell>
          <cell r="D3610" t="str">
            <v>UN</v>
          </cell>
          <cell r="F3610">
            <v>3966.72</v>
          </cell>
        </row>
        <row r="3611">
          <cell r="A3611">
            <v>2003697</v>
          </cell>
          <cell r="B3611" t="str">
            <v>SICRO ABRIL / 25</v>
          </cell>
          <cell r="C3611" t="str">
            <v>POÇO DE VISITA - PVI 11 - AREIA EXTRAÍDA E BRITA PRODUZIDA</v>
          </cell>
          <cell r="D3611" t="str">
            <v>UN</v>
          </cell>
          <cell r="F3611">
            <v>3561.9</v>
          </cell>
        </row>
        <row r="3612">
          <cell r="A3612">
            <v>2003700</v>
          </cell>
          <cell r="B3612" t="str">
            <v>SICRO ABRIL / 25</v>
          </cell>
          <cell r="C3612" t="str">
            <v>POÇO DE VISITA - PVI 12 - AREIA E BRITA COMERCIAIS</v>
          </cell>
          <cell r="D3612" t="str">
            <v>UN</v>
          </cell>
          <cell r="F3612">
            <v>4891.58</v>
          </cell>
        </row>
        <row r="3613">
          <cell r="A3613">
            <v>2003699</v>
          </cell>
          <cell r="B3613" t="str">
            <v>SICRO ABRIL / 25</v>
          </cell>
          <cell r="C3613" t="str">
            <v>POÇO DE VISITA - PVI 12 - AREIA EXTRAÍDA E BRITA PRODUZIDA</v>
          </cell>
          <cell r="D3613" t="str">
            <v>UN</v>
          </cell>
          <cell r="F3613">
            <v>4406.28</v>
          </cell>
        </row>
        <row r="3614">
          <cell r="A3614">
            <v>2003702</v>
          </cell>
          <cell r="B3614" t="str">
            <v>SICRO ABRIL / 25</v>
          </cell>
          <cell r="C3614" t="str">
            <v>POÇO DE VISITA - PVI 13 - AREIA E BRITA COMERCIAIS</v>
          </cell>
          <cell r="D3614" t="str">
            <v>UN</v>
          </cell>
          <cell r="F3614">
            <v>2949.71</v>
          </cell>
        </row>
        <row r="3615">
          <cell r="A3615">
            <v>2003701</v>
          </cell>
          <cell r="B3615" t="str">
            <v>SICRO ABRIL / 25</v>
          </cell>
          <cell r="C3615" t="str">
            <v>POÇO DE VISITA - PVI 13 - AREIA EXTRAÍDA E BRITA PRODUZIDA</v>
          </cell>
          <cell r="D3615" t="str">
            <v>UN</v>
          </cell>
          <cell r="F3615">
            <v>2657.54</v>
          </cell>
        </row>
        <row r="3616">
          <cell r="A3616">
            <v>2003704</v>
          </cell>
          <cell r="B3616" t="str">
            <v>SICRO ABRIL / 25</v>
          </cell>
          <cell r="C3616" t="str">
            <v>POÇO DE VISITA - PVI 14 - AREIA E BRITA COMERCIAIS</v>
          </cell>
          <cell r="D3616" t="str">
            <v>UN</v>
          </cell>
          <cell r="F3616">
            <v>2923.17</v>
          </cell>
        </row>
        <row r="3617">
          <cell r="A3617">
            <v>2003703</v>
          </cell>
          <cell r="B3617" t="str">
            <v>SICRO ABRIL / 25</v>
          </cell>
          <cell r="C3617" t="str">
            <v>POÇO DE VISITA - PVI 14 - AREIA EXTRAÍDA E BRITA PRODUZIDA</v>
          </cell>
          <cell r="D3617" t="str">
            <v>UN</v>
          </cell>
          <cell r="F3617">
            <v>2638.43</v>
          </cell>
        </row>
        <row r="3618">
          <cell r="A3618">
            <v>2003706</v>
          </cell>
          <cell r="B3618" t="str">
            <v>SICRO ABRIL / 25</v>
          </cell>
          <cell r="C3618" t="str">
            <v>POÇO DE VISITA - PVI 15 - AREIA E BRITA COMERCIAIS</v>
          </cell>
          <cell r="D3618" t="str">
            <v>UN</v>
          </cell>
          <cell r="F3618">
            <v>3287.43</v>
          </cell>
        </row>
        <row r="3619">
          <cell r="A3619">
            <v>2003705</v>
          </cell>
          <cell r="B3619" t="str">
            <v>SICRO ABRIL / 25</v>
          </cell>
          <cell r="C3619" t="str">
            <v>POÇO DE VISITA - PVI 15 - AREIA EXTRAÍDA E BRITA PRODUZIDA</v>
          </cell>
          <cell r="D3619" t="str">
            <v>UN</v>
          </cell>
          <cell r="F3619">
            <v>2940.79</v>
          </cell>
        </row>
        <row r="3620">
          <cell r="A3620">
            <v>2003708</v>
          </cell>
          <cell r="B3620" t="str">
            <v>SICRO ABRIL / 25</v>
          </cell>
          <cell r="C3620" t="str">
            <v>POÇO DE VISITA - PVI 16 - AREIA E BRITA COMERCIAIS</v>
          </cell>
          <cell r="D3620" t="str">
            <v>UN</v>
          </cell>
          <cell r="F3620">
            <v>3815.7</v>
          </cell>
        </row>
        <row r="3621">
          <cell r="A3621">
            <v>2003707</v>
          </cell>
          <cell r="B3621" t="str">
            <v>SICRO ABRIL / 25</v>
          </cell>
          <cell r="C3621" t="str">
            <v>POÇO DE VISITA - PVI 16 - AREIA EXTRAÍDA E BRITA PRODUZIDA</v>
          </cell>
          <cell r="D3621" t="str">
            <v>UN</v>
          </cell>
          <cell r="F3621">
            <v>3414.59</v>
          </cell>
        </row>
        <row r="3622">
          <cell r="A3622">
            <v>2003710</v>
          </cell>
          <cell r="B3622" t="str">
            <v>SICRO ABRIL / 25</v>
          </cell>
          <cell r="C3622" t="str">
            <v>POÇO DE VISITA - PVI 17 - AREIA E BRITA COMERCIAIS</v>
          </cell>
          <cell r="D3622" t="str">
            <v>UN</v>
          </cell>
          <cell r="F3622">
            <v>4408.0600000000004</v>
          </cell>
        </row>
        <row r="3623">
          <cell r="A3623">
            <v>2003709</v>
          </cell>
          <cell r="B3623" t="str">
            <v>SICRO ABRIL / 25</v>
          </cell>
          <cell r="C3623" t="str">
            <v>POÇO DE VISITA - PVI 17 - AREIA EXTRAÍDA E BRITA PRODUZIDA</v>
          </cell>
          <cell r="D3623" t="str">
            <v>UN</v>
          </cell>
          <cell r="F3623">
            <v>3951.24</v>
          </cell>
        </row>
        <row r="3624">
          <cell r="A3624">
            <v>2003712</v>
          </cell>
          <cell r="B3624" t="str">
            <v>SICRO ABRIL / 25</v>
          </cell>
          <cell r="C3624" t="str">
            <v>POÇO DE VISITA - PVI 18 - AREIA E BRITA COMERCIAIS</v>
          </cell>
          <cell r="D3624" t="str">
            <v>UN</v>
          </cell>
          <cell r="F3624">
            <v>5374.95</v>
          </cell>
        </row>
        <row r="3625">
          <cell r="A3625">
            <v>2003711</v>
          </cell>
          <cell r="B3625" t="str">
            <v>SICRO ABRIL / 25</v>
          </cell>
          <cell r="C3625" t="str">
            <v>POÇO DE VISITA - PVI 18 - AREIA EXTRAÍDA E BRITA PRODUZIDA</v>
          </cell>
          <cell r="D3625" t="str">
            <v>UN</v>
          </cell>
          <cell r="F3625">
            <v>4832.7</v>
          </cell>
        </row>
        <row r="3626">
          <cell r="A3626">
            <v>2004505</v>
          </cell>
          <cell r="B3626" t="str">
            <v>SICRO ABRIL / 25</v>
          </cell>
          <cell r="C3626" t="str">
            <v>REATERRO E COMPACTAÇÃO EM VALA DE DRENO COM GEOCOMPOSTO</v>
          </cell>
          <cell r="D3626" t="str">
            <v>M³</v>
          </cell>
          <cell r="F3626">
            <v>19.23</v>
          </cell>
        </row>
        <row r="3627">
          <cell r="A3627">
            <v>2003353</v>
          </cell>
          <cell r="B3627" t="str">
            <v>SICRO ABRIL / 25</v>
          </cell>
          <cell r="C3627" t="str">
            <v>SARJETA TRAPEZOIDAL DE CANTEIRO CENTRAL DE CONCRETO - SZCC 100-25 - AREIA E BRITA COMERCIAIS</v>
          </cell>
          <cell r="D3627" t="str">
            <v>M</v>
          </cell>
          <cell r="F3627">
            <v>65.95</v>
          </cell>
        </row>
        <row r="3628">
          <cell r="A3628">
            <v>2003352</v>
          </cell>
          <cell r="B3628" t="str">
            <v>SICRO ABRIL / 25</v>
          </cell>
          <cell r="C3628" t="str">
            <v>SARJETA TRAPEZOIDAL DE CANTEIRO CENTRAL DE CONCRETO - SZCC 100-25 - AREIA EXTRAÍDA E BRITA PRODUZIDA</v>
          </cell>
          <cell r="D3628" t="str">
            <v>M</v>
          </cell>
          <cell r="F3628">
            <v>48.73</v>
          </cell>
        </row>
        <row r="3629">
          <cell r="A3629">
            <v>2003979</v>
          </cell>
          <cell r="B3629" t="str">
            <v>SICRO ABRIL / 25</v>
          </cell>
          <cell r="C3629" t="str">
            <v>SARJETA TRAPEZOIDAL DE CANTEIRO CENTRAL DE CONCRETO - SZCC 100-25 MOLDADA NO LOCAL COM EXTRUSORA E CONCRETO USINADO - AREIA E BRITA COMERCIAIS</v>
          </cell>
          <cell r="D3629" t="str">
            <v>M</v>
          </cell>
          <cell r="F3629">
            <v>77.33</v>
          </cell>
        </row>
        <row r="3630">
          <cell r="A3630">
            <v>2003980</v>
          </cell>
          <cell r="B3630" t="str">
            <v>SICRO ABRIL / 25</v>
          </cell>
          <cell r="C3630" t="str">
            <v>SARJETA TRAPEZOIDAL DE CANTEIRO CENTRAL DE CONCRETO - SZCC 100-25 MOLDADA NO LOCAL COM EXTRUSORA E CONCRETO USINADO - AREIA EXTRAÍDA E BRITA PRODUZIDA</v>
          </cell>
          <cell r="D3630" t="str">
            <v>M</v>
          </cell>
          <cell r="F3630">
            <v>60.05</v>
          </cell>
        </row>
        <row r="3631">
          <cell r="A3631">
            <v>2003355</v>
          </cell>
          <cell r="B3631" t="str">
            <v>SICRO ABRIL / 25</v>
          </cell>
          <cell r="C3631" t="str">
            <v>SARJETA TRAPEZOIDAL DE CANTEIRO CENTRAL DE CONCRETO - SZCC 140-35 - AREIA E BRITA COMERCIAIS</v>
          </cell>
          <cell r="D3631" t="str">
            <v>M</v>
          </cell>
          <cell r="F3631">
            <v>88.72</v>
          </cell>
        </row>
        <row r="3632">
          <cell r="A3632">
            <v>2003354</v>
          </cell>
          <cell r="B3632" t="str">
            <v>SICRO ABRIL / 25</v>
          </cell>
          <cell r="C3632" t="str">
            <v>SARJETA TRAPEZOIDAL DE CANTEIRO CENTRAL DE CONCRETO - SZCC 140-35 - AREIA EXTRAÍDA E BRITA PRODUZIDA</v>
          </cell>
          <cell r="D3632" t="str">
            <v>M</v>
          </cell>
          <cell r="F3632">
            <v>65.510000000000005</v>
          </cell>
        </row>
        <row r="3633">
          <cell r="A3633">
            <v>2003981</v>
          </cell>
          <cell r="B3633" t="str">
            <v>SICRO ABRIL / 25</v>
          </cell>
          <cell r="C3633" t="str">
            <v>SARJETA TRAPEZOIDAL DE CANTEIRO CENTRAL DE CONCRETO - SZCC 140-35 MOLDADA NO LOCAL COM EXTRUSORA E CONCRETO USINADO - AREIA E BRITA COMERCIAIS</v>
          </cell>
          <cell r="D3633" t="str">
            <v>M</v>
          </cell>
          <cell r="F3633">
            <v>104.2</v>
          </cell>
        </row>
        <row r="3634">
          <cell r="A3634">
            <v>2003982</v>
          </cell>
          <cell r="B3634" t="str">
            <v>SICRO ABRIL / 25</v>
          </cell>
          <cell r="C3634" t="str">
            <v>SARJETA TRAPEZOIDAL DE CANTEIRO CENTRAL DE CONCRETO - SZCC 140-35 MOLDADA NO LOCAL COM EXTRUSORA E CONCRETO USINADO - AREIA EXTRAÍDA E BRITA PRODUZIDA</v>
          </cell>
          <cell r="D3634" t="str">
            <v>M</v>
          </cell>
          <cell r="F3634">
            <v>80.92</v>
          </cell>
        </row>
        <row r="3635">
          <cell r="A3635">
            <v>2003345</v>
          </cell>
          <cell r="B3635" t="str">
            <v>SICRO ABRIL / 25</v>
          </cell>
          <cell r="C3635" t="str">
            <v>SARJETA TRAPEZOIDAL DE CONCRETO - SZC 60-20 - ESCAVAÇÃO MECÂNICA - AREIA E BRITA COMERCIAIS</v>
          </cell>
          <cell r="D3635" t="str">
            <v>M</v>
          </cell>
          <cell r="F3635">
            <v>54.24</v>
          </cell>
        </row>
        <row r="3636">
          <cell r="A3636">
            <v>2003344</v>
          </cell>
          <cell r="B3636" t="str">
            <v>SICRO ABRIL / 25</v>
          </cell>
          <cell r="C3636" t="str">
            <v>SARJETA TRAPEZOIDAL DE CONCRETO - SZC 60-20 - ESCAVAÇÃO MECÂNICA - AREIA EXTRAÍDA E BRITA PRODUZIDA</v>
          </cell>
          <cell r="D3636" t="str">
            <v>M</v>
          </cell>
          <cell r="F3636">
            <v>42.48</v>
          </cell>
        </row>
        <row r="3637">
          <cell r="A3637">
            <v>2003973</v>
          </cell>
          <cell r="B3637" t="str">
            <v>SICRO ABRIL / 25</v>
          </cell>
          <cell r="C3637" t="str">
            <v>SARJETA TRAPEZOIDAL DE CONCRETO - SZC 60-20 MOLDADA NO LOCAL COM EXTRUSORA E CONCRETO USINADO - ESCAVAÇÃO MECÂNICA - AREIA E BRITA COMERCIAIS</v>
          </cell>
          <cell r="D3637" t="str">
            <v>M</v>
          </cell>
          <cell r="F3637">
            <v>62.19</v>
          </cell>
        </row>
        <row r="3638">
          <cell r="A3638">
            <v>2003974</v>
          </cell>
          <cell r="B3638" t="str">
            <v>SICRO ABRIL / 25</v>
          </cell>
          <cell r="C3638" t="str">
            <v>SARJETA TRAPEZOIDAL DE CONCRETO - SZC 60-20 MOLDADA NO LOCAL COM EXTRUSORA E CONCRETO USINADO - ESCAVAÇÃO MECÂNICA - AREIA EXTRAÍDA E BRITA PRODUZIDA</v>
          </cell>
          <cell r="D3638" t="str">
            <v>M</v>
          </cell>
          <cell r="F3638">
            <v>50.39</v>
          </cell>
        </row>
        <row r="3639">
          <cell r="A3639">
            <v>2003343</v>
          </cell>
          <cell r="B3639" t="str">
            <v>SICRO ABRIL / 25</v>
          </cell>
          <cell r="C3639" t="str">
            <v>SARJETA TRAPEZOIDAL DE CONCRETO - SZC 90-30 - ESCAVAÇÃO MECÂNICA - AREIA E BRITA COMERCIAIS</v>
          </cell>
          <cell r="D3639" t="str">
            <v>M</v>
          </cell>
          <cell r="F3639">
            <v>73.599999999999994</v>
          </cell>
        </row>
        <row r="3640">
          <cell r="A3640">
            <v>2003342</v>
          </cell>
          <cell r="B3640" t="str">
            <v>SICRO ABRIL / 25</v>
          </cell>
          <cell r="C3640" t="str">
            <v>SARJETA TRAPEZOIDAL DE CONCRETO - SZC 90-30 - ESCAVAÇÃO MECÂNICA - AREIA EXTRAÍDA E BRITA PRODUZIDA</v>
          </cell>
          <cell r="D3640" t="str">
            <v>M</v>
          </cell>
          <cell r="F3640">
            <v>57.11</v>
          </cell>
        </row>
        <row r="3641">
          <cell r="A3641">
            <v>2003971</v>
          </cell>
          <cell r="B3641" t="str">
            <v>SICRO ABRIL / 25</v>
          </cell>
          <cell r="C3641" t="str">
            <v>SARJETA TRAPEZOIDAL DE CONCRETO - SZC 90-30 MOLDADA NO LOCAL COM EXTRUSORA E CONCRETO USINADO - ESCAVAÇÃO MECÂNICA - AREIA E BRITA COMERCIAIS</v>
          </cell>
          <cell r="D3641" t="str">
            <v>M</v>
          </cell>
          <cell r="F3641">
            <v>84.95</v>
          </cell>
        </row>
        <row r="3642">
          <cell r="A3642">
            <v>2003972</v>
          </cell>
          <cell r="B3642" t="str">
            <v>SICRO ABRIL / 25</v>
          </cell>
          <cell r="C3642" t="str">
            <v>SARJETA TRAPEZOIDAL DE CONCRETO - SZC 90-30 MOLDADA NO LOCAL COM EXTRUSORA E CONCRETO USINADO - ESCAVAÇÃO MECÂNICA - AREIA EXTRAÍDA E BRITA PRODUZIDA</v>
          </cell>
          <cell r="D3642" t="str">
            <v>M</v>
          </cell>
          <cell r="F3642">
            <v>68.41</v>
          </cell>
        </row>
        <row r="3643">
          <cell r="A3643">
            <v>2003347</v>
          </cell>
          <cell r="B3643" t="str">
            <v>SICRO ABRIL / 25</v>
          </cell>
          <cell r="C3643" t="str">
            <v>SARJETA TRAPEZOIDAL DE GRAMA - SZG 60-20 - ESCAVAÇÃO MECÂNICA</v>
          </cell>
          <cell r="D3643" t="str">
            <v>M</v>
          </cell>
          <cell r="F3643">
            <v>15.39</v>
          </cell>
        </row>
        <row r="3644">
          <cell r="A3644">
            <v>2003346</v>
          </cell>
          <cell r="B3644" t="str">
            <v>SICRO ABRIL / 25</v>
          </cell>
          <cell r="C3644" t="str">
            <v>SARJETA TRAPEZOIDAL DE GRAMA - SZG 90-30 - ESCAVAÇÃO MECÂNICA</v>
          </cell>
          <cell r="D3644" t="str">
            <v>M</v>
          </cell>
          <cell r="F3644">
            <v>21.52</v>
          </cell>
        </row>
        <row r="3645">
          <cell r="A3645">
            <v>2003933</v>
          </cell>
          <cell r="B3645" t="str">
            <v>SICRO ABRIL / 25</v>
          </cell>
          <cell r="C3645" t="str">
            <v>SARJETA TRAPEZOIDAL SEM REVESTIMENTO - SZT 60-20 - ESCAVAÇÃO MECÂNICA</v>
          </cell>
          <cell r="D3645" t="str">
            <v>M</v>
          </cell>
          <cell r="F3645">
            <v>7.43</v>
          </cell>
        </row>
        <row r="3646">
          <cell r="A3646">
            <v>2003932</v>
          </cell>
          <cell r="B3646" t="str">
            <v>SICRO ABRIL / 25</v>
          </cell>
          <cell r="C3646" t="str">
            <v>SARJETA TRAPEZOIDAL SEM REVESTIMENTO - SZT 90-30 - ESCAVAÇÃO MECÂNICA</v>
          </cell>
          <cell r="D3646" t="str">
            <v>M</v>
          </cell>
          <cell r="F3646">
            <v>9.59</v>
          </cell>
        </row>
        <row r="3647">
          <cell r="A3647">
            <v>2003349</v>
          </cell>
          <cell r="B3647" t="str">
            <v>SICRO ABRIL / 25</v>
          </cell>
          <cell r="C3647" t="str">
            <v>SARJETA TRIANGULAR DE CANTEIRO CENTRAL DE CONCRETO - STCC 100-25 - AREIA E BRITA COMERCIAIS</v>
          </cell>
          <cell r="D3647" t="str">
            <v>M</v>
          </cell>
          <cell r="F3647">
            <v>50.93</v>
          </cell>
        </row>
        <row r="3648">
          <cell r="A3648">
            <v>2003348</v>
          </cell>
          <cell r="B3648" t="str">
            <v>SICRO ABRIL / 25</v>
          </cell>
          <cell r="C3648" t="str">
            <v>SARJETA TRIANGULAR DE CANTEIRO CENTRAL DE CONCRETO - STCC 100-25 - AREIA EXTRAÍDA E BRITA PRODUZIDA</v>
          </cell>
          <cell r="D3648" t="str">
            <v>M</v>
          </cell>
          <cell r="F3648">
            <v>37.869999999999997</v>
          </cell>
        </row>
        <row r="3649">
          <cell r="A3649">
            <v>2003975</v>
          </cell>
          <cell r="B3649" t="str">
            <v>SICRO ABRIL / 25</v>
          </cell>
          <cell r="C3649" t="str">
            <v>SARJETA TRIANGULAR DE CANTEIRO CENTRAL DE CONCRETO - STCC 100-25 MOLDADA NO LOCAL COM EXTRUSORA E CONCRETO USINADO - AREIA E BRITA COMERCIAIS</v>
          </cell>
          <cell r="D3649" t="str">
            <v>M</v>
          </cell>
          <cell r="F3649">
            <v>58.64</v>
          </cell>
        </row>
        <row r="3650">
          <cell r="A3650">
            <v>2003976</v>
          </cell>
          <cell r="B3650" t="str">
            <v>SICRO ABRIL / 25</v>
          </cell>
          <cell r="C3650" t="str">
            <v>SARJETA TRIANGULAR DE CANTEIRO CENTRAL DE CONCRETO - STCC 100-25 MOLDADA NO LOCAL COM EXTRUSORA E CONCRETO USINADO - AREIA EXTRAÍDA E BRITA PRODUZIDA</v>
          </cell>
          <cell r="D3650" t="str">
            <v>M</v>
          </cell>
          <cell r="F3650">
            <v>45.54</v>
          </cell>
        </row>
        <row r="3651">
          <cell r="A3651">
            <v>2003351</v>
          </cell>
          <cell r="B3651" t="str">
            <v>SICRO ABRIL / 25</v>
          </cell>
          <cell r="C3651" t="str">
            <v>SARJETA TRIANGULAR DE CANTEIRO CENTRAL DE CONCRETO - STCC 140-35 - AREIA E BRITA COMERCIAIS</v>
          </cell>
          <cell r="D3651" t="str">
            <v>M</v>
          </cell>
          <cell r="F3651">
            <v>68.02</v>
          </cell>
        </row>
        <row r="3652">
          <cell r="A3652">
            <v>2003350</v>
          </cell>
          <cell r="B3652" t="str">
            <v>SICRO ABRIL / 25</v>
          </cell>
          <cell r="C3652" t="str">
            <v>SARJETA TRIANGULAR DE CANTEIRO CENTRAL DE CONCRETO - STCC 140-35 - AREIA EXTRAÍDA E BRITA PRODUZIDA</v>
          </cell>
          <cell r="D3652" t="str">
            <v>M</v>
          </cell>
          <cell r="F3652">
            <v>50.53</v>
          </cell>
        </row>
        <row r="3653">
          <cell r="A3653">
            <v>2003977</v>
          </cell>
          <cell r="B3653" t="str">
            <v>SICRO ABRIL / 25</v>
          </cell>
          <cell r="C3653" t="str">
            <v>SARJETA TRIANGULAR DE CANTEIRO CENTRAL DE CONCRETO - STCC 140-35 MOLDADA NO LOCAL COM EXTRUSORA E CONCRETO USINADO - AREIA E BRITA COMERCIAIS</v>
          </cell>
          <cell r="D3653" t="str">
            <v>M</v>
          </cell>
          <cell r="F3653">
            <v>78.55</v>
          </cell>
        </row>
        <row r="3654">
          <cell r="A3654">
            <v>2003978</v>
          </cell>
          <cell r="B3654" t="str">
            <v>SICRO ABRIL / 25</v>
          </cell>
          <cell r="C3654" t="str">
            <v>SARJETA TRIANGULAR DE CANTEIRO CENTRAL DE CONCRETO - STCC 140-35 MOLDADA NO LOCAL COM EXTRUSORA E CONCRETO USINADO - AREIA EXTRAÍDA E BRITA PRODUZIDA</v>
          </cell>
          <cell r="D3654" t="str">
            <v>M</v>
          </cell>
          <cell r="F3654">
            <v>61</v>
          </cell>
        </row>
        <row r="3655">
          <cell r="A3655">
            <v>2003291</v>
          </cell>
          <cell r="B3655" t="str">
            <v>SICRO ABRIL / 25</v>
          </cell>
          <cell r="C3655" t="str">
            <v>SARJETA TRIANGULAR DE CANTEIRO CENTRAL DE GRAMA - STCG 100-25 - ESCAVAÇÃO MECÂNICA</v>
          </cell>
          <cell r="D3655" t="str">
            <v>M</v>
          </cell>
          <cell r="F3655">
            <v>11.62</v>
          </cell>
        </row>
        <row r="3656">
          <cell r="A3656">
            <v>2003292</v>
          </cell>
          <cell r="B3656" t="str">
            <v>SICRO ABRIL / 25</v>
          </cell>
          <cell r="C3656" t="str">
            <v>SARJETA TRIANGULAR DE CANTEIRO CENTRAL DE GRAMA - STCG 140-35 - ESCAVAÇÃO MECÂNICA</v>
          </cell>
          <cell r="D3656" t="str">
            <v>M</v>
          </cell>
          <cell r="F3656">
            <v>16.260000000000002</v>
          </cell>
        </row>
        <row r="3657">
          <cell r="A3657">
            <v>2003293</v>
          </cell>
          <cell r="B3657" t="str">
            <v>SICRO ABRIL / 25</v>
          </cell>
          <cell r="C3657" t="str">
            <v>SARJETA TRIANGULAR DE CANTEIRO CENTRAL DE GRAMA - STCG 200-25 - ESCAVAÇÃO MECÂNICA</v>
          </cell>
          <cell r="D3657" t="str">
            <v>M</v>
          </cell>
          <cell r="F3657">
            <v>21.42</v>
          </cell>
        </row>
        <row r="3658">
          <cell r="A3658">
            <v>2003294</v>
          </cell>
          <cell r="B3658" t="str">
            <v>SICRO ABRIL / 25</v>
          </cell>
          <cell r="C3658" t="str">
            <v>SARJETA TRIANGULAR DE CANTEIRO CENTRAL DE GRAMA - STCG 300-37,5 - ESCAVAÇÃO MECÂNICA</v>
          </cell>
          <cell r="D3658" t="str">
            <v>M</v>
          </cell>
          <cell r="F3658">
            <v>32.130000000000003</v>
          </cell>
        </row>
        <row r="3659">
          <cell r="A3659">
            <v>2003257</v>
          </cell>
          <cell r="B3659" t="str">
            <v>SICRO ABRIL / 25</v>
          </cell>
          <cell r="C3659" t="str">
            <v>SARJETA TRIANGULAR DE CONCRETO - STC 100-20 - ESCAVAÇÃO MECÂNICA - AREIA E BRITA COMERCIAIS</v>
          </cell>
          <cell r="D3659" t="str">
            <v>M</v>
          </cell>
          <cell r="F3659">
            <v>55.87</v>
          </cell>
        </row>
        <row r="3660">
          <cell r="A3660">
            <v>2003258</v>
          </cell>
          <cell r="B3660" t="str">
            <v>SICRO ABRIL / 25</v>
          </cell>
          <cell r="C3660" t="str">
            <v>SARJETA TRIANGULAR DE CONCRETO - STC 100-20 - ESCAVAÇÃO MECÂNICA - AREIA EXTRAÍDA E BRITA PRODUZIDA</v>
          </cell>
          <cell r="D3660" t="str">
            <v>M</v>
          </cell>
          <cell r="F3660">
            <v>44.15</v>
          </cell>
        </row>
        <row r="3661">
          <cell r="A3661">
            <v>2003259</v>
          </cell>
          <cell r="B3661" t="str">
            <v>SICRO ABRIL / 25</v>
          </cell>
          <cell r="C3661" t="str">
            <v>SARJETA TRIANGULAR DE CONCRETO - STC 100-20 MOLDADA NO LOCAL COM EXTRUSORA E CONCRETO USINADO - ESCAVAÇÃO MECÂNICA - AREIA E BRITA COMERCIAIS</v>
          </cell>
          <cell r="D3661" t="str">
            <v>M</v>
          </cell>
          <cell r="F3661">
            <v>63.08</v>
          </cell>
        </row>
        <row r="3662">
          <cell r="A3662">
            <v>2003260</v>
          </cell>
          <cell r="B3662" t="str">
            <v>SICRO ABRIL / 25</v>
          </cell>
          <cell r="C3662" t="str">
            <v>SARJETA TRIANGULAR DE CONCRETO - STC 100-20 MOLDADA NO LOCAL COM EXTRUSORA E CONCRETO USINADO - ESCAVAÇÃO MECÂNICA - AREIA EXTRAÍDA E BRITA PRODUZIDA</v>
          </cell>
          <cell r="D3662" t="str">
            <v>M</v>
          </cell>
          <cell r="F3662">
            <v>51.32</v>
          </cell>
        </row>
        <row r="3663">
          <cell r="A3663">
            <v>2003281</v>
          </cell>
          <cell r="B3663" t="str">
            <v>SICRO ABRIL / 25</v>
          </cell>
          <cell r="C3663" t="str">
            <v>SARJETA TRIANGULAR DE CONCRETO - STC 100-21 - ESCAVAÇÃO MECÂNICA - AREIA E BRITA COMERCIAIS</v>
          </cell>
          <cell r="D3663" t="str">
            <v>M</v>
          </cell>
          <cell r="F3663">
            <v>55.83</v>
          </cell>
        </row>
        <row r="3664">
          <cell r="A3664">
            <v>2003282</v>
          </cell>
          <cell r="B3664" t="str">
            <v>SICRO ABRIL / 25</v>
          </cell>
          <cell r="C3664" t="str">
            <v>SARJETA TRIANGULAR DE CONCRETO - STC 100-21 - ESCAVAÇÃO MECÂNICA - AREIA EXTRAÍDA E BRITA PRODUZIDA</v>
          </cell>
          <cell r="D3664" t="str">
            <v>M</v>
          </cell>
          <cell r="F3664">
            <v>43.83</v>
          </cell>
        </row>
        <row r="3665">
          <cell r="A3665">
            <v>2003283</v>
          </cell>
          <cell r="B3665" t="str">
            <v>SICRO ABRIL / 25</v>
          </cell>
          <cell r="C3665" t="str">
            <v>SARJETA TRIANGULAR DE CONCRETO - STC 100-21 MOLDADA NO LOCAL COM EXTRUSORA E CONCRETO USINADO - ESCAVAÇÃO MECÂNICA - AREIA E BRITA COMERCIAIS</v>
          </cell>
          <cell r="D3665" t="str">
            <v>M</v>
          </cell>
          <cell r="F3665">
            <v>63.21</v>
          </cell>
        </row>
        <row r="3666">
          <cell r="A3666">
            <v>2003284</v>
          </cell>
          <cell r="B3666" t="str">
            <v>SICRO ABRIL / 25</v>
          </cell>
          <cell r="C3666" t="str">
            <v>SARJETA TRIANGULAR DE CONCRETO - STC 100-21 MOLDADA NO LOCAL COM EXTRUSORA E CONCRETO USINADO - ESCAVAÇÃO MECÂNICA - AREIA EXTRAÍDA E BRITA PRODUZIDA</v>
          </cell>
          <cell r="D3666" t="str">
            <v>M</v>
          </cell>
          <cell r="F3666">
            <v>51.18</v>
          </cell>
        </row>
        <row r="3667">
          <cell r="A3667">
            <v>2003327</v>
          </cell>
          <cell r="B3667" t="str">
            <v>SICRO ABRIL / 25</v>
          </cell>
          <cell r="C3667" t="str">
            <v>SARJETA TRIANGULAR DE CONCRETO - STC 108-25 - ESCAVAÇÃO MECÂNICA - AREIA E BRITA COMERCIAIS</v>
          </cell>
          <cell r="D3667" t="str">
            <v>M</v>
          </cell>
          <cell r="F3667">
            <v>63.45</v>
          </cell>
        </row>
        <row r="3668">
          <cell r="A3668">
            <v>2003326</v>
          </cell>
          <cell r="B3668" t="str">
            <v>SICRO ABRIL / 25</v>
          </cell>
          <cell r="C3668" t="str">
            <v>SARJETA TRIANGULAR DE CONCRETO - STC 108-25 - ESCAVAÇÃO MECÂNICA - AREIA EXTRAÍDA E BRITA PRODUZIDA</v>
          </cell>
          <cell r="D3668" t="str">
            <v>M</v>
          </cell>
          <cell r="F3668">
            <v>49.86</v>
          </cell>
        </row>
        <row r="3669">
          <cell r="A3669">
            <v>2003963</v>
          </cell>
          <cell r="B3669" t="str">
            <v>SICRO ABRIL / 25</v>
          </cell>
          <cell r="C3669" t="str">
            <v>SARJETA TRIANGULAR DE CONCRETO - STC 108-25 MOLDADA NO LOCAL COM EXTRUSORA E CONCRETO USINADO - ESCAVAÇÃO MECÂNICA - AREIA E BRITA COMERCIAIS</v>
          </cell>
          <cell r="D3669" t="str">
            <v>M</v>
          </cell>
          <cell r="F3669">
            <v>71.84</v>
          </cell>
        </row>
        <row r="3670">
          <cell r="A3670">
            <v>2003964</v>
          </cell>
          <cell r="B3670" t="str">
            <v>SICRO ABRIL / 25</v>
          </cell>
          <cell r="C3670" t="str">
            <v>SARJETA TRIANGULAR DE CONCRETO - STC 108-25 MOLDADA NO LOCAL COM EXTRUSORA E CONCRETO USINADO - ESCAVAÇÃO MECÂNICA - AREIA EXTRAÍDA E BRITA PRODUZIDA</v>
          </cell>
          <cell r="D3670" t="str">
            <v>M</v>
          </cell>
          <cell r="F3670">
            <v>58.21</v>
          </cell>
        </row>
        <row r="3671">
          <cell r="A3671">
            <v>2003319</v>
          </cell>
          <cell r="B3671" t="str">
            <v>SICRO ABRIL / 25</v>
          </cell>
          <cell r="C3671" t="str">
            <v>SARJETA TRIANGULAR DE CONCRETO - STC 125-25 - ESCAVAÇÃO MECÂNICA - AREIA E BRITA COMERCIAIS</v>
          </cell>
          <cell r="D3671" t="str">
            <v>M</v>
          </cell>
          <cell r="F3671">
            <v>67.680000000000007</v>
          </cell>
        </row>
        <row r="3672">
          <cell r="A3672">
            <v>2003318</v>
          </cell>
          <cell r="B3672" t="str">
            <v>SICRO ABRIL / 25</v>
          </cell>
          <cell r="C3672" t="str">
            <v>SARJETA TRIANGULAR DE CONCRETO - STC 125-25 - ESCAVAÇÃO MECÂNICA - AREIA EXTRAÍDA E BRITA PRODUZIDA</v>
          </cell>
          <cell r="D3672" t="str">
            <v>M</v>
          </cell>
          <cell r="F3672">
            <v>53.21</v>
          </cell>
        </row>
        <row r="3673">
          <cell r="A3673">
            <v>2003955</v>
          </cell>
          <cell r="B3673" t="str">
            <v>SICRO ABRIL / 25</v>
          </cell>
          <cell r="C3673" t="str">
            <v>SARJETA TRIANGULAR DE CONCRETO - STC 125-25 MOLDADA NO LOCAL COM EXTRUSORA E CONCRETO USINADO - ESCAVAÇÃO MECÂNICA - AREIA E BRITA COMERCIAIS</v>
          </cell>
          <cell r="D3673" t="str">
            <v>M</v>
          </cell>
          <cell r="F3673">
            <v>76.64</v>
          </cell>
        </row>
        <row r="3674">
          <cell r="A3674">
            <v>2003956</v>
          </cell>
          <cell r="B3674" t="str">
            <v>SICRO ABRIL / 25</v>
          </cell>
          <cell r="C3674" t="str">
            <v>SARJETA TRIANGULAR DE CONCRETO - STC 125-25 MOLDADA NO LOCAL COM EXTRUSORA E CONCRETO USINADO - ESCAVAÇÃO MECÂNICA - AREIA EXTRAÍDA E BRITA PRODUZIDA</v>
          </cell>
          <cell r="D3674" t="str">
            <v>M</v>
          </cell>
          <cell r="F3674">
            <v>62.12</v>
          </cell>
        </row>
        <row r="3675">
          <cell r="A3675">
            <v>2003277</v>
          </cell>
          <cell r="B3675" t="str">
            <v>SICRO ABRIL / 25</v>
          </cell>
          <cell r="C3675" t="str">
            <v>SARJETA TRIANGULAR DE CONCRETO - STC 125-27 - ESCAVAÇÃO MECÂNICA - AREIA E BRITA COMERCIAIS</v>
          </cell>
          <cell r="D3675" t="str">
            <v>M</v>
          </cell>
          <cell r="F3675">
            <v>69.680000000000007</v>
          </cell>
        </row>
        <row r="3676">
          <cell r="A3676">
            <v>2003278</v>
          </cell>
          <cell r="B3676" t="str">
            <v>SICRO ABRIL / 25</v>
          </cell>
          <cell r="C3676" t="str">
            <v>SARJETA TRIANGULAR DE CONCRETO - STC 125-27 - ESCAVAÇÃO MECÂNICA - AREIA EXTRAÍDA E BRITA PRODUZIDA</v>
          </cell>
          <cell r="D3676" t="str">
            <v>M</v>
          </cell>
          <cell r="F3676">
            <v>54.8</v>
          </cell>
        </row>
        <row r="3677">
          <cell r="A3677">
            <v>2003279</v>
          </cell>
          <cell r="B3677" t="str">
            <v>SICRO ABRIL / 25</v>
          </cell>
          <cell r="C3677" t="str">
            <v>SARJETA TRIANGULAR DE CONCRETO - STC 125-27 MOLDADA NO LOCAL COM EXTRUSORA E CONCRETO USINADO - ESCAVAÇÃO MECÂNICA - AREIA E BRITA COMERCIAIS</v>
          </cell>
          <cell r="D3677" t="str">
            <v>M</v>
          </cell>
          <cell r="F3677">
            <v>78.900000000000006</v>
          </cell>
        </row>
        <row r="3678">
          <cell r="A3678">
            <v>2003280</v>
          </cell>
          <cell r="B3678" t="str">
            <v>SICRO ABRIL / 25</v>
          </cell>
          <cell r="C3678" t="str">
            <v>SARJETA TRIANGULAR DE CONCRETO - STC 125-27 MOLDADA NO LOCAL COM EXTRUSORA E CONCRETO USINADO - ESCAVAÇÃO MECÂNICA - AREIA EXTRAÍDA E BRITA PRODUZIDA</v>
          </cell>
          <cell r="D3678" t="str">
            <v>M</v>
          </cell>
          <cell r="F3678">
            <v>63.97</v>
          </cell>
        </row>
        <row r="3679">
          <cell r="A3679">
            <v>2003253</v>
          </cell>
          <cell r="B3679" t="str">
            <v>SICRO ABRIL / 25</v>
          </cell>
          <cell r="C3679" t="str">
            <v>SARJETA TRIANGULAR DE CONCRETO - STC 150-30 - ESCAVAÇÃO MECÂNICA - AREIA E BRITA COMERCIAIS</v>
          </cell>
          <cell r="D3679" t="str">
            <v>M</v>
          </cell>
          <cell r="F3679">
            <v>79.510000000000005</v>
          </cell>
        </row>
        <row r="3680">
          <cell r="A3680">
            <v>2003254</v>
          </cell>
          <cell r="B3680" t="str">
            <v>SICRO ABRIL / 25</v>
          </cell>
          <cell r="C3680" t="str">
            <v>SARJETA TRIANGULAR DE CONCRETO - STC 150-30 - ESCAVAÇÃO MECÂNICA - AREIA EXTRAÍDA E BRITA PRODUZIDA</v>
          </cell>
          <cell r="D3680" t="str">
            <v>M</v>
          </cell>
          <cell r="F3680">
            <v>62.3</v>
          </cell>
        </row>
        <row r="3681">
          <cell r="A3681">
            <v>2003255</v>
          </cell>
          <cell r="B3681" t="str">
            <v>SICRO ABRIL / 25</v>
          </cell>
          <cell r="C3681" t="str">
            <v>SARJETA TRIANGULAR DE CONCRETO - STC 150-30 MOLDADA NO LOCAL COM EXTRUSORA E CONCRETO USINADO - ESCAVAÇÃO MECÂNICA - AREIA E BRITA COMERCIAIS</v>
          </cell>
          <cell r="D3681" t="str">
            <v>M</v>
          </cell>
          <cell r="F3681">
            <v>90.21</v>
          </cell>
        </row>
        <row r="3682">
          <cell r="A3682">
            <v>2003256</v>
          </cell>
          <cell r="B3682" t="str">
            <v>SICRO ABRIL / 25</v>
          </cell>
          <cell r="C3682" t="str">
            <v>SARJETA TRIANGULAR DE CONCRETO - STC 150-30 MOLDADA NO LOCAL COM EXTRUSORA E CONCRETO USINADO - ESCAVAÇÃO MECÂNICA - AREIA EXTRAÍDA E BRITA PRODUZIDA</v>
          </cell>
          <cell r="D3682" t="str">
            <v>M</v>
          </cell>
          <cell r="F3682">
            <v>72.94</v>
          </cell>
        </row>
        <row r="3683">
          <cell r="A3683">
            <v>2003273</v>
          </cell>
          <cell r="B3683" t="str">
            <v>SICRO ABRIL / 25</v>
          </cell>
          <cell r="C3683" t="str">
            <v>SARJETA TRIANGULAR DE CONCRETO - STC 150-32 - ESCAVAÇÃO MECÂNICA - AREIA E BRITA COMERCIAIS</v>
          </cell>
          <cell r="D3683" t="str">
            <v>M</v>
          </cell>
          <cell r="F3683">
            <v>81.63</v>
          </cell>
        </row>
        <row r="3684">
          <cell r="A3684">
            <v>2003274</v>
          </cell>
          <cell r="B3684" t="str">
            <v>SICRO ABRIL / 25</v>
          </cell>
          <cell r="C3684" t="str">
            <v>SARJETA TRIANGULAR DE CONCRETO - STC 150-32 - ESCAVAÇÃO MECÂNICA - AREIA EXTRAÍDA E BRITA PRODUZIDA</v>
          </cell>
          <cell r="D3684" t="str">
            <v>M</v>
          </cell>
          <cell r="F3684">
            <v>63.97</v>
          </cell>
        </row>
        <row r="3685">
          <cell r="A3685">
            <v>2003275</v>
          </cell>
          <cell r="B3685" t="str">
            <v>SICRO ABRIL / 25</v>
          </cell>
          <cell r="C3685" t="str">
            <v>SARJETA TRIANGULAR DE CONCRETO - STC 150-32 MOLDADA NO LOCAL COM EXTRUSORA E CONCRETO USINADO - ESCAVAÇÃO MECÂNICA - AREIA E BRITA COMERCIAIS</v>
          </cell>
          <cell r="D3685" t="str">
            <v>M</v>
          </cell>
          <cell r="F3685">
            <v>92.62</v>
          </cell>
        </row>
        <row r="3686">
          <cell r="A3686">
            <v>2003276</v>
          </cell>
          <cell r="B3686" t="str">
            <v>SICRO ABRIL / 25</v>
          </cell>
          <cell r="C3686" t="str">
            <v>SARJETA TRIANGULAR DE CONCRETO - STC 150-32 MOLDADA NO LOCAL COM EXTRUSORA E CONCRETO USINADO - ESCAVAÇÃO MECÂNICA - AREIA EXTRAÍDA E BRITA PRODUZIDA</v>
          </cell>
          <cell r="D3686" t="str">
            <v>M</v>
          </cell>
          <cell r="F3686">
            <v>74.91</v>
          </cell>
        </row>
        <row r="3687">
          <cell r="A3687">
            <v>2003269</v>
          </cell>
          <cell r="B3687" t="str">
            <v>SICRO ABRIL / 25</v>
          </cell>
          <cell r="C3687" t="str">
            <v>SARJETA TRIANGULAR DE CONCRETO - STC 73-15 - ESCAVAÇÃO MECÂNICA - AREIA E BRITA COMERCIAIS</v>
          </cell>
          <cell r="D3687" t="str">
            <v>M</v>
          </cell>
          <cell r="F3687">
            <v>43.24</v>
          </cell>
        </row>
        <row r="3688">
          <cell r="A3688">
            <v>2003270</v>
          </cell>
          <cell r="B3688" t="str">
            <v>SICRO ABRIL / 25</v>
          </cell>
          <cell r="C3688" t="str">
            <v>SARJETA TRIANGULAR DE CONCRETO - STC 73-15 - ESCAVAÇÃO MECÂNICA - AREIA EXTRAÍDA E BRITA PRODUZIDA</v>
          </cell>
          <cell r="D3688" t="str">
            <v>M</v>
          </cell>
          <cell r="F3688">
            <v>34.21</v>
          </cell>
        </row>
        <row r="3689">
          <cell r="A3689">
            <v>2003271</v>
          </cell>
          <cell r="B3689" t="str">
            <v>SICRO ABRIL / 25</v>
          </cell>
          <cell r="C3689" t="str">
            <v>SARJETA TRIANGULAR DE CONCRETO - STC 73-15 MOLDADA NO LOCAL COM EXTRUSORA E CONCRETO USINADO - ESCAVAÇÃO MECÂNICA - AREIA E BRITA COMERCIAIS</v>
          </cell>
          <cell r="D3689" t="str">
            <v>M</v>
          </cell>
          <cell r="F3689">
            <v>48.73</v>
          </cell>
        </row>
        <row r="3690">
          <cell r="A3690">
            <v>2003272</v>
          </cell>
          <cell r="B3690" t="str">
            <v>SICRO ABRIL / 25</v>
          </cell>
          <cell r="C3690" t="str">
            <v>SARJETA TRIANGULAR DE CONCRETO - STC 73-15 MOLDADA NO LOCAL COM EXTRUSORA E CONCRETO USINADO - ESCAVAÇÃO MECÂNICA - AREIA EXTRAÍDA E BRITA PRODUZIDA</v>
          </cell>
          <cell r="D3690" t="str">
            <v>M</v>
          </cell>
          <cell r="F3690">
            <v>39.68</v>
          </cell>
        </row>
        <row r="3691">
          <cell r="A3691">
            <v>2003261</v>
          </cell>
          <cell r="B3691" t="str">
            <v>SICRO ABRIL / 25</v>
          </cell>
          <cell r="C3691" t="str">
            <v>SARJETA TRIANGULAR DE CONCRETO - STC 80-15 - ESCAVAÇÃO MECÂNICA - AREIA E BRITA COMERCIAIS</v>
          </cell>
          <cell r="D3691" t="str">
            <v>M</v>
          </cell>
          <cell r="F3691">
            <v>45.37</v>
          </cell>
        </row>
        <row r="3692">
          <cell r="A3692">
            <v>2003262</v>
          </cell>
          <cell r="B3692" t="str">
            <v>SICRO ABRIL / 25</v>
          </cell>
          <cell r="C3692" t="str">
            <v>SARJETA TRIANGULAR DE CONCRETO - STC 80-15 - ESCAVAÇÃO MECÂNICA - AREIA EXTRAÍDA E BRITA PRODUZIDA</v>
          </cell>
          <cell r="D3692" t="str">
            <v>M</v>
          </cell>
          <cell r="F3692">
            <v>35.909999999999997</v>
          </cell>
        </row>
        <row r="3693">
          <cell r="A3693">
            <v>2003263</v>
          </cell>
          <cell r="B3693" t="str">
            <v>SICRO ABRIL / 25</v>
          </cell>
          <cell r="C3693" t="str">
            <v>SARJETA TRIANGULAR DE CONCRETO - STC 80-15 MOLDADA NO LOCAL COM EXTRUSORA E CONCRETO USINADO - ESCAVAÇÃO MECÂNICA - AREIA E BRITA COMERCIAIS</v>
          </cell>
          <cell r="D3693" t="str">
            <v>M</v>
          </cell>
          <cell r="F3693">
            <v>51.13</v>
          </cell>
        </row>
        <row r="3694">
          <cell r="A3694">
            <v>2003264</v>
          </cell>
          <cell r="B3694" t="str">
            <v>SICRO ABRIL / 25</v>
          </cell>
          <cell r="C3694" t="str">
            <v>SARJETA TRIANGULAR DE CONCRETO - STC 80-15 MOLDADA NO LOCAL COM EXTRUSORA E CONCRETO USINADO - ESCAVAÇÃO MECÂNICA - AREIA EXTRAÍDA E BRITA PRODUZIDA</v>
          </cell>
          <cell r="D3694" t="str">
            <v>M</v>
          </cell>
          <cell r="F3694">
            <v>41.65</v>
          </cell>
        </row>
        <row r="3695">
          <cell r="A3695">
            <v>2003285</v>
          </cell>
          <cell r="B3695" t="str">
            <v>SICRO ABRIL / 25</v>
          </cell>
          <cell r="C3695" t="str">
            <v>SARJETA TRIANGULAR DE CONCRETO - STC 80-17 - ESCAVAÇÃO MECÂNICA - AREIA E BRITA COMERCIAIS</v>
          </cell>
          <cell r="D3695" t="str">
            <v>M</v>
          </cell>
          <cell r="F3695">
            <v>46.85</v>
          </cell>
        </row>
        <row r="3696">
          <cell r="A3696">
            <v>2003286</v>
          </cell>
          <cell r="B3696" t="str">
            <v>SICRO ABRIL / 25</v>
          </cell>
          <cell r="C3696" t="str">
            <v>SARJETA TRIANGULAR DE CONCRETO - STC 80-17 - ESCAVAÇÃO MECÂNICA - AREIA EXTRAÍDA E BRITA PRODUZIDA</v>
          </cell>
          <cell r="D3696" t="str">
            <v>M</v>
          </cell>
          <cell r="F3696">
            <v>37.11</v>
          </cell>
        </row>
        <row r="3697">
          <cell r="A3697">
            <v>2003287</v>
          </cell>
          <cell r="B3697" t="str">
            <v>SICRO ABRIL / 25</v>
          </cell>
          <cell r="C3697" t="str">
            <v>SARJETA TRIANGULAR DE CONCRETO - STC 80-17 MOLDADA NO LOCAL COM EXTRUSORA E CONCRETO USINADO - ESCAVAÇÃO MECÂNICA - AREIA E BRITA COMERCIAIS</v>
          </cell>
          <cell r="D3697" t="str">
            <v>M</v>
          </cell>
          <cell r="F3697">
            <v>52.8</v>
          </cell>
        </row>
        <row r="3698">
          <cell r="A3698">
            <v>2003288</v>
          </cell>
          <cell r="B3698" t="str">
            <v>SICRO ABRIL / 25</v>
          </cell>
          <cell r="C3698" t="str">
            <v>SARJETA TRIANGULAR DE CONCRETO - STC 80-17 MOLDADA NO LOCAL COM EXTRUSORA E CONCRETO USINADO - ESCAVAÇÃO MECÂNICA - AREIA EXTRAÍDA E BRITA PRODUZIDA</v>
          </cell>
          <cell r="D3698" t="str">
            <v>M</v>
          </cell>
          <cell r="F3698">
            <v>43.03</v>
          </cell>
        </row>
        <row r="3699">
          <cell r="A3699">
            <v>2003265</v>
          </cell>
          <cell r="B3699" t="str">
            <v>SICRO ABRIL / 25</v>
          </cell>
          <cell r="C3699" t="str">
            <v>SARJETA TRIANGULAR DE CONCRETO - STC 88-20 - ESCAVAÇÃO MECÂNICA - AREIA E BRITA COMERCIAIS</v>
          </cell>
          <cell r="D3699" t="str">
            <v>M</v>
          </cell>
          <cell r="F3699">
            <v>52.64</v>
          </cell>
        </row>
        <row r="3700">
          <cell r="A3700">
            <v>2003266</v>
          </cell>
          <cell r="B3700" t="str">
            <v>SICRO ABRIL / 25</v>
          </cell>
          <cell r="C3700" t="str">
            <v>SARJETA TRIANGULAR DE CONCRETO - STC 88-20 - ESCAVAÇÃO MECÂNICA - AREIA EXTRAÍDA E BRITA PRODUZIDA</v>
          </cell>
          <cell r="D3700" t="str">
            <v>M</v>
          </cell>
          <cell r="F3700">
            <v>41.57</v>
          </cell>
        </row>
        <row r="3701">
          <cell r="A3701">
            <v>2003267</v>
          </cell>
          <cell r="B3701" t="str">
            <v>SICRO ABRIL / 25</v>
          </cell>
          <cell r="C3701" t="str">
            <v>SARJETA TRIANGULAR DE CONCRETO - STC 88-20 MOLDADA NO LOCAL COM EXTRUSORA E CONCRETO USINADO - ESCAVAÇÃO MECÂNICA - AREIA E BRITA COMERCIAIS</v>
          </cell>
          <cell r="D3701" t="str">
            <v>M</v>
          </cell>
          <cell r="F3701">
            <v>59.42</v>
          </cell>
        </row>
        <row r="3702">
          <cell r="A3702">
            <v>2003268</v>
          </cell>
          <cell r="B3702" t="str">
            <v>SICRO ABRIL / 25</v>
          </cell>
          <cell r="C3702" t="str">
            <v>SARJETA TRIANGULAR DE CONCRETO - STC 88-20 MOLDADA NO LOCAL COM EXTRUSORA E CONCRETO USINADO - ESCAVAÇÃO MECÂNICA - AREIA EXTRAÍDA E BRITA PRODUZIDA</v>
          </cell>
          <cell r="D3702" t="str">
            <v>M</v>
          </cell>
          <cell r="F3702">
            <v>48.33</v>
          </cell>
        </row>
        <row r="3703">
          <cell r="A3703">
            <v>2003289</v>
          </cell>
          <cell r="B3703" t="str">
            <v>SICRO ABRIL / 25</v>
          </cell>
          <cell r="C3703" t="str">
            <v>SARJETA TRIANGULAR DE GRAMA - STG 100-20 - ESCAVAÇÃO MECÂNICA</v>
          </cell>
          <cell r="D3703" t="str">
            <v>M</v>
          </cell>
          <cell r="F3703">
            <v>19.63</v>
          </cell>
        </row>
        <row r="3704">
          <cell r="A3704">
            <v>2003338</v>
          </cell>
          <cell r="B3704" t="str">
            <v>SICRO ABRIL / 25</v>
          </cell>
          <cell r="C3704" t="str">
            <v>SARJETA TRIANGULAR DE GRAMA - STG 125-25 - ESCAVAÇÃO MECÂNICA</v>
          </cell>
          <cell r="D3704" t="str">
            <v>M</v>
          </cell>
          <cell r="F3704">
            <v>24.64</v>
          </cell>
        </row>
        <row r="3705">
          <cell r="A3705">
            <v>2003290</v>
          </cell>
          <cell r="B3705" t="str">
            <v>SICRO ABRIL / 25</v>
          </cell>
          <cell r="C3705" t="str">
            <v>SARJETA TRIANGULAR DE GRAMA - STG 80-15 - ESCAVAÇÃO MECÂNICA</v>
          </cell>
          <cell r="D3705" t="str">
            <v>M</v>
          </cell>
          <cell r="F3705">
            <v>16.23</v>
          </cell>
        </row>
        <row r="3706">
          <cell r="A3706">
            <v>2003300</v>
          </cell>
          <cell r="B3706" t="str">
            <v>SICRO ABRIL / 25</v>
          </cell>
          <cell r="C3706" t="str">
            <v>SARJETA TRIANGULAR SEM REVESTIMENTO - STT 100-20 - ESCAVAÇÃO MECÂNICA</v>
          </cell>
          <cell r="D3706" t="str">
            <v>M</v>
          </cell>
          <cell r="F3706">
            <v>8.1199999999999992</v>
          </cell>
        </row>
        <row r="3707">
          <cell r="A3707">
            <v>2003299</v>
          </cell>
          <cell r="B3707" t="str">
            <v>SICRO ABRIL / 25</v>
          </cell>
          <cell r="C3707" t="str">
            <v>SARJETA TRIANGULAR SEM REVESTIMENTO - STT 125-25 - ESCAVAÇÃO MECÂNICA</v>
          </cell>
          <cell r="D3707" t="str">
            <v>M</v>
          </cell>
          <cell r="F3707">
            <v>10.25</v>
          </cell>
        </row>
        <row r="3708">
          <cell r="A3708">
            <v>2003301</v>
          </cell>
          <cell r="B3708" t="str">
            <v>SICRO ABRIL / 25</v>
          </cell>
          <cell r="C3708" t="str">
            <v>SARJETA TRIANGULAR SEM REVESTIMENTO - STT 80-15 - ESCAVAÇÃO MECÂNICA</v>
          </cell>
          <cell r="D3708" t="str">
            <v>M</v>
          </cell>
          <cell r="F3708">
            <v>7.09</v>
          </cell>
        </row>
        <row r="3709">
          <cell r="A3709">
            <v>2004513</v>
          </cell>
          <cell r="B3709" t="str">
            <v>SICRO ABRIL / 25</v>
          </cell>
          <cell r="C3709" t="str">
            <v>SELO ASFÁLTICO DE MICROVALA PARA DRENO DE PAVIMENTO COM GEOCOMPOSTO</v>
          </cell>
          <cell r="D3709" t="str">
            <v>M</v>
          </cell>
          <cell r="F3709">
            <v>0.12</v>
          </cell>
        </row>
        <row r="3710">
          <cell r="A3710">
            <v>2003365</v>
          </cell>
          <cell r="B3710" t="str">
            <v>SICRO ABRIL / 25</v>
          </cell>
          <cell r="C3710" t="str">
            <v>TRANSPOSIÇÃO DE SEGMENTOS DE SARJETA - TSS 120 - AREIA E BRITA COMERCIAIS</v>
          </cell>
          <cell r="D3710" t="str">
            <v>M</v>
          </cell>
          <cell r="F3710">
            <v>1031.25</v>
          </cell>
        </row>
        <row r="3711">
          <cell r="A3711">
            <v>2003364</v>
          </cell>
          <cell r="B3711" t="str">
            <v>SICRO ABRIL / 25</v>
          </cell>
          <cell r="C3711" t="str">
            <v>TRANSPOSIÇÃO DE SEGMENTOS DE SARJETA - TSS 120 - AREIA EXTRAÍDA E BRITA PRODUZIDA</v>
          </cell>
          <cell r="D3711" t="str">
            <v>M</v>
          </cell>
          <cell r="F3711">
            <v>906.77</v>
          </cell>
        </row>
        <row r="3712">
          <cell r="A3712">
            <v>2003097</v>
          </cell>
          <cell r="B3712" t="str">
            <v>SICRO ABRIL / 25</v>
          </cell>
          <cell r="C3712" t="str">
            <v>TRANSPOSIÇÃO DE SEGMENTOS DE SARJETA - TSS 130 - AREIA E BRITA COMERCIAIS</v>
          </cell>
          <cell r="D3712" t="str">
            <v>M</v>
          </cell>
          <cell r="F3712">
            <v>1081.29</v>
          </cell>
        </row>
        <row r="3713">
          <cell r="A3713">
            <v>2003098</v>
          </cell>
          <cell r="B3713" t="str">
            <v>SICRO ABRIL / 25</v>
          </cell>
          <cell r="C3713" t="str">
            <v>TRANSPOSIÇÃO DE SEGMENTOS DE SARJETA - TSS 130 - AREIA EXTRAÍDA E BRITA PRODUZIDA</v>
          </cell>
          <cell r="D3713" t="str">
            <v>M</v>
          </cell>
          <cell r="F3713">
            <v>953.38</v>
          </cell>
        </row>
        <row r="3714">
          <cell r="A3714">
            <v>2003363</v>
          </cell>
          <cell r="B3714" t="str">
            <v>SICRO ABRIL / 25</v>
          </cell>
          <cell r="C3714" t="str">
            <v>TRANSPOSIÇÃO DE SEGMENTOS DE SARJETA - TSS 140 - AREIA E BRITA COMERCIAIS</v>
          </cell>
          <cell r="D3714" t="str">
            <v>M</v>
          </cell>
          <cell r="F3714">
            <v>1120.0899999999999</v>
          </cell>
        </row>
        <row r="3715">
          <cell r="A3715">
            <v>2003362</v>
          </cell>
          <cell r="B3715" t="str">
            <v>SICRO ABRIL / 25</v>
          </cell>
          <cell r="C3715" t="str">
            <v>TRANSPOSIÇÃO DE SEGMENTOS DE SARJETA - TSS 140 - AREIA EXTRAÍDA E BRITA PRODUZIDA</v>
          </cell>
          <cell r="D3715" t="str">
            <v>M</v>
          </cell>
          <cell r="F3715">
            <v>991.67</v>
          </cell>
        </row>
        <row r="3716">
          <cell r="A3716">
            <v>2003099</v>
          </cell>
          <cell r="B3716" t="str">
            <v>SICRO ABRIL / 25</v>
          </cell>
          <cell r="C3716" t="str">
            <v>TRANSPOSIÇÃO DE SEGMENTOS DE SARJETA - TSS 150 - AREIA E BRITA COMERCIAIS</v>
          </cell>
          <cell r="D3716" t="str">
            <v>M</v>
          </cell>
          <cell r="F3716">
            <v>1174.1199999999999</v>
          </cell>
        </row>
        <row r="3717">
          <cell r="A3717">
            <v>2003100</v>
          </cell>
          <cell r="B3717" t="str">
            <v>SICRO ABRIL / 25</v>
          </cell>
          <cell r="C3717" t="str">
            <v>TRANSPOSIÇÃO DE SEGMENTOS DE SARJETA - TSS 150 - AREIA EXTRAÍDA E BRITA PRODUZIDA</v>
          </cell>
          <cell r="D3717" t="str">
            <v>M</v>
          </cell>
          <cell r="F3717">
            <v>1041.26</v>
          </cell>
        </row>
        <row r="3718">
          <cell r="A3718">
            <v>2003361</v>
          </cell>
          <cell r="B3718" t="str">
            <v>SICRO ABRIL / 25</v>
          </cell>
          <cell r="C3718" t="str">
            <v>TRANSPOSIÇÃO DE SEGMENTOS DE SARJETA - TSS 170 - AREIA E BRITA COMERCIAIS</v>
          </cell>
          <cell r="D3718" t="str">
            <v>M</v>
          </cell>
          <cell r="F3718">
            <v>1338.57</v>
          </cell>
        </row>
        <row r="3719">
          <cell r="A3719">
            <v>2003360</v>
          </cell>
          <cell r="B3719" t="str">
            <v>SICRO ABRIL / 25</v>
          </cell>
          <cell r="C3719" t="str">
            <v>TRANSPOSIÇÃO DE SEGMENTOS DE SARJETA - TSS 170 - AREIA EXTRAÍDA E BRITA PRODUZIDA</v>
          </cell>
          <cell r="D3719" t="str">
            <v>M</v>
          </cell>
          <cell r="F3719">
            <v>1200.5999999999999</v>
          </cell>
        </row>
        <row r="3720">
          <cell r="A3720">
            <v>2003101</v>
          </cell>
          <cell r="B3720" t="str">
            <v>SICRO ABRIL / 25</v>
          </cell>
          <cell r="C3720" t="str">
            <v>TRANSPOSIÇÃO DE SEGMENTOS DE SARJETA - TSS 200 - AREIA E BRITA COMERCIAIS</v>
          </cell>
          <cell r="D3720" t="str">
            <v>M</v>
          </cell>
          <cell r="F3720">
            <v>1497.62</v>
          </cell>
        </row>
        <row r="3721">
          <cell r="A3721">
            <v>2003102</v>
          </cell>
          <cell r="B3721" t="str">
            <v>SICRO ABRIL / 25</v>
          </cell>
          <cell r="C3721" t="str">
            <v>TRANSPOSIÇÃO DE SEGMENTOS DE SARJETA - TSS 200 - AREIA EXTRAÍDA E BRITA PRODUZIDA</v>
          </cell>
          <cell r="D3721" t="str">
            <v>M</v>
          </cell>
          <cell r="F3721">
            <v>1350.09</v>
          </cell>
        </row>
        <row r="3722">
          <cell r="A3722">
            <v>2003869</v>
          </cell>
          <cell r="B3722" t="str">
            <v>SICRO ABRIL / 25</v>
          </cell>
          <cell r="C3722" t="str">
            <v>TUBO DE CONCRETO PA1 COMERCIAL PARA DRENAGEM - D = 0,50 M - FORNECIMENTO E INSTALAÇÃO</v>
          </cell>
          <cell r="D3722" t="str">
            <v>M</v>
          </cell>
          <cell r="F3722">
            <v>150.63</v>
          </cell>
        </row>
        <row r="3723">
          <cell r="A3723">
            <v>2003822</v>
          </cell>
          <cell r="B3723" t="str">
            <v>SICRO ABRIL / 25</v>
          </cell>
          <cell r="C3723" t="str">
            <v>TUBO DE CONCRETO PA1 COMERCIAL PARA DRENAGEM - D = 0,60 M - FORNECIMENTO E INSTALAÇÃO</v>
          </cell>
          <cell r="D3723" t="str">
            <v>M</v>
          </cell>
          <cell r="F3723">
            <v>233.89</v>
          </cell>
        </row>
        <row r="3724">
          <cell r="A3724">
            <v>2003826</v>
          </cell>
          <cell r="B3724" t="str">
            <v>SICRO ABRIL / 25</v>
          </cell>
          <cell r="C3724" t="str">
            <v>TUBO DE CONCRETO PA1 COMERCIAL PARA DRENAGEM - D = 0,80 M - FORNECIMENTO E INSTALAÇÃO</v>
          </cell>
          <cell r="D3724" t="str">
            <v>M</v>
          </cell>
          <cell r="F3724">
            <v>423.1</v>
          </cell>
        </row>
        <row r="3725">
          <cell r="A3725">
            <v>2003830</v>
          </cell>
          <cell r="B3725" t="str">
            <v>SICRO ABRIL / 25</v>
          </cell>
          <cell r="C3725" t="str">
            <v>TUBO DE CONCRETO PA1 COMERCIAL PARA DRENAGEM - D = 1,00 M - FORNECIMENTO E INSTALAÇÃO</v>
          </cell>
          <cell r="D3725" t="str">
            <v>M</v>
          </cell>
          <cell r="F3725">
            <v>521.54</v>
          </cell>
        </row>
        <row r="3726">
          <cell r="A3726">
            <v>2003834</v>
          </cell>
          <cell r="B3726" t="str">
            <v>SICRO ABRIL / 25</v>
          </cell>
          <cell r="C3726" t="str">
            <v>TUBO DE CONCRETO PA1 COMERCIAL PARA DRENAGEM - D = 1,20 M - FORNECIMENTO E INSTALAÇÃO</v>
          </cell>
          <cell r="D3726" t="str">
            <v>M</v>
          </cell>
          <cell r="F3726">
            <v>669.63</v>
          </cell>
        </row>
        <row r="3727">
          <cell r="A3727">
            <v>2003838</v>
          </cell>
          <cell r="B3727" t="str">
            <v>SICRO ABRIL / 25</v>
          </cell>
          <cell r="C3727" t="str">
            <v>TUBO DE CONCRETO PA1 COMERCIAL PARA DRENAGEM - D = 1,50 M - FORNECIMENTO E INSTALAÇÃO</v>
          </cell>
          <cell r="D3727" t="str">
            <v>M</v>
          </cell>
          <cell r="F3727">
            <v>1198.8900000000001</v>
          </cell>
        </row>
        <row r="3728">
          <cell r="A3728">
            <v>2003768</v>
          </cell>
          <cell r="B3728" t="str">
            <v>SICRO ABRIL / 25</v>
          </cell>
          <cell r="C3728" t="str">
            <v>TUBO DE CONCRETO PA1 PRODUZIDO NA OBRA PARA DRENAGEM - D = 0,60 M - AREIA E BRITA COMERCIAIS - FORNECIMENTO E INSTALAÇÃO</v>
          </cell>
          <cell r="D3728" t="str">
            <v>M</v>
          </cell>
          <cell r="F3728">
            <v>177.29</v>
          </cell>
        </row>
        <row r="3729">
          <cell r="A3729">
            <v>2003873</v>
          </cell>
          <cell r="B3729" t="str">
            <v>SICRO ABRIL / 25</v>
          </cell>
          <cell r="C3729" t="str">
            <v>TUBO DE CONCRETO PA1 PRODUZIDO NA OBRA PARA DRENAGEM - D = 0,60 M - AREIA EXTRAÍDA E BRITA PRODUZIDA - FORNECIMENTO E INSTALAÇÃO</v>
          </cell>
          <cell r="D3729" t="str">
            <v>M</v>
          </cell>
          <cell r="F3729">
            <v>160.09</v>
          </cell>
        </row>
        <row r="3730">
          <cell r="A3730">
            <v>2003772</v>
          </cell>
          <cell r="B3730" t="str">
            <v>SICRO ABRIL / 25</v>
          </cell>
          <cell r="C3730" t="str">
            <v>TUBO DE CONCRETO PA1 PRODUZIDO NA OBRA PARA DRENAGEM - D = 0,80 M - AREIA E BRITA COMERCIAIS - FORNECIMENTO E INSTALAÇÃO</v>
          </cell>
          <cell r="D3730" t="str">
            <v>M</v>
          </cell>
          <cell r="F3730">
            <v>260.04000000000002</v>
          </cell>
        </row>
        <row r="3731">
          <cell r="A3731">
            <v>2003877</v>
          </cell>
          <cell r="B3731" t="str">
            <v>SICRO ABRIL / 25</v>
          </cell>
          <cell r="C3731" t="str">
            <v>TUBO DE CONCRETO PA1 PRODUZIDO NA OBRA PARA DRENAGEM - D = 0,80 M - AREIA EXTRAÍDA E BRITA PRODUZIDA - FORNECIMENTO E INSTALAÇÃO</v>
          </cell>
          <cell r="D3731" t="str">
            <v>M</v>
          </cell>
          <cell r="F3731">
            <v>232.81</v>
          </cell>
        </row>
        <row r="3732">
          <cell r="A3732">
            <v>2003776</v>
          </cell>
          <cell r="B3732" t="str">
            <v>SICRO ABRIL / 25</v>
          </cell>
          <cell r="C3732" t="str">
            <v>TUBO DE CONCRETO PA1 PRODUZIDO NA OBRA PARA DRENAGEM - D = 1,00 M - AREIA E BRITA COMERCIAIS - FORNECIMENTO E INSTALAÇÃO</v>
          </cell>
          <cell r="D3732" t="str">
            <v>M</v>
          </cell>
          <cell r="F3732">
            <v>425.84</v>
          </cell>
        </row>
        <row r="3733">
          <cell r="A3733">
            <v>2003881</v>
          </cell>
          <cell r="B3733" t="str">
            <v>SICRO ABRIL / 25</v>
          </cell>
          <cell r="C3733" t="str">
            <v>TUBO DE CONCRETO PA1 PRODUZIDO NA OBRA PARA DRENAGEM - D = 1,00 M - AREIA EXTRAÍDA E BRITA PRODUZIDA - FORNECIMENTO E INSTALAÇÃO</v>
          </cell>
          <cell r="D3733" t="str">
            <v>M</v>
          </cell>
          <cell r="F3733">
            <v>388.53</v>
          </cell>
        </row>
        <row r="3734">
          <cell r="A3734">
            <v>2003780</v>
          </cell>
          <cell r="B3734" t="str">
            <v>SICRO ABRIL / 25</v>
          </cell>
          <cell r="C3734" t="str">
            <v>TUBO DE CONCRETO PA1 PRODUZIDO NA OBRA PARA DRENAGEM - D = 1,20 M - AREIA E BRITA COMERCIAIS - FORNECIMENTO E INSTALAÇÃO</v>
          </cell>
          <cell r="D3734" t="str">
            <v>M</v>
          </cell>
          <cell r="F3734">
            <v>565.79999999999995</v>
          </cell>
        </row>
        <row r="3735">
          <cell r="A3735">
            <v>2003885</v>
          </cell>
          <cell r="B3735" t="str">
            <v>SICRO ABRIL / 25</v>
          </cell>
          <cell r="C3735" t="str">
            <v>TUBO DE CONCRETO PA1 PRODUZIDO NA OBRA PARA DRENAGEM - D = 1,20 M - AREIA EXTRAÍDA E BRITA PRODUZIDA - FORNECIMENTO E INSTALAÇÃO</v>
          </cell>
          <cell r="D3735" t="str">
            <v>M</v>
          </cell>
          <cell r="F3735">
            <v>511.24</v>
          </cell>
        </row>
        <row r="3736">
          <cell r="A3736">
            <v>2003784</v>
          </cell>
          <cell r="B3736" t="str">
            <v>SICRO ABRIL / 25</v>
          </cell>
          <cell r="C3736" t="str">
            <v>TUBO DE CONCRETO PA1 PRODUZIDO NA OBRA PARA DRENAGEM - D = 1,50 M - AREIA E BRITA COMERCIAIS - FORNECIMENTO E INSTALAÇÃO</v>
          </cell>
          <cell r="D3736" t="str">
            <v>M</v>
          </cell>
          <cell r="F3736">
            <v>880.34</v>
          </cell>
        </row>
        <row r="3737">
          <cell r="A3737">
            <v>2003889</v>
          </cell>
          <cell r="B3737" t="str">
            <v>SICRO ABRIL / 25</v>
          </cell>
          <cell r="C3737" t="str">
            <v>TUBO DE CONCRETO PA1 PRODUZIDO NA OBRA PARA DRENAGEM - D = 1,50 M - AREIA EXTRAÍDA E BRITA PRODUZIDA - FORNECIMENTO E INSTALAÇÃO</v>
          </cell>
          <cell r="D3737" t="str">
            <v>M</v>
          </cell>
          <cell r="F3737">
            <v>794.94</v>
          </cell>
        </row>
        <row r="3738">
          <cell r="A3738">
            <v>2003870</v>
          </cell>
          <cell r="B3738" t="str">
            <v>SICRO ABRIL / 25</v>
          </cell>
          <cell r="C3738" t="str">
            <v>TUBO DE CONCRETO PA2 COMERCIAL PARA DRENAGEM - D = 0,50 M - FORNECIMENTO E INSTALAÇÃO</v>
          </cell>
          <cell r="D3738" t="str">
            <v>M</v>
          </cell>
          <cell r="F3738">
            <v>208.6</v>
          </cell>
        </row>
        <row r="3739">
          <cell r="A3739">
            <v>2003823</v>
          </cell>
          <cell r="B3739" t="str">
            <v>SICRO ABRIL / 25</v>
          </cell>
          <cell r="C3739" t="str">
            <v>TUBO DE CONCRETO PA2 COMERCIAL PARA DRENAGEM - D = 0,60 M - FORNECIMENTO E INSTALAÇÃO</v>
          </cell>
          <cell r="D3739" t="str">
            <v>M</v>
          </cell>
          <cell r="F3739">
            <v>271.89</v>
          </cell>
        </row>
        <row r="3740">
          <cell r="A3740">
            <v>2003827</v>
          </cell>
          <cell r="B3740" t="str">
            <v>SICRO ABRIL / 25</v>
          </cell>
          <cell r="C3740" t="str">
            <v>TUBO DE CONCRETO PA2 COMERCIAL PARA DRENAGEM - D = 0,80 M - FORNECIMENTO E INSTALAÇÃO</v>
          </cell>
          <cell r="D3740" t="str">
            <v>M</v>
          </cell>
          <cell r="F3740">
            <v>440</v>
          </cell>
        </row>
        <row r="3741">
          <cell r="A3741">
            <v>2003831</v>
          </cell>
          <cell r="B3741" t="str">
            <v>SICRO ABRIL / 25</v>
          </cell>
          <cell r="C3741" t="str">
            <v>TUBO DE CONCRETO PA2 COMERCIAL PARA DRENAGEM - D = 1,00 M - FORNECIMENTO E INSTALAÇÃO</v>
          </cell>
          <cell r="D3741" t="str">
            <v>M</v>
          </cell>
          <cell r="F3741">
            <v>572.94000000000005</v>
          </cell>
        </row>
        <row r="3742">
          <cell r="A3742">
            <v>2003835</v>
          </cell>
          <cell r="B3742" t="str">
            <v>SICRO ABRIL / 25</v>
          </cell>
          <cell r="C3742" t="str">
            <v>TUBO DE CONCRETO PA2 COMERCIAL PARA DRENAGEM - D = 1,20 M - FORNECIMENTO E INSTALAÇÃO</v>
          </cell>
          <cell r="D3742" t="str">
            <v>M</v>
          </cell>
          <cell r="F3742">
            <v>738.6</v>
          </cell>
        </row>
        <row r="3743">
          <cell r="A3743">
            <v>2003839</v>
          </cell>
          <cell r="B3743" t="str">
            <v>SICRO ABRIL / 25</v>
          </cell>
          <cell r="C3743" t="str">
            <v>TUBO DE CONCRETO PA2 COMERCIAL PARA DRENAGEM - D = 1,50 M - FORNECIMENTO E INSTALAÇÃO</v>
          </cell>
          <cell r="D3743" t="str">
            <v>M</v>
          </cell>
          <cell r="F3743">
            <v>1225.54</v>
          </cell>
        </row>
        <row r="3744">
          <cell r="A3744">
            <v>2003769</v>
          </cell>
          <cell r="B3744" t="str">
            <v>SICRO ABRIL / 25</v>
          </cell>
          <cell r="C3744" t="str">
            <v>TUBO DE CONCRETO PA2 PRODUZIDO NA OBRA PARA DRENAGEM - D = 0,60 M - AREIA E BRITA COMERCIAIS - FORNECIMENTO E INSTALAÇÃO</v>
          </cell>
          <cell r="D3744" t="str">
            <v>M</v>
          </cell>
          <cell r="F3744">
            <v>190.8</v>
          </cell>
        </row>
        <row r="3745">
          <cell r="A3745">
            <v>2003874</v>
          </cell>
          <cell r="B3745" t="str">
            <v>SICRO ABRIL / 25</v>
          </cell>
          <cell r="C3745" t="str">
            <v>TUBO DE CONCRETO PA2 PRODUZIDO NA OBRA PARA DRENAGEM - D = 0,60 M - AREIA EXTRAÍDA E BRITA PRODUZIDA - FORNECIMENTO E INSTALAÇÃO</v>
          </cell>
          <cell r="D3745" t="str">
            <v>M</v>
          </cell>
          <cell r="F3745">
            <v>173.61</v>
          </cell>
        </row>
        <row r="3746">
          <cell r="A3746">
            <v>2003773</v>
          </cell>
          <cell r="B3746" t="str">
            <v>SICRO ABRIL / 25</v>
          </cell>
          <cell r="C3746" t="str">
            <v>TUBO DE CONCRETO PA2 PRODUZIDO NA OBRA PARA DRENAGEM - D = 0,80 M - AREIA E BRITA COMERCIAIS - FORNECIMENTO E INSTALAÇÃO</v>
          </cell>
          <cell r="D3746" t="str">
            <v>M</v>
          </cell>
          <cell r="F3746">
            <v>314.05</v>
          </cell>
        </row>
        <row r="3747">
          <cell r="A3747">
            <v>2003878</v>
          </cell>
          <cell r="B3747" t="str">
            <v>SICRO ABRIL / 25</v>
          </cell>
          <cell r="C3747" t="str">
            <v>TUBO DE CONCRETO PA2 PRODUZIDO NA OBRA PARA DRENAGEM - D = 0,80 M - AREIA EXTRAÍDA E BRITA PRODUZIDA - FORNECIMENTO E INSTALAÇÃO</v>
          </cell>
          <cell r="D3747" t="str">
            <v>M</v>
          </cell>
          <cell r="F3747">
            <v>286.88</v>
          </cell>
        </row>
        <row r="3748">
          <cell r="A3748">
            <v>2003777</v>
          </cell>
          <cell r="B3748" t="str">
            <v>SICRO ABRIL / 25</v>
          </cell>
          <cell r="C3748" t="str">
            <v>TUBO DE CONCRETO PA2 PRODUZIDO NA OBRA PARA DRENAGEM - D = 1,00 M - AREIA E BRITA COMERCIAIS - FORNECIMENTO E INSTALAÇÃO</v>
          </cell>
          <cell r="D3748" t="str">
            <v>M</v>
          </cell>
          <cell r="F3748">
            <v>479.86</v>
          </cell>
        </row>
        <row r="3749">
          <cell r="A3749">
            <v>2003882</v>
          </cell>
          <cell r="B3749" t="str">
            <v>SICRO ABRIL / 25</v>
          </cell>
          <cell r="C3749" t="str">
            <v>TUBO DE CONCRETO PA2 PRODUZIDO NA OBRA PARA DRENAGEM - D = 1,00 M - AREIA EXTRAÍDA E BRITA PRODUZIDA - FORNECIMENTO E INSTALAÇÃO</v>
          </cell>
          <cell r="D3749" t="str">
            <v>M</v>
          </cell>
          <cell r="F3749">
            <v>442.6</v>
          </cell>
        </row>
        <row r="3750">
          <cell r="A3750">
            <v>2003781</v>
          </cell>
          <cell r="B3750" t="str">
            <v>SICRO ABRIL / 25</v>
          </cell>
          <cell r="C3750" t="str">
            <v>TUBO DE CONCRETO PA2 PRODUZIDO NA OBRA PARA DRENAGEM - D = 1,20 M - AREIA E BRITA COMERCIAIS - FORNECIMENTO E INSTALAÇÃO</v>
          </cell>
          <cell r="D3750" t="str">
            <v>M</v>
          </cell>
          <cell r="F3750">
            <v>687.33</v>
          </cell>
        </row>
        <row r="3751">
          <cell r="A3751">
            <v>2003886</v>
          </cell>
          <cell r="B3751" t="str">
            <v>SICRO ABRIL / 25</v>
          </cell>
          <cell r="C3751" t="str">
            <v>TUBO DE CONCRETO PA2 PRODUZIDO NA OBRA PARA DRENAGEM - D = 1,20 M - AREIA EXTRAÍDA E BRITA PRODUZIDA - FORNECIMENTO E INSTALAÇÃO</v>
          </cell>
          <cell r="D3751" t="str">
            <v>M</v>
          </cell>
          <cell r="F3751">
            <v>632.91</v>
          </cell>
        </row>
        <row r="3752">
          <cell r="A3752">
            <v>2003785</v>
          </cell>
          <cell r="B3752" t="str">
            <v>SICRO ABRIL / 25</v>
          </cell>
          <cell r="C3752" t="str">
            <v>TUBO DE CONCRETO PA2 PRODUZIDO NA OBRA PARA DRENAGEM - D = 1,50 M - AREIA E BRITA COMERCIAIS - FORNECIMENTO E INSTALAÇÃO</v>
          </cell>
          <cell r="D3752" t="str">
            <v>M</v>
          </cell>
          <cell r="F3752">
            <v>1069.3900000000001</v>
          </cell>
        </row>
        <row r="3753">
          <cell r="A3753">
            <v>2003890</v>
          </cell>
          <cell r="B3753" t="str">
            <v>SICRO ABRIL / 25</v>
          </cell>
          <cell r="C3753" t="str">
            <v>TUBO DE CONCRETO PA2 PRODUZIDO NA OBRA PARA DRENAGEM - D = 1,50 M - AREIA EXTRAÍDA E BRITA PRODUZIDA - FORNECIMENTO E INSTALAÇÃO</v>
          </cell>
          <cell r="D3753" t="str">
            <v>M</v>
          </cell>
          <cell r="F3753">
            <v>984.22</v>
          </cell>
        </row>
        <row r="3754">
          <cell r="A3754">
            <v>2003871</v>
          </cell>
          <cell r="B3754" t="str">
            <v>SICRO ABRIL / 25</v>
          </cell>
          <cell r="C3754" t="str">
            <v>TUBO DE CONCRETO PA3 COMERCIAL PARA DRENAGEM - D = 0,50 M - FORNECIMENTO E INSTALAÇÃO</v>
          </cell>
          <cell r="D3754" t="str">
            <v>M</v>
          </cell>
          <cell r="F3754">
            <v>218.27</v>
          </cell>
        </row>
        <row r="3755">
          <cell r="A3755">
            <v>2003824</v>
          </cell>
          <cell r="B3755" t="str">
            <v>SICRO ABRIL / 25</v>
          </cell>
          <cell r="C3755" t="str">
            <v>TUBO DE CONCRETO PA3 COMERCIAL PARA DRENAGEM - D = 0,60 M - FORNECIMENTO E INSTALAÇÃO</v>
          </cell>
          <cell r="D3755" t="str">
            <v>M</v>
          </cell>
          <cell r="F3755">
            <v>305.29000000000002</v>
          </cell>
        </row>
        <row r="3756">
          <cell r="A3756">
            <v>2003828</v>
          </cell>
          <cell r="B3756" t="str">
            <v>SICRO ABRIL / 25</v>
          </cell>
          <cell r="C3756" t="str">
            <v>TUBO DE CONCRETO PA3 COMERCIAL PARA DRENAGEM - D = 0,80 M - FORNECIMENTO E INSTALAÇÃO</v>
          </cell>
          <cell r="D3756" t="str">
            <v>M</v>
          </cell>
          <cell r="F3756">
            <v>553.1</v>
          </cell>
        </row>
        <row r="3757">
          <cell r="A3757">
            <v>2003832</v>
          </cell>
          <cell r="B3757" t="str">
            <v>SICRO ABRIL / 25</v>
          </cell>
          <cell r="C3757" t="str">
            <v>TUBO DE CONCRETO PA3 COMERCIAL PARA DRENAGEM - D = 1,00 M - FORNECIMENTO E INSTALAÇÃO</v>
          </cell>
          <cell r="D3757" t="str">
            <v>M</v>
          </cell>
          <cell r="F3757">
            <v>578.55999999999995</v>
          </cell>
        </row>
        <row r="3758">
          <cell r="A3758">
            <v>2003836</v>
          </cell>
          <cell r="B3758" t="str">
            <v>SICRO ABRIL / 25</v>
          </cell>
          <cell r="C3758" t="str">
            <v>TUBO DE CONCRETO PA3 COMERCIAL PARA DRENAGEM - D = 1,20 M - FORNECIMENTO E INSTALAÇÃO</v>
          </cell>
          <cell r="D3758" t="str">
            <v>M</v>
          </cell>
          <cell r="F3758">
            <v>887.02</v>
          </cell>
        </row>
        <row r="3759">
          <cell r="A3759">
            <v>2003840</v>
          </cell>
          <cell r="B3759" t="str">
            <v>SICRO ABRIL / 25</v>
          </cell>
          <cell r="C3759" t="str">
            <v>TUBO DE CONCRETO PA3 COMERCIAL PARA DRENAGEM - D = 1,50 M - FORNECIMENTO E INSTALAÇÃO</v>
          </cell>
          <cell r="D3759" t="str">
            <v>M</v>
          </cell>
          <cell r="F3759">
            <v>1303.3900000000001</v>
          </cell>
        </row>
        <row r="3760">
          <cell r="A3760">
            <v>2003770</v>
          </cell>
          <cell r="B3760" t="str">
            <v>SICRO ABRIL / 25</v>
          </cell>
          <cell r="C3760" t="str">
            <v>TUBO DE CONCRETO PA3 PRODUZIDO NA OBRA PARA DRENAGEM - D = 0,60 M - AREIA E BRITA COMERCIAIS - FORNECIMENTO E INSTALAÇÃO</v>
          </cell>
          <cell r="D3760" t="str">
            <v>M</v>
          </cell>
          <cell r="F3760">
            <v>258.31</v>
          </cell>
        </row>
        <row r="3761">
          <cell r="A3761">
            <v>2003875</v>
          </cell>
          <cell r="B3761" t="str">
            <v>SICRO ABRIL / 25</v>
          </cell>
          <cell r="C3761" t="str">
            <v>TUBO DE CONCRETO PA3 PRODUZIDO NA OBRA PARA DRENAGEM - D = 0,60 M - AREIA EXTRAÍDA E BRITA PRODUZIDA - FORNECIMENTO E INSTALAÇÃO</v>
          </cell>
          <cell r="D3761" t="str">
            <v>M</v>
          </cell>
          <cell r="F3761">
            <v>241.2</v>
          </cell>
        </row>
        <row r="3762">
          <cell r="A3762">
            <v>2003774</v>
          </cell>
          <cell r="B3762" t="str">
            <v>SICRO ABRIL / 25</v>
          </cell>
          <cell r="C3762" t="str">
            <v>TUBO DE CONCRETO PA3 PRODUZIDO NA OBRA PARA DRENAGEM - D = 0,80 M - AREIA E BRITA COMERCIAIS - FORNECIMENTO E INSTALAÇÃO</v>
          </cell>
          <cell r="D3762" t="str">
            <v>M</v>
          </cell>
          <cell r="F3762">
            <v>420.58</v>
          </cell>
        </row>
        <row r="3763">
          <cell r="A3763">
            <v>2003879</v>
          </cell>
          <cell r="B3763" t="str">
            <v>SICRO ABRIL / 25</v>
          </cell>
          <cell r="C3763" t="str">
            <v>TUBO DE CONCRETO PA3 PRODUZIDO NA OBRA PARA DRENAGEM - D = 0,80 M - AREIA EXTRAÍDA E BRITA PRODUZIDA - FORNECIMENTO E INSTALAÇÃO</v>
          </cell>
          <cell r="D3763" t="str">
            <v>M</v>
          </cell>
          <cell r="F3763">
            <v>390.17</v>
          </cell>
        </row>
        <row r="3764">
          <cell r="A3764">
            <v>2003778</v>
          </cell>
          <cell r="B3764" t="str">
            <v>SICRO ABRIL / 25</v>
          </cell>
          <cell r="C3764" t="str">
            <v>TUBO DE CONCRETO PA3 PRODUZIDO NA OBRA PARA DRENAGEM - D = 1,00 M - AREIA E BRITA COMERCIAIS - FORNECIMENTO E INSTALAÇÃO</v>
          </cell>
          <cell r="D3764" t="str">
            <v>M</v>
          </cell>
          <cell r="F3764">
            <v>584.63</v>
          </cell>
        </row>
        <row r="3765">
          <cell r="A3765">
            <v>2003883</v>
          </cell>
          <cell r="B3765" t="str">
            <v>SICRO ABRIL / 25</v>
          </cell>
          <cell r="C3765" t="str">
            <v>TUBO DE CONCRETO PA3 PRODUZIDO NA OBRA PARA DRENAGEM - D = 1,00 M - AREIA EXTRAÍDA E BRITA PRODUZIDA - FORNECIMENTO E INSTALAÇÃO</v>
          </cell>
          <cell r="D3765" t="str">
            <v>M</v>
          </cell>
          <cell r="F3765">
            <v>537.08000000000004</v>
          </cell>
        </row>
        <row r="3766">
          <cell r="A3766">
            <v>2003782</v>
          </cell>
          <cell r="B3766" t="str">
            <v>SICRO ABRIL / 25</v>
          </cell>
          <cell r="C3766" t="str">
            <v>TUBO DE CONCRETO PA3 PRODUZIDO NA OBRA PARA DRENAGEM - D = 1,20 M - AREIA E BRITA COMERCIAIS - FORNECIMENTO E INSTALAÇÃO</v>
          </cell>
          <cell r="D3766" t="str">
            <v>M</v>
          </cell>
          <cell r="F3766">
            <v>875.1</v>
          </cell>
        </row>
        <row r="3767">
          <cell r="A3767">
            <v>2003887</v>
          </cell>
          <cell r="B3767" t="str">
            <v>SICRO ABRIL / 25</v>
          </cell>
          <cell r="C3767" t="str">
            <v>TUBO DE CONCRETO PA3 PRODUZIDO NA OBRA PARA DRENAGEM - D = 1,20 M - AREIA EXTRAÍDA E BRITA PRODUZIDA - FORNECIMENTO E INSTALAÇÃO</v>
          </cell>
          <cell r="D3767" t="str">
            <v>M</v>
          </cell>
          <cell r="F3767">
            <v>802.4</v>
          </cell>
        </row>
        <row r="3768">
          <cell r="A3768">
            <v>2003786</v>
          </cell>
          <cell r="B3768" t="str">
            <v>SICRO ABRIL / 25</v>
          </cell>
          <cell r="C3768" t="str">
            <v>TUBO DE CONCRETO PA3 PRODUZIDO NA OBRA PARA DRENAGEM - D = 1,50 M - AREIA E BRITA COMERCIAIS - FORNECIMENTO E INSTALAÇÃO</v>
          </cell>
          <cell r="D3768" t="str">
            <v>M</v>
          </cell>
          <cell r="F3768">
            <v>1372.54</v>
          </cell>
        </row>
        <row r="3769">
          <cell r="A3769">
            <v>2003891</v>
          </cell>
          <cell r="B3769" t="str">
            <v>SICRO ABRIL / 25</v>
          </cell>
          <cell r="C3769" t="str">
            <v>TUBO DE CONCRETO PA3 PRODUZIDO NA OBRA PARA DRENAGEM - D = 1,50 M - AREIA EXTRAÍDA E BRITA PRODUZIDA - FORNECIMENTO E INSTALAÇÃO</v>
          </cell>
          <cell r="D3769" t="str">
            <v>M</v>
          </cell>
          <cell r="F3769">
            <v>1259.6400000000001</v>
          </cell>
        </row>
        <row r="3770">
          <cell r="A3770">
            <v>2003872</v>
          </cell>
          <cell r="B3770" t="str">
            <v>SICRO ABRIL / 25</v>
          </cell>
          <cell r="C3770" t="str">
            <v>TUBO DE CONCRETO PA4 COMERCIAL PARA DRENAGEM - D = 0,50 M - FORNECIMENTO E INSTALAÇÃO</v>
          </cell>
          <cell r="D3770" t="str">
            <v>M</v>
          </cell>
          <cell r="F3770">
            <v>298.63</v>
          </cell>
        </row>
        <row r="3771">
          <cell r="A3771">
            <v>2003825</v>
          </cell>
          <cell r="B3771" t="str">
            <v>SICRO ABRIL / 25</v>
          </cell>
          <cell r="C3771" t="str">
            <v>TUBO DE CONCRETO PA4 COMERCIAL PARA DRENAGEM - D = 0,60 M - FORNECIMENTO E INSTALAÇÃO</v>
          </cell>
          <cell r="D3771" t="str">
            <v>M</v>
          </cell>
          <cell r="F3771">
            <v>315.14</v>
          </cell>
        </row>
        <row r="3772">
          <cell r="A3772">
            <v>2003829</v>
          </cell>
          <cell r="B3772" t="str">
            <v>SICRO ABRIL / 25</v>
          </cell>
          <cell r="C3772" t="str">
            <v>TUBO DE CONCRETO PA4 COMERCIAL PARA DRENAGEM - D = 0,80 M - FORNECIMENTO E INSTALAÇÃO</v>
          </cell>
          <cell r="D3772" t="str">
            <v>M</v>
          </cell>
          <cell r="F3772">
            <v>699.54</v>
          </cell>
        </row>
        <row r="3773">
          <cell r="A3773">
            <v>2003833</v>
          </cell>
          <cell r="B3773" t="str">
            <v>SICRO ABRIL / 25</v>
          </cell>
          <cell r="C3773" t="str">
            <v>TUBO DE CONCRETO PA4 COMERCIAL PARA DRENAGEM - D = 1,00 M - FORNECIMENTO E INSTALAÇÃO</v>
          </cell>
          <cell r="D3773" t="str">
            <v>M</v>
          </cell>
          <cell r="F3773">
            <v>592.66</v>
          </cell>
        </row>
        <row r="3774">
          <cell r="A3774">
            <v>2003837</v>
          </cell>
          <cell r="B3774" t="str">
            <v>SICRO ABRIL / 25</v>
          </cell>
          <cell r="C3774" t="str">
            <v>TUBO DE CONCRETO PA4 COMERCIAL PARA DRENAGEM - D = 1,20 M - FORNECIMENTO E INSTALAÇÃO</v>
          </cell>
          <cell r="D3774" t="str">
            <v>M</v>
          </cell>
          <cell r="F3774">
            <v>981.47</v>
          </cell>
        </row>
        <row r="3775">
          <cell r="A3775">
            <v>2003841</v>
          </cell>
          <cell r="B3775" t="str">
            <v>SICRO ABRIL / 25</v>
          </cell>
          <cell r="C3775" t="str">
            <v>TUBO DE CONCRETO PA4 COMERCIAL PARA DRENAGEM - D = 1,50 M - FORNECIMENTO E INSTALAÇÃO</v>
          </cell>
          <cell r="D3775" t="str">
            <v>M</v>
          </cell>
          <cell r="F3775">
            <v>1345.17</v>
          </cell>
        </row>
        <row r="3776">
          <cell r="A3776">
            <v>2003771</v>
          </cell>
          <cell r="B3776" t="str">
            <v>SICRO ABRIL / 25</v>
          </cell>
          <cell r="C3776" t="str">
            <v>TUBO DE CONCRETO PA4 PRODUZIDO NA OBRA PARA DRENAGEM - D = 0,60 M - AREIA E BRITA COMERCIAIS - FORNECIMENTO E INSTALAÇÃO</v>
          </cell>
          <cell r="D3776" t="str">
            <v>M</v>
          </cell>
          <cell r="F3776">
            <v>310.87</v>
          </cell>
        </row>
        <row r="3777">
          <cell r="A3777">
            <v>2003876</v>
          </cell>
          <cell r="B3777" t="str">
            <v>SICRO ABRIL / 25</v>
          </cell>
          <cell r="C3777" t="str">
            <v>TUBO DE CONCRETO PA4 PRODUZIDO NA OBRA PARA DRENAGEM - D = 0,60 M - AREIA EXTRAÍDA E BRITA PRODUZIDA - FORNECIMENTO E INSTALAÇÃO</v>
          </cell>
          <cell r="D3777" t="str">
            <v>M</v>
          </cell>
          <cell r="F3777">
            <v>290.48</v>
          </cell>
        </row>
        <row r="3778">
          <cell r="A3778">
            <v>2003775</v>
          </cell>
          <cell r="B3778" t="str">
            <v>SICRO ABRIL / 25</v>
          </cell>
          <cell r="C3778" t="str">
            <v>TUBO DE CONCRETO PA4 PRODUZIDO NA OBRA PARA DRENAGEM - D = 0,80 M - AREIA E BRITA COMERCIAIS - FORNECIMENTO E INSTALAÇÃO</v>
          </cell>
          <cell r="D3778" t="str">
            <v>M</v>
          </cell>
          <cell r="F3778">
            <v>484.27</v>
          </cell>
        </row>
        <row r="3779">
          <cell r="A3779">
            <v>2003880</v>
          </cell>
          <cell r="B3779" t="str">
            <v>SICRO ABRIL / 25</v>
          </cell>
          <cell r="C3779" t="str">
            <v>TUBO DE CONCRETO PA4 PRODUZIDO NA OBRA PARA DRENAGEM - D = 0,80 M - AREIA EXTRAÍDA E BRITA PRODUZIDA - FORNECIMENTO E INSTALAÇÃO</v>
          </cell>
          <cell r="D3779" t="str">
            <v>M</v>
          </cell>
          <cell r="F3779">
            <v>447.46</v>
          </cell>
        </row>
        <row r="3780">
          <cell r="A3780">
            <v>2003779</v>
          </cell>
          <cell r="B3780" t="str">
            <v>SICRO ABRIL / 25</v>
          </cell>
          <cell r="C3780" t="str">
            <v>TUBO DE CONCRETO PA4 PRODUZIDO NA OBRA PARA DRENAGEM - D = 1,00 M - AREIA E BRITA COMERCIAIS - FORNECIMENTO E INSTALAÇÃO</v>
          </cell>
          <cell r="D3780" t="str">
            <v>M</v>
          </cell>
          <cell r="F3780">
            <v>721.69</v>
          </cell>
        </row>
        <row r="3781">
          <cell r="A3781">
            <v>2003884</v>
          </cell>
          <cell r="B3781" t="str">
            <v>SICRO ABRIL / 25</v>
          </cell>
          <cell r="C3781" t="str">
            <v>TUBO DE CONCRETO PA4 PRODUZIDO NA OBRA PARA DRENAGEM - D = 1,00 M - AREIA EXTRAÍDA E BRITA PRODUZIDA - FORNECIMENTO E INSTALAÇÃO</v>
          </cell>
          <cell r="D3781" t="str">
            <v>M</v>
          </cell>
          <cell r="F3781">
            <v>666.18</v>
          </cell>
        </row>
        <row r="3782">
          <cell r="A3782">
            <v>2003783</v>
          </cell>
          <cell r="B3782" t="str">
            <v>SICRO ABRIL / 25</v>
          </cell>
          <cell r="C3782" t="str">
            <v>TUBO DE CONCRETO PA4 PRODUZIDO NA OBRA PARA DRENAGEM - D = 1,20 M - AREIA E BRITA COMERCIAIS - FORNECIMENTO E INSTALAÇÃO</v>
          </cell>
          <cell r="D3782" t="str">
            <v>M</v>
          </cell>
          <cell r="F3782">
            <v>1032.33</v>
          </cell>
        </row>
        <row r="3783">
          <cell r="A3783">
            <v>2003888</v>
          </cell>
          <cell r="B3783" t="str">
            <v>SICRO ABRIL / 25</v>
          </cell>
          <cell r="C3783" t="str">
            <v>TUBO DE CONCRETO PA4 PRODUZIDO NA OBRA PARA DRENAGEM - D = 1,20 M - AREIA EXTRAÍDA E BRITA PRODUZIDA - FORNECIMENTO E INSTALAÇÃO</v>
          </cell>
          <cell r="D3783" t="str">
            <v>M</v>
          </cell>
          <cell r="F3783">
            <v>949.85</v>
          </cell>
        </row>
        <row r="3784">
          <cell r="A3784">
            <v>2003787</v>
          </cell>
          <cell r="B3784" t="str">
            <v>SICRO ABRIL / 25</v>
          </cell>
          <cell r="C3784" t="str">
            <v>TUBO DE CONCRETO PA4 PRODUZIDO NA OBRA PARA DRENAGEM - D = 1,50 M - AREIA E BRITA COMERCIAIS - FORNECIMENTO E INSTALAÇÃO</v>
          </cell>
          <cell r="D3784" t="str">
            <v>M</v>
          </cell>
          <cell r="F3784">
            <v>1616.93</v>
          </cell>
        </row>
        <row r="3785">
          <cell r="A3785">
            <v>2003892</v>
          </cell>
          <cell r="B3785" t="str">
            <v>SICRO ABRIL / 25</v>
          </cell>
          <cell r="C3785" t="str">
            <v>TUBO DE CONCRETO PA4 PRODUZIDO NA OBRA PARA DRENAGEM - D = 1,50 M - AREIA EXTRAÍDA E BRITA PRODUZIDA - FORNECIMENTO E INSTALAÇÃO</v>
          </cell>
          <cell r="D3785" t="str">
            <v>M</v>
          </cell>
          <cell r="F3785">
            <v>1500.18</v>
          </cell>
        </row>
        <row r="3786">
          <cell r="A3786">
            <v>2003851</v>
          </cell>
          <cell r="B3786" t="str">
            <v>SICRO ABRIL / 25</v>
          </cell>
          <cell r="C3786" t="str">
            <v>TUBO DE CONCRETO PERFURADO PRODUZIDO NA OBRA PARA DRENAGEM - D = 0,40 M - FORNECIMENTO E INSTALAÇÃO</v>
          </cell>
          <cell r="D3786" t="str">
            <v>M</v>
          </cell>
          <cell r="F3786">
            <v>91.4</v>
          </cell>
        </row>
        <row r="3787">
          <cell r="A3787">
            <v>2003935</v>
          </cell>
          <cell r="B3787" t="str">
            <v>SICRO ABRIL / 25</v>
          </cell>
          <cell r="C3787" t="str">
            <v>TUBO DE PVC PARA DRENO TIPO BARBACÃ - D = 50 MM - FORNECIMENTO E INSTALAÇÃO</v>
          </cell>
          <cell r="D3787" t="str">
            <v>M</v>
          </cell>
          <cell r="F3787">
            <v>10.050000000000001</v>
          </cell>
        </row>
        <row r="3788">
          <cell r="A3788">
            <v>2003934</v>
          </cell>
          <cell r="B3788" t="str">
            <v>SICRO ABRIL / 25</v>
          </cell>
          <cell r="C3788" t="str">
            <v>TUBO DE PVC PARA DRENO TIPO BARBACÃ - D = 75 MM - FORNECIMENTO E INSTALAÇÃO</v>
          </cell>
          <cell r="D3788" t="str">
            <v>M</v>
          </cell>
          <cell r="F3788">
            <v>14.47</v>
          </cell>
        </row>
        <row r="3789">
          <cell r="A3789">
            <v>2003990</v>
          </cell>
          <cell r="B3789" t="str">
            <v>SICRO ABRIL / 25</v>
          </cell>
          <cell r="C3789" t="str">
            <v>TUBO PEAD PARA DRENAGEM - D = 1.000 MM - FORNECIMENTO E INSTALAÇÃO</v>
          </cell>
          <cell r="D3789" t="str">
            <v>M</v>
          </cell>
          <cell r="F3789">
            <v>1605.29</v>
          </cell>
        </row>
        <row r="3790">
          <cell r="A3790">
            <v>2003991</v>
          </cell>
          <cell r="B3790" t="str">
            <v>SICRO ABRIL / 25</v>
          </cell>
          <cell r="C3790" t="str">
            <v>TUBO PEAD PARA DRENAGEM - D = 1.050 MM - FORNECIMENTO E INSTALAÇÃO</v>
          </cell>
          <cell r="D3790" t="str">
            <v>M</v>
          </cell>
          <cell r="F3790">
            <v>1648.41</v>
          </cell>
        </row>
        <row r="3791">
          <cell r="A3791">
            <v>2003992</v>
          </cell>
          <cell r="B3791" t="str">
            <v>SICRO ABRIL / 25</v>
          </cell>
          <cell r="C3791" t="str">
            <v>TUBO PEAD PARA DRENAGEM - D = 1.200 MM - FORNECIMENTO E INSTALAÇÃO</v>
          </cell>
          <cell r="D3791" t="str">
            <v>M</v>
          </cell>
          <cell r="F3791">
            <v>2259.27</v>
          </cell>
        </row>
        <row r="3792">
          <cell r="A3792">
            <v>2003993</v>
          </cell>
          <cell r="B3792" t="str">
            <v>SICRO ABRIL / 25</v>
          </cell>
          <cell r="C3792" t="str">
            <v>TUBO PEAD PARA DRENAGEM - D = 1.500 MM - FORNECIMENTO E INSTALAÇÃO</v>
          </cell>
          <cell r="D3792" t="str">
            <v>M</v>
          </cell>
          <cell r="F3792">
            <v>2551.12</v>
          </cell>
        </row>
        <row r="3793">
          <cell r="A3793">
            <v>2003983</v>
          </cell>
          <cell r="B3793" t="str">
            <v>SICRO ABRIL / 25</v>
          </cell>
          <cell r="C3793" t="str">
            <v>TUBO PEAD PARA DRENAGEM - D = 400 MM - FORNECIMENTO E INSTALAÇÃO</v>
          </cell>
          <cell r="D3793" t="str">
            <v>M</v>
          </cell>
          <cell r="F3793">
            <v>253.45</v>
          </cell>
        </row>
        <row r="3794">
          <cell r="A3794">
            <v>2003984</v>
          </cell>
          <cell r="B3794" t="str">
            <v>SICRO ABRIL / 25</v>
          </cell>
          <cell r="C3794" t="str">
            <v>TUBO PEAD PARA DRENAGEM - D = 450 MM - FORNECIMENTO E INSTALAÇÃO</v>
          </cell>
          <cell r="D3794" t="str">
            <v>M</v>
          </cell>
          <cell r="F3794">
            <v>324.77999999999997</v>
          </cell>
        </row>
        <row r="3795">
          <cell r="A3795">
            <v>2003985</v>
          </cell>
          <cell r="B3795" t="str">
            <v>SICRO ABRIL / 25</v>
          </cell>
          <cell r="C3795" t="str">
            <v>TUBO PEAD PARA DRENAGEM - D = 500 MM - FORNECIMENTO E INSTALAÇÃO</v>
          </cell>
          <cell r="D3795" t="str">
            <v>M</v>
          </cell>
          <cell r="F3795">
            <v>419.36</v>
          </cell>
        </row>
        <row r="3796">
          <cell r="A3796">
            <v>2003986</v>
          </cell>
          <cell r="B3796" t="str">
            <v>SICRO ABRIL / 25</v>
          </cell>
          <cell r="C3796" t="str">
            <v>TUBO PEAD PARA DRENAGEM - D = 600 MM - FORNECIMENTO E INSTALAÇÃO</v>
          </cell>
          <cell r="D3796" t="str">
            <v>M</v>
          </cell>
          <cell r="F3796">
            <v>610.42999999999995</v>
          </cell>
        </row>
        <row r="3797">
          <cell r="A3797">
            <v>2003987</v>
          </cell>
          <cell r="B3797" t="str">
            <v>SICRO ABRIL / 25</v>
          </cell>
          <cell r="C3797" t="str">
            <v>TUBO PEAD PARA DRENAGEM - D = 750 MM - FORNECIMENTO E INSTALAÇÃO</v>
          </cell>
          <cell r="D3797" t="str">
            <v>M</v>
          </cell>
          <cell r="F3797">
            <v>855.55</v>
          </cell>
        </row>
        <row r="3798">
          <cell r="A3798">
            <v>2003988</v>
          </cell>
          <cell r="B3798" t="str">
            <v>SICRO ABRIL / 25</v>
          </cell>
          <cell r="C3798" t="str">
            <v>TUBO PEAD PARA DRENAGEM - D = 800 MM - FORNECIMENTO E INSTALAÇÃO</v>
          </cell>
          <cell r="D3798" t="str">
            <v>M</v>
          </cell>
          <cell r="F3798">
            <v>913.79</v>
          </cell>
        </row>
        <row r="3799">
          <cell r="A3799">
            <v>2003989</v>
          </cell>
          <cell r="B3799" t="str">
            <v>SICRO ABRIL / 25</v>
          </cell>
          <cell r="C3799" t="str">
            <v>TUBO PEAD PARA DRENAGEM - D = 900 MM - FORNECIMENTO E INSTALAÇÃO</v>
          </cell>
          <cell r="D3799" t="str">
            <v>M</v>
          </cell>
          <cell r="F3799">
            <v>1151.3499999999999</v>
          </cell>
        </row>
        <row r="3800">
          <cell r="A3800">
            <v>2003298</v>
          </cell>
          <cell r="B3800" t="str">
            <v>SICRO ABRIL / 25</v>
          </cell>
          <cell r="C3800" t="str">
            <v>VALETA DE PROTEÇÃO DE ATERRO SEM REVESTIMENTO - VPAT 120-30 - ESCAVAÇÃO MECÂNICA</v>
          </cell>
          <cell r="D3800" t="str">
            <v>M</v>
          </cell>
          <cell r="F3800">
            <v>13.03</v>
          </cell>
        </row>
        <row r="3801">
          <cell r="A3801">
            <v>2003297</v>
          </cell>
          <cell r="B3801" t="str">
            <v>SICRO ABRIL / 25</v>
          </cell>
          <cell r="C3801" t="str">
            <v>VALETA DE PROTEÇÃO DE ATERRO SEM REVESTIMENTO - VPAT 160-30 - ESCAVAÇÃO MECÂNICA</v>
          </cell>
          <cell r="D3801" t="str">
            <v>M</v>
          </cell>
          <cell r="F3801">
            <v>16.07</v>
          </cell>
        </row>
        <row r="3802">
          <cell r="A3802">
            <v>2003315</v>
          </cell>
          <cell r="B3802" t="str">
            <v>SICRO ABRIL / 25</v>
          </cell>
          <cell r="C3802" t="str">
            <v>VALETA DE PROTEÇÃO DE ATERROS COM REVESTIMENTO DE CONCRETO - VPAC 120-30 - ESCAVAÇÃO MECÂNICA - AREIA E BRITA COMERCIAIS</v>
          </cell>
          <cell r="D3802" t="str">
            <v>M</v>
          </cell>
          <cell r="F3802">
            <v>95.13</v>
          </cell>
        </row>
        <row r="3803">
          <cell r="A3803">
            <v>2003314</v>
          </cell>
          <cell r="B3803" t="str">
            <v>SICRO ABRIL / 25</v>
          </cell>
          <cell r="C3803" t="str">
            <v>VALETA DE PROTEÇÃO DE ATERROS COM REVESTIMENTO DE CONCRETO - VPAC 120-30 - ESCAVAÇÃO MECÂNICA - AREIA EXTRAÍDA E BRITA PRODUZIDA</v>
          </cell>
          <cell r="D3803" t="str">
            <v>M</v>
          </cell>
          <cell r="F3803">
            <v>79.33</v>
          </cell>
        </row>
        <row r="3804">
          <cell r="A3804">
            <v>2003313</v>
          </cell>
          <cell r="B3804" t="str">
            <v>SICRO ABRIL / 25</v>
          </cell>
          <cell r="C3804" t="str">
            <v>VALETA DE PROTEÇÃO DE ATERROS COM REVESTIMENTO DE CONCRETO - VPAC 160-30 - ESCAVAÇÃO MECÂNICA - AREIA E BRITA COMERCIAIS</v>
          </cell>
          <cell r="D3804" t="str">
            <v>M</v>
          </cell>
          <cell r="F3804">
            <v>119.23</v>
          </cell>
        </row>
        <row r="3805">
          <cell r="A3805">
            <v>2003312</v>
          </cell>
          <cell r="B3805" t="str">
            <v>SICRO ABRIL / 25</v>
          </cell>
          <cell r="C3805" t="str">
            <v>VALETA DE PROTEÇÃO DE ATERROS COM REVESTIMENTO DE CONCRETO - VPAC 160-30 - ESCAVAÇÃO MECÂNICA - AREIA EXTRAÍDA E BRITA PRODUZIDA</v>
          </cell>
          <cell r="D3805" t="str">
            <v>M</v>
          </cell>
          <cell r="F3805">
            <v>99.46</v>
          </cell>
        </row>
        <row r="3806">
          <cell r="A3806">
            <v>2003311</v>
          </cell>
          <cell r="B3806" t="str">
            <v>SICRO ABRIL / 25</v>
          </cell>
          <cell r="C3806" t="str">
            <v>VALETA DE PROTEÇÃO DE ATERROS COM REVESTIMENTO VEGETAL - VPAG 120-30 - ESCAVAÇÃO MECÂNICA</v>
          </cell>
          <cell r="D3806" t="str">
            <v>M</v>
          </cell>
          <cell r="F3806">
            <v>43.13</v>
          </cell>
        </row>
        <row r="3807">
          <cell r="A3807">
            <v>2003310</v>
          </cell>
          <cell r="B3807" t="str">
            <v>SICRO ABRIL / 25</v>
          </cell>
          <cell r="C3807" t="str">
            <v>VALETA DE PROTEÇÃO DE ATERROS COM REVESTIMENTO VEGETAL - VPAG 160-30 - ESCAVAÇÃO MECÂNICA</v>
          </cell>
          <cell r="D3807" t="str">
            <v>M</v>
          </cell>
          <cell r="F3807">
            <v>54.48</v>
          </cell>
        </row>
        <row r="3808">
          <cell r="A3808">
            <v>2003296</v>
          </cell>
          <cell r="B3808" t="str">
            <v>SICRO ABRIL / 25</v>
          </cell>
          <cell r="C3808" t="str">
            <v>VALETA DE PROTEÇÃO DE CORTE SEM REVESTIMENTO - VPCT 120-30 - ESCAVAÇÃO MECÂNICA</v>
          </cell>
          <cell r="D3808" t="str">
            <v>M</v>
          </cell>
          <cell r="F3808">
            <v>13.03</v>
          </cell>
        </row>
        <row r="3809">
          <cell r="A3809">
            <v>2003295</v>
          </cell>
          <cell r="B3809" t="str">
            <v>SICRO ABRIL / 25</v>
          </cell>
          <cell r="C3809" t="str">
            <v>VALETA DE PROTEÇÃO DE CORTE SEM REVESTIMENTO - VPCT 160-30 - ESCAVAÇÃO MECÂNICA</v>
          </cell>
          <cell r="D3809" t="str">
            <v>M</v>
          </cell>
          <cell r="F3809">
            <v>16.07</v>
          </cell>
        </row>
        <row r="3810">
          <cell r="A3810">
            <v>2003309</v>
          </cell>
          <cell r="B3810" t="str">
            <v>SICRO ABRIL / 25</v>
          </cell>
          <cell r="C3810" t="str">
            <v>VALETA DE PROTEÇÃO DE CORTES COM REVESTIMENTO DE CONCRETO - VPCC 120-30 - ESCAVAÇÃO MECÂNICA - AREIA E BRITA COMERCIAIS</v>
          </cell>
          <cell r="D3810" t="str">
            <v>M</v>
          </cell>
          <cell r="F3810">
            <v>95.13</v>
          </cell>
        </row>
        <row r="3811">
          <cell r="A3811">
            <v>2003308</v>
          </cell>
          <cell r="B3811" t="str">
            <v>SICRO ABRIL / 25</v>
          </cell>
          <cell r="C3811" t="str">
            <v>VALETA DE PROTEÇÃO DE CORTES COM REVESTIMENTO DE CONCRETO - VPCC 120-30 - ESCAVAÇÃO MECÂNICA - AREIA EXTRAÍDA E BRITA PRODUZIDA</v>
          </cell>
          <cell r="D3811" t="str">
            <v>M</v>
          </cell>
          <cell r="F3811">
            <v>79.33</v>
          </cell>
        </row>
        <row r="3812">
          <cell r="A3812">
            <v>2003307</v>
          </cell>
          <cell r="B3812" t="str">
            <v>SICRO ABRIL / 25</v>
          </cell>
          <cell r="C3812" t="str">
            <v>VALETA DE PROTEÇÃO DE CORTES COM REVESTIMENTO DE CONCRETO - VPCC 160-30 - ESCAVAÇÃO MECÂNICA - AREIA E BRITA COMERCIAIS</v>
          </cell>
          <cell r="D3812" t="str">
            <v>M</v>
          </cell>
          <cell r="F3812">
            <v>119.23</v>
          </cell>
        </row>
        <row r="3813">
          <cell r="A3813">
            <v>2003306</v>
          </cell>
          <cell r="B3813" t="str">
            <v>SICRO ABRIL / 25</v>
          </cell>
          <cell r="C3813" t="str">
            <v>VALETA DE PROTEÇÃO DE CORTES COM REVESTIMENTO DE CONCRETO - VPCC 160-30 - ESCAVAÇÃO MECÂNICA - AREIA EXTRAÍDA E BRITA PRODUZIDA</v>
          </cell>
          <cell r="D3813" t="str">
            <v>M</v>
          </cell>
          <cell r="F3813">
            <v>99.46</v>
          </cell>
        </row>
        <row r="3814">
          <cell r="A3814">
            <v>2003305</v>
          </cell>
          <cell r="B3814" t="str">
            <v>SICRO ABRIL / 25</v>
          </cell>
          <cell r="C3814" t="str">
            <v>VALETA DE PROTEÇÃO DE CORTES COM REVESTIMENTO VEGETAL - VPCG 120-30 - ESCAVAÇÃO MECÂNICA</v>
          </cell>
          <cell r="D3814" t="str">
            <v>M</v>
          </cell>
          <cell r="F3814">
            <v>43.13</v>
          </cell>
        </row>
        <row r="3815">
          <cell r="A3815">
            <v>2003304</v>
          </cell>
          <cell r="B3815" t="str">
            <v>SICRO ABRIL / 25</v>
          </cell>
          <cell r="C3815" t="str">
            <v>VALETA DE PROTEÇÃO DE CORTES COM REVESTIMENTO VEGETAL - VPCG 160-30 - ESCAVAÇÃO MECÂNICA</v>
          </cell>
          <cell r="D3815" t="str">
            <v>M</v>
          </cell>
          <cell r="F3815">
            <v>54.48</v>
          </cell>
        </row>
        <row r="3816">
          <cell r="A3816">
            <v>2105846</v>
          </cell>
          <cell r="B3816" t="str">
            <v>SICRO ABRIL / 25</v>
          </cell>
          <cell r="C3816" t="str">
            <v>ESCORAMENTO COM ESTACAS DE PERFIS METÁLICOS W 250 X 38,5 KG/M, ESPAÇADAS EM 1,5 M, INTERCALADAS COM PRANCHA DE MADEIRA COM ESPESSURA DE 5 CM E FICHA DE 0 A 0,2 H - SEM REAPROVEITAMENTO - FORNECIMENTO E INSTALAÇÃO</v>
          </cell>
          <cell r="D3816" t="str">
            <v>M²</v>
          </cell>
          <cell r="F3816">
            <v>539.64</v>
          </cell>
        </row>
        <row r="3817">
          <cell r="A3817">
            <v>2105929</v>
          </cell>
          <cell r="B3817" t="str">
            <v>SICRO ABRIL / 25</v>
          </cell>
          <cell r="C3817" t="str">
            <v>ESCORAMENTO COM ESTACAS DE PERFIS METÁLICOS W 250 X 38,5 KG/M, ESPAÇADAS EM 1,5 M, INTERCALADAS COM PRANCHA DE MADEIRA COM ESPESSURA DE 5 CM E FICHA DE 0,20 A 0,4 H - SEM REAPROVEITAMENTO - FORNECIMENTO E INSTALAÇÃO</v>
          </cell>
          <cell r="D3817" t="str">
            <v>M²</v>
          </cell>
          <cell r="F3817">
            <v>610.13</v>
          </cell>
        </row>
        <row r="3818">
          <cell r="A3818">
            <v>2105933</v>
          </cell>
          <cell r="B3818" t="str">
            <v>SICRO ABRIL / 25</v>
          </cell>
          <cell r="C3818" t="str">
            <v>ESCORAMENTO COM ESTACAS DE PERFIS METÁLICOS W 250 X 38,5 KG/M, ESPAÇADAS EM 1,5 M, INTERCALADAS COM PRANCHA DE MADEIRA COM ESPESSURA DE 5 CM E FICHA DE 0,40 A 0,6 H - SEM REAPROVEITAMENTO - FORNECIMENTO E INSTALAÇÃO</v>
          </cell>
          <cell r="D3818" t="str">
            <v>M²</v>
          </cell>
          <cell r="F3818">
            <v>680.62</v>
          </cell>
        </row>
        <row r="3819">
          <cell r="A3819">
            <v>2106293</v>
          </cell>
          <cell r="B3819" t="str">
            <v>SICRO ABRIL / 25</v>
          </cell>
          <cell r="C3819" t="str">
            <v>ESCORAMENTO COM PERFIS METÁLICOS W 150 X 18,0 KG/M A CADA METRO E CHAPAS DE AÇO - ESTRONCAS A CADA 2 M NÃO INCLUÍDAS - PROFUNDIDADE DE ATÉ 10 M - AÇO COM UTILIZAÇÃO DE 20 VEZES - FORNECIMENTO, INSTALAÇÃO E RETIRADA</v>
          </cell>
          <cell r="D3819" t="str">
            <v>M²</v>
          </cell>
          <cell r="F3819">
            <v>203.06</v>
          </cell>
        </row>
        <row r="3820">
          <cell r="A3820">
            <v>2108165</v>
          </cell>
          <cell r="B3820" t="str">
            <v>SICRO ABRIL / 25</v>
          </cell>
          <cell r="C3820" t="str">
            <v>ESCORAMENTO COM PONTALETES D = 10 CM - UTILIZAÇÃO DE 1 VEZ - CONFECÇÃO, INSTALAÇÃO E RETIRADA</v>
          </cell>
          <cell r="D3820" t="str">
            <v>M³</v>
          </cell>
          <cell r="F3820">
            <v>39.25</v>
          </cell>
        </row>
        <row r="3821">
          <cell r="A3821">
            <v>2108166</v>
          </cell>
          <cell r="B3821" t="str">
            <v>SICRO ABRIL / 25</v>
          </cell>
          <cell r="C3821" t="str">
            <v>ESCORAMENTO COM PONTALETES D = 10 CM - UTILIZAÇÃO DE 2 VEZES - CONFECÇÃO, INSTALAÇÃO E RETIRADA</v>
          </cell>
          <cell r="D3821" t="str">
            <v>M³</v>
          </cell>
          <cell r="F3821">
            <v>26.8</v>
          </cell>
        </row>
        <row r="3822">
          <cell r="A3822">
            <v>2108167</v>
          </cell>
          <cell r="B3822" t="str">
            <v>SICRO ABRIL / 25</v>
          </cell>
          <cell r="C3822" t="str">
            <v>ESCORAMENTO COM PONTALETES D = 10 CM - UTILIZAÇÃO DE 3 VEZES - CONFECÇÃO, INSTALAÇÃO E RETIRADA</v>
          </cell>
          <cell r="D3822" t="str">
            <v>M³</v>
          </cell>
          <cell r="F3822">
            <v>23.5</v>
          </cell>
        </row>
        <row r="3823">
          <cell r="A3823">
            <v>2108168</v>
          </cell>
          <cell r="B3823" t="str">
            <v>SICRO ABRIL / 25</v>
          </cell>
          <cell r="C3823" t="str">
            <v>ESCORAMENTO COM PONTALETES D = 10 CM - UTILIZAÇÃO DE 5 VEZES - CONFECÇÃO, INSTALAÇÃO E RETIRADA</v>
          </cell>
          <cell r="D3823" t="str">
            <v>M³</v>
          </cell>
          <cell r="F3823">
            <v>22.4</v>
          </cell>
        </row>
        <row r="3824">
          <cell r="A3824">
            <v>2108169</v>
          </cell>
          <cell r="B3824" t="str">
            <v>SICRO ABRIL / 25</v>
          </cell>
          <cell r="C3824" t="str">
            <v>ESCORAMENTO COM PONTALETES D = 15 CM - UTILIZAÇÃO DE 1 VEZ - CONFECÇÃO E INSTALAÇÃO</v>
          </cell>
          <cell r="D3824" t="str">
            <v>M³</v>
          </cell>
          <cell r="F3824">
            <v>66.36</v>
          </cell>
        </row>
        <row r="3825">
          <cell r="A3825">
            <v>2108170</v>
          </cell>
          <cell r="B3825" t="str">
            <v>SICRO ABRIL / 25</v>
          </cell>
          <cell r="C3825" t="str">
            <v>ESCORAMENTO COM PONTALETES D = 15 CM - UTILIZAÇÃO DE 2 VEZES - CONFECÇÃO, INSTALAÇÃO E RETIRADA</v>
          </cell>
          <cell r="D3825" t="str">
            <v>M³</v>
          </cell>
          <cell r="F3825">
            <v>44.97</v>
          </cell>
        </row>
        <row r="3826">
          <cell r="A3826">
            <v>2108171</v>
          </cell>
          <cell r="B3826" t="str">
            <v>SICRO ABRIL / 25</v>
          </cell>
          <cell r="C3826" t="str">
            <v>ESCORAMENTO COM PONTALETES D = 15 CM - UTILIZAÇÃO DE 3 VEZES - CONFECÇÃO, INSTALAÇÃO E RETIRADA</v>
          </cell>
          <cell r="D3826" t="str">
            <v>M³</v>
          </cell>
          <cell r="F3826">
            <v>39.6</v>
          </cell>
        </row>
        <row r="3827">
          <cell r="A3827">
            <v>2108172</v>
          </cell>
          <cell r="B3827" t="str">
            <v>SICRO ABRIL / 25</v>
          </cell>
          <cell r="C3827" t="str">
            <v>ESCORAMENTO COM PONTALETES D = 15 CM - UTILIZAÇÃO DE 5 VEZES - CONFECÇÃO, INSTALAÇÃO E RETIRADA</v>
          </cell>
          <cell r="D3827" t="str">
            <v>M³</v>
          </cell>
          <cell r="F3827">
            <v>38.299999999999997</v>
          </cell>
        </row>
        <row r="3828">
          <cell r="A3828">
            <v>2106292</v>
          </cell>
          <cell r="B3828" t="str">
            <v>SICRO ABRIL / 25</v>
          </cell>
          <cell r="C3828" t="str">
            <v>ESCORAMENTO CONTÍNUO DE VALAS COM TÁBUAS DE 2,5 X 30 CM E LONGARINAS DE 6 X 16 CM - ESTRONCAS A CADA METRO NÃO INCLUÍDAS - PROFUNDIDADE DE ATÉ 4 M - MADEIRA COM UTILIZAÇÃO DE 3 VEZES - CONFECÇÃO, INSTALAÇÃO E RETIRADA</v>
          </cell>
          <cell r="D3828" t="str">
            <v>M²</v>
          </cell>
          <cell r="F3828">
            <v>162.97</v>
          </cell>
        </row>
        <row r="3829">
          <cell r="A3829">
            <v>2106291</v>
          </cell>
          <cell r="B3829" t="str">
            <v>SICRO ABRIL / 25</v>
          </cell>
          <cell r="C3829" t="str">
            <v>ESCORAMENTO CONTÍNUO DE VALAS COM TÁBUAS DE 2,5 X 30 CM E LONGARINAS DE 6 X 16 CM - ESTRONCAS A CADA METRO NÃO INCLUÍDAS - PROFUNDIDADE DE ATÉ 4 M - MADEIRA SEM REAPROVEITAMENTO - CONFECÇÃO E INSTALAÇÃO</v>
          </cell>
          <cell r="D3829" t="str">
            <v>M²</v>
          </cell>
          <cell r="F3829">
            <v>254.69</v>
          </cell>
        </row>
        <row r="3830">
          <cell r="A3830">
            <v>2106235</v>
          </cell>
          <cell r="B3830" t="str">
            <v>SICRO ABRIL / 25</v>
          </cell>
          <cell r="C3830" t="str">
            <v>ESCORAMENTO METÁLICO COM QUADRO TUBULAR CONTRAVENTADO - CAPACIDADE DE CARGA ATÉ 3,8 T/M² - QUADRO DE 1,0 X 1,0 X 1,25 M - UTILIZAÇÃO DE 50 VEZES - FORNECIMENTO, INSTALAÇÃO E RETIRADA</v>
          </cell>
          <cell r="D3830" t="str">
            <v>M³</v>
          </cell>
          <cell r="F3830">
            <v>3.22</v>
          </cell>
        </row>
        <row r="3831">
          <cell r="A3831">
            <v>2106232</v>
          </cell>
          <cell r="B3831" t="str">
            <v>SICRO ABRIL / 25</v>
          </cell>
          <cell r="C3831" t="str">
            <v>ESCORAMENTO METÁLICO TUBULAR GALVANIZADO PARA FORMAS COM CAPACIDADE DE 2.100 A 750 KG POR UNIDADE - REGULÁVEL DE 3,0 A 4,5 M - UTILIZAÇÃO DE 20 VEZES - FORNECIMENTO, INSTALAÇÃO E RETIRADA</v>
          </cell>
          <cell r="D3831" t="str">
            <v>UN</v>
          </cell>
          <cell r="F3831">
            <v>18.690000000000001</v>
          </cell>
        </row>
        <row r="3832">
          <cell r="A3832">
            <v>2106233</v>
          </cell>
          <cell r="B3832" t="str">
            <v>SICRO ABRIL / 25</v>
          </cell>
          <cell r="C3832" t="str">
            <v>ESCORAMENTO METÁLICO TUBULAR GALVANIZADO PARA FORMAS COM CAPACIDADE DE 3.200 A 1.600 KG POR UNIDADE - REGULÁVEL DE 1,8 A 3,0 M - UTILIZAÇÃO DE 20 VEZES - FORNECIMENTO, INSTALAÇÃO E RETIRADA</v>
          </cell>
          <cell r="D3832" t="str">
            <v>UN</v>
          </cell>
          <cell r="F3832">
            <v>14.48</v>
          </cell>
        </row>
        <row r="3833">
          <cell r="A3833">
            <v>2105605</v>
          </cell>
          <cell r="B3833" t="str">
            <v>SICRO ABRIL / 25</v>
          </cell>
          <cell r="C3833" t="str">
            <v>ESCORAMENTO PARA CORPO DE BUEIROS CELULARES - UTILIZAÇÃO DE 3 VEZES - CONFECÇÃO, INSTALAÇÃO E RETIRADA</v>
          </cell>
          <cell r="D3833" t="str">
            <v>M³</v>
          </cell>
          <cell r="F3833">
            <v>65.17</v>
          </cell>
        </row>
        <row r="3834">
          <cell r="A3834">
            <v>2106298</v>
          </cell>
          <cell r="B3834" t="str">
            <v>SICRO ABRIL / 25</v>
          </cell>
          <cell r="C3834" t="str">
            <v>ESTRONCAS EM PERFIL METÁLICO W 150 X 18,0 KG/M - UTILIZAÇÃO DE 20 VEZES</v>
          </cell>
          <cell r="D3834" t="str">
            <v>M</v>
          </cell>
          <cell r="F3834">
            <v>35.659999999999997</v>
          </cell>
        </row>
        <row r="3835">
          <cell r="A3835">
            <v>2106295</v>
          </cell>
          <cell r="B3835" t="str">
            <v>SICRO ABRIL / 25</v>
          </cell>
          <cell r="C3835" t="str">
            <v>ESTRONCAS PARA VALAS COM D = 15 CM - MADEIRA COM UTILIZAÇÃO DE 3 VEZES</v>
          </cell>
          <cell r="D3835" t="str">
            <v>M</v>
          </cell>
          <cell r="F3835">
            <v>18.850000000000001</v>
          </cell>
        </row>
        <row r="3836">
          <cell r="A3836">
            <v>2106294</v>
          </cell>
          <cell r="B3836" t="str">
            <v>SICRO ABRIL / 25</v>
          </cell>
          <cell r="C3836" t="str">
            <v>ESTRONCAS PARA VALAS COM D = 15 CM - MADEIRA SEM REAPROVEITAMENTO</v>
          </cell>
          <cell r="D3836" t="str">
            <v>M</v>
          </cell>
          <cell r="F3836">
            <v>24.61</v>
          </cell>
        </row>
        <row r="3837">
          <cell r="A3837">
            <v>2106297</v>
          </cell>
          <cell r="B3837" t="str">
            <v>SICRO ABRIL / 25</v>
          </cell>
          <cell r="C3837" t="str">
            <v>ESTRONCAS PARA VALAS COM D = 20 CM - MADEIRA COM UTILIZAÇÃO DE 3 VEZES</v>
          </cell>
          <cell r="D3837" t="str">
            <v>M</v>
          </cell>
          <cell r="F3837">
            <v>30.73</v>
          </cell>
        </row>
        <row r="3838">
          <cell r="A3838">
            <v>2106296</v>
          </cell>
          <cell r="B3838" t="str">
            <v>SICRO ABRIL / 25</v>
          </cell>
          <cell r="C3838" t="str">
            <v>ESTRONCAS PARA VALAS COM D = 20 CM - MADEIRA SEM REAPROVEITAMENTO</v>
          </cell>
          <cell r="D3838" t="str">
            <v>M</v>
          </cell>
          <cell r="F3838">
            <v>50.27</v>
          </cell>
        </row>
        <row r="3839">
          <cell r="A3839">
            <v>2306731</v>
          </cell>
          <cell r="B3839" t="str">
            <v>SICRO ABRIL / 25</v>
          </cell>
          <cell r="C3839" t="str">
            <v>APOIO NÁUTICO PARA A COLOCAÇÃO DA ARMAÇÃO EM CAMISA METÁLICA</v>
          </cell>
          <cell r="D3839" t="str">
            <v>KG</v>
          </cell>
          <cell r="F3839">
            <v>0.65</v>
          </cell>
        </row>
        <row r="3840">
          <cell r="A3840">
            <v>2306728</v>
          </cell>
          <cell r="B3840" t="str">
            <v>SICRO ABRIL / 25</v>
          </cell>
          <cell r="C3840" t="str">
            <v>APOIO NÁUTICO PARA A ESCAVAÇÃO COM PERFURATRIZ TIPO WIRTH EM ROCHA COM MÉDIA DUREZA E MÉDIA ABRASÃO - RESISTÊNCIA À COMPRESSÃO MENOR QUE 80 MPA - D = 600 A 1.800 MM</v>
          </cell>
          <cell r="D3840" t="str">
            <v>M</v>
          </cell>
          <cell r="F3840">
            <v>1604.76</v>
          </cell>
        </row>
        <row r="3841">
          <cell r="A3841">
            <v>2306729</v>
          </cell>
          <cell r="B3841" t="str">
            <v>SICRO ABRIL / 25</v>
          </cell>
          <cell r="C3841" t="str">
            <v>APOIO NÁUTICO PARA A ESCAVAÇÃO COM PERFURATRIZ TIPO WIRTH EM ROCHA DE ALTA DUREZA E ALTA ABRASÃO - RESISTÊNCIA À COMPRESSÃO ACIMA DE 80 MPA - D = 600 A 1.800 MM</v>
          </cell>
          <cell r="D3841" t="str">
            <v>M</v>
          </cell>
          <cell r="F3841">
            <v>1955.1</v>
          </cell>
        </row>
        <row r="3842">
          <cell r="A3842">
            <v>2306727</v>
          </cell>
          <cell r="B3842" t="str">
            <v>SICRO ABRIL / 25</v>
          </cell>
          <cell r="C3842" t="str">
            <v>APOIO NÁUTICO PARA A ESCAVAÇÃO COM PERFURATRIZ TIPO WIRTH EM SOLO D = 600 A 1.800 MM</v>
          </cell>
          <cell r="D3842" t="str">
            <v>M</v>
          </cell>
          <cell r="F3842">
            <v>375.51</v>
          </cell>
        </row>
        <row r="3843">
          <cell r="A3843">
            <v>2306730</v>
          </cell>
          <cell r="B3843" t="str">
            <v>SICRO ABRIL / 25</v>
          </cell>
          <cell r="C3843" t="str">
            <v>APOIO NÁUTICO PARA A EXECUÇÃO DA CONCRETAGEM DE CAMISAS METÁLICAS</v>
          </cell>
          <cell r="D3843" t="str">
            <v>M³</v>
          </cell>
          <cell r="F3843">
            <v>126.94</v>
          </cell>
        </row>
        <row r="3844">
          <cell r="A3844">
            <v>2306726</v>
          </cell>
          <cell r="B3844" t="str">
            <v>SICRO ABRIL / 25</v>
          </cell>
          <cell r="C3844" t="str">
            <v>APOIO NÁUTICO PARA A EXECUÇÃO DA CRAVAÇÃO DE CAMISA METÁLICA D = 600 A 1.800 MM</v>
          </cell>
          <cell r="D3844" t="str">
            <v>M</v>
          </cell>
          <cell r="F3844">
            <v>245.42</v>
          </cell>
        </row>
        <row r="3845">
          <cell r="A3845">
            <v>2306076</v>
          </cell>
          <cell r="B3845" t="str">
            <v>SICRO ABRIL / 25</v>
          </cell>
          <cell r="C3845" t="str">
            <v>ARMAÇÃO DE ESTACA ESCAVADA OU ESTACA BARRETE EM AÇO CA-50 COM APOIO DE GUINDASTE - FORNECIMENTO, PREPARO E COLOCAÇÃO</v>
          </cell>
          <cell r="D3845" t="str">
            <v>KG</v>
          </cell>
          <cell r="F3845">
            <v>11.94</v>
          </cell>
        </row>
        <row r="3846">
          <cell r="A3846">
            <v>2306247</v>
          </cell>
          <cell r="B3846" t="str">
            <v>SICRO ABRIL / 25</v>
          </cell>
          <cell r="C3846" t="str">
            <v>ARRASAMENTO DE ESTACAS DE CONCRETO COM SEÇÃO DE ATÉ 900 CM²</v>
          </cell>
          <cell r="D3846" t="str">
            <v>M³</v>
          </cell>
          <cell r="F3846">
            <v>238.92</v>
          </cell>
        </row>
        <row r="3847">
          <cell r="A3847">
            <v>2306248</v>
          </cell>
          <cell r="B3847" t="str">
            <v>SICRO ABRIL / 25</v>
          </cell>
          <cell r="C3847" t="str">
            <v>ARRASAMENTO DE ESTACAS DE CONCRETO COM SEÇÃO SUPERIOR À 900 CM²</v>
          </cell>
          <cell r="D3847" t="str">
            <v>M³</v>
          </cell>
          <cell r="F3847">
            <v>557.66</v>
          </cell>
        </row>
        <row r="3848">
          <cell r="A3848">
            <v>2306279</v>
          </cell>
          <cell r="B3848" t="str">
            <v>SICRO ABRIL / 25</v>
          </cell>
          <cell r="C3848" t="str">
            <v>BERÇO PARA PRÉ-MOLDAGEM DE ESTACAS PROTENDIDAS COM CAPACIDADE DE 19 M³, INCLUSIVE FORMAS METÁLICAS - UTILIZAÇÃO DE 100 VEZES</v>
          </cell>
          <cell r="D3848" t="str">
            <v>M³</v>
          </cell>
          <cell r="F3848">
            <v>88.37</v>
          </cell>
        </row>
        <row r="3849">
          <cell r="A3849">
            <v>2306651</v>
          </cell>
          <cell r="B3849" t="str">
            <v>SICRO ABRIL / 25</v>
          </cell>
          <cell r="C3849" t="str">
            <v>CAMISA METÁLICA COM ESPESSURA DE 12,5 MM D = 1.400 MM - CRAVADA COM MARTELO VIBRATÓRIO - SEM ESCAVAÇÃO - CRAVAÇÃO</v>
          </cell>
          <cell r="D3849" t="str">
            <v>M</v>
          </cell>
          <cell r="F3849">
            <v>7156.96</v>
          </cell>
        </row>
        <row r="3850">
          <cell r="A3850">
            <v>2306678</v>
          </cell>
          <cell r="B3850" t="str">
            <v>SICRO ABRIL / 25</v>
          </cell>
          <cell r="C3850" t="str">
            <v>CAMISA METÁLICA COM ESPESSURA DE 12,5 MM D = 1.400 MM - PARA PASSAGEM DE LÂMINA D'ÁGUA - POSICIONAMENTO</v>
          </cell>
          <cell r="D3850" t="str">
            <v>M</v>
          </cell>
          <cell r="F3850">
            <v>6896.75</v>
          </cell>
        </row>
        <row r="3851">
          <cell r="A3851">
            <v>2306652</v>
          </cell>
          <cell r="B3851" t="str">
            <v>SICRO ABRIL / 25</v>
          </cell>
          <cell r="C3851" t="str">
            <v>CAMISA METÁLICA COM ESPESSURA DE 12,5 MM D = 1.500 MM - CRAVADA COM MARTELO VIBRATÓRIO - SEM ESCAVAÇÃO - CRAVAÇÃO</v>
          </cell>
          <cell r="D3851" t="str">
            <v>M</v>
          </cell>
          <cell r="F3851">
            <v>7231.02</v>
          </cell>
        </row>
        <row r="3852">
          <cell r="A3852">
            <v>2306679</v>
          </cell>
          <cell r="B3852" t="str">
            <v>SICRO ABRIL / 25</v>
          </cell>
          <cell r="C3852" t="str">
            <v>CAMISA METÁLICA COM ESPESSURA DE 12,5 MM D = 1.500 MM - PARA PASSAGEM DE LÂMINA D'ÁGUA - POSICIONAMENTO</v>
          </cell>
          <cell r="D3852" t="str">
            <v>M</v>
          </cell>
          <cell r="F3852">
            <v>6961.18</v>
          </cell>
        </row>
        <row r="3853">
          <cell r="A3853">
            <v>2306653</v>
          </cell>
          <cell r="B3853" t="str">
            <v>SICRO ABRIL / 25</v>
          </cell>
          <cell r="C3853" t="str">
            <v>CAMISA METÁLICA COM ESPESSURA DE 12,5 MM D = 1.600 MM - CRAVADA COM MARTELO VIBRATÓRIO - SEM ESCAVAÇÃO - CRAVAÇÃO</v>
          </cell>
          <cell r="D3853" t="str">
            <v>M</v>
          </cell>
          <cell r="F3853">
            <v>7307.97</v>
          </cell>
        </row>
        <row r="3854">
          <cell r="A3854">
            <v>2306680</v>
          </cell>
          <cell r="B3854" t="str">
            <v>SICRO ABRIL / 25</v>
          </cell>
          <cell r="C3854" t="str">
            <v>CAMISA METÁLICA COM ESPESSURA DE 12,5 MM D = 1.600 MM - PARA PASSAGEM DE LÂMINA D'ÁGUA - POSICIONAMENTO</v>
          </cell>
          <cell r="D3854" t="str">
            <v>M</v>
          </cell>
          <cell r="F3854">
            <v>7027.74</v>
          </cell>
        </row>
        <row r="3855">
          <cell r="A3855">
            <v>2306654</v>
          </cell>
          <cell r="B3855" t="str">
            <v>SICRO ABRIL / 25</v>
          </cell>
          <cell r="C3855" t="str">
            <v>CAMISA METÁLICA COM ESPESSURA DE 12,5 MM D = 1.700 MM - CRAVADA COM MARTELO VIBRATÓRIO - SEM ESCAVAÇÃO - CRAVAÇÃO</v>
          </cell>
          <cell r="D3855" t="str">
            <v>M</v>
          </cell>
          <cell r="F3855">
            <v>7383.75</v>
          </cell>
        </row>
        <row r="3856">
          <cell r="A3856">
            <v>2306681</v>
          </cell>
          <cell r="B3856" t="str">
            <v>SICRO ABRIL / 25</v>
          </cell>
          <cell r="C3856" t="str">
            <v>CAMISA METÁLICA COM ESPESSURA DE 12,5 MM D = 1.700 MM - PARA PASSAGEM DE LÂMINA D'ÁGUA - POSICIONAMENTO</v>
          </cell>
          <cell r="D3856" t="str">
            <v>M</v>
          </cell>
          <cell r="F3856">
            <v>7092.32</v>
          </cell>
        </row>
        <row r="3857">
          <cell r="A3857">
            <v>2306655</v>
          </cell>
          <cell r="B3857" t="str">
            <v>SICRO ABRIL / 25</v>
          </cell>
          <cell r="C3857" t="str">
            <v>CAMISA METÁLICA COM ESPESSURA DE 12,5 MM D = 1.800 MM - CRAVADA COM MARTELO VIBRATÓRIO - SEM ESCAVAÇÃO - CRAVAÇÃO</v>
          </cell>
          <cell r="D3857" t="str">
            <v>M</v>
          </cell>
          <cell r="F3857">
            <v>7460.62</v>
          </cell>
        </row>
        <row r="3858">
          <cell r="A3858">
            <v>2306682</v>
          </cell>
          <cell r="B3858" t="str">
            <v>SICRO ABRIL / 25</v>
          </cell>
          <cell r="C3858" t="str">
            <v>CAMISA METÁLICA COM ESPESSURA DE 12,5 MM D = 1.800 MM - PARA PASSAGEM DE LÂMINA D'ÁGUA - POSICIONAMENTO</v>
          </cell>
          <cell r="D3858" t="str">
            <v>M</v>
          </cell>
          <cell r="F3858">
            <v>7157.04</v>
          </cell>
        </row>
        <row r="3859">
          <cell r="A3859">
            <v>2306656</v>
          </cell>
          <cell r="B3859" t="str">
            <v>SICRO ABRIL / 25</v>
          </cell>
          <cell r="C3859" t="str">
            <v>CAMISA METÁLICA COM ESPESSURA DE 16 MM D = 1.500 MM - CRAVADA COM MARTELO VIBRATÓRIO - SEM ESCAVAÇÃO - CRAVAÇÃO</v>
          </cell>
          <cell r="D3859" t="str">
            <v>M</v>
          </cell>
          <cell r="F3859">
            <v>10524.41</v>
          </cell>
        </row>
        <row r="3860">
          <cell r="A3860">
            <v>2306683</v>
          </cell>
          <cell r="B3860" t="str">
            <v>SICRO ABRIL / 25</v>
          </cell>
          <cell r="C3860" t="str">
            <v>CAMISA METÁLICA COM ESPESSURA DE 16 MM D = 1.500 MM - PARA PASSAGEM DE LÂMINA D'ÁGUA - POSICIONAMENTO</v>
          </cell>
          <cell r="D3860" t="str">
            <v>M</v>
          </cell>
          <cell r="F3860">
            <v>10254.56</v>
          </cell>
        </row>
        <row r="3861">
          <cell r="A3861">
            <v>2306657</v>
          </cell>
          <cell r="B3861" t="str">
            <v>SICRO ABRIL / 25</v>
          </cell>
          <cell r="C3861" t="str">
            <v>CAMISA METÁLICA COM ESPESSURA DE 16 MM D = 1.600 MM - CRAVADA COM MARTELO VIBRATÓRIO - SEM ESCAVAÇÃO - CRAVAÇÃO</v>
          </cell>
          <cell r="D3861" t="str">
            <v>M</v>
          </cell>
          <cell r="F3861">
            <v>10685.04</v>
          </cell>
        </row>
        <row r="3862">
          <cell r="A3862">
            <v>2306684</v>
          </cell>
          <cell r="B3862" t="str">
            <v>SICRO ABRIL / 25</v>
          </cell>
          <cell r="C3862" t="str">
            <v>CAMISA METÁLICA COM ESPESSURA DE 16 MM D = 1.600 MM - PARA PASSAGEM DE LÂMINA D'ÁGUA - POSICIONAMENTO</v>
          </cell>
          <cell r="D3862" t="str">
            <v>M</v>
          </cell>
          <cell r="F3862">
            <v>10404.82</v>
          </cell>
        </row>
        <row r="3863">
          <cell r="A3863">
            <v>2306658</v>
          </cell>
          <cell r="B3863" t="str">
            <v>SICRO ABRIL / 25</v>
          </cell>
          <cell r="C3863" t="str">
            <v>CAMISA METÁLICA COM ESPESSURA DE 16 MM D = 1.700 MM - CRAVADA COM MARTELO VIBRATÓRIO - SEM ESCAVAÇÃO - CRAVAÇÃO</v>
          </cell>
          <cell r="D3863" t="str">
            <v>M</v>
          </cell>
          <cell r="F3863">
            <v>10841.9</v>
          </cell>
        </row>
        <row r="3864">
          <cell r="A3864">
            <v>2306685</v>
          </cell>
          <cell r="B3864" t="str">
            <v>SICRO ABRIL / 25</v>
          </cell>
          <cell r="C3864" t="str">
            <v>CAMISA METÁLICA COM ESPESSURA DE 16 MM D = 1.700 MM - PARA PASSAGEM DE LÂMINA D'ÁGUA - POSICIONAMENTO</v>
          </cell>
          <cell r="D3864" t="str">
            <v>M</v>
          </cell>
          <cell r="F3864">
            <v>10550.47</v>
          </cell>
        </row>
        <row r="3865">
          <cell r="A3865">
            <v>2306659</v>
          </cell>
          <cell r="B3865" t="str">
            <v>SICRO ABRIL / 25</v>
          </cell>
          <cell r="C3865" t="str">
            <v>CAMISA METÁLICA COM ESPESSURA DE 16 MM D = 1.800 MM - CRAVADA COM MARTELO VIBRATÓRIO - SEM ESCAVAÇÃO - CRAVAÇÃO</v>
          </cell>
          <cell r="D3865" t="str">
            <v>M</v>
          </cell>
          <cell r="F3865">
            <v>11004.48</v>
          </cell>
        </row>
        <row r="3866">
          <cell r="A3866">
            <v>2306686</v>
          </cell>
          <cell r="B3866" t="str">
            <v>SICRO ABRIL / 25</v>
          </cell>
          <cell r="C3866" t="str">
            <v>CAMISA METÁLICA COM ESPESSURA DE 16 MM D = 1.800 MM - PARA PASSAGEM DE LÂMINA D'ÁGUA - POSICIONAMENTO</v>
          </cell>
          <cell r="D3866" t="str">
            <v>M</v>
          </cell>
          <cell r="F3866">
            <v>10700.9</v>
          </cell>
        </row>
        <row r="3867">
          <cell r="A3867">
            <v>2306637</v>
          </cell>
          <cell r="B3867" t="str">
            <v>SICRO ABRIL / 25</v>
          </cell>
          <cell r="C3867" t="str">
            <v>CAMISA METÁLICA COM ESPESSURA DE 6,3 MM D = 1.000 MM - CRAVADA COM MARTELO VIBRATÓRIO - SEM ESCAVAÇÃO - CRAVAÇÃO</v>
          </cell>
          <cell r="D3867" t="str">
            <v>M</v>
          </cell>
          <cell r="F3867">
            <v>2369.5100000000002</v>
          </cell>
        </row>
        <row r="3868">
          <cell r="A3868">
            <v>2306664</v>
          </cell>
          <cell r="B3868" t="str">
            <v>SICRO ABRIL / 25</v>
          </cell>
          <cell r="C3868" t="str">
            <v>CAMISA METÁLICA COM ESPESSURA DE 6,3 MM D = 1.000 MM - PARA PASSAGEM DE LÂMINA D'ÁGUA - POSICIONAMENTO</v>
          </cell>
          <cell r="D3868" t="str">
            <v>M</v>
          </cell>
          <cell r="F3868">
            <v>2141.83</v>
          </cell>
        </row>
        <row r="3869">
          <cell r="A3869">
            <v>2306732</v>
          </cell>
          <cell r="B3869" t="str">
            <v>SICRO ABRIL / 25</v>
          </cell>
          <cell r="C3869" t="str">
            <v>CAMISA METÁLICA COM ESPESSURA DE 6,3 MM D = 400 MM - CRAVADA COM MARTELO VIBRATÓRIO - SEM ESCAVAÇÃO - CRAVAÇÃO</v>
          </cell>
          <cell r="D3869" t="str">
            <v>M</v>
          </cell>
          <cell r="F3869">
            <v>992.09</v>
          </cell>
        </row>
        <row r="3870">
          <cell r="A3870">
            <v>2306733</v>
          </cell>
          <cell r="B3870" t="str">
            <v>SICRO ABRIL / 25</v>
          </cell>
          <cell r="C3870" t="str">
            <v>CAMISA METÁLICA COM ESPESSURA DE 6,3 MM D = 400 MM - PARA PASSAGEM DE LÂMINA D'ÁGUA - POSICIONAMENTO</v>
          </cell>
          <cell r="D3870" t="str">
            <v>M</v>
          </cell>
          <cell r="F3870">
            <v>800.36</v>
          </cell>
        </row>
        <row r="3871">
          <cell r="A3871">
            <v>2306734</v>
          </cell>
          <cell r="B3871" t="str">
            <v>SICRO ABRIL / 25</v>
          </cell>
          <cell r="C3871" t="str">
            <v>CAMISA METÁLICA COM ESPESSURA DE 6,3 MM D = 500 MM - CRAVADA COM MARTELO VIBRATÓRIO - SEM ESCAVAÇÃO - CRAVAÇÃO</v>
          </cell>
          <cell r="D3871" t="str">
            <v>M</v>
          </cell>
          <cell r="F3871">
            <v>1190.8900000000001</v>
          </cell>
        </row>
        <row r="3872">
          <cell r="A3872">
            <v>2306735</v>
          </cell>
          <cell r="B3872" t="str">
            <v>SICRO ABRIL / 25</v>
          </cell>
          <cell r="C3872" t="str">
            <v>CAMISA METÁLICA COM ESPESSURA DE 6,3 MM D = 500 MM - PARA PASSAGEM DE LÂMINA D'ÁGUA - POSICIONAMENTO</v>
          </cell>
          <cell r="D3872" t="str">
            <v>M</v>
          </cell>
          <cell r="F3872">
            <v>993.98</v>
          </cell>
        </row>
        <row r="3873">
          <cell r="A3873">
            <v>2306633</v>
          </cell>
          <cell r="B3873" t="str">
            <v>SICRO ABRIL / 25</v>
          </cell>
          <cell r="C3873" t="str">
            <v>CAMISA METÁLICA COM ESPESSURA DE 6,3 MM D = 600 MM - CRAVADA COM MARTELO VIBRATÓRIO - SEM ESCAVAÇÃO - CRAVAÇÃO</v>
          </cell>
          <cell r="D3873" t="str">
            <v>M</v>
          </cell>
          <cell r="F3873">
            <v>1345.37</v>
          </cell>
        </row>
        <row r="3874">
          <cell r="A3874">
            <v>2306660</v>
          </cell>
          <cell r="B3874" t="str">
            <v>SICRO ABRIL / 25</v>
          </cell>
          <cell r="C3874" t="str">
            <v>CAMISA METÁLICA COM ESPESSURA DE 6,3 MM D = 600 MM - PARA PASSAGEM DE LÂMINA D'ÁGUA - POSICIONAMENTO</v>
          </cell>
          <cell r="D3874" t="str">
            <v>M</v>
          </cell>
          <cell r="F3874">
            <v>1142.98</v>
          </cell>
        </row>
        <row r="3875">
          <cell r="A3875">
            <v>2306634</v>
          </cell>
          <cell r="B3875" t="str">
            <v>SICRO ABRIL / 25</v>
          </cell>
          <cell r="C3875" t="str">
            <v>CAMISA METÁLICA COM ESPESSURA DE 6,3 MM D = 700 MM - CRAVADA COM MARTELO VIBRATÓRIO - SEM ESCAVAÇÃO - CRAVAÇÃO</v>
          </cell>
          <cell r="D3875" t="str">
            <v>M</v>
          </cell>
          <cell r="F3875">
            <v>1554.21</v>
          </cell>
        </row>
        <row r="3876">
          <cell r="A3876">
            <v>2306661</v>
          </cell>
          <cell r="B3876" t="str">
            <v>SICRO ABRIL / 25</v>
          </cell>
          <cell r="C3876" t="str">
            <v>CAMISA METÁLICA COM ESPESSURA DE 6,3 MM D = 700 MM - PARA PASSAGEM DE LÂMINA D'ÁGUA - POSICIONAMENTO</v>
          </cell>
          <cell r="D3876" t="str">
            <v>M</v>
          </cell>
          <cell r="F3876">
            <v>1346.04</v>
          </cell>
        </row>
        <row r="3877">
          <cell r="A3877">
            <v>2306635</v>
          </cell>
          <cell r="B3877" t="str">
            <v>SICRO ABRIL / 25</v>
          </cell>
          <cell r="C3877" t="str">
            <v>CAMISA METÁLICA COM ESPESSURA DE 6,3 MM D = 800 MM - CRAVADA COM MARTELO VIBRATÓRIO - SEM ESCAVAÇÃO - CRAVAÇÃO</v>
          </cell>
          <cell r="D3877" t="str">
            <v>M</v>
          </cell>
          <cell r="F3877">
            <v>1856.62</v>
          </cell>
        </row>
        <row r="3878">
          <cell r="A3878">
            <v>2306662</v>
          </cell>
          <cell r="B3878" t="str">
            <v>SICRO ABRIL / 25</v>
          </cell>
          <cell r="C3878" t="str">
            <v>CAMISA METÁLICA COM ESPESSURA DE 6,3 MM D = 800 MM - PARA PASSAGEM DE LÂMINA D'ÁGUA - POSICIONAMENTO</v>
          </cell>
          <cell r="D3878" t="str">
            <v>M</v>
          </cell>
          <cell r="F3878">
            <v>1642.33</v>
          </cell>
        </row>
        <row r="3879">
          <cell r="A3879">
            <v>2306636</v>
          </cell>
          <cell r="B3879" t="str">
            <v>SICRO ABRIL / 25</v>
          </cell>
          <cell r="C3879" t="str">
            <v>CAMISA METÁLICA COM ESPESSURA DE 6,3 MM D = 900 MM - CRAVADA COM MARTELO VIBRATÓRIO - SEM ESCAVAÇÃO - CRAVAÇÃO</v>
          </cell>
          <cell r="D3879" t="str">
            <v>M</v>
          </cell>
          <cell r="F3879">
            <v>1878.88</v>
          </cell>
        </row>
        <row r="3880">
          <cell r="A3880">
            <v>2306663</v>
          </cell>
          <cell r="B3880" t="str">
            <v>SICRO ABRIL / 25</v>
          </cell>
          <cell r="C3880" t="str">
            <v>CAMISA METÁLICA COM ESPESSURA DE 6,3 MM D = 900 MM - PARA PASSAGEM DE LÂMINA D'ÁGUA - POSICIONAMENTO</v>
          </cell>
          <cell r="D3880" t="str">
            <v>M</v>
          </cell>
          <cell r="F3880">
            <v>1658.1</v>
          </cell>
        </row>
        <row r="3881">
          <cell r="A3881">
            <v>2306641</v>
          </cell>
          <cell r="B3881" t="str">
            <v>SICRO ABRIL / 25</v>
          </cell>
          <cell r="C3881" t="str">
            <v>CAMISA METÁLICA COM ESPESSURA DE 8 MM D = 1.000 MM - CRAVADA COM MARTELO VIBRATÓRIO - SEM ESCAVAÇÃO - CRAVAÇÃO</v>
          </cell>
          <cell r="D3881" t="str">
            <v>M</v>
          </cell>
          <cell r="F3881">
            <v>3012.61</v>
          </cell>
        </row>
        <row r="3882">
          <cell r="A3882">
            <v>2306668</v>
          </cell>
          <cell r="B3882" t="str">
            <v>SICRO ABRIL / 25</v>
          </cell>
          <cell r="C3882" t="str">
            <v>CAMISA METÁLICA COM ESPESSURA DE 8 MM D = 1.000 MM - PARA PASSAGEM DE LÂMINA D'ÁGUA - POSICIONAMENTO</v>
          </cell>
          <cell r="D3882" t="str">
            <v>M</v>
          </cell>
          <cell r="F3882">
            <v>2784.93</v>
          </cell>
        </row>
        <row r="3883">
          <cell r="A3883">
            <v>2306642</v>
          </cell>
          <cell r="B3883" t="str">
            <v>SICRO ABRIL / 25</v>
          </cell>
          <cell r="C3883" t="str">
            <v>CAMISA METÁLICA COM ESPESSURA DE 8 MM D = 1.100 MM - CRAVADA COM MARTELO VIBRATÓRIO - SEM ESCAVAÇÃO - CRAVAÇÃO</v>
          </cell>
          <cell r="D3883" t="str">
            <v>M</v>
          </cell>
          <cell r="F3883">
            <v>3044.5</v>
          </cell>
        </row>
        <row r="3884">
          <cell r="A3884">
            <v>2306669</v>
          </cell>
          <cell r="B3884" t="str">
            <v>SICRO ABRIL / 25</v>
          </cell>
          <cell r="C3884" t="str">
            <v>CAMISA METÁLICA COM ESPESSURA DE 8 MM D = 1.100 MM - PARA PASSAGEM DE LÂMINA D'ÁGUA - POSICIONAMENTO</v>
          </cell>
          <cell r="D3884" t="str">
            <v>M</v>
          </cell>
          <cell r="F3884">
            <v>2809.48</v>
          </cell>
        </row>
        <row r="3885">
          <cell r="A3885">
            <v>2306643</v>
          </cell>
          <cell r="B3885" t="str">
            <v>SICRO ABRIL / 25</v>
          </cell>
          <cell r="C3885" t="str">
            <v>CAMISA METÁLICA COM ESPESSURA DE 8 MM D = 1.200 MM - CRAVADA COM MARTELO VIBRATÓRIO - SEM ESCAVAÇÃO - CRAVAÇÃO</v>
          </cell>
          <cell r="D3885" t="str">
            <v>M</v>
          </cell>
          <cell r="F3885">
            <v>3076.42</v>
          </cell>
        </row>
        <row r="3886">
          <cell r="A3886">
            <v>2306670</v>
          </cell>
          <cell r="B3886" t="str">
            <v>SICRO ABRIL / 25</v>
          </cell>
          <cell r="C3886" t="str">
            <v>CAMISA METÁLICA COM ESPESSURA DE 8 MM D = 1.200 MM - PARA PASSAGEM DE LÂMINA D'ÁGUA - POSICIONAMENTO</v>
          </cell>
          <cell r="D3886" t="str">
            <v>M</v>
          </cell>
          <cell r="F3886">
            <v>2833.56</v>
          </cell>
        </row>
        <row r="3887">
          <cell r="A3887">
            <v>2306638</v>
          </cell>
          <cell r="B3887" t="str">
            <v>SICRO ABRIL / 25</v>
          </cell>
          <cell r="C3887" t="str">
            <v>CAMISA METÁLICA COM ESPESSURA DE 8 MM D = 700 MM - CRAVADA COM MARTELO VIBRATÓRIO - SEM ESCAVAÇÃO - CRAVAÇÃO</v>
          </cell>
          <cell r="D3887" t="str">
            <v>M</v>
          </cell>
          <cell r="F3887">
            <v>1969.07</v>
          </cell>
        </row>
        <row r="3888">
          <cell r="A3888">
            <v>2306665</v>
          </cell>
          <cell r="B3888" t="str">
            <v>SICRO ABRIL / 25</v>
          </cell>
          <cell r="C3888" t="str">
            <v>CAMISA METÁLICA COM ESPESSURA DE 8 MM D = 700 MM - PARA PASSAGEM DE LÂMINA D'ÁGUA - POSICIONAMENTO</v>
          </cell>
          <cell r="D3888" t="str">
            <v>M</v>
          </cell>
          <cell r="F3888">
            <v>1760.9</v>
          </cell>
        </row>
        <row r="3889">
          <cell r="A3889">
            <v>2306639</v>
          </cell>
          <cell r="B3889" t="str">
            <v>SICRO ABRIL / 25</v>
          </cell>
          <cell r="C3889" t="str">
            <v>CAMISA METÁLICA COM ESPESSURA DE 8 MM D = 800 MM - CRAVADA COM MARTELO VIBRATÓRIO - SEM ESCAVAÇÃO - CRAVAÇÃO</v>
          </cell>
          <cell r="D3889" t="str">
            <v>M</v>
          </cell>
          <cell r="F3889">
            <v>2355.98</v>
          </cell>
        </row>
        <row r="3890">
          <cell r="A3890">
            <v>2306666</v>
          </cell>
          <cell r="B3890" t="str">
            <v>SICRO ABRIL / 25</v>
          </cell>
          <cell r="C3890" t="str">
            <v>CAMISA METÁLICA COM ESPESSURA DE 8 MM D = 800 MM - PARA PASSAGEM DE LÂMINA D'ÁGUA - POSICIONAMENTO</v>
          </cell>
          <cell r="D3890" t="str">
            <v>M</v>
          </cell>
          <cell r="F3890">
            <v>2141.69</v>
          </cell>
        </row>
        <row r="3891">
          <cell r="A3891">
            <v>2306640</v>
          </cell>
          <cell r="B3891" t="str">
            <v>SICRO ABRIL / 25</v>
          </cell>
          <cell r="C3891" t="str">
            <v>CAMISA METÁLICA COM ESPESSURA DE 8 MM D = 900 MM - CRAVADA COM MARTELO VIBRATÓRIO - SEM ESCAVAÇÃO - CRAVAÇÃO</v>
          </cell>
          <cell r="D3891" t="str">
            <v>M</v>
          </cell>
          <cell r="F3891">
            <v>2386.9299999999998</v>
          </cell>
        </row>
        <row r="3892">
          <cell r="A3892">
            <v>2306667</v>
          </cell>
          <cell r="B3892" t="str">
            <v>SICRO ABRIL / 25</v>
          </cell>
          <cell r="C3892" t="str">
            <v>CAMISA METÁLICA COM ESPESSURA DE 8 MM D = 900 MM - PARA PASSAGEM DE LÂMINA D'ÁGUA - POSICIONAMENTO</v>
          </cell>
          <cell r="D3892" t="str">
            <v>M</v>
          </cell>
          <cell r="F3892">
            <v>2166.15</v>
          </cell>
        </row>
        <row r="3893">
          <cell r="A3893">
            <v>2306645</v>
          </cell>
          <cell r="B3893" t="str">
            <v>SICRO ABRIL / 25</v>
          </cell>
          <cell r="C3893" t="str">
            <v>CAMISA METÁLICA COM ESPESSURA DE 9,5 MM D = 1.000 MM - CRAVADA COM MARTELO VIBRATÓRIO - SEM ESCAVAÇÃO - CRAVAÇÃO</v>
          </cell>
          <cell r="D3893" t="str">
            <v>M</v>
          </cell>
          <cell r="F3893">
            <v>3636.22</v>
          </cell>
        </row>
        <row r="3894">
          <cell r="A3894">
            <v>2306672</v>
          </cell>
          <cell r="B3894" t="str">
            <v>SICRO ABRIL / 25</v>
          </cell>
          <cell r="C3894" t="str">
            <v>CAMISA METÁLICA COM ESPESSURA DE 9,5 MM D = 1.000 MM - PARA PASSAGEM DE LÂMINA D'ÁGUA - POSICIONAMENTO</v>
          </cell>
          <cell r="D3894" t="str">
            <v>M</v>
          </cell>
          <cell r="F3894">
            <v>3408.54</v>
          </cell>
        </row>
        <row r="3895">
          <cell r="A3895">
            <v>2306646</v>
          </cell>
          <cell r="B3895" t="str">
            <v>SICRO ABRIL / 25</v>
          </cell>
          <cell r="C3895" t="str">
            <v>CAMISA METÁLICA COM ESPESSURA DE 9,5 MM D = 1.100 MM - CRAVADA COM MARTELO VIBRATÓRIO - SEM ESCAVAÇÃO - CRAVAÇÃO</v>
          </cell>
          <cell r="D3895" t="str">
            <v>M</v>
          </cell>
          <cell r="F3895">
            <v>3679.51</v>
          </cell>
        </row>
        <row r="3896">
          <cell r="A3896">
            <v>2306673</v>
          </cell>
          <cell r="B3896" t="str">
            <v>SICRO ABRIL / 25</v>
          </cell>
          <cell r="C3896" t="str">
            <v>CAMISA METÁLICA COM ESPESSURA DE 9,5 MM D = 1.100 MM - PARA PASSAGEM DE LÂMINA D'ÁGUA - POSICIONAMENTO</v>
          </cell>
          <cell r="D3896" t="str">
            <v>M</v>
          </cell>
          <cell r="F3896">
            <v>3444.48</v>
          </cell>
        </row>
        <row r="3897">
          <cell r="A3897">
            <v>2306647</v>
          </cell>
          <cell r="B3897" t="str">
            <v>SICRO ABRIL / 25</v>
          </cell>
          <cell r="C3897" t="str">
            <v>CAMISA METÁLICA COM ESPESSURA DE 9,5 MM D = 1.200 MM - CRAVADA COM MARTELO VIBRATÓRIO - SEM ESCAVAÇÃO - CRAVAÇÃO</v>
          </cell>
          <cell r="D3897" t="str">
            <v>M</v>
          </cell>
          <cell r="F3897">
            <v>3722.35</v>
          </cell>
        </row>
        <row r="3898">
          <cell r="A3898">
            <v>2306674</v>
          </cell>
          <cell r="B3898" t="str">
            <v>SICRO ABRIL / 25</v>
          </cell>
          <cell r="C3898" t="str">
            <v>CAMISA METÁLICA COM ESPESSURA DE 9,5 MM D = 1.200 MM - PARA PASSAGEM DE LÂMINA D'ÁGUA - POSICIONAMENTO</v>
          </cell>
          <cell r="D3898" t="str">
            <v>M</v>
          </cell>
          <cell r="F3898">
            <v>3479.49</v>
          </cell>
        </row>
        <row r="3899">
          <cell r="A3899">
            <v>2306648</v>
          </cell>
          <cell r="B3899" t="str">
            <v>SICRO ABRIL / 25</v>
          </cell>
          <cell r="C3899" t="str">
            <v>CAMISA METÁLICA COM ESPESSURA DE 9,5 MM D = 1.300 MM - CRAVADA COM MARTELO VIBRATÓRIO - SEM ESCAVAÇÃO - CRAVAÇÃO</v>
          </cell>
          <cell r="D3899" t="str">
            <v>M</v>
          </cell>
          <cell r="F3899">
            <v>5178.3999999999996</v>
          </cell>
        </row>
        <row r="3900">
          <cell r="A3900">
            <v>2306675</v>
          </cell>
          <cell r="B3900" t="str">
            <v>SICRO ABRIL / 25</v>
          </cell>
          <cell r="C3900" t="str">
            <v>CAMISA METÁLICA COM ESPESSURA DE 9,5 MM D = 1.300 MM - PARA PASSAGEM DE LÂMINA D'ÁGUA - POSICIONAMENTO</v>
          </cell>
          <cell r="D3900" t="str">
            <v>M</v>
          </cell>
          <cell r="F3900">
            <v>4927.16</v>
          </cell>
        </row>
        <row r="3901">
          <cell r="A3901">
            <v>2306649</v>
          </cell>
          <cell r="B3901" t="str">
            <v>SICRO ABRIL / 25</v>
          </cell>
          <cell r="C3901" t="str">
            <v>CAMISA METÁLICA COM ESPESSURA DE 9,5 MM D = 1.400 MM - CRAVADA COM MARTELO VIBRATÓRIO - SEM ESCAVAÇÃO - CRAVAÇÃO</v>
          </cell>
          <cell r="D3901" t="str">
            <v>M</v>
          </cell>
          <cell r="F3901">
            <v>5223.53</v>
          </cell>
        </row>
        <row r="3902">
          <cell r="A3902">
            <v>2306676</v>
          </cell>
          <cell r="B3902" t="str">
            <v>SICRO ABRIL / 25</v>
          </cell>
          <cell r="C3902" t="str">
            <v>CAMISA METÁLICA COM ESPESSURA DE 9,5 MM D = 1.400 MM - PARA PASSAGEM DE LÂMINA D'ÁGUA - POSICIONAMENTO</v>
          </cell>
          <cell r="D3902" t="str">
            <v>M</v>
          </cell>
          <cell r="F3902">
            <v>4963.33</v>
          </cell>
        </row>
        <row r="3903">
          <cell r="A3903">
            <v>2306650</v>
          </cell>
          <cell r="B3903" t="str">
            <v>SICRO ABRIL / 25</v>
          </cell>
          <cell r="C3903" t="str">
            <v>CAMISA METÁLICA COM ESPESSURA DE 9,5 MM D = 1.500 MM - CRAVADA COM MARTELO VIBRATÓRIO - SEM ESCAVAÇÃO - CRAVAÇÃO</v>
          </cell>
          <cell r="D3903" t="str">
            <v>M</v>
          </cell>
          <cell r="F3903">
            <v>5268.28</v>
          </cell>
        </row>
        <row r="3904">
          <cell r="A3904">
            <v>2306677</v>
          </cell>
          <cell r="B3904" t="str">
            <v>SICRO ABRIL / 25</v>
          </cell>
          <cell r="C3904" t="str">
            <v>CAMISA METÁLICA COM ESPESSURA DE 9,5 MM D = 1.500 MM - PARA PASSAGEM DE LÂMINA D'ÁGUA - POSICIONAMENTO</v>
          </cell>
          <cell r="D3904" t="str">
            <v>M</v>
          </cell>
          <cell r="F3904">
            <v>4998.4399999999996</v>
          </cell>
        </row>
        <row r="3905">
          <cell r="A3905">
            <v>2306644</v>
          </cell>
          <cell r="B3905" t="str">
            <v>SICRO ABRIL / 25</v>
          </cell>
          <cell r="C3905" t="str">
            <v>CAMISA METÁLICA COM ESPESSURA DE 9,5 MM D = 900 MM - CRAVADA COM MARTELO VIBRATÓRIO - SEM ESCAVAÇÃO - CRAVAÇÃO</v>
          </cell>
          <cell r="D3905" t="str">
            <v>M</v>
          </cell>
          <cell r="F3905">
            <v>2888.06</v>
          </cell>
        </row>
        <row r="3906">
          <cell r="A3906">
            <v>2306671</v>
          </cell>
          <cell r="B3906" t="str">
            <v>SICRO ABRIL / 25</v>
          </cell>
          <cell r="C3906" t="str">
            <v>CAMISA METÁLICA COM ESPESSURA DE 9,5 MM D = 900 MM - PARA PASSAGEM DE LÂMINA D'ÁGUA - POSICIONAMENTO</v>
          </cell>
          <cell r="D3906" t="str">
            <v>M</v>
          </cell>
          <cell r="F3906">
            <v>2667.28</v>
          </cell>
        </row>
        <row r="3907">
          <cell r="A3907">
            <v>2306141</v>
          </cell>
          <cell r="B3907" t="str">
            <v>SICRO ABRIL / 25</v>
          </cell>
          <cell r="C3907" t="str">
            <v>COLUNA DE BRITA D = 50 CM EXECUTADA COM PERFURATRIZ TIPO BOTTOM FEED - BRITA COMERCIAL - CONFECÇÃO E CRAVAÇÃO</v>
          </cell>
          <cell r="D3907" t="str">
            <v>M</v>
          </cell>
          <cell r="F3907">
            <v>74.58</v>
          </cell>
        </row>
        <row r="3908">
          <cell r="A3908">
            <v>2306145</v>
          </cell>
          <cell r="B3908" t="str">
            <v>SICRO ABRIL / 25</v>
          </cell>
          <cell r="C3908" t="str">
            <v>COLUNA DE BRITA D = 50 CM EXECUTADA COM PERFURATRIZ TIPO BOTTOM FEED - BRITA PRODUZIDA - CONFECÇÃO E CRAVAÇÃO</v>
          </cell>
          <cell r="D3908" t="str">
            <v>M</v>
          </cell>
          <cell r="F3908">
            <v>59.8</v>
          </cell>
        </row>
        <row r="3909">
          <cell r="A3909">
            <v>2306142</v>
          </cell>
          <cell r="B3909" t="str">
            <v>SICRO ABRIL / 25</v>
          </cell>
          <cell r="C3909" t="str">
            <v>COLUNA DE BRITA D = 60 CM EXECUTADA COM PERFURATRIZ TIPO BOTTOM FEED - BRITA COMERCIAL - CONFECÇÃO E CRAVAÇÃO</v>
          </cell>
          <cell r="D3909" t="str">
            <v>M</v>
          </cell>
          <cell r="F3909">
            <v>90.86</v>
          </cell>
        </row>
        <row r="3910">
          <cell r="A3910">
            <v>2306146</v>
          </cell>
          <cell r="B3910" t="str">
            <v>SICRO ABRIL / 25</v>
          </cell>
          <cell r="C3910" t="str">
            <v>COLUNA DE BRITA D = 60 CM EXECUTADA COM PERFURATRIZ TIPO BOTTOM FEED - BRITA PRODUZIDA - CONFECÇÃO E CRAVAÇÃO</v>
          </cell>
          <cell r="D3910" t="str">
            <v>M</v>
          </cell>
          <cell r="F3910">
            <v>69.58</v>
          </cell>
        </row>
        <row r="3911">
          <cell r="A3911">
            <v>2306143</v>
          </cell>
          <cell r="B3911" t="str">
            <v>SICRO ABRIL / 25</v>
          </cell>
          <cell r="C3911" t="str">
            <v>COLUNA DE BRITA D = 70 CM EXECUTADA COM PERFURATRIZ TIPO BOTTOM FEED - BRITA COMERCIAL - CONFECÇÃO E CRAVAÇÃO</v>
          </cell>
          <cell r="D3911" t="str">
            <v>M</v>
          </cell>
          <cell r="F3911">
            <v>109.73</v>
          </cell>
        </row>
        <row r="3912">
          <cell r="A3912">
            <v>2306147</v>
          </cell>
          <cell r="B3912" t="str">
            <v>SICRO ABRIL / 25</v>
          </cell>
          <cell r="C3912" t="str">
            <v>COLUNA DE BRITA D = 70 CM EXECUTADA COM PERFURATRIZ TIPO BOTTOM FEED - BRITA PRODUZIDA - CONFECÇÃO E CRAVAÇÃO</v>
          </cell>
          <cell r="D3912" t="str">
            <v>M</v>
          </cell>
          <cell r="F3912">
            <v>80.77</v>
          </cell>
        </row>
        <row r="3913">
          <cell r="A3913">
            <v>2306144</v>
          </cell>
          <cell r="B3913" t="str">
            <v>SICRO ABRIL / 25</v>
          </cell>
          <cell r="C3913" t="str">
            <v>COLUNA DE BRITA D = 80 CM EXECUTADA COM PERFURATRIZ TIPO BOTTOM FEED - BRITA COMERCIAL - CONFECÇÃO E CRAVAÇÃO</v>
          </cell>
          <cell r="D3913" t="str">
            <v>M</v>
          </cell>
          <cell r="F3913">
            <v>132.22999999999999</v>
          </cell>
        </row>
        <row r="3914">
          <cell r="A3914">
            <v>2306148</v>
          </cell>
          <cell r="B3914" t="str">
            <v>SICRO ABRIL / 25</v>
          </cell>
          <cell r="C3914" t="str">
            <v>COLUNA DE BRITA D = 80 CM EXECUTADA COM PERFURATRIZ TIPO BOTTOM FEED - BRITA PRODUZIDA - CONFECÇÃO E CRAVAÇÃO</v>
          </cell>
          <cell r="D3914" t="str">
            <v>M</v>
          </cell>
          <cell r="F3914">
            <v>94.4</v>
          </cell>
        </row>
        <row r="3915">
          <cell r="A3915">
            <v>2306624</v>
          </cell>
          <cell r="B3915" t="str">
            <v>SICRO ABRIL / 25</v>
          </cell>
          <cell r="C3915" t="str">
            <v>CONFECÇÃO DE CAMISA METÁLICA EM AÇO ASTM A36 COM ESPESSURA DE 12,5 MM - D = 1.400 MM</v>
          </cell>
          <cell r="D3915" t="str">
            <v>M</v>
          </cell>
          <cell r="F3915">
            <v>6856.5</v>
          </cell>
        </row>
        <row r="3916">
          <cell r="A3916">
            <v>2306625</v>
          </cell>
          <cell r="B3916" t="str">
            <v>SICRO ABRIL / 25</v>
          </cell>
          <cell r="C3916" t="str">
            <v>CONFECÇÃO DE CAMISA METÁLICA EM AÇO ASTM A36 COM ESPESSURA DE 12,5 MM - D = 1.500 MM</v>
          </cell>
          <cell r="D3916" t="str">
            <v>M</v>
          </cell>
          <cell r="F3916">
            <v>6918.91</v>
          </cell>
        </row>
        <row r="3917">
          <cell r="A3917">
            <v>2306626</v>
          </cell>
          <cell r="B3917" t="str">
            <v>SICRO ABRIL / 25</v>
          </cell>
          <cell r="C3917" t="str">
            <v>CONFECÇÃO DE CAMISA METÁLICA EM AÇO ASTM A36 COM ESPESSURA DE 12,5 MM - D = 1.600 MM</v>
          </cell>
          <cell r="D3917" t="str">
            <v>M</v>
          </cell>
          <cell r="F3917">
            <v>6983.35</v>
          </cell>
        </row>
        <row r="3918">
          <cell r="A3918">
            <v>2306627</v>
          </cell>
          <cell r="B3918" t="str">
            <v>SICRO ABRIL / 25</v>
          </cell>
          <cell r="C3918" t="str">
            <v>CONFECÇÃO DE CAMISA METÁLICA EM AÇO ASTM A36 COM ESPESSURA DE 12,5 MM - D = 1.700 MM</v>
          </cell>
          <cell r="D3918" t="str">
            <v>M</v>
          </cell>
          <cell r="F3918">
            <v>7045.76</v>
          </cell>
        </row>
        <row r="3919">
          <cell r="A3919">
            <v>2306628</v>
          </cell>
          <cell r="B3919" t="str">
            <v>SICRO ABRIL / 25</v>
          </cell>
          <cell r="C3919" t="str">
            <v>CONFECÇÃO DE CAMISA METÁLICA EM AÇO ASTM A36 COM ESPESSURA DE 12,5 MM - D = 1.800 MM</v>
          </cell>
          <cell r="D3919" t="str">
            <v>M</v>
          </cell>
          <cell r="F3919">
            <v>7108.24</v>
          </cell>
        </row>
        <row r="3920">
          <cell r="A3920">
            <v>2306629</v>
          </cell>
          <cell r="B3920" t="str">
            <v>SICRO ABRIL / 25</v>
          </cell>
          <cell r="C3920" t="str">
            <v>CONFECÇÃO DE CAMISA METÁLICA EM AÇO ASTM A36 COM ESPESSURA DE 16 MM - D = 1.500 MM</v>
          </cell>
          <cell r="D3920" t="str">
            <v>M</v>
          </cell>
          <cell r="F3920">
            <v>10204.5</v>
          </cell>
        </row>
        <row r="3921">
          <cell r="A3921">
            <v>2306630</v>
          </cell>
          <cell r="B3921" t="str">
            <v>SICRO ABRIL / 25</v>
          </cell>
          <cell r="C3921" t="str">
            <v>CONFECÇÃO DE CAMISA METÁLICA EM AÇO ASTM A36 COM ESPESSURA DE 16 MM - D = 1.600 MM</v>
          </cell>
          <cell r="D3921" t="str">
            <v>M</v>
          </cell>
          <cell r="F3921">
            <v>10352.120000000001</v>
          </cell>
        </row>
        <row r="3922">
          <cell r="A3922">
            <v>2306631</v>
          </cell>
          <cell r="B3922" t="str">
            <v>SICRO ABRIL / 25</v>
          </cell>
          <cell r="C3922" t="str">
            <v>CONFECÇÃO DE CAMISA METÁLICA EM AÇO ASTM A36 COM ESPESSURA DE 16 MM - D = 1.700 MM</v>
          </cell>
          <cell r="D3922" t="str">
            <v>M</v>
          </cell>
          <cell r="F3922">
            <v>10495.11</v>
          </cell>
        </row>
        <row r="3923">
          <cell r="A3923">
            <v>2306632</v>
          </cell>
          <cell r="B3923" t="str">
            <v>SICRO ABRIL / 25</v>
          </cell>
          <cell r="C3923" t="str">
            <v>CONFECÇÃO DE CAMISA METÁLICA EM AÇO ASTM A36 COM ESPESSURA DE 16 MM - D = 1.800 MM</v>
          </cell>
          <cell r="D3923" t="str">
            <v>M</v>
          </cell>
          <cell r="F3923">
            <v>10642.74</v>
          </cell>
        </row>
        <row r="3924">
          <cell r="A3924">
            <v>2306610</v>
          </cell>
          <cell r="B3924" t="str">
            <v>SICRO ABRIL / 25</v>
          </cell>
          <cell r="C3924" t="str">
            <v>CONFECÇÃO DE CAMISA METÁLICA EM AÇO ASTM A36 COM ESPESSURA DE 6,3 MM - D = 1.000 MM</v>
          </cell>
          <cell r="D3924" t="str">
            <v>M</v>
          </cell>
          <cell r="F3924">
            <v>2116.54</v>
          </cell>
        </row>
        <row r="3925">
          <cell r="A3925">
            <v>2306604</v>
          </cell>
          <cell r="B3925" t="str">
            <v>SICRO ABRIL / 25</v>
          </cell>
          <cell r="C3925" t="str">
            <v>CONFECÇÃO DE CAMISA METÁLICA EM AÇO ASTM A36 COM ESPESSURA DE 6,3 MM - D = 400 MM</v>
          </cell>
          <cell r="D3925" t="str">
            <v>M</v>
          </cell>
          <cell r="F3925">
            <v>780.99</v>
          </cell>
        </row>
        <row r="3926">
          <cell r="A3926">
            <v>2306605</v>
          </cell>
          <cell r="B3926" t="str">
            <v>SICRO ABRIL / 25</v>
          </cell>
          <cell r="C3926" t="str">
            <v>CONFECÇÃO DE CAMISA METÁLICA EM AÇO ASTM A36 COM ESPESSURA DE 6,3 MM - D = 500 MM</v>
          </cell>
          <cell r="D3926" t="str">
            <v>M</v>
          </cell>
          <cell r="F3926">
            <v>973.7</v>
          </cell>
        </row>
        <row r="3927">
          <cell r="A3927">
            <v>2306606</v>
          </cell>
          <cell r="B3927" t="str">
            <v>SICRO ABRIL / 25</v>
          </cell>
          <cell r="C3927" t="str">
            <v>CONFECÇÃO DE CAMISA METÁLICA EM AÇO ASTM A36 COM ESPESSURA DE 6,3 MM - D = 600 MM</v>
          </cell>
          <cell r="D3927" t="str">
            <v>M</v>
          </cell>
          <cell r="F3927">
            <v>1121.77</v>
          </cell>
        </row>
        <row r="3928">
          <cell r="A3928">
            <v>2306607</v>
          </cell>
          <cell r="B3928" t="str">
            <v>SICRO ABRIL / 25</v>
          </cell>
          <cell r="C3928" t="str">
            <v>CONFECÇÃO DE CAMISA METÁLICA EM AÇO ASTM A36 COM ESPESSURA DE 6,3 MM - D = 700 MM</v>
          </cell>
          <cell r="D3928" t="str">
            <v>M</v>
          </cell>
          <cell r="F3928">
            <v>1323.85</v>
          </cell>
        </row>
        <row r="3929">
          <cell r="A3929">
            <v>2306608</v>
          </cell>
          <cell r="B3929" t="str">
            <v>SICRO ABRIL / 25</v>
          </cell>
          <cell r="C3929" t="str">
            <v>CONFECÇÃO DE CAMISA METÁLICA EM AÇO ASTM A36 COM ESPESSURA DE 6,3 MM - D = 800 MM</v>
          </cell>
          <cell r="D3929" t="str">
            <v>M</v>
          </cell>
          <cell r="F3929">
            <v>1619.15</v>
          </cell>
        </row>
        <row r="3930">
          <cell r="A3930">
            <v>2306609</v>
          </cell>
          <cell r="B3930" t="str">
            <v>SICRO ABRIL / 25</v>
          </cell>
          <cell r="C3930" t="str">
            <v>CONFECÇÃO DE CAMISA METÁLICA EM AÇO ASTM A36 COM ESPESSURA DE 6,3 MM - D = 900 MM</v>
          </cell>
          <cell r="D3930" t="str">
            <v>M</v>
          </cell>
          <cell r="F3930">
            <v>1633.87</v>
          </cell>
        </row>
        <row r="3931">
          <cell r="A3931">
            <v>2306614</v>
          </cell>
          <cell r="B3931" t="str">
            <v>SICRO ABRIL / 25</v>
          </cell>
          <cell r="C3931" t="str">
            <v>CONFECÇÃO DE CAMISA METÁLICA EM AÇO ASTM A36 COM ESPESSURA DE 8 MM - D = 1.000 MM</v>
          </cell>
          <cell r="D3931" t="str">
            <v>M</v>
          </cell>
          <cell r="F3931">
            <v>2757.87</v>
          </cell>
        </row>
        <row r="3932">
          <cell r="A3932">
            <v>2306615</v>
          </cell>
          <cell r="B3932" t="str">
            <v>SICRO ABRIL / 25</v>
          </cell>
          <cell r="C3932" t="str">
            <v>CONFECÇÃO DE CAMISA METÁLICA EM AÇO ASTM A36 COM ESPESSURA DE 8 MM - D = 1.100 MM</v>
          </cell>
          <cell r="D3932" t="str">
            <v>M</v>
          </cell>
          <cell r="F3932">
            <v>2781.12</v>
          </cell>
        </row>
        <row r="3933">
          <cell r="A3933">
            <v>2306616</v>
          </cell>
          <cell r="B3933" t="str">
            <v>SICRO ABRIL / 25</v>
          </cell>
          <cell r="C3933" t="str">
            <v>CONFECÇÃO DE CAMISA METÁLICA EM AÇO ASTM A36 COM ESPESSURA DE 8 MM - D = 1.200 MM</v>
          </cell>
          <cell r="D3933" t="str">
            <v>M</v>
          </cell>
          <cell r="F3933">
            <v>2803.88</v>
          </cell>
        </row>
        <row r="3934">
          <cell r="A3934">
            <v>2306611</v>
          </cell>
          <cell r="B3934" t="str">
            <v>SICRO ABRIL / 25</v>
          </cell>
          <cell r="C3934" t="str">
            <v>CONFECÇÃO DE CAMISA METÁLICA EM AÇO ASTM A36 COM ESPESSURA DE 8 MM - D = 700 MM</v>
          </cell>
          <cell r="D3934" t="str">
            <v>M</v>
          </cell>
          <cell r="F3934">
            <v>1737.46</v>
          </cell>
        </row>
        <row r="3935">
          <cell r="A3935">
            <v>2306612</v>
          </cell>
          <cell r="B3935" t="str">
            <v>SICRO ABRIL / 25</v>
          </cell>
          <cell r="C3935" t="str">
            <v>CONFECÇÃO DE CAMISA METÁLICA EM AÇO ASTM A36 COM ESPESSURA DE 8 MM - D = 800 MM</v>
          </cell>
          <cell r="D3935" t="str">
            <v>M</v>
          </cell>
          <cell r="F3935">
            <v>2117.09</v>
          </cell>
        </row>
        <row r="3936">
          <cell r="A3936">
            <v>2306613</v>
          </cell>
          <cell r="B3936" t="str">
            <v>SICRO ABRIL / 25</v>
          </cell>
          <cell r="C3936" t="str">
            <v>CONFECÇÃO DE CAMISA METÁLICA EM AÇO ASTM A36 COM ESPESSURA DE 8 MM - D = 900 MM</v>
          </cell>
          <cell r="D3936" t="str">
            <v>M</v>
          </cell>
          <cell r="F3936">
            <v>2140.33</v>
          </cell>
        </row>
        <row r="3937">
          <cell r="A3937">
            <v>2306618</v>
          </cell>
          <cell r="B3937" t="str">
            <v>SICRO ABRIL / 25</v>
          </cell>
          <cell r="C3937" t="str">
            <v>CONFECÇÃO DE CAMISA METÁLICA EM AÇO ASTM A36 COM ESPESSURA DE 9,5 MM - D = 1.000 MM</v>
          </cell>
          <cell r="D3937" t="str">
            <v>M</v>
          </cell>
          <cell r="F3937">
            <v>3379.77</v>
          </cell>
        </row>
        <row r="3938">
          <cell r="A3938">
            <v>2306619</v>
          </cell>
          <cell r="B3938" t="str">
            <v>SICRO ABRIL / 25</v>
          </cell>
          <cell r="C3938" t="str">
            <v>CONFECÇÃO DE CAMISA METÁLICA EM AÇO ASTM A36 COM ESPESSURA DE 9,5 MM - D = 1.100 MM</v>
          </cell>
          <cell r="D3938" t="str">
            <v>M</v>
          </cell>
          <cell r="F3938">
            <v>3414.25</v>
          </cell>
        </row>
        <row r="3939">
          <cell r="A3939">
            <v>2306620</v>
          </cell>
          <cell r="B3939" t="str">
            <v>SICRO ABRIL / 25</v>
          </cell>
          <cell r="C3939" t="str">
            <v>CONFECÇÃO DE CAMISA METÁLICA EM AÇO ASTM A36 COM ESPESSURA DE 9,5 MM - D = 1.200 MM</v>
          </cell>
          <cell r="D3939" t="str">
            <v>M</v>
          </cell>
          <cell r="F3939">
            <v>3447.77</v>
          </cell>
        </row>
        <row r="3940">
          <cell r="A3940">
            <v>2306621</v>
          </cell>
          <cell r="B3940" t="str">
            <v>SICRO ABRIL / 25</v>
          </cell>
          <cell r="C3940" t="str">
            <v>CONFECÇÃO DE CAMISA METÁLICA EM AÇO ASTM A36 COM ESPESSURA DE 9,5 MM - D = 1.300 MM</v>
          </cell>
          <cell r="D3940" t="str">
            <v>M</v>
          </cell>
          <cell r="F3940">
            <v>4893.91</v>
          </cell>
        </row>
        <row r="3941">
          <cell r="A3941">
            <v>2306622</v>
          </cell>
          <cell r="B3941" t="str">
            <v>SICRO ABRIL / 25</v>
          </cell>
          <cell r="C3941" t="str">
            <v>CONFECÇÃO DE CAMISA METÁLICA EM AÇO ASTM A36 COM ESPESSURA DE 9,5 MM - D = 1.400 MM</v>
          </cell>
          <cell r="D3941" t="str">
            <v>M</v>
          </cell>
          <cell r="F3941">
            <v>4928.46</v>
          </cell>
        </row>
        <row r="3942">
          <cell r="A3942">
            <v>2306623</v>
          </cell>
          <cell r="B3942" t="str">
            <v>SICRO ABRIL / 25</v>
          </cell>
          <cell r="C3942" t="str">
            <v>CONFECÇÃO DE CAMISA METÁLICA EM AÇO ASTM A36 COM ESPESSURA DE 9,5 MM - D = 1.500 MM</v>
          </cell>
          <cell r="D3942" t="str">
            <v>M</v>
          </cell>
          <cell r="F3942">
            <v>4961.92</v>
          </cell>
        </row>
        <row r="3943">
          <cell r="A3943">
            <v>2306617</v>
          </cell>
          <cell r="B3943" t="str">
            <v>SICRO ABRIL / 25</v>
          </cell>
          <cell r="C3943" t="str">
            <v>CONFECÇÃO DE CAMISA METÁLICA EM AÇO ASTM A36 COM ESPESSURA DE 9,5 MM - D = 900 MM</v>
          </cell>
          <cell r="D3943" t="str">
            <v>M</v>
          </cell>
          <cell r="F3943">
            <v>2639.91</v>
          </cell>
        </row>
        <row r="3944">
          <cell r="A3944">
            <v>2306014</v>
          </cell>
          <cell r="B3944" t="str">
            <v>SICRO ABRIL / 25</v>
          </cell>
          <cell r="C3944" t="str">
            <v>CONTRAVENTAMENTO DE GRUPO DE ESTACAS SUBMERSAS EM AÇO ASTM A36 - CONFECÇÃO E INSTALAÇÃO</v>
          </cell>
          <cell r="D3944" t="str">
            <v>KG</v>
          </cell>
          <cell r="F3944">
            <v>12.6</v>
          </cell>
        </row>
        <row r="3945">
          <cell r="A3945">
            <v>2306700</v>
          </cell>
          <cell r="B3945" t="str">
            <v>SICRO ABRIL / 25</v>
          </cell>
          <cell r="C3945" t="str">
            <v>ESCAVAÇÃO COM PERFURATRIZ TIPO WIRTH EM ROCHA COM MÉDIA DUREZA E MÉDIA ABRASÃO - RESISTÊNCIA À COMPRESSÃO MENOR QUE 80 MPA - D = 1.000 MM</v>
          </cell>
          <cell r="D3945" t="str">
            <v>M</v>
          </cell>
          <cell r="F3945">
            <v>2225.9899999999998</v>
          </cell>
        </row>
        <row r="3946">
          <cell r="A3946">
            <v>2306703</v>
          </cell>
          <cell r="B3946" t="str">
            <v>SICRO ABRIL / 25</v>
          </cell>
          <cell r="C3946" t="str">
            <v>ESCAVAÇÃO COM PERFURATRIZ TIPO WIRTH EM ROCHA COM MÉDIA DUREZA E MÉDIA ABRASÃO - RESISTÊNCIA À COMPRESSÃO MENOR QUE 80 MPA - D = 1.100 MM</v>
          </cell>
          <cell r="D3946" t="str">
            <v>M</v>
          </cell>
          <cell r="F3946">
            <v>2309.0100000000002</v>
          </cell>
        </row>
        <row r="3947">
          <cell r="A3947">
            <v>2306706</v>
          </cell>
          <cell r="B3947" t="str">
            <v>SICRO ABRIL / 25</v>
          </cell>
          <cell r="C3947" t="str">
            <v>ESCAVAÇÃO COM PERFURATRIZ TIPO WIRTH EM ROCHA COM MÉDIA DUREZA E MÉDIA ABRASÃO - RESISTÊNCIA À COMPRESSÃO MENOR QUE 80 MPA - D = 1.200 MM</v>
          </cell>
          <cell r="D3947" t="str">
            <v>M</v>
          </cell>
          <cell r="F3947">
            <v>2429.2199999999998</v>
          </cell>
        </row>
        <row r="3948">
          <cell r="A3948">
            <v>2306709</v>
          </cell>
          <cell r="B3948" t="str">
            <v>SICRO ABRIL / 25</v>
          </cell>
          <cell r="C3948" t="str">
            <v>ESCAVAÇÃO COM PERFURATRIZ TIPO WIRTH EM ROCHA COM MÉDIA DUREZA E MÉDIA ABRASÃO - RESISTÊNCIA À COMPRESSÃO MENOR QUE 80 MPA - D = 1.300 MM</v>
          </cell>
          <cell r="D3948" t="str">
            <v>M</v>
          </cell>
          <cell r="F3948">
            <v>2628.27</v>
          </cell>
        </row>
        <row r="3949">
          <cell r="A3949">
            <v>2306712</v>
          </cell>
          <cell r="B3949" t="str">
            <v>SICRO ABRIL / 25</v>
          </cell>
          <cell r="C3949" t="str">
            <v>ESCAVAÇÃO COM PERFURATRIZ TIPO WIRTH EM ROCHA COM MÉDIA DUREZA E MÉDIA ABRASÃO - RESISTÊNCIA À COMPRESSÃO MENOR QUE 80 MPA - D = 1.400 MM</v>
          </cell>
          <cell r="D3949" t="str">
            <v>M</v>
          </cell>
          <cell r="F3949">
            <v>2717.99</v>
          </cell>
        </row>
        <row r="3950">
          <cell r="A3950">
            <v>2306715</v>
          </cell>
          <cell r="B3950" t="str">
            <v>SICRO ABRIL / 25</v>
          </cell>
          <cell r="C3950" t="str">
            <v>ESCAVAÇÃO COM PERFURATRIZ TIPO WIRTH EM ROCHA COM MÉDIA DUREZA E MÉDIA ABRASÃO - RESISTÊNCIA À COMPRESSÃO MENOR QUE 80 MPA - D = 1.500 MM</v>
          </cell>
          <cell r="D3950" t="str">
            <v>M</v>
          </cell>
          <cell r="F3950">
            <v>2844.12</v>
          </cell>
        </row>
        <row r="3951">
          <cell r="A3951">
            <v>2306718</v>
          </cell>
          <cell r="B3951" t="str">
            <v>SICRO ABRIL / 25</v>
          </cell>
          <cell r="C3951" t="str">
            <v>ESCAVAÇÃO COM PERFURATRIZ TIPO WIRTH EM ROCHA COM MÉDIA DUREZA E MÉDIA ABRASÃO - RESISTÊNCIA À COMPRESSÃO MENOR QUE 80 MPA - D = 1.600 MM</v>
          </cell>
          <cell r="D3951" t="str">
            <v>M</v>
          </cell>
          <cell r="F3951">
            <v>3029.56</v>
          </cell>
        </row>
        <row r="3952">
          <cell r="A3952">
            <v>2306721</v>
          </cell>
          <cell r="B3952" t="str">
            <v>SICRO ABRIL / 25</v>
          </cell>
          <cell r="C3952" t="str">
            <v>ESCAVAÇÃO COM PERFURATRIZ TIPO WIRTH EM ROCHA COM MÉDIA DUREZA E MÉDIA ABRASÃO - RESISTÊNCIA À COMPRESSÃO MENOR QUE 80 MPA - D = 1.700 MM</v>
          </cell>
          <cell r="D3952" t="str">
            <v>M</v>
          </cell>
          <cell r="F3952">
            <v>3116.13</v>
          </cell>
        </row>
        <row r="3953">
          <cell r="A3953">
            <v>2306724</v>
          </cell>
          <cell r="B3953" t="str">
            <v>SICRO ABRIL / 25</v>
          </cell>
          <cell r="C3953" t="str">
            <v>ESCAVAÇÃO COM PERFURATRIZ TIPO WIRTH EM ROCHA COM MÉDIA DUREZA E MÉDIA ABRASÃO - RESISTÊNCIA À COMPRESSÃO MENOR QUE 80 MPA - D = 1.800 MM</v>
          </cell>
          <cell r="D3953" t="str">
            <v>M</v>
          </cell>
          <cell r="F3953">
            <v>3284.38</v>
          </cell>
        </row>
        <row r="3954">
          <cell r="A3954">
            <v>2306688</v>
          </cell>
          <cell r="B3954" t="str">
            <v>SICRO ABRIL / 25</v>
          </cell>
          <cell r="C3954" t="str">
            <v>ESCAVAÇÃO COM PERFURATRIZ TIPO WIRTH EM ROCHA COM MÉDIA DUREZA E MÉDIA ABRASÃO - RESISTÊNCIA À COMPRESSÃO MENOR QUE 80 MPA - D = 600 MM</v>
          </cell>
          <cell r="D3954" t="str">
            <v>M</v>
          </cell>
          <cell r="F3954">
            <v>1762.09</v>
          </cell>
        </row>
        <row r="3955">
          <cell r="A3955">
            <v>2306691</v>
          </cell>
          <cell r="B3955" t="str">
            <v>SICRO ABRIL / 25</v>
          </cell>
          <cell r="C3955" t="str">
            <v>ESCAVAÇÃO COM PERFURATRIZ TIPO WIRTH EM ROCHA COM MÉDIA DUREZA E MÉDIA ABRASÃO - RESISTÊNCIA À COMPRESSÃO MENOR QUE 80 MPA - D = 700 MM</v>
          </cell>
          <cell r="D3955" t="str">
            <v>M</v>
          </cell>
          <cell r="F3955">
            <v>1863.25</v>
          </cell>
        </row>
        <row r="3956">
          <cell r="A3956">
            <v>2306694</v>
          </cell>
          <cell r="B3956" t="str">
            <v>SICRO ABRIL / 25</v>
          </cell>
          <cell r="C3956" t="str">
            <v>ESCAVAÇÃO COM PERFURATRIZ TIPO WIRTH EM ROCHA COM MÉDIA DUREZA E MÉDIA ABRASÃO - RESISTÊNCIA À COMPRESSÃO MENOR QUE 80 MPA - D = 800 MM</v>
          </cell>
          <cell r="D3956" t="str">
            <v>M</v>
          </cell>
          <cell r="F3956">
            <v>1996.25</v>
          </cell>
        </row>
        <row r="3957">
          <cell r="A3957">
            <v>2306697</v>
          </cell>
          <cell r="B3957" t="str">
            <v>SICRO ABRIL / 25</v>
          </cell>
          <cell r="C3957" t="str">
            <v>ESCAVAÇÃO COM PERFURATRIZ TIPO WIRTH EM ROCHA COM MÉDIA DUREZA E MÉDIA ABRASÃO - RESISTÊNCIA À COMPRESSÃO MENOR QUE 80 MPA - D = 900 MM</v>
          </cell>
          <cell r="D3957" t="str">
            <v>M</v>
          </cell>
          <cell r="F3957">
            <v>2089.31</v>
          </cell>
        </row>
        <row r="3958">
          <cell r="A3958">
            <v>2306701</v>
          </cell>
          <cell r="B3958" t="str">
            <v>SICRO ABRIL / 25</v>
          </cell>
          <cell r="C3958" t="str">
            <v>ESCAVAÇÃO COM PERFURATRIZ TIPO WIRTH EM ROCHA DE ALTA DUREZA E ALTA ABRASÃO - RESISTÊNCIA À COMPRESSÃO ACIMA DE 80 MPA - D = 1.000 MM</v>
          </cell>
          <cell r="D3958" t="str">
            <v>M</v>
          </cell>
          <cell r="F3958">
            <v>4425.04</v>
          </cell>
        </row>
        <row r="3959">
          <cell r="A3959">
            <v>2306704</v>
          </cell>
          <cell r="B3959" t="str">
            <v>SICRO ABRIL / 25</v>
          </cell>
          <cell r="C3959" t="str">
            <v>ESCAVAÇÃO COM PERFURATRIZ TIPO WIRTH EM ROCHA DE ALTA DUREZA E ALTA ABRASÃO - RESISTÊNCIA À COMPRESSÃO ACIMA DE 80 MPA - D = 1.100 MM</v>
          </cell>
          <cell r="D3959" t="str">
            <v>M</v>
          </cell>
          <cell r="F3959">
            <v>4707.6400000000003</v>
          </cell>
        </row>
        <row r="3960">
          <cell r="A3960">
            <v>2306707</v>
          </cell>
          <cell r="B3960" t="str">
            <v>SICRO ABRIL / 25</v>
          </cell>
          <cell r="C3960" t="str">
            <v>ESCAVAÇÃO COM PERFURATRIZ TIPO WIRTH EM ROCHA DE ALTA DUREZA E ALTA ABRASÃO - RESISTÊNCIA À COMPRESSÃO ACIMA DE 80 MPA - D = 1.200 MM</v>
          </cell>
          <cell r="D3960" t="str">
            <v>M</v>
          </cell>
          <cell r="F3960">
            <v>4887.3999999999996</v>
          </cell>
        </row>
        <row r="3961">
          <cell r="A3961">
            <v>2306710</v>
          </cell>
          <cell r="B3961" t="str">
            <v>SICRO ABRIL / 25</v>
          </cell>
          <cell r="C3961" t="str">
            <v>ESCAVAÇÃO COM PERFURATRIZ TIPO WIRTH EM ROCHA DE ALTA DUREZA E ALTA ABRASÃO - RESISTÊNCIA À COMPRESSÃO ACIMA DE 80 MPA - D = 1.300 MM</v>
          </cell>
          <cell r="D3961" t="str">
            <v>M</v>
          </cell>
          <cell r="F3961">
            <v>5139.04</v>
          </cell>
        </row>
        <row r="3962">
          <cell r="A3962">
            <v>2306713</v>
          </cell>
          <cell r="B3962" t="str">
            <v>SICRO ABRIL / 25</v>
          </cell>
          <cell r="C3962" t="str">
            <v>ESCAVAÇÃO COM PERFURATRIZ TIPO WIRTH EM ROCHA DE ALTA DUREZA E ALTA ABRASÃO - RESISTÊNCIA À COMPRESSÃO ACIMA DE 80 MPA - D = 1.400 MM</v>
          </cell>
          <cell r="D3962" t="str">
            <v>M</v>
          </cell>
          <cell r="F3962">
            <v>5273.49</v>
          </cell>
        </row>
        <row r="3963">
          <cell r="A3963">
            <v>2306716</v>
          </cell>
          <cell r="B3963" t="str">
            <v>SICRO ABRIL / 25</v>
          </cell>
          <cell r="C3963" t="str">
            <v>ESCAVAÇÃO COM PERFURATRIZ TIPO WIRTH EM ROCHA DE ALTA DUREZA E ALTA ABRASÃO - RESISTÊNCIA À COMPRESSÃO ACIMA DE 80 MPA - D = 1.500 MM</v>
          </cell>
          <cell r="D3963" t="str">
            <v>M</v>
          </cell>
          <cell r="F3963">
            <v>5582.44</v>
          </cell>
        </row>
        <row r="3964">
          <cell r="A3964">
            <v>2306719</v>
          </cell>
          <cell r="B3964" t="str">
            <v>SICRO ABRIL / 25</v>
          </cell>
          <cell r="C3964" t="str">
            <v>ESCAVAÇÃO COM PERFURATRIZ TIPO WIRTH EM ROCHA DE ALTA DUREZA E ALTA ABRASÃO - RESISTÊNCIA À COMPRESSÃO ACIMA DE 80 MPA - D = 1.600 MM</v>
          </cell>
          <cell r="D3964" t="str">
            <v>M</v>
          </cell>
          <cell r="F3964">
            <v>6090.29</v>
          </cell>
        </row>
        <row r="3965">
          <cell r="A3965">
            <v>2306722</v>
          </cell>
          <cell r="B3965" t="str">
            <v>SICRO ABRIL / 25</v>
          </cell>
          <cell r="C3965" t="str">
            <v>ESCAVAÇÃO COM PERFURATRIZ TIPO WIRTH EM ROCHA DE ALTA DUREZA E ALTA ABRASÃO - RESISTÊNCIA À COMPRESSÃO ACIMA DE 80 MPA - D = 1.700 MM</v>
          </cell>
          <cell r="D3965" t="str">
            <v>M</v>
          </cell>
          <cell r="F3965">
            <v>6358.12</v>
          </cell>
        </row>
        <row r="3966">
          <cell r="A3966">
            <v>2306725</v>
          </cell>
          <cell r="B3966" t="str">
            <v>SICRO ABRIL / 25</v>
          </cell>
          <cell r="C3966" t="str">
            <v>ESCAVAÇÃO COM PERFURATRIZ TIPO WIRTH EM ROCHA DE ALTA DUREZA E ALTA ABRASÃO - RESISTÊNCIA À COMPRESSÃO ACIMA DE 80 MPA - D = 1.800 MM</v>
          </cell>
          <cell r="D3966" t="str">
            <v>M</v>
          </cell>
          <cell r="F3966">
            <v>6675.18</v>
          </cell>
        </row>
        <row r="3967">
          <cell r="A3967">
            <v>2306689</v>
          </cell>
          <cell r="B3967" t="str">
            <v>SICRO ABRIL / 25</v>
          </cell>
          <cell r="C3967" t="str">
            <v>ESCAVAÇÃO COM PERFURATRIZ TIPO WIRTH EM ROCHA DE ALTA DUREZA E ALTA ABRASÃO - RESISTÊNCIA À COMPRESSÃO ACIMA DE 80 MPA - D = 600 MM</v>
          </cell>
          <cell r="D3967" t="str">
            <v>M</v>
          </cell>
          <cell r="F3967">
            <v>3486.08</v>
          </cell>
        </row>
        <row r="3968">
          <cell r="A3968">
            <v>2306692</v>
          </cell>
          <cell r="B3968" t="str">
            <v>SICRO ABRIL / 25</v>
          </cell>
          <cell r="C3968" t="str">
            <v>ESCAVAÇÃO COM PERFURATRIZ TIPO WIRTH EM ROCHA DE ALTA DUREZA E ALTA ABRASÃO - RESISTÊNCIA À COMPRESSÃO ACIMA DE 80 MPA - D = 700 MM</v>
          </cell>
          <cell r="D3968" t="str">
            <v>M</v>
          </cell>
          <cell r="F3968">
            <v>3675.09</v>
          </cell>
        </row>
        <row r="3969">
          <cell r="A3969">
            <v>2306695</v>
          </cell>
          <cell r="B3969" t="str">
            <v>SICRO ABRIL / 25</v>
          </cell>
          <cell r="C3969" t="str">
            <v>ESCAVAÇÃO COM PERFURATRIZ TIPO WIRTH EM ROCHA DE ALTA DUREZA E ALTA ABRASÃO - RESISTÊNCIA À COMPRESSÃO ACIMA DE 80 MPA - D = 800 MM</v>
          </cell>
          <cell r="D3969" t="str">
            <v>M</v>
          </cell>
          <cell r="F3969">
            <v>3869.12</v>
          </cell>
        </row>
        <row r="3970">
          <cell r="A3970">
            <v>2306698</v>
          </cell>
          <cell r="B3970" t="str">
            <v>SICRO ABRIL / 25</v>
          </cell>
          <cell r="C3970" t="str">
            <v>ESCAVAÇÃO COM PERFURATRIZ TIPO WIRTH EM ROCHA DE ALTA DUREZA E ALTA ABRASÃO - RESISTÊNCIA À COMPRESSÃO ACIMA DE 80 MPA - D = 900 MM</v>
          </cell>
          <cell r="D3970" t="str">
            <v>M</v>
          </cell>
          <cell r="F3970">
            <v>4096.51</v>
          </cell>
        </row>
        <row r="3971">
          <cell r="A3971">
            <v>2306699</v>
          </cell>
          <cell r="B3971" t="str">
            <v>SICRO ABRIL / 25</v>
          </cell>
          <cell r="C3971" t="str">
            <v>ESCAVAÇÃO COM PERFURATRIZ TIPO WIRTH EM SOLO - D = 1.000 MM</v>
          </cell>
          <cell r="D3971" t="str">
            <v>M</v>
          </cell>
          <cell r="F3971">
            <v>336.58</v>
          </cell>
        </row>
        <row r="3972">
          <cell r="A3972">
            <v>2306702</v>
          </cell>
          <cell r="B3972" t="str">
            <v>SICRO ABRIL / 25</v>
          </cell>
          <cell r="C3972" t="str">
            <v>ESCAVAÇÃO COM PERFURATRIZ TIPO WIRTH EM SOLO - D = 1.100 MM</v>
          </cell>
          <cell r="D3972" t="str">
            <v>M</v>
          </cell>
          <cell r="F3972">
            <v>347.9</v>
          </cell>
        </row>
        <row r="3973">
          <cell r="A3973">
            <v>2306705</v>
          </cell>
          <cell r="B3973" t="str">
            <v>SICRO ABRIL / 25</v>
          </cell>
          <cell r="C3973" t="str">
            <v>ESCAVAÇÃO COM PERFURATRIZ TIPO WIRTH EM SOLO - D = 1.200 MM</v>
          </cell>
          <cell r="D3973" t="str">
            <v>M</v>
          </cell>
          <cell r="F3973">
            <v>366.37</v>
          </cell>
        </row>
        <row r="3974">
          <cell r="A3974">
            <v>2306708</v>
          </cell>
          <cell r="B3974" t="str">
            <v>SICRO ABRIL / 25</v>
          </cell>
          <cell r="C3974" t="str">
            <v>ESCAVAÇÃO COM PERFURATRIZ TIPO WIRTH EM SOLO - D = 1.300 MM</v>
          </cell>
          <cell r="D3974" t="str">
            <v>M</v>
          </cell>
          <cell r="F3974">
            <v>379.81</v>
          </cell>
        </row>
        <row r="3975">
          <cell r="A3975">
            <v>2306711</v>
          </cell>
          <cell r="B3975" t="str">
            <v>SICRO ABRIL / 25</v>
          </cell>
          <cell r="C3975" t="str">
            <v>ESCAVAÇÃO COM PERFURATRIZ TIPO WIRTH EM SOLO - D = 1.400 MM</v>
          </cell>
          <cell r="D3975" t="str">
            <v>M</v>
          </cell>
          <cell r="F3975">
            <v>394.28</v>
          </cell>
        </row>
        <row r="3976">
          <cell r="A3976">
            <v>2306714</v>
          </cell>
          <cell r="B3976" t="str">
            <v>SICRO ABRIL / 25</v>
          </cell>
          <cell r="C3976" t="str">
            <v>ESCAVAÇÃO COM PERFURATRIZ TIPO WIRTH EM SOLO - D = 1.500 MM</v>
          </cell>
          <cell r="D3976" t="str">
            <v>M</v>
          </cell>
          <cell r="F3976">
            <v>409.9</v>
          </cell>
        </row>
        <row r="3977">
          <cell r="A3977">
            <v>2306717</v>
          </cell>
          <cell r="B3977" t="str">
            <v>SICRO ABRIL / 25</v>
          </cell>
          <cell r="C3977" t="str">
            <v>ESCAVAÇÃO COM PERFURATRIZ TIPO WIRTH EM SOLO - D = 1.600 MM</v>
          </cell>
          <cell r="D3977" t="str">
            <v>M</v>
          </cell>
          <cell r="F3977">
            <v>427.9</v>
          </cell>
        </row>
        <row r="3978">
          <cell r="A3978">
            <v>2306720</v>
          </cell>
          <cell r="B3978" t="str">
            <v>SICRO ABRIL / 25</v>
          </cell>
          <cell r="C3978" t="str">
            <v>ESCAVAÇÃO COM PERFURATRIZ TIPO WIRTH EM SOLO - D = 1.700 MM</v>
          </cell>
          <cell r="D3978" t="str">
            <v>M</v>
          </cell>
          <cell r="F3978">
            <v>446.36</v>
          </cell>
        </row>
        <row r="3979">
          <cell r="A3979">
            <v>2306723</v>
          </cell>
          <cell r="B3979" t="str">
            <v>SICRO ABRIL / 25</v>
          </cell>
          <cell r="C3979" t="str">
            <v>ESCAVAÇÃO COM PERFURATRIZ TIPO WIRTH EM SOLO - D = 1.800 MM</v>
          </cell>
          <cell r="D3979" t="str">
            <v>M</v>
          </cell>
          <cell r="F3979">
            <v>456.2</v>
          </cell>
        </row>
        <row r="3980">
          <cell r="A3980">
            <v>2306687</v>
          </cell>
          <cell r="B3980" t="str">
            <v>SICRO ABRIL / 25</v>
          </cell>
          <cell r="C3980" t="str">
            <v>ESCAVAÇÃO COM PERFURATRIZ TIPO WIRTH EM SOLO - D = 600 MM</v>
          </cell>
          <cell r="D3980" t="str">
            <v>M</v>
          </cell>
          <cell r="F3980">
            <v>280.2</v>
          </cell>
        </row>
        <row r="3981">
          <cell r="A3981">
            <v>2306690</v>
          </cell>
          <cell r="B3981" t="str">
            <v>SICRO ABRIL / 25</v>
          </cell>
          <cell r="C3981" t="str">
            <v>ESCAVAÇÃO COM PERFURATRIZ TIPO WIRTH EM SOLO - D = 700 MM</v>
          </cell>
          <cell r="D3981" t="str">
            <v>M</v>
          </cell>
          <cell r="F3981">
            <v>293.10000000000002</v>
          </cell>
        </row>
        <row r="3982">
          <cell r="A3982">
            <v>2306693</v>
          </cell>
          <cell r="B3982" t="str">
            <v>SICRO ABRIL / 25</v>
          </cell>
          <cell r="C3982" t="str">
            <v>ESCAVAÇÃO COM PERFURATRIZ TIPO WIRTH EM SOLO - D = 800 MM</v>
          </cell>
          <cell r="D3982" t="str">
            <v>M</v>
          </cell>
          <cell r="F3982">
            <v>306.10000000000002</v>
          </cell>
        </row>
        <row r="3983">
          <cell r="A3983">
            <v>2306696</v>
          </cell>
          <cell r="B3983" t="str">
            <v>SICRO ABRIL / 25</v>
          </cell>
          <cell r="C3983" t="str">
            <v>ESCAVAÇÃO COM PERFURATRIZ TIPO WIRTH EM SOLO - D = 900 MM</v>
          </cell>
          <cell r="D3983" t="str">
            <v>M</v>
          </cell>
          <cell r="F3983">
            <v>320.31</v>
          </cell>
        </row>
        <row r="3984">
          <cell r="A3984">
            <v>2306239</v>
          </cell>
          <cell r="B3984" t="str">
            <v>SICRO ABRIL / 25</v>
          </cell>
          <cell r="C3984" t="str">
            <v>ESTACA BARRETE ESCAVADA COM USO DE FLUIDO ESTABILIZANTE - CONFECÇÃO</v>
          </cell>
          <cell r="D3984" t="str">
            <v>M³</v>
          </cell>
          <cell r="F3984">
            <v>272.85000000000002</v>
          </cell>
        </row>
        <row r="3985">
          <cell r="A3985">
            <v>2306090</v>
          </cell>
          <cell r="B3985" t="str">
            <v>SICRO ABRIL / 25</v>
          </cell>
          <cell r="C3985" t="str">
            <v>ESTACA BROCA MANUAL D = 25 CM - CONFECÇÃO</v>
          </cell>
          <cell r="D3985" t="str">
            <v>M</v>
          </cell>
          <cell r="F3985">
            <v>43.16</v>
          </cell>
        </row>
        <row r="3986">
          <cell r="A3986">
            <v>2306091</v>
          </cell>
          <cell r="B3986" t="str">
            <v>SICRO ABRIL / 25</v>
          </cell>
          <cell r="C3986" t="str">
            <v>ESTACA BROCA MANUAL D = 30 CM - CONFECÇÃO</v>
          </cell>
          <cell r="D3986" t="str">
            <v>M</v>
          </cell>
          <cell r="F3986">
            <v>57.54</v>
          </cell>
        </row>
        <row r="3987">
          <cell r="A3987">
            <v>2306072</v>
          </cell>
          <cell r="B3987" t="str">
            <v>SICRO ABRIL / 25</v>
          </cell>
          <cell r="C3987" t="str">
            <v>ESTACA CIRCULAR TIPO ESTACÃO ESCAVADA COM USO DE FLUIDO ESTABILIZANTE - CONFECÇÃO</v>
          </cell>
          <cell r="D3987" t="str">
            <v>M³</v>
          </cell>
          <cell r="F3987">
            <v>897.24</v>
          </cell>
        </row>
        <row r="3988">
          <cell r="A3988">
            <v>2306133</v>
          </cell>
          <cell r="B3988" t="str">
            <v>SICRO ABRIL / 25</v>
          </cell>
          <cell r="C3988" t="str">
            <v>ESTACA DUPLO PERFIL METÁLICO W 250 X 17,9 - COM EMENDA - FORNECIMENTO E CRAVAÇÃO</v>
          </cell>
          <cell r="D3988" t="str">
            <v>M</v>
          </cell>
          <cell r="F3988">
            <v>523.58000000000004</v>
          </cell>
        </row>
        <row r="3989">
          <cell r="A3989">
            <v>2306114</v>
          </cell>
          <cell r="B3989" t="str">
            <v>SICRO ABRIL / 25</v>
          </cell>
          <cell r="C3989" t="str">
            <v>ESTACA DUPLO TRILHO TR 25 - COM EMENDA - FORNECIMENTO E CRAVAÇÃO</v>
          </cell>
          <cell r="D3989" t="str">
            <v>M</v>
          </cell>
          <cell r="F3989">
            <v>302.11</v>
          </cell>
        </row>
        <row r="3990">
          <cell r="A3990">
            <v>2306115</v>
          </cell>
          <cell r="B3990" t="str">
            <v>SICRO ABRIL / 25</v>
          </cell>
          <cell r="C3990" t="str">
            <v>ESTACA DUPLO TRILHO TR 37 - COM EMENDA - FORNECIMENTO E CRAVAÇÃO</v>
          </cell>
          <cell r="D3990" t="str">
            <v>M</v>
          </cell>
          <cell r="F3990">
            <v>440.39</v>
          </cell>
        </row>
        <row r="3991">
          <cell r="A3991">
            <v>2306116</v>
          </cell>
          <cell r="B3991" t="str">
            <v>SICRO ABRIL / 25</v>
          </cell>
          <cell r="C3991" t="str">
            <v>ESTACA DUPLO TRILHO TR 45 - COM EMENDA - FORNECIMENTO E CRAVAÇÃO</v>
          </cell>
          <cell r="D3991" t="str">
            <v>M</v>
          </cell>
          <cell r="F3991">
            <v>524.75</v>
          </cell>
        </row>
        <row r="3992">
          <cell r="A3992">
            <v>2306118</v>
          </cell>
          <cell r="B3992" t="str">
            <v>SICRO ABRIL / 25</v>
          </cell>
          <cell r="C3992" t="str">
            <v>ESTACA DUPLO TRILHO TR 57 - COM EMENDA - FORNECIMENTO E CRAVAÇÃO</v>
          </cell>
          <cell r="D3992" t="str">
            <v>M</v>
          </cell>
          <cell r="F3992">
            <v>659.52</v>
          </cell>
        </row>
        <row r="3993">
          <cell r="A3993">
            <v>2306122</v>
          </cell>
          <cell r="B3993" t="str">
            <v>SICRO ABRIL / 25</v>
          </cell>
          <cell r="C3993" t="str">
            <v>ESTACA DUPLO TRILHO TR 68 - COM EMENDA - FORNECIMENTO E CRAVAÇÃO</v>
          </cell>
          <cell r="D3993" t="str">
            <v>M</v>
          </cell>
          <cell r="F3993">
            <v>781.43</v>
          </cell>
        </row>
        <row r="3994">
          <cell r="A3994">
            <v>2306078</v>
          </cell>
          <cell r="B3994" t="str">
            <v>SICRO ABRIL / 25</v>
          </cell>
          <cell r="C3994" t="str">
            <v>ESTACA FRANKI COM FUSTE APILOADO D = 35 CM - CONFECÇÃO</v>
          </cell>
          <cell r="D3994" t="str">
            <v>M</v>
          </cell>
          <cell r="F3994">
            <v>125.95</v>
          </cell>
        </row>
        <row r="3995">
          <cell r="A3995">
            <v>2306080</v>
          </cell>
          <cell r="B3995" t="str">
            <v>SICRO ABRIL / 25</v>
          </cell>
          <cell r="C3995" t="str">
            <v>ESTACA FRANKI COM FUSTE APILOADO D = 40 CM - CONFECÇÃO</v>
          </cell>
          <cell r="D3995" t="str">
            <v>M</v>
          </cell>
          <cell r="F3995">
            <v>137.4</v>
          </cell>
        </row>
        <row r="3996">
          <cell r="A3996">
            <v>2306082</v>
          </cell>
          <cell r="B3996" t="str">
            <v>SICRO ABRIL / 25</v>
          </cell>
          <cell r="C3996" t="str">
            <v>ESTACA FRANKI COM FUSTE APILOADO D = 45 CM - CONFECÇÃO</v>
          </cell>
          <cell r="D3996" t="str">
            <v>M</v>
          </cell>
          <cell r="F3996">
            <v>151.13999999999999</v>
          </cell>
        </row>
        <row r="3997">
          <cell r="A3997">
            <v>2306084</v>
          </cell>
          <cell r="B3997" t="str">
            <v>SICRO ABRIL / 25</v>
          </cell>
          <cell r="C3997" t="str">
            <v>ESTACA FRANKI COM FUSTE APILOADO D = 52 CM - CONFECÇÃO</v>
          </cell>
          <cell r="D3997" t="str">
            <v>M</v>
          </cell>
          <cell r="F3997">
            <v>175.75</v>
          </cell>
        </row>
        <row r="3998">
          <cell r="A3998">
            <v>2306086</v>
          </cell>
          <cell r="B3998" t="str">
            <v>SICRO ABRIL / 25</v>
          </cell>
          <cell r="C3998" t="str">
            <v>ESTACA FRANKI COM FUSTE APILOADO D = 60 CM - CONFECÇÃO</v>
          </cell>
          <cell r="D3998" t="str">
            <v>M</v>
          </cell>
          <cell r="F3998">
            <v>215.92</v>
          </cell>
        </row>
        <row r="3999">
          <cell r="A3999">
            <v>2309088</v>
          </cell>
          <cell r="B3999" t="str">
            <v>SICRO ABRIL / 25</v>
          </cell>
          <cell r="C3999" t="str">
            <v>ESTACA FRANKI COM FUSTE APILOADO D = 70 CM - CONFECÇÃO</v>
          </cell>
          <cell r="D3999" t="str">
            <v>M</v>
          </cell>
          <cell r="F3999">
            <v>302.29000000000002</v>
          </cell>
        </row>
        <row r="4000">
          <cell r="A4000">
            <v>2306074</v>
          </cell>
          <cell r="B4000" t="str">
            <v>SICRO ABRIL / 25</v>
          </cell>
          <cell r="C4000" t="str">
            <v>ESTACA HÉLICE CONTÍNUA - CONFECÇÃO</v>
          </cell>
          <cell r="D4000" t="str">
            <v>M³</v>
          </cell>
          <cell r="F4000">
            <v>239.06</v>
          </cell>
        </row>
        <row r="4001">
          <cell r="A4001">
            <v>2306095</v>
          </cell>
          <cell r="B4001" t="str">
            <v>SICRO ABRIL / 25</v>
          </cell>
          <cell r="C4001" t="str">
            <v>ESTACA HÉLICE DE DESLOCAMENTO - CONFECÇÃO</v>
          </cell>
          <cell r="D4001" t="str">
            <v>M³</v>
          </cell>
          <cell r="F4001">
            <v>286.64</v>
          </cell>
        </row>
        <row r="4002">
          <cell r="A4002">
            <v>2306132</v>
          </cell>
          <cell r="B4002" t="str">
            <v>SICRO ABRIL / 25</v>
          </cell>
          <cell r="C4002" t="str">
            <v>ESTACA PERFIL METÁLICO W 150 X 22,5 (H) - FORNECIMENTO E CRAVAÇÃO</v>
          </cell>
          <cell r="D4002" t="str">
            <v>M</v>
          </cell>
          <cell r="F4002">
            <v>336.47</v>
          </cell>
        </row>
        <row r="4003">
          <cell r="A4003">
            <v>2306015</v>
          </cell>
          <cell r="B4003" t="str">
            <v>SICRO ABRIL / 25</v>
          </cell>
          <cell r="C4003" t="str">
            <v>ESTACA PRANCHA METÁLICA - FORNECIMENTO E CRAVAÇÃO ATÉ 12 METROS</v>
          </cell>
          <cell r="D4003" t="str">
            <v>KG</v>
          </cell>
          <cell r="F4003">
            <v>17.66</v>
          </cell>
        </row>
        <row r="4004">
          <cell r="A4004">
            <v>2306019</v>
          </cell>
          <cell r="B4004" t="str">
            <v>SICRO ABRIL / 25</v>
          </cell>
          <cell r="C4004" t="str">
            <v>ESTACA PRANCHA METÁLICA COM APOIO DE FLUTUANTE - FORNECIMENTO E CRAVAÇÃO DE 12 METROS</v>
          </cell>
          <cell r="D4004" t="str">
            <v>KG</v>
          </cell>
          <cell r="F4004">
            <v>18.260000000000002</v>
          </cell>
        </row>
        <row r="4005">
          <cell r="A4005">
            <v>2306018</v>
          </cell>
          <cell r="B4005" t="str">
            <v>SICRO ABRIL / 25</v>
          </cell>
          <cell r="C4005" t="str">
            <v>ESTACA PRANCHA METÁLICA COM APOIO DE FLUTUANTE E UTILIZAÇÃO DE 10 VEZES - FORNECIMENTO, CRAVAÇÃO ATÉ 12 METROS</v>
          </cell>
          <cell r="D4005" t="str">
            <v>KG</v>
          </cell>
          <cell r="F4005">
            <v>2.97</v>
          </cell>
        </row>
        <row r="4006">
          <cell r="A4006">
            <v>2306016</v>
          </cell>
          <cell r="B4006" t="str">
            <v>SICRO ABRIL / 25</v>
          </cell>
          <cell r="C4006" t="str">
            <v>ESTACA PRANCHA METÁLICA COM UTILIZAÇÃO DE 10 VEZES - FORNECIMENTO, CRAVAÇÃO ATÉ 12 METROS</v>
          </cell>
          <cell r="D4006" t="str">
            <v>KG</v>
          </cell>
          <cell r="F4006">
            <v>2.08</v>
          </cell>
        </row>
        <row r="4007">
          <cell r="A4007">
            <v>2305999</v>
          </cell>
          <cell r="B4007" t="str">
            <v>SICRO ABRIL / 25</v>
          </cell>
          <cell r="C4007" t="str">
            <v>ESTACA PRÉ-MOLDADA DE CONCRETO ARMADO CENTRIFUGADO COM COMPRESSÃO ADMISSÍVEL DE 100 T - SEM EMENDA - FORNECIMENTO E CRAVAÇÃO</v>
          </cell>
          <cell r="D4007" t="str">
            <v>M</v>
          </cell>
          <cell r="F4007">
            <v>391.13</v>
          </cell>
        </row>
        <row r="4008">
          <cell r="A4008">
            <v>2306000</v>
          </cell>
          <cell r="B4008" t="str">
            <v>SICRO ABRIL / 25</v>
          </cell>
          <cell r="C4008" t="str">
            <v>ESTACA PRÉ-MOLDADA DE CONCRETO ARMADO CENTRIFUGADO COM COMPRESSÃO ADMISSÍVEL DE 125 T - SEM EMENDA - FORNECIMENTO E CRAVAÇÃO</v>
          </cell>
          <cell r="D4008" t="str">
            <v>M</v>
          </cell>
          <cell r="F4008">
            <v>459.7</v>
          </cell>
        </row>
        <row r="4009">
          <cell r="A4009">
            <v>2306001</v>
          </cell>
          <cell r="B4009" t="str">
            <v>SICRO ABRIL / 25</v>
          </cell>
          <cell r="C4009" t="str">
            <v>ESTACA PRÉ-MOLDADA DE CONCRETO ARMADO CENTRIFUGADO COM COMPRESSÃO ADMISSÍVEL DE 170 T - SEM EMENDA - FORNECIMENTO E CRAVAÇÃO</v>
          </cell>
          <cell r="D4009" t="str">
            <v>M</v>
          </cell>
          <cell r="F4009">
            <v>637.48</v>
          </cell>
        </row>
        <row r="4010">
          <cell r="A4010">
            <v>2306002</v>
          </cell>
          <cell r="B4010" t="str">
            <v>SICRO ABRIL / 25</v>
          </cell>
          <cell r="C4010" t="str">
            <v>ESTACA PRÉ-MOLDADA DE CONCRETO ARMADO CENTRIFUGADO COM COMPRESSÃO ADMISSÍVEL DE 230 T - SEM EMENDA - FORNECIMENTO E CRAVAÇÃO</v>
          </cell>
          <cell r="D4010" t="str">
            <v>M</v>
          </cell>
          <cell r="F4010">
            <v>878.67</v>
          </cell>
        </row>
        <row r="4011">
          <cell r="A4011">
            <v>2306003</v>
          </cell>
          <cell r="B4011" t="str">
            <v>SICRO ABRIL / 25</v>
          </cell>
          <cell r="C4011" t="str">
            <v>ESTACA PRÉ-MOLDADA DE CONCRETO ARMADO CENTRIFUGADO COM COMPRESSÃO ADMISSÍVEL DE 300 T - SEM EMENDA - FORNECIMENTO E CRAVAÇÃO</v>
          </cell>
          <cell r="D4011" t="str">
            <v>M</v>
          </cell>
          <cell r="F4011">
            <v>978.14</v>
          </cell>
        </row>
        <row r="4012">
          <cell r="A4012">
            <v>2305997</v>
          </cell>
          <cell r="B4012" t="str">
            <v>SICRO ABRIL / 25</v>
          </cell>
          <cell r="C4012" t="str">
            <v>ESTACA PRÉ-MOLDADA DE CONCRETO ARMADO CENTRIFUGADO COM COMPRESSÃO ADMISSÍVEL DE 55 T - SEM EMENDA - FORNECIMENTO E CRAVAÇÃO</v>
          </cell>
          <cell r="D4012" t="str">
            <v>M</v>
          </cell>
          <cell r="F4012">
            <v>266.58999999999997</v>
          </cell>
        </row>
        <row r="4013">
          <cell r="A4013">
            <v>2305998</v>
          </cell>
          <cell r="B4013" t="str">
            <v>SICRO ABRIL / 25</v>
          </cell>
          <cell r="C4013" t="str">
            <v>ESTACA PRÉ-MOLDADA DE CONCRETO ARMADO CENTRIFUGADO COM COMPRESSÃO ADMISSÍVEL DE 80 T - SEM EMENDA - FORNECIMENTO E CRAVAÇÃO</v>
          </cell>
          <cell r="D4013" t="str">
            <v>M</v>
          </cell>
          <cell r="F4013">
            <v>334.33</v>
          </cell>
        </row>
        <row r="4014">
          <cell r="A4014">
            <v>2306101</v>
          </cell>
          <cell r="B4014" t="str">
            <v>SICRO ABRIL / 25</v>
          </cell>
          <cell r="C4014" t="str">
            <v>ESTACA PRÉ-MOLDADA DE CONCRETO PROTENDIDO 15 X 15 CM - PRODUZIDA - SEM EMENDA - CRAVAÇÃO</v>
          </cell>
          <cell r="D4014" t="str">
            <v>M</v>
          </cell>
          <cell r="F4014">
            <v>71.72</v>
          </cell>
        </row>
        <row r="4015">
          <cell r="A4015">
            <v>2306102</v>
          </cell>
          <cell r="B4015" t="str">
            <v>SICRO ABRIL / 25</v>
          </cell>
          <cell r="C4015" t="str">
            <v>ESTACA PRÉ-MOLDADA DE CONCRETO PROTENDIDO 17 X 17 CM - PRODUZIDA - SEM EMENDA - CRAVAÇÃO</v>
          </cell>
          <cell r="D4015" t="str">
            <v>M</v>
          </cell>
          <cell r="F4015">
            <v>76.41</v>
          </cell>
        </row>
        <row r="4016">
          <cell r="A4016">
            <v>2306103</v>
          </cell>
          <cell r="B4016" t="str">
            <v>SICRO ABRIL / 25</v>
          </cell>
          <cell r="C4016" t="str">
            <v>ESTACA PRÉ-MOLDADA DE CONCRETO PROTENDIDO 20 X 20 CM - PRODUZIDA - SEM EMENDA - CRAVAÇÃO</v>
          </cell>
          <cell r="D4016" t="str">
            <v>M</v>
          </cell>
          <cell r="F4016">
            <v>86.16</v>
          </cell>
        </row>
        <row r="4017">
          <cell r="A4017">
            <v>2306104</v>
          </cell>
          <cell r="B4017" t="str">
            <v>SICRO ABRIL / 25</v>
          </cell>
          <cell r="C4017" t="str">
            <v>ESTACA PRÉ-MOLDADA DE CONCRETO PROTENDIDO 21 X 21 CM - PRODUZIDA - SEM EMENDA - CRAVAÇÃO</v>
          </cell>
          <cell r="D4017" t="str">
            <v>M</v>
          </cell>
          <cell r="F4017">
            <v>91.52</v>
          </cell>
        </row>
        <row r="4018">
          <cell r="A4018">
            <v>2306105</v>
          </cell>
          <cell r="B4018" t="str">
            <v>SICRO ABRIL / 25</v>
          </cell>
          <cell r="C4018" t="str">
            <v>ESTACA PRÉ-MOLDADA DE CONCRETO PROTENDIDO 23 X 23 CM - PRODUZIDA - SEM EMENDA - CRAVAÇÃO</v>
          </cell>
          <cell r="D4018" t="str">
            <v>M</v>
          </cell>
          <cell r="F4018">
            <v>97.21</v>
          </cell>
        </row>
        <row r="4019">
          <cell r="A4019">
            <v>2306106</v>
          </cell>
          <cell r="B4019" t="str">
            <v>SICRO ABRIL / 25</v>
          </cell>
          <cell r="C4019" t="str">
            <v>ESTACA PRÉ-MOLDADA DE CONCRETO PROTENDIDO 25 X 25 CM - PRODUZIDA - SEM EMENDA - CRAVAÇÃO</v>
          </cell>
          <cell r="D4019" t="str">
            <v>M</v>
          </cell>
          <cell r="F4019">
            <v>105.86</v>
          </cell>
        </row>
        <row r="4020">
          <cell r="A4020">
            <v>2306107</v>
          </cell>
          <cell r="B4020" t="str">
            <v>SICRO ABRIL / 25</v>
          </cell>
          <cell r="C4020" t="str">
            <v>ESTACA PRÉ-MOLDADA DE CONCRETO PROTENDIDO 26 X 26 CM - PRODUZIDA - SEM EMENDA - CRAVAÇÃO</v>
          </cell>
          <cell r="D4020" t="str">
            <v>M</v>
          </cell>
          <cell r="F4020">
            <v>108.92</v>
          </cell>
        </row>
        <row r="4021">
          <cell r="A4021">
            <v>2306269</v>
          </cell>
          <cell r="B4021" t="str">
            <v>SICRO ABRIL / 25</v>
          </cell>
          <cell r="C4021" t="str">
            <v>ESTACA PRÉ-MOLDADA DE CONCRETO PROTENDIDO 30 X 30 CM - PRODUZIDA - SEM EMENDA - CRAVAÇÃO</v>
          </cell>
          <cell r="D4021" t="str">
            <v>M</v>
          </cell>
          <cell r="F4021">
            <v>122.78</v>
          </cell>
        </row>
        <row r="4022">
          <cell r="A4022">
            <v>2306270</v>
          </cell>
          <cell r="B4022" t="str">
            <v>SICRO ABRIL / 25</v>
          </cell>
          <cell r="C4022" t="str">
            <v>ESTACA PRÉ-MOLDADA DE CONCRETO PROTENDIDO 33 X 33 CM - PRODUZIDA - SEM EMENDA - CRAVAÇÃO</v>
          </cell>
          <cell r="D4022" t="str">
            <v>M</v>
          </cell>
          <cell r="F4022">
            <v>137.24</v>
          </cell>
        </row>
        <row r="4023">
          <cell r="A4023">
            <v>2306271</v>
          </cell>
          <cell r="B4023" t="str">
            <v>SICRO ABRIL / 25</v>
          </cell>
          <cell r="C4023" t="str">
            <v>ESTACA PRÉ-MOLDADA DE CONCRETO PROTENDIDO 35 X 35 CM - PRODUZIDA - SEM EMENDA - CRAVAÇÃO</v>
          </cell>
          <cell r="D4023" t="str">
            <v>M</v>
          </cell>
          <cell r="F4023">
            <v>150.91999999999999</v>
          </cell>
        </row>
        <row r="4024">
          <cell r="A4024">
            <v>2306272</v>
          </cell>
          <cell r="B4024" t="str">
            <v>SICRO ABRIL / 25</v>
          </cell>
          <cell r="C4024" t="str">
            <v>ESTACA PRÉ-MOLDADA DE CONCRETO PROTENDIDO 38 X 38 CM - PRODUZIDA - SEM EMENDA - CRAVAÇÃO</v>
          </cell>
          <cell r="D4024" t="str">
            <v>M</v>
          </cell>
          <cell r="F4024">
            <v>159.62</v>
          </cell>
        </row>
        <row r="4025">
          <cell r="A4025">
            <v>2306273</v>
          </cell>
          <cell r="B4025" t="str">
            <v>SICRO ABRIL / 25</v>
          </cell>
          <cell r="C4025" t="str">
            <v>ESTACA PRÉ-MOLDADA DE CONCRETO PROTENDIDO 40 X 40 CM - PRODUZIDA - SEM EMENDA - CRAVAÇÃO</v>
          </cell>
          <cell r="D4025" t="str">
            <v>M</v>
          </cell>
          <cell r="F4025">
            <v>179.13</v>
          </cell>
        </row>
        <row r="4026">
          <cell r="A4026">
            <v>2306274</v>
          </cell>
          <cell r="B4026" t="str">
            <v>SICRO ABRIL / 25</v>
          </cell>
          <cell r="C4026" t="str">
            <v>ESTACA PRÉ-MOLDADA DE CONCRETO PROTENDIDO 42 X 42 CM - PRODUZIDA - SEM EMENDA - CRAVAÇÃO</v>
          </cell>
          <cell r="D4026" t="str">
            <v>M</v>
          </cell>
          <cell r="F4026">
            <v>191.9</v>
          </cell>
        </row>
        <row r="4027">
          <cell r="A4027">
            <v>2306275</v>
          </cell>
          <cell r="B4027" t="str">
            <v>SICRO ABRIL / 25</v>
          </cell>
          <cell r="C4027" t="str">
            <v>ESTACA PRÉ-MOLDADA DE CONCRETO PROTENDIDO 45 X 45 CM - PRODUZIDA - SEM EMENDA - CRAVAÇÃO</v>
          </cell>
          <cell r="D4027" t="str">
            <v>M</v>
          </cell>
          <cell r="F4027">
            <v>222.14</v>
          </cell>
        </row>
        <row r="4028">
          <cell r="A4028">
            <v>2306100</v>
          </cell>
          <cell r="B4028" t="str">
            <v>SICRO ABRIL / 25</v>
          </cell>
          <cell r="C4028" t="str">
            <v>ESTACA PRÉ-MOLDADA DE CONCRETO PROTENDIDO COM COMPRESSÃO ADMISSÍVEL DE 100 T - COMERCIAL - SEM EMENDA - FORNECIMENTO E CRAVAÇÃO</v>
          </cell>
          <cell r="D4028" t="str">
            <v>M</v>
          </cell>
          <cell r="F4028">
            <v>360.96</v>
          </cell>
        </row>
        <row r="4029">
          <cell r="A4029">
            <v>2306004</v>
          </cell>
          <cell r="B4029" t="str">
            <v>SICRO ABRIL / 25</v>
          </cell>
          <cell r="C4029" t="str">
            <v>ESTACA PRÉ-MOLDADA DE CONCRETO PROTENDIDO COM COMPRESSÃO ADMISSÍVEL DE 25 T - COMERCIAL - SEM EMENDA - FORNECIMENTO E CRAVAÇÃO</v>
          </cell>
          <cell r="D4029" t="str">
            <v>M</v>
          </cell>
          <cell r="F4029">
            <v>130.18</v>
          </cell>
        </row>
        <row r="4030">
          <cell r="A4030">
            <v>2306097</v>
          </cell>
          <cell r="B4030" t="str">
            <v>SICRO ABRIL / 25</v>
          </cell>
          <cell r="C4030" t="str">
            <v>ESTACA PRÉ-MOLDADA DE CONCRETO PROTENDIDO COM COMPRESSÃO ADMISSÍVEL DE 35 T - COMERCIAL - SEM EMENDA - FORNECIMENTO E CRAVAÇÃO</v>
          </cell>
          <cell r="D4030" t="str">
            <v>M</v>
          </cell>
          <cell r="F4030">
            <v>162.72999999999999</v>
          </cell>
        </row>
        <row r="4031">
          <cell r="A4031">
            <v>2306098</v>
          </cell>
          <cell r="B4031" t="str">
            <v>SICRO ABRIL / 25</v>
          </cell>
          <cell r="C4031" t="str">
            <v>ESTACA PRÉ-MOLDADA DE CONCRETO PROTENDIDO COM COMPRESSÃO ADMISSÍVEL DE 60 T - COMERCIAL - SEM EMENDA - FORNECIMENTO E CRAVAÇÃO</v>
          </cell>
          <cell r="D4031" t="str">
            <v>M</v>
          </cell>
          <cell r="F4031">
            <v>175.1</v>
          </cell>
        </row>
        <row r="4032">
          <cell r="A4032">
            <v>2306007</v>
          </cell>
          <cell r="B4032" t="str">
            <v>SICRO ABRIL / 25</v>
          </cell>
          <cell r="C4032" t="str">
            <v>ESTACA PRÉ-MOLDADA DE CONCRETO PROTENDIDO COM COMPRESSÃO ADMISSÍVEL DE 75 T - COMERCIAL - SEM EMENDA - FORNECIMENTO E CRAVAÇÃO</v>
          </cell>
          <cell r="D4032" t="str">
            <v>M</v>
          </cell>
          <cell r="F4032">
            <v>257.26</v>
          </cell>
        </row>
        <row r="4033">
          <cell r="A4033">
            <v>2306067</v>
          </cell>
          <cell r="B4033" t="str">
            <v>SICRO ABRIL / 25</v>
          </cell>
          <cell r="C4033" t="str">
            <v>ESTACA RAIZ PERFURADA NA ROCHA COM D = 16 CM - CONFECÇÃO</v>
          </cell>
          <cell r="D4033" t="str">
            <v>M</v>
          </cell>
          <cell r="F4033">
            <v>505.01</v>
          </cell>
        </row>
        <row r="4034">
          <cell r="A4034">
            <v>2306068</v>
          </cell>
          <cell r="B4034" t="str">
            <v>SICRO ABRIL / 25</v>
          </cell>
          <cell r="C4034" t="str">
            <v>ESTACA RAIZ PERFURADA NA ROCHA COM D = 20 CM - CONFECÇÃO</v>
          </cell>
          <cell r="D4034" t="str">
            <v>M</v>
          </cell>
          <cell r="F4034">
            <v>637.52</v>
          </cell>
        </row>
        <row r="4035">
          <cell r="A4035">
            <v>2306069</v>
          </cell>
          <cell r="B4035" t="str">
            <v>SICRO ABRIL / 25</v>
          </cell>
          <cell r="C4035" t="str">
            <v>ESTACA RAIZ PERFURADA NA ROCHA COM D = 25 CM - CONFECÇÃO</v>
          </cell>
          <cell r="D4035" t="str">
            <v>M</v>
          </cell>
          <cell r="F4035">
            <v>862.95</v>
          </cell>
        </row>
        <row r="4036">
          <cell r="A4036">
            <v>2306070</v>
          </cell>
          <cell r="B4036" t="str">
            <v>SICRO ABRIL / 25</v>
          </cell>
          <cell r="C4036" t="str">
            <v>ESTACA RAIZ PERFURADA NA ROCHA COM D = 31 CM - CONFECÇÃO</v>
          </cell>
          <cell r="D4036" t="str">
            <v>M</v>
          </cell>
          <cell r="F4036">
            <v>1321.55</v>
          </cell>
        </row>
        <row r="4037">
          <cell r="A4037">
            <v>2306071</v>
          </cell>
          <cell r="B4037" t="str">
            <v>SICRO ABRIL / 25</v>
          </cell>
          <cell r="C4037" t="str">
            <v>ESTACA RAIZ PERFURADA NA ROCHA COM D = 40 CM - CONFECÇÃO</v>
          </cell>
          <cell r="D4037" t="str">
            <v>M</v>
          </cell>
          <cell r="F4037">
            <v>1989.19</v>
          </cell>
        </row>
        <row r="4038">
          <cell r="A4038">
            <v>2306181</v>
          </cell>
          <cell r="B4038" t="str">
            <v>SICRO ABRIL / 25</v>
          </cell>
          <cell r="C4038" t="str">
            <v>ESTACA RAIZ PERFURADA NA ROCHA COM D = 45 CM - CONFECÇÃO</v>
          </cell>
          <cell r="D4038" t="str">
            <v>M</v>
          </cell>
          <cell r="F4038">
            <v>2002.66</v>
          </cell>
        </row>
        <row r="4039">
          <cell r="A4039">
            <v>2306062</v>
          </cell>
          <cell r="B4039" t="str">
            <v>SICRO ABRIL / 25</v>
          </cell>
          <cell r="C4039" t="str">
            <v>ESTACA RAIZ PERFURADA NO SOLO COM D = 16 CM - CONFECÇÃO</v>
          </cell>
          <cell r="D4039" t="str">
            <v>M</v>
          </cell>
          <cell r="F4039">
            <v>90.08</v>
          </cell>
        </row>
        <row r="4040">
          <cell r="A4040">
            <v>2306063</v>
          </cell>
          <cell r="B4040" t="str">
            <v>SICRO ABRIL / 25</v>
          </cell>
          <cell r="C4040" t="str">
            <v>ESTACA RAIZ PERFURADA NO SOLO COM D = 20 CM - CONFECÇÃO</v>
          </cell>
          <cell r="D4040" t="str">
            <v>M</v>
          </cell>
          <cell r="F4040">
            <v>108.18</v>
          </cell>
        </row>
        <row r="4041">
          <cell r="A4041">
            <v>2306064</v>
          </cell>
          <cell r="B4041" t="str">
            <v>SICRO ABRIL / 25</v>
          </cell>
          <cell r="C4041" t="str">
            <v>ESTACA RAIZ PERFURADA NO SOLO COM D = 25 CM - CONFECÇÃO</v>
          </cell>
          <cell r="D4041" t="str">
            <v>M</v>
          </cell>
          <cell r="F4041">
            <v>133.18</v>
          </cell>
        </row>
        <row r="4042">
          <cell r="A4042">
            <v>2306065</v>
          </cell>
          <cell r="B4042" t="str">
            <v>SICRO ABRIL / 25</v>
          </cell>
          <cell r="C4042" t="str">
            <v>ESTACA RAIZ PERFURADA NO SOLO COM D = 31 CM - CONFECÇÃO</v>
          </cell>
          <cell r="D4042" t="str">
            <v>M</v>
          </cell>
          <cell r="F4042">
            <v>172.21</v>
          </cell>
        </row>
        <row r="4043">
          <cell r="A4043">
            <v>2306066</v>
          </cell>
          <cell r="B4043" t="str">
            <v>SICRO ABRIL / 25</v>
          </cell>
          <cell r="C4043" t="str">
            <v>ESTACA RAIZ PERFURADA NO SOLO COM D = 40 CM - CONFECÇÃO</v>
          </cell>
          <cell r="D4043" t="str">
            <v>M</v>
          </cell>
          <cell r="F4043">
            <v>242.24</v>
          </cell>
        </row>
        <row r="4044">
          <cell r="A4044">
            <v>2306180</v>
          </cell>
          <cell r="B4044" t="str">
            <v>SICRO ABRIL / 25</v>
          </cell>
          <cell r="C4044" t="str">
            <v>ESTACA RAIZ PERFURADA NO SOLO COM D = 45 CM - CONFECÇÃO</v>
          </cell>
          <cell r="D4044" t="str">
            <v>M</v>
          </cell>
          <cell r="F4044">
            <v>273.13</v>
          </cell>
        </row>
        <row r="4045">
          <cell r="A4045">
            <v>2306009</v>
          </cell>
          <cell r="B4045" t="str">
            <v>SICRO ABRIL / 25</v>
          </cell>
          <cell r="C4045" t="str">
            <v>ESTACA STRAUSS D = 25 CM - CONFECÇÃO</v>
          </cell>
          <cell r="D4045" t="str">
            <v>M</v>
          </cell>
          <cell r="F4045">
            <v>16.579999999999998</v>
          </cell>
        </row>
        <row r="4046">
          <cell r="A4046">
            <v>2306010</v>
          </cell>
          <cell r="B4046" t="str">
            <v>SICRO ABRIL / 25</v>
          </cell>
          <cell r="C4046" t="str">
            <v>ESTACA STRAUSS D = 32 CM - CONFECÇÃO</v>
          </cell>
          <cell r="D4046" t="str">
            <v>M</v>
          </cell>
          <cell r="F4046">
            <v>20.66</v>
          </cell>
        </row>
        <row r="4047">
          <cell r="A4047">
            <v>2306011</v>
          </cell>
          <cell r="B4047" t="str">
            <v>SICRO ABRIL / 25</v>
          </cell>
          <cell r="C4047" t="str">
            <v>ESTACA STRAUSS D = 38 CM - CONFECÇÃO</v>
          </cell>
          <cell r="D4047" t="str">
            <v>M</v>
          </cell>
          <cell r="F4047">
            <v>23.54</v>
          </cell>
        </row>
        <row r="4048">
          <cell r="A4048">
            <v>2306012</v>
          </cell>
          <cell r="B4048" t="str">
            <v>SICRO ABRIL / 25</v>
          </cell>
          <cell r="C4048" t="str">
            <v>ESTACA STRAUSS D = 45 CM - CONFECÇÃO</v>
          </cell>
          <cell r="D4048" t="str">
            <v>M</v>
          </cell>
          <cell r="F4048">
            <v>27.55</v>
          </cell>
        </row>
        <row r="4049">
          <cell r="A4049">
            <v>2306108</v>
          </cell>
          <cell r="B4049" t="str">
            <v>SICRO ABRIL / 25</v>
          </cell>
          <cell r="C4049" t="str">
            <v>ESTACA TRILHO TR 25 - FORNECIMENTO E CRAVAÇÃO</v>
          </cell>
          <cell r="D4049" t="str">
            <v>M</v>
          </cell>
          <cell r="F4049">
            <v>161.13999999999999</v>
          </cell>
        </row>
        <row r="4050">
          <cell r="A4050">
            <v>2306110</v>
          </cell>
          <cell r="B4050" t="str">
            <v>SICRO ABRIL / 25</v>
          </cell>
          <cell r="C4050" t="str">
            <v>ESTACA TRILHO TR 37 - FORNECIMENTO E CRAVAÇÃO</v>
          </cell>
          <cell r="D4050" t="str">
            <v>M</v>
          </cell>
          <cell r="F4050">
            <v>230.49</v>
          </cell>
        </row>
        <row r="4051">
          <cell r="A4051">
            <v>2306111</v>
          </cell>
          <cell r="B4051" t="str">
            <v>SICRO ABRIL / 25</v>
          </cell>
          <cell r="C4051" t="str">
            <v>ESTACA TRILHO TR 45 - FORNECIMENTO E CRAVAÇÃO</v>
          </cell>
          <cell r="D4051" t="str">
            <v>M</v>
          </cell>
          <cell r="F4051">
            <v>272.29000000000002</v>
          </cell>
        </row>
        <row r="4052">
          <cell r="A4052">
            <v>2306112</v>
          </cell>
          <cell r="B4052" t="str">
            <v>SICRO ABRIL / 25</v>
          </cell>
          <cell r="C4052" t="str">
            <v>ESTACA TRILHO TR 57 - FORNECIMENTO E CRAVAÇÃO</v>
          </cell>
          <cell r="D4052" t="str">
            <v>M</v>
          </cell>
          <cell r="F4052">
            <v>339.45</v>
          </cell>
        </row>
        <row r="4053">
          <cell r="A4053">
            <v>2306113</v>
          </cell>
          <cell r="B4053" t="str">
            <v>SICRO ABRIL / 25</v>
          </cell>
          <cell r="C4053" t="str">
            <v>ESTACA TRILHO TR 68 - FORNECIMENTO E CRAVAÇÃO</v>
          </cell>
          <cell r="D4053" t="str">
            <v>M</v>
          </cell>
          <cell r="F4053">
            <v>400.25</v>
          </cell>
        </row>
        <row r="4054">
          <cell r="A4054">
            <v>2306123</v>
          </cell>
          <cell r="B4054" t="str">
            <v>SICRO ABRIL / 25</v>
          </cell>
          <cell r="C4054" t="str">
            <v>ESTACA TRIPLO TRILHO TR 25 - COM EMENDA - FORNECIMENTO E CRAVAÇÃO</v>
          </cell>
          <cell r="D4054" t="str">
            <v>M</v>
          </cell>
          <cell r="F4054">
            <v>441.71</v>
          </cell>
        </row>
        <row r="4055">
          <cell r="A4055">
            <v>2306124</v>
          </cell>
          <cell r="B4055" t="str">
            <v>SICRO ABRIL / 25</v>
          </cell>
          <cell r="C4055" t="str">
            <v>ESTACA TRIPLO TRILHO TR 37 - COM EMENDA - FORNECIMENTO E CRAVAÇÃO</v>
          </cell>
          <cell r="D4055" t="str">
            <v>M</v>
          </cell>
          <cell r="F4055">
            <v>648.52</v>
          </cell>
        </row>
        <row r="4056">
          <cell r="A4056">
            <v>2306125</v>
          </cell>
          <cell r="B4056" t="str">
            <v>SICRO ABRIL / 25</v>
          </cell>
          <cell r="C4056" t="str">
            <v>ESTACA TRIPLO TRILHO TR 45 - COM EMENDA - FORNECIMENTO E CRAVAÇÃO</v>
          </cell>
          <cell r="D4056" t="str">
            <v>M</v>
          </cell>
          <cell r="F4056">
            <v>774.63</v>
          </cell>
        </row>
        <row r="4057">
          <cell r="A4057">
            <v>2306126</v>
          </cell>
          <cell r="B4057" t="str">
            <v>SICRO ABRIL / 25</v>
          </cell>
          <cell r="C4057" t="str">
            <v>ESTACA TRIPLO TRILHO TR 57 - COM EMENDA - FORNECIMENTO E CRAVAÇÃO</v>
          </cell>
          <cell r="D4057" t="str">
            <v>M</v>
          </cell>
          <cell r="F4057">
            <v>976.18</v>
          </cell>
        </row>
        <row r="4058">
          <cell r="A4058">
            <v>2306127</v>
          </cell>
          <cell r="B4058" t="str">
            <v>SICRO ABRIL / 25</v>
          </cell>
          <cell r="C4058" t="str">
            <v>ESTACA TRIPLO TRILHO TR 68 - COM EMENDA - FORNECIMENTO E CRAVAÇÃO</v>
          </cell>
          <cell r="D4058" t="str">
            <v>M</v>
          </cell>
          <cell r="F4058">
            <v>1158.4000000000001</v>
          </cell>
        </row>
        <row r="4059">
          <cell r="A4059">
            <v>2306300</v>
          </cell>
          <cell r="B4059" t="str">
            <v>SICRO ABRIL / 25</v>
          </cell>
          <cell r="C4059" t="str">
            <v>FABRICAÇÃO DE ESTACA PRÉ-MOLDADA DE CONCRETO PROTENDIDA SEÇÃO 15 X 15 CM</v>
          </cell>
          <cell r="D4059" t="str">
            <v>M</v>
          </cell>
          <cell r="F4059">
            <v>34.01</v>
          </cell>
        </row>
        <row r="4060">
          <cell r="A4060">
            <v>2306301</v>
          </cell>
          <cell r="B4060" t="str">
            <v>SICRO ABRIL / 25</v>
          </cell>
          <cell r="C4060" t="str">
            <v>FABRICAÇÃO DE ESTACA PRÉ-MOLDADA DE CONCRETO PROTENDIDA SEÇÃO 17 X 17 CM</v>
          </cell>
          <cell r="D4060" t="str">
            <v>M</v>
          </cell>
          <cell r="F4060">
            <v>36.770000000000003</v>
          </cell>
        </row>
        <row r="4061">
          <cell r="A4061">
            <v>2306302</v>
          </cell>
          <cell r="B4061" t="str">
            <v>SICRO ABRIL / 25</v>
          </cell>
          <cell r="C4061" t="str">
            <v>FABRICAÇÃO DE ESTACA PRÉ-MOLDADA DE CONCRETO PROTENDIDA SEÇÃO 20 X 20 CM</v>
          </cell>
          <cell r="D4061" t="str">
            <v>M</v>
          </cell>
          <cell r="F4061">
            <v>44.24</v>
          </cell>
        </row>
        <row r="4062">
          <cell r="A4062">
            <v>2306303</v>
          </cell>
          <cell r="B4062" t="str">
            <v>SICRO ABRIL / 25</v>
          </cell>
          <cell r="C4062" t="str">
            <v>FABRICAÇÃO DE ESTACA PRÉ-MOLDADA DE CONCRETO PROTENDIDA SEÇÃO 21 X 21 CM</v>
          </cell>
          <cell r="D4062" t="str">
            <v>M</v>
          </cell>
          <cell r="F4062">
            <v>48.02</v>
          </cell>
        </row>
        <row r="4063">
          <cell r="A4063">
            <v>2306304</v>
          </cell>
          <cell r="B4063" t="str">
            <v>SICRO ABRIL / 25</v>
          </cell>
          <cell r="C4063" t="str">
            <v>FABRICAÇÃO DE ESTACA PRÉ-MOLDADA DE CONCRETO PROTENDIDA SEÇÃO 23 X 23 CM</v>
          </cell>
          <cell r="D4063" t="str">
            <v>M</v>
          </cell>
          <cell r="F4063">
            <v>51.33</v>
          </cell>
        </row>
        <row r="4064">
          <cell r="A4064">
            <v>2306305</v>
          </cell>
          <cell r="B4064" t="str">
            <v>SICRO ABRIL / 25</v>
          </cell>
          <cell r="C4064" t="str">
            <v>FABRICAÇÃO DE ESTACA PRÉ-MOLDADA DE CONCRETO PROTENDIDA SEÇÃO 25 X 25 CM</v>
          </cell>
          <cell r="D4064" t="str">
            <v>M</v>
          </cell>
          <cell r="F4064">
            <v>57.69</v>
          </cell>
        </row>
        <row r="4065">
          <cell r="A4065">
            <v>2306306</v>
          </cell>
          <cell r="B4065" t="str">
            <v>SICRO ABRIL / 25</v>
          </cell>
          <cell r="C4065" t="str">
            <v>FABRICAÇÃO DE ESTACA PRÉ-MOLDADA DE CONCRETO PROTENDIDA SEÇÃO 26 X 26 CM</v>
          </cell>
          <cell r="D4065" t="str">
            <v>M</v>
          </cell>
          <cell r="F4065">
            <v>59.14</v>
          </cell>
        </row>
        <row r="4066">
          <cell r="A4066">
            <v>2306307</v>
          </cell>
          <cell r="B4066" t="str">
            <v>SICRO ABRIL / 25</v>
          </cell>
          <cell r="C4066" t="str">
            <v>FABRICAÇÃO DE ESTACA PRÉ-MOLDADA DE CONCRETO PROTENDIDA SEÇÃO 30 X 30 CM</v>
          </cell>
          <cell r="D4066" t="str">
            <v>M</v>
          </cell>
          <cell r="F4066">
            <v>68.86</v>
          </cell>
        </row>
        <row r="4067">
          <cell r="A4067">
            <v>2306308</v>
          </cell>
          <cell r="B4067" t="str">
            <v>SICRO ABRIL / 25</v>
          </cell>
          <cell r="C4067" t="str">
            <v>FABRICAÇÃO DE ESTACA PRÉ-MOLDADA DE CONCRETO PROTENDIDA SEÇÃO 33 X 33 CM</v>
          </cell>
          <cell r="D4067" t="str">
            <v>M</v>
          </cell>
          <cell r="F4067">
            <v>77.75</v>
          </cell>
        </row>
        <row r="4068">
          <cell r="A4068">
            <v>2306309</v>
          </cell>
          <cell r="B4068" t="str">
            <v>SICRO ABRIL / 25</v>
          </cell>
          <cell r="C4068" t="str">
            <v>FABRICAÇÃO DE ESTACA PRÉ-MOLDADA DE CONCRETO PROTENDIDA SEÇÃO 35 X 35 CM</v>
          </cell>
          <cell r="D4068" t="str">
            <v>M</v>
          </cell>
          <cell r="F4068">
            <v>88.01</v>
          </cell>
        </row>
        <row r="4069">
          <cell r="A4069">
            <v>2306310</v>
          </cell>
          <cell r="B4069" t="str">
            <v>SICRO ABRIL / 25</v>
          </cell>
          <cell r="C4069" t="str">
            <v>FABRICAÇÃO DE ESTACA PRÉ-MOLDADA DE CONCRETO PROTENDIDA SEÇÃO 38 X 38 CM</v>
          </cell>
          <cell r="D4069" t="str">
            <v>M</v>
          </cell>
          <cell r="F4069">
            <v>93.21</v>
          </cell>
        </row>
        <row r="4070">
          <cell r="A4070">
            <v>2306311</v>
          </cell>
          <cell r="B4070" t="str">
            <v>SICRO ABRIL / 25</v>
          </cell>
          <cell r="C4070" t="str">
            <v>FABRICAÇÃO DE ESTACA PRÉ-MOLDADA DE CONCRETO PROTENDIDA SEÇÃO 40 X 40 CM</v>
          </cell>
          <cell r="D4070" t="str">
            <v>M</v>
          </cell>
          <cell r="F4070">
            <v>107.53</v>
          </cell>
        </row>
        <row r="4071">
          <cell r="A4071">
            <v>2306312</v>
          </cell>
          <cell r="B4071" t="str">
            <v>SICRO ABRIL / 25</v>
          </cell>
          <cell r="C4071" t="str">
            <v>FABRICAÇÃO DE ESTACA PRÉ-MOLDADA DE CONCRETO PROTENDIDA SEÇÃO 42 X 42 CM</v>
          </cell>
          <cell r="D4071" t="str">
            <v>M</v>
          </cell>
          <cell r="F4071">
            <v>116.37</v>
          </cell>
        </row>
        <row r="4072">
          <cell r="A4072">
            <v>2306313</v>
          </cell>
          <cell r="B4072" t="str">
            <v>SICRO ABRIL / 25</v>
          </cell>
          <cell r="C4072" t="str">
            <v>FABRICAÇÃO DE ESTACA PRÉ-MOLDADA DE CONCRETO PROTENDIDA SEÇÃO 45 X 45 CM</v>
          </cell>
          <cell r="D4072" t="str">
            <v>M</v>
          </cell>
          <cell r="F4072">
            <v>140.44</v>
          </cell>
        </row>
        <row r="4073">
          <cell r="A4073">
            <v>2306013</v>
          </cell>
          <cell r="B4073" t="str">
            <v>SICRO ABRIL / 25</v>
          </cell>
          <cell r="C4073" t="str">
            <v>GABARITO DE CRAVAÇÃO DE ESTACAS SUBMERSAS EM AÇO ASTM A36 - CONFECÇÃO E INSTALAÇÃO</v>
          </cell>
          <cell r="D4073" t="str">
            <v>KG</v>
          </cell>
          <cell r="F4073">
            <v>12.5</v>
          </cell>
        </row>
        <row r="4074">
          <cell r="A4074">
            <v>2306243</v>
          </cell>
          <cell r="B4074" t="str">
            <v>SICRO ABRIL / 25</v>
          </cell>
          <cell r="C4074" t="str">
            <v>MURO GUIA PARA ESTACA BARRETE COM DUAS CORTINAS DE 10 X 110 CM</v>
          </cell>
          <cell r="D4074" t="str">
            <v>M</v>
          </cell>
          <cell r="F4074">
            <v>633.25</v>
          </cell>
        </row>
        <row r="4075">
          <cell r="A4075">
            <v>2408149</v>
          </cell>
          <cell r="B4075" t="str">
            <v>SICRO ABRIL / 25</v>
          </cell>
          <cell r="C4075" t="str">
            <v>ESTRUTURA EM PERFIL DE AÇO ASTM A36 CORTE, SOLDA E MONTAGEM - FORNECIMENTO E INSTALAÇÃO</v>
          </cell>
          <cell r="D4075" t="str">
            <v>KG</v>
          </cell>
          <cell r="F4075">
            <v>15.97</v>
          </cell>
        </row>
        <row r="4076">
          <cell r="A4076">
            <v>2407972</v>
          </cell>
          <cell r="B4076" t="str">
            <v>SICRO ABRIL / 25</v>
          </cell>
          <cell r="C4076" t="str">
            <v>FORNECIMENTO E APLICAÇÃO DE ADESIVO ESTRUTURAL À BASE DE RESINA EPÓXI</v>
          </cell>
          <cell r="D4076" t="str">
            <v>KG</v>
          </cell>
          <cell r="F4076">
            <v>71.02</v>
          </cell>
        </row>
        <row r="4077">
          <cell r="A4077">
            <v>2407973</v>
          </cell>
          <cell r="B4077" t="str">
            <v>SICRO ABRIL / 25</v>
          </cell>
          <cell r="C4077" t="str">
            <v>HIDROJATEAMENTO EM SUPERFÍCIE DE AÇO GRAU WJ-2</v>
          </cell>
          <cell r="D4077" t="str">
            <v>M²</v>
          </cell>
          <cell r="F4077">
            <v>30.16</v>
          </cell>
        </row>
        <row r="4078">
          <cell r="A4078">
            <v>2408075</v>
          </cell>
          <cell r="B4078" t="str">
            <v>SICRO ABRIL / 25</v>
          </cell>
          <cell r="C4078" t="str">
            <v>JATEAMENTO ABRASIVO EM CHAPA DE AÇO POR ESTEIRA CONTÍNUA</v>
          </cell>
          <cell r="D4078" t="str">
            <v>M²</v>
          </cell>
          <cell r="F4078">
            <v>6.02</v>
          </cell>
        </row>
        <row r="4079">
          <cell r="A4079">
            <v>2408069</v>
          </cell>
          <cell r="B4079" t="str">
            <v>SICRO ABRIL / 25</v>
          </cell>
          <cell r="C4079" t="str">
            <v>JATEAMENTO DE CHAPA DE AÇO COM O USO DE GRANALHAS DE AÇO GRAU SA 2</v>
          </cell>
          <cell r="D4079" t="str">
            <v>M²</v>
          </cell>
          <cell r="F4079">
            <v>5.69</v>
          </cell>
        </row>
        <row r="4080">
          <cell r="A4080">
            <v>2419790</v>
          </cell>
          <cell r="B4080" t="str">
            <v>SICRO ABRIL / 25</v>
          </cell>
          <cell r="C4080" t="str">
            <v>JATEAMENTO DE CHAPA DE AÇO COM O USO DE GRANALHAS DE AÇO GRAU SA 2 1/2</v>
          </cell>
          <cell r="D4080" t="str">
            <v>M²</v>
          </cell>
          <cell r="F4080">
            <v>10.27</v>
          </cell>
        </row>
        <row r="4081">
          <cell r="A4081">
            <v>2407976</v>
          </cell>
          <cell r="B4081" t="str">
            <v>SICRO ABRIL / 25</v>
          </cell>
          <cell r="C4081" t="str">
            <v>JATEAMENTO DE CHAPA DE AÇO COM O USO DE GRANALHAS DE AÇO GRAU SA 2 1/2 - EM ESPAÇO CONFINADO</v>
          </cell>
          <cell r="D4081" t="str">
            <v>M²</v>
          </cell>
          <cell r="F4081">
            <v>11.79</v>
          </cell>
        </row>
        <row r="4082">
          <cell r="A4082">
            <v>2408068</v>
          </cell>
          <cell r="B4082" t="str">
            <v>SICRO ABRIL / 25</v>
          </cell>
          <cell r="C4082" t="str">
            <v>JATEAMENTO DE CHAPA DE AÇO COM O USO DE GRANALHAS DE AÇO GRAU SA 3</v>
          </cell>
          <cell r="D4082" t="str">
            <v>M²</v>
          </cell>
          <cell r="F4082">
            <v>16</v>
          </cell>
        </row>
        <row r="4083">
          <cell r="A4083">
            <v>2419705</v>
          </cell>
          <cell r="B4083" t="str">
            <v>SICRO ABRIL / 25</v>
          </cell>
          <cell r="C4083" t="str">
            <v>PINTURA COM EPÓXI DE DOIS COMPONENTES COM PISTOLA A AR COMPRIMIDO, UMA DEMÃO, ESPESSURA DE 120 µM</v>
          </cell>
          <cell r="D4083" t="str">
            <v>M²</v>
          </cell>
          <cell r="F4083">
            <v>11.21</v>
          </cell>
        </row>
        <row r="4084">
          <cell r="A4084">
            <v>2419704</v>
          </cell>
          <cell r="B4084" t="str">
            <v>SICRO ABRIL / 25</v>
          </cell>
          <cell r="C4084" t="str">
            <v>PINTURA COM PRIMER EPÓXI DE DOIS COMPONENTES COM PISTOLA A AR COMPRIMIDO, UMA DEMÃO, ESPESSURA DE 70 µM</v>
          </cell>
          <cell r="D4084" t="str">
            <v>M²</v>
          </cell>
          <cell r="F4084">
            <v>13.2</v>
          </cell>
        </row>
        <row r="4085">
          <cell r="A4085">
            <v>2407981</v>
          </cell>
          <cell r="B4085" t="str">
            <v>SICRO ABRIL / 25</v>
          </cell>
          <cell r="C4085" t="str">
            <v>PINTURA COM SELANTE EPÓXI VINÍLICO COM PISTOLA AIRLESS, UMA DEMÃO, ESPESSURA DE 80 µM</v>
          </cell>
          <cell r="D4085" t="str">
            <v>M²</v>
          </cell>
          <cell r="F4085">
            <v>18.940000000000001</v>
          </cell>
        </row>
        <row r="4086">
          <cell r="A4086">
            <v>2407982</v>
          </cell>
          <cell r="B4086" t="str">
            <v>SICRO ABRIL / 25</v>
          </cell>
          <cell r="C4086" t="str">
            <v>PINTURA COM TINTA ANTI-INCRUSTANTE COM PISTOLA AIRLESS, UMA DEMÃO, ESPESSURA DE 125 µM</v>
          </cell>
          <cell r="D4086" t="str">
            <v>M²</v>
          </cell>
          <cell r="F4086">
            <v>39.81</v>
          </cell>
        </row>
        <row r="4087">
          <cell r="A4087">
            <v>2419703</v>
          </cell>
          <cell r="B4087" t="str">
            <v>SICRO ABRIL / 25</v>
          </cell>
          <cell r="C4087" t="str">
            <v>PINTURA COM TINTA ANTICORROSIVA À BASE DE EPÓXI POLIAMIDA DE DOIS COMPONENTES COM PISTOLA A AR COMPRIMIDO, UMA DEMÃO, ESPESSURA DE 150 µM</v>
          </cell>
          <cell r="D4087" t="str">
            <v>M²</v>
          </cell>
          <cell r="F4087">
            <v>16.18</v>
          </cell>
        </row>
        <row r="4088">
          <cell r="A4088">
            <v>2408080</v>
          </cell>
          <cell r="B4088" t="str">
            <v>SICRO ABRIL / 25</v>
          </cell>
          <cell r="C4088" t="str">
            <v>PINTURA DE ACABAMENTO COM ESMALTE EPÓXI COM PISTOLA A AR COMPRIMIDO, UMA DEMÃO, ESPESSURA DE 40 µM</v>
          </cell>
          <cell r="D4088" t="str">
            <v>M²</v>
          </cell>
          <cell r="F4088">
            <v>7.97</v>
          </cell>
        </row>
        <row r="4089">
          <cell r="A4089">
            <v>2408078</v>
          </cell>
          <cell r="B4089" t="str">
            <v>SICRO ABRIL / 25</v>
          </cell>
          <cell r="C4089" t="str">
            <v>PINTURA DE ACABAMENTO COM ESMALTE SINTÉTICO COM PISTOLA A AR COMPRIMIDO, UMA DEMÃO, ESPESSURA DE 30 µM</v>
          </cell>
          <cell r="D4089" t="str">
            <v>M²</v>
          </cell>
          <cell r="F4089">
            <v>3.04</v>
          </cell>
        </row>
        <row r="4090">
          <cell r="A4090">
            <v>2407979</v>
          </cell>
          <cell r="B4090" t="str">
            <v>SICRO ABRIL / 25</v>
          </cell>
          <cell r="C4090" t="str">
            <v>PINTURA DE ACABAMENTO COM TINTA DE POLIURETANO ACRÍLICO DE DOIS COMPONENTES COM PISTOLA AIRLESS, UMA DEMÃO, ESPESSURA DE 70 µM</v>
          </cell>
          <cell r="D4090" t="str">
            <v>M²</v>
          </cell>
          <cell r="F4090">
            <v>14.3</v>
          </cell>
        </row>
        <row r="4091">
          <cell r="A4091">
            <v>2407980</v>
          </cell>
          <cell r="B4091" t="str">
            <v>SICRO ABRIL / 25</v>
          </cell>
          <cell r="C4091" t="str">
            <v>PINTURA DE ACABAMENTO COM TINTA DE POLIURETANO ACRÍLICO DE DOIS COMPONENTES COM PISTOLA AIRLESS, UMA DEMÃO, ESPESSURA DE 70 µM - EM ESPAÇO CONFINADO</v>
          </cell>
          <cell r="D4091" t="str">
            <v>M²</v>
          </cell>
          <cell r="F4091">
            <v>14.34</v>
          </cell>
        </row>
        <row r="4092">
          <cell r="A4092">
            <v>2408077</v>
          </cell>
          <cell r="B4092" t="str">
            <v>SICRO ABRIL / 25</v>
          </cell>
          <cell r="C4092" t="str">
            <v>PINTURA DE FUNDO COM TINTA ALQUÍDICA COM PISTOLA A AR COMPRIMIDO, UMA DEMÃO, ESPESSURA DE 30 µM</v>
          </cell>
          <cell r="D4092" t="str">
            <v>M²</v>
          </cell>
          <cell r="F4092">
            <v>7.83</v>
          </cell>
        </row>
        <row r="4093">
          <cell r="A4093">
            <v>2407983</v>
          </cell>
          <cell r="B4093" t="str">
            <v>SICRO ABRIL / 25</v>
          </cell>
          <cell r="C4093" t="str">
            <v>PINTURA DE FUNDO COM TINTA ANTICORROSIVA À BASE DE EPÓXI POLIAMIDA DE DOIS COMPONENTES COM PISTOLA AIRLESS, UMA DEMÃO, ESPESSURA DE 100 µM - EM ESPAÇO CONFINADO</v>
          </cell>
          <cell r="D4093" t="str">
            <v>M²</v>
          </cell>
          <cell r="F4093">
            <v>8.75</v>
          </cell>
        </row>
        <row r="4094">
          <cell r="A4094">
            <v>2407977</v>
          </cell>
          <cell r="B4094" t="str">
            <v>SICRO ABRIL / 25</v>
          </cell>
          <cell r="C4094" t="str">
            <v>PINTURA DE FUNDO COM TINTA ANTICORROSIVA À BASE DE EPÓXI POLIAMIDA DE DOIS COMPONENTES COM PISTOLA AIRLESS, UMA DEMÃO, ESPESSURA DE 160 µM</v>
          </cell>
          <cell r="D4094" t="str">
            <v>M²</v>
          </cell>
          <cell r="F4094">
            <v>17.04</v>
          </cell>
        </row>
        <row r="4095">
          <cell r="A4095">
            <v>2407978</v>
          </cell>
          <cell r="B4095" t="str">
            <v>SICRO ABRIL / 25</v>
          </cell>
          <cell r="C4095" t="str">
            <v>PINTURA DE FUNDO COM TINTA ANTICORROSIVA À BASE DE EPÓXI POLIAMIDA DE DOIS COMPONENTES COM PISTOLA AIRLESS, UMA DEMÃO, ESPESSURA DE 160 µM - EM ESPAÇO CONFINADO</v>
          </cell>
          <cell r="D4095" t="str">
            <v>M²</v>
          </cell>
          <cell r="F4095">
            <v>17.079999999999998</v>
          </cell>
        </row>
        <row r="4096">
          <cell r="A4096">
            <v>2408079</v>
          </cell>
          <cell r="B4096" t="str">
            <v>SICRO ABRIL / 25</v>
          </cell>
          <cell r="C4096" t="str">
            <v>PINTURA DE FUNDO COM TINTA EPÓXI COM PISTOLA A AR COMPRIMIDO, UMA DEMÃO, ESPESSURA DE 120 µM</v>
          </cell>
          <cell r="D4096" t="str">
            <v>M²</v>
          </cell>
          <cell r="F4096">
            <v>49.51</v>
          </cell>
        </row>
        <row r="4097">
          <cell r="A4097">
            <v>2408076</v>
          </cell>
          <cell r="B4097" t="str">
            <v>SICRO ABRIL / 25</v>
          </cell>
          <cell r="C4097" t="str">
            <v>PINTURA SHOP PRIMER EM CHAPA DE AÇO POR ESTEIRA CONTÍNUA</v>
          </cell>
          <cell r="D4097" t="str">
            <v>M²</v>
          </cell>
          <cell r="F4097">
            <v>10.74</v>
          </cell>
        </row>
        <row r="4098">
          <cell r="A4098">
            <v>2408057</v>
          </cell>
          <cell r="B4098" t="str">
            <v>SICRO ABRIL / 25</v>
          </cell>
          <cell r="C4098" t="str">
            <v>SOLDA ELÉTRICA DE PERFIS METÁLICOS E CHAPAS DE AÇO COM ELETRODO E60XX</v>
          </cell>
          <cell r="D4098" t="str">
            <v>KG</v>
          </cell>
          <cell r="F4098">
            <v>97.42</v>
          </cell>
        </row>
        <row r="4099">
          <cell r="A4099">
            <v>2408058</v>
          </cell>
          <cell r="B4099" t="str">
            <v>SICRO ABRIL / 25</v>
          </cell>
          <cell r="C4099" t="str">
            <v>SOLDA ELÉTRICA DE PERFIS METÁLICOS E CHAPAS DE AÇO COM ELETRODO E70XX</v>
          </cell>
          <cell r="D4099" t="str">
            <v>KG</v>
          </cell>
          <cell r="F4099">
            <v>64.64</v>
          </cell>
        </row>
        <row r="4100">
          <cell r="A4100">
            <v>2407974</v>
          </cell>
          <cell r="B4100" t="str">
            <v>SICRO ABRIL / 25</v>
          </cell>
          <cell r="C4100" t="str">
            <v>TRATAMENTO DE SUPERFÍCIE DE AÇO COM FERRAMENTA MECÂNICA GRAU SP-11</v>
          </cell>
          <cell r="D4100" t="str">
            <v>M²</v>
          </cell>
          <cell r="F4100">
            <v>360.02</v>
          </cell>
        </row>
        <row r="4101">
          <cell r="A4101">
            <v>2407975</v>
          </cell>
          <cell r="B4101" t="str">
            <v>SICRO ABRIL / 25</v>
          </cell>
          <cell r="C4101" t="str">
            <v>TRATAMENTO DE SUPERFÍCIE DE AÇO COM FERRAMENTA MECÂNICA GRAU SP-11 - EM ESPAÇO CONFINADO</v>
          </cell>
          <cell r="D4101" t="str">
            <v>M²</v>
          </cell>
          <cell r="F4101">
            <v>367.02</v>
          </cell>
        </row>
        <row r="4102">
          <cell r="A4102">
            <v>2419789</v>
          </cell>
          <cell r="B4102" t="str">
            <v>SICRO ABRIL / 25</v>
          </cell>
          <cell r="C4102" t="str">
            <v>TRATAMENTO EM CHAPA DE AÇO POR ESTEIRA CONTÍNUA</v>
          </cell>
          <cell r="D4102" t="str">
            <v>M²</v>
          </cell>
          <cell r="F4102">
            <v>9.35</v>
          </cell>
        </row>
        <row r="4103">
          <cell r="A4103">
            <v>2607183</v>
          </cell>
          <cell r="B4103" t="str">
            <v>SICRO ABRIL / 25</v>
          </cell>
          <cell r="C4103" t="str">
            <v>ALINHAMENTO MANUAL DA GRADE DO AMV PARA QUALQUER ABERTURA E QUALQUER BITOLA</v>
          </cell>
          <cell r="D4103" t="str">
            <v>UN</v>
          </cell>
          <cell r="F4103">
            <v>322.87</v>
          </cell>
        </row>
        <row r="4104">
          <cell r="A4104">
            <v>2607226</v>
          </cell>
          <cell r="B4104" t="str">
            <v>SICRO ABRIL / 25</v>
          </cell>
          <cell r="C4104" t="str">
            <v>ASSENTAMENTO DOS MATERIAIS METÁLICOS DO AMV 1:10, TR 45, BITOLA LARGA</v>
          </cell>
          <cell r="D4104" t="str">
            <v>UN</v>
          </cell>
          <cell r="F4104">
            <v>477366.41</v>
          </cell>
        </row>
        <row r="4105">
          <cell r="A4105">
            <v>2607209</v>
          </cell>
          <cell r="B4105" t="str">
            <v>SICRO ABRIL / 25</v>
          </cell>
          <cell r="C4105" t="str">
            <v>ASSENTAMENTO DOS MATERIAIS METÁLICOS DO AMV 1:10, TR 45, BITOLA MÉTRICA</v>
          </cell>
          <cell r="D4105" t="str">
            <v>UN</v>
          </cell>
          <cell r="F4105">
            <v>416351.65</v>
          </cell>
        </row>
        <row r="4106">
          <cell r="A4106">
            <v>2607161</v>
          </cell>
          <cell r="B4106" t="str">
            <v>SICRO ABRIL / 25</v>
          </cell>
          <cell r="C4106" t="str">
            <v>ASSENTAMENTO DOS MATERIAIS METÁLICOS DO AMV 1:10, TR 45, BITOLA MISTA</v>
          </cell>
          <cell r="D4106" t="str">
            <v>UN</v>
          </cell>
          <cell r="F4106">
            <v>576549.12</v>
          </cell>
        </row>
        <row r="4107">
          <cell r="A4107">
            <v>2607148</v>
          </cell>
          <cell r="B4107" t="str">
            <v>SICRO ABRIL / 25</v>
          </cell>
          <cell r="C4107" t="str">
            <v>ASSENTAMENTO DOS MATERIAIS METÁLICOS DO AMV 1:10, TR 57, BITOLA LARGA</v>
          </cell>
          <cell r="D4107" t="str">
            <v>UN</v>
          </cell>
          <cell r="F4107">
            <v>607377.64</v>
          </cell>
        </row>
        <row r="4108">
          <cell r="A4108">
            <v>2607213</v>
          </cell>
          <cell r="B4108" t="str">
            <v>SICRO ABRIL / 25</v>
          </cell>
          <cell r="C4108" t="str">
            <v>ASSENTAMENTO DOS MATERIAIS METÁLICOS DO AMV 1:10, TR 57, BITOLA MÉTRICA</v>
          </cell>
          <cell r="D4108" t="str">
            <v>UN</v>
          </cell>
          <cell r="F4108">
            <v>530004.91</v>
          </cell>
        </row>
        <row r="4109">
          <cell r="A4109">
            <v>2607165</v>
          </cell>
          <cell r="B4109" t="str">
            <v>SICRO ABRIL / 25</v>
          </cell>
          <cell r="C4109" t="str">
            <v>ASSENTAMENTO DOS MATERIAIS METÁLICOS DO AMV 1:10, TR 57, BITOLA MISTA</v>
          </cell>
          <cell r="D4109" t="str">
            <v>UN</v>
          </cell>
          <cell r="F4109">
            <v>734089.6</v>
          </cell>
        </row>
        <row r="4110">
          <cell r="A4110">
            <v>2607152</v>
          </cell>
          <cell r="B4110" t="str">
            <v>SICRO ABRIL / 25</v>
          </cell>
          <cell r="C4110" t="str">
            <v>ASSENTAMENTO DOS MATERIAIS METÁLICOS DO AMV 1:10, TR 68, BITOLA LARGA</v>
          </cell>
          <cell r="D4110" t="str">
            <v>UN</v>
          </cell>
          <cell r="F4110">
            <v>728642.7</v>
          </cell>
        </row>
        <row r="4111">
          <cell r="A4111">
            <v>2607217</v>
          </cell>
          <cell r="B4111" t="str">
            <v>SICRO ABRIL / 25</v>
          </cell>
          <cell r="C4111" t="str">
            <v>ASSENTAMENTO DOS MATERIAIS METÁLICOS DO AMV 1:10, TR 68, BITOLA MÉTRICA</v>
          </cell>
          <cell r="D4111" t="str">
            <v>UN</v>
          </cell>
          <cell r="F4111">
            <v>623940.53</v>
          </cell>
        </row>
        <row r="4112">
          <cell r="A4112">
            <v>2607169</v>
          </cell>
          <cell r="B4112" t="str">
            <v>SICRO ABRIL / 25</v>
          </cell>
          <cell r="C4112" t="str">
            <v>ASSENTAMENTO DOS MATERIAIS METÁLICOS DO AMV 1:10, TR 68, BITOLA MISTA</v>
          </cell>
          <cell r="D4112" t="str">
            <v>UN</v>
          </cell>
          <cell r="F4112">
            <v>871156.05</v>
          </cell>
        </row>
        <row r="4113">
          <cell r="A4113">
            <v>2607156</v>
          </cell>
          <cell r="B4113" t="str">
            <v>SICRO ABRIL / 25</v>
          </cell>
          <cell r="C4113" t="str">
            <v>ASSENTAMENTO DOS MATERIAIS METÁLICOS DO AMV 1:10, UIC 60, BITOLA LARGA</v>
          </cell>
          <cell r="D4113" t="str">
            <v>UN</v>
          </cell>
          <cell r="F4113">
            <v>633323.65</v>
          </cell>
        </row>
        <row r="4114">
          <cell r="A4114">
            <v>2607221</v>
          </cell>
          <cell r="B4114" t="str">
            <v>SICRO ABRIL / 25</v>
          </cell>
          <cell r="C4114" t="str">
            <v>ASSENTAMENTO DOS MATERIAIS METÁLICOS DO AMV 1:10, UIC 60, BITOLA MÉTRICA</v>
          </cell>
          <cell r="D4114" t="str">
            <v>UN</v>
          </cell>
          <cell r="F4114">
            <v>551801.51</v>
          </cell>
        </row>
        <row r="4115">
          <cell r="A4115">
            <v>2607173</v>
          </cell>
          <cell r="B4115" t="str">
            <v>SICRO ABRIL / 25</v>
          </cell>
          <cell r="C4115" t="str">
            <v>ASSENTAMENTO DOS MATERIAIS METÁLICOS DO AMV 1:10, UIC 60, BITOLA MISTA</v>
          </cell>
          <cell r="D4115" t="str">
            <v>UN</v>
          </cell>
          <cell r="F4115">
            <v>763541.38</v>
          </cell>
        </row>
        <row r="4116">
          <cell r="A4116">
            <v>2607227</v>
          </cell>
          <cell r="B4116" t="str">
            <v>SICRO ABRIL / 25</v>
          </cell>
          <cell r="C4116" t="str">
            <v>ASSENTAMENTO DOS MATERIAIS METÁLICOS DO AMV 1:12, TR 45, BITOLA LARGA</v>
          </cell>
          <cell r="D4116" t="str">
            <v>UN</v>
          </cell>
          <cell r="F4116">
            <v>524263.33</v>
          </cell>
        </row>
        <row r="4117">
          <cell r="A4117">
            <v>2607210</v>
          </cell>
          <cell r="B4117" t="str">
            <v>SICRO ABRIL / 25</v>
          </cell>
          <cell r="C4117" t="str">
            <v>ASSENTAMENTO DOS MATERIAIS METÁLICOS DO AMV 1:12, TR 45, BITOLA MÉTRICA</v>
          </cell>
          <cell r="D4117" t="str">
            <v>UN</v>
          </cell>
          <cell r="F4117">
            <v>457112.01</v>
          </cell>
        </row>
        <row r="4118">
          <cell r="A4118">
            <v>2607162</v>
          </cell>
          <cell r="B4118" t="str">
            <v>SICRO ABRIL / 25</v>
          </cell>
          <cell r="C4118" t="str">
            <v>ASSENTAMENTO DOS MATERIAIS METÁLICOS DO AMV 1:12, TR 45, BITOLA MISTA</v>
          </cell>
          <cell r="D4118" t="str">
            <v>UN</v>
          </cell>
          <cell r="F4118">
            <v>632916.26</v>
          </cell>
        </row>
        <row r="4119">
          <cell r="A4119">
            <v>2607149</v>
          </cell>
          <cell r="B4119" t="str">
            <v>SICRO ABRIL / 25</v>
          </cell>
          <cell r="C4119" t="str">
            <v>ASSENTAMENTO DOS MATERIAIS METÁLICOS DO AMV 1:12, TR 57, BITOLA LARGA</v>
          </cell>
          <cell r="D4119" t="str">
            <v>UN</v>
          </cell>
          <cell r="F4119">
            <v>666778.28</v>
          </cell>
        </row>
        <row r="4120">
          <cell r="A4120">
            <v>2607214</v>
          </cell>
          <cell r="B4120" t="str">
            <v>SICRO ABRIL / 25</v>
          </cell>
          <cell r="C4120" t="str">
            <v>ASSENTAMENTO DOS MATERIAIS METÁLICOS DO AMV 1:12, TR 57, BITOLA MÉTRICA</v>
          </cell>
          <cell r="D4120" t="str">
            <v>UN</v>
          </cell>
          <cell r="F4120">
            <v>576743.47</v>
          </cell>
        </row>
        <row r="4121">
          <cell r="A4121">
            <v>2607166</v>
          </cell>
          <cell r="B4121" t="str">
            <v>SICRO ABRIL / 25</v>
          </cell>
          <cell r="C4121" t="str">
            <v>ASSENTAMENTO DOS MATERIAIS METÁLICOS DO AMV 1:12, TR 57, BITOLA MISTA</v>
          </cell>
          <cell r="D4121" t="str">
            <v>UN</v>
          </cell>
          <cell r="F4121">
            <v>805514.27</v>
          </cell>
        </row>
        <row r="4122">
          <cell r="A4122">
            <v>2607153</v>
          </cell>
          <cell r="B4122" t="str">
            <v>SICRO ABRIL / 25</v>
          </cell>
          <cell r="C4122" t="str">
            <v>ASSENTAMENTO DOS MATERIAIS METÁLICOS DO AMV 1:12, TR 68, BITOLA LARGA</v>
          </cell>
          <cell r="D4122" t="str">
            <v>UN</v>
          </cell>
          <cell r="F4122">
            <v>791370.23</v>
          </cell>
        </row>
        <row r="4123">
          <cell r="A4123">
            <v>2607218</v>
          </cell>
          <cell r="B4123" t="str">
            <v>SICRO ABRIL / 25</v>
          </cell>
          <cell r="C4123" t="str">
            <v>ASSENTAMENTO DOS MATERIAIS METÁLICOS DO AMV 1:12, TR 68, BITOLA MÉTRICA</v>
          </cell>
          <cell r="D4123" t="str">
            <v>UN</v>
          </cell>
          <cell r="F4123">
            <v>690398.69</v>
          </cell>
        </row>
        <row r="4124">
          <cell r="A4124">
            <v>2607170</v>
          </cell>
          <cell r="B4124" t="str">
            <v>SICRO ABRIL / 25</v>
          </cell>
          <cell r="C4124" t="str">
            <v>ASSENTAMENTO DOS MATERIAIS METÁLICOS DO AMV 1:12, TR 68, BITOLA MISTA</v>
          </cell>
          <cell r="D4124" t="str">
            <v>UN</v>
          </cell>
          <cell r="F4124">
            <v>948305.41</v>
          </cell>
        </row>
        <row r="4125">
          <cell r="A4125">
            <v>2607157</v>
          </cell>
          <cell r="B4125" t="str">
            <v>SICRO ABRIL / 25</v>
          </cell>
          <cell r="C4125" t="str">
            <v>ASSENTAMENTO DOS MATERIAIS METÁLICOS DO AMV 1:12, UIC 60, BITOLA LARGA</v>
          </cell>
          <cell r="D4125" t="str">
            <v>UN</v>
          </cell>
          <cell r="F4125">
            <v>700768.17</v>
          </cell>
        </row>
        <row r="4126">
          <cell r="A4126">
            <v>2607222</v>
          </cell>
          <cell r="B4126" t="str">
            <v>SICRO ABRIL / 25</v>
          </cell>
          <cell r="C4126" t="str">
            <v>ASSENTAMENTO DOS MATERIAIS METÁLICOS DO AMV 1:12, UIC 60, BITOLA MÉTRICA</v>
          </cell>
          <cell r="D4126" t="str">
            <v>UN</v>
          </cell>
          <cell r="F4126">
            <v>606141.55000000005</v>
          </cell>
        </row>
        <row r="4127">
          <cell r="A4127">
            <v>2607174</v>
          </cell>
          <cell r="B4127" t="str">
            <v>SICRO ABRIL / 25</v>
          </cell>
          <cell r="C4127" t="str">
            <v>ASSENTAMENTO DOS MATERIAIS METÁLICOS DO AMV 1:12, UIC 60, BITOLA MISTA</v>
          </cell>
          <cell r="D4127" t="str">
            <v>UN</v>
          </cell>
          <cell r="F4127">
            <v>838727.35</v>
          </cell>
        </row>
        <row r="4128">
          <cell r="A4128">
            <v>2607228</v>
          </cell>
          <cell r="B4128" t="str">
            <v>SICRO ABRIL / 25</v>
          </cell>
          <cell r="C4128" t="str">
            <v>ASSENTAMENTO DOS MATERIAIS METÁLICOS DO AMV 1:14, TR 45, BITOLA LARGA</v>
          </cell>
          <cell r="D4128" t="str">
            <v>UN</v>
          </cell>
          <cell r="F4128">
            <v>575821.73</v>
          </cell>
        </row>
        <row r="4129">
          <cell r="A4129">
            <v>2607211</v>
          </cell>
          <cell r="B4129" t="str">
            <v>SICRO ABRIL / 25</v>
          </cell>
          <cell r="C4129" t="str">
            <v>ASSENTAMENTO DOS MATERIAIS METÁLICOS DO AMV 1:14, TR 45, BITOLA MÉTRICA</v>
          </cell>
          <cell r="D4129" t="str">
            <v>UN</v>
          </cell>
          <cell r="F4129">
            <v>507269.54</v>
          </cell>
        </row>
        <row r="4130">
          <cell r="A4130">
            <v>2607163</v>
          </cell>
          <cell r="B4130" t="str">
            <v>SICRO ABRIL / 25</v>
          </cell>
          <cell r="C4130" t="str">
            <v>ASSENTAMENTO DOS MATERIAIS METÁLICOS DO AMV 1:14, TR 45, BITOLA MISTA</v>
          </cell>
          <cell r="D4130" t="str">
            <v>UN</v>
          </cell>
          <cell r="F4130">
            <v>702441.79</v>
          </cell>
        </row>
        <row r="4131">
          <cell r="A4131">
            <v>2607150</v>
          </cell>
          <cell r="B4131" t="str">
            <v>SICRO ABRIL / 25</v>
          </cell>
          <cell r="C4131" t="str">
            <v>ASSENTAMENTO DOS MATERIAIS METÁLICOS DO AMV 1:14, TR 57, BITOLA LARGA</v>
          </cell>
          <cell r="D4131" t="str">
            <v>UN</v>
          </cell>
          <cell r="F4131">
            <v>739718.71</v>
          </cell>
        </row>
        <row r="4132">
          <cell r="A4132">
            <v>2607215</v>
          </cell>
          <cell r="B4132" t="str">
            <v>SICRO ABRIL / 25</v>
          </cell>
          <cell r="C4132" t="str">
            <v>ASSENTAMENTO DOS MATERIAIS METÁLICOS DO AMV 1:14, TR 57, BITOLA MÉTRICA</v>
          </cell>
          <cell r="D4132" t="str">
            <v>UN</v>
          </cell>
          <cell r="F4132">
            <v>633497.86</v>
          </cell>
        </row>
        <row r="4133">
          <cell r="A4133">
            <v>2607167</v>
          </cell>
          <cell r="B4133" t="str">
            <v>SICRO ABRIL / 25</v>
          </cell>
          <cell r="C4133" t="str">
            <v>ASSENTAMENTO DOS MATERIAIS METÁLICOS DO AMV 1:14, TR 57, BITOLA MISTA</v>
          </cell>
          <cell r="D4133" t="str">
            <v>UN</v>
          </cell>
          <cell r="F4133">
            <v>876010.34</v>
          </cell>
        </row>
        <row r="4134">
          <cell r="A4134">
            <v>2607154</v>
          </cell>
          <cell r="B4134" t="str">
            <v>SICRO ABRIL / 25</v>
          </cell>
          <cell r="C4134" t="str">
            <v>ASSENTAMENTO DOS MATERIAIS METÁLICOS DO AMV 1:14, TR 68, BITOLA LARGA</v>
          </cell>
          <cell r="D4134" t="str">
            <v>UN</v>
          </cell>
          <cell r="F4134">
            <v>877169.8</v>
          </cell>
        </row>
        <row r="4135">
          <cell r="A4135">
            <v>2607219</v>
          </cell>
          <cell r="B4135" t="str">
            <v>SICRO ABRIL / 25</v>
          </cell>
          <cell r="C4135" t="str">
            <v>ASSENTAMENTO DOS MATERIAIS METÁLICOS DO AMV 1:14, TR 68, BITOLA MÉTRICA</v>
          </cell>
          <cell r="D4135" t="str">
            <v>UN</v>
          </cell>
          <cell r="F4135">
            <v>758087.34</v>
          </cell>
        </row>
        <row r="4136">
          <cell r="A4136">
            <v>2607171</v>
          </cell>
          <cell r="B4136" t="str">
            <v>SICRO ABRIL / 25</v>
          </cell>
          <cell r="C4136" t="str">
            <v>ASSENTAMENTO DOS MATERIAIS METÁLICOS DO AMV 1:14, TR 68, BITOLA MISTA</v>
          </cell>
          <cell r="D4136" t="str">
            <v>UN</v>
          </cell>
          <cell r="F4136">
            <v>1056608.99</v>
          </cell>
        </row>
        <row r="4137">
          <cell r="A4137">
            <v>2607158</v>
          </cell>
          <cell r="B4137" t="str">
            <v>SICRO ABRIL / 25</v>
          </cell>
          <cell r="C4137" t="str">
            <v>ASSENTAMENTO DOS MATERIAIS METÁLICOS DO AMV 1:14, UIC 60, BITOLA LARGA</v>
          </cell>
          <cell r="D4137" t="str">
            <v>UN</v>
          </cell>
          <cell r="F4137">
            <v>769532.77</v>
          </cell>
        </row>
        <row r="4138">
          <cell r="A4138">
            <v>2607223</v>
          </cell>
          <cell r="B4138" t="str">
            <v>SICRO ABRIL / 25</v>
          </cell>
          <cell r="C4138" t="str">
            <v>ASSENTAMENTO DOS MATERIAIS METÁLICOS DO AMV 1:14, UIC 60, BITOLA MÉTRICA</v>
          </cell>
          <cell r="D4138" t="str">
            <v>UN</v>
          </cell>
          <cell r="F4138">
            <v>665887.81000000006</v>
          </cell>
        </row>
        <row r="4139">
          <cell r="A4139">
            <v>2607175</v>
          </cell>
          <cell r="B4139" t="str">
            <v>SICRO ABRIL / 25</v>
          </cell>
          <cell r="C4139" t="str">
            <v>ASSENTAMENTO DOS MATERIAIS METÁLICOS DO AMV 1:14, UIC 60, BITOLA MISTA</v>
          </cell>
          <cell r="D4139" t="str">
            <v>UN</v>
          </cell>
          <cell r="F4139">
            <v>921372.06</v>
          </cell>
        </row>
        <row r="4140">
          <cell r="A4140">
            <v>2607151</v>
          </cell>
          <cell r="B4140" t="str">
            <v>SICRO ABRIL / 25</v>
          </cell>
          <cell r="C4140" t="str">
            <v>ASSENTAMENTO DOS MATERIAIS METÁLICOS DO AMV 1:20, TR 57, BITOLA LARGA</v>
          </cell>
          <cell r="D4140" t="str">
            <v>UN</v>
          </cell>
          <cell r="F4140">
            <v>883604.96</v>
          </cell>
        </row>
        <row r="4141">
          <cell r="A4141">
            <v>2607216</v>
          </cell>
          <cell r="B4141" t="str">
            <v>SICRO ABRIL / 25</v>
          </cell>
          <cell r="C4141" t="str">
            <v>ASSENTAMENTO DOS MATERIAIS METÁLICOS DO AMV 1:20, TR 57, BITOLA MÉTRICA</v>
          </cell>
          <cell r="D4141" t="str">
            <v>UN</v>
          </cell>
          <cell r="F4141">
            <v>771015.97</v>
          </cell>
        </row>
        <row r="4142">
          <cell r="A4142">
            <v>2607168</v>
          </cell>
          <cell r="B4142" t="str">
            <v>SICRO ABRIL / 25</v>
          </cell>
          <cell r="C4142" t="str">
            <v>ASSENTAMENTO DOS MATERIAIS METÁLICOS DO AMV 1:20, TR 57, BITOLA MISTA</v>
          </cell>
          <cell r="D4142" t="str">
            <v>UN</v>
          </cell>
          <cell r="F4142">
            <v>1079904.26</v>
          </cell>
        </row>
        <row r="4143">
          <cell r="A4143">
            <v>2607155</v>
          </cell>
          <cell r="B4143" t="str">
            <v>SICRO ABRIL / 25</v>
          </cell>
          <cell r="C4143" t="str">
            <v>ASSENTAMENTO DOS MATERIAIS METÁLICOS DO AMV 1:20, TR 68, BITOLA LARGA</v>
          </cell>
          <cell r="D4143" t="str">
            <v>UN</v>
          </cell>
          <cell r="F4143">
            <v>1055208.02</v>
          </cell>
        </row>
        <row r="4144">
          <cell r="A4144">
            <v>2607220</v>
          </cell>
          <cell r="B4144" t="str">
            <v>SICRO ABRIL / 25</v>
          </cell>
          <cell r="C4144" t="str">
            <v>ASSENTAMENTO DOS MATERIAIS METÁLICOS DO AMV 1:20, TR 68, BITOLA MÉTRICA</v>
          </cell>
          <cell r="D4144" t="str">
            <v>UN</v>
          </cell>
          <cell r="F4144">
            <v>907238</v>
          </cell>
        </row>
        <row r="4145">
          <cell r="A4145">
            <v>2607172</v>
          </cell>
          <cell r="B4145" t="str">
            <v>SICRO ABRIL / 25</v>
          </cell>
          <cell r="C4145" t="str">
            <v>ASSENTAMENTO DOS MATERIAIS METÁLICOS DO AMV 1:20, TR 68, BITOLA MISTA</v>
          </cell>
          <cell r="D4145" t="str">
            <v>UN</v>
          </cell>
          <cell r="F4145">
            <v>1263072.26</v>
          </cell>
        </row>
        <row r="4146">
          <cell r="A4146">
            <v>2607159</v>
          </cell>
          <cell r="B4146" t="str">
            <v>SICRO ABRIL / 25</v>
          </cell>
          <cell r="C4146" t="str">
            <v>ASSENTAMENTO DOS MATERIAIS METÁLICOS DO AMV 1:20, UIC 60, BITOLA LARGA</v>
          </cell>
          <cell r="D4146" t="str">
            <v>UN</v>
          </cell>
          <cell r="F4146">
            <v>921127.27</v>
          </cell>
        </row>
        <row r="4147">
          <cell r="A4147">
            <v>2607224</v>
          </cell>
          <cell r="B4147" t="str">
            <v>SICRO ABRIL / 25</v>
          </cell>
          <cell r="C4147" t="str">
            <v>ASSENTAMENTO DOS MATERIAIS METÁLICOS DO AMV 1:20, UIC 60, BITOLA MÉTRICA</v>
          </cell>
          <cell r="D4147" t="str">
            <v>UN</v>
          </cell>
          <cell r="F4147">
            <v>802448.32</v>
          </cell>
        </row>
        <row r="4148">
          <cell r="A4148">
            <v>2607176</v>
          </cell>
          <cell r="B4148" t="str">
            <v>SICRO ABRIL / 25</v>
          </cell>
          <cell r="C4148" t="str">
            <v>ASSENTAMENTO DOS MATERIAIS METÁLICOS DO AMV 1:20, UIC 60, BITOLA MISTA</v>
          </cell>
          <cell r="D4148" t="str">
            <v>UN</v>
          </cell>
          <cell r="F4148">
            <v>1118358.73</v>
          </cell>
        </row>
        <row r="4149">
          <cell r="A4149">
            <v>2607225</v>
          </cell>
          <cell r="B4149" t="str">
            <v>SICRO ABRIL / 25</v>
          </cell>
          <cell r="C4149" t="str">
            <v>ASSENTAMENTO DOS MATERIAIS METÁLICOS DO AMV 1:8, TR 45, BITOLA LARGA</v>
          </cell>
          <cell r="D4149" t="str">
            <v>UN</v>
          </cell>
          <cell r="F4149">
            <v>434707.86</v>
          </cell>
        </row>
        <row r="4150">
          <cell r="A4150">
            <v>2607208</v>
          </cell>
          <cell r="B4150" t="str">
            <v>SICRO ABRIL / 25</v>
          </cell>
          <cell r="C4150" t="str">
            <v>ASSENTAMENTO DOS MATERIAIS METÁLICOS DO AMV 1:8, TR 45, BITOLA MÉTRICA</v>
          </cell>
          <cell r="D4150" t="str">
            <v>UN</v>
          </cell>
          <cell r="F4150">
            <v>379278.35</v>
          </cell>
        </row>
        <row r="4151">
          <cell r="A4151">
            <v>2607160</v>
          </cell>
          <cell r="B4151" t="str">
            <v>SICRO ABRIL / 25</v>
          </cell>
          <cell r="C4151" t="str">
            <v>ASSENTAMENTO DOS MATERIAIS METÁLICOS DO AMV 1:8, TR 45, BITOLA MISTA</v>
          </cell>
          <cell r="D4151" t="str">
            <v>UN</v>
          </cell>
          <cell r="F4151">
            <v>525265.36</v>
          </cell>
        </row>
        <row r="4152">
          <cell r="A4152">
            <v>2607229</v>
          </cell>
          <cell r="B4152" t="str">
            <v>SICRO ABRIL / 25</v>
          </cell>
          <cell r="C4152" t="str">
            <v>ASSENTAMENTO DOS MATERIAIS METÁLICOS DO AMV 1:8, TR 57, BITOLA LARGA</v>
          </cell>
          <cell r="D4152" t="str">
            <v>UN</v>
          </cell>
          <cell r="F4152">
            <v>553306.72</v>
          </cell>
        </row>
        <row r="4153">
          <cell r="A4153">
            <v>2607212</v>
          </cell>
          <cell r="B4153" t="str">
            <v>SICRO ABRIL / 25</v>
          </cell>
          <cell r="C4153" t="str">
            <v>ASSENTAMENTO DOS MATERIAIS METÁLICOS DO AMV 1:8, TR 57, BITOLA MÉTRICA</v>
          </cell>
          <cell r="D4153" t="str">
            <v>UN</v>
          </cell>
          <cell r="F4153">
            <v>483054.88</v>
          </cell>
        </row>
        <row r="4154">
          <cell r="A4154">
            <v>2607164</v>
          </cell>
          <cell r="B4154" t="str">
            <v>SICRO ABRIL / 25</v>
          </cell>
          <cell r="C4154" t="str">
            <v>ASSENTAMENTO DOS MATERIAIS METÁLICOS DO AMV 1:8, TR 57, BITOLA MISTA</v>
          </cell>
          <cell r="D4154" t="str">
            <v>UN</v>
          </cell>
          <cell r="F4154">
            <v>661539.36</v>
          </cell>
        </row>
        <row r="4155">
          <cell r="A4155">
            <v>2607207</v>
          </cell>
          <cell r="B4155" t="str">
            <v>SICRO ABRIL / 25</v>
          </cell>
          <cell r="C4155" t="str">
            <v>LANÇAMENTO MANUAL DE LASTRO EM AMV COM DESCARGA DA BRITA POR CAMINHÃO</v>
          </cell>
          <cell r="D4155" t="str">
            <v>M³</v>
          </cell>
          <cell r="F4155">
            <v>153.22999999999999</v>
          </cell>
        </row>
        <row r="4156">
          <cell r="A4156">
            <v>2607206</v>
          </cell>
          <cell r="B4156" t="str">
            <v>SICRO ABRIL / 25</v>
          </cell>
          <cell r="C4156" t="str">
            <v>LANÇAMENTO MECÂNICO DE LASTRO EM AMV COM DESCARGA DA BRITA POR CAMINHÃO E ESPALHAMENTO COM CARREGADEIRA DE PNEUS</v>
          </cell>
          <cell r="D4156" t="str">
            <v>M³</v>
          </cell>
          <cell r="F4156">
            <v>148.65</v>
          </cell>
        </row>
        <row r="4157">
          <cell r="A4157">
            <v>2607344</v>
          </cell>
          <cell r="B4157" t="str">
            <v>SICRO ABRIL / 25</v>
          </cell>
          <cell r="C4157" t="str">
            <v>NIVELAMENTO DE AMV COM SOCARIA COM GRUPO VIBRADOR E LEVANTE DE ATÉ 10 CM, ABERTURA 1:10, BITOLA LARGA, DORMENTE DE MADEIRA OU CONCRETO</v>
          </cell>
          <cell r="D4157" t="str">
            <v>UN</v>
          </cell>
          <cell r="F4157">
            <v>234.93</v>
          </cell>
        </row>
        <row r="4158">
          <cell r="A4158">
            <v>2607339</v>
          </cell>
          <cell r="B4158" t="str">
            <v>SICRO ABRIL / 25</v>
          </cell>
          <cell r="C4158" t="str">
            <v>NIVELAMENTO DE AMV COM SOCARIA COM GRUPO VIBRADOR E LEVANTE DE ATÉ 10 CM, ABERTURA 1:10, BITOLA MÉTRICA, DORMENTE DE MADEIRA OU CONCRETO</v>
          </cell>
          <cell r="D4158" t="str">
            <v>UN</v>
          </cell>
          <cell r="F4158">
            <v>161.4</v>
          </cell>
        </row>
        <row r="4159">
          <cell r="A4159">
            <v>2607349</v>
          </cell>
          <cell r="B4159" t="str">
            <v>SICRO ABRIL / 25</v>
          </cell>
          <cell r="C4159" t="str">
            <v>NIVELAMENTO DE AMV COM SOCARIA COM GRUPO VIBRADOR E LEVANTE DE ATÉ 10 CM, ABERTURA 1:10, BITOLA MISTA, DORMENTE DE MADEIRA OU CONCRETO</v>
          </cell>
          <cell r="D4159" t="str">
            <v>UN</v>
          </cell>
          <cell r="F4159">
            <v>358.7</v>
          </cell>
        </row>
        <row r="4160">
          <cell r="A4160">
            <v>2607345</v>
          </cell>
          <cell r="B4160" t="str">
            <v>SICRO ABRIL / 25</v>
          </cell>
          <cell r="C4160" t="str">
            <v>NIVELAMENTO DE AMV COM SOCARIA COM GRUPO VIBRADOR E LEVANTE DE ATÉ 10 CM, ABERTURA 1:12, BITOLA LARGA, DORMENTE DE MADEIRA OU CONCRETO</v>
          </cell>
          <cell r="D4160" t="str">
            <v>UN</v>
          </cell>
          <cell r="F4160">
            <v>268.07</v>
          </cell>
        </row>
        <row r="4161">
          <cell r="A4161">
            <v>2607340</v>
          </cell>
          <cell r="B4161" t="str">
            <v>SICRO ABRIL / 25</v>
          </cell>
          <cell r="C4161" t="str">
            <v>NIVELAMENTO DE AMV COM SOCARIA COM GRUPO VIBRADOR E LEVANTE DE ATÉ 10 CM, ABERTURA 1:12, BITOLA MÉTRICA, DORMENTE DE MADEIRA OU CONCRETO</v>
          </cell>
          <cell r="D4161" t="str">
            <v>UN</v>
          </cell>
          <cell r="F4161">
            <v>184.28</v>
          </cell>
        </row>
        <row r="4162">
          <cell r="A4162">
            <v>2607350</v>
          </cell>
          <cell r="B4162" t="str">
            <v>SICRO ABRIL / 25</v>
          </cell>
          <cell r="C4162" t="str">
            <v>NIVELAMENTO DE AMV COM SOCARIA COM GRUPO VIBRADOR E LEVANTE DE ATÉ 10 CM, ABERTURA 1:12, BITOLA MISTA, DORMENTE DE MADEIRA OU CONCRETO</v>
          </cell>
          <cell r="D4162" t="str">
            <v>UN</v>
          </cell>
          <cell r="F4162">
            <v>409.72</v>
          </cell>
        </row>
        <row r="4163">
          <cell r="A4163">
            <v>2607346</v>
          </cell>
          <cell r="B4163" t="str">
            <v>SICRO ABRIL / 25</v>
          </cell>
          <cell r="C4163" t="str">
            <v>NIVELAMENTO DE AMV COM SOCARIA COM GRUPO VIBRADOR E LEVANTE DE ATÉ 10 CM, ABERTURA 1:14, BITOLA LARGA, DORMENTE DE MADEIRA OU CONCRETO</v>
          </cell>
          <cell r="D4163" t="str">
            <v>UN</v>
          </cell>
          <cell r="F4163">
            <v>311.36</v>
          </cell>
        </row>
        <row r="4164">
          <cell r="A4164">
            <v>2607341</v>
          </cell>
          <cell r="B4164" t="str">
            <v>SICRO ABRIL / 25</v>
          </cell>
          <cell r="C4164" t="str">
            <v>NIVELAMENTO DE AMV COM SOCARIA COM GRUPO VIBRADOR E LEVANTE DE ATÉ 10 CM, ABERTURA 1:14, BITOLA MÉTRICA, DORMENTE DE MADEIRA OU CONCRETO</v>
          </cell>
          <cell r="D4164" t="str">
            <v>UN</v>
          </cell>
          <cell r="F4164">
            <v>217.39</v>
          </cell>
        </row>
        <row r="4165">
          <cell r="A4165">
            <v>2607351</v>
          </cell>
          <cell r="B4165" t="str">
            <v>SICRO ABRIL / 25</v>
          </cell>
          <cell r="C4165" t="str">
            <v>NIVELAMENTO DE AMV COM SOCARIA COM GRUPO VIBRADOR E LEVANTE DE ATÉ 10 CM, ABERTURA 1:14, BITOLA MISTA, DORMENTE DE MADEIRA OU CONCRETO</v>
          </cell>
          <cell r="D4165" t="str">
            <v>UN</v>
          </cell>
          <cell r="F4165">
            <v>475.94</v>
          </cell>
        </row>
        <row r="4166">
          <cell r="A4166">
            <v>2607347</v>
          </cell>
          <cell r="B4166" t="str">
            <v>SICRO ABRIL / 25</v>
          </cell>
          <cell r="C4166" t="str">
            <v>NIVELAMENTO DE AMV COM SOCARIA COM GRUPO VIBRADOR E LEVANTE DE ATÉ 10 CM, ABERTURA 1:20, BITOLA LARGA, DORMENTE DE MADEIRA OU CONCRETO</v>
          </cell>
          <cell r="D4166" t="str">
            <v>UN</v>
          </cell>
          <cell r="F4166">
            <v>410.81</v>
          </cell>
        </row>
        <row r="4167">
          <cell r="A4167">
            <v>2607342</v>
          </cell>
          <cell r="B4167" t="str">
            <v>SICRO ABRIL / 25</v>
          </cell>
          <cell r="C4167" t="str">
            <v>NIVELAMENTO DE AMV COM SOCARIA COM GRUPO VIBRADOR E LEVANTE DE ATÉ 10 CM, ABERTURA 1:20, BITOLA MÉTRICA, DORMENTE DE MADEIRA OU CONCRETO</v>
          </cell>
          <cell r="D4167" t="str">
            <v>UN</v>
          </cell>
          <cell r="F4167">
            <v>268.07</v>
          </cell>
        </row>
        <row r="4168">
          <cell r="A4168">
            <v>2607352</v>
          </cell>
          <cell r="B4168" t="str">
            <v>SICRO ABRIL / 25</v>
          </cell>
          <cell r="C4168" t="str">
            <v>NIVELAMENTO DE AMV COM SOCARIA COM GRUPO VIBRADOR E LEVANTE DE ATÉ 10 CM, ABERTURA 1:20, BITOLA MISTA, DORMENTE DE MADEIRA OU CONCRETO</v>
          </cell>
          <cell r="D4168" t="str">
            <v>UN</v>
          </cell>
          <cell r="F4168">
            <v>626.21</v>
          </cell>
        </row>
        <row r="4169">
          <cell r="A4169">
            <v>2607343</v>
          </cell>
          <cell r="B4169" t="str">
            <v>SICRO ABRIL / 25</v>
          </cell>
          <cell r="C4169" t="str">
            <v>NIVELAMENTO DE AMV COM SOCARIA COM GRUPO VIBRADOR E LEVANTE DE ATÉ 10 CM, ABERTURA 1:8, BITOLA LARGA, DORMENTE DE MADEIRA</v>
          </cell>
          <cell r="D4169" t="str">
            <v>UN</v>
          </cell>
          <cell r="F4169">
            <v>188.62</v>
          </cell>
        </row>
        <row r="4170">
          <cell r="A4170">
            <v>2607338</v>
          </cell>
          <cell r="B4170" t="str">
            <v>SICRO ABRIL / 25</v>
          </cell>
          <cell r="C4170" t="str">
            <v>NIVELAMENTO DE AMV COM SOCARIA COM GRUPO VIBRADOR E LEVANTE DE ATÉ 10 CM, ABERTURA 1:8, BITOLA MÉTRICA, DORMENTE DE MADEIRA</v>
          </cell>
          <cell r="D4170" t="str">
            <v>UN</v>
          </cell>
          <cell r="F4170">
            <v>138.01</v>
          </cell>
        </row>
        <row r="4171">
          <cell r="A4171">
            <v>2607348</v>
          </cell>
          <cell r="B4171" t="str">
            <v>SICRO ABRIL / 25</v>
          </cell>
          <cell r="C4171" t="str">
            <v>NIVELAMENTO DE AMV COM SOCARIA COM GRUPO VIBRADOR E LEVANTE DE ATÉ 10 CM, ABERTURA 1:8, BITOLA MISTA, DORMENTE DE MADEIRA</v>
          </cell>
          <cell r="D4171" t="str">
            <v>UN</v>
          </cell>
          <cell r="F4171">
            <v>288.17</v>
          </cell>
        </row>
        <row r="4172">
          <cell r="A4172">
            <v>2607329</v>
          </cell>
          <cell r="B4172" t="str">
            <v>SICRO ABRIL / 25</v>
          </cell>
          <cell r="C4172" t="str">
            <v>NIVELAMENTO DE AMV COM SOCARIA MANUAL E LEVANTE DE ATÉ 10 CM, ABERTURA 1:10, BITOLA LARGA, DORMENTE DE MADEIRA OU CONCRETO</v>
          </cell>
          <cell r="D4172" t="str">
            <v>UN</v>
          </cell>
          <cell r="F4172">
            <v>536.82000000000005</v>
          </cell>
        </row>
        <row r="4173">
          <cell r="A4173">
            <v>2607324</v>
          </cell>
          <cell r="B4173" t="str">
            <v>SICRO ABRIL / 25</v>
          </cell>
          <cell r="C4173" t="str">
            <v>NIVELAMENTO DE AMV COM SOCARIA MANUAL E LEVANTE DE ATÉ 10 CM, ABERTURA 1:10, BITOLA MÉTRICA, DORMENTE DE MADEIRA OU CONCRETO</v>
          </cell>
          <cell r="D4173" t="str">
            <v>UN</v>
          </cell>
          <cell r="F4173">
            <v>366.5</v>
          </cell>
        </row>
        <row r="4174">
          <cell r="A4174">
            <v>2607334</v>
          </cell>
          <cell r="B4174" t="str">
            <v>SICRO ABRIL / 25</v>
          </cell>
          <cell r="C4174" t="str">
            <v>NIVELAMENTO DE AMV COM SOCARIA MANUAL E LEVANTE DE ATÉ 10 CM, ABERTURA 1:10, BITOLA MISTA, DORMENTE DE MADEIRA OU CONCRETO</v>
          </cell>
          <cell r="D4174" t="str">
            <v>UN</v>
          </cell>
          <cell r="F4174">
            <v>778.32</v>
          </cell>
        </row>
        <row r="4175">
          <cell r="A4175">
            <v>2607330</v>
          </cell>
          <cell r="B4175" t="str">
            <v>SICRO ABRIL / 25</v>
          </cell>
          <cell r="C4175" t="str">
            <v>NIVELAMENTO DE AMV COM SOCARIA MANUAL E LEVANTE DE ATÉ 10 CM, ABERTURA 1:12, BITOLA LARGA, DORMENTE DE MADEIRA OU CONCRETO</v>
          </cell>
          <cell r="D4175" t="str">
            <v>UN</v>
          </cell>
          <cell r="F4175">
            <v>613.85</v>
          </cell>
        </row>
        <row r="4176">
          <cell r="A4176">
            <v>2607325</v>
          </cell>
          <cell r="B4176" t="str">
            <v>SICRO ABRIL / 25</v>
          </cell>
          <cell r="C4176" t="str">
            <v>NIVELAMENTO DE AMV COM SOCARIA MANUAL E LEVANTE DE ATÉ 10 CM, ABERTURA 1:12, BITOLA MÉTRICA, DORMENTE DE MADEIRA OU CONCRETO</v>
          </cell>
          <cell r="D4176" t="str">
            <v>UN</v>
          </cell>
          <cell r="F4176">
            <v>420.9</v>
          </cell>
        </row>
        <row r="4177">
          <cell r="A4177">
            <v>2607335</v>
          </cell>
          <cell r="B4177" t="str">
            <v>SICRO ABRIL / 25</v>
          </cell>
          <cell r="C4177" t="str">
            <v>NIVELAMENTO DE AMV COM SOCARIA MANUAL E LEVANTE DE ATÉ 10 CM, ABERTURA 1:12, BITOLA MISTA, DORMENTE DE MADEIRA OU CONCRETO</v>
          </cell>
          <cell r="D4177" t="str">
            <v>UN</v>
          </cell>
          <cell r="F4177">
            <v>889.38</v>
          </cell>
        </row>
        <row r="4178">
          <cell r="A4178">
            <v>2607331</v>
          </cell>
          <cell r="B4178" t="str">
            <v>SICRO ABRIL / 25</v>
          </cell>
          <cell r="C4178" t="str">
            <v>NIVELAMENTO DE AMV COM SOCARIA MANUAL E LEVANTE DE ATÉ 10 CM, ABERTURA 1:14, BITOLA LARGA, DORMENTE DE MADEIRA OU CONCRETO</v>
          </cell>
          <cell r="D4178" t="str">
            <v>UN</v>
          </cell>
          <cell r="F4178">
            <v>713.62</v>
          </cell>
        </row>
        <row r="4179">
          <cell r="A4179">
            <v>2607326</v>
          </cell>
          <cell r="B4179" t="str">
            <v>SICRO ABRIL / 25</v>
          </cell>
          <cell r="C4179" t="str">
            <v>NIVELAMENTO DE AMV COM SOCARIA MANUAL E LEVANTE DE ATÉ 10 CM, ABERTURA 1:14, BITOLA MÉTRICA, DORMENTE DE MADEIRA OU CONCRETO</v>
          </cell>
          <cell r="D4179" t="str">
            <v>UN</v>
          </cell>
          <cell r="F4179">
            <v>497.92</v>
          </cell>
        </row>
        <row r="4180">
          <cell r="A4180">
            <v>2607336</v>
          </cell>
          <cell r="B4180" t="str">
            <v>SICRO ABRIL / 25</v>
          </cell>
          <cell r="C4180" t="str">
            <v>NIVELAMENTO DE AMV COM SOCARIA MANUAL E LEVANTE DE ATÉ 10 CM, ABERTURA 1:14, BITOLA MISTA, DORMENTE DE MADEIRA OU CONCRETO</v>
          </cell>
          <cell r="D4180" t="str">
            <v>UN</v>
          </cell>
          <cell r="F4180">
            <v>1034.54</v>
          </cell>
        </row>
        <row r="4181">
          <cell r="A4181">
            <v>2607332</v>
          </cell>
          <cell r="B4181" t="str">
            <v>SICRO ABRIL / 25</v>
          </cell>
          <cell r="C4181" t="str">
            <v>NIVELAMENTO DE AMV COM SOCARIA MANUAL E LEVANTE DE ATÉ 10 CM, ABERTURA 1:20, BITOLA LARGA, DORMENTE DE MADEIRA OU CONCRETO</v>
          </cell>
          <cell r="D4181" t="str">
            <v>UN</v>
          </cell>
          <cell r="F4181">
            <v>944.76</v>
          </cell>
        </row>
        <row r="4182">
          <cell r="A4182">
            <v>2607327</v>
          </cell>
          <cell r="B4182" t="str">
            <v>SICRO ABRIL / 25</v>
          </cell>
          <cell r="C4182" t="str">
            <v>NIVELAMENTO DE AMV COM SOCARIA MANUAL E LEVANTE DE ATÉ 10 CM, ABERTURA 1:20, BITOLA MÉTRICA, DORMENTE DE MADEIRA OU CONCRETO</v>
          </cell>
          <cell r="D4182" t="str">
            <v>UN</v>
          </cell>
          <cell r="F4182">
            <v>613.85</v>
          </cell>
        </row>
        <row r="4183">
          <cell r="A4183">
            <v>2607337</v>
          </cell>
          <cell r="B4183" t="str">
            <v>SICRO ABRIL / 25</v>
          </cell>
          <cell r="C4183" t="str">
            <v>NIVELAMENTO DE AMV COM SOCARIA MANUAL E LEVANTE DE ATÉ 10 CM, ABERTURA 1:20, BITOLA MISTA, DORMENTE DE MADEIRA OU CONCRETO</v>
          </cell>
          <cell r="D4183" t="str">
            <v>UN</v>
          </cell>
          <cell r="F4183">
            <v>1367.81</v>
          </cell>
        </row>
        <row r="4184">
          <cell r="A4184">
            <v>2607328</v>
          </cell>
          <cell r="B4184" t="str">
            <v>SICRO ABRIL / 25</v>
          </cell>
          <cell r="C4184" t="str">
            <v>NIVELAMENTO DE AMV COM SOCARIA MANUAL E LEVANTE DE ATÉ 10 CM, ABERTURA 1:8, BITOLA LARGA, DORMENTE DE MADEIRA</v>
          </cell>
          <cell r="D4184" t="str">
            <v>UN</v>
          </cell>
          <cell r="F4184">
            <v>430.63</v>
          </cell>
        </row>
        <row r="4185">
          <cell r="A4185">
            <v>2607323</v>
          </cell>
          <cell r="B4185" t="str">
            <v>SICRO ABRIL / 25</v>
          </cell>
          <cell r="C4185" t="str">
            <v>NIVELAMENTO DE AMV COM SOCARIA MANUAL E LEVANTE DE ATÉ 10 CM, ABERTURA 1:8, BITOLA MÉTRICA, DORMENTE DE MADEIRA</v>
          </cell>
          <cell r="D4185" t="str">
            <v>UN</v>
          </cell>
          <cell r="F4185">
            <v>314.64</v>
          </cell>
        </row>
        <row r="4186">
          <cell r="A4186">
            <v>2607333</v>
          </cell>
          <cell r="B4186" t="str">
            <v>SICRO ABRIL / 25</v>
          </cell>
          <cell r="C4186" t="str">
            <v>NIVELAMENTO DE AMV COM SOCARIA MANUAL E LEVANTE DE ATÉ 10 CM, ABERTURA 1:8, BITOLA MISTA, DORMENTE DE MADEIRA</v>
          </cell>
          <cell r="D4186" t="str">
            <v>UN</v>
          </cell>
          <cell r="F4186">
            <v>623.51</v>
          </cell>
        </row>
        <row r="4187">
          <cell r="A4187">
            <v>2607106</v>
          </cell>
          <cell r="B4187" t="str">
            <v>SICRO ABRIL / 25</v>
          </cell>
          <cell r="C4187" t="str">
            <v>POSICIONAMENTO DE JOGO DE DORMENTES DE CONCRETO PARA AMV 1:10, BITOLA LARGA</v>
          </cell>
          <cell r="D4187" t="str">
            <v>JG</v>
          </cell>
          <cell r="F4187">
            <v>100495.55</v>
          </cell>
        </row>
        <row r="4188">
          <cell r="A4188">
            <v>2607102</v>
          </cell>
          <cell r="B4188" t="str">
            <v>SICRO ABRIL / 25</v>
          </cell>
          <cell r="C4188" t="str">
            <v>POSICIONAMENTO DE JOGO DE DORMENTES DE CONCRETO PARA AMV 1:10, BITOLA MÉTRICA</v>
          </cell>
          <cell r="D4188" t="str">
            <v>JG</v>
          </cell>
          <cell r="F4188">
            <v>49380.74</v>
          </cell>
        </row>
        <row r="4189">
          <cell r="A4189">
            <v>2607261</v>
          </cell>
          <cell r="B4189" t="str">
            <v>SICRO ABRIL / 25</v>
          </cell>
          <cell r="C4189" t="str">
            <v>POSICIONAMENTO DE JOGO DE DORMENTES DE CONCRETO PARA AMV 1:10, BITOLA MISTA</v>
          </cell>
          <cell r="D4189" t="str">
            <v>JG</v>
          </cell>
          <cell r="F4189">
            <v>100495.55</v>
          </cell>
        </row>
        <row r="4190">
          <cell r="A4190">
            <v>2607107</v>
          </cell>
          <cell r="B4190" t="str">
            <v>SICRO ABRIL / 25</v>
          </cell>
          <cell r="C4190" t="str">
            <v>POSICIONAMENTO DE JOGO DE DORMENTES DE CONCRETO PARA AMV 1:12, BITOLA LARGA</v>
          </cell>
          <cell r="D4190" t="str">
            <v>JG</v>
          </cell>
          <cell r="F4190">
            <v>114697.06</v>
          </cell>
        </row>
        <row r="4191">
          <cell r="A4191">
            <v>2607103</v>
          </cell>
          <cell r="B4191" t="str">
            <v>SICRO ABRIL / 25</v>
          </cell>
          <cell r="C4191" t="str">
            <v>POSICIONAMENTO DE JOGO DE DORMENTES DE CONCRETO PARA AMV 1:12, BITOLA MÉTRICA</v>
          </cell>
          <cell r="D4191" t="str">
            <v>JG</v>
          </cell>
          <cell r="F4191">
            <v>56199.89</v>
          </cell>
        </row>
        <row r="4192">
          <cell r="A4192">
            <v>2607262</v>
          </cell>
          <cell r="B4192" t="str">
            <v>SICRO ABRIL / 25</v>
          </cell>
          <cell r="C4192" t="str">
            <v>POSICIONAMENTO DE JOGO DE DORMENTES DE CONCRETO PARA AMV 1:12, BITOLA MISTA</v>
          </cell>
          <cell r="D4192" t="str">
            <v>JG</v>
          </cell>
          <cell r="F4192">
            <v>114697.06</v>
          </cell>
        </row>
        <row r="4193">
          <cell r="A4193">
            <v>2607108</v>
          </cell>
          <cell r="B4193" t="str">
            <v>SICRO ABRIL / 25</v>
          </cell>
          <cell r="C4193" t="str">
            <v>POSICIONAMENTO DE JOGO DE DORMENTES DE CONCRETO PARA AMV 1:14, BITOLA LARGA</v>
          </cell>
          <cell r="D4193" t="str">
            <v>JG</v>
          </cell>
          <cell r="F4193">
            <v>133609.24</v>
          </cell>
        </row>
        <row r="4194">
          <cell r="A4194">
            <v>2607104</v>
          </cell>
          <cell r="B4194" t="str">
            <v>SICRO ABRIL / 25</v>
          </cell>
          <cell r="C4194" t="str">
            <v>POSICIONAMENTO DE JOGO DE DORMENTES DE CONCRETO PARA AMV 1:14, BITOLA MÉTRICA</v>
          </cell>
          <cell r="D4194" t="str">
            <v>JG</v>
          </cell>
          <cell r="F4194">
            <v>66405.33</v>
          </cell>
        </row>
        <row r="4195">
          <cell r="A4195">
            <v>2607263</v>
          </cell>
          <cell r="B4195" t="str">
            <v>SICRO ABRIL / 25</v>
          </cell>
          <cell r="C4195" t="str">
            <v>POSICIONAMENTO DE JOGO DE DORMENTES DE CONCRETO PARA AMV 1:14, BITOLA MISTA</v>
          </cell>
          <cell r="D4195" t="str">
            <v>JG</v>
          </cell>
          <cell r="F4195">
            <v>133609.24</v>
          </cell>
        </row>
        <row r="4196">
          <cell r="A4196">
            <v>2607109</v>
          </cell>
          <cell r="B4196" t="str">
            <v>SICRO ABRIL / 25</v>
          </cell>
          <cell r="C4196" t="str">
            <v>POSICIONAMENTO DE JOGO DE DORMENTES DE CONCRETO PARA AMV 1:20, BITOLA LARGA</v>
          </cell>
          <cell r="D4196" t="str">
            <v>JG</v>
          </cell>
          <cell r="F4196">
            <v>176167.39</v>
          </cell>
        </row>
        <row r="4197">
          <cell r="A4197">
            <v>2607105</v>
          </cell>
          <cell r="B4197" t="str">
            <v>SICRO ABRIL / 25</v>
          </cell>
          <cell r="C4197" t="str">
            <v>POSICIONAMENTO DE JOGO DE DORMENTES DE CONCRETO PARA AMV 1:20, BITOLA MÉTRICA</v>
          </cell>
          <cell r="D4197" t="str">
            <v>JG</v>
          </cell>
          <cell r="F4197">
            <v>82583.350000000006</v>
          </cell>
        </row>
        <row r="4198">
          <cell r="A4198">
            <v>2607264</v>
          </cell>
          <cell r="B4198" t="str">
            <v>SICRO ABRIL / 25</v>
          </cell>
          <cell r="C4198" t="str">
            <v>POSICIONAMENTO DE JOGO DE DORMENTES DE CONCRETO PARA AMV 1:20, BITOLA MISTA</v>
          </cell>
          <cell r="D4198" t="str">
            <v>JG</v>
          </cell>
          <cell r="F4198">
            <v>176167.39</v>
          </cell>
        </row>
        <row r="4199">
          <cell r="A4199">
            <v>2607093</v>
          </cell>
          <cell r="B4199" t="str">
            <v>SICRO ABRIL / 25</v>
          </cell>
          <cell r="C4199" t="str">
            <v>POSICIONAMENTO DE JOGO DE DORMENTES DE MADEIRA PARA AMV 1:10, BITOLA LARGA</v>
          </cell>
          <cell r="D4199" t="str">
            <v>JG</v>
          </cell>
          <cell r="F4199">
            <v>53778.82</v>
          </cell>
        </row>
        <row r="4200">
          <cell r="A4200">
            <v>2607088</v>
          </cell>
          <cell r="B4200" t="str">
            <v>SICRO ABRIL / 25</v>
          </cell>
          <cell r="C4200" t="str">
            <v>POSICIONAMENTO DE JOGO DE DORMENTES DE MADEIRA PARA AMV 1:10, BITOLA MÉTRICA</v>
          </cell>
          <cell r="D4200" t="str">
            <v>JG</v>
          </cell>
          <cell r="F4200">
            <v>22148.29</v>
          </cell>
        </row>
        <row r="4201">
          <cell r="A4201">
            <v>2607098</v>
          </cell>
          <cell r="B4201" t="str">
            <v>SICRO ABRIL / 25</v>
          </cell>
          <cell r="C4201" t="str">
            <v>POSICIONAMENTO DE JOGO DE DORMENTES DE MADEIRA PARA AMV 1:10, BITOLA MISTA</v>
          </cell>
          <cell r="D4201" t="str">
            <v>JG</v>
          </cell>
          <cell r="F4201">
            <v>54119.78</v>
          </cell>
        </row>
        <row r="4202">
          <cell r="A4202">
            <v>2607094</v>
          </cell>
          <cell r="B4202" t="str">
            <v>SICRO ABRIL / 25</v>
          </cell>
          <cell r="C4202" t="str">
            <v>POSICIONAMENTO DE JOGO DE DORMENTES DE MADEIRA PARA AMV 1:12, BITOLA LARGA</v>
          </cell>
          <cell r="D4202" t="str">
            <v>JG</v>
          </cell>
          <cell r="F4202">
            <v>60615.81</v>
          </cell>
        </row>
        <row r="4203">
          <cell r="A4203">
            <v>2607089</v>
          </cell>
          <cell r="B4203" t="str">
            <v>SICRO ABRIL / 25</v>
          </cell>
          <cell r="C4203" t="str">
            <v>POSICIONAMENTO DE JOGO DE DORMENTES DE MADEIRA PARA AMV 1:12, BITOLA MÉTRICA</v>
          </cell>
          <cell r="D4203" t="str">
            <v>JG</v>
          </cell>
          <cell r="F4203">
            <v>25357.59</v>
          </cell>
        </row>
        <row r="4204">
          <cell r="A4204">
            <v>2607099</v>
          </cell>
          <cell r="B4204" t="str">
            <v>SICRO ABRIL / 25</v>
          </cell>
          <cell r="C4204" t="str">
            <v>POSICIONAMENTO DE JOGO DE DORMENTES DE MADEIRA PARA AMV 1:12, BITOLA MISTA</v>
          </cell>
          <cell r="D4204" t="str">
            <v>JG</v>
          </cell>
          <cell r="F4204">
            <v>61004.24</v>
          </cell>
        </row>
        <row r="4205">
          <cell r="A4205">
            <v>2607095</v>
          </cell>
          <cell r="B4205" t="str">
            <v>SICRO ABRIL / 25</v>
          </cell>
          <cell r="C4205" t="str">
            <v>POSICIONAMENTO DE JOGO DE DORMENTES DE MADEIRA PARA AMV 1:14, BITOLA LARGA</v>
          </cell>
          <cell r="D4205" t="str">
            <v>JG</v>
          </cell>
          <cell r="F4205">
            <v>71206.570000000007</v>
          </cell>
        </row>
        <row r="4206">
          <cell r="A4206">
            <v>2607090</v>
          </cell>
          <cell r="B4206" t="str">
            <v>SICRO ABRIL / 25</v>
          </cell>
          <cell r="C4206" t="str">
            <v>POSICIONAMENTO DE JOGO DE DORMENTES DE MADEIRA PARA AMV 1:14, BITOLA MÉTRICA</v>
          </cell>
          <cell r="D4206" t="str">
            <v>JG</v>
          </cell>
          <cell r="F4206">
            <v>30880.39</v>
          </cell>
        </row>
        <row r="4207">
          <cell r="A4207">
            <v>2607260</v>
          </cell>
          <cell r="B4207" t="str">
            <v>SICRO ABRIL / 25</v>
          </cell>
          <cell r="C4207" t="str">
            <v>POSICIONAMENTO DE JOGO DE DORMENTES DE MADEIRA PARA AMV 1:14, BITOLA MISTA</v>
          </cell>
          <cell r="D4207" t="str">
            <v>JG</v>
          </cell>
          <cell r="F4207">
            <v>71657.69</v>
          </cell>
        </row>
        <row r="4208">
          <cell r="A4208">
            <v>2607096</v>
          </cell>
          <cell r="B4208" t="str">
            <v>SICRO ABRIL / 25</v>
          </cell>
          <cell r="C4208" t="str">
            <v>POSICIONAMENTO DE JOGO DE DORMENTES DE MADEIRA PARA AMV 1:20, BITOLA LARGA</v>
          </cell>
          <cell r="D4208" t="str">
            <v>JG</v>
          </cell>
          <cell r="F4208">
            <v>93869.09</v>
          </cell>
        </row>
        <row r="4209">
          <cell r="A4209">
            <v>2607091</v>
          </cell>
          <cell r="B4209" t="str">
            <v>SICRO ABRIL / 25</v>
          </cell>
          <cell r="C4209" t="str">
            <v>POSICIONAMENTO DE JOGO DE DORMENTES DE MADEIRA PARA AMV 1:20, BITOLA MÉTRICA</v>
          </cell>
          <cell r="D4209" t="str">
            <v>JG</v>
          </cell>
          <cell r="F4209">
            <v>38797.599999999999</v>
          </cell>
        </row>
        <row r="4210">
          <cell r="A4210">
            <v>2607101</v>
          </cell>
          <cell r="B4210" t="str">
            <v>SICRO ABRIL / 25</v>
          </cell>
          <cell r="C4210" t="str">
            <v>POSICIONAMENTO DE JOGO DE DORMENTES DE MADEIRA PARA AMV 1:20, BITOLA MISTA</v>
          </cell>
          <cell r="D4210" t="str">
            <v>JG</v>
          </cell>
          <cell r="F4210">
            <v>94463.66</v>
          </cell>
        </row>
        <row r="4211">
          <cell r="A4211">
            <v>2607092</v>
          </cell>
          <cell r="B4211" t="str">
            <v>SICRO ABRIL / 25</v>
          </cell>
          <cell r="C4211" t="str">
            <v>POSICIONAMENTO DE JOGO DE DORMENTES DE MADEIRA PARA AMV 1:8, BITOLA LARGA</v>
          </cell>
          <cell r="D4211" t="str">
            <v>JG</v>
          </cell>
          <cell r="F4211">
            <v>42792.87</v>
          </cell>
        </row>
        <row r="4212">
          <cell r="A4212">
            <v>2607087</v>
          </cell>
          <cell r="B4212" t="str">
            <v>SICRO ABRIL / 25</v>
          </cell>
          <cell r="C4212" t="str">
            <v>POSICIONAMENTO DE JOGO DE DORMENTES DE MADEIRA PARA AMV 1:8, BITOLA MÉTRICA</v>
          </cell>
          <cell r="D4212" t="str">
            <v>JG</v>
          </cell>
          <cell r="F4212">
            <v>18486.099999999999</v>
          </cell>
        </row>
        <row r="4213">
          <cell r="A4213">
            <v>2607097</v>
          </cell>
          <cell r="B4213" t="str">
            <v>SICRO ABRIL / 25</v>
          </cell>
          <cell r="C4213" t="str">
            <v>POSICIONAMENTO DE JOGO DE DORMENTES DE MADEIRA PARA AMV 1:8, BITOLA MISTA</v>
          </cell>
          <cell r="D4213" t="str">
            <v>JG</v>
          </cell>
          <cell r="F4213">
            <v>43065.84</v>
          </cell>
        </row>
        <row r="4214">
          <cell r="A4214">
            <v>2607198</v>
          </cell>
          <cell r="B4214" t="str">
            <v>SICRO ABRIL / 25</v>
          </cell>
          <cell r="C4214" t="str">
            <v>REGULARIZAÇÃO MANUAL DO LASTRO DO AMV PARA QUALQUER ABERTURA E QUALQUER BITOLA</v>
          </cell>
          <cell r="D4214" t="str">
            <v>UN</v>
          </cell>
          <cell r="F4214">
            <v>324.63</v>
          </cell>
        </row>
        <row r="4215">
          <cell r="A4215">
            <v>2809170</v>
          </cell>
          <cell r="B4215" t="str">
            <v>SICRO ABRIL / 25</v>
          </cell>
          <cell r="C4215" t="str">
            <v>DEMOLIÇÃO DE AMV 1:10 TR 37, EM BITOLA MÉTRICA, DORMENTE DE MADEIRA, COM SEPARAÇÃO E EMPILHAMENTO</v>
          </cell>
          <cell r="D4215" t="str">
            <v>UN</v>
          </cell>
          <cell r="F4215">
            <v>1941.9</v>
          </cell>
        </row>
        <row r="4216">
          <cell r="A4216">
            <v>2809183</v>
          </cell>
          <cell r="B4216" t="str">
            <v>SICRO ABRIL / 25</v>
          </cell>
          <cell r="C4216" t="str">
            <v>DEMOLIÇÃO DE AMV 1:10 TR 45, EM BITOLA LARGA, DORMENTE DE MADEIRA, COM SEPARAÇÃO E EMPILHAMENTO</v>
          </cell>
          <cell r="D4216" t="str">
            <v>UN</v>
          </cell>
          <cell r="F4216">
            <v>2824.84</v>
          </cell>
        </row>
        <row r="4217">
          <cell r="A4217">
            <v>2809174</v>
          </cell>
          <cell r="B4217" t="str">
            <v>SICRO ABRIL / 25</v>
          </cell>
          <cell r="C4217" t="str">
            <v>DEMOLIÇÃO DE AMV 1:10 TR 45, EM BITOLA MÉTRICA, DORMENTE DE MADEIRA, COM SEPARAÇÃO E EMPILHAMENTO</v>
          </cell>
          <cell r="D4217" t="str">
            <v>UN</v>
          </cell>
          <cell r="F4217">
            <v>2038.72</v>
          </cell>
        </row>
        <row r="4218">
          <cell r="A4218">
            <v>2809196</v>
          </cell>
          <cell r="B4218" t="str">
            <v>SICRO ABRIL / 25</v>
          </cell>
          <cell r="C4218" t="str">
            <v>DEMOLIÇÃO DE AMV 1:10 TR 45, EM BITOLA MISTA, DORMENTE DE MADEIRA, COM SEPARAÇÃO E EMPILHAMENTO</v>
          </cell>
          <cell r="D4218" t="str">
            <v>UN</v>
          </cell>
          <cell r="F4218">
            <v>2966.94</v>
          </cell>
        </row>
        <row r="4219">
          <cell r="A4219">
            <v>2809187</v>
          </cell>
          <cell r="B4219" t="str">
            <v>SICRO ABRIL / 25</v>
          </cell>
          <cell r="C4219" t="str">
            <v>DEMOLIÇÃO DE AMV 1:10 TR 57, EM BITOLA LARGA, DORMENTE DE MADEIRA, COM SEPARAÇÃO E EMPILHAMENTO</v>
          </cell>
          <cell r="D4219" t="str">
            <v>UN</v>
          </cell>
          <cell r="F4219">
            <v>2971.79</v>
          </cell>
        </row>
        <row r="4220">
          <cell r="A4220">
            <v>2809178</v>
          </cell>
          <cell r="B4220" t="str">
            <v>SICRO ABRIL / 25</v>
          </cell>
          <cell r="C4220" t="str">
            <v>DEMOLIÇÃO DE AMV 1:10 TR 57, EM BITOLA MÉTRICA, DORMENTE DE MADEIRA, COM SEPARAÇÃO E EMPILHAMENTO</v>
          </cell>
          <cell r="D4220" t="str">
            <v>UN</v>
          </cell>
          <cell r="F4220">
            <v>2183.8000000000002</v>
          </cell>
        </row>
        <row r="4221">
          <cell r="A4221">
            <v>2809200</v>
          </cell>
          <cell r="B4221" t="str">
            <v>SICRO ABRIL / 25</v>
          </cell>
          <cell r="C4221" t="str">
            <v>DEMOLIÇÃO DE AMV 1:10 TR 57, EM BITOLA MISTA, DORMENTE DE MADEIRA, COM SEPARAÇÃO E EMPILHAMENTO</v>
          </cell>
          <cell r="D4221" t="str">
            <v>UN</v>
          </cell>
          <cell r="F4221">
            <v>3120.03</v>
          </cell>
        </row>
        <row r="4222">
          <cell r="A4222">
            <v>2809191</v>
          </cell>
          <cell r="B4222" t="str">
            <v>SICRO ABRIL / 25</v>
          </cell>
          <cell r="C4222" t="str">
            <v>DEMOLIÇÃO DE AMV 1:10 TR 68, EM BITOLA LARGA, DORMENTE DE MADEIRA, COM SEPARAÇÃO E EMPILHAMENTO</v>
          </cell>
          <cell r="D4222" t="str">
            <v>UN</v>
          </cell>
          <cell r="F4222">
            <v>3106.57</v>
          </cell>
        </row>
        <row r="4223">
          <cell r="A4223">
            <v>2809204</v>
          </cell>
          <cell r="B4223" t="str">
            <v>SICRO ABRIL / 25</v>
          </cell>
          <cell r="C4223" t="str">
            <v>DEMOLIÇÃO DE AMV 1:10 TR 68, EM BITOLA MISTA, DORMENTE DE MADEIRA, COM SEPARAÇÃO E EMPILHAMENTO</v>
          </cell>
          <cell r="D4223" t="str">
            <v>UN</v>
          </cell>
          <cell r="F4223">
            <v>3260.18</v>
          </cell>
        </row>
        <row r="4224">
          <cell r="A4224">
            <v>2809171</v>
          </cell>
          <cell r="B4224" t="str">
            <v>SICRO ABRIL / 25</v>
          </cell>
          <cell r="C4224" t="str">
            <v>DEMOLIÇÃO DE AMV 1:12 TR 37, EM BITOLA MÉTRICA, DORMENTE DE MADEIRA, COM SEPARAÇÃO E EMPILHAMENTO</v>
          </cell>
          <cell r="D4224" t="str">
            <v>UN</v>
          </cell>
          <cell r="F4224">
            <v>2191.89</v>
          </cell>
        </row>
        <row r="4225">
          <cell r="A4225">
            <v>2809184</v>
          </cell>
          <cell r="B4225" t="str">
            <v>SICRO ABRIL / 25</v>
          </cell>
          <cell r="C4225" t="str">
            <v>DEMOLIÇÃO DE AMV 1:12 TR 45, EM BITOLA LARGA, DORMENTE DE MADEIRA, COM SEPARAÇÃO E EMPILHAMENTO</v>
          </cell>
          <cell r="D4225" t="str">
            <v>UN</v>
          </cell>
          <cell r="F4225">
            <v>3186.29</v>
          </cell>
        </row>
        <row r="4226">
          <cell r="A4226">
            <v>2809175</v>
          </cell>
          <cell r="B4226" t="str">
            <v>SICRO ABRIL / 25</v>
          </cell>
          <cell r="C4226" t="str">
            <v>DEMOLIÇÃO DE AMV 1:12 TR 45, EM BITOLA MÉTRICA, DORMENTE DE MADEIRA, COM SEPARAÇÃO E EMPILHAMENTO</v>
          </cell>
          <cell r="D4226" t="str">
            <v>UN</v>
          </cell>
          <cell r="F4226">
            <v>2298.39</v>
          </cell>
        </row>
        <row r="4227">
          <cell r="A4227">
            <v>2809197</v>
          </cell>
          <cell r="B4227" t="str">
            <v>SICRO ABRIL / 25</v>
          </cell>
          <cell r="C4227" t="str">
            <v>DEMOLIÇÃO DE AMV 1:12 TR 45, EM BITOLA MISTA, DORMENTE DE MADEIRA, COM SEPARAÇÃO E EMPILHAMENTO</v>
          </cell>
          <cell r="D4227" t="str">
            <v>UN</v>
          </cell>
          <cell r="F4227">
            <v>3343.17</v>
          </cell>
        </row>
        <row r="4228">
          <cell r="A4228">
            <v>2809188</v>
          </cell>
          <cell r="B4228" t="str">
            <v>SICRO ABRIL / 25</v>
          </cell>
          <cell r="C4228" t="str">
            <v>DEMOLIÇÃO DE AMV 1:12 TR 57, EM BITOLA LARGA, DORMENTE DE MADEIRA, COM SEPARAÇÃO E EMPILHAMENTO</v>
          </cell>
          <cell r="D4228" t="str">
            <v>UN</v>
          </cell>
          <cell r="F4228">
            <v>3347.95</v>
          </cell>
        </row>
        <row r="4229">
          <cell r="A4229">
            <v>2809179</v>
          </cell>
          <cell r="B4229" t="str">
            <v>SICRO ABRIL / 25</v>
          </cell>
          <cell r="C4229" t="str">
            <v>DEMOLIÇÃO DE AMV 1:12 TR 57, EM BITOLA MÉTRICA, DORMENTE DE MADEIRA, COM SEPARAÇÃO E EMPILHAMENTO</v>
          </cell>
          <cell r="D4229" t="str">
            <v>UN</v>
          </cell>
          <cell r="F4229">
            <v>2457.98</v>
          </cell>
        </row>
        <row r="4230">
          <cell r="A4230">
            <v>2809201</v>
          </cell>
          <cell r="B4230" t="str">
            <v>SICRO ABRIL / 25</v>
          </cell>
          <cell r="C4230" t="str">
            <v>DEMOLIÇÃO DE AMV 1:12 TR 57, EM BITOLA MISTA, DORMENTE DE MADEIRA, COM SEPARAÇÃO E EMPILHAMENTO</v>
          </cell>
          <cell r="D4230" t="str">
            <v>UN</v>
          </cell>
          <cell r="F4230">
            <v>3511.56</v>
          </cell>
        </row>
        <row r="4231">
          <cell r="A4231">
            <v>2809192</v>
          </cell>
          <cell r="B4231" t="str">
            <v>SICRO ABRIL / 25</v>
          </cell>
          <cell r="C4231" t="str">
            <v>DEMOLIÇÃO DE AMV 1:12 TR 68, EM BITOLA LARGA, DORMENTE DE MADEIRA, COM SEPARAÇÃO E EMPILHAMENTO</v>
          </cell>
          <cell r="D4231" t="str">
            <v>UN</v>
          </cell>
          <cell r="F4231">
            <v>3496.19</v>
          </cell>
        </row>
        <row r="4232">
          <cell r="A4232">
            <v>2809205</v>
          </cell>
          <cell r="B4232" t="str">
            <v>SICRO ABRIL / 25</v>
          </cell>
          <cell r="C4232" t="str">
            <v>DEMOLIÇÃO DE AMV 1:12 TR 68, EM BITOLA MISTA, DORMENTE DE MADEIRA, COM SEPARAÇÃO E EMPILHAMENTO</v>
          </cell>
          <cell r="D4232" t="str">
            <v>UN</v>
          </cell>
          <cell r="F4232">
            <v>3665.73</v>
          </cell>
        </row>
        <row r="4233">
          <cell r="A4233">
            <v>2809172</v>
          </cell>
          <cell r="B4233" t="str">
            <v>SICRO ABRIL / 25</v>
          </cell>
          <cell r="C4233" t="str">
            <v>DEMOLIÇÃO DE AMV 1:14 TR 37, EM BITOLA MÉTRICA, DORMENTE DE MADEIRA, COM SEPARAÇÃO E EMPILHAMENTO</v>
          </cell>
          <cell r="D4233" t="str">
            <v>UN</v>
          </cell>
          <cell r="F4233">
            <v>2562.15</v>
          </cell>
        </row>
        <row r="4234">
          <cell r="A4234">
            <v>2809185</v>
          </cell>
          <cell r="B4234" t="str">
            <v>SICRO ABRIL / 25</v>
          </cell>
          <cell r="C4234" t="str">
            <v>DEMOLIÇÃO DE AMV 1:14 TR 45, EM BITOLA LARGA, DORMENTE DE MADEIRA, COM SEPARAÇÃO E EMPILHAMENTO</v>
          </cell>
          <cell r="D4234" t="str">
            <v>UN</v>
          </cell>
          <cell r="F4234">
            <v>3668.15</v>
          </cell>
        </row>
        <row r="4235">
          <cell r="A4235">
            <v>2809176</v>
          </cell>
          <cell r="B4235" t="str">
            <v>SICRO ABRIL / 25</v>
          </cell>
          <cell r="C4235" t="str">
            <v>DEMOLIÇÃO DE AMV 1:14 TR 45, EM BITOLA MÉTRICA, DORMENTE DE MADEIRA, COM SEPARAÇÃO E EMPILHAMENTO</v>
          </cell>
          <cell r="D4235" t="str">
            <v>UN</v>
          </cell>
          <cell r="F4235">
            <v>2679.3</v>
          </cell>
        </row>
        <row r="4236">
          <cell r="A4236">
            <v>2809198</v>
          </cell>
          <cell r="B4236" t="str">
            <v>SICRO ABRIL / 25</v>
          </cell>
          <cell r="C4236" t="str">
            <v>DEMOLIÇÃO DE AMV 1:14 TR 45, EM BITOLA MISTA, DORMENTE DE MADEIRA, COM SEPARAÇÃO E EMPILHAMENTO</v>
          </cell>
          <cell r="D4236" t="str">
            <v>UN</v>
          </cell>
          <cell r="F4236">
            <v>3843.81</v>
          </cell>
        </row>
        <row r="4237">
          <cell r="A4237">
            <v>2809189</v>
          </cell>
          <cell r="B4237" t="str">
            <v>SICRO ABRIL / 25</v>
          </cell>
          <cell r="C4237" t="str">
            <v>DEMOLIÇÃO DE AMV 1:14 TR 57, EM BITOLA LARGA, DORMENTE DE MADEIRA, COM SEPARAÇÃO E EMPILHAMENTO</v>
          </cell>
          <cell r="D4237" t="str">
            <v>UN</v>
          </cell>
          <cell r="F4237">
            <v>3845.97</v>
          </cell>
        </row>
        <row r="4238">
          <cell r="A4238">
            <v>2809180</v>
          </cell>
          <cell r="B4238" t="str">
            <v>SICRO ABRIL / 25</v>
          </cell>
          <cell r="C4238" t="str">
            <v>DEMOLIÇÃO DE AMV 1:14 TR 57, EM BITOLA MÉTRICA, DORMENTE DE MADEIRA, COM SEPARAÇÃO E EMPILHAMENTO</v>
          </cell>
          <cell r="D4238" t="str">
            <v>UN</v>
          </cell>
          <cell r="F4238">
            <v>2854.86</v>
          </cell>
        </row>
        <row r="4239">
          <cell r="A4239">
            <v>2809202</v>
          </cell>
          <cell r="B4239" t="str">
            <v>SICRO ABRIL / 25</v>
          </cell>
          <cell r="C4239" t="str">
            <v>DEMOLIÇÃO DE AMV 1:14 TR 57, EM BITOLA MISTA, DORMENTE DE MADEIRA, COM SEPARAÇÃO E EMPILHAMENTO</v>
          </cell>
          <cell r="D4239" t="str">
            <v>UN</v>
          </cell>
          <cell r="F4239">
            <v>4029.05</v>
          </cell>
        </row>
        <row r="4240">
          <cell r="A4240">
            <v>2809193</v>
          </cell>
          <cell r="B4240" t="str">
            <v>SICRO ABRIL / 25</v>
          </cell>
          <cell r="C4240" t="str">
            <v>DEMOLIÇÃO DE AMV 1:14 TR 68, EM BITOLA LARGA, DORMENTE DE MADEIRA, COM SEPARAÇÃO E EMPILHAMENTO</v>
          </cell>
          <cell r="D4240" t="str">
            <v>UN</v>
          </cell>
          <cell r="F4240">
            <v>4009.04</v>
          </cell>
        </row>
        <row r="4241">
          <cell r="A4241">
            <v>2809206</v>
          </cell>
          <cell r="B4241" t="str">
            <v>SICRO ABRIL / 25</v>
          </cell>
          <cell r="C4241" t="str">
            <v>DEMOLIÇÃO DE AMV 1:14 TR 68, EM BITOLA MISTA, DORMENTE DE MADEIRA, COM SEPARAÇÃO E EMPILHAMENTO</v>
          </cell>
          <cell r="D4241" t="str">
            <v>UN</v>
          </cell>
          <cell r="F4241">
            <v>4198.62</v>
          </cell>
        </row>
        <row r="4242">
          <cell r="A4242">
            <v>2809190</v>
          </cell>
          <cell r="B4242" t="str">
            <v>SICRO ABRIL / 25</v>
          </cell>
          <cell r="C4242" t="str">
            <v>DEMOLIÇÃO DE AMV 1:20 TR 57, EM BITOLA LARGA, DORMENTE DE MADEIRA, COM SEPARAÇÃO E EMPILHAMENTO</v>
          </cell>
          <cell r="D4242" t="str">
            <v>UN</v>
          </cell>
          <cell r="F4242">
            <v>4978.8</v>
          </cell>
        </row>
        <row r="4243">
          <cell r="A4243">
            <v>2809181</v>
          </cell>
          <cell r="B4243" t="str">
            <v>SICRO ABRIL / 25</v>
          </cell>
          <cell r="C4243" t="str">
            <v>DEMOLIÇÃO DE AMV 1:20 TR 57, EM BITOLA MÉTRICA, DORMENTE DE MADEIRA, COM SEPARAÇÃO E EMPILHAMENTO</v>
          </cell>
          <cell r="D4243" t="str">
            <v>UN</v>
          </cell>
          <cell r="F4243">
            <v>3509.23</v>
          </cell>
        </row>
        <row r="4244">
          <cell r="A4244">
            <v>2809203</v>
          </cell>
          <cell r="B4244" t="str">
            <v>SICRO ABRIL / 25</v>
          </cell>
          <cell r="C4244" t="str">
            <v>DEMOLIÇÃO DE AMV 1:20 TR 57, EM BITOLA MISTA, DORMENTE DE MADEIRA, COM SEPARAÇÃO E EMPILHAMENTO</v>
          </cell>
          <cell r="D4244" t="str">
            <v>UN</v>
          </cell>
          <cell r="F4244">
            <v>5200.71</v>
          </cell>
        </row>
        <row r="4245">
          <cell r="A4245">
            <v>2809194</v>
          </cell>
          <cell r="B4245" t="str">
            <v>SICRO ABRIL / 25</v>
          </cell>
          <cell r="C4245" t="str">
            <v>DEMOLIÇÃO DE AMV 1:20 TR 68, EM BITOLA LARGA, DORMENTE DE MADEIRA, COM SEPARAÇÃO E EMPILHAMENTO</v>
          </cell>
          <cell r="D4245" t="str">
            <v>UN</v>
          </cell>
          <cell r="F4245">
            <v>5174.49</v>
          </cell>
        </row>
        <row r="4246">
          <cell r="A4246">
            <v>2809207</v>
          </cell>
          <cell r="B4246" t="str">
            <v>SICRO ABRIL / 25</v>
          </cell>
          <cell r="C4246" t="str">
            <v>DEMOLIÇÃO DE AMV 1:20 TR 68, EM BITOLA MISTA, DORMENTE DE MADEIRA, COM SEPARAÇÃO E EMPILHAMENTO</v>
          </cell>
          <cell r="D4246" t="str">
            <v>UN</v>
          </cell>
          <cell r="F4246">
            <v>5404.2</v>
          </cell>
        </row>
        <row r="4247">
          <cell r="A4247">
            <v>2809169</v>
          </cell>
          <cell r="B4247" t="str">
            <v>SICRO ABRIL / 25</v>
          </cell>
          <cell r="C4247" t="str">
            <v>DEMOLIÇÃO DE AMV 1:8 TR 37, EM BITOLA MÉTRICA, DORMENTE DE MADEIRA, COM SEPARAÇÃO E EMPILHAMENTO</v>
          </cell>
          <cell r="D4247" t="str">
            <v>UN</v>
          </cell>
          <cell r="F4247">
            <v>1670.06</v>
          </cell>
        </row>
        <row r="4248">
          <cell r="A4248">
            <v>2809182</v>
          </cell>
          <cell r="B4248" t="str">
            <v>SICRO ABRIL / 25</v>
          </cell>
          <cell r="C4248" t="str">
            <v>DEMOLIÇÃO DE AMV 1:8 TR 45, EM BITOLA LARGA, DORMENTE DE MADEIRA, COM SEPARAÇÃO E EMPILHAMENTO</v>
          </cell>
          <cell r="D4248" t="str">
            <v>UN</v>
          </cell>
          <cell r="F4248">
            <v>2327.17</v>
          </cell>
        </row>
        <row r="4249">
          <cell r="A4249">
            <v>2809173</v>
          </cell>
          <cell r="B4249" t="str">
            <v>SICRO ABRIL / 25</v>
          </cell>
          <cell r="C4249" t="str">
            <v>DEMOLIÇÃO DE AMV 1:8 TR 45, EM BITOLA MÉTRICA, DORMENTE DE MADEIRA, COM SEPARAÇÃO E EMPILHAMENTO</v>
          </cell>
          <cell r="D4249" t="str">
            <v>UN</v>
          </cell>
          <cell r="F4249">
            <v>1758.08</v>
          </cell>
        </row>
        <row r="4250">
          <cell r="A4250">
            <v>2809195</v>
          </cell>
          <cell r="B4250" t="str">
            <v>SICRO ABRIL / 25</v>
          </cell>
          <cell r="C4250" t="str">
            <v>DEMOLIÇÃO DE AMV 1:8 TR 45, EM BITOLA MISTA, DORMENTE DE MADEIRA, COM SEPARAÇÃO E EMPILHAMENTO</v>
          </cell>
          <cell r="D4250" t="str">
            <v>UN</v>
          </cell>
          <cell r="F4250">
            <v>2433.94</v>
          </cell>
        </row>
        <row r="4251">
          <cell r="A4251">
            <v>2809186</v>
          </cell>
          <cell r="B4251" t="str">
            <v>SICRO ABRIL / 25</v>
          </cell>
          <cell r="C4251" t="str">
            <v>DEMOLIÇÃO DE AMV 1:8 TR 57, EM BITOLA LARGA, DORMENTE DE MADEIRA, COM SEPARAÇÃO E EMPILHAMENTO</v>
          </cell>
          <cell r="D4251" t="str">
            <v>UN</v>
          </cell>
          <cell r="F4251">
            <v>2460.7600000000002</v>
          </cell>
        </row>
        <row r="4252">
          <cell r="A4252">
            <v>2809177</v>
          </cell>
          <cell r="B4252" t="str">
            <v>SICRO ABRIL / 25</v>
          </cell>
          <cell r="C4252" t="str">
            <v>DEMOLIÇÃO DE AMV 1:8 TR 57, EM BITOLA MÉTRICA, DORMENTE DE MADEIRA, COM SEPARAÇÃO E EMPILHAMENTO</v>
          </cell>
          <cell r="D4252" t="str">
            <v>UN</v>
          </cell>
          <cell r="F4252">
            <v>1889.97</v>
          </cell>
        </row>
        <row r="4253">
          <cell r="A4253">
            <v>2809199</v>
          </cell>
          <cell r="B4253" t="str">
            <v>SICRO ABRIL / 25</v>
          </cell>
          <cell r="C4253" t="str">
            <v>DEMOLIÇÃO DE AMV 1:8 TR 57, EM BITOLA MISTA, DORMENTE DE MADEIRA, COM SEPARAÇÃO E EMPILHAMENTO</v>
          </cell>
          <cell r="D4253" t="str">
            <v>UN</v>
          </cell>
          <cell r="F4253">
            <v>2573.11</v>
          </cell>
        </row>
        <row r="4254">
          <cell r="A4254">
            <v>2809219</v>
          </cell>
          <cell r="B4254" t="str">
            <v>SICRO ABRIL / 25</v>
          </cell>
          <cell r="C4254" t="str">
            <v>DEMOLIÇÃO DE VIA, BITOLA LARGA, 1.667 DORMENTES DE MADEIRA/KM, TRILHO TR 45, BARRA COM 12 M DE COMPRIMENTO, COM SEPARAÇÃO E EMPILHAMENTO</v>
          </cell>
          <cell r="D4254" t="str">
            <v>KM</v>
          </cell>
          <cell r="F4254">
            <v>23480.1</v>
          </cell>
        </row>
        <row r="4255">
          <cell r="A4255">
            <v>2809220</v>
          </cell>
          <cell r="B4255" t="str">
            <v>SICRO ABRIL / 25</v>
          </cell>
          <cell r="C4255" t="str">
            <v>DEMOLIÇÃO DE VIA, BITOLA LARGA, 1.667 DORMENTES DE MADEIRA/KM, TRILHO TR 57, BARRA COM 12 M DE COMPRIMENTO, COM SEPARAÇÃO E EMPILHAMENTO</v>
          </cell>
          <cell r="D4255" t="str">
            <v>KM</v>
          </cell>
          <cell r="F4255">
            <v>25015.96</v>
          </cell>
        </row>
        <row r="4256">
          <cell r="A4256">
            <v>2809221</v>
          </cell>
          <cell r="B4256" t="str">
            <v>SICRO ABRIL / 25</v>
          </cell>
          <cell r="C4256" t="str">
            <v>DEMOLIÇÃO DE VIA, BITOLA LARGA, 1.667 DORMENTES DE MADEIRA/KM, TRILHO TR 68, BARRA COM 12 M DE COMPRIMENTO, COM SEPARAÇÃO E EMPILHAMENTO</v>
          </cell>
          <cell r="D4256" t="str">
            <v>KM</v>
          </cell>
          <cell r="F4256">
            <v>25764.13</v>
          </cell>
        </row>
        <row r="4257">
          <cell r="A4257">
            <v>2809163</v>
          </cell>
          <cell r="B4257" t="str">
            <v>SICRO ABRIL / 25</v>
          </cell>
          <cell r="C4257" t="str">
            <v>DEMOLIÇÃO DE VIA, BITOLA LARGA, 1.750 DORMENTES DE MADEIRA/KM, TRILHO TR 45, BARRA COM 12 M DE COMPRIMENTO, COM SEPARAÇÃO E EMPILHAMENTO</v>
          </cell>
          <cell r="D4257" t="str">
            <v>KM</v>
          </cell>
          <cell r="F4257">
            <v>24518.05</v>
          </cell>
        </row>
        <row r="4258">
          <cell r="A4258">
            <v>2809164</v>
          </cell>
          <cell r="B4258" t="str">
            <v>SICRO ABRIL / 25</v>
          </cell>
          <cell r="C4258" t="str">
            <v>DEMOLIÇÃO DE VIA, BITOLA LARGA, 1.750 DORMENTES DE MADEIRA/KM, TRILHO TR 57, BARRA COM 12 M DE COMPRIMENTO, COM SEPARAÇÃO E EMPILHAMENTO</v>
          </cell>
          <cell r="D4258" t="str">
            <v>KM</v>
          </cell>
          <cell r="F4258">
            <v>26110.36</v>
          </cell>
        </row>
        <row r="4259">
          <cell r="A4259">
            <v>2809165</v>
          </cell>
          <cell r="B4259" t="str">
            <v>SICRO ABRIL / 25</v>
          </cell>
          <cell r="C4259" t="str">
            <v>DEMOLIÇÃO DE VIA, BITOLA LARGA, 1.750 DORMENTES DE MADEIRA/KM, TRILHO TR 68, BARRA COM 12 M DE COMPRIMENTO, COM SEPARAÇÃO E EMPILHAMENTO</v>
          </cell>
          <cell r="D4259" t="str">
            <v>KM</v>
          </cell>
          <cell r="F4259">
            <v>26879.55</v>
          </cell>
        </row>
        <row r="4260">
          <cell r="A4260">
            <v>2809216</v>
          </cell>
          <cell r="B4260" t="str">
            <v>SICRO ABRIL / 25</v>
          </cell>
          <cell r="C4260" t="str">
            <v>DEMOLIÇÃO DE VIA, BITOLA MÉTRICA, 1.667 DORMENTES DE MADEIRA/KM, TRILHO TR 37, BARRA COM 12 M DE COMPRIMENTO, COM SEPARAÇÃO E EMPILHAMENTO</v>
          </cell>
          <cell r="D4260" t="str">
            <v>KM</v>
          </cell>
          <cell r="F4260">
            <v>21714.58</v>
          </cell>
        </row>
        <row r="4261">
          <cell r="A4261">
            <v>2809217</v>
          </cell>
          <cell r="B4261" t="str">
            <v>SICRO ABRIL / 25</v>
          </cell>
          <cell r="C4261" t="str">
            <v>DEMOLIÇÃO DE VIA, BITOLA MÉTRICA, 1.667 DORMENTES DE MADEIRA/KM, TRILHO TR 45, BARRA COM 12 M DE COMPRIMENTO, COM SEPARAÇÃO E EMPILHAMENTO</v>
          </cell>
          <cell r="D4261" t="str">
            <v>KM</v>
          </cell>
          <cell r="F4261">
            <v>22103.43</v>
          </cell>
        </row>
        <row r="4262">
          <cell r="A4262">
            <v>2809218</v>
          </cell>
          <cell r="B4262" t="str">
            <v>SICRO ABRIL / 25</v>
          </cell>
          <cell r="C4262" t="str">
            <v>DEMOLIÇÃO DE VIA, BITOLA MÉTRICA, 1.667 DORMENTES DE MADEIRA/KM, TRILHO TR 57, BARRA COM 12 M DE COMPRIMENTO, COM SEPARAÇÃO E EMPILHAMENTO</v>
          </cell>
          <cell r="D4262" t="str">
            <v>KM</v>
          </cell>
          <cell r="F4262">
            <v>23616.55</v>
          </cell>
        </row>
        <row r="4263">
          <cell r="A4263">
            <v>2809160</v>
          </cell>
          <cell r="B4263" t="str">
            <v>SICRO ABRIL / 25</v>
          </cell>
          <cell r="C4263" t="str">
            <v>DEMOLIÇÃO DE VIA, BITOLA MÉTRICA, 1.750 DORMENTES DE MADEIRA/KM, TRILHO TR 37, BARRA COM 12 M DE COMPRIMENTO, COM SEPARAÇÃO E EMPILHAMENTO</v>
          </cell>
          <cell r="D4263" t="str">
            <v>KM</v>
          </cell>
          <cell r="F4263">
            <v>22683.73</v>
          </cell>
        </row>
        <row r="4264">
          <cell r="A4264">
            <v>2809161</v>
          </cell>
          <cell r="B4264" t="str">
            <v>SICRO ABRIL / 25</v>
          </cell>
          <cell r="C4264" t="str">
            <v>DEMOLIÇÃO DE VIA, BITOLA MÉTRICA, 1.750 DORMENTES DE MADEIRA/KM, TRILHO TR 45, BARRA COM 12 M DE COMPRIMENTO, COM SEPARAÇÃO E EMPILHAMENTO</v>
          </cell>
          <cell r="D4264" t="str">
            <v>KM</v>
          </cell>
          <cell r="F4264">
            <v>23075.4</v>
          </cell>
        </row>
        <row r="4265">
          <cell r="A4265">
            <v>2809162</v>
          </cell>
          <cell r="B4265" t="str">
            <v>SICRO ABRIL / 25</v>
          </cell>
          <cell r="C4265" t="str">
            <v>DEMOLIÇÃO DE VIA, BITOLA MÉTRICA, 1.750 DORMENTES DE MADEIRA/KM, TRILHO TR 57, BARRA COM 12 M DE COMPRIMENTO, COM SEPARAÇÃO E EMPILHAMENTO</v>
          </cell>
          <cell r="D4265" t="str">
            <v>KM</v>
          </cell>
          <cell r="F4265">
            <v>24644.51</v>
          </cell>
        </row>
        <row r="4266">
          <cell r="A4266">
            <v>2809222</v>
          </cell>
          <cell r="B4266" t="str">
            <v>SICRO ABRIL / 25</v>
          </cell>
          <cell r="C4266" t="str">
            <v>DEMOLIÇÃO DE VIA, BITOLA MISTA, 1.667 DORMENTES DE MADEIRA/KM, TRILHO TR 45, BARRA COM 12 M DE COMPRIMENTO, COM SEPARAÇÃO E EMPILHAMENTO</v>
          </cell>
          <cell r="D4266" t="str">
            <v>KM</v>
          </cell>
          <cell r="F4266">
            <v>21422.09</v>
          </cell>
        </row>
        <row r="4267">
          <cell r="A4267">
            <v>2809223</v>
          </cell>
          <cell r="B4267" t="str">
            <v>SICRO ABRIL / 25</v>
          </cell>
          <cell r="C4267" t="str">
            <v>DEMOLIÇÃO DE VIA, BITOLA MISTA, 1.667 DORMENTES DE MADEIRA/KM, TRILHO TR 57, BARRA COM 12 M DE COMPRIMENTO, COM SEPARAÇÃO E EMPILHAMENTO</v>
          </cell>
          <cell r="D4267" t="str">
            <v>KM</v>
          </cell>
          <cell r="F4267">
            <v>27458.85</v>
          </cell>
        </row>
        <row r="4268">
          <cell r="A4268">
            <v>2809224</v>
          </cell>
          <cell r="B4268" t="str">
            <v>SICRO ABRIL / 25</v>
          </cell>
          <cell r="C4268" t="str">
            <v>DEMOLIÇÃO DE VIA, BITOLA MISTA, 1.667 DORMENTES DE MADEIRA/KM, TRILHO TR 68, BARRA COM 12 M DE COMPRIMENTO, COM SEPARAÇÃO E EMPILHAMENTO</v>
          </cell>
          <cell r="D4268" t="str">
            <v>KM</v>
          </cell>
          <cell r="F4268">
            <v>28581.11</v>
          </cell>
        </row>
        <row r="4269">
          <cell r="A4269">
            <v>2809166</v>
          </cell>
          <cell r="B4269" t="str">
            <v>SICRO ABRIL / 25</v>
          </cell>
          <cell r="C4269" t="str">
            <v>DEMOLIÇÃO DE VIA, BITOLA MISTA, 1.750 DORMENTES DE MADEIRA/KM, TRILHO TR 45, BARRA COM 12 M DE COMPRIMENTO, COM SEPARAÇÃO E EMPILHAMENTO</v>
          </cell>
          <cell r="D4269" t="str">
            <v>KM</v>
          </cell>
          <cell r="F4269">
            <v>22294.54</v>
          </cell>
        </row>
        <row r="4270">
          <cell r="A4270">
            <v>2809167</v>
          </cell>
          <cell r="B4270" t="str">
            <v>SICRO ABRIL / 25</v>
          </cell>
          <cell r="C4270" t="str">
            <v>DEMOLIÇÃO DE VIA, BITOLA MISTA, 1.750 DORMENTES DE MADEIRA/KM, TRILHO TR 57, BARRA COM 12 M DE COMPRIMENTO, COM SEPARAÇÃO E EMPILHAMENTO</v>
          </cell>
          <cell r="D4270" t="str">
            <v>KM</v>
          </cell>
          <cell r="F4270">
            <v>28625.39</v>
          </cell>
        </row>
        <row r="4271">
          <cell r="A4271">
            <v>2809168</v>
          </cell>
          <cell r="B4271" t="str">
            <v>SICRO ABRIL / 25</v>
          </cell>
          <cell r="C4271" t="str">
            <v>DEMOLIÇÃO DE VIA, BITOLA MISTA, 1.750 DORMENTES DE MADEIRA/KM, TRILHO TR 68, BARRA COM 12 M DE COMPRIMENTO, COM SEPARAÇÃO E EMPILHAMENTO</v>
          </cell>
          <cell r="D4271" t="str">
            <v>KM</v>
          </cell>
          <cell r="F4271">
            <v>29779.18</v>
          </cell>
        </row>
        <row r="4272">
          <cell r="A4272">
            <v>2809158</v>
          </cell>
          <cell r="B4272" t="str">
            <v>SICRO ABRIL / 25</v>
          </cell>
          <cell r="C4272" t="str">
            <v>RETIRADA MANUAL DE DORMENTE DE MADEIRA, BITOLA LARGA OU MISTA, COM SEPARAÇÃO E EMPILHAMENTO</v>
          </cell>
          <cell r="D4272" t="str">
            <v>UN</v>
          </cell>
          <cell r="F4272">
            <v>10.85</v>
          </cell>
        </row>
        <row r="4273">
          <cell r="A4273">
            <v>2809159</v>
          </cell>
          <cell r="B4273" t="str">
            <v>SICRO ABRIL / 25</v>
          </cell>
          <cell r="C4273" t="str">
            <v>RETIRADA MANUAL DE DORMENTE DE MADEIRA, BITOLA MÉTRICA, COM SEPARAÇÃO E EMPILHAMENTO</v>
          </cell>
          <cell r="D4273" t="str">
            <v>UN</v>
          </cell>
          <cell r="F4273">
            <v>8.16</v>
          </cell>
        </row>
        <row r="4274">
          <cell r="A4274">
            <v>2909152</v>
          </cell>
          <cell r="B4274" t="str">
            <v>SICRO ABRIL / 25</v>
          </cell>
          <cell r="C4274" t="str">
            <v>AFERIÇÃO DA GEOMETRIA DA VIA COM CARRO CONTROLE</v>
          </cell>
          <cell r="D4274" t="str">
            <v>KM</v>
          </cell>
          <cell r="F4274">
            <v>119.44</v>
          </cell>
        </row>
        <row r="4275">
          <cell r="A4275">
            <v>2909153</v>
          </cell>
          <cell r="B4275" t="str">
            <v>SICRO ABRIL / 25</v>
          </cell>
          <cell r="C4275" t="str">
            <v>CAPINA QUÍMICA DA PLATAFORMA FERROVIÁRIA</v>
          </cell>
          <cell r="D4275" t="str">
            <v>KM</v>
          </cell>
          <cell r="F4275">
            <v>180.05</v>
          </cell>
        </row>
        <row r="4276">
          <cell r="A4276">
            <v>2909151</v>
          </cell>
          <cell r="B4276" t="str">
            <v>SICRO ABRIL / 25</v>
          </cell>
          <cell r="C4276" t="str">
            <v>ESTABILIZAÇÃO DINÂMICA DA VIA</v>
          </cell>
          <cell r="D4276" t="str">
            <v>KM</v>
          </cell>
          <cell r="F4276">
            <v>71.86</v>
          </cell>
        </row>
        <row r="4277">
          <cell r="A4277">
            <v>2909145</v>
          </cell>
          <cell r="B4277" t="str">
            <v>SICRO ABRIL / 25</v>
          </cell>
          <cell r="C4277" t="str">
            <v>NIVELAMENTO DE JUNTA COM SOCARIA MANUAL DA VIA</v>
          </cell>
          <cell r="D4277" t="str">
            <v>UN</v>
          </cell>
          <cell r="F4277">
            <v>10.76</v>
          </cell>
        </row>
        <row r="4278">
          <cell r="A4278">
            <v>2909379</v>
          </cell>
          <cell r="B4278" t="str">
            <v>SICRO ABRIL / 25</v>
          </cell>
          <cell r="C4278" t="str">
            <v>NIVELAMENTO DE VIA COM GRUPO GERADOR/VIBRADOR E LEVANTE DE ATÉ 10 CM - BITOLA MÉTRICA OU LARGA COM DORMENTE DE MADEIRA OU CONCRETO E TAXA DE DORMENTAÇÃO DE 1.667 UN/KM</v>
          </cell>
          <cell r="D4278" t="str">
            <v>KM</v>
          </cell>
          <cell r="F4278">
            <v>6007.8</v>
          </cell>
        </row>
        <row r="4279">
          <cell r="A4279">
            <v>2909381</v>
          </cell>
          <cell r="B4279" t="str">
            <v>SICRO ABRIL / 25</v>
          </cell>
          <cell r="C4279" t="str">
            <v>NIVELAMENTO DE VIA COM GRUPO GERADOR/VIBRADOR E LEVANTE DE ATÉ 10 CM - BITOLA MÉTRICA OU LARGA COM DORMENTE DE MADEIRA OU CONCRETO E TAXA DE DORMENTAÇÃO DE 1.750 UN/KM</v>
          </cell>
          <cell r="D4279" t="str">
            <v>KM</v>
          </cell>
          <cell r="F4279">
            <v>6286.61</v>
          </cell>
        </row>
        <row r="4280">
          <cell r="A4280">
            <v>2909388</v>
          </cell>
          <cell r="B4280" t="str">
            <v>SICRO ABRIL / 25</v>
          </cell>
          <cell r="C4280" t="str">
            <v>NIVELAMENTO DE VIA COM GRUPO GERADOR/VIBRADOR E LEVANTE DE ATÉ 10 CM - BITOLA MÉTRICA OU LARGA COM DORMENTE DE MADEIRA OU CONCRETO E TAXA DE DORMENTAÇÃO DE 1.850 UN/KM</v>
          </cell>
          <cell r="D4280" t="str">
            <v>KM</v>
          </cell>
          <cell r="F4280">
            <v>6623.4</v>
          </cell>
        </row>
        <row r="4281">
          <cell r="A4281">
            <v>2909380</v>
          </cell>
          <cell r="B4281" t="str">
            <v>SICRO ABRIL / 25</v>
          </cell>
          <cell r="C4281" t="str">
            <v>NIVELAMENTO DE VIA COM GRUPO GERADOR/VIBRADOR E LEVANTE DE ATÉ 10 CM - BITOLA MISTA COM DORMENTE DE MADEIRA OU CONCRETO E TAXA DE DORMENTAÇÃO DE 1.667 UN/KM</v>
          </cell>
          <cell r="D4281" t="str">
            <v>KM</v>
          </cell>
          <cell r="F4281">
            <v>8805.77</v>
          </cell>
        </row>
        <row r="4282">
          <cell r="A4282">
            <v>2909382</v>
          </cell>
          <cell r="B4282" t="str">
            <v>SICRO ABRIL / 25</v>
          </cell>
          <cell r="C4282" t="str">
            <v>NIVELAMENTO DE VIA COM GRUPO GERADOR/VIBRADOR E LEVANTE DE ATÉ 10 CM - BITOLA MISTA COM DORMENTE DE MADEIRA OU CONCRETO E TAXA DE DORMENTAÇÃO DE 1.750 UN/KM</v>
          </cell>
          <cell r="D4282" t="str">
            <v>KM</v>
          </cell>
          <cell r="F4282">
            <v>9223.0499999999993</v>
          </cell>
        </row>
        <row r="4283">
          <cell r="A4283">
            <v>2909387</v>
          </cell>
          <cell r="B4283" t="str">
            <v>SICRO ABRIL / 25</v>
          </cell>
          <cell r="C4283" t="str">
            <v>NIVELAMENTO DE VIA COM GRUPO GERADOR/VIBRADOR E LEVANTE DE ATÉ 10 CM - BITOLA MISTA COM DORMENTE DE MADEIRA OU CONCRETO E TAXA DE DORMENTAÇÃO DE 1.850 UN/KM</v>
          </cell>
          <cell r="D4283" t="str">
            <v>KM</v>
          </cell>
          <cell r="F4283">
            <v>9730.3799999999992</v>
          </cell>
        </row>
        <row r="4284">
          <cell r="A4284">
            <v>2909375</v>
          </cell>
          <cell r="B4284" t="str">
            <v>SICRO ABRIL / 25</v>
          </cell>
          <cell r="C4284" t="str">
            <v>NIVELAMENTO DE VIA COM SOCARIA MANUAL E LEVANTE DE ATÉ 10 CM - BITOLA MÉTRICA OU LARGA COM DORMENTE DE MADEIRA OU CONCRETO E TAXA DE DORMENTAÇÃO DE 1.667 UN/KM</v>
          </cell>
          <cell r="D4284" t="str">
            <v>KM</v>
          </cell>
          <cell r="F4284">
            <v>9603.52</v>
          </cell>
        </row>
        <row r="4285">
          <cell r="A4285">
            <v>2909377</v>
          </cell>
          <cell r="B4285" t="str">
            <v>SICRO ABRIL / 25</v>
          </cell>
          <cell r="C4285" t="str">
            <v>NIVELAMENTO DE VIA COM SOCARIA MANUAL E LEVANTE DE ATÉ 10 CM - BITOLA MÉTRICA OU LARGA COM DORMENTE DE MADEIRA OU CONCRETO E TAXA DE DORMENTAÇÃO DE 1.750 UN/KM</v>
          </cell>
          <cell r="D4285" t="str">
            <v>KM</v>
          </cell>
          <cell r="F4285">
            <v>10052.01</v>
          </cell>
        </row>
        <row r="4286">
          <cell r="A4286">
            <v>2909386</v>
          </cell>
          <cell r="B4286" t="str">
            <v>SICRO ABRIL / 25</v>
          </cell>
          <cell r="C4286" t="str">
            <v>NIVELAMENTO DE VIA COM SOCARIA MANUAL E LEVANTE DE ATÉ 10 CM - BITOLA MÉTRICA OU LARGA COM DORMENTE DE MADEIRA OU CONCRETO E TAXA DE DORMENTAÇÃO DE 1.850 UN/KM</v>
          </cell>
          <cell r="D4286" t="str">
            <v>KM</v>
          </cell>
          <cell r="F4286">
            <v>10592.86</v>
          </cell>
        </row>
        <row r="4287">
          <cell r="A4287">
            <v>2909376</v>
          </cell>
          <cell r="B4287" t="str">
            <v>SICRO ABRIL / 25</v>
          </cell>
          <cell r="C4287" t="str">
            <v>NIVELAMENTO DE VIA COM SOCARIA MANUAL E LEVANTE DE ATÉ 10 CM - BITOLA MISTA COM DORMENTE DE MADEIRA OU CONCRETO E TAXA DE DORMENTAÇÃO DE 1.667 UN/KM</v>
          </cell>
          <cell r="D4287" t="str">
            <v>KM</v>
          </cell>
          <cell r="F4287">
            <v>14105.31</v>
          </cell>
        </row>
        <row r="4288">
          <cell r="A4288">
            <v>2909378</v>
          </cell>
          <cell r="B4288" t="str">
            <v>SICRO ABRIL / 25</v>
          </cell>
          <cell r="C4288" t="str">
            <v>NIVELAMENTO DE VIA COM SOCARIA MANUAL E LEVANTE DE ATÉ 10 CM - BITOLA MISTA COM DORMENTE DE MADEIRA OU CONCRETO E TAXA DE DORMENTAÇÃO DE 1.750 UN/KM</v>
          </cell>
          <cell r="D4288" t="str">
            <v>KM</v>
          </cell>
          <cell r="F4288">
            <v>14783.45</v>
          </cell>
        </row>
        <row r="4289">
          <cell r="A4289">
            <v>2909385</v>
          </cell>
          <cell r="B4289" t="str">
            <v>SICRO ABRIL / 25</v>
          </cell>
          <cell r="C4289" t="str">
            <v>NIVELAMENTO DE VIA COM SOCARIA MANUAL E LEVANTE DE ATÉ 10 CM - BITOLA MISTA COM DORMENTE DE MADEIRA OU CONCRETO E TAXA DE DORMENTAÇÃO DE 1.850 UN/KM</v>
          </cell>
          <cell r="D4289" t="str">
            <v>KM</v>
          </cell>
          <cell r="F4289">
            <v>15590.08</v>
          </cell>
        </row>
        <row r="4290">
          <cell r="A4290">
            <v>2909383</v>
          </cell>
          <cell r="B4290" t="str">
            <v>SICRO ABRIL / 25</v>
          </cell>
          <cell r="C4290" t="str">
            <v>NIVELAMENTO E ALINHAMENTO DE VIA COM SOCADORA AUTOMÁTICA E LEVANTE DE ATÉ 10 CM - QUALQUER BITOLA OU DORMENTE E TAXA DE DORMENTAÇÃO DE 1.667 UN/KM</v>
          </cell>
          <cell r="D4290" t="str">
            <v>KM</v>
          </cell>
          <cell r="F4290">
            <v>6146.03</v>
          </cell>
        </row>
        <row r="4291">
          <cell r="A4291">
            <v>2909384</v>
          </cell>
          <cell r="B4291" t="str">
            <v>SICRO ABRIL / 25</v>
          </cell>
          <cell r="C4291" t="str">
            <v>NIVELAMENTO E ALINHAMENTO DE VIA COM SOCADORA AUTOMÁTICA E LEVANTE DE ATÉ 10 CM - QUALQUER BITOLA OU DORMENTE E TAXA DE DORMENTAÇÃO DE 1.750 UN/KM</v>
          </cell>
          <cell r="D4291" t="str">
            <v>KM</v>
          </cell>
          <cell r="F4291">
            <v>6452.07</v>
          </cell>
        </row>
        <row r="4292">
          <cell r="A4292">
            <v>2909148</v>
          </cell>
          <cell r="B4292" t="str">
            <v>SICRO ABRIL / 25</v>
          </cell>
          <cell r="C4292" t="str">
            <v>REGULARIZAÇÃO DO LASTRO COM REGULADORA DE LASTRO</v>
          </cell>
          <cell r="D4292" t="str">
            <v>KM</v>
          </cell>
          <cell r="F4292">
            <v>434.17</v>
          </cell>
        </row>
        <row r="4293">
          <cell r="A4293">
            <v>2909389</v>
          </cell>
          <cell r="B4293" t="str">
            <v>SICRO ABRIL / 25</v>
          </cell>
          <cell r="C4293" t="str">
            <v>REGULARIZAÇÃO MANUAL DO LASTRO EM VIA CORRIDA, BITOLA LARGA, COM QUALQUER TIPO DE DORMENTE</v>
          </cell>
          <cell r="D4293" t="str">
            <v>KM</v>
          </cell>
          <cell r="F4293">
            <v>3493.14</v>
          </cell>
        </row>
        <row r="4294">
          <cell r="A4294">
            <v>2909390</v>
          </cell>
          <cell r="B4294" t="str">
            <v>SICRO ABRIL / 25</v>
          </cell>
          <cell r="C4294" t="str">
            <v>REGULARIZAÇÃO MANUAL DO LASTRO EM VIA CORRIDA, BITOLA MÉTRICA, COM QUALQUER TIPO DE DORMENTE</v>
          </cell>
          <cell r="D4294" t="str">
            <v>KM</v>
          </cell>
          <cell r="F4294">
            <v>2459.9699999999998</v>
          </cell>
        </row>
        <row r="4295">
          <cell r="A4295">
            <v>2909391</v>
          </cell>
          <cell r="B4295" t="str">
            <v>SICRO ABRIL / 25</v>
          </cell>
          <cell r="C4295" t="str">
            <v>REGULARIZAÇÃO MANUAL DO LASTRO EM VIA CORRIDA, BITOLA MISTA, COM QUALQUER TIPO DE DORMENTE</v>
          </cell>
          <cell r="D4295" t="str">
            <v>KM</v>
          </cell>
          <cell r="F4295">
            <v>4192.03</v>
          </cell>
        </row>
        <row r="4296">
          <cell r="A4296">
            <v>3009336</v>
          </cell>
          <cell r="B4296" t="str">
            <v>SICRO ABRIL / 25</v>
          </cell>
          <cell r="C4296" t="str">
            <v>ALÍVIO DE TENSÃO, COM MARTELO DE BRONZE, EM TLS COM 120 DE COMPRIMENTO DE TR45, TAXA DE DORMENTAÇÃO DE 1.667 UN/KM, PARA QUALQUER BITOLA E FIXAÇÃO ELÁSTICA</v>
          </cell>
          <cell r="D4296" t="str">
            <v>UN</v>
          </cell>
          <cell r="F4296">
            <v>97.46</v>
          </cell>
        </row>
        <row r="4297">
          <cell r="A4297">
            <v>3009337</v>
          </cell>
          <cell r="B4297" t="str">
            <v>SICRO ABRIL / 25</v>
          </cell>
          <cell r="C4297" t="str">
            <v>ALÍVIO DE TENSÃO, COM MARTELO DE BRONZE, EM TLS COM 120 DE COMPRIMENTO DE TR45, TAXA DE DORMENTAÇÃO DE 1.750 UN/KM, PARA QUALQUER BITOLA E FIXAÇÃO ELÁSTICA</v>
          </cell>
          <cell r="D4297" t="str">
            <v>UN</v>
          </cell>
          <cell r="F4297">
            <v>100.04</v>
          </cell>
        </row>
        <row r="4298">
          <cell r="A4298">
            <v>3009340</v>
          </cell>
          <cell r="B4298" t="str">
            <v>SICRO ABRIL / 25</v>
          </cell>
          <cell r="C4298" t="str">
            <v>ALÍVIO DE TENSÃO, COM MARTELO DE BRONZE, EM TLS COM 120 DE COMPRIMENTO DE TR57, TAXA DE DORMENTAÇÃO DE 1.667 UN/KM, PARA QUALQUER BITOLA E FIXAÇÃO ELÁSTICA</v>
          </cell>
          <cell r="D4298" t="str">
            <v>UN</v>
          </cell>
          <cell r="F4298">
            <v>186.33</v>
          </cell>
        </row>
        <row r="4299">
          <cell r="A4299">
            <v>3009341</v>
          </cell>
          <cell r="B4299" t="str">
            <v>SICRO ABRIL / 25</v>
          </cell>
          <cell r="C4299" t="str">
            <v>ALÍVIO DE TENSÃO, COM MARTELO DE BRONZE, EM TLS COM 120 DE COMPRIMENTO DE TR57, TAXA DE DORMENTAÇÃO DE 1.750 UN/KM, PARA QUALQUER BITOLA E FIXAÇÃO ELÁSTICA</v>
          </cell>
          <cell r="D4299" t="str">
            <v>UN</v>
          </cell>
          <cell r="F4299">
            <v>191.49</v>
          </cell>
        </row>
        <row r="4300">
          <cell r="A4300">
            <v>3009344</v>
          </cell>
          <cell r="B4300" t="str">
            <v>SICRO ABRIL / 25</v>
          </cell>
          <cell r="C4300" t="str">
            <v>ALÍVIO DE TENSÃO, COM MARTELO DE BRONZE, EM TLS COM 120 DE COMPRIMENTO DE TR68, TAXA DE DORMENTAÇÃO DE 1.667 UN/KM, PARA QUALQUER BITOLA E FIXAÇÃO ELÁSTICA</v>
          </cell>
          <cell r="D4300" t="str">
            <v>UN</v>
          </cell>
          <cell r="F4300">
            <v>97.91</v>
          </cell>
        </row>
        <row r="4301">
          <cell r="A4301">
            <v>3009345</v>
          </cell>
          <cell r="B4301" t="str">
            <v>SICRO ABRIL / 25</v>
          </cell>
          <cell r="C4301" t="str">
            <v>ALÍVIO DE TENSÃO, COM MARTELO DE BRONZE, EM TLS COM 120 DE COMPRIMENTO DE TR68, TAXA DE DORMENTAÇÃO DE 1.750 UN/KM, PARA QUALQUER BITOLA E FIXAÇÃO ELÁSTICA</v>
          </cell>
          <cell r="D4301" t="str">
            <v>UN</v>
          </cell>
          <cell r="F4301">
            <v>100.49</v>
          </cell>
        </row>
        <row r="4302">
          <cell r="A4302">
            <v>3009348</v>
          </cell>
          <cell r="B4302" t="str">
            <v>SICRO ABRIL / 25</v>
          </cell>
          <cell r="C4302" t="str">
            <v>ALÍVIO DE TENSÃO, COM MARTELO DE BRONZE, EM TLS COM 120 DE COMPRIMENTO DE UIC60, TAXA DE DORMENTAÇÃO DE 1.667 UN/KM, PARA QUALQUER BITOLA E FIXAÇÃO ELÁSTICA</v>
          </cell>
          <cell r="D4302" t="str">
            <v>UN</v>
          </cell>
          <cell r="F4302">
            <v>186.39</v>
          </cell>
        </row>
        <row r="4303">
          <cell r="A4303">
            <v>3009349</v>
          </cell>
          <cell r="B4303" t="str">
            <v>SICRO ABRIL / 25</v>
          </cell>
          <cell r="C4303" t="str">
            <v>ALÍVIO DE TENSÃO, COM MARTELO DE BRONZE, EM TLS COM 120 DE COMPRIMENTO DE UIC60, TAXA DE DORMENTAÇÃO DE 1.750 UN/KM, PARA QUALQUER BITOLA E FIXAÇÃO ELÁSTICA</v>
          </cell>
          <cell r="D4303" t="str">
            <v>UN</v>
          </cell>
          <cell r="F4303">
            <v>191.55</v>
          </cell>
        </row>
        <row r="4304">
          <cell r="A4304">
            <v>3009338</v>
          </cell>
          <cell r="B4304" t="str">
            <v>SICRO ABRIL / 25</v>
          </cell>
          <cell r="C4304" t="str">
            <v>ALÍVIO DE TENSÃO, COM MARTELO DE BRONZE, EM TLS COM 240 DE COMPRIMENTO DE TR45, TAXA DE DORMENTAÇÃO DE 1.667 UN/KM, PARA QUALQUER BITOLA E FIXAÇÃO ELÁSTICA</v>
          </cell>
          <cell r="D4304" t="str">
            <v>UN</v>
          </cell>
          <cell r="F4304">
            <v>97.46</v>
          </cell>
        </row>
        <row r="4305">
          <cell r="A4305">
            <v>3009339</v>
          </cell>
          <cell r="B4305" t="str">
            <v>SICRO ABRIL / 25</v>
          </cell>
          <cell r="C4305" t="str">
            <v>ALÍVIO DE TENSÃO, COM MARTELO DE BRONZE, EM TLS COM 240 DE COMPRIMENTO DE TR45, TAXA DE DORMENTAÇÃO DE 1.750 UN/KM, PARA QUALQUER BITOLA E FIXAÇÃO ELÁSTICA</v>
          </cell>
          <cell r="D4305" t="str">
            <v>UN</v>
          </cell>
          <cell r="F4305">
            <v>100.04</v>
          </cell>
        </row>
        <row r="4306">
          <cell r="A4306">
            <v>3009342</v>
          </cell>
          <cell r="B4306" t="str">
            <v>SICRO ABRIL / 25</v>
          </cell>
          <cell r="C4306" t="str">
            <v>ALÍVIO DE TENSÃO, COM MARTELO DE BRONZE, EM TLS COM 240 DE COMPRIMENTO DE TR57, TAXA DE DORMENTAÇÃO DE 1.667 UN/KM, PARA QUALQUER BITOLA E FIXAÇÃO ELÁSTICA</v>
          </cell>
          <cell r="D4306" t="str">
            <v>UN</v>
          </cell>
          <cell r="F4306">
            <v>186.33</v>
          </cell>
        </row>
        <row r="4307">
          <cell r="A4307">
            <v>3009343</v>
          </cell>
          <cell r="B4307" t="str">
            <v>SICRO ABRIL / 25</v>
          </cell>
          <cell r="C4307" t="str">
            <v>ALÍVIO DE TENSÃO, COM MARTELO DE BRONZE, EM TLS COM 240 DE COMPRIMENTO DE TR57, TAXA DE DORMENTAÇÃO DE 1.750 UN/KM, PARA QUALQUER BITOLA E FIXAÇÃO ELÁSTICA</v>
          </cell>
          <cell r="D4307" t="str">
            <v>UN</v>
          </cell>
          <cell r="F4307">
            <v>191.49</v>
          </cell>
        </row>
        <row r="4308">
          <cell r="A4308">
            <v>3009346</v>
          </cell>
          <cell r="B4308" t="str">
            <v>SICRO ABRIL / 25</v>
          </cell>
          <cell r="C4308" t="str">
            <v>ALÍVIO DE TENSÃO, COM MARTELO DE BRONZE, EM TLS COM 240 DE COMPRIMENTO DE TR68, TAXA DE DORMENTAÇÃO DE 1.667 UN/KM, PARA QUALQUER BITOLA E FIXAÇÃO ELÁSTICA</v>
          </cell>
          <cell r="D4308" t="str">
            <v>UN</v>
          </cell>
          <cell r="F4308">
            <v>97.91</v>
          </cell>
        </row>
        <row r="4309">
          <cell r="A4309">
            <v>3009347</v>
          </cell>
          <cell r="B4309" t="str">
            <v>SICRO ABRIL / 25</v>
          </cell>
          <cell r="C4309" t="str">
            <v>ALÍVIO DE TENSÃO, COM MARTELO DE BRONZE, EM TLS COM 240 DE COMPRIMENTO DE TR68, TAXA DE DORMENTAÇÃO DE 1.750 UN/KM, PARA QUALQUER BITOLA E FIXAÇÃO ELÁSTICA</v>
          </cell>
          <cell r="D4309" t="str">
            <v>UN</v>
          </cell>
          <cell r="F4309">
            <v>100.49</v>
          </cell>
        </row>
        <row r="4310">
          <cell r="A4310">
            <v>3009350</v>
          </cell>
          <cell r="B4310" t="str">
            <v>SICRO ABRIL / 25</v>
          </cell>
          <cell r="C4310" t="str">
            <v>ALÍVIO DE TENSÃO, COM MARTELO DE BRONZE, EM TLS COM 240 DE COMPRIMENTO DE UIC60, TAXA DE DORMENTAÇÃO DE 1.667 UN/KM, PARA QUALQUER BITOLA E FIXAÇÃO ELÁSTICA</v>
          </cell>
          <cell r="D4310" t="str">
            <v>UN</v>
          </cell>
          <cell r="F4310">
            <v>186.39</v>
          </cell>
        </row>
        <row r="4311">
          <cell r="A4311">
            <v>3009351</v>
          </cell>
          <cell r="B4311" t="str">
            <v>SICRO ABRIL / 25</v>
          </cell>
          <cell r="C4311" t="str">
            <v>ALÍVIO DE TENSÃO, COM MARTELO DE BRONZE, EM TLS COM 240 DE COMPRIMENTO DE UIC60, TAXA DE DORMENTAÇÃO DE 1.750 UN/KM, PARA QUALQUER BITOLA E FIXAÇÃO ELÁSTICA</v>
          </cell>
          <cell r="D4311" t="str">
            <v>UN</v>
          </cell>
          <cell r="F4311">
            <v>191.55</v>
          </cell>
        </row>
        <row r="4312">
          <cell r="A4312">
            <v>3009080</v>
          </cell>
          <cell r="B4312" t="str">
            <v>SICRO ABRIL / 25</v>
          </cell>
          <cell r="C4312" t="str">
            <v>COLOCAÇÃO MANUAL DE GRAMPO ELÁSTICO PANDROL</v>
          </cell>
          <cell r="D4312" t="str">
            <v>UN</v>
          </cell>
          <cell r="F4312">
            <v>0.14000000000000001</v>
          </cell>
        </row>
        <row r="4313">
          <cell r="A4313">
            <v>3009075</v>
          </cell>
          <cell r="B4313" t="str">
            <v>SICRO ABRIL / 25</v>
          </cell>
          <cell r="C4313" t="str">
            <v>COLOCAÇÃO MANUAL DE RETENSOR PARA TRILHO TR45</v>
          </cell>
          <cell r="D4313" t="str">
            <v>UN</v>
          </cell>
          <cell r="F4313">
            <v>55.61</v>
          </cell>
        </row>
        <row r="4314">
          <cell r="A4314">
            <v>3009076</v>
          </cell>
          <cell r="B4314" t="str">
            <v>SICRO ABRIL / 25</v>
          </cell>
          <cell r="C4314" t="str">
            <v>COLOCAÇÃO MANUAL DE RETENSOR PARA TRILHO TR57</v>
          </cell>
          <cell r="D4314" t="str">
            <v>UN</v>
          </cell>
          <cell r="F4314">
            <v>57.42</v>
          </cell>
        </row>
        <row r="4315">
          <cell r="A4315">
            <v>3009077</v>
          </cell>
          <cell r="B4315" t="str">
            <v>SICRO ABRIL / 25</v>
          </cell>
          <cell r="C4315" t="str">
            <v>COLOCAÇÃO MANUAL DE RETENSOR PARA TRILHO TR68</v>
          </cell>
          <cell r="D4315" t="str">
            <v>UN</v>
          </cell>
          <cell r="F4315">
            <v>60.62</v>
          </cell>
        </row>
        <row r="4316">
          <cell r="A4316">
            <v>3009078</v>
          </cell>
          <cell r="B4316" t="str">
            <v>SICRO ABRIL / 25</v>
          </cell>
          <cell r="C4316" t="str">
            <v>COLOCAÇÃO MANUAL DE RETENSOR PARA TRILHO UIC60</v>
          </cell>
          <cell r="D4316" t="str">
            <v>UN</v>
          </cell>
          <cell r="F4316">
            <v>63.07</v>
          </cell>
        </row>
        <row r="4317">
          <cell r="A4317">
            <v>3009087</v>
          </cell>
          <cell r="B4317" t="str">
            <v>SICRO ABRIL / 25</v>
          </cell>
          <cell r="C4317" t="str">
            <v>COLOCAÇÃO MECANIZADA DE GRAMPO ELÁSTICO PANDROL</v>
          </cell>
          <cell r="D4317" t="str">
            <v>UN</v>
          </cell>
          <cell r="F4317">
            <v>0.1</v>
          </cell>
        </row>
        <row r="4318">
          <cell r="A4318">
            <v>3009085</v>
          </cell>
          <cell r="B4318" t="str">
            <v>SICRO ABRIL / 25</v>
          </cell>
          <cell r="C4318" t="str">
            <v>CONTRATRILHO TR45, COMPRIMENTO DE 12 M, SOBRE DORMENTE DE MADEIRA, TAXA DE DORMENTAÇÃO DE 1.750 UN/KM, TALA DE JUNÇÃO DE 6 FUROS E FIXAÇÃO RÍGIDA - POSICIONAMENTO E ASSENTAMENTO MANUAL</v>
          </cell>
          <cell r="D4318" t="str">
            <v>M</v>
          </cell>
          <cell r="F4318">
            <v>1056.73</v>
          </cell>
        </row>
        <row r="4319">
          <cell r="A4319">
            <v>3009086</v>
          </cell>
          <cell r="B4319" t="str">
            <v>SICRO ABRIL / 25</v>
          </cell>
          <cell r="C4319" t="str">
            <v>CONTRATRILHO TR57, COMPRIMENTO DE 12 M, SOBRE DORMENTE DE MADEIRA, TAXA DE DORMENTAÇÃO DE 1.750 UN/KM, TALA DE JUNÇÃO DE 6 FUROS E FIXAÇÃO RÍGIDA - POSICIONAMENTO E ASSENTAMENTO MANUAL</v>
          </cell>
          <cell r="D4319" t="str">
            <v>M</v>
          </cell>
          <cell r="F4319">
            <v>1395.11</v>
          </cell>
        </row>
        <row r="4320">
          <cell r="A4320">
            <v>3009089</v>
          </cell>
          <cell r="B4320" t="str">
            <v>SICRO ABRIL / 25</v>
          </cell>
          <cell r="C4320" t="str">
            <v>CONTRATRILHO TR68, COMPRIMENTO DE 12 M, SOBRE DORMENTE DE MADEIRA, TAXA DE DORMENTAÇÃO DE 1.750 UN/KM, TALA DE JUNÇÃO DE 6 FUROS E FIXAÇÃO RÍGIDA - POSICIONAMENTO E ASSENTAMENTO MANUAL</v>
          </cell>
          <cell r="D4320" t="str">
            <v>M</v>
          </cell>
          <cell r="F4320">
            <v>1704.53</v>
          </cell>
        </row>
        <row r="4321">
          <cell r="A4321">
            <v>3009090</v>
          </cell>
          <cell r="B4321" t="str">
            <v>SICRO ABRIL / 25</v>
          </cell>
          <cell r="C4321" t="str">
            <v>CONTRATRILHO UIC60, COMPRIMENTO DE 12 M, SOBRE DORMENTE DE MADEIRA, TAXA DE DORMENTAÇÃO DE 1.750 UN/KM, TALA DE JUNÇÃO DE 6 FUROS E FIXAÇÃO RÍGIDA - POSICIONAMENTO E ASSENTAMENTO MANUAL</v>
          </cell>
          <cell r="D4321" t="str">
            <v>M</v>
          </cell>
          <cell r="F4321">
            <v>1541.52</v>
          </cell>
        </row>
        <row r="4322">
          <cell r="A4322">
            <v>3009004</v>
          </cell>
          <cell r="B4322" t="str">
            <v>SICRO ABRIL / 25</v>
          </cell>
          <cell r="C4322" t="str">
            <v>DORMENTE DE CONCRETO MONOBLOCO PROTENDIDO BITOLA LARGA - CONFECÇÃO</v>
          </cell>
          <cell r="D4322" t="str">
            <v>UN</v>
          </cell>
          <cell r="F4322">
            <v>442.36</v>
          </cell>
        </row>
        <row r="4323">
          <cell r="A4323">
            <v>3009002</v>
          </cell>
          <cell r="B4323" t="str">
            <v>SICRO ABRIL / 25</v>
          </cell>
          <cell r="C4323" t="str">
            <v>DORMENTE DE CONCRETO MONOBLOCO PROTENDIDO BITOLA MÉTRICA - CONFECÇÃO</v>
          </cell>
          <cell r="D4323" t="str">
            <v>UN</v>
          </cell>
          <cell r="F4323">
            <v>334.39</v>
          </cell>
        </row>
        <row r="4324">
          <cell r="A4324">
            <v>3009006</v>
          </cell>
          <cell r="B4324" t="str">
            <v>SICRO ABRIL / 25</v>
          </cell>
          <cell r="C4324" t="str">
            <v>DORMENTE DE CONCRETO MONOBLOCO PROTENDIDO BITOLA MISTA - CONFECÇÃO</v>
          </cell>
          <cell r="D4324" t="str">
            <v>UN</v>
          </cell>
          <cell r="F4324">
            <v>602.5</v>
          </cell>
        </row>
        <row r="4325">
          <cell r="A4325">
            <v>3009335</v>
          </cell>
          <cell r="B4325" t="str">
            <v>SICRO ABRIL / 25</v>
          </cell>
          <cell r="C4325" t="str">
            <v>DORMENTE DE CONCRETO MONOBLOCO PROTENDIDO PARA AMV BITOLA LARGA OU MISTA - CONFECÇÃO</v>
          </cell>
          <cell r="D4325" t="str">
            <v>UN</v>
          </cell>
          <cell r="F4325">
            <v>1157.55</v>
          </cell>
        </row>
        <row r="4326">
          <cell r="A4326">
            <v>3009334</v>
          </cell>
          <cell r="B4326" t="str">
            <v>SICRO ABRIL / 25</v>
          </cell>
          <cell r="C4326" t="str">
            <v>DORMENTE DE CONCRETO MONOBLOCO PROTENDIDO PARA AMV BITOLA MÉTRICA - CONFECÇÃO</v>
          </cell>
          <cell r="D4326" t="str">
            <v>UN</v>
          </cell>
          <cell r="F4326">
            <v>825.08</v>
          </cell>
        </row>
        <row r="4327">
          <cell r="A4327">
            <v>3009280</v>
          </cell>
          <cell r="B4327" t="str">
            <v>SICRO ABRIL / 25</v>
          </cell>
          <cell r="C4327" t="str">
            <v>DORMENTE DE CONCRETO MONOBLOCO, BITOLA LARGA, TAXA DE DORMENTAÇÃO DE 1.667 UN/KM, FIXAÇÃO ELÁSTICA PANDROL - POSICIONAMENTO MECANIZADO COM CARREGADEIRA</v>
          </cell>
          <cell r="D4327" t="str">
            <v>KM</v>
          </cell>
          <cell r="F4327">
            <v>760699.01</v>
          </cell>
        </row>
        <row r="4328">
          <cell r="A4328">
            <v>3009281</v>
          </cell>
          <cell r="B4328" t="str">
            <v>SICRO ABRIL / 25</v>
          </cell>
          <cell r="C4328" t="str">
            <v>DORMENTE DE CONCRETO MONOBLOCO, BITOLA LARGA, TAXA DE DORMENTAÇÃO DE 1.667 UN/KM, FIXAÇÃO ELÁSTICA PANDROL - POSICIONAMENTO MECANIZADO COM PÓRTICO</v>
          </cell>
          <cell r="D4328" t="str">
            <v>KM</v>
          </cell>
          <cell r="F4328">
            <v>752863.93</v>
          </cell>
        </row>
        <row r="4329">
          <cell r="A4329">
            <v>3009061</v>
          </cell>
          <cell r="B4329" t="str">
            <v>SICRO ABRIL / 25</v>
          </cell>
          <cell r="C4329" t="str">
            <v>DORMENTE DE CONCRETO MONOBLOCO, BITOLA LARGA, TAXA DE DORMENTAÇÃO DE 1.750 UN/KM, FIXAÇÃO ELÁSTICA PANDROL - POSICIONAMENTO MECANIZADO COM CARREGADEIRA</v>
          </cell>
          <cell r="D4329" t="str">
            <v>KM</v>
          </cell>
          <cell r="F4329">
            <v>798575.27</v>
          </cell>
        </row>
        <row r="4330">
          <cell r="A4330">
            <v>3009062</v>
          </cell>
          <cell r="B4330" t="str">
            <v>SICRO ABRIL / 25</v>
          </cell>
          <cell r="C4330" t="str">
            <v>DORMENTE DE CONCRETO MONOBLOCO, BITOLA LARGA, TAXA DE DORMENTAÇÃO DE 1.750 UN/KM, FIXAÇÃO ELÁSTICA PANDROL - POSICIONAMENTO MECANIZADO COM PÓRTICO</v>
          </cell>
          <cell r="D4330" t="str">
            <v>KM</v>
          </cell>
          <cell r="F4330">
            <v>790349</v>
          </cell>
        </row>
        <row r="4331">
          <cell r="A4331">
            <v>3009278</v>
          </cell>
          <cell r="B4331" t="str">
            <v>SICRO ABRIL / 25</v>
          </cell>
          <cell r="C4331" t="str">
            <v>DORMENTE DE CONCRETO MONOBLOCO, BITOLA MÉTRICA, TAXA DE DORMENTAÇÃO DE 1.667 UN/KM, FIXAÇÃO ELÁSTICA PANDROL - POSICIONAMENTO MECANIZADO COM CARREGADEIRA</v>
          </cell>
          <cell r="D4331" t="str">
            <v>KM</v>
          </cell>
          <cell r="F4331">
            <v>575619.17000000004</v>
          </cell>
        </row>
        <row r="4332">
          <cell r="A4332">
            <v>3009279</v>
          </cell>
          <cell r="B4332" t="str">
            <v>SICRO ABRIL / 25</v>
          </cell>
          <cell r="C4332" t="str">
            <v>DORMENTE DE CONCRETO MONOBLOCO, BITOLA MÉTRICA, TAXA DE DORMENTAÇÃO DE 1.667 UN/KM, FIXAÇÃO ELÁSTICA PANDROL - POSICIONAMENTO MECANIZADO COM PÓRTICO</v>
          </cell>
          <cell r="D4332" t="str">
            <v>KM</v>
          </cell>
          <cell r="F4332">
            <v>569826.55000000005</v>
          </cell>
        </row>
        <row r="4333">
          <cell r="A4333">
            <v>3009059</v>
          </cell>
          <cell r="B4333" t="str">
            <v>SICRO ABRIL / 25</v>
          </cell>
          <cell r="C4333" t="str">
            <v>DORMENTE DE CONCRETO MONOBLOCO, BITOLA MÉTRICA, TAXA DE DORMENTAÇÃO DE 1.750 UN/KM, FIXAÇÃO ELÁSTICA PANDROL - POSICIONAMENTO MECANIZADO COM CARREGADEIRA</v>
          </cell>
          <cell r="D4333" t="str">
            <v>KM</v>
          </cell>
          <cell r="F4333">
            <v>604280.29</v>
          </cell>
        </row>
        <row r="4334">
          <cell r="A4334">
            <v>3009060</v>
          </cell>
          <cell r="B4334" t="str">
            <v>SICRO ABRIL / 25</v>
          </cell>
          <cell r="C4334" t="str">
            <v>DORMENTE DE CONCRETO MONOBLOCO, BITOLA MÉTRICA, TAXA DE DORMENTAÇÃO DE 1.750 UN/KM, FIXAÇÃO ELÁSTICA PANDROL - POSICIONAMENTO MECANIZADO COM PÓRTICO</v>
          </cell>
          <cell r="D4334" t="str">
            <v>KM</v>
          </cell>
          <cell r="F4334">
            <v>598198.18999999994</v>
          </cell>
        </row>
        <row r="4335">
          <cell r="A4335">
            <v>3009282</v>
          </cell>
          <cell r="B4335" t="str">
            <v>SICRO ABRIL / 25</v>
          </cell>
          <cell r="C4335" t="str">
            <v>DORMENTE DE CONCRETO MONOBLOCO, BITOLA MISTA, TAXA DE DORMENTAÇÃO DE 1.667 UN/KM, FIXAÇÃO ELÁSTICA PANDROL - POSICIONAMENTO MECANIZADO COM CARREGADEIRA</v>
          </cell>
          <cell r="D4335" t="str">
            <v>KM</v>
          </cell>
          <cell r="F4335">
            <v>1027653.72</v>
          </cell>
        </row>
        <row r="4336">
          <cell r="A4336">
            <v>3009283</v>
          </cell>
          <cell r="B4336" t="str">
            <v>SICRO ABRIL / 25</v>
          </cell>
          <cell r="C4336" t="str">
            <v>DORMENTE DE CONCRETO MONOBLOCO, BITOLA MISTA, TAXA DE DORMENTAÇÃO DE 1.667 UN/KM, FIXAÇÃO ELÁSTICA PANDROL - POSICIONAMENTO MECANIZADO COM PÓRTICO</v>
          </cell>
          <cell r="D4336" t="str">
            <v>KM</v>
          </cell>
          <cell r="F4336">
            <v>1019818.31</v>
          </cell>
        </row>
        <row r="4337">
          <cell r="A4337">
            <v>3009063</v>
          </cell>
          <cell r="B4337" t="str">
            <v>SICRO ABRIL / 25</v>
          </cell>
          <cell r="C4337" t="str">
            <v>DORMENTE DE CONCRETO MONOBLOCO, BITOLA MISTA, TAXA DE DORMENTAÇÃO DE 1.750 UN/KM, FIXAÇÃO ELÁSTICA PANDROL - POSICIONAMENTO MECANIZADO COM CARREGADEIRA</v>
          </cell>
          <cell r="D4337" t="str">
            <v>KM</v>
          </cell>
          <cell r="F4337">
            <v>1078821.67</v>
          </cell>
        </row>
        <row r="4338">
          <cell r="A4338">
            <v>3009064</v>
          </cell>
          <cell r="B4338" t="str">
            <v>SICRO ABRIL / 25</v>
          </cell>
          <cell r="C4338" t="str">
            <v>DORMENTE DE CONCRETO MONOBLOCO, BITOLA MISTA, TAXA DE DORMENTAÇÃO DE 1.750 UN/KM, FIXAÇÃO ELÁSTICA PANDROL - POSICIONAMENTO MECANIZADO COM PÓRTICO</v>
          </cell>
          <cell r="D4338" t="str">
            <v>KM</v>
          </cell>
          <cell r="F4338">
            <v>1070595.05</v>
          </cell>
        </row>
        <row r="4339">
          <cell r="A4339">
            <v>3009081</v>
          </cell>
          <cell r="B4339" t="str">
            <v>SICRO ABRIL / 25</v>
          </cell>
          <cell r="C4339" t="str">
            <v>DORMENTE DE MADEIRA PARA PONTE, BITOLA MÉTRICA OU LARGA, PARA TR45, FIXAÇÃO RÍGIDA - POSICIONAMENTO E ASSENTAMENTO MECANIZADO</v>
          </cell>
          <cell r="D4339" t="str">
            <v>UN</v>
          </cell>
          <cell r="F4339">
            <v>818.01</v>
          </cell>
        </row>
        <row r="4340">
          <cell r="A4340">
            <v>3009082</v>
          </cell>
          <cell r="B4340" t="str">
            <v>SICRO ABRIL / 25</v>
          </cell>
          <cell r="C4340" t="str">
            <v>DORMENTE DE MADEIRA PARA PONTE, BITOLA MÉTRICA OU LARGA, PARA TR57, FIXAÇÃO RÍGIDA - POSICIONAMENTO E ASSENTAMENTO MECANIZADO</v>
          </cell>
          <cell r="D4340" t="str">
            <v>UN</v>
          </cell>
          <cell r="F4340">
            <v>915.47</v>
          </cell>
        </row>
        <row r="4341">
          <cell r="A4341">
            <v>3009083</v>
          </cell>
          <cell r="B4341" t="str">
            <v>SICRO ABRIL / 25</v>
          </cell>
          <cell r="C4341" t="str">
            <v>DORMENTE DE MADEIRA PARA PONTE, BITOLA MÉTRICA OU LARGA, PARA TR68, FIXAÇÃO RÍGIDA - POSICIONAMENTO E ASSENTAMENTO MECANIZADO</v>
          </cell>
          <cell r="D4341" t="str">
            <v>UN</v>
          </cell>
          <cell r="F4341">
            <v>956.07</v>
          </cell>
        </row>
        <row r="4342">
          <cell r="A4342">
            <v>3009084</v>
          </cell>
          <cell r="B4342" t="str">
            <v>SICRO ABRIL / 25</v>
          </cell>
          <cell r="C4342" t="str">
            <v>DORMENTE DE MADEIRA PARA PONTE, BITOLA MÉTRICA OU LARGA, PARA UIC60, FIXAÇÃO RÍGIDA - POSICIONAMENTO E ASSENTAMENTO MECANIZADO</v>
          </cell>
          <cell r="D4342" t="str">
            <v>UN</v>
          </cell>
          <cell r="F4342">
            <v>981.57</v>
          </cell>
        </row>
        <row r="4343">
          <cell r="A4343">
            <v>3009070</v>
          </cell>
          <cell r="B4343" t="str">
            <v>SICRO ABRIL / 25</v>
          </cell>
          <cell r="C4343" t="str">
            <v>DORMENTE DE MADEIRA, BITOLA LARGA OU MISTA - POSICIONAMENTO MANUAL</v>
          </cell>
          <cell r="D4343" t="str">
            <v>UN</v>
          </cell>
          <cell r="F4343">
            <v>473.87</v>
          </cell>
        </row>
        <row r="4344">
          <cell r="A4344">
            <v>3009285</v>
          </cell>
          <cell r="B4344" t="str">
            <v>SICRO ABRIL / 25</v>
          </cell>
          <cell r="C4344" t="str">
            <v>DORMENTE DE MADEIRA, BITOLA LARGA OU MISTA, TAXA DE DORMENTAÇÃO DE 1.667 UN/KM - POSICIONAMENTO MECANIZADO COM CARREGADEIRA</v>
          </cell>
          <cell r="D4344" t="str">
            <v>KM</v>
          </cell>
          <cell r="F4344">
            <v>770248.18</v>
          </cell>
        </row>
        <row r="4345">
          <cell r="A4345">
            <v>3009072</v>
          </cell>
          <cell r="B4345" t="str">
            <v>SICRO ABRIL / 25</v>
          </cell>
          <cell r="C4345" t="str">
            <v>DORMENTE DE MADEIRA, BITOLA LARGA OU MISTA, TAXA DE DORMENTAÇÃO DE 1.750 UN/KM - POSICIONAMENTO MECANIZADO COM CARREGADEIRA</v>
          </cell>
          <cell r="D4345" t="str">
            <v>KM</v>
          </cell>
          <cell r="F4345">
            <v>808599.89</v>
          </cell>
        </row>
        <row r="4346">
          <cell r="A4346">
            <v>3009069</v>
          </cell>
          <cell r="B4346" t="str">
            <v>SICRO ABRIL / 25</v>
          </cell>
          <cell r="C4346" t="str">
            <v>DORMENTE DE MADEIRA, BITOLA MÉTRICA - POSICIONAMENTO MANUAL</v>
          </cell>
          <cell r="D4346" t="str">
            <v>UN</v>
          </cell>
          <cell r="F4346">
            <v>270.79000000000002</v>
          </cell>
        </row>
        <row r="4347">
          <cell r="A4347">
            <v>3009284</v>
          </cell>
          <cell r="B4347" t="str">
            <v>SICRO ABRIL / 25</v>
          </cell>
          <cell r="C4347" t="str">
            <v>DORMENTE DE MADEIRA, BITOLA MÉTRICA, TAXA DE DORMENTAÇÃO DE 1.667 UN/KM - POSICIONAMENTO MECANIZADO COM CARREGADEIRA</v>
          </cell>
          <cell r="D4347" t="str">
            <v>KM</v>
          </cell>
          <cell r="F4347">
            <v>436507.9</v>
          </cell>
        </row>
        <row r="4348">
          <cell r="A4348">
            <v>3009071</v>
          </cell>
          <cell r="B4348" t="str">
            <v>SICRO ABRIL / 25</v>
          </cell>
          <cell r="C4348" t="str">
            <v>DORMENTE DE MADEIRA, BITOLA MÉTRICA, TAXA DE DORMENTAÇÃO DE 1.750 UN/KM - POSICIONAMENTO MECANIZADO COM CARREGADEIRA</v>
          </cell>
          <cell r="D4348" t="str">
            <v>KM</v>
          </cell>
          <cell r="F4348">
            <v>458242.67</v>
          </cell>
        </row>
        <row r="4349">
          <cell r="A4349">
            <v>3009091</v>
          </cell>
          <cell r="B4349" t="str">
            <v>SICRO ABRIL / 25</v>
          </cell>
          <cell r="C4349" t="str">
            <v>LANÇAMENTO DE LASTRO, 10 CM DE ALTURA, PRIMEIRO LEVANTE, DESCARGA DE PEDRA BRITADA DE CAMINHÕES</v>
          </cell>
          <cell r="D4349" t="str">
            <v>M³</v>
          </cell>
          <cell r="F4349">
            <v>163.63</v>
          </cell>
        </row>
        <row r="4350">
          <cell r="A4350">
            <v>3009058</v>
          </cell>
          <cell r="B4350" t="str">
            <v>SICRO ABRIL / 25</v>
          </cell>
          <cell r="C4350" t="str">
            <v>LUBRIFICADOR DE TRILHOS E DE FLANGES DE RODAS</v>
          </cell>
          <cell r="D4350" t="str">
            <v>UN</v>
          </cell>
          <cell r="F4350">
            <v>92694.23</v>
          </cell>
        </row>
        <row r="4351">
          <cell r="A4351">
            <v>3009229</v>
          </cell>
          <cell r="B4351" t="str">
            <v>SICRO ABRIL / 25</v>
          </cell>
          <cell r="C4351" t="str">
            <v>POSICIONAMENTO MECANIZADO DE TRILHOS</v>
          </cell>
          <cell r="D4351" t="str">
            <v>KM</v>
          </cell>
          <cell r="F4351">
            <v>203.35</v>
          </cell>
        </row>
        <row r="4352">
          <cell r="A4352">
            <v>3009132</v>
          </cell>
          <cell r="B4352" t="str">
            <v>SICRO ABRIL / 25</v>
          </cell>
          <cell r="C4352" t="str">
            <v>PRÉ-ALINHAMENTO MANUAL DA GRADE COM DORMENTE DE MADEIRA</v>
          </cell>
          <cell r="D4352" t="str">
            <v>KM</v>
          </cell>
          <cell r="F4352">
            <v>1291.48</v>
          </cell>
        </row>
        <row r="4353">
          <cell r="A4353">
            <v>3009133</v>
          </cell>
          <cell r="B4353" t="str">
            <v>SICRO ABRIL / 25</v>
          </cell>
          <cell r="C4353" t="str">
            <v>PRÉ-ALINHAMENTO MECANIZADO DA GRADE</v>
          </cell>
          <cell r="D4353" t="str">
            <v>KM</v>
          </cell>
          <cell r="F4353">
            <v>1804.91</v>
          </cell>
        </row>
        <row r="4354">
          <cell r="A4354">
            <v>3009321</v>
          </cell>
          <cell r="B4354" t="str">
            <v>SICRO ABRIL / 25</v>
          </cell>
          <cell r="C4354" t="str">
            <v>SOLDA ALUMINOTÉRMICA PARA TR45 COM CADINHO DESCARTÁVEL, EXECUTADA NO CAMPO, PARA FORMAÇÃO DE TRILHO LONGO SOLDADO (TLS)</v>
          </cell>
          <cell r="D4354" t="str">
            <v>UN</v>
          </cell>
          <cell r="F4354">
            <v>1537.15</v>
          </cell>
        </row>
        <row r="4355">
          <cell r="A4355">
            <v>3009322</v>
          </cell>
          <cell r="B4355" t="str">
            <v>SICRO ABRIL / 25</v>
          </cell>
          <cell r="C4355" t="str">
            <v>SOLDA ALUMINOTÉRMICA PARA TR57 COM CADINHO DESCARTÁVEL, EXECUTADA NO CAMPO, PARA FORMAÇÃO DE TRILHO LONGO SOLDADO (TLS)</v>
          </cell>
          <cell r="D4355" t="str">
            <v>UN</v>
          </cell>
          <cell r="F4355">
            <v>1577.23</v>
          </cell>
        </row>
        <row r="4356">
          <cell r="A4356">
            <v>3009323</v>
          </cell>
          <cell r="B4356" t="str">
            <v>SICRO ABRIL / 25</v>
          </cell>
          <cell r="C4356" t="str">
            <v>SOLDA ALUMINOTÉRMICA PARA TR68 COM CADINHO DESCARTÁVEL, EXECUTADA NO CAMPO, PARA FORMAÇÃO DE TRILHO LONGO SOLDADO (TLS)</v>
          </cell>
          <cell r="D4356" t="str">
            <v>UN</v>
          </cell>
          <cell r="F4356">
            <v>1646.89</v>
          </cell>
        </row>
        <row r="4357">
          <cell r="A4357">
            <v>3009324</v>
          </cell>
          <cell r="B4357" t="str">
            <v>SICRO ABRIL / 25</v>
          </cell>
          <cell r="C4357" t="str">
            <v>SOLDA ALUMINOTÉRMICA PARA UIC60 COM CADINHO DESCARTÁVEL, EXECUTADA NO CAMPO, PARA FORMAÇÃO DE TRILHO LONGO SOLDADO (TLS)</v>
          </cell>
          <cell r="D4357" t="str">
            <v>UN</v>
          </cell>
          <cell r="F4357">
            <v>1594.52</v>
          </cell>
        </row>
        <row r="4358">
          <cell r="A4358">
            <v>3009096</v>
          </cell>
          <cell r="B4358" t="str">
            <v>SICRO ABRIL / 25</v>
          </cell>
          <cell r="C4358" t="str">
            <v>SOLDA ELÉTRICA POR CALDEAMENTO PARA QUALQUER PERFIL DE TRILHO, COMPRIMENTO DE 12 M, EM ESTALEIRO PARA FORMAÇÃO DE TRILHO LONGO SOLDADO</v>
          </cell>
          <cell r="D4358" t="str">
            <v>UN</v>
          </cell>
          <cell r="F4358">
            <v>270.67</v>
          </cell>
        </row>
        <row r="4359">
          <cell r="A4359">
            <v>3009330</v>
          </cell>
          <cell r="B4359" t="str">
            <v>SICRO ABRIL / 25</v>
          </cell>
          <cell r="C4359" t="str">
            <v>SOLDA ELÉTRICA POR CALDEAMENTO PARA TRILHO TR45, COMPRIMENTO DE ATÉ 24 M, EM VIA COM DORMENTE DE CONCRETO PARA FORMAÇÃO DE BARRA OU TRILHO LONGO SOLDADO</v>
          </cell>
          <cell r="D4359" t="str">
            <v>UN</v>
          </cell>
          <cell r="F4359">
            <v>220.61</v>
          </cell>
        </row>
        <row r="4360">
          <cell r="A4360">
            <v>3009326</v>
          </cell>
          <cell r="B4360" t="str">
            <v>SICRO ABRIL / 25</v>
          </cell>
          <cell r="C4360" t="str">
            <v>SOLDA ELÉTRICA POR CALDEAMENTO PARA TRILHO TR45, COMPRIMENTO DE ATÉ 24 M, EM VIA COM DORMENTE DE MADEIRA PARA FORMAÇÃO DE BARRA OU TRILHO LONGO SOLDADO</v>
          </cell>
          <cell r="D4360" t="str">
            <v>UN</v>
          </cell>
          <cell r="F4360">
            <v>226.58</v>
          </cell>
        </row>
        <row r="4361">
          <cell r="A4361">
            <v>3009234</v>
          </cell>
          <cell r="B4361" t="str">
            <v>SICRO ABRIL / 25</v>
          </cell>
          <cell r="C4361" t="str">
            <v>TRILHO TR45, COMPRIMENTO DE 12 M, SOBRE DORMENTE DE CONCRETO, BITOLA MÉTRICA OU LARGA, TAXA DE DORMENTAÇÃO DE 1.667 UN/KM, TALA DE JUNÇÃO DE 6 FUROS E FIXAÇÃO ELÁSTICA PANDROL - POSICIONAMENTO E ASSENTAMENTO MANUAL</v>
          </cell>
          <cell r="D4361" t="str">
            <v>KM</v>
          </cell>
          <cell r="F4361">
            <v>1101346.82</v>
          </cell>
        </row>
        <row r="4362">
          <cell r="A4362">
            <v>3009022</v>
          </cell>
          <cell r="B4362" t="str">
            <v>SICRO ABRIL / 25</v>
          </cell>
          <cell r="C4362" t="str">
            <v>TRILHO TR45, COMPRIMENTO DE 12 M, SOBRE DORMENTE DE CONCRETO, BITOLA MÉTRICA OU LARGA, TAXA DE DORMENTAÇÃO DE 1.750 UN/KM, TALA DE JUNÇÃO DE 6 FUROS E FIXAÇÃO ELÁSTICA PANDROL - POSICIONAMENTO E ASSENTAMENTO MANUAL</v>
          </cell>
          <cell r="D4362" t="str">
            <v>KM</v>
          </cell>
          <cell r="F4362">
            <v>1108071.1499999999</v>
          </cell>
        </row>
        <row r="4363">
          <cell r="A4363">
            <v>3009230</v>
          </cell>
          <cell r="B4363" t="str">
            <v>SICRO ABRIL / 25</v>
          </cell>
          <cell r="C4363" t="str">
            <v>TRILHO TR45, COMPRIMENTO DE 12 M, SOBRE DORMENTE DE CONCRETO, BITOLA MISTA, TAXA DE DORMENTAÇÃO DE 1.667 UN/KM, TALA DE JUNÇÃO DE 6 FUROS E FIXAÇÃO ELÁSTICA PANDROL - POSICIONAMENTO E ASSENTAMENTO MANUAL</v>
          </cell>
          <cell r="D4363" t="str">
            <v>KM</v>
          </cell>
          <cell r="F4363">
            <v>1652181.8</v>
          </cell>
        </row>
        <row r="4364">
          <cell r="A4364">
            <v>3009018</v>
          </cell>
          <cell r="B4364" t="str">
            <v>SICRO ABRIL / 25</v>
          </cell>
          <cell r="C4364" t="str">
            <v>TRILHO TR45, COMPRIMENTO DE 12 M, SOBRE DORMENTE DE CONCRETO, BITOLA MISTA, TAXA DE DORMENTAÇÃO DE 1.750 UN/KM, TALA DE JUNÇÃO DE 6 FUROS E FIXAÇÃO ELÁSTICA PANDROL - POSICIONAMENTO E ASSENTAMENTO MANUAL</v>
          </cell>
          <cell r="D4364" t="str">
            <v>KM</v>
          </cell>
          <cell r="F4364">
            <v>1662268.29</v>
          </cell>
        </row>
        <row r="4365">
          <cell r="A4365">
            <v>3009288</v>
          </cell>
          <cell r="B4365" t="str">
            <v>SICRO ABRIL / 25</v>
          </cell>
          <cell r="C4365" t="str">
            <v>TRILHO TR45, COMPRIMENTO DE 12 M, SOBRE DORMENTE DE MADEIRA, BITOLA MÉTRICA OU LARGA, TAXA DE DORMENTAÇÃO DE 1.667 UN/KM, TALA DE JUNÇÃO DE 6 FUROS E FIXAÇÃO RÍGIDA - POSICIONAMENTO E ASSENTAMENTO MANUAL</v>
          </cell>
          <cell r="D4365" t="str">
            <v>KM</v>
          </cell>
          <cell r="F4365">
            <v>1401550.97</v>
          </cell>
        </row>
        <row r="4366">
          <cell r="A4366">
            <v>3009013</v>
          </cell>
          <cell r="B4366" t="str">
            <v>SICRO ABRIL / 25</v>
          </cell>
          <cell r="C4366" t="str">
            <v>TRILHO TR45, COMPRIMENTO DE 12 M, SOBRE DORMENTE DE MADEIRA, BITOLA MÉTRICA OU LARGA, TAXA DE DORMENTAÇÃO DE 1.750 UN/KM, TALA DE JUNÇÃO DE 6 FUROS E FIXAÇÃO RÍGIDA - POSICIONAMENTO E ASSENTAMENTO MANUAL</v>
          </cell>
          <cell r="D4366" t="str">
            <v>KM</v>
          </cell>
          <cell r="F4366">
            <v>1423009</v>
          </cell>
        </row>
        <row r="4367">
          <cell r="A4367">
            <v>3009292</v>
          </cell>
          <cell r="B4367" t="str">
            <v>SICRO ABRIL / 25</v>
          </cell>
          <cell r="C4367" t="str">
            <v>TRILHO TR45, COMPRIMENTO DE 12 M, SOBRE DORMENTE DE MADEIRA, BITOLA MISTA, TAXA DE DORMENTAÇÃO DE 1.667 UN/KM, TALA DE JUNÇÃO DE 6 FUROS E FIXAÇÃO RÍGIDA - POSICIONAMENTO E ASSENTAMENTO MANUAL</v>
          </cell>
          <cell r="D4367" t="str">
            <v>KM</v>
          </cell>
          <cell r="F4367">
            <v>2102329.13</v>
          </cell>
        </row>
        <row r="4368">
          <cell r="A4368">
            <v>3009225</v>
          </cell>
          <cell r="B4368" t="str">
            <v>SICRO ABRIL / 25</v>
          </cell>
          <cell r="C4368" t="str">
            <v>TRILHO TR45, COMPRIMENTO DE 12 M, SOBRE DORMENTE DE MADEIRA, BITOLA MISTA, TAXA DE DORMENTAÇÃO DE 1.750 UN/KM, TALA DE JUNÇÃO DE 6 FUROS E FIXAÇÃO RÍGIDA - POSICIONAMENTO E ASSENTAMENTO MANUAL</v>
          </cell>
          <cell r="D4368" t="str">
            <v>KM</v>
          </cell>
          <cell r="F4368">
            <v>2134516.34</v>
          </cell>
        </row>
        <row r="4369">
          <cell r="A4369">
            <v>3009100</v>
          </cell>
          <cell r="B4369" t="str">
            <v>SICRO ABRIL / 25</v>
          </cell>
          <cell r="C4369" t="str">
            <v>TRILHO TR45, COMPRIMENTO DE 120 M (TLS), FORMADO POR TRILHOS CURTOS DE 12 M SOLDADOS POR CALDEAMENTO - CONFECÇÃO EM ESTALEIRO</v>
          </cell>
          <cell r="D4369" t="str">
            <v>UN</v>
          </cell>
          <cell r="F4369">
            <v>49699.34</v>
          </cell>
        </row>
        <row r="4370">
          <cell r="A4370">
            <v>3009238</v>
          </cell>
          <cell r="B4370" t="str">
            <v>SICRO ABRIL / 25</v>
          </cell>
          <cell r="C4370" t="str">
            <v>TRILHO TR45, COMPRIMENTO DE 120 M (TLS), SOBRE DORMENTE DE CONCRETO, BITOLA MÉTRICA OU LARGA, TAXA DE DORMENTAÇÃO DE 1.667 UN/KM, TALA DE JUNÇÃO DE 6 FUROS E FIXAÇÃO ELÁSTICA PANDROL - POSICIONAMENTO E ASSENTAMENTO MECANIZADO</v>
          </cell>
          <cell r="D4370" t="str">
            <v>KM</v>
          </cell>
          <cell r="F4370">
            <v>984384.32</v>
          </cell>
        </row>
        <row r="4371">
          <cell r="A4371">
            <v>3009304</v>
          </cell>
          <cell r="B4371" t="str">
            <v>SICRO ABRIL / 25</v>
          </cell>
          <cell r="C4371" t="str">
            <v>TRILHO TR45, COMPRIMENTO DE 120 M (TLS), SOBRE DORMENTE DE CONCRETO, BITOLA MISTA, TAXA DE DORMENTAÇÃO DE 1.667 UN/KM, TALA DE JUNÇÃO DE 6 FUROS E FIXAÇÃO ELÁSTICA PANDROL - POSICIONAMENTO E ASSENTAMENTO MECANIZADO</v>
          </cell>
          <cell r="D4371" t="str">
            <v>KM</v>
          </cell>
          <cell r="F4371">
            <v>1476474.64</v>
          </cell>
        </row>
        <row r="4372">
          <cell r="A4372">
            <v>3009030</v>
          </cell>
          <cell r="B4372" t="str">
            <v>SICRO ABRIL / 25</v>
          </cell>
          <cell r="C4372" t="str">
            <v>TRILHO TR45, COMPRIMENTO DE 120 M (TLS), SOBRE DORMENTE DE CONCRETO, BITOLA MISTA, TAXA DE DORMENTAÇÃO DE 1.750 UN/KM, TALA DE JUNÇÃO DE 6 FUROS E FIXAÇÃO ELÁSTICA PANDROL - POSICIONAMENTO E ASSENTAMENTO MECANIZADO</v>
          </cell>
          <cell r="D4372" t="str">
            <v>KM</v>
          </cell>
          <cell r="F4372">
            <v>1486553.23</v>
          </cell>
        </row>
        <row r="4373">
          <cell r="A4373">
            <v>3009254</v>
          </cell>
          <cell r="B4373" t="str">
            <v>SICRO ABRIL / 25</v>
          </cell>
          <cell r="C4373" t="str">
            <v>TRILHO TR45, COMPRIMENTO DE 120 M (TLS), SOBRE DORMENTE DE MADEIRA, BITOLA MÉTRICA OU LARGA, TAXA DE DORMENTAÇÃO DE 1.667 UN/KM, TALA DE JUNÇÃO DE 6 FUROS E FIXAÇÃO ELÁSTICA PANDROL - POSICIONAMENTO E ASSENTAMENTO MECANIZADO</v>
          </cell>
          <cell r="D4373" t="str">
            <v>KM</v>
          </cell>
          <cell r="F4373">
            <v>1480738.74</v>
          </cell>
        </row>
        <row r="4374">
          <cell r="A4374">
            <v>3009262</v>
          </cell>
          <cell r="B4374" t="str">
            <v>SICRO ABRIL / 25</v>
          </cell>
          <cell r="C4374" t="str">
            <v>TRILHO TR45, COMPRIMENTO DE 120 M (TLS), SOBRE DORMENTE DE MADEIRA, BITOLA MÉTRICA OU LARGA, TAXA DE DORMENTAÇÃO DE 1.667 UN/KM, TALA DE JUNÇÃO DE 6 FUROS E FIXAÇÃO RÍGIDA - POSICIONAMENTO E ASSENTAMENTO MECANIZADO</v>
          </cell>
          <cell r="D4374" t="str">
            <v>KM</v>
          </cell>
          <cell r="F4374">
            <v>1283115.71</v>
          </cell>
        </row>
        <row r="4375">
          <cell r="A4375">
            <v>3009034</v>
          </cell>
          <cell r="B4375" t="str">
            <v>SICRO ABRIL / 25</v>
          </cell>
          <cell r="C4375" t="str">
            <v>TRILHO TR45, COMPRIMENTO DE 120 M (TLS), SOBRE DORMENTE DE MADEIRA, BITOLA MÉTRICA OU LARGA, TAXA DE DORMENTAÇÃO DE 1.750 UN/KM, TALA DE JUNÇÃO DE 6 FUROS E FIXAÇÃO ELÁSTICA PANDROL - POSICIONAMENTO E ASSENTAMENTO MECANIZADO</v>
          </cell>
          <cell r="D4375" t="str">
            <v>KM</v>
          </cell>
          <cell r="F4375">
            <v>1512451.31</v>
          </cell>
        </row>
        <row r="4376">
          <cell r="A4376">
            <v>3009042</v>
          </cell>
          <cell r="B4376" t="str">
            <v>SICRO ABRIL / 25</v>
          </cell>
          <cell r="C4376" t="str">
            <v>TRILHO TR45, COMPRIMENTO DE 120 M (TLS), SOBRE DORMENTE DE MADEIRA, BITOLA MÉTRICA OU LARGA, TAXA DE DORMENTAÇÃO DE 1.750 UN/KM, TALA DE JUNÇÃO DE 6 FUROS E FIXAÇÃO RÍGIDA - POSICIONAMENTO E ASSENTAMENTO MECANIZADO</v>
          </cell>
          <cell r="D4376" t="str">
            <v>KM</v>
          </cell>
          <cell r="F4376">
            <v>1304988.47</v>
          </cell>
        </row>
        <row r="4377">
          <cell r="A4377">
            <v>3009270</v>
          </cell>
          <cell r="B4377" t="str">
            <v>SICRO ABRIL / 25</v>
          </cell>
          <cell r="C4377" t="str">
            <v>TRILHO TR45, COMPRIMENTO DE 120 M (TLS), SOBRE DORMENTE DE MADEIRA, BITOLA MISTA, TAXA DE DORMENTAÇÃO DE 1.667 UN/KM, TALA DE JUNÇÃO DE 6 FUROS E FIXAÇÃO ELÁSTICA PANDROL - POSICIONAMENTO E ASSENTAMENTO MECANIZADO</v>
          </cell>
          <cell r="D4377" t="str">
            <v>KM</v>
          </cell>
          <cell r="F4377">
            <v>2221786.29</v>
          </cell>
        </row>
        <row r="4378">
          <cell r="A4378">
            <v>3009050</v>
          </cell>
          <cell r="B4378" t="str">
            <v>SICRO ABRIL / 25</v>
          </cell>
          <cell r="C4378" t="str">
            <v>TRILHO TR45, COMPRIMENTO DE 120 M (TLS), SOBRE DORMENTE DE MADEIRA, BITOLA MISTA, TAXA DE DORMENTAÇÃO DE 1.750 UN/KM, TALA DE JUNÇÃO DE 6 FUROS E FIXAÇÃO ELÁSTICA PANDROL - POSICIONAMENTO E ASSENTAMENTO MECANIZADO</v>
          </cell>
          <cell r="D4378" t="str">
            <v>KM</v>
          </cell>
          <cell r="F4378">
            <v>2269394.44</v>
          </cell>
        </row>
        <row r="4379">
          <cell r="A4379">
            <v>3009101</v>
          </cell>
          <cell r="B4379" t="str">
            <v>SICRO ABRIL / 25</v>
          </cell>
          <cell r="C4379" t="str">
            <v>TRILHO TR45, COMPRIMENTO DE 240 M (TLS), FORMADO POR TRILHOS CURTOS DE 12 M SOLDADOS POR CALDEAMENTO - CONFECÇÃO EM ESTALEIRO</v>
          </cell>
          <cell r="D4379" t="str">
            <v>UN</v>
          </cell>
          <cell r="F4379">
            <v>99669.35</v>
          </cell>
        </row>
        <row r="4380">
          <cell r="A4380">
            <v>3009246</v>
          </cell>
          <cell r="B4380" t="str">
            <v>SICRO ABRIL / 25</v>
          </cell>
          <cell r="C4380" t="str">
            <v>TRILHO TR45, COMPRIMENTO DE 240 M (TLS), SOBRE DORMENTE DE CONCRETO, BITOLA MÉTRICA OU LARGA, TAXA DE DORMENTAÇÃO DE 1.667 UN/KM, TALA DE JUNÇÃO DE 6 FUROS E FIXAÇÃO ELÁSTICA PANDROL - POSICIONAMENTO E ASSENTAMENTO MECANIZADO</v>
          </cell>
          <cell r="D4380" t="str">
            <v>KM</v>
          </cell>
          <cell r="F4380">
            <v>978351.38</v>
          </cell>
        </row>
        <row r="4381">
          <cell r="A4381">
            <v>3009208</v>
          </cell>
          <cell r="B4381" t="str">
            <v>SICRO ABRIL / 25</v>
          </cell>
          <cell r="C4381" t="str">
            <v>TRILHO TR45, COMPRIMENTO DE 240 M (TLS), SOBRE DORMENTE DE CONCRETO, BITOLA MÉTRICA OU LARGA, TAXA DE DORMENTAÇÃO DE 1.750 UN/KM, TALA DE JUNÇÃO DE 6 FUROS E FIXAÇÃO ELÁSTICA PANDROL - POSICIONAMENTO E ASSENTAMENTO MECANIZADO</v>
          </cell>
          <cell r="D4381" t="str">
            <v>KM</v>
          </cell>
          <cell r="F4381">
            <v>985070.64</v>
          </cell>
        </row>
        <row r="4382">
          <cell r="A4382">
            <v>3009308</v>
          </cell>
          <cell r="B4382" t="str">
            <v>SICRO ABRIL / 25</v>
          </cell>
          <cell r="C4382" t="str">
            <v>TRILHO TR45, COMPRIMENTO DE 240 M (TLS), SOBRE DORMENTE DE CONCRETO, BITOLA MISTA, TAXA DE DORMENTAÇÃO DE 1.667 UN/KM, TALA DE JUNÇÃO DE 6 FUROS E FIXAÇÃO ELÁSTICA PANDROL - POSICIONAMENTO E ASSENTAMENTO MECANIZADO</v>
          </cell>
          <cell r="D4382" t="str">
            <v>KM</v>
          </cell>
          <cell r="F4382">
            <v>1467425.9</v>
          </cell>
        </row>
        <row r="4383">
          <cell r="A4383">
            <v>3009212</v>
          </cell>
          <cell r="B4383" t="str">
            <v>SICRO ABRIL / 25</v>
          </cell>
          <cell r="C4383" t="str">
            <v>TRILHO TR45, COMPRIMENTO DE 240 M (TLS), SOBRE DORMENTE DE CONCRETO, BITOLA MISTA, TAXA DE DORMENTAÇÃO DE 1.750 UN/KM, TALA DE JUNÇÃO DE 6 FUROS E FIXAÇÃO ELÁSTICA PANDROL - POSICIONAMENTO E ASSENTAMENTO MECANIZADO</v>
          </cell>
          <cell r="D4383" t="str">
            <v>KM</v>
          </cell>
          <cell r="F4383">
            <v>1477504.79</v>
          </cell>
        </row>
        <row r="4384">
          <cell r="A4384">
            <v>3009258</v>
          </cell>
          <cell r="B4384" t="str">
            <v>SICRO ABRIL / 25</v>
          </cell>
          <cell r="C4384" t="str">
            <v>TRILHO TR45, COMPRIMENTO DE 240 M (TLS), SOBRE DORMENTE DE MADEIRA, BITOLA MÉTRICA OU LARGA, TAXA DE DORMENTAÇÃO DE 1.667 UN/KM, TALA DE JUNÇÃO DE 6 FUROS E FIXAÇÃO ELÁSTICA PANDROL - POSICIONAMENTO E ASSENTAMENTO MECANIZADO</v>
          </cell>
          <cell r="D4384" t="str">
            <v>KM</v>
          </cell>
          <cell r="F4384">
            <v>1474765.02</v>
          </cell>
        </row>
        <row r="4385">
          <cell r="A4385">
            <v>3009266</v>
          </cell>
          <cell r="B4385" t="str">
            <v>SICRO ABRIL / 25</v>
          </cell>
          <cell r="C4385" t="str">
            <v>TRILHO TR45, COMPRIMENTO DE 240 M (TLS), SOBRE DORMENTE DE MADEIRA, BITOLA MÉTRICA OU LARGA, TAXA DE DORMENTAÇÃO DE 1.667 UN/KM, TALA DE JUNÇÃO DE 6 FUROS E FIXAÇÃO RÍGIDA - POSICIONAMENTO E ASSENTAMENTO MECANIZADO</v>
          </cell>
          <cell r="D4385" t="str">
            <v>KM</v>
          </cell>
          <cell r="F4385">
            <v>1277142</v>
          </cell>
        </row>
        <row r="4386">
          <cell r="A4386">
            <v>3009038</v>
          </cell>
          <cell r="B4386" t="str">
            <v>SICRO ABRIL / 25</v>
          </cell>
          <cell r="C4386" t="str">
            <v>TRILHO TR45, COMPRIMENTO DE 240 M (TLS), SOBRE DORMENTE DE MADEIRA, BITOLA MÉTRICA OU LARGA, TAXA DE DORMENTAÇÃO DE 1.750 UN/KM, TALA DE JUNÇÃO DE 6 FUROS E FIXAÇÃO ELÁSTICA PANDROL - POSICIONAMENTO E ASSENTAMENTO MECANIZADO</v>
          </cell>
          <cell r="D4386" t="str">
            <v>KM</v>
          </cell>
          <cell r="F4386">
            <v>1506477.59</v>
          </cell>
        </row>
        <row r="4387">
          <cell r="A4387">
            <v>3009046</v>
          </cell>
          <cell r="B4387" t="str">
            <v>SICRO ABRIL / 25</v>
          </cell>
          <cell r="C4387" t="str">
            <v>TRILHO TR45, COMPRIMENTO DE 240 M (TLS), SOBRE DORMENTE DE MADEIRA, BITOLA MÉTRICA OU LARGA, TAXA DE DORMENTAÇÃO DE 1.750 UN/KM, TALA DE JUNÇÃO DE 6 FUROS E FIXAÇÃO RÍGIDA - POSICIONAMENTO E ASSENTAMENTO MECANIZADO</v>
          </cell>
          <cell r="D4387" t="str">
            <v>KM</v>
          </cell>
          <cell r="F4387">
            <v>1299014.75</v>
          </cell>
        </row>
        <row r="4388">
          <cell r="A4388">
            <v>3009274</v>
          </cell>
          <cell r="B4388" t="str">
            <v>SICRO ABRIL / 25</v>
          </cell>
          <cell r="C4388" t="str">
            <v>TRILHO TR45, COMPRIMENTO DE 240 M (TLS), SOBRE DORMENTE DE MADEIRA, BITOLA MISTA, TAXA DE DORMENTAÇÃO DE 1.667 UN/KM, TALA DE JUNÇÃO DE 6 FUROS E FIXAÇÃO ELÁSTICA PANDROL - POSICIONAMENTO E ASSENTAMENTO MECANIZADO</v>
          </cell>
          <cell r="D4388" t="str">
            <v>KM</v>
          </cell>
          <cell r="F4388">
            <v>2212826.46</v>
          </cell>
        </row>
        <row r="4389">
          <cell r="A4389">
            <v>3009054</v>
          </cell>
          <cell r="B4389" t="str">
            <v>SICRO ABRIL / 25</v>
          </cell>
          <cell r="C4389" t="str">
            <v>TRILHO TR45, COMPRIMENTO DE 240 M (TLS), SOBRE DORMENTE DE MADEIRA, BITOLA MISTA, TAXA DE DORMENTAÇÃO DE 1.750 UN/KM, TALA DE JUNÇÃO DE 6 FUROS E FIXAÇÃO ELÁSTICA PANDROL - POSICIONAMENTO E ASSENTAMENTO MECANIZADO</v>
          </cell>
          <cell r="D4389" t="str">
            <v>KM</v>
          </cell>
          <cell r="F4389">
            <v>2260434.61</v>
          </cell>
        </row>
        <row r="4390">
          <cell r="A4390">
            <v>3009235</v>
          </cell>
          <cell r="B4390" t="str">
            <v>SICRO ABRIL / 25</v>
          </cell>
          <cell r="C4390" t="str">
            <v>TRILHO TR57, COMPRIMENTO DE 12 M, SOBRE DORMENTE DE CONCRETO, BITOLA MÉTRICA OU LARGA, TAXA DE DORMENTAÇÃO DE 1.667 UN/KM, TALA DE JUNÇÃO DE 6 FUROS E FIXAÇÃO ELÁSTICA PANDROL - POSICIONAMENTO E ASSENTAMENTO MANUAL</v>
          </cell>
          <cell r="D4390" t="str">
            <v>KM</v>
          </cell>
          <cell r="F4390">
            <v>1440234.15</v>
          </cell>
        </row>
        <row r="4391">
          <cell r="A4391">
            <v>3009023</v>
          </cell>
          <cell r="B4391" t="str">
            <v>SICRO ABRIL / 25</v>
          </cell>
          <cell r="C4391" t="str">
            <v>TRILHO TR57, COMPRIMENTO DE 12 M, SOBRE DORMENTE DE CONCRETO, BITOLA MÉTRICA OU LARGA, TAXA DE DORMENTAÇÃO DE 1.750 UN/KM, TALA DE JUNÇÃO DE 6 FUROS E FIXAÇÃO ELÁSTICA PANDROL - POSICIONAMENTO E ASSENTAMENTO MANUAL</v>
          </cell>
          <cell r="D4391" t="str">
            <v>KM</v>
          </cell>
          <cell r="F4391">
            <v>1446743.23</v>
          </cell>
        </row>
        <row r="4392">
          <cell r="A4392">
            <v>3009231</v>
          </cell>
          <cell r="B4392" t="str">
            <v>SICRO ABRIL / 25</v>
          </cell>
          <cell r="C4392" t="str">
            <v>TRILHO TR57, COMPRIMENTO DE 12 M, SOBRE DORMENTE DE CONCRETO, BITOLA MISTA, TAXA DE DORMENTAÇÃO DE 1.667 UN/KM, TALA DE JUNÇÃO DE 6 FUROS E FIXAÇÃO ELÁSTICA PANDROL - POSICIONAMENTO E ASSENTAMENTO MANUAL</v>
          </cell>
          <cell r="D4392" t="str">
            <v>KM</v>
          </cell>
          <cell r="F4392">
            <v>2158541.02</v>
          </cell>
        </row>
        <row r="4393">
          <cell r="A4393">
            <v>3009019</v>
          </cell>
          <cell r="B4393" t="str">
            <v>SICRO ABRIL / 25</v>
          </cell>
          <cell r="C4393" t="str">
            <v>TRILHO TR57, COMPRIMENTO DE 12 M, SOBRE DORMENTE DE CONCRETO, BITOLA MISTA, TAXA DE DORMENTAÇÃO DE 1.750 UN/KM, TALA DE JUNÇÃO DE 6 FUROS E FIXAÇÃO ELÁSTICA PANDROL - POSICIONAMENTO E ASSENTAMENTO MANUAL</v>
          </cell>
          <cell r="D4393" t="str">
            <v>KM</v>
          </cell>
          <cell r="F4393">
            <v>2170760.73</v>
          </cell>
        </row>
        <row r="4394">
          <cell r="A4394">
            <v>3009289</v>
          </cell>
          <cell r="B4394" t="str">
            <v>SICRO ABRIL / 25</v>
          </cell>
          <cell r="C4394" t="str">
            <v>TRILHO TR57, COMPRIMENTO DE 12 M, SOBRE DORMENTE DE MADEIRA, BITOLA MÉTRICA OU LARGA, TAXA DE DORMENTAÇÃO DE 1.667 UN/KM, TALA DE JUNÇÃO DE 6 FUROS E FIXAÇÃO RÍGIDA - POSICIONAMENTO E ASSENTAMENTO MANUAL</v>
          </cell>
          <cell r="D4394" t="str">
            <v>KM</v>
          </cell>
          <cell r="F4394">
            <v>1902636.71</v>
          </cell>
        </row>
        <row r="4395">
          <cell r="A4395">
            <v>3009014</v>
          </cell>
          <cell r="B4395" t="str">
            <v>SICRO ABRIL / 25</v>
          </cell>
          <cell r="C4395" t="str">
            <v>TRILHO TR57, COMPRIMENTO DE 12 M, SOBRE DORMENTE DE MADEIRA, BITOLA MÉTRICA OU LARGA, TAXA DE DORMENTAÇÃO DE 1.750 UN/KM, TALA DE JUNÇÃO DE 6 FUROS E FIXAÇÃO RÍGIDA - POSICIONAMENTO E ASSENTAMENTO MANUAL</v>
          </cell>
          <cell r="D4395" t="str">
            <v>KM</v>
          </cell>
          <cell r="F4395">
            <v>1932469.81</v>
          </cell>
        </row>
        <row r="4396">
          <cell r="A4396">
            <v>3009293</v>
          </cell>
          <cell r="B4396" t="str">
            <v>SICRO ABRIL / 25</v>
          </cell>
          <cell r="C4396" t="str">
            <v>TRILHO TR57, COMPRIMENTO DE 12 M, SOBRE DORMENTE DE MADEIRA, BITOLA MISTA, TAXA DE DORMENTAÇÃO DE 1.667 UN/KM, TALA DE JUNÇÃO DE 6 FUROS E FIXAÇÃO RÍGIDA - POSICIONAMENTO E ASSENTAMENTO MANUAL</v>
          </cell>
          <cell r="D4396" t="str">
            <v>KM</v>
          </cell>
          <cell r="F4396">
            <v>2853957.83</v>
          </cell>
        </row>
        <row r="4397">
          <cell r="A4397">
            <v>3009226</v>
          </cell>
          <cell r="B4397" t="str">
            <v>SICRO ABRIL / 25</v>
          </cell>
          <cell r="C4397" t="str">
            <v>TRILHO TR57, COMPRIMENTO DE 12 M, SOBRE DORMENTE DE MADEIRA, BITOLA MISTA, TAXA DE DORMENTAÇÃO DE 1.750 UN/KM, TALA DE JUNÇÃO DE 6 FUROS E FIXAÇÃO RÍGIDA - POSICIONAMENTO E ASSENTAMENTO MANUAL</v>
          </cell>
          <cell r="D4397" t="str">
            <v>KM</v>
          </cell>
          <cell r="F4397">
            <v>2898707.75</v>
          </cell>
        </row>
        <row r="4398">
          <cell r="A4398">
            <v>3009102</v>
          </cell>
          <cell r="B4398" t="str">
            <v>SICRO ABRIL / 25</v>
          </cell>
          <cell r="C4398" t="str">
            <v>TRILHO TR57, COMPRIMENTO DE 120 M (TLS), FORMADO POR TRILHOS CURTOS DE 12 M SOLDADOS POR CALDEAMENTO - CONFECÇÃO EM ESTALEIRO</v>
          </cell>
          <cell r="D4398" t="str">
            <v>UN</v>
          </cell>
          <cell r="F4398">
            <v>69528.3</v>
          </cell>
        </row>
        <row r="4399">
          <cell r="A4399">
            <v>3009297</v>
          </cell>
          <cell r="B4399" t="str">
            <v>SICRO ABRIL / 25</v>
          </cell>
          <cell r="C4399" t="str">
            <v>TRILHO TR57, COMPRIMENTO DE 120 M (TLS), SOBRE DORMENTE DE CONCRETO, BITOLA MÉTRICA OU LARGA, TAXA DE DORMENTAÇÃO DE 1.667 UN/KM, TALA DE JUNÇÃO DE 6 FUROS E FIXAÇÃO ELÁSTICA PANDROL - POSICIONAMENTO E ASSENTAMENTO MECANIZADO</v>
          </cell>
          <cell r="D4399" t="str">
            <v>KM</v>
          </cell>
          <cell r="F4399">
            <v>1315626.28</v>
          </cell>
        </row>
        <row r="4400">
          <cell r="A4400">
            <v>3009027</v>
          </cell>
          <cell r="B4400" t="str">
            <v>SICRO ABRIL / 25</v>
          </cell>
          <cell r="C4400" t="str">
            <v>TRILHO TR57, COMPRIMENTO DE 120 M (TLS), SOBRE DORMENTE DE CONCRETO, BITOLA MÉTRICA OU LARGA, TAXA DE DORMENTAÇÃO DE 1.750 UN/KM, TALA DE JUNÇÃO DE 6 FUROS E FIXAÇÃO ELÁSTICA PANDROL - POSICIONAMENTO E ASSENTAMENTO MECANIZADO</v>
          </cell>
          <cell r="D4400" t="str">
            <v>KM</v>
          </cell>
          <cell r="F4400">
            <v>1322345.45</v>
          </cell>
        </row>
        <row r="4401">
          <cell r="A4401">
            <v>3009305</v>
          </cell>
          <cell r="B4401" t="str">
            <v>SICRO ABRIL / 25</v>
          </cell>
          <cell r="C4401" t="str">
            <v>TRILHO TR57, COMPRIMENTO DE 120 M (TLS), SOBRE DORMENTE DE CONCRETO, BITOLA MISTA, TAXA DE DORMENTAÇÃO DE 1.667 UN/KM, TALA DE JUNÇÃO DE 6 FUROS E FIXAÇÃO ELÁSTICA PANDROL - POSICIONAMENTO E ASSENTAMENTO MECANIZADO</v>
          </cell>
          <cell r="D4401" t="str">
            <v>KM</v>
          </cell>
          <cell r="F4401">
            <v>1973337.48</v>
          </cell>
        </row>
        <row r="4402">
          <cell r="A4402">
            <v>3009031</v>
          </cell>
          <cell r="B4402" t="str">
            <v>SICRO ABRIL / 25</v>
          </cell>
          <cell r="C4402" t="str">
            <v>TRILHO TR57, COMPRIMENTO DE 120 M (TLS), SOBRE DORMENTE DE CONCRETO, BITOLA MISTA, TAXA DE DORMENTAÇÃO DE 1.750 UN/KM, TALA DE JUNÇÃO DE 6 FUROS E FIXAÇÃO ELÁSTICA PANDROL - POSICIONAMENTO E ASSENTAMENTO MECANIZADO</v>
          </cell>
          <cell r="D4402" t="str">
            <v>KM</v>
          </cell>
          <cell r="F4402">
            <v>1983416.07</v>
          </cell>
        </row>
        <row r="4403">
          <cell r="A4403">
            <v>3009255</v>
          </cell>
          <cell r="B4403" t="str">
            <v>SICRO ABRIL / 25</v>
          </cell>
          <cell r="C4403" t="str">
            <v>TRILHO TR57, COMPRIMENTO DE 120 M (TLS), SOBRE DORMENTE DE MADEIRA, BITOLA MÉTRICA OU LARGA, TAXA DE DORMENTAÇÃO DE 1.667 UN/KM, TALA DE JUNÇÃO DE 6 FUROS E FIXAÇÃO ELÁSTICA PANDROL - POSICIONAMENTO E ASSENTAMENTO MECANIZADO</v>
          </cell>
          <cell r="D4403" t="str">
            <v>KM</v>
          </cell>
          <cell r="F4403">
            <v>1881758.44</v>
          </cell>
        </row>
        <row r="4404">
          <cell r="A4404">
            <v>3009263</v>
          </cell>
          <cell r="B4404" t="str">
            <v>SICRO ABRIL / 25</v>
          </cell>
          <cell r="C4404" t="str">
            <v>TRILHO TR57, COMPRIMENTO DE 120 M (TLS), SOBRE DORMENTE DE MADEIRA, BITOLA MÉTRICA OU LARGA, TAXA DE DORMENTAÇÃO DE 1.667 UN/KM, TALA DE JUNÇÃO DE 6 FUROS E FIXAÇÃO RÍGIDA - POSICIONAMENTO E ASSENTAMENTO MECANIZADO</v>
          </cell>
          <cell r="D4404" t="str">
            <v>KM</v>
          </cell>
          <cell r="F4404">
            <v>1776834.87</v>
          </cell>
        </row>
        <row r="4405">
          <cell r="A4405">
            <v>3009035</v>
          </cell>
          <cell r="B4405" t="str">
            <v>SICRO ABRIL / 25</v>
          </cell>
          <cell r="C4405" t="str">
            <v>TRILHO TR57, COMPRIMENTO DE 120 M (TLS), SOBRE DORMENTE DE MADEIRA, BITOLA MÉTRICA OU LARGA, TAXA DE DORMENTAÇÃO DE 1.750 UN/KM, TALA DE JUNÇÃO DE 6 FUROS E FIXAÇÃO ELÁSTICA PANDROL - POSICIONAMENTO E ASSENTAMENTO MECANIZADO</v>
          </cell>
          <cell r="D4405" t="str">
            <v>KM</v>
          </cell>
          <cell r="F4405">
            <v>1916945.24</v>
          </cell>
        </row>
        <row r="4406">
          <cell r="A4406">
            <v>3009043</v>
          </cell>
          <cell r="B4406" t="str">
            <v>SICRO ABRIL / 25</v>
          </cell>
          <cell r="C4406" t="str">
            <v>TRILHO TR57, COMPRIMENTO DE 120 M (TLS), SOBRE DORMENTE DE MADEIRA, BITOLA MÉTRICA OU LARGA, TAXA DE DORMENTAÇÃO DE 1.750 UN/KM, TALA DE JUNÇÃO DE 6 FUROS E FIXAÇÃO RÍGIDA - POSICIONAMENTO E ASSENTAMENTO MECANIZADO</v>
          </cell>
          <cell r="D4406" t="str">
            <v>KM</v>
          </cell>
          <cell r="F4406">
            <v>1806797.37</v>
          </cell>
        </row>
        <row r="4407">
          <cell r="A4407">
            <v>3009271</v>
          </cell>
          <cell r="B4407" t="str">
            <v>SICRO ABRIL / 25</v>
          </cell>
          <cell r="C4407" t="str">
            <v>TRILHO TR57, COMPRIMENTO DE 120 M (TLS), SOBRE DORMENTE DE MADEIRA, BITOLA MISTA, TAXA DE DORMENTAÇÃO DE 1.667 UN/KM, TALA DE JUNÇÃO DE 6 FUROS E FIXAÇÃO ELÁSTICA PANDROL - POSICIONAMENTO E ASSENTAMENTO MECANIZADO</v>
          </cell>
          <cell r="D4407" t="str">
            <v>KM</v>
          </cell>
          <cell r="F4407">
            <v>2823315.73</v>
          </cell>
        </row>
        <row r="4408">
          <cell r="A4408">
            <v>3009051</v>
          </cell>
          <cell r="B4408" t="str">
            <v>SICRO ABRIL / 25</v>
          </cell>
          <cell r="C4408" t="str">
            <v>TRILHO TR57, COMPRIMENTO DE 120 M (TLS), SOBRE DORMENTE DE MADEIRA, BITOLA MISTA, TAXA DE DORMENTAÇÃO DE 1.750 UN/KM, TALA DE JUNÇÃO DE 6 FUROS E FIXAÇÃO ELÁSTICA PANDROL - POSICIONAMENTO E ASSENTAMENTO MECANIZADO</v>
          </cell>
          <cell r="D4408" t="str">
            <v>KM</v>
          </cell>
          <cell r="F4408">
            <v>2876135.24</v>
          </cell>
        </row>
        <row r="4409">
          <cell r="A4409">
            <v>3009103</v>
          </cell>
          <cell r="B4409" t="str">
            <v>SICRO ABRIL / 25</v>
          </cell>
          <cell r="C4409" t="str">
            <v>TRILHO TR57, COMPRIMENTO DE 240 M (TLS), FORMADO POR TRILHOS CURTOS DE 12 M SOLDADOS POR CALDEAMENTO - CONFECÇÃO EM ESTALEIRO</v>
          </cell>
          <cell r="D4409" t="str">
            <v>UN</v>
          </cell>
          <cell r="F4409">
            <v>139327.26</v>
          </cell>
        </row>
        <row r="4410">
          <cell r="A4410">
            <v>3009247</v>
          </cell>
          <cell r="B4410" t="str">
            <v>SICRO ABRIL / 25</v>
          </cell>
          <cell r="C4410" t="str">
            <v>TRILHO TR57, COMPRIMENTO DE 240 M (TLS), SOBRE DORMENTE DE CONCRETO, BITOLA MÉTRICA OU LARGA, TAXA DE DORMENTAÇÃO DE 1.667 UN/KM, TALA DE JUNÇÃO DE 6 FUROS E FIXAÇÃO ELÁSTICA PANDROL - POSICIONAMENTO E ASSENTAMENTO MECANIZADO</v>
          </cell>
          <cell r="D4410" t="str">
            <v>KM</v>
          </cell>
          <cell r="F4410">
            <v>1309213.7</v>
          </cell>
        </row>
        <row r="4411">
          <cell r="A4411">
            <v>3009209</v>
          </cell>
          <cell r="B4411" t="str">
            <v>SICRO ABRIL / 25</v>
          </cell>
          <cell r="C4411" t="str">
            <v>TRILHO TR57, COMPRIMENTO DE 240 M (TLS), SOBRE DORMENTE DE CONCRETO, BITOLA MÉTRICA OU LARGA, TAXA DE DORMENTAÇÃO DE 1.750 UN/KM, TALA DE JUNÇÃO DE 6 FUROS E FIXAÇÃO ELÁSTICA PANDROL - POSICIONAMENTO E ASSENTAMENTO MECANIZADO</v>
          </cell>
          <cell r="D4411" t="str">
            <v>KM</v>
          </cell>
          <cell r="F4411">
            <v>1315932.96</v>
          </cell>
        </row>
        <row r="4412">
          <cell r="A4412">
            <v>3009309</v>
          </cell>
          <cell r="B4412" t="str">
            <v>SICRO ABRIL / 25</v>
          </cell>
          <cell r="C4412" t="str">
            <v>TRILHO TR57, COMPRIMENTO DE 240 M (TLS), SOBRE DORMENTE DE CONCRETO, BITOLA MISTA, TAXA DE DORMENTAÇÃO DE 1.667 UN/KM, TALA DE JUNÇÃO DE 6 FUROS E FIXAÇÃO ELÁSTICA PANDROL - POSICIONAMENTO E ASSENTAMENTO MECANIZADO</v>
          </cell>
          <cell r="D4412" t="str">
            <v>KM</v>
          </cell>
          <cell r="F4412">
            <v>1963719.57</v>
          </cell>
        </row>
        <row r="4413">
          <cell r="A4413">
            <v>3009213</v>
          </cell>
          <cell r="B4413" t="str">
            <v>SICRO ABRIL / 25</v>
          </cell>
          <cell r="C4413" t="str">
            <v>TRILHO TR57, COMPRIMENTO DE 240 M (TLS), SOBRE DORMENTE DE CONCRETO, BITOLA MISTA, TAXA DE DORMENTAÇÃO DE 1.750 UN/KM, TALA DE JUNÇÃO DE 6 FUROS E FIXAÇÃO ELÁSTICA PANDROL - POSICIONAMENTO E ASSENTAMENTO MECANIZADO</v>
          </cell>
          <cell r="D4413" t="str">
            <v>KM</v>
          </cell>
          <cell r="F4413">
            <v>1973798.46</v>
          </cell>
        </row>
        <row r="4414">
          <cell r="A4414">
            <v>3009259</v>
          </cell>
          <cell r="B4414" t="str">
            <v>SICRO ABRIL / 25</v>
          </cell>
          <cell r="C4414" t="str">
            <v>TRILHO TR57, COMPRIMENTO DE 240 M (TLS), SOBRE DORMENTE DE MADEIRA, BITOLA MÉTRICA OU LARGA, TAXA DE DORMENTAÇÃO DE 1.667 UN/KM, TALA DE JUNÇÃO DE 6 FUROS E FIXAÇÃO ELÁSTICA PANDROL - POSICIONAMENTO E ASSENTAMENTO MECANIZADO</v>
          </cell>
          <cell r="D4414" t="str">
            <v>KM</v>
          </cell>
          <cell r="F4414">
            <v>1875405.07</v>
          </cell>
        </row>
        <row r="4415">
          <cell r="A4415">
            <v>3009267</v>
          </cell>
          <cell r="B4415" t="str">
            <v>SICRO ABRIL / 25</v>
          </cell>
          <cell r="C4415" t="str">
            <v>TRILHO TR57, COMPRIMENTO DE 240 M (TLS), SOBRE DORMENTE DE MADEIRA, BITOLA MÉTRICA OU LARGA, TAXA DE DORMENTAÇÃO DE 1.667 UN/KM, TALA DE JUNÇÃO DE 6 FUROS E FIXAÇÃO RÍGIDA - POSICIONAMENTO E ASSENTAMENTO MECANIZADO</v>
          </cell>
          <cell r="D4415" t="str">
            <v>KM</v>
          </cell>
          <cell r="F4415">
            <v>1770481.5</v>
          </cell>
        </row>
        <row r="4416">
          <cell r="A4416">
            <v>3009039</v>
          </cell>
          <cell r="B4416" t="str">
            <v>SICRO ABRIL / 25</v>
          </cell>
          <cell r="C4416" t="str">
            <v>TRILHO TR57, COMPRIMENTO DE 240 M (TLS), SOBRE DORMENTE DE MADEIRA, BITOLA MÉTRICA OU LARGA, TAXA DE DORMENTAÇÃO DE 1.750 UN/KM, TALA DE JUNÇÃO DE 6 FUROS E FIXAÇÃO ELÁSTICA PANDROL - POSICIONAMENTO E ASSENTAMENTO MECANIZADO</v>
          </cell>
          <cell r="D4416" t="str">
            <v>KM</v>
          </cell>
          <cell r="F4416">
            <v>1910591.88</v>
          </cell>
        </row>
        <row r="4417">
          <cell r="A4417">
            <v>3009047</v>
          </cell>
          <cell r="B4417" t="str">
            <v>SICRO ABRIL / 25</v>
          </cell>
          <cell r="C4417" t="str">
            <v>TRILHO TR57, COMPRIMENTO DE 240 M (TLS), SOBRE DORMENTE DE MADEIRA, BITOLA MÉTRICA OU LARGA, TAXA DE DORMENTAÇÃO DE 1.750 UN/KM, TALA DE JUNÇÃO DE 6 FUROS E FIXAÇÃO RÍGIDA - POSICIONAMENTO E ASSENTAMENTO MECANIZADO</v>
          </cell>
          <cell r="D4417" t="str">
            <v>KM</v>
          </cell>
          <cell r="F4417">
            <v>1800444</v>
          </cell>
        </row>
        <row r="4418">
          <cell r="A4418">
            <v>3009275</v>
          </cell>
          <cell r="B4418" t="str">
            <v>SICRO ABRIL / 25</v>
          </cell>
          <cell r="C4418" t="str">
            <v>TRILHO TR57, COMPRIMENTO DE 240 M (TLS), SOBRE DORMENTE DE MADEIRA, BITOLA MISTA, TAXA DE DORMENTAÇÃO DE 1.667 UN/KM, TALA DE JUNÇÃO DE 6 FUROS E FIXAÇÃO ELÁSTICA PANDROL - POSICIONAMENTO E ASSENTAMENTO MECANIZADO</v>
          </cell>
          <cell r="D4418" t="str">
            <v>KM</v>
          </cell>
          <cell r="F4418">
            <v>2813786.74</v>
          </cell>
        </row>
        <row r="4419">
          <cell r="A4419">
            <v>3009055</v>
          </cell>
          <cell r="B4419" t="str">
            <v>SICRO ABRIL / 25</v>
          </cell>
          <cell r="C4419" t="str">
            <v>TRILHO TR57, COMPRIMENTO DE 240 M (TLS), SOBRE DORMENTE DE MADEIRA, BITOLA MISTA, TAXA DE DORMENTAÇÃO DE 1.750 UN/KM, TALA DE JUNÇÃO DE 6 FUROS E FIXAÇÃO ELÁSTICA PANDROL - POSICIONAMENTO E ASSENTAMENTO MECANIZADO</v>
          </cell>
          <cell r="D4419" t="str">
            <v>KM</v>
          </cell>
          <cell r="F4419">
            <v>2866606.25</v>
          </cell>
        </row>
        <row r="4420">
          <cell r="A4420">
            <v>3009236</v>
          </cell>
          <cell r="B4420" t="str">
            <v>SICRO ABRIL / 25</v>
          </cell>
          <cell r="C4420" t="str">
            <v>TRILHO TR68, COMPRIMENTO DE 12 M, SOBRE DORMENTE DE CONCRETO, BITOLA MÉTRICA OU LARGA, TAXA DE DORMENTAÇÃO DE 1.667 UN/KM, TALA DE JUNÇÃO DE 6 FUROS E FIXAÇÃO ELÁSTICA PANDROL - POSICIONAMENTO E ASSENTAMENTO MANUAL</v>
          </cell>
          <cell r="D4420" t="str">
            <v>KM</v>
          </cell>
          <cell r="F4420">
            <v>1751116.25</v>
          </cell>
        </row>
        <row r="4421">
          <cell r="A4421">
            <v>3009024</v>
          </cell>
          <cell r="B4421" t="str">
            <v>SICRO ABRIL / 25</v>
          </cell>
          <cell r="C4421" t="str">
            <v>TRILHO TR68, COMPRIMENTO DE 12 M, SOBRE DORMENTE DE CONCRETO, BITOLA MÉTRICA OU LARGA, TAXA DE DORMENTAÇÃO DE 1.750 UN/KM, TALA DE JUNÇÃO DE 6 FUROS E FIXAÇÃO ELÁSTICA PANDROL - POSICIONAMENTO E ASSENTAMENTO MANUAL</v>
          </cell>
          <cell r="D4421" t="str">
            <v>KM</v>
          </cell>
          <cell r="F4421">
            <v>1756030.24</v>
          </cell>
        </row>
        <row r="4422">
          <cell r="A4422">
            <v>3009232</v>
          </cell>
          <cell r="B4422" t="str">
            <v>SICRO ABRIL / 25</v>
          </cell>
          <cell r="C4422" t="str">
            <v>TRILHO TR68, COMPRIMENTO DE 12 M, SOBRE DORMENTE DE CONCRETO, BITOLA MISTA, TAXA DE DORMENTAÇÃO DE 1.667 UN/KM, TALA DE JUNÇÃO DE 6 FUROS E FIXAÇÃO ELÁSTICA PANDROL - POSICIONAMENTO E ASSENTAMENTO MANUAL</v>
          </cell>
          <cell r="D4422" t="str">
            <v>KM</v>
          </cell>
          <cell r="F4422">
            <v>2622686.7799999998</v>
          </cell>
        </row>
        <row r="4423">
          <cell r="A4423">
            <v>3009020</v>
          </cell>
          <cell r="B4423" t="str">
            <v>SICRO ABRIL / 25</v>
          </cell>
          <cell r="C4423" t="str">
            <v>TRILHO TR68, COMPRIMENTO DE 12 M, SOBRE DORMENTE DE CONCRETO, BITOLA MISTA, TAXA DE DORMENTAÇÃO DE 1.750 UN/KM, TALA DE JUNÇÃO DE 6 FUROS E FIXAÇÃO ELÁSTICA PANDROL - POSICIONAMENTO E ASSENTAMENTO MANUAL</v>
          </cell>
          <cell r="D4423" t="str">
            <v>KM</v>
          </cell>
          <cell r="F4423">
            <v>2632396.59</v>
          </cell>
        </row>
        <row r="4424">
          <cell r="A4424">
            <v>3009290</v>
          </cell>
          <cell r="B4424" t="str">
            <v>SICRO ABRIL / 25</v>
          </cell>
          <cell r="C4424" t="str">
            <v>TRILHO TR68, COMPRIMENTO DE 12 M, SOBRE DORMENTE DE MADEIRA, BITOLA MÉTRICA OU LARGA, TAXA DE DORMENTAÇÃO DE 1.667 UN/KM, TALA DE JUNÇÃO DE 6 FUROS E FIXAÇÃO RÍGIDA - POSICIONAMENTO E ASSENTAMENTO MANUAL</v>
          </cell>
          <cell r="D4424" t="str">
            <v>KM</v>
          </cell>
          <cell r="F4424">
            <v>2279597.92</v>
          </cell>
        </row>
        <row r="4425">
          <cell r="A4425">
            <v>3009015</v>
          </cell>
          <cell r="B4425" t="str">
            <v>SICRO ABRIL / 25</v>
          </cell>
          <cell r="C4425" t="str">
            <v>TRILHO TR68, COMPRIMENTO DE 12 M, SOBRE DORMENTE DE MADEIRA, BITOLA MÉTRICA OU LARGA, TAXA DE DORMENTAÇÃO DE 1.750 UN/KM, TALA DE JUNÇÃO DE 6 FUROS E FIXAÇÃO RÍGIDA - POSICIONAMENTO E ASSENTAMENTO MANUAL</v>
          </cell>
          <cell r="D4425" t="str">
            <v>KM</v>
          </cell>
          <cell r="F4425">
            <v>2312800.52</v>
          </cell>
        </row>
        <row r="4426">
          <cell r="A4426">
            <v>3009294</v>
          </cell>
          <cell r="B4426" t="str">
            <v>SICRO ABRIL / 25</v>
          </cell>
          <cell r="C4426" t="str">
            <v>TRILHO TR68, COMPRIMENTO DE 12 M, SOBRE DORMENTE DE MADEIRA, BITOLA MISTA, TAXA DE DORMENTAÇÃO DE 1.667 UN/KM, TALA DE JUNÇÃO DE 6 FUROS E FIXAÇÃO RÍGIDA - POSICIONAMENTO E ASSENTAMENTO MANUAL</v>
          </cell>
          <cell r="D4426" t="str">
            <v>KM</v>
          </cell>
          <cell r="F4426">
            <v>3419399.64</v>
          </cell>
        </row>
        <row r="4427">
          <cell r="A4427">
            <v>3009227</v>
          </cell>
          <cell r="B4427" t="str">
            <v>SICRO ABRIL / 25</v>
          </cell>
          <cell r="C4427" t="str">
            <v>TRILHO TR68, COMPRIMENTO DE 12 M, SOBRE DORMENTE DE MADEIRA, BITOLA MISTA, TAXA DE DORMENTAÇÃO DE 1.750 UN/KM, TALA DE JUNÇÃO DE 6 FUROS E FIXAÇÃO RÍGIDA - POSICIONAMENTO E ASSENTAMENTO MANUAL</v>
          </cell>
          <cell r="D4427" t="str">
            <v>KM</v>
          </cell>
          <cell r="F4427">
            <v>3469203.82</v>
          </cell>
        </row>
        <row r="4428">
          <cell r="A4428">
            <v>3009104</v>
          </cell>
          <cell r="B4428" t="str">
            <v>SICRO ABRIL / 25</v>
          </cell>
          <cell r="C4428" t="str">
            <v>TRILHO TR68, COMPRIMENTO DE 120 M (TLS), FORMADO POR TRILHOS CURTOS DE 12 M SOLDADOS POR CALDEAMENTO - CONFECÇÃO EM ESTALEIRO</v>
          </cell>
          <cell r="D4428" t="str">
            <v>UN</v>
          </cell>
          <cell r="F4428">
            <v>86163.54</v>
          </cell>
        </row>
        <row r="4429">
          <cell r="A4429">
            <v>3009240</v>
          </cell>
          <cell r="B4429" t="str">
            <v>SICRO ABRIL / 25</v>
          </cell>
          <cell r="C4429" t="str">
            <v>TRILHO TR68, COMPRIMENTO DE 120 M (TLS), SOBRE DORMENTE DE CONCRETO, BITOLA MÉTRICA OU LARGA, TAXA DE DORMENTAÇÃO DE 1.667 UN/KM, TALA DE JUNÇÃO DE 6 FUROS E FIXAÇÃO ELÁSTICA PANDROL - POSICIONAMENTO E ASSENTAMENTO MECANIZADO</v>
          </cell>
          <cell r="D4429" t="str">
            <v>KM</v>
          </cell>
          <cell r="F4429">
            <v>1595975.12</v>
          </cell>
        </row>
        <row r="4430">
          <cell r="A4430">
            <v>3009028</v>
          </cell>
          <cell r="B4430" t="str">
            <v>SICRO ABRIL / 25</v>
          </cell>
          <cell r="C4430" t="str">
            <v>TRILHO TR68, COMPRIMENTO DE 120 M (TLS), SOBRE DORMENTE DE CONCRETO, BITOLA MÉTRICA OU LARGA, TAXA DE DORMENTAÇÃO DE 1.750 UN/KM, TALA DE JUNÇÃO DE 6 FUROS E FIXAÇÃO ELÁSTICA PANDROL - POSICIONAMENTO E ASSENTAMENTO MECANIZADO</v>
          </cell>
          <cell r="D4430" t="str">
            <v>KM</v>
          </cell>
          <cell r="F4430">
            <v>1602694.3</v>
          </cell>
        </row>
        <row r="4431">
          <cell r="A4431">
            <v>3009306</v>
          </cell>
          <cell r="B4431" t="str">
            <v>SICRO ABRIL / 25</v>
          </cell>
          <cell r="C4431" t="str">
            <v>TRILHO TR68, COMPRIMENTO DE 120 M (TLS), SOBRE DORMENTE DE CONCRETO, BITOLA MISTA, TAXA DE DORMENTAÇÃO DE 1.667 UN/KM, TALA DE JUNÇÃO DE 6 FUROS E FIXAÇÃO ELÁSTICA PANDROL - POSICIONAMENTO E ASSENTAMENTO MECANIZADO</v>
          </cell>
          <cell r="D4431" t="str">
            <v>KM</v>
          </cell>
          <cell r="F4431">
            <v>2393860.66</v>
          </cell>
        </row>
        <row r="4432">
          <cell r="A4432">
            <v>3009032</v>
          </cell>
          <cell r="B4432" t="str">
            <v>SICRO ABRIL / 25</v>
          </cell>
          <cell r="C4432" t="str">
            <v>TRILHO TR68, COMPRIMENTO DE 120 M (TLS), SOBRE DORMENTE DE CONCRETO, BITOLA MISTA, TAXA DE DORMENTAÇÃO DE 1.750 UN/KM, TALA DE JUNÇÃO DE 6 FUROS E FIXAÇÃO ELÁSTICA PANDROL - POSICIONAMENTO E ASSENTAMENTO MECANIZADO</v>
          </cell>
          <cell r="D4432" t="str">
            <v>KM</v>
          </cell>
          <cell r="F4432">
            <v>2403939.25</v>
          </cell>
        </row>
        <row r="4433">
          <cell r="A4433">
            <v>3009256</v>
          </cell>
          <cell r="B4433" t="str">
            <v>SICRO ABRIL / 25</v>
          </cell>
          <cell r="C4433" t="str">
            <v>TRILHO TR68, COMPRIMENTO DE 120 M (TLS), SOBRE DORMENTE DE MADEIRA, BITOLA MÉTRICA OU LARGA, TAXA DE DORMENTAÇÃO DE 1.667 UN/KM, TALA DE JUNÇÃO DE 6 FUROS E FIXAÇÃO ELÁSTICA PANDROL - POSICIONAMENTO E ASSENTAMENTO MECANIZADO</v>
          </cell>
          <cell r="D4433" t="str">
            <v>KM</v>
          </cell>
          <cell r="F4433">
            <v>2226951.9500000002</v>
          </cell>
        </row>
        <row r="4434">
          <cell r="A4434">
            <v>3009264</v>
          </cell>
          <cell r="B4434" t="str">
            <v>SICRO ABRIL / 25</v>
          </cell>
          <cell r="C4434" t="str">
            <v>TRILHO TR68, COMPRIMENTO DE 120 M (TLS), SOBRE DORMENTE DE MADEIRA, BITOLA MÉTRICA OU LARGA, TAXA DE DORMENTAÇÃO DE 1.667 UN/KM, TALA DE JUNÇÃO DE 6 FUROS E FIXAÇÃO RÍGIDA - POSICIONAMENTO E ASSENTAMENTO MECANIZADO</v>
          </cell>
          <cell r="D4434" t="str">
            <v>KM</v>
          </cell>
          <cell r="F4434">
            <v>2124857.91</v>
          </cell>
        </row>
        <row r="4435">
          <cell r="A4435">
            <v>3009036</v>
          </cell>
          <cell r="B4435" t="str">
            <v>SICRO ABRIL / 25</v>
          </cell>
          <cell r="C4435" t="str">
            <v>TRILHO TR68, COMPRIMENTO DE 120 M (TLS), SOBRE DORMENTE DE MADEIRA, BITOLA MÉTRICA OU LARGA, TAXA DE DORMENTAÇÃO DE 1.750 UN/KM, TALA DE JUNÇÃO DE 6 FUROS E FIXAÇÃO ELÁSTICA PANDROL - POSICIONAMENTO E ASSENTAMENTO MECANIZADO</v>
          </cell>
          <cell r="D4435" t="str">
            <v>KM</v>
          </cell>
          <cell r="F4435">
            <v>2265367.38</v>
          </cell>
        </row>
        <row r="4436">
          <cell r="A4436">
            <v>3009044</v>
          </cell>
          <cell r="B4436" t="str">
            <v>SICRO ABRIL / 25</v>
          </cell>
          <cell r="C4436" t="str">
            <v>TRILHO TR68, COMPRIMENTO DE 120 M (TLS), SOBRE DORMENTE DE MADEIRA, BITOLA MÉTRICA OU LARGA, TAXA DE DORMENTAÇÃO DE 1.750 UN/KM, TALA DE JUNÇÃO DE 6 FUROS E FIXAÇÃO RÍGIDA - POSICIONAMENTO E ASSENTAMENTO MECANIZADO</v>
          </cell>
          <cell r="D4436" t="str">
            <v>KM</v>
          </cell>
          <cell r="F4436">
            <v>2158189.91</v>
          </cell>
        </row>
        <row r="4437">
          <cell r="A4437">
            <v>3009272</v>
          </cell>
          <cell r="B4437" t="str">
            <v>SICRO ABRIL / 25</v>
          </cell>
          <cell r="C4437" t="str">
            <v>TRILHO TR68, COMPRIMENTO DE 120 M (TLS), SOBRE DORMENTE DE MADEIRA, BITOLA MISTA, TAXA DE DORMENTAÇÃO DE 1.667 UN/KM, TALA DE JUNÇÃO DE 6 FUROS E FIXAÇÃO ELÁSTICA PANDROL - POSICIONAMENTO E ASSENTAMENTO MECANIZADO</v>
          </cell>
          <cell r="D4437" t="str">
            <v>KM</v>
          </cell>
          <cell r="F4437">
            <v>3341105.92</v>
          </cell>
        </row>
        <row r="4438">
          <cell r="A4438">
            <v>3009052</v>
          </cell>
          <cell r="B4438" t="str">
            <v>SICRO ABRIL / 25</v>
          </cell>
          <cell r="C4438" t="str">
            <v>TRILHO TR68, COMPRIMENTO DE 120 M (TLS), SOBRE DORMENTE DE MADEIRA, BITOLA MISTA, TAXA DE DORMENTAÇÃO DE 1.750 UN/KM, TALA DE JUNÇÃO DE 6 FUROS E FIXAÇÃO ELÁSTICA PANDROL - POSICIONAMENTO E ASSENTAMENTO MECANIZADO</v>
          </cell>
          <cell r="D4438" t="str">
            <v>KM</v>
          </cell>
          <cell r="F4438">
            <v>3398768.36</v>
          </cell>
        </row>
        <row r="4439">
          <cell r="A4439">
            <v>3009105</v>
          </cell>
          <cell r="B4439" t="str">
            <v>SICRO ABRIL / 25</v>
          </cell>
          <cell r="C4439" t="str">
            <v>TRILHO TR68, COMPRIMENTO DE 240 M (TLS), FORMADO POR TRILHOS CURTOS DE 12 M SOLDADOS POR CALDEAMENTO - CONFECÇÃO EM ESTALEIRO</v>
          </cell>
          <cell r="D4439" t="str">
            <v>UN</v>
          </cell>
          <cell r="F4439">
            <v>172597.75</v>
          </cell>
        </row>
        <row r="4440">
          <cell r="A4440">
            <v>3009248</v>
          </cell>
          <cell r="B4440" t="str">
            <v>SICRO ABRIL / 25</v>
          </cell>
          <cell r="C4440" t="str">
            <v>TRILHO TR68, COMPRIMENTO DE 240 M (TLS), SOBRE DORMENTE DE CONCRETO, BITOLA MÉTRICA OU LARGA, TAXA DE DORMENTAÇÃO DE 1.667 UN/KM, TALA DE JUNÇÃO DE 6 FUROS E FIXAÇÃO ELÁSTICA PANDROL - POSICIONAMENTO E ASSENTAMENTO MECANIZADO</v>
          </cell>
          <cell r="D4440" t="str">
            <v>KM</v>
          </cell>
          <cell r="F4440">
            <v>1588020.93</v>
          </cell>
        </row>
        <row r="4441">
          <cell r="A4441">
            <v>3009210</v>
          </cell>
          <cell r="B4441" t="str">
            <v>SICRO ABRIL / 25</v>
          </cell>
          <cell r="C4441" t="str">
            <v>TRILHO TR68, COMPRIMENTO DE 240 M (TLS), SOBRE DORMENTE DE CONCRETO, BITOLA MÉTRICA OU LARGA, TAXA DE DORMENTAÇÃO DE 1.750 UN/KM, TALA DE JUNÇÃO DE 6 FUROS E FIXAÇÃO ELÁSTICA PANDROL - POSICIONAMENTO E ASSENTAMENTO MECANIZADO</v>
          </cell>
          <cell r="D4441" t="str">
            <v>KM</v>
          </cell>
          <cell r="F4441">
            <v>1594740.19</v>
          </cell>
        </row>
        <row r="4442">
          <cell r="A4442">
            <v>3009310</v>
          </cell>
          <cell r="B4442" t="str">
            <v>SICRO ABRIL / 25</v>
          </cell>
          <cell r="C4442" t="str">
            <v>TRILHO TR68, COMPRIMENTO DE 240 M (TLS), SOBRE DORMENTE DE CONCRETO, BITOLA MISTA, TAXA DE DORMENTAÇÃO DE 1.667 UN/KM, TALA DE JUNÇÃO DE 6 FUROS E FIXAÇÃO ELÁSTICA PANDROL - POSICIONAMENTO E ASSENTAMENTO MECANIZADO</v>
          </cell>
          <cell r="D4442" t="str">
            <v>KM</v>
          </cell>
          <cell r="F4442">
            <v>2381930.59</v>
          </cell>
        </row>
        <row r="4443">
          <cell r="A4443">
            <v>3009214</v>
          </cell>
          <cell r="B4443" t="str">
            <v>SICRO ABRIL / 25</v>
          </cell>
          <cell r="C4443" t="str">
            <v>TRILHO TR68, COMPRIMENTO DE 240 M (TLS), SOBRE DORMENTE DE CONCRETO, BITOLA MISTA, TAXA DE DORMENTAÇÃO DE 1.750 UN/KM, TALA DE JUNÇÃO DE 6 FUROS E FIXAÇÃO ELÁSTICA PANDROL - POSICIONAMENTO E ASSENTAMENTO MECANIZADO</v>
          </cell>
          <cell r="D4443" t="str">
            <v>KM</v>
          </cell>
          <cell r="F4443">
            <v>2392009.48</v>
          </cell>
        </row>
        <row r="4444">
          <cell r="A4444">
            <v>3009260</v>
          </cell>
          <cell r="B4444" t="str">
            <v>SICRO ABRIL / 25</v>
          </cell>
          <cell r="C4444" t="str">
            <v>TRILHO TR68, COMPRIMENTO DE 240 M (TLS), SOBRE DORMENTE DE MADEIRA, BITOLA MÉTRICA OU LARGA, TAXA DE DORMENTAÇÃO DE 1.667 UN/KM, TALA DE JUNÇÃO DE 6 FUROS E FIXAÇÃO ELÁSTICA PANDROL - POSICIONAMENTO E ASSENTAMENTO MECANIZADO</v>
          </cell>
          <cell r="D4444" t="str">
            <v>KM</v>
          </cell>
          <cell r="F4444">
            <v>2219056.98</v>
          </cell>
        </row>
        <row r="4445">
          <cell r="A4445">
            <v>3009268</v>
          </cell>
          <cell r="B4445" t="str">
            <v>SICRO ABRIL / 25</v>
          </cell>
          <cell r="C4445" t="str">
            <v>TRILHO TR68, COMPRIMENTO DE 240 M (TLS), SOBRE DORMENTE DE MADEIRA, BITOLA MÉTRICA OU LARGA, TAXA DE DORMENTAÇÃO DE 1.667 UN/KM, TALA DE JUNÇÃO DE 6 FUROS E FIXAÇÃO RÍGIDA - POSICIONAMENTO E ASSENTAMENTO MECANIZADO</v>
          </cell>
          <cell r="D4445" t="str">
            <v>KM</v>
          </cell>
          <cell r="F4445">
            <v>2116962.94</v>
          </cell>
        </row>
        <row r="4446">
          <cell r="A4446">
            <v>3009040</v>
          </cell>
          <cell r="B4446" t="str">
            <v>SICRO ABRIL / 25</v>
          </cell>
          <cell r="C4446" t="str">
            <v>TRILHO TR68, COMPRIMENTO DE 240 M (TLS), SOBRE DORMENTE DE MADEIRA, BITOLA MÉTRICA OU LARGA, TAXA DE DORMENTAÇÃO DE 1.750 UN/KM, TALA DE JUNÇÃO DE 6 FUROS E FIXAÇÃO ELÁSTICA PANDROL - POSICIONAMENTO E ASSENTAMENTO MECANIZADO</v>
          </cell>
          <cell r="D4446" t="str">
            <v>KM</v>
          </cell>
          <cell r="F4446">
            <v>2257472.41</v>
          </cell>
        </row>
        <row r="4447">
          <cell r="A4447">
            <v>3009048</v>
          </cell>
          <cell r="B4447" t="str">
            <v>SICRO ABRIL / 25</v>
          </cell>
          <cell r="C4447" t="str">
            <v>TRILHO TR68, COMPRIMENTO DE 240 M (TLS), SOBRE DORMENTE DE MADEIRA, BITOLA MÉTRICA OU LARGA, TAXA DE DORMENTAÇÃO DE 1.750 UN/KM, TALA DE JUNÇÃO DE 6 FUROS E FIXAÇÃO RÍGIDA - POSICIONAMENTO E ASSENTAMENTO MECANIZADO</v>
          </cell>
          <cell r="D4447" t="str">
            <v>KM</v>
          </cell>
          <cell r="F4447">
            <v>2150294.94</v>
          </cell>
        </row>
        <row r="4448">
          <cell r="A4448">
            <v>3009276</v>
          </cell>
          <cell r="B4448" t="str">
            <v>SICRO ABRIL / 25</v>
          </cell>
          <cell r="C4448" t="str">
            <v>TRILHO TR68, COMPRIMENTO DE 240 M (TLS), SOBRE DORMENTE DE MADEIRA, BITOLA MISTA, TAXA DE DORMENTAÇÃO DE 1.667 UN/KM, TALA DE JUNÇÃO DE 6 FUROS E FIXAÇÃO ELÁSTICA PANDROL - POSICIONAMENTO E ASSENTAMENTO MECANIZADO</v>
          </cell>
          <cell r="D4448" t="str">
            <v>KM</v>
          </cell>
          <cell r="F4448">
            <v>3329264.77</v>
          </cell>
        </row>
        <row r="4449">
          <cell r="A4449">
            <v>3009056</v>
          </cell>
          <cell r="B4449" t="str">
            <v>SICRO ABRIL / 25</v>
          </cell>
          <cell r="C4449" t="str">
            <v>TRILHO TR68, COMPRIMENTO DE 240 M (TLS), SOBRE DORMENTE DE MADEIRA, BITOLA MISTA, TAXA DE DORMENTAÇÃO DE 1.750 UN/KM, TALA DE JUNÇÃO DE 6 FUROS E FIXAÇÃO ELÁSTICA PANDROL - POSICIONAMENTO E ASSENTAMENTO MECANIZADO</v>
          </cell>
          <cell r="D4449" t="str">
            <v>KM</v>
          </cell>
          <cell r="F4449">
            <v>3386927.21</v>
          </cell>
        </row>
        <row r="4450">
          <cell r="A4450">
            <v>3009237</v>
          </cell>
          <cell r="B4450" t="str">
            <v>SICRO ABRIL / 25</v>
          </cell>
          <cell r="C4450" t="str">
            <v>TRILHO UIC60, COMPRIMENTO DE 12 M, SOBRE DORMENTE DE CONCRETO, BITOLA MÉTRICA OU LARGA, TAXA DE DORMENTAÇÃO DE 1.667 UN/KM, TALA DE JUNÇÃO DE 6 FUROS E FIXAÇÃO ELÁSTICA PANDROL - POSICIONAMENTO E ASSENTAMENTO MANUAL</v>
          </cell>
          <cell r="D4450" t="str">
            <v>KM</v>
          </cell>
          <cell r="F4450">
            <v>1588158.91</v>
          </cell>
        </row>
        <row r="4451">
          <cell r="A4451">
            <v>3009025</v>
          </cell>
          <cell r="B4451" t="str">
            <v>SICRO ABRIL / 25</v>
          </cell>
          <cell r="C4451" t="str">
            <v>TRILHO UIC60, COMPRIMENTO DE 12 M, SOBRE DORMENTE DE CONCRETO, BITOLA MÉTRICA OU LARGA, TAXA DE DORMENTAÇÃO DE 1.750 UN/KM, TALA DE JUNÇÃO DE 6 FUROS E FIXAÇÃO ELÁSTICA PANDROL - POSICIONAMENTO E ASSENTAMENTO MANUAL</v>
          </cell>
          <cell r="D4451" t="str">
            <v>KM</v>
          </cell>
          <cell r="F4451">
            <v>1593180.52</v>
          </cell>
        </row>
        <row r="4452">
          <cell r="A4452">
            <v>3009319</v>
          </cell>
          <cell r="B4452" t="str">
            <v>SICRO ABRIL / 25</v>
          </cell>
          <cell r="C4452" t="str">
            <v>TRILHO UIC60, COMPRIMENTO DE 12 M, SOBRE DORMENTE DE CONCRETO, BITOLA MISTA, TAXA DE DORMENTAÇÃO DE 1.667 UN/KM, TALA DE JUNÇÃO DE 6 FUROS E FIXAÇÃO ELÁSTICA PANDROL - POSICIONAMENTO E ASSENTAMENTO MANUAL</v>
          </cell>
          <cell r="D4452" t="str">
            <v>KM</v>
          </cell>
          <cell r="F4452">
            <v>2380330.19</v>
          </cell>
        </row>
        <row r="4453">
          <cell r="A4453">
            <v>3009021</v>
          </cell>
          <cell r="B4453" t="str">
            <v>SICRO ABRIL / 25</v>
          </cell>
          <cell r="C4453" t="str">
            <v>TRILHO UIC60, COMPRIMENTO DE 12 M, SOBRE DORMENTE DE CONCRETO, BITOLA MISTA, TAXA DE DORMENTAÇÃO DE 1.750 UN/KM, TALA DE JUNÇÃO DE 6 FUROS E FIXAÇÃO ELÁSTICA PANDROL - POSICIONAMENTO E ASSENTAMENTO MANUAL</v>
          </cell>
          <cell r="D4453" t="str">
            <v>KM</v>
          </cell>
          <cell r="F4453">
            <v>2388175.8199999998</v>
          </cell>
        </row>
        <row r="4454">
          <cell r="A4454">
            <v>3009291</v>
          </cell>
          <cell r="B4454" t="str">
            <v>SICRO ABRIL / 25</v>
          </cell>
          <cell r="C4454" t="str">
            <v>TRILHO UIC60, COMPRIMENTO DE 12 M, SOBRE DORMENTE DE MADEIRA, BITOLA MÉTRICA OU LARGA, TAXA DE DORMENTAÇÃO DE 1.667 UN/KM, TALA DE JUNÇÃO DE 6 FUROS E FIXAÇÃO RÍGIDA - POSICIONAMENTO E ASSENTAMENTO MANUAL</v>
          </cell>
          <cell r="D4454" t="str">
            <v>KM</v>
          </cell>
          <cell r="F4454">
            <v>2159156.7200000002</v>
          </cell>
        </row>
        <row r="4455">
          <cell r="A4455">
            <v>3009016</v>
          </cell>
          <cell r="B4455" t="str">
            <v>SICRO ABRIL / 25</v>
          </cell>
          <cell r="C4455" t="str">
            <v>TRILHO UIC60, COMPRIMENTO DE 12 M, SOBRE DORMENTE DE MADEIRA, BITOLA MÉTRICA OU LARGA, TAXA DE DORMENTAÇÃO DE 1.750 UN/KM, TALA DE JUNÇÃO DE 6 FUROS E FIXAÇÃO RÍGIDA - POSICIONAMENTO E ASSENTAMENTO MANUAL</v>
          </cell>
          <cell r="D4455" t="str">
            <v>KM</v>
          </cell>
          <cell r="F4455">
            <v>2194476.2000000002</v>
          </cell>
        </row>
        <row r="4456">
          <cell r="A4456">
            <v>3009295</v>
          </cell>
          <cell r="B4456" t="str">
            <v>SICRO ABRIL / 25</v>
          </cell>
          <cell r="C4456" t="str">
            <v>TRILHO UIC60, COMPRIMENTO DE 12 M, SOBRE DORMENTE DE MADEIRA, BITOLA MISTA, TAXA DE DORMENTAÇÃO DE 1.667 UN/KM, TALA DE JUNÇÃO DE 6 FUROS E FIXAÇÃO RÍGIDA - POSICIONAMENTO E ASSENTAMENTO MANUAL</v>
          </cell>
          <cell r="D4456" t="str">
            <v>KM</v>
          </cell>
          <cell r="F4456">
            <v>3238737.84</v>
          </cell>
        </row>
        <row r="4457">
          <cell r="A4457">
            <v>3009228</v>
          </cell>
          <cell r="B4457" t="str">
            <v>SICRO ABRIL / 25</v>
          </cell>
          <cell r="C4457" t="str">
            <v>TRILHO UIC60, COMPRIMENTO DE 12 M, SOBRE DORMENTE DE MADEIRA, BITOLA MISTA, TAXA DE DORMENTAÇÃO DE 1.750 UN/KM, TALA DE JUNÇÃO DE 6 FUROS E FIXAÇÃO RÍGIDA - POSICIONAMENTO E ASSENTAMENTO MANUAL</v>
          </cell>
          <cell r="D4457" t="str">
            <v>KM</v>
          </cell>
          <cell r="F4457">
            <v>3291717.34</v>
          </cell>
        </row>
        <row r="4458">
          <cell r="A4458">
            <v>3009106</v>
          </cell>
          <cell r="B4458" t="str">
            <v>SICRO ABRIL / 25</v>
          </cell>
          <cell r="C4458" t="str">
            <v>TRILHO UIC60, COMPRIMENTO DE 120 M (TLS), FORMADO POR TRILHOS CURTOS DE 12 M SOLDADOS POR CALDEAMENTO - CONFECÇÃO EM ESTALEIRO</v>
          </cell>
          <cell r="D4458" t="str">
            <v>UN</v>
          </cell>
          <cell r="F4458">
            <v>77215.75</v>
          </cell>
        </row>
        <row r="4459">
          <cell r="A4459">
            <v>3009299</v>
          </cell>
          <cell r="B4459" t="str">
            <v>SICRO ABRIL / 25</v>
          </cell>
          <cell r="C4459" t="str">
            <v>TRILHO UIC60, COMPRIMENTO DE 120 M (TLS), SOBRE DORMENTE DE CONCRETO, BITOLA MÉTRICA OU LARGA, TAXA DE DORMENTAÇÃO DE 1.667 UN/KM, TALA DE JUNÇÃO DE 6 FUROS E FIXAÇÃO ELÁSTICA PANDROL - POSICIONAMENTO E ASSENTAMENTO MECANIZADO</v>
          </cell>
          <cell r="D4459" t="str">
            <v>KM</v>
          </cell>
          <cell r="F4459">
            <v>1445512.18</v>
          </cell>
        </row>
        <row r="4460">
          <cell r="A4460">
            <v>3009029</v>
          </cell>
          <cell r="B4460" t="str">
            <v>SICRO ABRIL / 25</v>
          </cell>
          <cell r="C4460" t="str">
            <v>TRILHO UIC60, COMPRIMENTO DE 120 M (TLS), SOBRE DORMENTE DE CONCRETO, BITOLA MÉTRICA OU LARGA, TAXA DE DORMENTAÇÃO DE 1.750 UN/KM, TALA DE JUNÇÃO DE 6 FUROS E FIXAÇÃO ELÁSTICA PANDROL - POSICIONAMENTO E ASSENTAMENTO MECANIZADO</v>
          </cell>
          <cell r="D4460" t="str">
            <v>KM</v>
          </cell>
          <cell r="F4460">
            <v>1452231.35</v>
          </cell>
        </row>
        <row r="4461">
          <cell r="A4461">
            <v>3009245</v>
          </cell>
          <cell r="B4461" t="str">
            <v>SICRO ABRIL / 25</v>
          </cell>
          <cell r="C4461" t="str">
            <v>TRILHO UIC60, COMPRIMENTO DE 120 M (TLS), SOBRE DORMENTE DE CONCRETO, BITOLA MISTA, TAXA DE DORMENTAÇÃO DE 1.667 UN/KM, TALA DE JUNÇÃO DE 6 FUROS E FIXAÇÃO ELÁSTICA PANDROL - POSICIONAMENTO E ASSENTAMENTO MECANIZADO</v>
          </cell>
          <cell r="D4461" t="str">
            <v>KM</v>
          </cell>
          <cell r="F4461">
            <v>2168166.2799999998</v>
          </cell>
        </row>
        <row r="4462">
          <cell r="A4462">
            <v>3009033</v>
          </cell>
          <cell r="B4462" t="str">
            <v>SICRO ABRIL / 25</v>
          </cell>
          <cell r="C4462" t="str">
            <v>TRILHO UIC60, COMPRIMENTO DE 120 M (TLS), SOBRE DORMENTE DE CONCRETO, BITOLA MISTA, TAXA DE DORMENTAÇÃO DE 1.750 UN/KM, TALA DE JUNÇÃO DE 6 FUROS E FIXAÇÃO ELÁSTICA PANDROL - POSICIONAMENTO E ASSENTAMENTO MECANIZADO</v>
          </cell>
          <cell r="D4462" t="str">
            <v>KM</v>
          </cell>
          <cell r="F4462">
            <v>2178244.87</v>
          </cell>
        </row>
        <row r="4463">
          <cell r="A4463">
            <v>3009257</v>
          </cell>
          <cell r="B4463" t="str">
            <v>SICRO ABRIL / 25</v>
          </cell>
          <cell r="C4463" t="str">
            <v>TRILHO UIC60, COMPRIMENTO DE 120 M (TLS), SOBRE DORMENTE DE MADEIRA, BITOLA MÉTRICA OU LARGA, TAXA DE DORMENTAÇÃO DE 1.667 UN/KM, TALA DE JUNÇÃO DE 6 FUROS E FIXAÇÃO ELÁSTICA PANDROL - POSICIONAMENTO E ASSENTAMENTO MECANIZADO</v>
          </cell>
          <cell r="D4463" t="str">
            <v>KM</v>
          </cell>
          <cell r="F4463">
            <v>2060014.71</v>
          </cell>
        </row>
        <row r="4464">
          <cell r="A4464">
            <v>3009265</v>
          </cell>
          <cell r="B4464" t="str">
            <v>SICRO ABRIL / 25</v>
          </cell>
          <cell r="C4464" t="str">
            <v>TRILHO UIC60, COMPRIMENTO DE 120 M (TLS), SOBRE DORMENTE DE MADEIRA, BITOLA MÉTRICA OU LARGA, TAXA DE DORMENTAÇÃO DE 1.667 UN/KM, TALA DE JUNÇÃO DE 6 FUROS E FIXAÇÃO RÍGIDA - POSICIONAMENTO E ASSENTAMENTO MECANIZADO</v>
          </cell>
          <cell r="D4464" t="str">
            <v>KM</v>
          </cell>
          <cell r="F4464">
            <v>2016911.1</v>
          </cell>
        </row>
        <row r="4465">
          <cell r="A4465">
            <v>3009037</v>
          </cell>
          <cell r="B4465" t="str">
            <v>SICRO ABRIL / 25</v>
          </cell>
          <cell r="C4465" t="str">
            <v>TRILHO UIC60, COMPRIMENTO DE 120 M (TLS), SOBRE DORMENTE DE MADEIRA, BITOLA MÉTRICA OU LARGA, TAXA DE DORMENTAÇÃO DE 1.750 UN/KM, TALA DE JUNÇÃO DE 6 FUROS E FIXAÇÃO ELÁSTICA PANDROL - POSICIONAMENTO E ASSENTAMENTO MECANIZADO</v>
          </cell>
          <cell r="D4465" t="str">
            <v>KM</v>
          </cell>
          <cell r="F4465">
            <v>2097609.88</v>
          </cell>
        </row>
        <row r="4466">
          <cell r="A4466">
            <v>3009045</v>
          </cell>
          <cell r="B4466" t="str">
            <v>SICRO ABRIL / 25</v>
          </cell>
          <cell r="C4466" t="str">
            <v>TRILHO UIC60, COMPRIMENTO DE 120 M (TLS), SOBRE DORMENTE DE MADEIRA, BITOLA MÉTRICA OU LARGA, TAXA DE DORMENTAÇÃO DE 1.750 UN/KM, TALA DE JUNÇÃO DE 6 FUROS E FIXAÇÃO RÍGIDA - POSICIONAMENTO E ASSENTAMENTO MECANIZADO</v>
          </cell>
          <cell r="D4466" t="str">
            <v>KM</v>
          </cell>
          <cell r="F4466">
            <v>2052359.98</v>
          </cell>
        </row>
        <row r="4467">
          <cell r="A4467">
            <v>3009273</v>
          </cell>
          <cell r="B4467" t="str">
            <v>SICRO ABRIL / 25</v>
          </cell>
          <cell r="C4467" t="str">
            <v>TRILHO UIC60, COMPRIMENTO DE 120 M (TLS), SOBRE DORMENTE DE MADEIRA, BITOLA MISTA, TAXA DE DORMENTAÇÃO DE 1.667 UN/KM, TALA DE JUNÇÃO DE 6 FUROS E FIXAÇÃO ELÁSTICA PANDROL - POSICIONAMENTO E ASSENTAMENTO MECANIZADO</v>
          </cell>
          <cell r="D4467" t="str">
            <v>KM</v>
          </cell>
          <cell r="F4467">
            <v>3090700.11</v>
          </cell>
        </row>
        <row r="4468">
          <cell r="A4468">
            <v>3009053</v>
          </cell>
          <cell r="B4468" t="str">
            <v>SICRO ABRIL / 25</v>
          </cell>
          <cell r="C4468" t="str">
            <v>TRILHO UIC60, COMPRIMENTO DE 120 M (TLS), SOBRE DORMENTE DE MADEIRA, BITOLA MISTA, TAXA DE DORMENTAÇÃO DE 1.750 UN/KM, TALA DE JUNÇÃO DE 6 FUROS E FIXAÇÃO ELÁSTICA PANDROL - POSICIONAMENTO E ASSENTAMENTO MECANIZADO</v>
          </cell>
          <cell r="D4468" t="str">
            <v>KM</v>
          </cell>
          <cell r="F4468">
            <v>3147132.16</v>
          </cell>
        </row>
        <row r="4469">
          <cell r="A4469">
            <v>3009107</v>
          </cell>
          <cell r="B4469" t="str">
            <v>SICRO ABRIL / 25</v>
          </cell>
          <cell r="C4469" t="str">
            <v>TRILHO UIC60, COMPRIMENTO DE 240 M (TLS), FORMADO POR TRILHOS CURTOS DE 12 M SOLDADOS POR CALDEAMENTO - CONFECÇÃO EM ESTALEIRO</v>
          </cell>
          <cell r="D4469" t="str">
            <v>UN</v>
          </cell>
          <cell r="F4469">
            <v>154702.17000000001</v>
          </cell>
        </row>
        <row r="4470">
          <cell r="A4470">
            <v>3009249</v>
          </cell>
          <cell r="B4470" t="str">
            <v>SICRO ABRIL / 25</v>
          </cell>
          <cell r="C4470" t="str">
            <v>TRILHO UIC60, COMPRIMENTO DE 240 M (TLS), SOBRE DORMENTE DE CONCRETO, BITOLA MÉTRICA OU LARGA, TAXA DE DORMENTAÇÃO DE 1.667 UN/KM, TALA DE JUNÇÃO DE 6 FUROS E FIXAÇÃO ELÁSTICA PANDROL - POSICIONAMENTO E ASSENTAMENTO MECANIZADO</v>
          </cell>
          <cell r="D4470" t="str">
            <v>KM</v>
          </cell>
          <cell r="F4470">
            <v>1438223.6</v>
          </cell>
        </row>
        <row r="4471">
          <cell r="A4471">
            <v>3009211</v>
          </cell>
          <cell r="B4471" t="str">
            <v>SICRO ABRIL / 25</v>
          </cell>
          <cell r="C4471" t="str">
            <v>TRILHO UIC60, COMPRIMENTO DE 240 M (TLS), SOBRE DORMENTE DE CONCRETO, BITOLA MÉTRICA OU LARGA, TAXA DE DORMENTAÇÃO DE 1.750 UN/KM, TALA DE JUNÇÃO DE 6 FUROS E FIXAÇÃO ELÁSTICA PANDROL - POSICIONAMENTO E ASSENTAMENTO MECANIZADO</v>
          </cell>
          <cell r="D4471" t="str">
            <v>KM</v>
          </cell>
          <cell r="F4471">
            <v>1444942.86</v>
          </cell>
        </row>
        <row r="4472">
          <cell r="A4472">
            <v>3009253</v>
          </cell>
          <cell r="B4472" t="str">
            <v>SICRO ABRIL / 25</v>
          </cell>
          <cell r="C4472" t="str">
            <v>TRILHO UIC60, COMPRIMENTO DE 240 M (TLS), SOBRE DORMENTE DE CONCRETO, BITOLA MISTA, TAXA DE DORMENTAÇÃO DE 1.667 UN/KM, TALA DE JUNÇÃO DE 6 FUROS E FIXAÇÃO ELÁSTICA PANDROL - POSICIONAMENTO E ASSENTAMENTO MECANIZADO</v>
          </cell>
          <cell r="D4472" t="str">
            <v>KM</v>
          </cell>
          <cell r="F4472">
            <v>2157234.5</v>
          </cell>
        </row>
        <row r="4473">
          <cell r="A4473">
            <v>3009215</v>
          </cell>
          <cell r="B4473" t="str">
            <v>SICRO ABRIL / 25</v>
          </cell>
          <cell r="C4473" t="str">
            <v>TRILHO UIC60, COMPRIMENTO DE 240 M (TLS), SOBRE DORMENTE DE CONCRETO, BITOLA MISTA, TAXA DE DORMENTAÇÃO DE 1.750 UN/KM, TALA DE JUNÇÃO DE 6 FUROS E FIXAÇÃO ELÁSTICA PANDROL - POSICIONAMENTO E ASSENTAMENTO MECANIZADO</v>
          </cell>
          <cell r="D4473" t="str">
            <v>KM</v>
          </cell>
          <cell r="F4473">
            <v>2167313.39</v>
          </cell>
        </row>
        <row r="4474">
          <cell r="A4474">
            <v>3009261</v>
          </cell>
          <cell r="B4474" t="str">
            <v>SICRO ABRIL / 25</v>
          </cell>
          <cell r="C4474" t="str">
            <v>TRILHO UIC60, COMPRIMENTO DE 240 M (TLS), SOBRE DORMENTE DE MADEIRA, BITOLA MÉTRICA OU LARGA, TAXA DE DORMENTAÇÃO DE 1.667 UN/KM, TALA DE JUNÇÃO DE 6 FUROS E FIXAÇÃO ELÁSTICA PANDROL - POSICIONAMENTO E ASSENTAMENTO MECANIZADO</v>
          </cell>
          <cell r="D4474" t="str">
            <v>KM</v>
          </cell>
          <cell r="F4474">
            <v>2052785.35</v>
          </cell>
        </row>
        <row r="4475">
          <cell r="A4475">
            <v>3009269</v>
          </cell>
          <cell r="B4475" t="str">
            <v>SICRO ABRIL / 25</v>
          </cell>
          <cell r="C4475" t="str">
            <v>TRILHO UIC60, COMPRIMENTO DE 240 M (TLS), SOBRE DORMENTE DE MADEIRA, BITOLA MÉTRICA OU LARGA, TAXA DE DORMENTAÇÃO DE 1.667 UN/KM, TALA DE JUNÇÃO DE 6 FUROS E FIXAÇÃO RÍGIDA - POSICIONAMENTO E ASSENTAMENTO MECANIZADO</v>
          </cell>
          <cell r="D4475" t="str">
            <v>KM</v>
          </cell>
          <cell r="F4475">
            <v>2009681.75</v>
          </cell>
        </row>
        <row r="4476">
          <cell r="A4476">
            <v>3009041</v>
          </cell>
          <cell r="B4476" t="str">
            <v>SICRO ABRIL / 25</v>
          </cell>
          <cell r="C4476" t="str">
            <v>TRILHO UIC60, COMPRIMENTO DE 240 M (TLS), SOBRE DORMENTE DE MADEIRA, BITOLA MÉTRICA OU LARGA, TAXA DE DORMENTAÇÃO DE 1.750 UN/KM, TALA DE JUNÇÃO DE 6 FUROS E FIXAÇÃO ELÁSTICA PANDROL - POSICIONAMENTO E ASSENTAMENTO MECANIZADO</v>
          </cell>
          <cell r="D4476" t="str">
            <v>KM</v>
          </cell>
          <cell r="F4476">
            <v>2090380.52</v>
          </cell>
        </row>
        <row r="4477">
          <cell r="A4477">
            <v>3009049</v>
          </cell>
          <cell r="B4477" t="str">
            <v>SICRO ABRIL / 25</v>
          </cell>
          <cell r="C4477" t="str">
            <v>TRILHO UIC60, COMPRIMENTO DE 240 M (TLS), SOBRE DORMENTE DE MADEIRA, BITOLA MÉTRICA OU LARGA, TAXA DE DORMENTAÇÃO DE 1.750 UN/KM, TALA DE JUNÇÃO DE 6 FUROS E FIXAÇÃO RÍGIDA - POSICIONAMENTO E ASSENTAMENTO MECANIZADO</v>
          </cell>
          <cell r="D4477" t="str">
            <v>KM</v>
          </cell>
          <cell r="F4477">
            <v>2045130.63</v>
          </cell>
        </row>
        <row r="4478">
          <cell r="A4478">
            <v>3009277</v>
          </cell>
          <cell r="B4478" t="str">
            <v>SICRO ABRIL / 25</v>
          </cell>
          <cell r="C4478" t="str">
            <v>TRILHO UIC60, COMPRIMENTO DE 240 M (TLS), SOBRE DORMENTE DE MADEIRA, BITOLA MISTA, TAXA DE DORMENTAÇÃO DE 1.667 UN/KM, TALA DE JUNÇÃO DE 6 FUROS E FIXAÇÃO ELÁSTICA PANDROL - POSICIONAMENTO E ASSENTAMENTO MECANIZADO</v>
          </cell>
          <cell r="D4478" t="str">
            <v>KM</v>
          </cell>
          <cell r="F4478">
            <v>3079857.23</v>
          </cell>
        </row>
        <row r="4479">
          <cell r="A4479">
            <v>3009057</v>
          </cell>
          <cell r="B4479" t="str">
            <v>SICRO ABRIL / 25</v>
          </cell>
          <cell r="C4479" t="str">
            <v>TRILHO UIC60, COMPRIMENTO DE 240 M (TLS), SOBRE DORMENTE DE MADEIRA, BITOLA MISTA, TAXA DE DORMENTAÇÃO DE 1.750 UN/KM, TALA DE JUNÇÃO DE 6 FUROS E FIXAÇÃO ELÁSTICA PANDROL - POSICIONAMENTO E ASSENTAMENTO MECANIZADO</v>
          </cell>
          <cell r="D4479" t="str">
            <v>KM</v>
          </cell>
          <cell r="F4479">
            <v>3136289.29</v>
          </cell>
        </row>
        <row r="4480">
          <cell r="A4480">
            <v>3108073</v>
          </cell>
          <cell r="B4480" t="str">
            <v>SICRO ABRIL / 25</v>
          </cell>
          <cell r="C4480" t="str">
            <v>CONFECÇÃO DE FÔRMA METÁLICA EM CHAPA 1/8" PARA POITA TRAPEZOIDAL</v>
          </cell>
          <cell r="D4480" t="str">
            <v>M²</v>
          </cell>
          <cell r="F4480">
            <v>321.52999999999997</v>
          </cell>
        </row>
        <row r="4481">
          <cell r="A4481">
            <v>3107965</v>
          </cell>
          <cell r="B4481" t="str">
            <v>SICRO ABRIL / 25</v>
          </cell>
          <cell r="C4481" t="str">
            <v>CONFECÇÃO DE FORMA METÁLICA EM CHAPA 3/16" PARA POITA TRAPEZOIDAL</v>
          </cell>
          <cell r="D4481" t="str">
            <v>M²</v>
          </cell>
          <cell r="F4481">
            <v>522.75</v>
          </cell>
        </row>
        <row r="4482">
          <cell r="A4482">
            <v>3105941</v>
          </cell>
          <cell r="B4482" t="str">
            <v>SICRO ABRIL / 25</v>
          </cell>
          <cell r="C4482" t="str">
            <v>FÔRMA EM CHAPA METÁLICA 1/8" PARA CABEÇA DE TIRANTES - UTILIZAÇÃO DE 50 VEZES - CONFECÇÃO, INSTALAÇÃO E RETIRADA</v>
          </cell>
          <cell r="D4482" t="str">
            <v>M²</v>
          </cell>
          <cell r="F4482">
            <v>27.9</v>
          </cell>
        </row>
        <row r="4483">
          <cell r="A4483">
            <v>3108150</v>
          </cell>
          <cell r="B4483" t="str">
            <v>SICRO ABRIL / 25</v>
          </cell>
          <cell r="C4483" t="str">
            <v>FÔRMA METÁLICA CURVA EM CHAPA 3/16" REFORÇADA COM NERVURAS DE 40 MM X 3/16" DISPOSTAS EM GRELHAS DE 40 X 60 CM - UTILIZAÇÃO DE 100 VEZES - CONFECÇÃO, INSTALAÇÃO E RETIRADA</v>
          </cell>
          <cell r="D4483" t="str">
            <v>M²</v>
          </cell>
          <cell r="F4483">
            <v>18.170000000000002</v>
          </cell>
        </row>
        <row r="4484">
          <cell r="A4484">
            <v>3108071</v>
          </cell>
          <cell r="B4484" t="str">
            <v>SICRO ABRIL / 25</v>
          </cell>
          <cell r="C4484" t="str">
            <v>FÔRMA METÁLICA EM CHAPA 1/8" PARA POITA TRAPEZOIDAL - UTILIZAÇÃO DE 50 VEZES - MONTAGEM, INSTALAÇÃO E RETIRADA</v>
          </cell>
          <cell r="D4484" t="str">
            <v>M²</v>
          </cell>
          <cell r="F4484">
            <v>13.14</v>
          </cell>
        </row>
        <row r="4485">
          <cell r="A4485">
            <v>3107967</v>
          </cell>
          <cell r="B4485" t="str">
            <v>SICRO ABRIL / 25</v>
          </cell>
          <cell r="C4485" t="str">
            <v>FÔRMA METÁLICA EM CHAPA 1/8" REFORÇADA COM NERVURAS DE 40 MM X 1/8" DISPOSTAS EM GRELHAS DE 40 X 60 CM - UTILIZAÇÃO DE 100 VEZES - CONFECÇÃO, INSTALAÇÃO E RETIRADA</v>
          </cell>
          <cell r="D4485" t="str">
            <v>M²</v>
          </cell>
          <cell r="F4485">
            <v>10.050000000000001</v>
          </cell>
        </row>
        <row r="4486">
          <cell r="A4486">
            <v>3107966</v>
          </cell>
          <cell r="B4486" t="str">
            <v>SICRO ABRIL / 25</v>
          </cell>
          <cell r="C4486" t="str">
            <v>FÔRMA METÁLICA EM CHAPA 3/16" PARA POITA TRAPEZOIDAL - UTILIZAÇÃO DE 50 VEZES - MONTAGEM, INSTALAÇÃO E RETIRADA</v>
          </cell>
          <cell r="D4486" t="str">
            <v>M²</v>
          </cell>
          <cell r="F4486">
            <v>26.22</v>
          </cell>
        </row>
        <row r="4487">
          <cell r="A4487">
            <v>3108072</v>
          </cell>
          <cell r="B4487" t="str">
            <v>SICRO ABRIL / 25</v>
          </cell>
          <cell r="C4487" t="str">
            <v>FÔRMA METÁLICA EM CHAPA 3/16" REFORÇADA COM NERVURAS DE 40 MM X 3/16" DISPOSTAS EM GRELHAS DE 40 X 60 CM - UTILIZAÇÃO DE 100 VEZES - CONFECÇÃO, INSTALAÇÃO E RETIRADA</v>
          </cell>
          <cell r="D4487" t="str">
            <v>M²</v>
          </cell>
          <cell r="F4487">
            <v>14.81</v>
          </cell>
        </row>
        <row r="4488">
          <cell r="A4488">
            <v>3117750</v>
          </cell>
          <cell r="B4488" t="str">
            <v>SICRO ABRIL / 25</v>
          </cell>
          <cell r="C4488" t="str">
            <v>FÔRMA METÁLICA PARA ADUELAS DE BUEIROS CELULARES DE CONCRETO PRÉ-MOLDADOS - UTILIZAÇÃO DE 100 VEZES - CONFECÇÃO, INSTALAÇÃO E RETIRADA</v>
          </cell>
          <cell r="D4488" t="str">
            <v>M²</v>
          </cell>
          <cell r="F4488">
            <v>17.649999999999999</v>
          </cell>
        </row>
        <row r="4489">
          <cell r="A4489">
            <v>3117749</v>
          </cell>
          <cell r="B4489" t="str">
            <v>SICRO ABRIL / 25</v>
          </cell>
          <cell r="C4489" t="str">
            <v>FÔRMA METÁLICA PARA GUARDA-CORPO DE CONCRETO - UTILIZAÇÃO DE 50 VEZES - CONFECÇÃO</v>
          </cell>
          <cell r="D4489" t="str">
            <v>M²</v>
          </cell>
          <cell r="F4489">
            <v>14.48</v>
          </cell>
        </row>
        <row r="4490">
          <cell r="A4490">
            <v>3107964</v>
          </cell>
          <cell r="B4490" t="str">
            <v>SICRO ABRIL / 25</v>
          </cell>
          <cell r="C4490" t="str">
            <v>FÔRMA METÁLICA PARA PAVIMENTO DE CONCRETO - UTILIZAÇÃO DE 100 VEZES - CONFECÇÃO, INSTALAÇÃO E RETIRADA</v>
          </cell>
          <cell r="D4490" t="str">
            <v>M²</v>
          </cell>
          <cell r="F4490">
            <v>15.38</v>
          </cell>
        </row>
        <row r="4491">
          <cell r="A4491">
            <v>3106551</v>
          </cell>
          <cell r="B4491" t="str">
            <v>SICRO ABRIL / 25</v>
          </cell>
          <cell r="C4491" t="str">
            <v>FÔRMA METÁLICA PARA TETRÁPODE - UTILIZAÇÃO DE 100 VEZES - CONFECÇÃO, INSTALAÇÃO E RETIRADA</v>
          </cell>
          <cell r="D4491" t="str">
            <v>M²</v>
          </cell>
          <cell r="F4491">
            <v>11.06</v>
          </cell>
        </row>
        <row r="4492">
          <cell r="A4492">
            <v>3106427</v>
          </cell>
          <cell r="B4492" t="str">
            <v>SICRO ABRIL / 25</v>
          </cell>
          <cell r="C4492" t="str">
            <v>FÔRMA METÁLICA PARA VIGA DE CONCRETO PRÉ-MOLDADA PROTENDIDA PARA OAE - UTILIZAÇÃO DE 20 VEZES - CONFECÇÃO, INSTALAÇÃO E RETIRADA</v>
          </cell>
          <cell r="D4492" t="str">
            <v>M²</v>
          </cell>
          <cell r="F4492">
            <v>38.840000000000003</v>
          </cell>
        </row>
        <row r="4493">
          <cell r="A4493">
            <v>3106552</v>
          </cell>
          <cell r="B4493" t="str">
            <v>SICRO ABRIL / 25</v>
          </cell>
          <cell r="C4493" t="str">
            <v>FÔRMA METÁLICA PARA XBLOC - UTILIZAÇÃO DE 100 VEZES - CONFECÇÃO, INSTALAÇÃO E RETIRADA</v>
          </cell>
          <cell r="D4493" t="str">
            <v>M²</v>
          </cell>
          <cell r="F4493">
            <v>10.32</v>
          </cell>
        </row>
        <row r="4494">
          <cell r="A4494">
            <v>3107969</v>
          </cell>
          <cell r="B4494" t="str">
            <v>SICRO ABRIL / 25</v>
          </cell>
          <cell r="C4494" t="str">
            <v>FÔRMAS CURVAS DE COMPENSADO PLASTIFICADO 10 MM - USO GERAL - UTILIZAÇÃO DE 2 VEZES - CONFECÇÃO, INSTALAÇÃO E RETIRADA</v>
          </cell>
          <cell r="D4494" t="str">
            <v>M²</v>
          </cell>
          <cell r="F4494">
            <v>136.03</v>
          </cell>
        </row>
        <row r="4495">
          <cell r="A4495">
            <v>3107970</v>
          </cell>
          <cell r="B4495" t="str">
            <v>SICRO ABRIL / 25</v>
          </cell>
          <cell r="C4495" t="str">
            <v>FÔRMAS CURVAS DE COMPENSADO RESINADO 10 MM - USO GERAL - UTILIZAÇÃO DE 2 VEZES - CONFECÇÃO, INSTALAÇÃO E RETIRADA</v>
          </cell>
          <cell r="D4495" t="str">
            <v>M²</v>
          </cell>
          <cell r="F4495">
            <v>126.49</v>
          </cell>
        </row>
        <row r="4496">
          <cell r="A4496">
            <v>3108007</v>
          </cell>
          <cell r="B4496" t="str">
            <v>SICRO ABRIL / 25</v>
          </cell>
          <cell r="C4496" t="str">
            <v>FÔRMAS DE COMPENSADO PLASTIFICADO 10 MM - USO GERAL - UTILIZAÇÃO DE 1 VEZ - CONFECÇÃO, INSTALAÇÃO E RETIRADA</v>
          </cell>
          <cell r="D4496" t="str">
            <v>M²</v>
          </cell>
          <cell r="F4496">
            <v>166.54</v>
          </cell>
        </row>
        <row r="4497">
          <cell r="A4497">
            <v>3108008</v>
          </cell>
          <cell r="B4497" t="str">
            <v>SICRO ABRIL / 25</v>
          </cell>
          <cell r="C4497" t="str">
            <v>FÔRMAS DE COMPENSADO PLASTIFICADO 10 MM - USO GERAL - UTILIZAÇÃO DE 2 VEZES - CONFECÇÃO, INSTALAÇÃO E RETIRADA</v>
          </cell>
          <cell r="D4497" t="str">
            <v>M²</v>
          </cell>
          <cell r="F4497">
            <v>106.02</v>
          </cell>
        </row>
        <row r="4498">
          <cell r="A4498">
            <v>3108009</v>
          </cell>
          <cell r="B4498" t="str">
            <v>SICRO ABRIL / 25</v>
          </cell>
          <cell r="C4498" t="str">
            <v>FÔRMAS DE COMPENSADO PLASTIFICADO 10 MM - USO GERAL - UTILIZAÇÃO DE 3 VEZES - CONFECÇÃO, INSTALAÇÃO E RETIRADA</v>
          </cell>
          <cell r="D4498" t="str">
            <v>M²</v>
          </cell>
          <cell r="F4498">
            <v>87.32</v>
          </cell>
        </row>
        <row r="4499">
          <cell r="A4499">
            <v>3108011</v>
          </cell>
          <cell r="B4499" t="str">
            <v>SICRO ABRIL / 25</v>
          </cell>
          <cell r="C4499" t="str">
            <v>FÔRMAS DE COMPENSADO PLASTIFICADO 12 MM - USO GERAL - UTILIZAÇÃO DE 1 VEZ - CONFECÇÃO, INSTALAÇÃO E RETIRADA</v>
          </cell>
          <cell r="D4499" t="str">
            <v>M²</v>
          </cell>
          <cell r="F4499">
            <v>170.56</v>
          </cell>
        </row>
        <row r="4500">
          <cell r="A4500">
            <v>3108012</v>
          </cell>
          <cell r="B4500" t="str">
            <v>SICRO ABRIL / 25</v>
          </cell>
          <cell r="C4500" t="str">
            <v>FÔRMAS DE COMPENSADO PLASTIFICADO 12 MM - USO GERAL - UTILIZAÇÃO DE 2 VEZES - CONFECÇÃO, INSTALAÇÃO E RETIRADA</v>
          </cell>
          <cell r="D4500" t="str">
            <v>M²</v>
          </cell>
          <cell r="F4500">
            <v>108.13</v>
          </cell>
        </row>
        <row r="4501">
          <cell r="A4501">
            <v>3108013</v>
          </cell>
          <cell r="B4501" t="str">
            <v>SICRO ABRIL / 25</v>
          </cell>
          <cell r="C4501" t="str">
            <v>FÔRMAS DE COMPENSADO PLASTIFICADO 12 MM - USO GERAL - UTILIZAÇÃO DE 3 VEZES - CONFECÇÃO, INSTALAÇÃO E RETIRADA</v>
          </cell>
          <cell r="D4501" t="str">
            <v>M²</v>
          </cell>
          <cell r="F4501">
            <v>88.8</v>
          </cell>
        </row>
        <row r="4502">
          <cell r="A4502">
            <v>3108015</v>
          </cell>
          <cell r="B4502" t="str">
            <v>SICRO ABRIL / 25</v>
          </cell>
          <cell r="C4502" t="str">
            <v>FÔRMAS DE COMPENSADO PLASTIFICADO 14 MM - USO GERAL - UTILIZAÇÃO DE 1 VEZ - CONFECÇÃO, INSTALAÇÃO E RETIRADA</v>
          </cell>
          <cell r="D4502" t="str">
            <v>M²</v>
          </cell>
          <cell r="F4502">
            <v>175.24</v>
          </cell>
        </row>
        <row r="4503">
          <cell r="A4503">
            <v>3108016</v>
          </cell>
          <cell r="B4503" t="str">
            <v>SICRO ABRIL / 25</v>
          </cell>
          <cell r="C4503" t="str">
            <v>FÔRMAS DE COMPENSADO PLASTIFICADO 14 MM - USO GERAL - UTILIZAÇÃO DE 2 VEZES - CONFECÇÃO, INSTALAÇÃO E RETIRADA</v>
          </cell>
          <cell r="D4503" t="str">
            <v>M²</v>
          </cell>
          <cell r="F4503">
            <v>110.59</v>
          </cell>
        </row>
        <row r="4504">
          <cell r="A4504">
            <v>3108017</v>
          </cell>
          <cell r="B4504" t="str">
            <v>SICRO ABRIL / 25</v>
          </cell>
          <cell r="C4504" t="str">
            <v>FÔRMAS DE COMPENSADO PLASTIFICADO 14 MM - USO GERAL - UTILIZAÇÃO DE 3 VEZES - CONFECÇÃO, INSTALAÇÃO E RETIRADA</v>
          </cell>
          <cell r="D4504" t="str">
            <v>M²</v>
          </cell>
          <cell r="F4504">
            <v>90.52</v>
          </cell>
        </row>
        <row r="4505">
          <cell r="A4505">
            <v>3107995</v>
          </cell>
          <cell r="B4505" t="str">
            <v>SICRO ABRIL / 25</v>
          </cell>
          <cell r="C4505" t="str">
            <v>FÔRMAS DE COMPENSADO RESINADO 10 MM - USO GERAL - UTILIZAÇÃO DE 1 VEZ - CONFECÇÃO, INSTALAÇÃO E RETIRADA</v>
          </cell>
          <cell r="D4505" t="str">
            <v>M²</v>
          </cell>
          <cell r="F4505">
            <v>149.80000000000001</v>
          </cell>
        </row>
        <row r="4506">
          <cell r="A4506">
            <v>3107996</v>
          </cell>
          <cell r="B4506" t="str">
            <v>SICRO ABRIL / 25</v>
          </cell>
          <cell r="C4506" t="str">
            <v>FÔRMAS DE COMPENSADO RESINADO 10 MM - USO GERAL - UTILIZAÇÃO DE 2 VEZES - CONFECÇÃO, INSTALAÇÃO E RETIRADA</v>
          </cell>
          <cell r="D4506" t="str">
            <v>M²</v>
          </cell>
          <cell r="F4506">
            <v>97.28</v>
          </cell>
        </row>
        <row r="4507">
          <cell r="A4507">
            <v>3107997</v>
          </cell>
          <cell r="B4507" t="str">
            <v>SICRO ABRIL / 25</v>
          </cell>
          <cell r="C4507" t="str">
            <v>FÔRMAS DE COMPENSADO RESINADO 10 MM - USO GERAL - UTILIZAÇÃO DE 3 VEZES - CONFECÇÃO, INSTALAÇÃO E RETIRADA</v>
          </cell>
          <cell r="D4507" t="str">
            <v>M²</v>
          </cell>
          <cell r="F4507">
            <v>81.23</v>
          </cell>
        </row>
        <row r="4508">
          <cell r="A4508">
            <v>3107999</v>
          </cell>
          <cell r="B4508" t="str">
            <v>SICRO ABRIL / 25</v>
          </cell>
          <cell r="C4508" t="str">
            <v>FÔRMAS DE COMPENSADO RESINADO 12 MM - USO GERAL - UTILIZAÇÃO DE 1 VEZ - CONFECÇÃO, INSTALAÇÃO E RETIRADA</v>
          </cell>
          <cell r="D4508" t="str">
            <v>M²</v>
          </cell>
          <cell r="F4508">
            <v>156.32</v>
          </cell>
        </row>
        <row r="4509">
          <cell r="A4509">
            <v>3108000</v>
          </cell>
          <cell r="B4509" t="str">
            <v>SICRO ABRIL / 25</v>
          </cell>
          <cell r="C4509" t="str">
            <v>FÔRMAS DE COMPENSADO RESINADO 12 MM - USO GERAL - UTILIZAÇÃO DE 2 VEZES - CONFECÇÃO, INSTALAÇÃO E RETIRADA</v>
          </cell>
          <cell r="D4509" t="str">
            <v>M²</v>
          </cell>
          <cell r="F4509">
            <v>100.7</v>
          </cell>
        </row>
        <row r="4510">
          <cell r="A4510">
            <v>3108001</v>
          </cell>
          <cell r="B4510" t="str">
            <v>SICRO ABRIL / 25</v>
          </cell>
          <cell r="C4510" t="str">
            <v>FÔRMAS DE COMPENSADO RESINADO 12 MM - USO GERAL - UTILIZAÇÃO DE 3 VEZES - CONFECÇÃO, INSTALAÇÃO E RETIRADA</v>
          </cell>
          <cell r="D4510" t="str">
            <v>M²</v>
          </cell>
          <cell r="F4510">
            <v>83.63</v>
          </cell>
        </row>
        <row r="4511">
          <cell r="A4511">
            <v>3108003</v>
          </cell>
          <cell r="B4511" t="str">
            <v>SICRO ABRIL / 25</v>
          </cell>
          <cell r="C4511" t="str">
            <v>FÔRMAS DE COMPENSADO RESINADO 14 MM - USO GERAL - UTILIZAÇÃO DE 1 VEZ - CONFECÇÃO, INSTALAÇÃO E RETIRADA</v>
          </cell>
          <cell r="D4511" t="str">
            <v>M²</v>
          </cell>
          <cell r="F4511">
            <v>161.38999999999999</v>
          </cell>
        </row>
        <row r="4512">
          <cell r="A4512">
            <v>3108004</v>
          </cell>
          <cell r="B4512" t="str">
            <v>SICRO ABRIL / 25</v>
          </cell>
          <cell r="C4512" t="str">
            <v>FÔRMAS DE COMPENSADO RESINADO 14 MM - USO GERAL - UTILIZAÇÃO DE 2 VEZES - CONFECÇÃO, INSTALAÇÃO E RETIRADA</v>
          </cell>
          <cell r="D4512" t="str">
            <v>M²</v>
          </cell>
          <cell r="F4512">
            <v>103.36</v>
          </cell>
        </row>
        <row r="4513">
          <cell r="A4513">
            <v>3108005</v>
          </cell>
          <cell r="B4513" t="str">
            <v>SICRO ABRIL / 25</v>
          </cell>
          <cell r="C4513" t="str">
            <v>FÔRMAS DE COMPENSADO RESINADO 14 MM - USO GERAL - UTILIZAÇÃO DE 3 VEZES - CONFECÇÃO, INSTALAÇÃO E RETIRADA</v>
          </cell>
          <cell r="D4513" t="str">
            <v>M²</v>
          </cell>
          <cell r="F4513">
            <v>85.49</v>
          </cell>
        </row>
        <row r="4514">
          <cell r="A4514">
            <v>3106119</v>
          </cell>
          <cell r="B4514" t="str">
            <v>SICRO ABRIL / 25</v>
          </cell>
          <cell r="C4514" t="str">
            <v>FÔRMAS DE TÁBUAS DE PINHO - UTILIZAÇÃO DE 1 VEZ - CONFECÇÃO, INSTALAÇÃO E RETIRADA</v>
          </cell>
          <cell r="D4514" t="str">
            <v>M²</v>
          </cell>
          <cell r="F4514">
            <v>192.79</v>
          </cell>
        </row>
        <row r="4515">
          <cell r="A4515">
            <v>3106120</v>
          </cell>
          <cell r="B4515" t="str">
            <v>SICRO ABRIL / 25</v>
          </cell>
          <cell r="C4515" t="str">
            <v>FÔRMAS DE TÁBUAS DE PINHO - UTILIZAÇÃO DE 2 VEZES - CONFECÇÃO, INSTALAÇÃO E RETIRADA</v>
          </cell>
          <cell r="D4515" t="str">
            <v>M²</v>
          </cell>
          <cell r="F4515">
            <v>127.19</v>
          </cell>
        </row>
        <row r="4516">
          <cell r="A4516">
            <v>3106121</v>
          </cell>
          <cell r="B4516" t="str">
            <v>SICRO ABRIL / 25</v>
          </cell>
          <cell r="C4516" t="str">
            <v>FÔRMAS DE TÁBUAS DE PINHO - UTILIZAÇÃO DE 3 VEZES - CONFECÇÃO, INSTALAÇÃO E RETIRADA</v>
          </cell>
          <cell r="D4516" t="str">
            <v>M²</v>
          </cell>
          <cell r="F4516">
            <v>107.11</v>
          </cell>
        </row>
        <row r="4517">
          <cell r="A4517">
            <v>3103302</v>
          </cell>
          <cell r="B4517" t="str">
            <v>SICRO ABRIL / 25</v>
          </cell>
          <cell r="C4517" t="str">
            <v>FÔRMAS DE TÁBUAS DE PINHO PARA DISPOSITIVOS DE DRENAGEM - UTILIZAÇÃO DE 3 VEZES - CONFECÇÃO, INSTALAÇÃO E RETIRADA</v>
          </cell>
          <cell r="D4517" t="str">
            <v>M²</v>
          </cell>
          <cell r="F4517">
            <v>81.12</v>
          </cell>
        </row>
        <row r="4518">
          <cell r="A4518">
            <v>3103303</v>
          </cell>
          <cell r="B4518" t="str">
            <v>SICRO ABRIL / 25</v>
          </cell>
          <cell r="C4518" t="str">
            <v>FÔRMAS DE TÁBUAS DE PINHO PARA DRENOS - UTILIZAÇÃO DE 5 VEZES - CONFECÇÃO, INSTALAÇÃO E RETIRADA</v>
          </cell>
          <cell r="D4518" t="str">
            <v>M²</v>
          </cell>
          <cell r="F4518">
            <v>42.53</v>
          </cell>
        </row>
        <row r="4519">
          <cell r="A4519">
            <v>3106759</v>
          </cell>
          <cell r="B4519" t="str">
            <v>SICRO ABRIL / 25</v>
          </cell>
          <cell r="C4519" t="str">
            <v>FÔRMAS DE TÁBUAS DE PINHO PARA ELEMENTOS ESTRUTURAIS DOS ARCOS METÁLICOS - UTILIZAÇÃO DE 3 VEZES - CONFECÇÃO, INSTALAÇÃO E RETIRADA</v>
          </cell>
          <cell r="D4519" t="str">
            <v>M²</v>
          </cell>
          <cell r="F4519">
            <v>129.13</v>
          </cell>
        </row>
        <row r="4520">
          <cell r="A4520">
            <v>3108023</v>
          </cell>
          <cell r="B4520" t="str">
            <v>SICRO ABRIL / 25</v>
          </cell>
          <cell r="C4520" t="str">
            <v>GUIA DE MADEIRA DE 2,5 X 10,0 CM - CONFECÇÃO E INSTALAÇÃO</v>
          </cell>
          <cell r="D4520" t="str">
            <v>M</v>
          </cell>
          <cell r="F4520">
            <v>6.88</v>
          </cell>
        </row>
        <row r="4521">
          <cell r="A4521">
            <v>3108018</v>
          </cell>
          <cell r="B4521" t="str">
            <v>SICRO ABRIL / 25</v>
          </cell>
          <cell r="C4521" t="str">
            <v>GUIA DE MADEIRA DE 2,5 X 7,0 CM - CONFECÇÃO E INSTALAÇÃO</v>
          </cell>
          <cell r="D4521" t="str">
            <v>M</v>
          </cell>
          <cell r="F4521">
            <v>4.97</v>
          </cell>
        </row>
        <row r="4522">
          <cell r="A4522">
            <v>3108022</v>
          </cell>
          <cell r="B4522" t="str">
            <v>SICRO ABRIL / 25</v>
          </cell>
          <cell r="C4522" t="str">
            <v>GUIA DE MADEIRA DE 2,5 X 8,0 CM - CONFECÇÃO E INSTALAÇÃO</v>
          </cell>
          <cell r="D4522" t="str">
            <v>M</v>
          </cell>
          <cell r="F4522">
            <v>5.6</v>
          </cell>
        </row>
        <row r="4523">
          <cell r="A4523">
            <v>3205864</v>
          </cell>
          <cell r="B4523" t="str">
            <v>SICRO ABRIL / 25</v>
          </cell>
          <cell r="C4523" t="str">
            <v>GABIÃO CAIXA 2 X 1 X 0,50 M - ZN/AL + PVC - D = 2,4 MM - PEDRA DE MÃO COMERCIAL - FORNECIMENTO E ASSENTAMENTO</v>
          </cell>
          <cell r="D4523" t="str">
            <v>M³</v>
          </cell>
          <cell r="F4523">
            <v>980.87</v>
          </cell>
        </row>
        <row r="4524">
          <cell r="A4524">
            <v>3205863</v>
          </cell>
          <cell r="B4524" t="str">
            <v>SICRO ABRIL / 25</v>
          </cell>
          <cell r="C4524" t="str">
            <v>GABIÃO CAIXA 2 X 1 X 0,50 M - ZN/AL + PVC - D = 2,4 MM - PEDRA DE MÃO PRODUZIDA - CONFECÇÃO E ASSENTAMENTO</v>
          </cell>
          <cell r="D4524" t="str">
            <v>M³</v>
          </cell>
          <cell r="F4524">
            <v>902.21</v>
          </cell>
        </row>
        <row r="4525">
          <cell r="A4525">
            <v>3205868</v>
          </cell>
          <cell r="B4525" t="str">
            <v>SICRO ABRIL / 25</v>
          </cell>
          <cell r="C4525" t="str">
            <v>GABIÃO CAIXA 2 X 1 X 0,50 M ZN/AL - D = 2,7 MM - PEDRA DE MÃO COMERCIAL - FORNECIMENTO E ASSENTAMENTO</v>
          </cell>
          <cell r="D4525" t="str">
            <v>M³</v>
          </cell>
          <cell r="F4525">
            <v>831.83</v>
          </cell>
        </row>
        <row r="4526">
          <cell r="A4526">
            <v>3205867</v>
          </cell>
          <cell r="B4526" t="str">
            <v>SICRO ABRIL / 25</v>
          </cell>
          <cell r="C4526" t="str">
            <v>GABIÃO CAIXA 2 X 1 X 0,50 M ZN/AL - D = 2,7 MM - PEDRA DE MÃO PRODUZIDA - CONFECÇÃO E ASSENTAMENTO</v>
          </cell>
          <cell r="D4526" t="str">
            <v>M³</v>
          </cell>
          <cell r="F4526">
            <v>753.17</v>
          </cell>
        </row>
        <row r="4527">
          <cell r="A4527">
            <v>3205866</v>
          </cell>
          <cell r="B4527" t="str">
            <v>SICRO ABRIL / 25</v>
          </cell>
          <cell r="C4527" t="str">
            <v>GABIÃO CAIXA 2 X 1 X 1,00 M - ZN/AL + PVC - D = 2,4 MM - PEDRA DE MÃO COMERCIAL - FORNECIMENTO E ASSENTAMENTO</v>
          </cell>
          <cell r="D4527" t="str">
            <v>M³</v>
          </cell>
          <cell r="F4527">
            <v>749.35</v>
          </cell>
        </row>
        <row r="4528">
          <cell r="A4528">
            <v>3205865</v>
          </cell>
          <cell r="B4528" t="str">
            <v>SICRO ABRIL / 25</v>
          </cell>
          <cell r="C4528" t="str">
            <v>GABIÃO CAIXA 2 X 1 X 1,00 M - ZN/AL + PVC - D = 2,4 MM - PEDRA DE MÃO PRODUZIDA - CONFECÇÃO E ASSENTAMENTO</v>
          </cell>
          <cell r="D4528" t="str">
            <v>M³</v>
          </cell>
          <cell r="F4528">
            <v>670.69</v>
          </cell>
        </row>
        <row r="4529">
          <cell r="A4529">
            <v>3205870</v>
          </cell>
          <cell r="B4529" t="str">
            <v>SICRO ABRIL / 25</v>
          </cell>
          <cell r="C4529" t="str">
            <v>GABIÃO CAIXA 2 X 1 X 1,00 M ZN/AL - D = 2,7 MM - PEDRA DE MÃO COMERCIAL - FORNECIMENTO E ASSENTAMENTO</v>
          </cell>
          <cell r="D4529" t="str">
            <v>M³</v>
          </cell>
          <cell r="F4529">
            <v>676.59</v>
          </cell>
        </row>
        <row r="4530">
          <cell r="A4530">
            <v>3205869</v>
          </cell>
          <cell r="B4530" t="str">
            <v>SICRO ABRIL / 25</v>
          </cell>
          <cell r="C4530" t="str">
            <v>GABIÃO CAIXA 2 X 1 X 1,00 M ZN/AL - D = 2,7 MM - PEDRA DE MÃO PRODUZIDA - CONFECÇÃO E ASSENTAMENTO</v>
          </cell>
          <cell r="D4530" t="str">
            <v>M³</v>
          </cell>
          <cell r="F4530">
            <v>597.92999999999995</v>
          </cell>
        </row>
        <row r="4531">
          <cell r="A4531">
            <v>3205872</v>
          </cell>
          <cell r="B4531" t="str">
            <v>SICRO ABRIL / 25</v>
          </cell>
          <cell r="C4531" t="str">
            <v>GABIÃO COLCHÃO ESPESSURA 0,17 M - ZN/AL + PVC - D = 2,0 MM - PEDRA DE MÃO COMERCIAL - FORNECIMENTO E ASSENTAMENTO</v>
          </cell>
          <cell r="D4531" t="str">
            <v>M²</v>
          </cell>
          <cell r="F4531">
            <v>240.98</v>
          </cell>
        </row>
        <row r="4532">
          <cell r="A4532">
            <v>3205871</v>
          </cell>
          <cell r="B4532" t="str">
            <v>SICRO ABRIL / 25</v>
          </cell>
          <cell r="C4532" t="str">
            <v>GABIÃO COLCHÃO ESPESSURA 0,17 M - ZN/AL + PVC - D = 2,0 MM - PEDRA DE MÃO PRODUZIDA - CONFECÇÃO E ASSENTAMENTO</v>
          </cell>
          <cell r="D4532" t="str">
            <v>M²</v>
          </cell>
          <cell r="F4532">
            <v>227.6</v>
          </cell>
        </row>
        <row r="4533">
          <cell r="A4533">
            <v>3205874</v>
          </cell>
          <cell r="B4533" t="str">
            <v>SICRO ABRIL / 25</v>
          </cell>
          <cell r="C4533" t="str">
            <v>GABIÃO COLCHÃO ESPESSURA 0,23 M - ZN/AL + PVC - D = 2,0 MM - PEDRA DE MÃO COMERCIAL - FORNECIMENTO E ASSENTAMENTO</v>
          </cell>
          <cell r="D4533" t="str">
            <v>M²</v>
          </cell>
          <cell r="F4533">
            <v>263.94</v>
          </cell>
        </row>
        <row r="4534">
          <cell r="A4534">
            <v>3205873</v>
          </cell>
          <cell r="B4534" t="str">
            <v>SICRO ABRIL / 25</v>
          </cell>
          <cell r="C4534" t="str">
            <v>GABIÃO COLCHÃO ESPESSURA 0,23 M - ZN/AL + PVC - D = 2,0 MM - PEDRA DE MÃO PRODUZIDA - CONFECÇÃO E ASSENTAMENTO</v>
          </cell>
          <cell r="D4534" t="str">
            <v>M²</v>
          </cell>
          <cell r="F4534">
            <v>245.85</v>
          </cell>
        </row>
        <row r="4535">
          <cell r="A4535">
            <v>3205876</v>
          </cell>
          <cell r="B4535" t="str">
            <v>SICRO ABRIL / 25</v>
          </cell>
          <cell r="C4535" t="str">
            <v>GABIÃO COLCHÃO ESPESSURA 0,30 M - ZN/AL + PVC - D = 2,0 MM - PEDRA DE MÃO COMERCIAL - FORNECIMENTO E ASSENTAMENTO</v>
          </cell>
          <cell r="D4535" t="str">
            <v>M²</v>
          </cell>
          <cell r="F4535">
            <v>307.27</v>
          </cell>
        </row>
        <row r="4536">
          <cell r="A4536">
            <v>3205875</v>
          </cell>
          <cell r="B4536" t="str">
            <v>SICRO ABRIL / 25</v>
          </cell>
          <cell r="C4536" t="str">
            <v>GABIÃO COLCHÃO ESPESSURA 0,30 M - ZN/AL + PVC - D = 2,0 MM - PEDRA DE MÃO PRODUZIDA - CONFECÇÃO E ASSENTAMENTO</v>
          </cell>
          <cell r="D4536" t="str">
            <v>M²</v>
          </cell>
          <cell r="F4536">
            <v>283.67</v>
          </cell>
        </row>
        <row r="4537">
          <cell r="A4537">
            <v>3205862</v>
          </cell>
          <cell r="B4537" t="str">
            <v>SICRO ABRIL / 25</v>
          </cell>
          <cell r="C4537" t="str">
            <v>GABIÃO SACO - DIÂMETRO = 0,65 M - ZN/AL + PVC - D = 2,4 MM - PEDRA DE MÃO COMERCIAL - FORNECIMENTO E ASSENTAMENTO</v>
          </cell>
          <cell r="D4537" t="str">
            <v>M³</v>
          </cell>
          <cell r="F4537">
            <v>771.2</v>
          </cell>
        </row>
        <row r="4538">
          <cell r="A4538">
            <v>3205861</v>
          </cell>
          <cell r="B4538" t="str">
            <v>SICRO ABRIL / 25</v>
          </cell>
          <cell r="C4538" t="str">
            <v>GABIÃO SACO - DIÂMETRO = 0,65 M - ZN/AL + PVC - D = 2,4 MM - PEDRA DE MÃO PRODUZIDA - CONFECÇÃO E ASSENTAMENTO</v>
          </cell>
          <cell r="D4538" t="str">
            <v>M³</v>
          </cell>
          <cell r="F4538">
            <v>692.54</v>
          </cell>
        </row>
        <row r="4539">
          <cell r="A4539">
            <v>3606579</v>
          </cell>
          <cell r="B4539" t="str">
            <v>SICRO ABRIL / 25</v>
          </cell>
          <cell r="C4539" t="str">
            <v>CARGA, TRANSPORTE E DESCARGA DE MATERIAL PÉTREO PARA MOLHES COM O USO DE BATELÕES E ESCAVADEIRA HIDRÁULICA - DMT DE 0 A 300 M</v>
          </cell>
          <cell r="D4539" t="str">
            <v>M³</v>
          </cell>
          <cell r="F4539">
            <v>22.01</v>
          </cell>
        </row>
        <row r="4540">
          <cell r="A4540">
            <v>3606583</v>
          </cell>
          <cell r="B4540" t="str">
            <v>SICRO ABRIL / 25</v>
          </cell>
          <cell r="C4540" t="str">
            <v>CARGA, TRANSPORTE E DESCARGA DE MATERIAL PÉTREO PARA MOLHES COM O USO DE BATELÕES E ESCAVADEIRA HIDRÁULICA - DMT DE 1.200 A 1.500 M</v>
          </cell>
          <cell r="D4540" t="str">
            <v>M³</v>
          </cell>
          <cell r="F4540">
            <v>22.84</v>
          </cell>
        </row>
        <row r="4541">
          <cell r="A4541">
            <v>3606584</v>
          </cell>
          <cell r="B4541" t="str">
            <v>SICRO ABRIL / 25</v>
          </cell>
          <cell r="C4541" t="str">
            <v>CARGA, TRANSPORTE E DESCARGA DE MATERIAL PÉTREO PARA MOLHES COM O USO DE BATELÕES E ESCAVADEIRA HIDRÁULICA - DMT DE 1.500 A 1.800 M</v>
          </cell>
          <cell r="D4541" t="str">
            <v>M³</v>
          </cell>
          <cell r="F4541">
            <v>22.96</v>
          </cell>
        </row>
        <row r="4542">
          <cell r="A4542">
            <v>3606585</v>
          </cell>
          <cell r="B4542" t="str">
            <v>SICRO ABRIL / 25</v>
          </cell>
          <cell r="C4542" t="str">
            <v>CARGA, TRANSPORTE E DESCARGA DE MATERIAL PÉTREO PARA MOLHES COM O USO DE BATELÕES E ESCAVADEIRA HIDRÁULICA - DMT DE 1.800 A 2.100 M</v>
          </cell>
          <cell r="D4542" t="str">
            <v>M³</v>
          </cell>
          <cell r="F4542">
            <v>23.08</v>
          </cell>
        </row>
        <row r="4543">
          <cell r="A4543">
            <v>3606586</v>
          </cell>
          <cell r="B4543" t="str">
            <v>SICRO ABRIL / 25</v>
          </cell>
          <cell r="C4543" t="str">
            <v>CARGA, TRANSPORTE E DESCARGA DE MATERIAL PÉTREO PARA MOLHES COM O USO DE BATELÕES E ESCAVADEIRA HIDRÁULICA - DMT DE 2.100 A 2.400 M</v>
          </cell>
          <cell r="D4543" t="str">
            <v>M³</v>
          </cell>
          <cell r="F4543">
            <v>23.32</v>
          </cell>
        </row>
        <row r="4544">
          <cell r="A4544">
            <v>3606587</v>
          </cell>
          <cell r="B4544" t="str">
            <v>SICRO ABRIL / 25</v>
          </cell>
          <cell r="C4544" t="str">
            <v>CARGA, TRANSPORTE E DESCARGA DE MATERIAL PÉTREO PARA MOLHES COM O USO DE BATELÕES E ESCAVADEIRA HIDRÁULICA - DMT DE 2.400 A 2.700 M</v>
          </cell>
          <cell r="D4544" t="str">
            <v>M³</v>
          </cell>
          <cell r="F4544">
            <v>23.56</v>
          </cell>
        </row>
        <row r="4545">
          <cell r="A4545">
            <v>3606588</v>
          </cell>
          <cell r="B4545" t="str">
            <v>SICRO ABRIL / 25</v>
          </cell>
          <cell r="C4545" t="str">
            <v>CARGA, TRANSPORTE E DESCARGA DE MATERIAL PÉTREO PARA MOLHES COM O USO DE BATELÕES E ESCAVADEIRA HIDRÁULICA - DMT DE 2.700 A 3.000 M</v>
          </cell>
          <cell r="D4545" t="str">
            <v>M³</v>
          </cell>
          <cell r="F4545">
            <v>23.68</v>
          </cell>
        </row>
        <row r="4546">
          <cell r="A4546">
            <v>3606589</v>
          </cell>
          <cell r="B4546" t="str">
            <v>SICRO ABRIL / 25</v>
          </cell>
          <cell r="C4546" t="str">
            <v>CARGA, TRANSPORTE E DESCARGA DE MATERIAL PÉTREO PARA MOLHES COM O USO DE BATELÕES E ESCAVADEIRA HIDRÁULICA - DMT DE 3.000 M</v>
          </cell>
          <cell r="D4546" t="str">
            <v>M³</v>
          </cell>
          <cell r="F4546">
            <v>23.8</v>
          </cell>
        </row>
        <row r="4547">
          <cell r="A4547">
            <v>3606580</v>
          </cell>
          <cell r="B4547" t="str">
            <v>SICRO ABRIL / 25</v>
          </cell>
          <cell r="C4547" t="str">
            <v>CARGA, TRANSPORTE E DESCARGA DE MATERIAL PÉTREO PARA MOLHES COM O USO DE BATELÕES E ESCAVADEIRA HIDRÁULICA - DMT DE 300 A 600 M</v>
          </cell>
          <cell r="D4547" t="str">
            <v>M³</v>
          </cell>
          <cell r="F4547">
            <v>22.24</v>
          </cell>
        </row>
        <row r="4548">
          <cell r="A4548">
            <v>3606581</v>
          </cell>
          <cell r="B4548" t="str">
            <v>SICRO ABRIL / 25</v>
          </cell>
          <cell r="C4548" t="str">
            <v>CARGA, TRANSPORTE E DESCARGA DE MATERIAL PÉTREO PARA MOLHES COM O USO DE BATELÕES E ESCAVADEIRA HIDRÁULICA - DMT DE 600 A 900 M</v>
          </cell>
          <cell r="D4548" t="str">
            <v>M³</v>
          </cell>
          <cell r="F4548">
            <v>22.48</v>
          </cell>
        </row>
        <row r="4549">
          <cell r="A4549">
            <v>3606582</v>
          </cell>
          <cell r="B4549" t="str">
            <v>SICRO ABRIL / 25</v>
          </cell>
          <cell r="C4549" t="str">
            <v>CARGA, TRANSPORTE E DESCARGA DE MATERIAL PÉTREO PARA MOLHES COM O USO DE BATELÕES E ESCAVADEIRA HIDRÁULICA - DMT DE 900 A 1.200 M</v>
          </cell>
          <cell r="D4549" t="str">
            <v>M³</v>
          </cell>
          <cell r="F4549">
            <v>22.6</v>
          </cell>
        </row>
        <row r="4550">
          <cell r="A4550">
            <v>3606527</v>
          </cell>
          <cell r="B4550" t="str">
            <v>SICRO ABRIL / 25</v>
          </cell>
          <cell r="C4550" t="str">
            <v>ESCAVAÇÃO, CARGA E TRANSPORTE DE MATERIAL PÉTREO PARA A SUBCARAPAÇA - CAMINHO DE SERVIÇO EM LEITO NATURAL - DMT DE 1.000 A 1.200 M - COM CAMINHÃO BASCULANTE DE 8 M³</v>
          </cell>
          <cell r="D4550" t="str">
            <v>M³</v>
          </cell>
          <cell r="F4550">
            <v>52.83</v>
          </cell>
        </row>
        <row r="4551">
          <cell r="A4551">
            <v>3606528</v>
          </cell>
          <cell r="B4551" t="str">
            <v>SICRO ABRIL / 25</v>
          </cell>
          <cell r="C4551" t="str">
            <v>ESCAVAÇÃO, CARGA E TRANSPORTE DE MATERIAL PÉTREO PARA A SUBCARAPAÇA - CAMINHO DE SERVIÇO EM LEITO NATURAL - DMT DE 1.200 A 1.400 M - COM CAMINHÃO BASCULANTE DE 8 M³</v>
          </cell>
          <cell r="D4551" t="str">
            <v>M³</v>
          </cell>
          <cell r="F4551">
            <v>53.59</v>
          </cell>
        </row>
        <row r="4552">
          <cell r="A4552">
            <v>3606529</v>
          </cell>
          <cell r="B4552" t="str">
            <v>SICRO ABRIL / 25</v>
          </cell>
          <cell r="C4552" t="str">
            <v>ESCAVAÇÃO, CARGA E TRANSPORTE DE MATERIAL PÉTREO PARA A SUBCARAPAÇA - CAMINHO DE SERVIÇO EM LEITO NATURAL - DMT DE 1.400 A 1.600 M - COM CAMINHÃO BASCULANTE DE 8 M³</v>
          </cell>
          <cell r="D4552" t="str">
            <v>M³</v>
          </cell>
          <cell r="F4552">
            <v>54.19</v>
          </cell>
        </row>
        <row r="4553">
          <cell r="A4553">
            <v>3606530</v>
          </cell>
          <cell r="B4553" t="str">
            <v>SICRO ABRIL / 25</v>
          </cell>
          <cell r="C4553" t="str">
            <v>ESCAVAÇÃO, CARGA E TRANSPORTE DE MATERIAL PÉTREO PARA A SUBCARAPAÇA - CAMINHO DE SERVIÇO EM LEITO NATURAL - DMT DE 1.600 A 1.800 M - COM CAMINHÃO BASCULANTE DE 8 M³</v>
          </cell>
          <cell r="D4553" t="str">
            <v>M³</v>
          </cell>
          <cell r="F4553">
            <v>54.95</v>
          </cell>
        </row>
        <row r="4554">
          <cell r="A4554">
            <v>3606531</v>
          </cell>
          <cell r="B4554" t="str">
            <v>SICRO ABRIL / 25</v>
          </cell>
          <cell r="C4554" t="str">
            <v>ESCAVAÇÃO, CARGA E TRANSPORTE DE MATERIAL PÉTREO PARA A SUBCARAPAÇA - CAMINHO DE SERVIÇO EM LEITO NATURAL - DMT DE 1.800 A 2.000 M - COM CAMINHÃO BASCULANTE DE 8 M³</v>
          </cell>
          <cell r="D4554" t="str">
            <v>M³</v>
          </cell>
          <cell r="F4554">
            <v>55.71</v>
          </cell>
        </row>
        <row r="4555">
          <cell r="A4555">
            <v>3606532</v>
          </cell>
          <cell r="B4555" t="str">
            <v>SICRO ABRIL / 25</v>
          </cell>
          <cell r="C4555" t="str">
            <v>ESCAVAÇÃO, CARGA E TRANSPORTE DE MATERIAL PÉTREO PARA A SUBCARAPAÇA - CAMINHO DE SERVIÇO EM LEITO NATURAL - DMT DE 2.000 A 2.500 M - COM CAMINHÃO BASCULANTE DE 8 M³</v>
          </cell>
          <cell r="D4555" t="str">
            <v>M³</v>
          </cell>
          <cell r="F4555">
            <v>56.93</v>
          </cell>
        </row>
        <row r="4556">
          <cell r="A4556">
            <v>3606533</v>
          </cell>
          <cell r="B4556" t="str">
            <v>SICRO ABRIL / 25</v>
          </cell>
          <cell r="C4556" t="str">
            <v>ESCAVAÇÃO, CARGA E TRANSPORTE DE MATERIAL PÉTREO PARA A SUBCARAPAÇA - CAMINHO DE SERVIÇO EM LEITO NATURAL - DMT DE 2.500 A 3.000 M - COM CAMINHÃO BASCULANTE DE 8 M³</v>
          </cell>
          <cell r="D4556" t="str">
            <v>M³</v>
          </cell>
          <cell r="F4556">
            <v>61.04</v>
          </cell>
        </row>
        <row r="4557">
          <cell r="A4557">
            <v>3606534</v>
          </cell>
          <cell r="B4557" t="str">
            <v>SICRO ABRIL / 25</v>
          </cell>
          <cell r="C4557" t="str">
            <v>ESCAVAÇÃO, CARGA E TRANSPORTE DE MATERIAL PÉTREO PARA A SUBCARAPAÇA - CAMINHO DE SERVIÇO EM LEITO NATURAL - DMT DE 3.000 M - COM CAMINHÃO BASCULANTE DE 8 M³</v>
          </cell>
          <cell r="D4557" t="str">
            <v>M³</v>
          </cell>
          <cell r="F4557">
            <v>62.06</v>
          </cell>
        </row>
        <row r="4558">
          <cell r="A4558">
            <v>3606535</v>
          </cell>
          <cell r="B4558" t="str">
            <v>SICRO ABRIL / 25</v>
          </cell>
          <cell r="C4558" t="str">
            <v>ESCAVAÇÃO, CARGA E TRANSPORTE DE MATERIAL PÉTREO PARA A SUBCARAPAÇA - CAMINHO DE SERVIÇO EM REVESTIMENTO PRIMÁRIO - DMT DE 1.000 A 1.200 M - COM CAMINHÃO BASCULANTE DE 8 M³</v>
          </cell>
          <cell r="D4558" t="str">
            <v>M³</v>
          </cell>
          <cell r="F4558">
            <v>48.46</v>
          </cell>
        </row>
        <row r="4559">
          <cell r="A4559">
            <v>3606536</v>
          </cell>
          <cell r="B4559" t="str">
            <v>SICRO ABRIL / 25</v>
          </cell>
          <cell r="C4559" t="str">
            <v>ESCAVAÇÃO, CARGA E TRANSPORTE DE MATERIAL PÉTREO PARA A SUBCARAPAÇA - CAMINHO DE SERVIÇO EM REVESTIMENTO PRIMÁRIO - DMT DE 1.200 A 1.400 M - COM CAMINHÃO BASCULANTE DE 8 M³</v>
          </cell>
          <cell r="D4559" t="str">
            <v>M³</v>
          </cell>
          <cell r="F4559">
            <v>48.86</v>
          </cell>
        </row>
        <row r="4560">
          <cell r="A4560">
            <v>3606537</v>
          </cell>
          <cell r="B4560" t="str">
            <v>SICRO ABRIL / 25</v>
          </cell>
          <cell r="C4560" t="str">
            <v>ESCAVAÇÃO, CARGA E TRANSPORTE DE MATERIAL PÉTREO PARA A SUBCARAPAÇA - CAMINHO DE SERVIÇO EM REVESTIMENTO PRIMÁRIO - DMT DE 1.400 A 1.600 M - COM CAMINHÃO BASCULANTE DE 8 M³</v>
          </cell>
          <cell r="D4560" t="str">
            <v>M³</v>
          </cell>
          <cell r="F4560">
            <v>49.37</v>
          </cell>
        </row>
        <row r="4561">
          <cell r="A4561">
            <v>3606538</v>
          </cell>
          <cell r="B4561" t="str">
            <v>SICRO ABRIL / 25</v>
          </cell>
          <cell r="C4561" t="str">
            <v>ESCAVAÇÃO, CARGA E TRANSPORTE DE MATERIAL PÉTREO PARA A SUBCARAPAÇA - CAMINHO DE SERVIÇO EM REVESTIMENTO PRIMÁRIO - DMT DE 1.600 A 1.800 M - COM CAMINHÃO BASCULANTE DE 8 M³</v>
          </cell>
          <cell r="D4561" t="str">
            <v>M³</v>
          </cell>
          <cell r="F4561">
            <v>49.77</v>
          </cell>
        </row>
        <row r="4562">
          <cell r="A4562">
            <v>3606539</v>
          </cell>
          <cell r="B4562" t="str">
            <v>SICRO ABRIL / 25</v>
          </cell>
          <cell r="C4562" t="str">
            <v>ESCAVAÇÃO, CARGA E TRANSPORTE DE MATERIAL PÉTREO PARA A SUBCARAPAÇA - CAMINHO DE SERVIÇO EM REVESTIMENTO PRIMÁRIO - DMT DE 1.800 A 2.000 M - COM CAMINHÃO BASCULANTE DE 8 M³</v>
          </cell>
          <cell r="D4562" t="str">
            <v>M³</v>
          </cell>
          <cell r="F4562">
            <v>50.28</v>
          </cell>
        </row>
        <row r="4563">
          <cell r="A4563">
            <v>3606540</v>
          </cell>
          <cell r="B4563" t="str">
            <v>SICRO ABRIL / 25</v>
          </cell>
          <cell r="C4563" t="str">
            <v>ESCAVAÇÃO, CARGA E TRANSPORTE DE MATERIAL PÉTREO PARA A SUBCARAPAÇA - CAMINHO DE SERVIÇO EM REVESTIMENTO PRIMÁRIO - DMT DE 2.000 A 2.500 M - COM CAMINHÃO BASCULANTE DE 8 M³</v>
          </cell>
          <cell r="D4563" t="str">
            <v>M³</v>
          </cell>
          <cell r="F4563">
            <v>53.13</v>
          </cell>
        </row>
        <row r="4564">
          <cell r="A4564">
            <v>3606541</v>
          </cell>
          <cell r="B4564" t="str">
            <v>SICRO ABRIL / 25</v>
          </cell>
          <cell r="C4564" t="str">
            <v>ESCAVAÇÃO, CARGA E TRANSPORTE DE MATERIAL PÉTREO PARA A SUBCARAPAÇA - CAMINHO DE SERVIÇO EM REVESTIMENTO PRIMÁRIO - DMT DE 2.500 A 3.000 M - COM CAMINHÃO BASCULANTE DE 8 M³</v>
          </cell>
          <cell r="D4564" t="str">
            <v>M³</v>
          </cell>
          <cell r="F4564">
            <v>54.5</v>
          </cell>
        </row>
        <row r="4565">
          <cell r="A4565">
            <v>3606542</v>
          </cell>
          <cell r="B4565" t="str">
            <v>SICRO ABRIL / 25</v>
          </cell>
          <cell r="C4565" t="str">
            <v>ESCAVAÇÃO, CARGA E TRANSPORTE DE MATERIAL PÉTREO PARA A SUBCARAPAÇA - CAMINHO DE SERVIÇO EM REVESTIMENTO PRIMÁRIO - DMT DE 3.000 M - COM CAMINHÃO BASCULANTE DE 8 M³</v>
          </cell>
          <cell r="D4565" t="str">
            <v>M³</v>
          </cell>
          <cell r="F4565">
            <v>55.1</v>
          </cell>
        </row>
        <row r="4566">
          <cell r="A4566">
            <v>3606543</v>
          </cell>
          <cell r="B4566" t="str">
            <v>SICRO ABRIL / 25</v>
          </cell>
          <cell r="C4566" t="str">
            <v>ESCAVAÇÃO, CARGA E TRANSPORTE DE MATERIAL PÉTREO PARA A SUBCARAPAÇA - CAMINHO DE SERVIÇO PAVIMENTADO - DMT DE 1.000 A 1.200 M - COM CAMINHÃO BASCULANTE DE 8 M³</v>
          </cell>
          <cell r="D4566" t="str">
            <v>M³</v>
          </cell>
          <cell r="F4566">
            <v>47.75</v>
          </cell>
        </row>
        <row r="4567">
          <cell r="A4567">
            <v>3606544</v>
          </cell>
          <cell r="B4567" t="str">
            <v>SICRO ABRIL / 25</v>
          </cell>
          <cell r="C4567" t="str">
            <v>ESCAVAÇÃO, CARGA E TRANSPORTE DE MATERIAL PÉTREO PARA A SUBCARAPAÇA - CAMINHO DE SERVIÇO PAVIMENTADO - DMT DE 1.200 A 1.400 M - COM CAMINHÃO BASCULANTE DE 8 M³</v>
          </cell>
          <cell r="D4567" t="str">
            <v>M³</v>
          </cell>
          <cell r="F4567">
            <v>48.05</v>
          </cell>
        </row>
        <row r="4568">
          <cell r="A4568">
            <v>3606545</v>
          </cell>
          <cell r="B4568" t="str">
            <v>SICRO ABRIL / 25</v>
          </cell>
          <cell r="C4568" t="str">
            <v>ESCAVAÇÃO, CARGA E TRANSPORTE DE MATERIAL PÉTREO PARA A SUBCARAPAÇA - CAMINHO DE SERVIÇO PAVIMENTADO - DMT DE 1.400 A 1.600 M - COM CAMINHÃO BASCULANTE DE 8 M³</v>
          </cell>
          <cell r="D4568" t="str">
            <v>M³</v>
          </cell>
          <cell r="F4568">
            <v>48.46</v>
          </cell>
        </row>
        <row r="4569">
          <cell r="A4569">
            <v>3606546</v>
          </cell>
          <cell r="B4569" t="str">
            <v>SICRO ABRIL / 25</v>
          </cell>
          <cell r="C4569" t="str">
            <v>ESCAVAÇÃO, CARGA E TRANSPORTE DE MATERIAL PÉTREO PARA A SUBCARAPAÇA - CAMINHO DE SERVIÇO PAVIMENTADO - DMT DE 1.600 A 1.800 M - COM CAMINHÃO BASCULANTE DE 8 M³</v>
          </cell>
          <cell r="D4569" t="str">
            <v>M³</v>
          </cell>
          <cell r="F4569">
            <v>48.86</v>
          </cell>
        </row>
        <row r="4570">
          <cell r="A4570">
            <v>3606547</v>
          </cell>
          <cell r="B4570" t="str">
            <v>SICRO ABRIL / 25</v>
          </cell>
          <cell r="C4570" t="str">
            <v>ESCAVAÇÃO, CARGA E TRANSPORTE DE MATERIAL PÉTREO PARA A SUBCARAPAÇA - CAMINHO DE SERVIÇO PAVIMENTADO - DMT DE 1.800 A 2.000 M - COM CAMINHÃO BASCULANTE DE 8 M³</v>
          </cell>
          <cell r="D4570" t="str">
            <v>M³</v>
          </cell>
          <cell r="F4570">
            <v>49.16</v>
          </cell>
        </row>
        <row r="4571">
          <cell r="A4571">
            <v>3606548</v>
          </cell>
          <cell r="B4571" t="str">
            <v>SICRO ABRIL / 25</v>
          </cell>
          <cell r="C4571" t="str">
            <v>ESCAVAÇÃO, CARGA E TRANSPORTE DE MATERIAL PÉTREO PARA A SUBCARAPAÇA - CAMINHO DE SERVIÇO PAVIMENTADO - DMT DE 2.000 A 2.500 M - COM CAMINHÃO BASCULANTE DE 8 M³</v>
          </cell>
          <cell r="D4571" t="str">
            <v>M³</v>
          </cell>
          <cell r="F4571">
            <v>49.87</v>
          </cell>
        </row>
        <row r="4572">
          <cell r="A4572">
            <v>3606549</v>
          </cell>
          <cell r="B4572" t="str">
            <v>SICRO ABRIL / 25</v>
          </cell>
          <cell r="C4572" t="str">
            <v>ESCAVAÇÃO, CARGA E TRANSPORTE DE MATERIAL PÉTREO PARA A SUBCARAPAÇA - CAMINHO DE SERVIÇO PAVIMENTADO - DMT DE 2.500 A 3.000 M - COM CAMINHÃO BASCULANTE DE 8 M³</v>
          </cell>
          <cell r="D4572" t="str">
            <v>M³</v>
          </cell>
          <cell r="F4572">
            <v>52.98</v>
          </cell>
        </row>
        <row r="4573">
          <cell r="A4573">
            <v>3606550</v>
          </cell>
          <cell r="B4573" t="str">
            <v>SICRO ABRIL / 25</v>
          </cell>
          <cell r="C4573" t="str">
            <v>ESCAVAÇÃO, CARGA E TRANSPORTE DE MATERIAL PÉTREO PARA A SUBCARAPAÇA - CAMINHO DE SERVIÇO PAVIMENTADO - DMT DE 3.000 M - COM CAMINHÃO BASCULANTE DE 8 M³</v>
          </cell>
          <cell r="D4573" t="str">
            <v>M³</v>
          </cell>
          <cell r="F4573">
            <v>53.59</v>
          </cell>
        </row>
        <row r="4574">
          <cell r="A4574">
            <v>3606500</v>
          </cell>
          <cell r="B4574" t="str">
            <v>SICRO ABRIL / 25</v>
          </cell>
          <cell r="C4574" t="str">
            <v>ESCAVAÇÃO, CARGA E TRANSPORTE DE MATERIAL PÉTREO PARA O NÚCLEO - CAMINHO DE SERVIÇO EM LEITO NATURAL - DMT DE 1.000 A 1.200 M - COM CAMINHÃO BASCULANTE DE 8 M³</v>
          </cell>
          <cell r="D4574" t="str">
            <v>M³</v>
          </cell>
          <cell r="F4574">
            <v>48.84</v>
          </cell>
        </row>
        <row r="4575">
          <cell r="A4575">
            <v>3606501</v>
          </cell>
          <cell r="B4575" t="str">
            <v>SICRO ABRIL / 25</v>
          </cell>
          <cell r="C4575" t="str">
            <v>ESCAVAÇÃO, CARGA E TRANSPORTE DE MATERIAL PÉTREO PARA O NÚCLEO - CAMINHO DE SERVIÇO EM LEITO NATURAL - DMT DE 1.200 A 1.400 M - COM CAMINHÃO BASCULANTE DE 8 M³</v>
          </cell>
          <cell r="D4575" t="str">
            <v>M³</v>
          </cell>
          <cell r="F4575">
            <v>49.6</v>
          </cell>
        </row>
        <row r="4576">
          <cell r="A4576">
            <v>3606502</v>
          </cell>
          <cell r="B4576" t="str">
            <v>SICRO ABRIL / 25</v>
          </cell>
          <cell r="C4576" t="str">
            <v>ESCAVAÇÃO, CARGA E TRANSPORTE DE MATERIAL PÉTREO PARA O NÚCLEO - CAMINHO DE SERVIÇO EM LEITO NATURAL - DMT DE 1.400 A 1.600 M - COM CAMINHÃO BASCULANTE DE 8 M³</v>
          </cell>
          <cell r="D4576" t="str">
            <v>M³</v>
          </cell>
          <cell r="F4576">
            <v>50.21</v>
          </cell>
        </row>
        <row r="4577">
          <cell r="A4577">
            <v>3606503</v>
          </cell>
          <cell r="B4577" t="str">
            <v>SICRO ABRIL / 25</v>
          </cell>
          <cell r="C4577" t="str">
            <v>ESCAVAÇÃO, CARGA E TRANSPORTE DE MATERIAL PÉTREO PARA O NÚCLEO - CAMINHO DE SERVIÇO EM LEITO NATURAL - DMT DE 1.600 A 1.800 M - COM CAMINHÃO BASCULANTE DE 8 M³</v>
          </cell>
          <cell r="D4577" t="str">
            <v>M³</v>
          </cell>
          <cell r="F4577">
            <v>50.97</v>
          </cell>
        </row>
        <row r="4578">
          <cell r="A4578">
            <v>3606504</v>
          </cell>
          <cell r="B4578" t="str">
            <v>SICRO ABRIL / 25</v>
          </cell>
          <cell r="C4578" t="str">
            <v>ESCAVAÇÃO, CARGA E TRANSPORTE DE MATERIAL PÉTREO PARA O NÚCLEO - CAMINHO DE SERVIÇO EM LEITO NATURAL - DMT DE 1.800 A 2.000 M - COM CAMINHÃO BASCULANTE DE 8 M³</v>
          </cell>
          <cell r="D4578" t="str">
            <v>M³</v>
          </cell>
          <cell r="F4578">
            <v>51.73</v>
          </cell>
        </row>
        <row r="4579">
          <cell r="A4579">
            <v>3606505</v>
          </cell>
          <cell r="B4579" t="str">
            <v>SICRO ABRIL / 25</v>
          </cell>
          <cell r="C4579" t="str">
            <v>ESCAVAÇÃO, CARGA E TRANSPORTE DE MATERIAL PÉTREO PARA O NÚCLEO - CAMINHO DE SERVIÇO EM LEITO NATURAL - DMT DE 2.000 A 2.500 M - COM CAMINHÃO BASCULANTE DE 8 M³</v>
          </cell>
          <cell r="D4579" t="str">
            <v>M³</v>
          </cell>
          <cell r="F4579">
            <v>52.94</v>
          </cell>
        </row>
        <row r="4580">
          <cell r="A4580">
            <v>3606506</v>
          </cell>
          <cell r="B4580" t="str">
            <v>SICRO ABRIL / 25</v>
          </cell>
          <cell r="C4580" t="str">
            <v>ESCAVAÇÃO, CARGA E TRANSPORTE DE MATERIAL PÉTREO PARA O NÚCLEO - CAMINHO DE SERVIÇO EM LEITO NATURAL - DMT DE 2.500 A 3.000 M - COM CAMINHÃO BASCULANTE DE 8 M³</v>
          </cell>
          <cell r="D4580" t="str">
            <v>M³</v>
          </cell>
          <cell r="F4580">
            <v>56.96</v>
          </cell>
        </row>
        <row r="4581">
          <cell r="A4581">
            <v>3606507</v>
          </cell>
          <cell r="B4581" t="str">
            <v>SICRO ABRIL / 25</v>
          </cell>
          <cell r="C4581" t="str">
            <v>ESCAVAÇÃO, CARGA E TRANSPORTE DE MATERIAL PÉTREO PARA O NÚCLEO - CAMINHO DE SERVIÇO EM LEITO NATURAL - DMT DE 3.000 M - COM CAMINHÃO BASCULANTE DE 8 M³</v>
          </cell>
          <cell r="D4581" t="str">
            <v>M³</v>
          </cell>
          <cell r="F4581">
            <v>58.18</v>
          </cell>
        </row>
        <row r="4582">
          <cell r="A4582">
            <v>3606509</v>
          </cell>
          <cell r="B4582" t="str">
            <v>SICRO ABRIL / 25</v>
          </cell>
          <cell r="C4582" t="str">
            <v>ESCAVAÇÃO, CARGA E TRANSPORTE DE MATERIAL PÉTREO PARA O NÚCLEO - CAMINHO DE SERVIÇO EM REVESTIMENTO PRIMÁRIO - DMT DE 1.000 A 1.200 M - COM CAMINHÃO BASCULANTE DE 8 M³</v>
          </cell>
          <cell r="D4582" t="str">
            <v>M³</v>
          </cell>
          <cell r="F4582">
            <v>44.47</v>
          </cell>
        </row>
        <row r="4583">
          <cell r="A4583">
            <v>3606510</v>
          </cell>
          <cell r="B4583" t="str">
            <v>SICRO ABRIL / 25</v>
          </cell>
          <cell r="C4583" t="str">
            <v>ESCAVAÇÃO, CARGA E TRANSPORTE DE MATERIAL PÉTREO PARA O NÚCLEO - CAMINHO DE SERVIÇO EM REVESTIMENTO PRIMÁRIO - DMT DE 1.200 A 1.400 M - COM CAMINHÃO BASCULANTE DE 8 M³</v>
          </cell>
          <cell r="D4583" t="str">
            <v>M³</v>
          </cell>
          <cell r="F4583">
            <v>44.98</v>
          </cell>
        </row>
        <row r="4584">
          <cell r="A4584">
            <v>3606511</v>
          </cell>
          <cell r="B4584" t="str">
            <v>SICRO ABRIL / 25</v>
          </cell>
          <cell r="C4584" t="str">
            <v>ESCAVAÇÃO, CARGA E TRANSPORTE DE MATERIAL PÉTREO PARA O NÚCLEO - CAMINHO DE SERVIÇO EM REVESTIMENTO PRIMÁRIO - DMT DE 1.400 A 1.600 M - COM CAMINHÃO BASCULANTE DE 8 M³</v>
          </cell>
          <cell r="D4584" t="str">
            <v>M³</v>
          </cell>
          <cell r="F4584">
            <v>45.38</v>
          </cell>
        </row>
        <row r="4585">
          <cell r="A4585">
            <v>3606512</v>
          </cell>
          <cell r="B4585" t="str">
            <v>SICRO ABRIL / 25</v>
          </cell>
          <cell r="C4585" t="str">
            <v>ESCAVAÇÃO, CARGA E TRANSPORTE DE MATERIAL PÉTREO PARA O NÚCLEO - CAMINHO DE SERVIÇO EM REVESTIMENTO PRIMÁRIO - DMT DE 1.600 A 1.800 M - COM CAMINHÃO BASCULANTE DE 8 M³</v>
          </cell>
          <cell r="D4585" t="str">
            <v>M³</v>
          </cell>
          <cell r="F4585">
            <v>45.79</v>
          </cell>
        </row>
        <row r="4586">
          <cell r="A4586">
            <v>3606513</v>
          </cell>
          <cell r="B4586" t="str">
            <v>SICRO ABRIL / 25</v>
          </cell>
          <cell r="C4586" t="str">
            <v>ESCAVAÇÃO, CARGA E TRANSPORTE DE MATERIAL PÉTREO PARA O NÚCLEO - CAMINHO DE SERVIÇO EM REVESTIMENTO PRIMÁRIO - DMT DE 1.800 A 2.000 M - COM CAMINHÃO BASCULANTE DE 8 M³</v>
          </cell>
          <cell r="D4586" t="str">
            <v>M³</v>
          </cell>
          <cell r="F4586">
            <v>48.39</v>
          </cell>
        </row>
        <row r="4587">
          <cell r="A4587">
            <v>3606514</v>
          </cell>
          <cell r="B4587" t="str">
            <v>SICRO ABRIL / 25</v>
          </cell>
          <cell r="C4587" t="str">
            <v>ESCAVAÇÃO, CARGA E TRANSPORTE DE MATERIAL PÉTREO PARA O NÚCLEO - CAMINHO DE SERVIÇO EM REVESTIMENTO PRIMÁRIO - DMT DE 2.000 A 2.500 M - COM CAMINHÃO BASCULANTE DE 8 M³</v>
          </cell>
          <cell r="D4587" t="str">
            <v>M³</v>
          </cell>
          <cell r="F4587">
            <v>49.3</v>
          </cell>
        </row>
        <row r="4588">
          <cell r="A4588">
            <v>3606515</v>
          </cell>
          <cell r="B4588" t="str">
            <v>SICRO ABRIL / 25</v>
          </cell>
          <cell r="C4588" t="str">
            <v>ESCAVAÇÃO, CARGA E TRANSPORTE DE MATERIAL PÉTREO PARA O NÚCLEO - CAMINHO DE SERVIÇO EM REVESTIMENTO PRIMÁRIO - DMT DE 2.500 A 3.000 M - COM CAMINHÃO BASCULANTE DE 8 M³</v>
          </cell>
          <cell r="D4588" t="str">
            <v>M³</v>
          </cell>
          <cell r="F4588">
            <v>50.51</v>
          </cell>
        </row>
        <row r="4589">
          <cell r="A4589">
            <v>3606516</v>
          </cell>
          <cell r="B4589" t="str">
            <v>SICRO ABRIL / 25</v>
          </cell>
          <cell r="C4589" t="str">
            <v>ESCAVAÇÃO, CARGA E TRANSPORTE DE MATERIAL PÉTREO PARA O NÚCLEO - CAMINHO DE SERVIÇO EM REVESTIMENTO PRIMÁRIO - DMT DE 3.000 M - COM CAMINHÃO BASCULANTE DE 8 M³</v>
          </cell>
          <cell r="D4589" t="str">
            <v>M³</v>
          </cell>
          <cell r="F4589">
            <v>51.12</v>
          </cell>
        </row>
        <row r="4590">
          <cell r="A4590">
            <v>3606518</v>
          </cell>
          <cell r="B4590" t="str">
            <v>SICRO ABRIL / 25</v>
          </cell>
          <cell r="C4590" t="str">
            <v>ESCAVAÇÃO, CARGA E TRANSPORTE DE MATERIAL PÉTREO PARA O NÚCLEO - CAMINHO DE SERVIÇO PAVIMENTADO - DMT DE 1.000 A 1.200 M - COM CAMINHÃO BASCULANTE DE 8 M³</v>
          </cell>
          <cell r="D4590" t="str">
            <v>M³</v>
          </cell>
          <cell r="F4590">
            <v>43.77</v>
          </cell>
        </row>
        <row r="4591">
          <cell r="A4591">
            <v>3606519</v>
          </cell>
          <cell r="B4591" t="str">
            <v>SICRO ABRIL / 25</v>
          </cell>
          <cell r="C4591" t="str">
            <v>ESCAVAÇÃO, CARGA E TRANSPORTE DE MATERIAL PÉTREO PARA O NÚCLEO - CAMINHO DE SERVIÇO PAVIMENTADO - DMT DE 1.200 A 1.400 M - COM CAMINHÃO BASCULANTE DE 8 M³</v>
          </cell>
          <cell r="D4591" t="str">
            <v>M³</v>
          </cell>
          <cell r="F4591">
            <v>44.17</v>
          </cell>
        </row>
        <row r="4592">
          <cell r="A4592">
            <v>3606520</v>
          </cell>
          <cell r="B4592" t="str">
            <v>SICRO ABRIL / 25</v>
          </cell>
          <cell r="C4592" t="str">
            <v>ESCAVAÇÃO, CARGA E TRANSPORTE DE MATERIAL PÉTREO PARA O NÚCLEO - CAMINHO DE SERVIÇO PAVIMENTADO - DMT DE 1.400 A 1.600 M - COM CAMINHÃO BASCULANTE DE 8 M³</v>
          </cell>
          <cell r="D4592" t="str">
            <v>M³</v>
          </cell>
          <cell r="F4592">
            <v>44.47</v>
          </cell>
        </row>
        <row r="4593">
          <cell r="A4593">
            <v>3606521</v>
          </cell>
          <cell r="B4593" t="str">
            <v>SICRO ABRIL / 25</v>
          </cell>
          <cell r="C4593" t="str">
            <v>ESCAVAÇÃO, CARGA E TRANSPORTE DE MATERIAL PÉTREO PARA O NÚCLEO - CAMINHO DE SERVIÇO PAVIMENTADO - DMT DE 1.600 A 1.800 M - COM CAMINHÃO BASCULANTE DE 8 M³</v>
          </cell>
          <cell r="D4593" t="str">
            <v>M³</v>
          </cell>
          <cell r="F4593">
            <v>44.88</v>
          </cell>
        </row>
        <row r="4594">
          <cell r="A4594">
            <v>3606522</v>
          </cell>
          <cell r="B4594" t="str">
            <v>SICRO ABRIL / 25</v>
          </cell>
          <cell r="C4594" t="str">
            <v>ESCAVAÇÃO, CARGA E TRANSPORTE DE MATERIAL PÉTREO PARA O NÚCLEO - CAMINHO DE SERVIÇO PAVIMENTADO - DMT DE 1.800 A 2.000 M - COM CAMINHÃO BASCULANTE DE 8 M³</v>
          </cell>
          <cell r="D4594" t="str">
            <v>M³</v>
          </cell>
          <cell r="F4594">
            <v>45.18</v>
          </cell>
        </row>
        <row r="4595">
          <cell r="A4595">
            <v>3606523</v>
          </cell>
          <cell r="B4595" t="str">
            <v>SICRO ABRIL / 25</v>
          </cell>
          <cell r="C4595" t="str">
            <v>ESCAVAÇÃO, CARGA E TRANSPORTE DE MATERIAL PÉTREO PARA O NÚCLEO - CAMINHO DE SERVIÇO PAVIMENTADO - DMT DE 2.000 A 2.500 M - COM CAMINHÃO BASCULANTE DE 8 M³</v>
          </cell>
          <cell r="D4595" t="str">
            <v>M³</v>
          </cell>
          <cell r="F4595">
            <v>45.89</v>
          </cell>
        </row>
        <row r="4596">
          <cell r="A4596">
            <v>3606524</v>
          </cell>
          <cell r="B4596" t="str">
            <v>SICRO ABRIL / 25</v>
          </cell>
          <cell r="C4596" t="str">
            <v>ESCAVAÇÃO, CARGA E TRANSPORTE DE MATERIAL PÉTREO PARA O NÚCLEO - CAMINHO DE SERVIÇO PAVIMENTADO - DMT DE 2.500 A 3.000 M - COM CAMINHÃO BASCULANTE DE 8 M³</v>
          </cell>
          <cell r="D4596" t="str">
            <v>M³</v>
          </cell>
          <cell r="F4596">
            <v>49.15</v>
          </cell>
        </row>
        <row r="4597">
          <cell r="A4597">
            <v>3606525</v>
          </cell>
          <cell r="B4597" t="str">
            <v>SICRO ABRIL / 25</v>
          </cell>
          <cell r="C4597" t="str">
            <v>ESCAVAÇÃO, CARGA E TRANSPORTE DE MATERIAL PÉTREO PARA O NÚCLEO - CAMINHO DE SERVIÇO PAVIMENTADO - DMT DE 3.000 M - COM CAMINHÃO BASCULANTE DE 8 M³</v>
          </cell>
          <cell r="D4597" t="str">
            <v>M³</v>
          </cell>
          <cell r="F4597">
            <v>49.6</v>
          </cell>
        </row>
        <row r="4598">
          <cell r="A4598">
            <v>3606577</v>
          </cell>
          <cell r="B4598" t="str">
            <v>SICRO ABRIL / 25</v>
          </cell>
          <cell r="C4598" t="str">
            <v>ESPALHAMENTO E CONFORMAÇÃO DE MATERIAL PÉTREO PARA NÚCLEO</v>
          </cell>
          <cell r="D4598" t="str">
            <v>M³</v>
          </cell>
          <cell r="F4598">
            <v>11.2</v>
          </cell>
        </row>
        <row r="4599">
          <cell r="A4599">
            <v>3606576</v>
          </cell>
          <cell r="B4599" t="str">
            <v>SICRO ABRIL / 25</v>
          </cell>
          <cell r="C4599" t="str">
            <v>ESPALHAMENTO E CONFORMAÇÃO DE MATERIAL PÉTREO PARA SUBCARAPAÇA</v>
          </cell>
          <cell r="D4599" t="str">
            <v>M³</v>
          </cell>
          <cell r="F4599">
            <v>4.28</v>
          </cell>
        </row>
        <row r="4600">
          <cell r="A4600">
            <v>3606561</v>
          </cell>
          <cell r="B4600" t="str">
            <v>SICRO ABRIL / 25</v>
          </cell>
          <cell r="C4600" t="str">
            <v>FABRICAÇÃO DE TETRÁPODE DE 10 T - CONCRETO FCK = 20 MPA - AREIA E BRITA COMERCIAIS</v>
          </cell>
          <cell r="D4600" t="str">
            <v>UN</v>
          </cell>
          <cell r="F4600">
            <v>2085.6999999999998</v>
          </cell>
        </row>
        <row r="4601">
          <cell r="A4601">
            <v>3606556</v>
          </cell>
          <cell r="B4601" t="str">
            <v>SICRO ABRIL / 25</v>
          </cell>
          <cell r="C4601" t="str">
            <v>FABRICAÇÃO DE TETRÁPODE DE 10 T - CONCRETO FCK = 20 MPA - AREIA EXTRAÍDA E BRITA PRODUZIDA</v>
          </cell>
          <cell r="D4601" t="str">
            <v>UN</v>
          </cell>
          <cell r="F4601">
            <v>1567.82</v>
          </cell>
        </row>
        <row r="4602">
          <cell r="A4602">
            <v>3606562</v>
          </cell>
          <cell r="B4602" t="str">
            <v>SICRO ABRIL / 25</v>
          </cell>
          <cell r="C4602" t="str">
            <v>FABRICAÇÃO DE TETRÁPODE DE 11 T - CONCRETO FCK = 20 MPA - AREIA E BRITA COMERCIAIS</v>
          </cell>
          <cell r="D4602" t="str">
            <v>UN</v>
          </cell>
          <cell r="F4602">
            <v>2280.9</v>
          </cell>
        </row>
        <row r="4603">
          <cell r="A4603">
            <v>3606557</v>
          </cell>
          <cell r="B4603" t="str">
            <v>SICRO ABRIL / 25</v>
          </cell>
          <cell r="C4603" t="str">
            <v>FABRICAÇÃO DE TETRÁPODE DE 11 T - CONCRETO FCK = 20 MPA - AREIA EXTRAÍDA E BRITA PRODUZIDA</v>
          </cell>
          <cell r="D4603" t="str">
            <v>UN</v>
          </cell>
          <cell r="F4603">
            <v>1711.24</v>
          </cell>
        </row>
        <row r="4604">
          <cell r="A4604">
            <v>3606563</v>
          </cell>
          <cell r="B4604" t="str">
            <v>SICRO ABRIL / 25</v>
          </cell>
          <cell r="C4604" t="str">
            <v>FABRICAÇÃO DE TETRÁPODE DE 12 T - CONCRETO FCK = 20 MPA - AREIA E BRITA COMERCIAIS</v>
          </cell>
          <cell r="D4604" t="str">
            <v>UN</v>
          </cell>
          <cell r="F4604">
            <v>2484.52</v>
          </cell>
        </row>
        <row r="4605">
          <cell r="A4605">
            <v>3606558</v>
          </cell>
          <cell r="B4605" t="str">
            <v>SICRO ABRIL / 25</v>
          </cell>
          <cell r="C4605" t="str">
            <v>FABRICAÇÃO DE TETRÁPODE DE 12 T - CONCRETO FCK = 20 MPA - AREIA EXTRAÍDA E BRITA PRODUZIDA</v>
          </cell>
          <cell r="D4605" t="str">
            <v>UN</v>
          </cell>
          <cell r="F4605">
            <v>1863.07</v>
          </cell>
        </row>
        <row r="4606">
          <cell r="A4606">
            <v>3606559</v>
          </cell>
          <cell r="B4606" t="str">
            <v>SICRO ABRIL / 25</v>
          </cell>
          <cell r="C4606" t="str">
            <v>FABRICAÇÃO DE TETRÁPODE DE 8 T - CONCRETO FCK = 20 MPA - AREIA E BRITA COMERCIAIS</v>
          </cell>
          <cell r="D4606" t="str">
            <v>UN</v>
          </cell>
          <cell r="F4606">
            <v>1669.52</v>
          </cell>
        </row>
        <row r="4607">
          <cell r="A4607">
            <v>3606554</v>
          </cell>
          <cell r="B4607" t="str">
            <v>SICRO ABRIL / 25</v>
          </cell>
          <cell r="C4607" t="str">
            <v>FABRICAÇÃO DE TETRÁPODE DE 8 T - CONCRETO FCK = 20 MPA - AREIA EXTRAÍDA E BRITA PRODUZIDA</v>
          </cell>
          <cell r="D4607" t="str">
            <v>UN</v>
          </cell>
          <cell r="F4607">
            <v>1255.22</v>
          </cell>
        </row>
        <row r="4608">
          <cell r="A4608">
            <v>3606560</v>
          </cell>
          <cell r="B4608" t="str">
            <v>SICRO ABRIL / 25</v>
          </cell>
          <cell r="C4608" t="str">
            <v>FABRICAÇÃO DE TETRÁPODE DE 9 T - CONCRETO FCK = 20 MPA - AREIA E BRITA COMERCIAIS</v>
          </cell>
          <cell r="D4608" t="str">
            <v>UN</v>
          </cell>
          <cell r="F4608">
            <v>1865.57</v>
          </cell>
        </row>
        <row r="4609">
          <cell r="A4609">
            <v>3606555</v>
          </cell>
          <cell r="B4609" t="str">
            <v>SICRO ABRIL / 25</v>
          </cell>
          <cell r="C4609" t="str">
            <v>FABRICAÇÃO DE TETRÁPODE DE 9 T - CONCRETO FCK = 20 MPA - AREIA EXTRAÍDA E BRITA PRODUZIDA</v>
          </cell>
          <cell r="D4609" t="str">
            <v>UN</v>
          </cell>
          <cell r="F4609">
            <v>1399.48</v>
          </cell>
        </row>
        <row r="4610">
          <cell r="A4610">
            <v>3606571</v>
          </cell>
          <cell r="B4610" t="str">
            <v>SICRO ABRIL / 25</v>
          </cell>
          <cell r="C4610" t="str">
            <v>FABRICAÇÃO DE XBLOC DE 10 T - CONCRETO FCK = 20 MPA - AREIA E BRITA COMERCIAIS</v>
          </cell>
          <cell r="D4610" t="str">
            <v>UN</v>
          </cell>
          <cell r="F4610">
            <v>2055.13</v>
          </cell>
        </row>
        <row r="4611">
          <cell r="A4611">
            <v>3606566</v>
          </cell>
          <cell r="B4611" t="str">
            <v>SICRO ABRIL / 25</v>
          </cell>
          <cell r="C4611" t="str">
            <v>FABRICAÇÃO DE XBLOC DE 10 T - CONCRETO FCK = 20 MPA - AREIA EXTRAÍDA E BRITA PRODUZIDA</v>
          </cell>
          <cell r="D4611" t="str">
            <v>UN</v>
          </cell>
          <cell r="F4611">
            <v>1537.25</v>
          </cell>
        </row>
        <row r="4612">
          <cell r="A4612">
            <v>3606572</v>
          </cell>
          <cell r="B4612" t="str">
            <v>SICRO ABRIL / 25</v>
          </cell>
          <cell r="C4612" t="str">
            <v>FABRICAÇÃO DE XBLOC DE 11 T - CONCRETO FCK = 20 MPA - AREIA E BRITA COMERCIAIS</v>
          </cell>
          <cell r="D4612" t="str">
            <v>UN</v>
          </cell>
          <cell r="F4612">
            <v>2253.11</v>
          </cell>
        </row>
        <row r="4613">
          <cell r="A4613">
            <v>3606567</v>
          </cell>
          <cell r="B4613" t="str">
            <v>SICRO ABRIL / 25</v>
          </cell>
          <cell r="C4613" t="str">
            <v>FABRICAÇÃO DE XBLOC DE 11 T - CONCRETO FCK = 20 MPA - AREIA EXTRAÍDA E BRITA PRODUZIDA</v>
          </cell>
          <cell r="D4613" t="str">
            <v>UN</v>
          </cell>
          <cell r="F4613">
            <v>1683.45</v>
          </cell>
        </row>
        <row r="4614">
          <cell r="A4614">
            <v>3606573</v>
          </cell>
          <cell r="B4614" t="str">
            <v>SICRO ABRIL / 25</v>
          </cell>
          <cell r="C4614" t="str">
            <v>FABRICAÇÃO DE XBLOC DE 12 T - CONCRETO FCK = 20 MPA - AREIA E BRITA COMERCIAIS</v>
          </cell>
          <cell r="D4614" t="str">
            <v>UN</v>
          </cell>
          <cell r="F4614">
            <v>2450.67</v>
          </cell>
        </row>
        <row r="4615">
          <cell r="A4615">
            <v>3606568</v>
          </cell>
          <cell r="B4615" t="str">
            <v>SICRO ABRIL / 25</v>
          </cell>
          <cell r="C4615" t="str">
            <v>FABRICAÇÃO DE XBLOC DE 12 T - CONCRETO FCK = 20 MPA - AREIA EXTRAÍDA E BRITA PRODUZIDA</v>
          </cell>
          <cell r="D4615" t="str">
            <v>UN</v>
          </cell>
          <cell r="F4615">
            <v>1829.22</v>
          </cell>
        </row>
        <row r="4616">
          <cell r="A4616">
            <v>3606569</v>
          </cell>
          <cell r="B4616" t="str">
            <v>SICRO ABRIL / 25</v>
          </cell>
          <cell r="C4616" t="str">
            <v>FABRICAÇÃO DE XBLOC DE 8 T - CONCRETO FCK = 20 MPA - AREIA E BRITA COMERCIAIS</v>
          </cell>
          <cell r="D4616" t="str">
            <v>UN</v>
          </cell>
          <cell r="F4616">
            <v>1657.62</v>
          </cell>
        </row>
        <row r="4617">
          <cell r="A4617">
            <v>3606564</v>
          </cell>
          <cell r="B4617" t="str">
            <v>SICRO ABRIL / 25</v>
          </cell>
          <cell r="C4617" t="str">
            <v>FABRICAÇÃO DE XBLOC DE 8 T - CONCRETO FCK = 20 MPA - AREIA EXTRAÍDA E BRITA PRODUZIDA</v>
          </cell>
          <cell r="D4617" t="str">
            <v>UN</v>
          </cell>
          <cell r="F4617">
            <v>1243.32</v>
          </cell>
        </row>
        <row r="4618">
          <cell r="A4618">
            <v>3606570</v>
          </cell>
          <cell r="B4618" t="str">
            <v>SICRO ABRIL / 25</v>
          </cell>
          <cell r="C4618" t="str">
            <v>FABRICAÇÃO DE XBLOC DE 9 T - CONCRETO FCK = 20 MPA - AREIA E BRITA COMERCIAIS</v>
          </cell>
          <cell r="D4618" t="str">
            <v>UN</v>
          </cell>
          <cell r="F4618">
            <v>1856.65</v>
          </cell>
        </row>
        <row r="4619">
          <cell r="A4619">
            <v>3606565</v>
          </cell>
          <cell r="B4619" t="str">
            <v>SICRO ABRIL / 25</v>
          </cell>
          <cell r="C4619" t="str">
            <v>FABRICAÇÃO DE XBLOC DE 9 T - CONCRETO FCK = 20 MPA - AREIA EXTRAÍDA E BRITA PRODUZIDA</v>
          </cell>
          <cell r="D4619" t="str">
            <v>UN</v>
          </cell>
          <cell r="F4619">
            <v>1390.57</v>
          </cell>
        </row>
        <row r="4620">
          <cell r="A4620">
            <v>3606578</v>
          </cell>
          <cell r="B4620" t="str">
            <v>SICRO ABRIL / 25</v>
          </cell>
          <cell r="C4620" t="str">
            <v>LANÇAMENTO DE BLOCOS ARTIFICIAS DE CONCRETO</v>
          </cell>
          <cell r="D4620" t="str">
            <v>UN</v>
          </cell>
          <cell r="F4620">
            <v>119.59</v>
          </cell>
        </row>
        <row r="4621">
          <cell r="A4621">
            <v>3606575</v>
          </cell>
          <cell r="B4621" t="str">
            <v>SICRO ABRIL / 25</v>
          </cell>
          <cell r="C4621" t="str">
            <v>SELEÇÃO DE MATERIAL PÉTREO PARA A CARAPAÇA E SUBCARAPAÇA</v>
          </cell>
          <cell r="D4621" t="str">
            <v>M³</v>
          </cell>
          <cell r="F4621">
            <v>1.8</v>
          </cell>
        </row>
        <row r="4622">
          <cell r="A4622">
            <v>3606574</v>
          </cell>
          <cell r="B4622" t="str">
            <v>SICRO ABRIL / 25</v>
          </cell>
          <cell r="C4622" t="str">
            <v>SELEÇÃO DE MATERIAL PÉTREO PARA O NÚCLEO</v>
          </cell>
          <cell r="D4622" t="str">
            <v>M³</v>
          </cell>
          <cell r="F4622">
            <v>0.9</v>
          </cell>
        </row>
        <row r="4623">
          <cell r="A4623">
            <v>3713603</v>
          </cell>
          <cell r="B4623" t="str">
            <v>SICRO ABRIL / 25</v>
          </cell>
          <cell r="C4623" t="str">
            <v>ANCORAGEM DE DEFENSA MALEÁVEL DUPLA - FORNECIMENTO E IMPLANTAÇÃO</v>
          </cell>
          <cell r="D4623" t="str">
            <v>M</v>
          </cell>
          <cell r="F4623">
            <v>1043.77</v>
          </cell>
        </row>
        <row r="4624">
          <cell r="A4624">
            <v>3713601</v>
          </cell>
          <cell r="B4624" t="str">
            <v>SICRO ABRIL / 25</v>
          </cell>
          <cell r="C4624" t="str">
            <v>ANCORAGEM DE DEFENSA MALEÁVEL SIMPLES - FORNECIMENTO E IMPLANTAÇÃO</v>
          </cell>
          <cell r="D4624" t="str">
            <v>M</v>
          </cell>
          <cell r="F4624">
            <v>793.92</v>
          </cell>
        </row>
        <row r="4625">
          <cell r="A4625">
            <v>3713607</v>
          </cell>
          <cell r="B4625" t="str">
            <v>SICRO ABRIL / 25</v>
          </cell>
          <cell r="C4625" t="str">
            <v>ANCORAGEM DE DEFENSA SEMIMALEÁVEL DUPLA - FORNECIMENTO E IMPLANTAÇÃO</v>
          </cell>
          <cell r="D4625" t="str">
            <v>M</v>
          </cell>
          <cell r="F4625">
            <v>667.09</v>
          </cell>
        </row>
        <row r="4626">
          <cell r="A4626">
            <v>3713605</v>
          </cell>
          <cell r="B4626" t="str">
            <v>SICRO ABRIL / 25</v>
          </cell>
          <cell r="C4626" t="str">
            <v>ANCORAGEM DE DEFENSA SEMIMALEÁVEL SIMPLES - FORNECIMENTO E IMPLANTAÇÃO</v>
          </cell>
          <cell r="D4626" t="str">
            <v>M</v>
          </cell>
          <cell r="F4626">
            <v>436.08</v>
          </cell>
        </row>
        <row r="4627">
          <cell r="A4627">
            <v>3719530</v>
          </cell>
          <cell r="B4627" t="str">
            <v>SICRO ABRIL / 25</v>
          </cell>
          <cell r="C4627" t="str">
            <v>BARREIRA DUPLA DE CONCRETO, ARMADA, PRÉ-MOLDADA (PERFIL NEW JERSEY) - L &gt; 3,00 M E H = 1.070 MM</v>
          </cell>
          <cell r="D4627" t="str">
            <v>M</v>
          </cell>
          <cell r="F4627">
            <v>308.8</v>
          </cell>
        </row>
        <row r="4628">
          <cell r="A4628">
            <v>3713828</v>
          </cell>
          <cell r="B4628" t="str">
            <v>SICRO ABRIL / 25</v>
          </cell>
          <cell r="C4628" t="str">
            <v>BARREIRA DUPLA DE CONCRETO, ARMADA, PRÉ-MOLDADA (PERFIL NEW JERSEY) - L &gt; 3,00 M E H = 810 MM</v>
          </cell>
          <cell r="D4628" t="str">
            <v>M</v>
          </cell>
          <cell r="F4628">
            <v>230.63</v>
          </cell>
        </row>
        <row r="4629">
          <cell r="A4629">
            <v>3713875</v>
          </cell>
          <cell r="B4629" t="str">
            <v>SICRO ABRIL / 25</v>
          </cell>
          <cell r="C4629" t="str">
            <v>BARREIRA DUPLA DE CONCRETO, NÃO ARMADA, MOLDADA NO LOCAL (PERFIL F) - H = 810 + 100 MM</v>
          </cell>
          <cell r="D4629" t="str">
            <v>M</v>
          </cell>
          <cell r="F4629">
            <v>66.16</v>
          </cell>
        </row>
        <row r="4630">
          <cell r="A4630">
            <v>3713619</v>
          </cell>
          <cell r="B4630" t="str">
            <v>SICRO ABRIL / 25</v>
          </cell>
          <cell r="C4630" t="str">
            <v>BARREIRA DUPLA DE CONCRETO, NÃO ARMADA, MOLDADA NO LOCAL (PERFIL NEW JERSEY) - H = 810 + 100 MM</v>
          </cell>
          <cell r="D4630" t="str">
            <v>M</v>
          </cell>
          <cell r="F4630">
            <v>66.59</v>
          </cell>
        </row>
        <row r="4631">
          <cell r="A4631">
            <v>3713876</v>
          </cell>
          <cell r="B4631" t="str">
            <v>SICRO ABRIL / 25</v>
          </cell>
          <cell r="C4631" t="str">
            <v>BARREIRA DUPLA DE CONCRETO, NÃO ARMADA, MOLDADA NO LOCAL, COM EXTRUSORA (PERFIL F) - H = 810 + 100 MM</v>
          </cell>
          <cell r="D4631" t="str">
            <v>M</v>
          </cell>
          <cell r="F4631">
            <v>92.25</v>
          </cell>
        </row>
        <row r="4632">
          <cell r="A4632">
            <v>3713827</v>
          </cell>
          <cell r="B4632" t="str">
            <v>SICRO ABRIL / 25</v>
          </cell>
          <cell r="C4632" t="str">
            <v>BARREIRA DUPLA DE CONCRETO, NÃO ARMADA, MOLDADA NO LOCAL, COM EXTRUSORA (PERFIL NEW JERSEY) - H = 810 + 100 MM</v>
          </cell>
          <cell r="D4632" t="str">
            <v>M</v>
          </cell>
          <cell r="F4632">
            <v>90.61</v>
          </cell>
        </row>
        <row r="4633">
          <cell r="A4633">
            <v>3713904</v>
          </cell>
          <cell r="B4633" t="str">
            <v>SICRO ABRIL / 25</v>
          </cell>
          <cell r="C4633" t="str">
            <v>BARREIRA SIMPLES DE CONCRETO, ARMADA, PRÉ-MOLDADA (PERFIL NEW JERSEY) - L &gt; 3,00 M E H = 1.070 MM</v>
          </cell>
          <cell r="D4633" t="str">
            <v>M</v>
          </cell>
          <cell r="F4633">
            <v>267.08999999999997</v>
          </cell>
        </row>
        <row r="4634">
          <cell r="A4634">
            <v>3719529</v>
          </cell>
          <cell r="B4634" t="str">
            <v>SICRO ABRIL / 25</v>
          </cell>
          <cell r="C4634" t="str">
            <v>BARREIRA SIMPLES DE CONCRETO, ARMADA, PRÉ-MOLDADA (PERFIL NEW JERSEY) - L &gt; 3,00 M E H = 810 MM</v>
          </cell>
          <cell r="D4634" t="str">
            <v>M</v>
          </cell>
          <cell r="F4634">
            <v>195.03</v>
          </cell>
        </row>
        <row r="4635">
          <cell r="A4635">
            <v>3713878</v>
          </cell>
          <cell r="B4635" t="str">
            <v>SICRO ABRIL / 25</v>
          </cell>
          <cell r="C4635" t="str">
            <v>BARREIRA SIMPLES DE CONCRETO, NÃO ARMADA, MOLDADA NO LOCAL (PERFIL F) - H = 810 + 100 MM</v>
          </cell>
          <cell r="D4635" t="str">
            <v>M</v>
          </cell>
          <cell r="F4635">
            <v>65.78</v>
          </cell>
        </row>
        <row r="4636">
          <cell r="A4636">
            <v>3713617</v>
          </cell>
          <cell r="B4636" t="str">
            <v>SICRO ABRIL / 25</v>
          </cell>
          <cell r="C4636" t="str">
            <v>BARREIRA SIMPLES DE CONCRETO, NÃO ARMADA, MOLDADA NO LOCAL (PERFIL NEW JERSEY) - H = 810 + 100 MM</v>
          </cell>
          <cell r="D4636" t="str">
            <v>M</v>
          </cell>
          <cell r="F4636">
            <v>65.989999999999995</v>
          </cell>
        </row>
        <row r="4637">
          <cell r="A4637">
            <v>3713879</v>
          </cell>
          <cell r="B4637" t="str">
            <v>SICRO ABRIL / 25</v>
          </cell>
          <cell r="C4637" t="str">
            <v>BARREIRA SIMPLES DE CONCRETO, NÃO ARMADA, MOLDADA NO LOCAL, COM EXTRUSORA (PERFIL F) - H = 810 + 100 MM</v>
          </cell>
          <cell r="D4637" t="str">
            <v>M</v>
          </cell>
          <cell r="F4637">
            <v>82.35</v>
          </cell>
        </row>
        <row r="4638">
          <cell r="A4638">
            <v>3713826</v>
          </cell>
          <cell r="B4638" t="str">
            <v>SICRO ABRIL / 25</v>
          </cell>
          <cell r="C4638" t="str">
            <v>BARREIRA SIMPLES DE CONCRETO, NÃO ARMADA, MOLDADA NO LOCAL, COM EXTRUSORA (PERFIL NEW JERSEY) - H = 810 + 100 MM</v>
          </cell>
          <cell r="D4638" t="str">
            <v>M</v>
          </cell>
          <cell r="F4638">
            <v>78.36</v>
          </cell>
        </row>
        <row r="4639">
          <cell r="A4639">
            <v>3713610</v>
          </cell>
          <cell r="B4639" t="str">
            <v>SICRO ABRIL / 25</v>
          </cell>
          <cell r="C4639" t="str">
            <v>CERCA COM 4 FIOS DE ARAME FARPADO E MOURÃO DE CONCRETO DE SEÇÃO QUADRADA DE 11 CM A CADA 2,5 M E ESTICADOR DE 15 CM A CADA 50 M - AREIA E BRITA COMERCIAIS</v>
          </cell>
          <cell r="D4639" t="str">
            <v>M</v>
          </cell>
          <cell r="F4639">
            <v>33.4</v>
          </cell>
        </row>
        <row r="4640">
          <cell r="A4640">
            <v>3713609</v>
          </cell>
          <cell r="B4640" t="str">
            <v>SICRO ABRIL / 25</v>
          </cell>
          <cell r="C4640" t="str">
            <v>CERCA COM 4 FIOS DE ARAME FARPADO E MOURÃO DE CONCRETO DE SEÇÃO QUADRADA DE 11 CM A CADA 2,5 M E ESTICADOR DE 15 CM A CADA 50 M - AREIA EXTRAÍDA E BRITA PRODUZIDA</v>
          </cell>
          <cell r="D4640" t="str">
            <v>M</v>
          </cell>
          <cell r="F4640">
            <v>32.06</v>
          </cell>
        </row>
        <row r="4641">
          <cell r="A4641">
            <v>3713612</v>
          </cell>
          <cell r="B4641" t="str">
            <v>SICRO ABRIL / 25</v>
          </cell>
          <cell r="C4641" t="str">
            <v>CERCA COM 4 FIOS DE ARAME FARPADO E MOURÃO DE CONCRETO DE SEÇÃO TRIANGULAR DE 11 CM A CADA 2,5 M E ESTICADOR DE 15 CM A CADA 50 M - AREIA E BRITA COMERCIAIS</v>
          </cell>
          <cell r="D4641" t="str">
            <v>M</v>
          </cell>
          <cell r="F4641">
            <v>27.46</v>
          </cell>
        </row>
        <row r="4642">
          <cell r="A4642">
            <v>3713611</v>
          </cell>
          <cell r="B4642" t="str">
            <v>SICRO ABRIL / 25</v>
          </cell>
          <cell r="C4642" t="str">
            <v>CERCA COM 4 FIOS DE ARAME FARPADO E MOURÃO DE CONCRETO DE SEÇÃO TRIANGULAR DE 11 CM A CADA 2,5 M E ESTICADOR DE 15 CM A CADA 50 M - AREIA EXTRAÍDA E BRITA PRODUZIDA</v>
          </cell>
          <cell r="D4642" t="str">
            <v>M</v>
          </cell>
          <cell r="F4642">
            <v>26.87</v>
          </cell>
        </row>
        <row r="4643">
          <cell r="A4643">
            <v>3713608</v>
          </cell>
          <cell r="B4643" t="str">
            <v>SICRO ABRIL / 25</v>
          </cell>
          <cell r="C4643" t="str">
            <v>CERCA COM 4 FIOS DE ARAME FARPADO E MOURÃO DE MADEIRA A CADA 2,5 M E ESTICADOR A CADA 50 M</v>
          </cell>
          <cell r="D4643" t="str">
            <v>M</v>
          </cell>
          <cell r="F4643">
            <v>23.52</v>
          </cell>
        </row>
        <row r="4644">
          <cell r="A4644">
            <v>3713613</v>
          </cell>
          <cell r="B4644" t="str">
            <v>SICRO ABRIL / 25</v>
          </cell>
          <cell r="C4644" t="str">
            <v>CERCA COM 4 FIOS DE ARAME LISO GALVANIZADO E MOURÃO DE MADEIRA A CADA 2,5 M E ESTICADOR A CADA 50 M</v>
          </cell>
          <cell r="D4644" t="str">
            <v>M</v>
          </cell>
          <cell r="F4644">
            <v>21.78</v>
          </cell>
        </row>
        <row r="4645">
          <cell r="A4645">
            <v>3713822</v>
          </cell>
          <cell r="B4645" t="str">
            <v>SICRO ABRIL / 25</v>
          </cell>
          <cell r="C4645" t="str">
            <v>CONFECÇÃO DE BARREIRA DUPLA DE CONCRETO, ARMADA, PRÉ-MOLDADA (PERFIL NEW JERSEY) - L &gt; 3,00 M E H = 1.070 MM</v>
          </cell>
          <cell r="D4645" t="str">
            <v>M</v>
          </cell>
          <cell r="F4645">
            <v>302.14999999999998</v>
          </cell>
        </row>
        <row r="4646">
          <cell r="A4646">
            <v>3713824</v>
          </cell>
          <cell r="B4646" t="str">
            <v>SICRO ABRIL / 25</v>
          </cell>
          <cell r="C4646" t="str">
            <v>CONFECÇÃO DE BARREIRA DUPLA DE CONCRETO, ARMADA, PRÉ-MOLDADA (PERFIL NEW JERSEY) - L &gt; 3,00 M E H = 810 MM</v>
          </cell>
          <cell r="D4646" t="str">
            <v>M</v>
          </cell>
          <cell r="F4646">
            <v>223.98</v>
          </cell>
        </row>
        <row r="4647">
          <cell r="A4647">
            <v>3713825</v>
          </cell>
          <cell r="B4647" t="str">
            <v>SICRO ABRIL / 25</v>
          </cell>
          <cell r="C4647" t="str">
            <v>CONFECÇÃO DE BARREIRA SIMPLES DE CONCRETO, ARMADA, PRÉ-MOLDADA (PERFIL NEW JERSEY) - L &gt; 3,00 M E H = 1.070 MM</v>
          </cell>
          <cell r="D4647" t="str">
            <v>M</v>
          </cell>
          <cell r="F4647">
            <v>260.44</v>
          </cell>
        </row>
        <row r="4648">
          <cell r="A4648">
            <v>3713823</v>
          </cell>
          <cell r="B4648" t="str">
            <v>SICRO ABRIL / 25</v>
          </cell>
          <cell r="C4648" t="str">
            <v>CONFECÇÃO DE BARREIRA SIMPLES DE CONCRETO, ARMADA, PRÉ-MOLDADA (PERFIL NEW JERSEY) - L &gt; 3,00 M E H = 810 MM</v>
          </cell>
          <cell r="D4648" t="str">
            <v>M</v>
          </cell>
          <cell r="F4648">
            <v>188.38</v>
          </cell>
        </row>
        <row r="4649">
          <cell r="A4649">
            <v>3713602</v>
          </cell>
          <cell r="B4649" t="str">
            <v>SICRO ABRIL / 25</v>
          </cell>
          <cell r="C4649" t="str">
            <v>DEFENSA MALEÁVEL DUPLA - FORNECIMENTO E IMPLANTAÇÃO</v>
          </cell>
          <cell r="D4649" t="str">
            <v>M</v>
          </cell>
          <cell r="F4649">
            <v>963.86</v>
          </cell>
        </row>
        <row r="4650">
          <cell r="A4650">
            <v>3713600</v>
          </cell>
          <cell r="B4650" t="str">
            <v>SICRO ABRIL / 25</v>
          </cell>
          <cell r="C4650" t="str">
            <v>DEFENSA MALEÁVEL SIMPLES - FORNECIMENTO E IMPLANTAÇÃO</v>
          </cell>
          <cell r="D4650" t="str">
            <v>M</v>
          </cell>
          <cell r="F4650">
            <v>727.77</v>
          </cell>
        </row>
        <row r="4651">
          <cell r="A4651">
            <v>3713606</v>
          </cell>
          <cell r="B4651" t="str">
            <v>SICRO ABRIL / 25</v>
          </cell>
          <cell r="C4651" t="str">
            <v>DEFENSA SEMIMALEÁVEL DUPLA - FORNECIMENTO E IMPLANTAÇÃO</v>
          </cell>
          <cell r="D4651" t="str">
            <v>M</v>
          </cell>
          <cell r="F4651">
            <v>587.17999999999995</v>
          </cell>
        </row>
        <row r="4652">
          <cell r="A4652">
            <v>3713604</v>
          </cell>
          <cell r="B4652" t="str">
            <v>SICRO ABRIL / 25</v>
          </cell>
          <cell r="C4652" t="str">
            <v>DEFENSA SEMIMALEÁVEL SIMPLES - FORNECIMENTO E IMPLANTAÇÃO</v>
          </cell>
          <cell r="D4652" t="str">
            <v>M</v>
          </cell>
          <cell r="F4652">
            <v>381.34</v>
          </cell>
        </row>
        <row r="4653">
          <cell r="A4653">
            <v>3716129</v>
          </cell>
          <cell r="B4653" t="str">
            <v>SICRO ABRIL / 25</v>
          </cell>
          <cell r="C4653" t="str">
            <v>FABRICAÇÃO DE MOURÃO DE CONCRETO ESTICADOR - SEÇÃO QUADRADA DE 15 CM - AREIA E BRITA COMERCIAIS</v>
          </cell>
          <cell r="D4653" t="str">
            <v>UN</v>
          </cell>
          <cell r="F4653">
            <v>49.56</v>
          </cell>
        </row>
        <row r="4654">
          <cell r="A4654">
            <v>3716128</v>
          </cell>
          <cell r="B4654" t="str">
            <v>SICRO ABRIL / 25</v>
          </cell>
          <cell r="C4654" t="str">
            <v>FABRICAÇÃO DE MOURÃO DE CONCRETO ESTICADOR - SEÇÃO QUADRADA DE 15 CM - AREIA EXTRAÍDA E BRITA PRODUZIDA</v>
          </cell>
          <cell r="D4654" t="str">
            <v>UN</v>
          </cell>
          <cell r="F4654">
            <v>43.87</v>
          </cell>
        </row>
        <row r="4655">
          <cell r="A4655">
            <v>3716133</v>
          </cell>
          <cell r="B4655" t="str">
            <v>SICRO ABRIL / 25</v>
          </cell>
          <cell r="C4655" t="str">
            <v>FABRICAÇÃO DE MOURÃO DE CONCRETO ESTICADOR - SEÇÃO TRIANGULAR DE 15 CM - AREIA E BRITA COMERCIAS</v>
          </cell>
          <cell r="D4655" t="str">
            <v>UN</v>
          </cell>
          <cell r="F4655">
            <v>29.48</v>
          </cell>
        </row>
        <row r="4656">
          <cell r="A4656">
            <v>3716132</v>
          </cell>
          <cell r="B4656" t="str">
            <v>SICRO ABRIL / 25</v>
          </cell>
          <cell r="C4656" t="str">
            <v>FABRICAÇÃO DE MOURÃO DE CONCRETO ESTICADOR - SEÇÃO TRIANGULAR DE 15 CM - AREIA EXTRAÍDA E BRITA PRODUZIDA</v>
          </cell>
          <cell r="D4656" t="str">
            <v>UN</v>
          </cell>
          <cell r="F4656">
            <v>27.02</v>
          </cell>
        </row>
        <row r="4657">
          <cell r="A4657">
            <v>3716131</v>
          </cell>
          <cell r="B4657" t="str">
            <v>SICRO ABRIL / 25</v>
          </cell>
          <cell r="C4657" t="str">
            <v>FABRICAÇÃO DE MOURÃO DE CONCRETO SUPORTE - SEÇÃO QUADRADA DE 11 CM - AREIA E BRITA COMERCIAIS</v>
          </cell>
          <cell r="D4657" t="str">
            <v>UN</v>
          </cell>
          <cell r="F4657">
            <v>32.43</v>
          </cell>
        </row>
        <row r="4658">
          <cell r="A4658">
            <v>3716130</v>
          </cell>
          <cell r="B4658" t="str">
            <v>SICRO ABRIL / 25</v>
          </cell>
          <cell r="C4658" t="str">
            <v>FABRICAÇÃO DE MOURÃO DE CONCRETO SUPORTE - SEÇÃO QUADRADA DE 11 CM - AREIA EXTRAÍDA E BRITA PRODUZIDA</v>
          </cell>
          <cell r="D4658" t="str">
            <v>UN</v>
          </cell>
          <cell r="F4658">
            <v>29.51</v>
          </cell>
        </row>
        <row r="4659">
          <cell r="A4659">
            <v>3716135</v>
          </cell>
          <cell r="B4659" t="str">
            <v>SICRO ABRIL / 25</v>
          </cell>
          <cell r="C4659" t="str">
            <v>FABRICAÇÃO DE MOURÃO DE CONCRETO SUPORTE - SEÇÃO TRIANGULAR DE 11 CM - AREIA E BRITA COMERCIAIS</v>
          </cell>
          <cell r="D4659" t="str">
            <v>UN</v>
          </cell>
          <cell r="F4659">
            <v>20.5</v>
          </cell>
        </row>
        <row r="4660">
          <cell r="A4660">
            <v>3716134</v>
          </cell>
          <cell r="B4660" t="str">
            <v>SICRO ABRIL / 25</v>
          </cell>
          <cell r="C4660" t="str">
            <v>FABRICAÇÃO DE MOURÃO DE CONCRETO SUPORTE - SEÇÃO TRIANGULAR DE 11 CM - AREIA EXTRAÍDA E BRITA PRODUZIDA</v>
          </cell>
          <cell r="D4660" t="str">
            <v>UN</v>
          </cell>
          <cell r="F4660">
            <v>19.23</v>
          </cell>
        </row>
        <row r="4661">
          <cell r="A4661">
            <v>3713698</v>
          </cell>
          <cell r="B4661" t="str">
            <v>SICRO ABRIL / 25</v>
          </cell>
          <cell r="C4661" t="str">
            <v>FORNECIMENTO E IMPLANTAÇÃO DE AMORTECEDOR RETRÁTIL (V &lt;= 100 KM/H) TIPO TAU II AFUNILADO - FIXADO EM BARREIRA DE CONCRETO, COM LARGURA DE ÂNCORA TRASEIRA DE 1.830 MM</v>
          </cell>
          <cell r="D4661" t="str">
            <v>UN</v>
          </cell>
          <cell r="F4661">
            <v>327693.31</v>
          </cell>
        </row>
        <row r="4662">
          <cell r="A4662">
            <v>3713699</v>
          </cell>
          <cell r="B4662" t="str">
            <v>SICRO ABRIL / 25</v>
          </cell>
          <cell r="C4662" t="str">
            <v>FORNECIMENTO E IMPLANTAÇÃO DE AMORTECEDOR RETRÁTIL (V &lt;= 100 KM/H) TIPO TAU II AFUNILADO - FIXADO EM BARREIRA DE CONCRETO, COM LARGURA DE ÂNCORA TRASEIRA DE 1.980 MM</v>
          </cell>
          <cell r="D4662" t="str">
            <v>UN</v>
          </cell>
          <cell r="F4662">
            <v>329084.44</v>
          </cell>
        </row>
        <row r="4663">
          <cell r="A4663">
            <v>3713700</v>
          </cell>
          <cell r="B4663" t="str">
            <v>SICRO ABRIL / 25</v>
          </cell>
          <cell r="C4663" t="str">
            <v>FORNECIMENTO E IMPLANTAÇÃO DE AMORTECEDOR RETRÁTIL (V &lt;= 100 KM/H) TIPO TAU II AFUNILADO - FIXADO EM BARREIRA DE CONCRETO, COM LARGURA DE ÂNCORA TRASEIRA DE 2.130 MM</v>
          </cell>
          <cell r="D4663" t="str">
            <v>UN</v>
          </cell>
          <cell r="F4663">
            <v>330084.28999999998</v>
          </cell>
        </row>
        <row r="4664">
          <cell r="A4664">
            <v>3713701</v>
          </cell>
          <cell r="B4664" t="str">
            <v>SICRO ABRIL / 25</v>
          </cell>
          <cell r="C4664" t="str">
            <v>FORNECIMENTO E IMPLANTAÇÃO DE AMORTECEDOR RETRÁTIL (V &lt;= 100 KM/H) TIPO TAU II AFUNILADO - FIXADO EM BARREIRA DE CONCRETO, COM LARGURA DE ÂNCORA TRASEIRA DE 2.290 MM</v>
          </cell>
          <cell r="D4664" t="str">
            <v>UN</v>
          </cell>
          <cell r="F4664">
            <v>336013.82</v>
          </cell>
        </row>
        <row r="4665">
          <cell r="A4665">
            <v>3713702</v>
          </cell>
          <cell r="B4665" t="str">
            <v>SICRO ABRIL / 25</v>
          </cell>
          <cell r="C4665" t="str">
            <v>FORNECIMENTO E IMPLANTAÇÃO DE AMORTECEDOR RETRÁTIL (V &lt;= 100 KM/H) TIPO TAU II AFUNILADO - FIXADO EM BARREIRA DE CONCRETO, COM LARGURA DE ÂNCORA TRASEIRA DE 2.440 MM</v>
          </cell>
          <cell r="D4665" t="str">
            <v>UN</v>
          </cell>
          <cell r="F4665">
            <v>342050.71</v>
          </cell>
        </row>
        <row r="4666">
          <cell r="A4666">
            <v>3713693</v>
          </cell>
          <cell r="B4666" t="str">
            <v>SICRO ABRIL / 25</v>
          </cell>
          <cell r="C4666" t="str">
            <v>FORNECIMENTO E IMPLANTAÇÃO DE AMORTECEDOR RETRÁTIL (V &lt;= 100 KM/H) TIPO TAU II COMBINADO - FIXADO EM BARREIRA DE CONCRETO, COM LARGURA DE ÂNCORA TRASEIRA DE 1.060 MM</v>
          </cell>
          <cell r="D4666" t="str">
            <v>UN</v>
          </cell>
          <cell r="F4666">
            <v>270155.45</v>
          </cell>
        </row>
        <row r="4667">
          <cell r="A4667">
            <v>3713694</v>
          </cell>
          <cell r="B4667" t="str">
            <v>SICRO ABRIL / 25</v>
          </cell>
          <cell r="C4667" t="str">
            <v>FORNECIMENTO E IMPLANTAÇÃO DE AMORTECEDOR RETRÁTIL (V &lt;= 100 KM/H) TIPO TAU II COMBINADO - FIXADO EM BARREIRA DE CONCRETO, COM LARGURA DE ÂNCORA TRASEIRA DE 1.220 MM</v>
          </cell>
          <cell r="D4667" t="str">
            <v>UN</v>
          </cell>
          <cell r="F4667">
            <v>284293.5</v>
          </cell>
        </row>
        <row r="4668">
          <cell r="A4668">
            <v>3713695</v>
          </cell>
          <cell r="B4668" t="str">
            <v>SICRO ABRIL / 25</v>
          </cell>
          <cell r="C4668" t="str">
            <v>FORNECIMENTO E IMPLANTAÇÃO DE AMORTECEDOR RETRÁTIL (V &lt;= 100 KM/H) TIPO TAU II COMBINADO - FIXADO EM BARREIRA DE CONCRETO, COM LARGURA DE ÂNCORA TRASEIRA DE 1.370 MM</v>
          </cell>
          <cell r="D4668" t="str">
            <v>UN</v>
          </cell>
          <cell r="F4668">
            <v>302825.96999999997</v>
          </cell>
        </row>
        <row r="4669">
          <cell r="A4669">
            <v>3713696</v>
          </cell>
          <cell r="B4669" t="str">
            <v>SICRO ABRIL / 25</v>
          </cell>
          <cell r="C4669" t="str">
            <v>FORNECIMENTO E IMPLANTAÇÃO DE AMORTECEDOR RETRÁTIL (V &lt;= 100 KM/H) TIPO TAU II COMBINADO - FIXADO EM BARREIRA DE CONCRETO, COM LARGURA DE ÂNCORA TRASEIRA DE 1.520 MM</v>
          </cell>
          <cell r="D4669" t="str">
            <v>UN</v>
          </cell>
          <cell r="F4669">
            <v>311042.15999999997</v>
          </cell>
        </row>
        <row r="4670">
          <cell r="A4670">
            <v>3713697</v>
          </cell>
          <cell r="B4670" t="str">
            <v>SICRO ABRIL / 25</v>
          </cell>
          <cell r="C4670" t="str">
            <v>FORNECIMENTO E IMPLANTAÇÃO DE AMORTECEDOR RETRÁTIL (V &lt;= 100 KM/H) TIPO TAU II COMBINADO - FIXADO EM BARREIRA DE CONCRETO, COM LARGURA DE ÂNCORA TRASEIRA DE 1.680 MM</v>
          </cell>
          <cell r="D4670" t="str">
            <v>UN</v>
          </cell>
          <cell r="F4670">
            <v>317415.76</v>
          </cell>
        </row>
        <row r="4671">
          <cell r="A4671">
            <v>3713692</v>
          </cell>
          <cell r="B4671" t="str">
            <v>SICRO ABRIL / 25</v>
          </cell>
          <cell r="C4671" t="str">
            <v>FORNECIMENTO E IMPLANTAÇÃO DE AMORTECEDOR RETRÁTIL (V &lt;= 100 KM/H) TIPO TAU II COMBINADO - FIXADO EM BARREIRA DE CONCRETO, COM LARGURA DE ÂNCORA TRASEIRA DE 900 MM</v>
          </cell>
          <cell r="D4671" t="str">
            <v>UN</v>
          </cell>
          <cell r="F4671">
            <v>229484.31</v>
          </cell>
        </row>
        <row r="4672">
          <cell r="A4672">
            <v>3713691</v>
          </cell>
          <cell r="B4672" t="str">
            <v>SICRO ABRIL / 25</v>
          </cell>
          <cell r="C4672" t="str">
            <v>FORNECIMENTO E IMPLANTAÇÃO DE AMORTECEDOR RETRÁTIL (V &lt;= 100 KM/H) TIPO TAU II PARALELO - FIXADO EM BARREIRA DE CONCRETO, COM LARGURA DE ÂNCORA TRASEIRA DE ATÉ 700 MM</v>
          </cell>
          <cell r="D4672" t="str">
            <v>UN</v>
          </cell>
          <cell r="F4672">
            <v>215435.35</v>
          </cell>
        </row>
        <row r="4673">
          <cell r="A4673">
            <v>3713873</v>
          </cell>
          <cell r="B4673" t="str">
            <v>SICRO ABRIL / 25</v>
          </cell>
          <cell r="C4673" t="str">
            <v>MÓDULO DE TRANSIÇÃO DE DEFENSA METÁLICA PARA BARREIRA RÍGIDA - FORNECIMENTO E IMPLANTAÇÃO</v>
          </cell>
          <cell r="D4673" t="str">
            <v>UN</v>
          </cell>
          <cell r="F4673">
            <v>6947.69</v>
          </cell>
        </row>
        <row r="4674">
          <cell r="A4674">
            <v>3713705</v>
          </cell>
          <cell r="B4674" t="str">
            <v>SICRO ABRIL / 25</v>
          </cell>
          <cell r="C4674" t="str">
            <v>REMOÇÃO DE DEFENSA METÁLICA</v>
          </cell>
          <cell r="D4674" t="str">
            <v>M</v>
          </cell>
          <cell r="F4674">
            <v>22.81</v>
          </cell>
        </row>
        <row r="4675">
          <cell r="A4675">
            <v>3713902</v>
          </cell>
          <cell r="B4675" t="str">
            <v>SICRO ABRIL / 25</v>
          </cell>
          <cell r="C4675" t="str">
            <v>TERMINAL ABSORVEDOR DE ENERGIA DE ABERTURA COM NÍVEL DE CONTENÇÃO TL3 PARA DEFENSA METÁLICA - FORNECIMENTO E IMPLANTAÇÃO</v>
          </cell>
          <cell r="D4675" t="str">
            <v>UN</v>
          </cell>
          <cell r="F4675">
            <v>16008.42</v>
          </cell>
        </row>
        <row r="4676">
          <cell r="A4676">
            <v>3713903</v>
          </cell>
          <cell r="B4676" t="str">
            <v>SICRO ABRIL / 25</v>
          </cell>
          <cell r="C4676" t="str">
            <v>TERMINAL ABSORVEDOR DE ENERGIA DE NÃO ABERTURA COM NÍVEL DE CONTENÇÃO TL3 PARA DEFENSA METÁLICA - FORNECIMENTO E IMPLANTAÇÃO</v>
          </cell>
          <cell r="D4676" t="str">
            <v>UN</v>
          </cell>
          <cell r="F4676">
            <v>64403.17</v>
          </cell>
        </row>
        <row r="4677">
          <cell r="A4677">
            <v>3713689</v>
          </cell>
          <cell r="B4677" t="str">
            <v>SICRO ABRIL / 25</v>
          </cell>
          <cell r="C4677" t="str">
            <v>TERMINAL AÉREO DE DEFENSA METÁLICA - TIPO A - FORNECIMENTO E IMPLANTAÇÃO</v>
          </cell>
          <cell r="D4677" t="str">
            <v>UN</v>
          </cell>
          <cell r="F4677">
            <v>396.53</v>
          </cell>
        </row>
        <row r="4678">
          <cell r="A4678">
            <v>3713690</v>
          </cell>
          <cell r="B4678" t="str">
            <v>SICRO ABRIL / 25</v>
          </cell>
          <cell r="C4678" t="str">
            <v>TERMINAL DE ANCORAGEM DE DEFENSA METÁLICA EM BARREIRA NEW JERSEY - FORNECIMENTO E IMPLANTAÇÃO</v>
          </cell>
          <cell r="D4678" t="str">
            <v>UN</v>
          </cell>
          <cell r="F4678">
            <v>485.38</v>
          </cell>
        </row>
        <row r="4679">
          <cell r="A4679">
            <v>3713897</v>
          </cell>
          <cell r="B4679" t="str">
            <v>SICRO ABRIL / 25</v>
          </cell>
          <cell r="C4679" t="str">
            <v>TERMINAL DE ANCORAGEM PARA BARREIRA DUPLA DE CONCRETO, MOLDADA NO LOCAL (PERFIL F) - H = 810 + 250 MM</v>
          </cell>
          <cell r="D4679" t="str">
            <v>M</v>
          </cell>
          <cell r="F4679">
            <v>285.93</v>
          </cell>
        </row>
        <row r="4680">
          <cell r="A4680">
            <v>3713893</v>
          </cell>
          <cell r="B4680" t="str">
            <v>SICRO ABRIL / 25</v>
          </cell>
          <cell r="C4680" t="str">
            <v>TERMINAL DE ANCORAGEM PARA BARREIRA DUPLA DE CONCRETO, MOLDADA NO LOCAL (PERFIL NEW JERSEY) - H = 810 + 250 MM</v>
          </cell>
          <cell r="D4680" t="str">
            <v>M</v>
          </cell>
          <cell r="F4680">
            <v>289.8</v>
          </cell>
        </row>
        <row r="4681">
          <cell r="A4681">
            <v>3713898</v>
          </cell>
          <cell r="B4681" t="str">
            <v>SICRO ABRIL / 25</v>
          </cell>
          <cell r="C4681" t="str">
            <v>TERMINAL DE ANCORAGEM PARA BARREIRA DUPLA DE CONCRETO, MOLDADA NO LOCAL, COM EXTRUSORA (PERFIL F) - H = 810 + 250 MM</v>
          </cell>
          <cell r="D4681" t="str">
            <v>M</v>
          </cell>
          <cell r="F4681">
            <v>306.08</v>
          </cell>
        </row>
        <row r="4682">
          <cell r="A4682">
            <v>3713894</v>
          </cell>
          <cell r="B4682" t="str">
            <v>SICRO ABRIL / 25</v>
          </cell>
          <cell r="C4682" t="str">
            <v>TERMINAL DE ANCORAGEM PARA BARREIRA DUPLA DE CONCRETO, MOLDADA NO LOCAL, COM EXTRUSORA (PERFIL NEW JERSEY) - H = 810 + 250 MM</v>
          </cell>
          <cell r="D4682" t="str">
            <v>M</v>
          </cell>
          <cell r="F4682">
            <v>307.33999999999997</v>
          </cell>
        </row>
        <row r="4683">
          <cell r="A4683">
            <v>3713895</v>
          </cell>
          <cell r="B4683" t="str">
            <v>SICRO ABRIL / 25</v>
          </cell>
          <cell r="C4683" t="str">
            <v>TERMINAL DE ANCORAGEM PARA BARREIRA SIMPLES DE CONCRETO, MOLDADA NO LOCAL (PERFIL F) - H = 810 + 250 MM</v>
          </cell>
          <cell r="D4683" t="str">
            <v>M</v>
          </cell>
          <cell r="F4683">
            <v>265.99</v>
          </cell>
        </row>
        <row r="4684">
          <cell r="A4684">
            <v>3713891</v>
          </cell>
          <cell r="B4684" t="str">
            <v>SICRO ABRIL / 25</v>
          </cell>
          <cell r="C4684" t="str">
            <v>TERMINAL DE ANCORAGEM PARA BARREIRA SIMPLES DE CONCRETO, MOLDADA NO LOCAL (PERFIL NEW JERSEY) - H = 810 + 250 MM</v>
          </cell>
          <cell r="D4684" t="str">
            <v>M</v>
          </cell>
          <cell r="F4684">
            <v>264.8</v>
          </cell>
        </row>
        <row r="4685">
          <cell r="A4685">
            <v>3713896</v>
          </cell>
          <cell r="B4685" t="str">
            <v>SICRO ABRIL / 25</v>
          </cell>
          <cell r="C4685" t="str">
            <v>TERMINAL DE ANCORAGEM PARA BARREIRA SIMPLES DE CONCRETO, MOLDADA NO LOCAL, COM EXTRUSORA (PERFIL F) - H = 810 + 250 MM</v>
          </cell>
          <cell r="D4685" t="str">
            <v>M</v>
          </cell>
          <cell r="F4685">
            <v>279.2</v>
          </cell>
        </row>
        <row r="4686">
          <cell r="A4686">
            <v>3713892</v>
          </cell>
          <cell r="B4686" t="str">
            <v>SICRO ABRIL / 25</v>
          </cell>
          <cell r="C4686" t="str">
            <v>TERMINAL DE ANCORAGEM PARA BARREIRA SIMPLES DE CONCRETO, MOLDADA NO LOCAL, COM EXTRUSORA (PERFIL NEW JERSEY) - H = 810 + 250 MM</v>
          </cell>
          <cell r="D4686" t="str">
            <v>M</v>
          </cell>
          <cell r="F4686">
            <v>273.88</v>
          </cell>
        </row>
        <row r="4687">
          <cell r="A4687">
            <v>3806412</v>
          </cell>
          <cell r="B4687" t="str">
            <v>SICRO ABRIL / 25</v>
          </cell>
          <cell r="C4687" t="str">
            <v>ABERTURA DE JANELA EM ESTRUTURA DE CONCRETO EXISTENTE PARA INSPEÇÃO COM ESPESSURA ATÉ 0,20 M E SEÇÃO 0,49 M²</v>
          </cell>
          <cell r="D4687" t="str">
            <v>UN</v>
          </cell>
          <cell r="F4687">
            <v>65.45</v>
          </cell>
        </row>
        <row r="4688">
          <cell r="A4688">
            <v>3806413</v>
          </cell>
          <cell r="B4688" t="str">
            <v>SICRO ABRIL / 25</v>
          </cell>
          <cell r="C4688" t="str">
            <v>APICOAMENTO MECANIZADO DE CONCRETO</v>
          </cell>
          <cell r="D4688" t="str">
            <v>M²</v>
          </cell>
          <cell r="F4688">
            <v>22.36</v>
          </cell>
        </row>
        <row r="4689">
          <cell r="A4689">
            <v>3807863</v>
          </cell>
          <cell r="B4689" t="str">
            <v>SICRO ABRIL / 25</v>
          </cell>
          <cell r="C4689" t="str">
            <v>CHUMBADOR DE EXPANSÃO CONTROLADA POR TORQUE PARA CONCRETO D = 12,5 MM - FORNECIMENTO E INSTALAÇÃO</v>
          </cell>
          <cell r="D4689" t="str">
            <v>UN</v>
          </cell>
          <cell r="F4689">
            <v>11.96</v>
          </cell>
        </row>
        <row r="4690">
          <cell r="A4690">
            <v>3807864</v>
          </cell>
          <cell r="B4690" t="str">
            <v>SICRO ABRIL / 25</v>
          </cell>
          <cell r="C4690" t="str">
            <v>CHUMBADOR DE EXPANSÃO CONTROLADA POR TORQUE PARA CONCRETO D = 16 MM - FORNECIMENTO E INSTALAÇÃO</v>
          </cell>
          <cell r="D4690" t="str">
            <v>UN</v>
          </cell>
          <cell r="F4690">
            <v>13.53</v>
          </cell>
        </row>
        <row r="4691">
          <cell r="A4691">
            <v>3807865</v>
          </cell>
          <cell r="B4691" t="str">
            <v>SICRO ABRIL / 25</v>
          </cell>
          <cell r="C4691" t="str">
            <v>CHUMBADOR DE EXPANSÃO CONTROLADA POR TORQUE PARA CONCRETO D = 20 MM - FORNECIMENTO E INSTALAÇÃO</v>
          </cell>
          <cell r="D4691" t="str">
            <v>UN</v>
          </cell>
          <cell r="F4691">
            <v>17.77</v>
          </cell>
        </row>
        <row r="4692">
          <cell r="A4692">
            <v>3807861</v>
          </cell>
          <cell r="B4692" t="str">
            <v>SICRO ABRIL / 25</v>
          </cell>
          <cell r="C4692" t="str">
            <v>CHUMBADOR DE EXPANSÃO CONTROLADA POR TORQUE PARA CONCRETO D = 6,3 MM - FORNECIMENTO E INSTALAÇÃO</v>
          </cell>
          <cell r="D4692" t="str">
            <v>UN</v>
          </cell>
          <cell r="F4692">
            <v>3.07</v>
          </cell>
        </row>
        <row r="4693">
          <cell r="A4693">
            <v>3807862</v>
          </cell>
          <cell r="B4693" t="str">
            <v>SICRO ABRIL / 25</v>
          </cell>
          <cell r="C4693" t="str">
            <v>CHUMBADOR DE EXPANSÃO CONTROLADA POR TORQUE PARA CONCRETO D = 8 MM - FORNECIMENTO E INSTALAÇÃO</v>
          </cell>
          <cell r="D4693" t="str">
            <v>UN</v>
          </cell>
          <cell r="F4693">
            <v>4.22</v>
          </cell>
        </row>
        <row r="4694">
          <cell r="A4694">
            <v>3807752</v>
          </cell>
          <cell r="B4694" t="str">
            <v>SICRO ABRIL / 25</v>
          </cell>
          <cell r="C4694" t="str">
            <v>CORTE LINEAR EM SUPERFÍCIE DE CONCRETO PARA FIXAÇÃO DE BARRAS DE AÇO DE 10 MM - L = 12 MM E H = 12 MM</v>
          </cell>
          <cell r="D4694" t="str">
            <v>M</v>
          </cell>
          <cell r="F4694">
            <v>8.8800000000000008</v>
          </cell>
        </row>
        <row r="4695">
          <cell r="A4695">
            <v>3807753</v>
          </cell>
          <cell r="B4695" t="str">
            <v>SICRO ABRIL / 25</v>
          </cell>
          <cell r="C4695" t="str">
            <v>CORTE LINEAR EM SUPERFÍCIE DE CONCRETO PARA FIXAÇÃO DE BARRAS DE AÇO DE 12,5 MM - L = 15 MM E H = 15 MM</v>
          </cell>
          <cell r="D4695" t="str">
            <v>M</v>
          </cell>
          <cell r="F4695">
            <v>12.77</v>
          </cell>
        </row>
        <row r="4696">
          <cell r="A4696">
            <v>3807750</v>
          </cell>
          <cell r="B4696" t="str">
            <v>SICRO ABRIL / 25</v>
          </cell>
          <cell r="C4696" t="str">
            <v>CORTE LINEAR EM SUPERFÍCIE DE CONCRETO PARA FIXAÇÃO DE BARRAS DE AÇO DE 6,3 MM - L = 8 MM E H = 8 MM</v>
          </cell>
          <cell r="D4696" t="str">
            <v>M</v>
          </cell>
          <cell r="F4696">
            <v>5.21</v>
          </cell>
        </row>
        <row r="4697">
          <cell r="A4697">
            <v>3807751</v>
          </cell>
          <cell r="B4697" t="str">
            <v>SICRO ABRIL / 25</v>
          </cell>
          <cell r="C4697" t="str">
            <v>CORTE LINEAR EM SUPERFÍCIE DE CONCRETO PARA FIXAÇÃO DE BARRAS DE AÇO DE 8 MM - L = 10 MM E H = 10 MM</v>
          </cell>
          <cell r="D4697" t="str">
            <v>M</v>
          </cell>
          <cell r="F4697">
            <v>6.82</v>
          </cell>
        </row>
        <row r="4698">
          <cell r="A4698">
            <v>3806415</v>
          </cell>
          <cell r="B4698" t="str">
            <v>SICRO ABRIL / 25</v>
          </cell>
          <cell r="C4698" t="str">
            <v>DEMOLIÇÃO CONTROLADA DE CONCRETO COM MARTELETE</v>
          </cell>
          <cell r="D4698" t="str">
            <v>M³</v>
          </cell>
          <cell r="F4698">
            <v>654.15</v>
          </cell>
        </row>
        <row r="4699">
          <cell r="A4699">
            <v>3806416</v>
          </cell>
          <cell r="B4699" t="str">
            <v>SICRO ABRIL / 25</v>
          </cell>
          <cell r="C4699" t="str">
            <v>ELEVAÇÃO DE ESTRUTURAS ATÉ 496 KN PARA SUBSTITUIÇÃO DE APARELHO DE APOIO COM A UTILIZAÇÃO DE MACACO HIDRÁULICO</v>
          </cell>
          <cell r="D4699" t="str">
            <v>UN</v>
          </cell>
          <cell r="F4699">
            <v>76.11</v>
          </cell>
        </row>
        <row r="4700">
          <cell r="A4700">
            <v>3806419</v>
          </cell>
          <cell r="B4700" t="str">
            <v>SICRO ABRIL / 25</v>
          </cell>
          <cell r="C4700" t="str">
            <v>ELEVAÇÃO DE ESTRUTURAS DE 1.390 A 1.859 KN PARA SUBSTITUIÇÃO DE APARELHO DE APOIO COM A UTILIZAÇÃO DE MACACO HIDRÁULICO</v>
          </cell>
          <cell r="D4700" t="str">
            <v>UN</v>
          </cell>
          <cell r="F4700">
            <v>102.83</v>
          </cell>
        </row>
        <row r="4701">
          <cell r="A4701">
            <v>3806417</v>
          </cell>
          <cell r="B4701" t="str">
            <v>SICRO ABRIL / 25</v>
          </cell>
          <cell r="C4701" t="str">
            <v>ELEVAÇÃO DE ESTRUTURAS DE 496 A 929 KN PARA SUBSTITUIÇÃO DE APARELHO DE APOIO COM A UTILIZAÇÃO DE MACACO HIDRÁULICO</v>
          </cell>
          <cell r="D4701" t="str">
            <v>UN</v>
          </cell>
          <cell r="F4701">
            <v>85.98</v>
          </cell>
        </row>
        <row r="4702">
          <cell r="A4702">
            <v>3806418</v>
          </cell>
          <cell r="B4702" t="str">
            <v>SICRO ABRIL / 25</v>
          </cell>
          <cell r="C4702" t="str">
            <v>ELEVAÇÃO DE ESTRUTURAS DE 929 A 1.390 KN PARA SUBSTITUIÇÃO DE APARELHO DE APOIO COM A UTILIZAÇÃO DE MACACO HIDRÁULICO</v>
          </cell>
          <cell r="D4702" t="str">
            <v>UN</v>
          </cell>
          <cell r="F4702">
            <v>101.52</v>
          </cell>
        </row>
        <row r="4703">
          <cell r="A4703">
            <v>3808207</v>
          </cell>
          <cell r="B4703" t="str">
            <v>SICRO ABRIL / 25</v>
          </cell>
          <cell r="C4703" t="str">
            <v>ESCADA TUBULAR MULTIDIRECIONAL EM AÇO GALVANIZADO - UTILIZAÇÃO DE 100 VEZES - FORNECIMENTO, INSTALAÇÃO E RETIRADA</v>
          </cell>
          <cell r="D4703" t="str">
            <v>M</v>
          </cell>
          <cell r="F4703">
            <v>164.83</v>
          </cell>
        </row>
        <row r="4704">
          <cell r="A4704">
            <v>3806400</v>
          </cell>
          <cell r="B4704" t="str">
            <v>SICRO ABRIL / 25</v>
          </cell>
          <cell r="C4704" t="str">
            <v>FABRICAÇÃO DE SUPERESTRUTURA METÁLICA PARA PASSARELA PL-15 - EXCETO PISO DE CONCRETO</v>
          </cell>
          <cell r="D4704" t="str">
            <v>UN</v>
          </cell>
          <cell r="F4704">
            <v>162557.14000000001</v>
          </cell>
        </row>
        <row r="4705">
          <cell r="A4705">
            <v>3806399</v>
          </cell>
          <cell r="B4705" t="str">
            <v>SICRO ABRIL / 25</v>
          </cell>
          <cell r="C4705" t="str">
            <v>FABRICAÇÃO DE SUPERESTRUTURA METÁLICA PARA PASSARELA PL-20 - EXCETO PISO DE CONCRETO</v>
          </cell>
          <cell r="D4705" t="str">
            <v>UN</v>
          </cell>
          <cell r="F4705">
            <v>231277.65</v>
          </cell>
        </row>
        <row r="4706">
          <cell r="A4706">
            <v>3806387</v>
          </cell>
          <cell r="B4706" t="str">
            <v>SICRO ABRIL / 25</v>
          </cell>
          <cell r="C4706" t="str">
            <v>FABRICAÇÃO DE SUPERESTRUTURA METÁLICA PARA PASSARELA PL-25 - EXCETO PISO DE CONCRETO</v>
          </cell>
          <cell r="D4706" t="str">
            <v>UN</v>
          </cell>
          <cell r="F4706">
            <v>289346.33</v>
          </cell>
        </row>
        <row r="4707">
          <cell r="A4707">
            <v>3806397</v>
          </cell>
          <cell r="B4707" t="str">
            <v>SICRO ABRIL / 25</v>
          </cell>
          <cell r="C4707" t="str">
            <v>FABRICAÇÃO DE SUPERESTRUTURA METÁLICA PARA PASSARELA PL-30 - EXCETO PISO DE CONCRETO</v>
          </cell>
          <cell r="D4707" t="str">
            <v>UN</v>
          </cell>
          <cell r="F4707">
            <v>388077.23</v>
          </cell>
        </row>
        <row r="4708">
          <cell r="A4708">
            <v>3806396</v>
          </cell>
          <cell r="B4708" t="str">
            <v>SICRO ABRIL / 25</v>
          </cell>
          <cell r="C4708" t="str">
            <v>FABRICAÇÃO DE SUPERESTRUTURA METÁLICA PARA PASSARELA PL-35 - EXCETO PISO DE CONCRETO</v>
          </cell>
          <cell r="D4708" t="str">
            <v>UN</v>
          </cell>
          <cell r="F4708">
            <v>446840.32000000001</v>
          </cell>
        </row>
        <row r="4709">
          <cell r="A4709">
            <v>3816118</v>
          </cell>
          <cell r="B4709" t="str">
            <v>SICRO ABRIL / 25</v>
          </cell>
          <cell r="C4709" t="str">
            <v>GUARDA-CORPO DE CONCRETO - FABRICAÇÃO - AREIA E BRITA COMERCIAIS</v>
          </cell>
          <cell r="D4709" t="str">
            <v>M</v>
          </cell>
          <cell r="F4709">
            <v>96.71</v>
          </cell>
        </row>
        <row r="4710">
          <cell r="A4710">
            <v>3816117</v>
          </cell>
          <cell r="B4710" t="str">
            <v>SICRO ABRIL / 25</v>
          </cell>
          <cell r="C4710" t="str">
            <v>GUARDA-CORPO DE CONCRETO - FABRICAÇÃO - AREIA EXTRAÍDA E BRITA PRODUZIDA</v>
          </cell>
          <cell r="D4710" t="str">
            <v>M</v>
          </cell>
          <cell r="F4710">
            <v>89.98</v>
          </cell>
        </row>
        <row r="4711">
          <cell r="A4711">
            <v>3806386</v>
          </cell>
          <cell r="B4711" t="str">
            <v>SICRO ABRIL / 25</v>
          </cell>
          <cell r="C4711" t="str">
            <v>GUARDA-CORPO E CORRIMÃO METÁLICO PARA PASSARELAS PARA PEDESTRES - FORNECIMENTO E INSTALAÇÃO</v>
          </cell>
          <cell r="D4711" t="str">
            <v>M</v>
          </cell>
          <cell r="F4711">
            <v>683.9</v>
          </cell>
        </row>
        <row r="4712">
          <cell r="A4712">
            <v>3816196</v>
          </cell>
          <cell r="B4712" t="str">
            <v>SICRO ABRIL / 25</v>
          </cell>
          <cell r="C4712" t="str">
            <v>INJEÇÃO DE NATA DE CIMENTO</v>
          </cell>
          <cell r="D4712" t="str">
            <v>M³</v>
          </cell>
          <cell r="F4712">
            <v>1024.3599999999999</v>
          </cell>
        </row>
        <row r="4713">
          <cell r="A4713">
            <v>3806426</v>
          </cell>
          <cell r="B4713" t="str">
            <v>SICRO ABRIL / 25</v>
          </cell>
          <cell r="C4713" t="str">
            <v>LANÇAMENTO DE PRÉ-LAJE COM UTILIZAÇÃO DE GUINDAUTO</v>
          </cell>
          <cell r="D4713" t="str">
            <v>T</v>
          </cell>
          <cell r="F4713">
            <v>60.56</v>
          </cell>
        </row>
        <row r="4714">
          <cell r="A4714">
            <v>3806401</v>
          </cell>
          <cell r="B4714" t="str">
            <v>SICRO ABRIL / 25</v>
          </cell>
          <cell r="C4714" t="str">
            <v>LANÇAMENTO DE SUPERESTRUTURA DE PASSARELA METÁLICA DE 12 A 24 T COM UTILIZAÇÃO DE GUINDASTE</v>
          </cell>
          <cell r="D4714" t="str">
            <v>UN</v>
          </cell>
          <cell r="F4714">
            <v>16928.400000000001</v>
          </cell>
        </row>
        <row r="4715">
          <cell r="A4715">
            <v>3806423</v>
          </cell>
          <cell r="B4715" t="str">
            <v>SICRO ABRIL / 25</v>
          </cell>
          <cell r="C4715" t="str">
            <v>LANÇAMENTO DE VIGA PRÉ-MOLDADA DE 1.000 A 1.250 KN COM UTILIZAÇÃO DE GUINDASTE</v>
          </cell>
          <cell r="D4715" t="str">
            <v>UN</v>
          </cell>
          <cell r="F4715">
            <v>11474.6</v>
          </cell>
        </row>
        <row r="4716">
          <cell r="A4716">
            <v>3806421</v>
          </cell>
          <cell r="B4716" t="str">
            <v>SICRO ABRIL / 25</v>
          </cell>
          <cell r="C4716" t="str">
            <v>LANÇAMENTO DE VIGA PRÉ-MOLDADA DE 500 A 750 KN COM UTILIZAÇÃO DE GUINDASTE</v>
          </cell>
          <cell r="D4716" t="str">
            <v>UN</v>
          </cell>
          <cell r="F4716">
            <v>5698.88</v>
          </cell>
        </row>
        <row r="4717">
          <cell r="A4717">
            <v>3806422</v>
          </cell>
          <cell r="B4717" t="str">
            <v>SICRO ABRIL / 25</v>
          </cell>
          <cell r="C4717" t="str">
            <v>LANÇAMENTO DE VIGA PRÉ-MOLDADA DE 750 A 1.000 KN COM UTILIZAÇÃO DE GUINDASTE</v>
          </cell>
          <cell r="D4717" t="str">
            <v>UN</v>
          </cell>
          <cell r="F4717">
            <v>10327.17</v>
          </cell>
        </row>
        <row r="4718">
          <cell r="A4718">
            <v>3806425</v>
          </cell>
          <cell r="B4718" t="str">
            <v>SICRO ABRIL / 25</v>
          </cell>
          <cell r="C4718" t="str">
            <v>LANÇAMENTO DE VIGA PRÉ-MOLDADA DE 980 A 1.225 KN COM UTILIZAÇÃO DE TRELIÇA LANÇADEIRA</v>
          </cell>
          <cell r="D4718" t="str">
            <v>UN</v>
          </cell>
          <cell r="F4718">
            <v>3256.77</v>
          </cell>
        </row>
        <row r="4719">
          <cell r="A4719">
            <v>3806424</v>
          </cell>
          <cell r="B4719" t="str">
            <v>SICRO ABRIL / 25</v>
          </cell>
          <cell r="C4719" t="str">
            <v>LANÇAMENTO DE VIGA PRÉ-MOLDADA DE 980 A 1.225 KN COM UTILIZAÇÃO DE TRELIÇA LANÇADEIRA E CARRELONE</v>
          </cell>
          <cell r="D4719" t="str">
            <v>UN</v>
          </cell>
          <cell r="F4719">
            <v>5444.79</v>
          </cell>
        </row>
        <row r="4720">
          <cell r="A4720">
            <v>3806420</v>
          </cell>
          <cell r="B4720" t="str">
            <v>SICRO ABRIL / 25</v>
          </cell>
          <cell r="C4720" t="str">
            <v>LANÇAMENTO DE VIGA PRÉ-MOLDADA DE ATÉ 500 KN COM UTILIZAÇÃO DE GUINDASTE</v>
          </cell>
          <cell r="D4720" t="str">
            <v>UN</v>
          </cell>
          <cell r="F4720">
            <v>4986.54</v>
          </cell>
        </row>
        <row r="4721">
          <cell r="A4721">
            <v>3806405</v>
          </cell>
          <cell r="B4721" t="str">
            <v>SICRO ABRIL / 25</v>
          </cell>
          <cell r="C4721" t="str">
            <v>LIMPEZA DE APARELHOS DE APOIO EM OBRAS DE ARTE ESPECIAIS - EXCLUSA A PLATAFORMA</v>
          </cell>
          <cell r="D4721" t="str">
            <v>UN</v>
          </cell>
          <cell r="F4721">
            <v>143.53</v>
          </cell>
        </row>
        <row r="4722">
          <cell r="A4722">
            <v>3806404</v>
          </cell>
          <cell r="B4722" t="str">
            <v>SICRO ABRIL / 25</v>
          </cell>
          <cell r="C4722" t="str">
            <v>LIMPEZA DE MATERIAL RETIDO EM FUNDAÇÕES SUBMERSAS DE OBRAS DE ARTE ESPECIAIS</v>
          </cell>
          <cell r="D4722" t="str">
            <v>M³</v>
          </cell>
          <cell r="F4722">
            <v>131.38</v>
          </cell>
        </row>
        <row r="4723">
          <cell r="A4723">
            <v>3806406</v>
          </cell>
          <cell r="B4723" t="str">
            <v>SICRO ABRIL / 25</v>
          </cell>
          <cell r="C4723" t="str">
            <v>LIMPEZA EM JUNTA DE DILATAÇÃO</v>
          </cell>
          <cell r="D4723" t="str">
            <v>M</v>
          </cell>
          <cell r="F4723">
            <v>6.19</v>
          </cell>
        </row>
        <row r="4724">
          <cell r="A4724">
            <v>3806403</v>
          </cell>
          <cell r="B4724" t="str">
            <v>SICRO ABRIL / 25</v>
          </cell>
          <cell r="C4724" t="str">
            <v>LIMPEZA EM SUPERFÍCIE DE CONCRETO COM JATEAMENTO ABRASIVO COM USO DE GRANALHAS DE AÇO</v>
          </cell>
          <cell r="D4724" t="str">
            <v>M²</v>
          </cell>
          <cell r="F4724">
            <v>9.01</v>
          </cell>
        </row>
        <row r="4725">
          <cell r="A4725">
            <v>3806402</v>
          </cell>
          <cell r="B4725" t="str">
            <v>SICRO ABRIL / 25</v>
          </cell>
          <cell r="C4725" t="str">
            <v>LIMPEZA EM SUPERFÍCIE DE CONCRETO COM JATEAMENTO D'ÁGUA SOB PRESSÃO</v>
          </cell>
          <cell r="D4725" t="str">
            <v>M²</v>
          </cell>
          <cell r="F4725">
            <v>2.48</v>
          </cell>
        </row>
        <row r="4726">
          <cell r="A4726">
            <v>3806407</v>
          </cell>
          <cell r="B4726" t="str">
            <v>SICRO ABRIL / 25</v>
          </cell>
          <cell r="C4726" t="str">
            <v>PINGADEIRA DE ELASTÔMERO PERFIL 40 X 40 MM COM ABA INCLINADA E FIXADA COM ADESIVO ESTRUTURAL E PINOS - FORNECIMENTO E INSTALAÇÃO - EXCLUSA A PLATAFORMA</v>
          </cell>
          <cell r="D4726" t="str">
            <v>M</v>
          </cell>
          <cell r="F4726">
            <v>183.72</v>
          </cell>
        </row>
        <row r="4727">
          <cell r="A4727">
            <v>3808043</v>
          </cell>
          <cell r="B4727" t="str">
            <v>SICRO ABRIL / 25</v>
          </cell>
          <cell r="C4727" t="str">
            <v>PINTURA MANUAL COM NATA DE CIMENTO - 3 DEMÃOS</v>
          </cell>
          <cell r="D4727" t="str">
            <v>M²</v>
          </cell>
          <cell r="F4727">
            <v>4.4400000000000004</v>
          </cell>
        </row>
        <row r="4728">
          <cell r="A4728">
            <v>3806431</v>
          </cell>
          <cell r="B4728" t="str">
            <v>SICRO ABRIL / 25</v>
          </cell>
          <cell r="C4728" t="str">
            <v>PLACA DE AÇO DE APOIO PARA PROTENSÃO EXTERNA EM REFORÇO DE VIGA DE OAE - CONFECÇÃO E INSTALAÇÃO</v>
          </cell>
          <cell r="D4728" t="str">
            <v>UN</v>
          </cell>
          <cell r="F4728">
            <v>5602.8</v>
          </cell>
        </row>
        <row r="4729">
          <cell r="A4729">
            <v>3806432</v>
          </cell>
          <cell r="B4729" t="str">
            <v>SICRO ABRIL / 25</v>
          </cell>
          <cell r="C4729" t="str">
            <v>PLACA DE AÇO DE DESVIO PARA PROTENSÃO EXTERNA EM REFORÇO DE VIGA DE OAE - CONFECÇÃO E INSTALAÇÃO</v>
          </cell>
          <cell r="D4729" t="str">
            <v>UN</v>
          </cell>
          <cell r="F4729">
            <v>2936.8</v>
          </cell>
        </row>
        <row r="4730">
          <cell r="A4730">
            <v>3806429</v>
          </cell>
          <cell r="B4730" t="str">
            <v>SICRO ABRIL / 25</v>
          </cell>
          <cell r="C4730" t="str">
            <v>PLATAFORMA DE TRABALHO EM AÇO TUBULAR APOIADA NO SOLO - ALTURA DE 4 A 6 M - UTILIZAÇÃO DE 100 VEZES - FORNECIMENTO, INSTALAÇÃO E RETIRADA</v>
          </cell>
          <cell r="D4730" t="str">
            <v>M³</v>
          </cell>
          <cell r="F4730">
            <v>17.600000000000001</v>
          </cell>
        </row>
        <row r="4731">
          <cell r="A4731">
            <v>3806430</v>
          </cell>
          <cell r="B4731" t="str">
            <v>SICRO ABRIL / 25</v>
          </cell>
          <cell r="C4731" t="str">
            <v>PLATAFORMA DE TRABALHO EM AÇO TUBULAR APOIADA NO SOLO - ALTURA DE 6 A 8 M - UTILIZAÇÃO DE 100 VEZES - FORNECIMENTO, INSTALAÇÃO E RETIRADA</v>
          </cell>
          <cell r="D4731" t="str">
            <v>M³</v>
          </cell>
          <cell r="F4731">
            <v>10.95</v>
          </cell>
        </row>
        <row r="4732">
          <cell r="A4732">
            <v>3806428</v>
          </cell>
          <cell r="B4732" t="str">
            <v>SICRO ABRIL / 25</v>
          </cell>
          <cell r="C4732" t="str">
            <v>PLATAFORMA DE TRABALHO EM AÇO TUBULAR APOIADA NO SOLO - ALTURA DE ATÉ 4 M - UTILIZAÇÃO DE 100 VEZES - FORNECIMENTO, INSTALAÇÃO E RETIRADA</v>
          </cell>
          <cell r="D4732" t="str">
            <v>M³</v>
          </cell>
          <cell r="F4732">
            <v>40.799999999999997</v>
          </cell>
        </row>
        <row r="4733">
          <cell r="A4733">
            <v>3816198</v>
          </cell>
          <cell r="B4733" t="str">
            <v>SICRO ABRIL / 25</v>
          </cell>
          <cell r="C4733" t="str">
            <v>PLATAFORMA DE TRABALHO EM MADEIRA APOIADA NO SOLO - ALTURA DE 6 A 12 M - UTILIZAÇÃO DE 5 VEZES - CONFECÇÃO, INSTALAÇÃO E RETIRADA</v>
          </cell>
          <cell r="D4733" t="str">
            <v>M³</v>
          </cell>
          <cell r="F4733">
            <v>78.91</v>
          </cell>
        </row>
        <row r="4734">
          <cell r="A4734">
            <v>3816197</v>
          </cell>
          <cell r="B4734" t="str">
            <v>SICRO ABRIL / 25</v>
          </cell>
          <cell r="C4734" t="str">
            <v>PLATAFORMA DE TRABALHO EM MADEIRA APOIADA NO SOLO - ALTURA DE ATÉ 6 M - UTILIZAÇÃO DE 5 VEZES - CONFECÇÃO, INSTALAÇÃO E RETIRADA</v>
          </cell>
          <cell r="D4734" t="str">
            <v>M³</v>
          </cell>
          <cell r="F4734">
            <v>74.849999999999994</v>
          </cell>
        </row>
        <row r="4735">
          <cell r="A4735">
            <v>3806410</v>
          </cell>
          <cell r="B4735" t="str">
            <v>SICRO ABRIL / 25</v>
          </cell>
          <cell r="C4735" t="str">
            <v>PLATAFORMA DE TRABALHO SUSPENSA SOB TABULEIRO DE PONTES COM TRELIÇAS METÁLICAS E TÁBUAS - UTILIZAÇÃO DE 100 VEZES - CONFECÇÃO, INSTALAÇÃO E RETIRADA</v>
          </cell>
          <cell r="D4735" t="str">
            <v>M²</v>
          </cell>
          <cell r="F4735">
            <v>64.5</v>
          </cell>
        </row>
        <row r="4736">
          <cell r="A4736">
            <v>3806411</v>
          </cell>
          <cell r="B4736" t="str">
            <v>SICRO ABRIL / 25</v>
          </cell>
          <cell r="C4736" t="str">
            <v>PLATAFORMA MECANIZADA DE INSPEÇÃO SOB PONTES COM CAPACIDADE DE 500 KG E ALCANCE DE 15 M</v>
          </cell>
          <cell r="D4736" t="str">
            <v>H</v>
          </cell>
          <cell r="F4736">
            <v>754.39</v>
          </cell>
        </row>
        <row r="4737">
          <cell r="A4737">
            <v>3815644</v>
          </cell>
          <cell r="B4737" t="str">
            <v>SICRO ABRIL / 25</v>
          </cell>
          <cell r="C4737" t="str">
            <v>RECOMPOSIÇÃO DE DRENO EM TUBO DE AÇO GALVANIZADO D = 100 MM EM OAE - FORNECIMENTO E INSTALAÇÃO</v>
          </cell>
          <cell r="D4737" t="str">
            <v>UN</v>
          </cell>
          <cell r="F4737">
            <v>102.48</v>
          </cell>
        </row>
        <row r="4738">
          <cell r="A4738">
            <v>3815643</v>
          </cell>
          <cell r="B4738" t="str">
            <v>SICRO ABRIL / 25</v>
          </cell>
          <cell r="C4738" t="str">
            <v>RECOMPOSIÇÃO DE DRENO EM TUBO DE AÇO GALVANIZADO D = 80 MM EM OAE - FORNECIMENTO E INSTALAÇÃO</v>
          </cell>
          <cell r="D4738" t="str">
            <v>UN</v>
          </cell>
          <cell r="F4738">
            <v>95.89</v>
          </cell>
        </row>
        <row r="4739">
          <cell r="A4739">
            <v>3815706</v>
          </cell>
          <cell r="B4739" t="str">
            <v>SICRO ABRIL / 25</v>
          </cell>
          <cell r="C4739" t="str">
            <v>RECOMPOSIÇÃO DE GUARDA-CORPO COM AGREGADOS COMERCIAIS - INSTALAÇÃO</v>
          </cell>
          <cell r="D4739" t="str">
            <v>M</v>
          </cell>
          <cell r="F4739">
            <v>131.18</v>
          </cell>
        </row>
        <row r="4740">
          <cell r="A4740">
            <v>3815597</v>
          </cell>
          <cell r="B4740" t="str">
            <v>SICRO ABRIL / 25</v>
          </cell>
          <cell r="C4740" t="str">
            <v>RECOMPOSIÇÃO DE GUARDA-CORPO COM AGREGADOS PRODUZIDOS - INSTALAÇÃO</v>
          </cell>
          <cell r="D4740" t="str">
            <v>M</v>
          </cell>
          <cell r="F4740">
            <v>124.45</v>
          </cell>
        </row>
        <row r="4741">
          <cell r="A4741">
            <v>3815600</v>
          </cell>
          <cell r="B4741" t="str">
            <v>SICRO ABRIL / 25</v>
          </cell>
          <cell r="C4741" t="str">
            <v>RECUPERAÇÃO DE GUARDA-CORPO METÁLICO EM AMBIENTE AGRESSIVO</v>
          </cell>
          <cell r="D4741" t="str">
            <v>M²</v>
          </cell>
          <cell r="F4741">
            <v>75.72</v>
          </cell>
        </row>
        <row r="4742">
          <cell r="A4742">
            <v>3815601</v>
          </cell>
          <cell r="B4742" t="str">
            <v>SICRO ABRIL / 25</v>
          </cell>
          <cell r="C4742" t="str">
            <v>RECUPERAÇÃO DE GUARDA-CORPO METÁLICO EM AMBIENTE MUITO AGRESSIVO</v>
          </cell>
          <cell r="D4742" t="str">
            <v>M²</v>
          </cell>
          <cell r="F4742">
            <v>70.989999999999995</v>
          </cell>
        </row>
        <row r="4743">
          <cell r="A4743">
            <v>3815599</v>
          </cell>
          <cell r="B4743" t="str">
            <v>SICRO ABRIL / 25</v>
          </cell>
          <cell r="C4743" t="str">
            <v>RECUPERAÇÃO DE GUARDA-CORPO METÁLICO EM AMBIENTE POUCO AGRESSIVO</v>
          </cell>
          <cell r="D4743" t="str">
            <v>M²</v>
          </cell>
          <cell r="F4743">
            <v>29.26</v>
          </cell>
        </row>
        <row r="4744">
          <cell r="A4744">
            <v>3806414</v>
          </cell>
          <cell r="B4744" t="str">
            <v>SICRO ABRIL / 25</v>
          </cell>
          <cell r="C4744" t="str">
            <v>REMOÇÃO DE CONCRETO COM JATEAMENTO D'ÁGUA SOB ALTA PRESSÃO</v>
          </cell>
          <cell r="D4744" t="str">
            <v>M³</v>
          </cell>
          <cell r="F4744">
            <v>596.46</v>
          </cell>
        </row>
        <row r="4745">
          <cell r="A4745">
            <v>3806409</v>
          </cell>
          <cell r="B4745" t="str">
            <v>SICRO ABRIL / 25</v>
          </cell>
          <cell r="C4745" t="str">
            <v>RESTAURAÇÃO DE BERÇOS DE APOIO PARA JUNTA DE DILATAÇÃO - FORNECIMENTO E INSTALAÇÃO</v>
          </cell>
          <cell r="D4745" t="str">
            <v>M</v>
          </cell>
          <cell r="F4745">
            <v>63.34</v>
          </cell>
        </row>
        <row r="4746">
          <cell r="A4746">
            <v>3815602</v>
          </cell>
          <cell r="B4746" t="str">
            <v>SICRO ABRIL / 25</v>
          </cell>
          <cell r="C4746" t="str">
            <v>SUBSTITUIÇÃO DE JUNTA DE DILATAÇÃO E LÁBIOS POLIMÉRICOS - FORNECIMENTO E INSTALAÇÃO</v>
          </cell>
          <cell r="D4746" t="str">
            <v>M</v>
          </cell>
          <cell r="F4746">
            <v>33.21</v>
          </cell>
        </row>
        <row r="4747">
          <cell r="A4747">
            <v>4011444</v>
          </cell>
          <cell r="B4747" t="str">
            <v>SICRO ABRIL / 25</v>
          </cell>
          <cell r="C4747" t="str">
            <v>AREIA ASFALTO A QUENTE - FAIXA A - AREIA COMERCIAL</v>
          </cell>
          <cell r="D4747" t="str">
            <v>T</v>
          </cell>
          <cell r="F4747">
            <v>190.26</v>
          </cell>
        </row>
        <row r="4748">
          <cell r="A4748">
            <v>4011443</v>
          </cell>
          <cell r="B4748" t="str">
            <v>SICRO ABRIL / 25</v>
          </cell>
          <cell r="C4748" t="str">
            <v>AREIA ASFALTO A QUENTE - FAIXA A - AREIA EXTRAÍDA</v>
          </cell>
          <cell r="D4748" t="str">
            <v>T</v>
          </cell>
          <cell r="F4748">
            <v>127.69</v>
          </cell>
        </row>
        <row r="4749">
          <cell r="A4749">
            <v>4011446</v>
          </cell>
          <cell r="B4749" t="str">
            <v>SICRO ABRIL / 25</v>
          </cell>
          <cell r="C4749" t="str">
            <v>AREIA ASFALTO A QUENTE - FAIXA B - AREIA COMERCIAL</v>
          </cell>
          <cell r="D4749" t="str">
            <v>T</v>
          </cell>
          <cell r="F4749">
            <v>179.72</v>
          </cell>
        </row>
        <row r="4750">
          <cell r="A4750">
            <v>4011445</v>
          </cell>
          <cell r="B4750" t="str">
            <v>SICRO ABRIL / 25</v>
          </cell>
          <cell r="C4750" t="str">
            <v>AREIA ASFALTO A QUENTE - FAIXA B - AREIA EXTRAÍDA</v>
          </cell>
          <cell r="D4750" t="str">
            <v>T</v>
          </cell>
          <cell r="F4750">
            <v>115.78</v>
          </cell>
        </row>
        <row r="4751">
          <cell r="A4751">
            <v>4011448</v>
          </cell>
          <cell r="B4751" t="str">
            <v>SICRO ABRIL / 25</v>
          </cell>
          <cell r="C4751" t="str">
            <v>AREIA ASFALTO A QUENTE COM ASFALTO POLÍMERO - FAIXA A - AREIA COMERCIAL</v>
          </cell>
          <cell r="D4751" t="str">
            <v>T</v>
          </cell>
          <cell r="F4751">
            <v>182.3</v>
          </cell>
        </row>
        <row r="4752">
          <cell r="A4752">
            <v>4011447</v>
          </cell>
          <cell r="B4752" t="str">
            <v>SICRO ABRIL / 25</v>
          </cell>
          <cell r="C4752" t="str">
            <v>AREIA ASFALTO A QUENTE COM ASFALTO POLÍMERO - FAIXA A - AREIA EXTRAÍDA</v>
          </cell>
          <cell r="D4752" t="str">
            <v>T</v>
          </cell>
          <cell r="F4752">
            <v>116.55</v>
          </cell>
        </row>
        <row r="4753">
          <cell r="A4753">
            <v>4011450</v>
          </cell>
          <cell r="B4753" t="str">
            <v>SICRO ABRIL / 25</v>
          </cell>
          <cell r="C4753" t="str">
            <v>AREIA ASFALTO A QUENTE COM ASFALTO POLÍMERO - FAIXA B - AREIA COMERCIAL</v>
          </cell>
          <cell r="D4753" t="str">
            <v>T</v>
          </cell>
          <cell r="F4753">
            <v>188.27</v>
          </cell>
        </row>
        <row r="4754">
          <cell r="A4754">
            <v>4011449</v>
          </cell>
          <cell r="B4754" t="str">
            <v>SICRO ABRIL / 25</v>
          </cell>
          <cell r="C4754" t="str">
            <v>AREIA ASFALTO A QUENTE COM ASFALTO POLÍMERO - FAIXA B - AREIA EXTRAÍDA</v>
          </cell>
          <cell r="D4754" t="str">
            <v>T</v>
          </cell>
          <cell r="F4754">
            <v>123.69</v>
          </cell>
        </row>
        <row r="4755">
          <cell r="A4755">
            <v>4011452</v>
          </cell>
          <cell r="B4755" t="str">
            <v>SICRO ABRIL / 25</v>
          </cell>
          <cell r="C4755" t="str">
            <v>AREIA ASFALTO A QUENTE COM ASFALTO POLÍMERO - FAIXA C - AREIA COMERCIAL</v>
          </cell>
          <cell r="D4755" t="str">
            <v>T</v>
          </cell>
          <cell r="F4755">
            <v>192.16</v>
          </cell>
        </row>
        <row r="4756">
          <cell r="A4756">
            <v>4011451</v>
          </cell>
          <cell r="B4756" t="str">
            <v>SICRO ABRIL / 25</v>
          </cell>
          <cell r="C4756" t="str">
            <v>AREIA ASFALTO A QUENTE COM ASFALTO POLÍMERO - FAIXA C - AREIA EXTRAÍDA</v>
          </cell>
          <cell r="D4756" t="str">
            <v>T</v>
          </cell>
          <cell r="F4756">
            <v>128.41</v>
          </cell>
        </row>
        <row r="4757">
          <cell r="A4757">
            <v>4011219</v>
          </cell>
          <cell r="B4757" t="str">
            <v>SICRO ABRIL / 25</v>
          </cell>
          <cell r="C4757" t="str">
            <v>BASE DE SOLO ESTABILIZADO GRANULOMETRICAMENTE SEM MISTURA COM MATERIAL DE JAZIDA - 100% PROCTOR MODIFICADO</v>
          </cell>
          <cell r="D4757" t="str">
            <v>M³</v>
          </cell>
          <cell r="F4757">
            <v>14.75</v>
          </cell>
        </row>
        <row r="4758">
          <cell r="A4758">
            <v>4011291</v>
          </cell>
          <cell r="B4758" t="str">
            <v>SICRO ABRIL / 25</v>
          </cell>
          <cell r="C4758" t="str">
            <v>BASE DE SOLO MELHORADO COM 3% DE CIMENTO E MISTURA EM USINA COM MATERIAL DE JAZIDA - 100% PROCTOR MODIFICADO</v>
          </cell>
          <cell r="D4758" t="str">
            <v>M³</v>
          </cell>
          <cell r="F4758">
            <v>68.13</v>
          </cell>
        </row>
        <row r="4759">
          <cell r="A4759">
            <v>4011287</v>
          </cell>
          <cell r="B4759" t="str">
            <v>SICRO ABRIL / 25</v>
          </cell>
          <cell r="C4759" t="str">
            <v>BASE DE SOLO MELHORADO COM 3% DE CIMENTO E MISTURA NA PISTA COM MATERIAL DE JAZIDA - 100% PROCTOR MODIFICADO</v>
          </cell>
          <cell r="D4759" t="str">
            <v>M³</v>
          </cell>
          <cell r="F4759">
            <v>56.87</v>
          </cell>
        </row>
        <row r="4760">
          <cell r="A4760">
            <v>4011305</v>
          </cell>
          <cell r="B4760" t="str">
            <v>SICRO ABRIL / 25</v>
          </cell>
          <cell r="C4760" t="str">
            <v>BASE DE SOLO-CAL COM 7% DE CAL E MISTURA NA PISTA COM MATERIAL DE JAZIDA - 100% PROCTOR INTERMEDIÁRIO</v>
          </cell>
          <cell r="D4760" t="str">
            <v>M³</v>
          </cell>
          <cell r="F4760">
            <v>92.08</v>
          </cell>
        </row>
        <row r="4761">
          <cell r="A4761">
            <v>4011221</v>
          </cell>
          <cell r="B4761" t="str">
            <v>SICRO ABRIL / 25</v>
          </cell>
          <cell r="C4761" t="str">
            <v>BASE ESTABILIZADA GRANULOMETRICAMENTE COM MISTURA DE SOLOS NA PISTA COM MATERIAL DE JAZIDA - 100% PROCTOR MODIFICADO</v>
          </cell>
          <cell r="D4761" t="str">
            <v>M³</v>
          </cell>
          <cell r="F4761">
            <v>15.52</v>
          </cell>
        </row>
        <row r="4762">
          <cell r="A4762">
            <v>4011226</v>
          </cell>
          <cell r="B4762" t="str">
            <v>SICRO ABRIL / 25</v>
          </cell>
          <cell r="C4762" t="str">
            <v>BASE ESTABILIZADA GRANULOMETRICAMENTE COM MISTURA SOLO AREIA (70% - 30%) EM USINA COM MATERIAL DE JAZIDA E AREIA EXTRAÍDA - 100% PROCTOR MODIFICADO</v>
          </cell>
          <cell r="D4762" t="str">
            <v>M³</v>
          </cell>
          <cell r="F4762">
            <v>34.729999999999997</v>
          </cell>
        </row>
        <row r="4763">
          <cell r="A4763">
            <v>4011276</v>
          </cell>
          <cell r="B4763" t="str">
            <v>SICRO ABRIL / 25</v>
          </cell>
          <cell r="C4763" t="str">
            <v>BASE OU SUB-BASE DE BRITA GRADUADA COM BRITA COMERCIAL - 100% PROCTOR MODIFICADO</v>
          </cell>
          <cell r="D4763" t="str">
            <v>M³</v>
          </cell>
          <cell r="F4763">
            <v>211.24</v>
          </cell>
        </row>
        <row r="4764">
          <cell r="A4764">
            <v>4011275</v>
          </cell>
          <cell r="B4764" t="str">
            <v>SICRO ABRIL / 25</v>
          </cell>
          <cell r="C4764" t="str">
            <v>BASE OU SUB-BASE DE BRITA GRADUADA COM BRITA PRODUZIDA - 100% PROCTOR MODIFICADO</v>
          </cell>
          <cell r="D4764" t="str">
            <v>M³</v>
          </cell>
          <cell r="F4764">
            <v>113.92</v>
          </cell>
        </row>
        <row r="4765">
          <cell r="A4765">
            <v>4011549</v>
          </cell>
          <cell r="B4765" t="str">
            <v>SICRO ABRIL / 25</v>
          </cell>
          <cell r="C4765" t="str">
            <v>BASE OU SUB-BASE DE BRITA GRADUADA EXECUTADA COM VIBROACABADORA - BRITA COMERCIAL - 100% PROCTOR MODIFICADO</v>
          </cell>
          <cell r="D4765" t="str">
            <v>M³</v>
          </cell>
          <cell r="F4765">
            <v>211.78</v>
          </cell>
        </row>
        <row r="4766">
          <cell r="A4766">
            <v>4011548</v>
          </cell>
          <cell r="B4766" t="str">
            <v>SICRO ABRIL / 25</v>
          </cell>
          <cell r="C4766" t="str">
            <v>BASE OU SUB-BASE DE BRITA GRADUADA EXECUTADA COM VIBROACABADORA - BRITA PRODUZIDA - 100% PROCTOR MODIFICADO</v>
          </cell>
          <cell r="D4766" t="str">
            <v>M³</v>
          </cell>
          <cell r="F4766">
            <v>114.46</v>
          </cell>
        </row>
        <row r="4767">
          <cell r="A4767">
            <v>4011278</v>
          </cell>
          <cell r="B4767" t="str">
            <v>SICRO ABRIL / 25</v>
          </cell>
          <cell r="C4767" t="str">
            <v>BASE OU SUB-BASE DE BRITA GRADUADA TRATADA COM CIMENTO COM BRITA COMERCIAL - 100% PROCTOR MODIFICADO</v>
          </cell>
          <cell r="D4767" t="str">
            <v>M³</v>
          </cell>
          <cell r="F4767">
            <v>261.83</v>
          </cell>
        </row>
        <row r="4768">
          <cell r="A4768">
            <v>4011277</v>
          </cell>
          <cell r="B4768" t="str">
            <v>SICRO ABRIL / 25</v>
          </cell>
          <cell r="C4768" t="str">
            <v>BASE OU SUB-BASE DE BRITA GRADUADA TRATADA COM CIMENTO COM BRITA PRODUZIDA - 100% PROCTOR MODIFICADO</v>
          </cell>
          <cell r="D4768" t="str">
            <v>M³</v>
          </cell>
          <cell r="F4768">
            <v>165.39</v>
          </cell>
        </row>
        <row r="4769">
          <cell r="A4769">
            <v>4011561</v>
          </cell>
          <cell r="B4769" t="str">
            <v>SICRO ABRIL / 25</v>
          </cell>
          <cell r="C4769" t="str">
            <v>BASE OU SUB-BASE DE BRITA GRADUADA TRATADA COM CIMENTO EXECUTADA COM VIBROACABADORA - BRITA COMERCIAL - 100% PROCTOR MODIFICADO</v>
          </cell>
          <cell r="D4769" t="str">
            <v>M³</v>
          </cell>
          <cell r="F4769">
            <v>262.37</v>
          </cell>
        </row>
        <row r="4770">
          <cell r="A4770">
            <v>4011560</v>
          </cell>
          <cell r="B4770" t="str">
            <v>SICRO ABRIL / 25</v>
          </cell>
          <cell r="C4770" t="str">
            <v>BASE OU SUB-BASE DE BRITA GRADUADA TRATADA COM CIMENTO EXECUTADA COM VIBROACABADORA - BRITA PRODUZIDA - 100% PROCTOR MODIFICADO</v>
          </cell>
          <cell r="D4770" t="str">
            <v>M³</v>
          </cell>
          <cell r="F4770">
            <v>165.93</v>
          </cell>
        </row>
        <row r="4771">
          <cell r="A4771">
            <v>4011282</v>
          </cell>
          <cell r="B4771" t="str">
            <v>SICRO ABRIL / 25</v>
          </cell>
          <cell r="C4771" t="str">
            <v>BASE OU SUB-BASE DE MACADAME HIDRÁULICO COM BRITA COMERCIAL - 100% PROCTOR MODIFICADO</v>
          </cell>
          <cell r="D4771" t="str">
            <v>M³</v>
          </cell>
          <cell r="F4771">
            <v>186.58</v>
          </cell>
        </row>
        <row r="4772">
          <cell r="A4772">
            <v>4011281</v>
          </cell>
          <cell r="B4772" t="str">
            <v>SICRO ABRIL / 25</v>
          </cell>
          <cell r="C4772" t="str">
            <v>BASE OU SUB-BASE DE MACADAME HIDRÁULICO COM BRITA PRODUZIDA - 100% PROCTOR MODIFICADO</v>
          </cell>
          <cell r="D4772" t="str">
            <v>M³</v>
          </cell>
          <cell r="F4772">
            <v>102.07</v>
          </cell>
        </row>
        <row r="4773">
          <cell r="A4773">
            <v>4011279</v>
          </cell>
          <cell r="B4773" t="str">
            <v>SICRO ABRIL / 25</v>
          </cell>
          <cell r="C4773" t="str">
            <v>BASE OU SUB-BASE DE MACADAME SECO COM BRITA COMERCIAL - 100% PROCTOR MODIFICADO</v>
          </cell>
          <cell r="D4773" t="str">
            <v>M³</v>
          </cell>
          <cell r="F4773">
            <v>178.67</v>
          </cell>
        </row>
        <row r="4774">
          <cell r="A4774">
            <v>4011280</v>
          </cell>
          <cell r="B4774" t="str">
            <v>SICRO ABRIL / 25</v>
          </cell>
          <cell r="C4774" t="str">
            <v>BASE OU SUB-BASE DE MACADAME SECO COM BRITA PRODUZIDA - 100% PROCTOR MODIFICADO</v>
          </cell>
          <cell r="D4774" t="str">
            <v>M³</v>
          </cell>
          <cell r="F4774">
            <v>94.16</v>
          </cell>
        </row>
        <row r="4775">
          <cell r="A4775">
            <v>4011314</v>
          </cell>
          <cell r="B4775" t="str">
            <v>SICRO ABRIL / 25</v>
          </cell>
          <cell r="C4775" t="str">
            <v>BASE OU SUB-BASE DE SOLO-CIMENTO COM 7% DE CIMENTO E MISTURA EM USINA COM MATERIAL DE JAZIDA - 100% PROCTOR NORMAL</v>
          </cell>
          <cell r="D4775" t="str">
            <v>M³</v>
          </cell>
          <cell r="F4775">
            <v>116.82</v>
          </cell>
        </row>
        <row r="4776">
          <cell r="A4776">
            <v>4011315</v>
          </cell>
          <cell r="B4776" t="str">
            <v>SICRO ABRIL / 25</v>
          </cell>
          <cell r="C4776" t="str">
            <v>BASE OU SUB-BASE DE SOLO-CIMENTO COM 7% DE CIMENTO E MISTURA NA PISTA COM MATERIAL DE JAZIDA - 100% PROCTOR NORMAL</v>
          </cell>
          <cell r="D4776" t="str">
            <v>M³</v>
          </cell>
          <cell r="F4776">
            <v>108.75</v>
          </cell>
        </row>
        <row r="4777">
          <cell r="A4777">
            <v>4011316</v>
          </cell>
          <cell r="B4777" t="str">
            <v>SICRO ABRIL / 25</v>
          </cell>
          <cell r="C4777" t="str">
            <v>BASE OU SUB-BASE ESTABILIZADA GRANULOMETRICAMENTE COM MISTURA SOLO BRITA (70% - 30%) COM 3% DE CIMENTO EM USINA COM MATERIAL DE JAZIDA E BRITA COMERCIAL - 100% PROCTOR MODIFICADO</v>
          </cell>
          <cell r="D4777" t="str">
            <v>M³</v>
          </cell>
          <cell r="F4777">
            <v>120.64</v>
          </cell>
        </row>
        <row r="4778">
          <cell r="A4778">
            <v>4011317</v>
          </cell>
          <cell r="B4778" t="str">
            <v>SICRO ABRIL / 25</v>
          </cell>
          <cell r="C4778" t="str">
            <v>BASE OU SUB-BASE ESTABILIZADA GRANULOMETRICAMENTE COM MISTURA SOLO BRITA (70% - 30%) COM 3% DE CIMENTO EM USINA COM MATERIAL DE JAZIDA E BRITA PRODUZIDA - 100% PROCTOR MODIFICADO</v>
          </cell>
          <cell r="D4778" t="str">
            <v>M³</v>
          </cell>
          <cell r="F4778">
            <v>92.72</v>
          </cell>
        </row>
        <row r="4779">
          <cell r="A4779">
            <v>4011318</v>
          </cell>
          <cell r="B4779" t="str">
            <v>SICRO ABRIL / 25</v>
          </cell>
          <cell r="C4779" t="str">
            <v>BASE OU SUB-BASE ESTABILIZADA GRANULOMETRICAMENTE COM MISTURA SOLO BRITA (70% - 30%) EM USINA COM MATERIAL DE JAZIDA E BRITA COMERCIAL - 100% PROCTOR MODIFICADO</v>
          </cell>
          <cell r="D4779" t="str">
            <v>M³</v>
          </cell>
          <cell r="F4779">
            <v>81.64</v>
          </cell>
        </row>
        <row r="4780">
          <cell r="A4780">
            <v>4011319</v>
          </cell>
          <cell r="B4780" t="str">
            <v>SICRO ABRIL / 25</v>
          </cell>
          <cell r="C4780" t="str">
            <v>BASE OU SUB-BASE ESTABILIZADA GRANULOMETRICAMENTE COM MISTURA SOLO BRITA (70% - 30%) EM USINA COM MATERIAL DE JAZIDA E BRITA PRODUZIDA - 100% PROCTOR MODIFICADO</v>
          </cell>
          <cell r="D4780" t="str">
            <v>M³</v>
          </cell>
          <cell r="F4780">
            <v>52.87</v>
          </cell>
        </row>
        <row r="4781">
          <cell r="A4781">
            <v>4011320</v>
          </cell>
          <cell r="B4781" t="str">
            <v>SICRO ABRIL / 25</v>
          </cell>
          <cell r="C4781" t="str">
            <v>BASE OU SUB-BASE ESTABILIZADA GRANULOMETRICAMENTE COM MISTURA SOLO BRITA (70% - 30%) NA PISTA COM MATERIAL DE JAZIDA E BRITA COMERCIAL - 100% PROCTOR MODIFICADO</v>
          </cell>
          <cell r="D4781" t="str">
            <v>M³</v>
          </cell>
          <cell r="F4781">
            <v>67.42</v>
          </cell>
        </row>
        <row r="4782">
          <cell r="A4782">
            <v>4011321</v>
          </cell>
          <cell r="B4782" t="str">
            <v>SICRO ABRIL / 25</v>
          </cell>
          <cell r="C4782" t="str">
            <v>BASE OU SUB-BASE ESTABILIZADA GRANULOMETRICAMENTE COM MISTURA SOLO BRITA (70% - 30%) NA PISTA COM MATERIAL DE JAZIDA E BRITA PRODUZIDA - 100% PROCTOR MODIFICADO</v>
          </cell>
          <cell r="D4782" t="str">
            <v>M³</v>
          </cell>
          <cell r="F4782">
            <v>38.64</v>
          </cell>
        </row>
        <row r="4783">
          <cell r="A4783">
            <v>4011327</v>
          </cell>
          <cell r="B4783" t="str">
            <v>SICRO ABRIL / 25</v>
          </cell>
          <cell r="C4783" t="str">
            <v>BASE OU SUB-BASE ESTABILIZADA GRANULOMETRICAMENTE COM MISTURA SOLO ESCÓRIA DE ACIARIA (50%-50%) EM USINA COM MATERIAL DE JAZIDA - 100% PROCTOR INTERMEDIÁRIO</v>
          </cell>
          <cell r="D4783" t="str">
            <v>M³</v>
          </cell>
          <cell r="F4783">
            <v>39.01</v>
          </cell>
        </row>
        <row r="4784">
          <cell r="A4784">
            <v>4011325</v>
          </cell>
          <cell r="B4784" t="str">
            <v>SICRO ABRIL / 25</v>
          </cell>
          <cell r="C4784" t="str">
            <v>BASE OU SUB-BASE ESTABILIZADA GRANULOMETRICAMENTE COM MISTURA SOLO ESCÓRIA DE ACIARIA (50%-50%) NA PISTA COM MATERIAL DE JAZIDA - 100% PROCTOR INTERMEDIÁRIO</v>
          </cell>
          <cell r="D4784" t="str">
            <v>M³</v>
          </cell>
          <cell r="F4784">
            <v>24.78</v>
          </cell>
        </row>
        <row r="4785">
          <cell r="A4785">
            <v>4011454</v>
          </cell>
          <cell r="B4785" t="str">
            <v>SICRO ABRIL / 25</v>
          </cell>
          <cell r="C4785" t="str">
            <v>CONCRETO ASFÁLTICO - FAIXA A-25 - AREIA E BRITA COMERCIAIS</v>
          </cell>
          <cell r="D4785" t="str">
            <v>T</v>
          </cell>
          <cell r="F4785">
            <v>176.02</v>
          </cell>
        </row>
        <row r="4786">
          <cell r="A4786">
            <v>4011453</v>
          </cell>
          <cell r="B4786" t="str">
            <v>SICRO ABRIL / 25</v>
          </cell>
          <cell r="C4786" t="str">
            <v>CONCRETO ASFÁLTICO - FAIXA A-25 - AREIA EXTRAÍDA E BRITA PRODUZIDA</v>
          </cell>
          <cell r="D4786" t="str">
            <v>T</v>
          </cell>
          <cell r="F4786">
            <v>133.43</v>
          </cell>
        </row>
        <row r="4787">
          <cell r="A4787">
            <v>4011455</v>
          </cell>
          <cell r="B4787" t="str">
            <v>SICRO ABRIL / 25</v>
          </cell>
          <cell r="C4787" t="str">
            <v>CONCRETO ASFÁLTICO - FAIXA A-25 - MASSA COMERCIAL</v>
          </cell>
          <cell r="D4787" t="str">
            <v>T</v>
          </cell>
          <cell r="F4787">
            <v>17.71</v>
          </cell>
        </row>
        <row r="4788">
          <cell r="A4788">
            <v>4011459</v>
          </cell>
          <cell r="B4788" t="str">
            <v>SICRO ABRIL / 25</v>
          </cell>
          <cell r="C4788" t="str">
            <v>CONCRETO ASFÁLTICO - FAIXA B-19 - AREIA E BRITA COMERCIAIS</v>
          </cell>
          <cell r="D4788" t="str">
            <v>T</v>
          </cell>
          <cell r="F4788">
            <v>175.2</v>
          </cell>
        </row>
        <row r="4789">
          <cell r="A4789">
            <v>4011458</v>
          </cell>
          <cell r="B4789" t="str">
            <v>SICRO ABRIL / 25</v>
          </cell>
          <cell r="C4789" t="str">
            <v>CONCRETO ASFÁLTICO - FAIXA B-19 - AREIA EXTRAÍDA E BRITA PRODUZIDA</v>
          </cell>
          <cell r="D4789" t="str">
            <v>T</v>
          </cell>
          <cell r="F4789">
            <v>133.57</v>
          </cell>
        </row>
        <row r="4790">
          <cell r="A4790">
            <v>4011494</v>
          </cell>
          <cell r="B4790" t="str">
            <v>SICRO ABRIL / 25</v>
          </cell>
          <cell r="C4790" t="str">
            <v>CONCRETO ASFÁLTICO - FAIXA B-19 - MASSA COMERCIAL</v>
          </cell>
          <cell r="D4790" t="str">
            <v>T</v>
          </cell>
          <cell r="F4790">
            <v>18.21</v>
          </cell>
        </row>
        <row r="4791">
          <cell r="A4791">
            <v>4011463</v>
          </cell>
          <cell r="B4791" t="str">
            <v>SICRO ABRIL / 25</v>
          </cell>
          <cell r="C4791" t="str">
            <v>CONCRETO ASFÁLTICO - FAIXA C-12,5 - AREIA E BRITA COMERCIAIS</v>
          </cell>
          <cell r="D4791" t="str">
            <v>T</v>
          </cell>
          <cell r="F4791">
            <v>173.73</v>
          </cell>
        </row>
        <row r="4792">
          <cell r="A4792">
            <v>4011462</v>
          </cell>
          <cell r="B4792" t="str">
            <v>SICRO ABRIL / 25</v>
          </cell>
          <cell r="C4792" t="str">
            <v>CONCRETO ASFÁLTICO - FAIXA C-12,5 - AREIA EXTRAÍDA E BRITA PRODUZIDA</v>
          </cell>
          <cell r="D4792" t="str">
            <v>T</v>
          </cell>
          <cell r="F4792">
            <v>133.18</v>
          </cell>
        </row>
        <row r="4793">
          <cell r="A4793">
            <v>4011464</v>
          </cell>
          <cell r="B4793" t="str">
            <v>SICRO ABRIL / 25</v>
          </cell>
          <cell r="C4793" t="str">
            <v>CONCRETO ASFÁLTICO - FAIXA C-12,5 - MASSA COMERCIAL</v>
          </cell>
          <cell r="D4793" t="str">
            <v>T</v>
          </cell>
          <cell r="F4793">
            <v>18.21</v>
          </cell>
        </row>
        <row r="4794">
          <cell r="A4794">
            <v>4011495</v>
          </cell>
          <cell r="B4794" t="str">
            <v>SICRO ABRIL / 25</v>
          </cell>
          <cell r="C4794" t="str">
            <v>CONCRETO ASFÁLTICO - FAIXA D-9,5 - AREIA E BRITA COMERCIAIS</v>
          </cell>
          <cell r="D4794" t="str">
            <v>T</v>
          </cell>
          <cell r="F4794">
            <v>171.89</v>
          </cell>
        </row>
        <row r="4795">
          <cell r="A4795">
            <v>4011496</v>
          </cell>
          <cell r="B4795" t="str">
            <v>SICRO ABRIL / 25</v>
          </cell>
          <cell r="C4795" t="str">
            <v>CONCRETO ASFÁLTICO - FAIXA D-9,5 - AREIA EXTRAÍDA E BRITA PRODUZIDA</v>
          </cell>
          <cell r="D4795" t="str">
            <v>T</v>
          </cell>
          <cell r="F4795">
            <v>133.22</v>
          </cell>
        </row>
        <row r="4796">
          <cell r="A4796">
            <v>4011497</v>
          </cell>
          <cell r="B4796" t="str">
            <v>SICRO ABRIL / 25</v>
          </cell>
          <cell r="C4796" t="str">
            <v>CONCRETO ASFÁLTICO - FAIXA D-9,5 - MASSA COMERCIAL</v>
          </cell>
          <cell r="D4796" t="str">
            <v>T</v>
          </cell>
          <cell r="F4796">
            <v>18.21</v>
          </cell>
        </row>
        <row r="4797">
          <cell r="A4797">
            <v>4011457</v>
          </cell>
          <cell r="B4797" t="str">
            <v>SICRO ABRIL / 25</v>
          </cell>
          <cell r="C4797" t="str">
            <v>CONCRETO ASFÁLTICO COM ASFALTO POLÍMERO - FAIXA A - AREIA E BRITA COMERCIAIS</v>
          </cell>
          <cell r="D4797" t="str">
            <v>T</v>
          </cell>
          <cell r="F4797">
            <v>193.01</v>
          </cell>
        </row>
        <row r="4798">
          <cell r="A4798">
            <v>4011456</v>
          </cell>
          <cell r="B4798" t="str">
            <v>SICRO ABRIL / 25</v>
          </cell>
          <cell r="C4798" t="str">
            <v>CONCRETO ASFÁLTICO COM ASFALTO POLÍMERO - FAIXA A - AREIA EXTRAÍDA E BRITA PRODUZIDA</v>
          </cell>
          <cell r="D4798" t="str">
            <v>T</v>
          </cell>
          <cell r="F4798">
            <v>139.13</v>
          </cell>
        </row>
        <row r="4799">
          <cell r="A4799">
            <v>4011461</v>
          </cell>
          <cell r="B4799" t="str">
            <v>SICRO ABRIL / 25</v>
          </cell>
          <cell r="C4799" t="str">
            <v>CONCRETO ASFÁLTICO COM ASFALTO POLÍMERO - FAIXA B - AREIA E BRITA COMERCIAIS</v>
          </cell>
          <cell r="D4799" t="str">
            <v>T</v>
          </cell>
          <cell r="F4799">
            <v>195.59</v>
          </cell>
        </row>
        <row r="4800">
          <cell r="A4800">
            <v>4011460</v>
          </cell>
          <cell r="B4800" t="str">
            <v>SICRO ABRIL / 25</v>
          </cell>
          <cell r="C4800" t="str">
            <v>CONCRETO ASFÁLTICO COM ASFALTO POLÍMERO - FAIXA B - AREIA EXTRAÍDA E BRITA PRODUZIDA</v>
          </cell>
          <cell r="D4800" t="str">
            <v>T</v>
          </cell>
          <cell r="F4800">
            <v>141.91</v>
          </cell>
        </row>
        <row r="4801">
          <cell r="A4801">
            <v>4011466</v>
          </cell>
          <cell r="B4801" t="str">
            <v>SICRO ABRIL / 25</v>
          </cell>
          <cell r="C4801" t="str">
            <v>CONCRETO ASFÁLTICO COM ASFALTO POLÍMERO - FAIXA C - AREIA E BRITA COMERCIAIS</v>
          </cell>
          <cell r="D4801" t="str">
            <v>T</v>
          </cell>
          <cell r="F4801">
            <v>201.82</v>
          </cell>
        </row>
        <row r="4802">
          <cell r="A4802">
            <v>4011465</v>
          </cell>
          <cell r="B4802" t="str">
            <v>SICRO ABRIL / 25</v>
          </cell>
          <cell r="C4802" t="str">
            <v>CONCRETO ASFÁLTICO COM ASFALTO POLÍMERO - FAIXA C - AREIA EXTRAÍDA E BRITA PRODUZIDA</v>
          </cell>
          <cell r="D4802" t="str">
            <v>T</v>
          </cell>
          <cell r="F4802">
            <v>144.58000000000001</v>
          </cell>
        </row>
        <row r="4803">
          <cell r="A4803">
            <v>4011469</v>
          </cell>
          <cell r="B4803" t="str">
            <v>SICRO ABRIL / 25</v>
          </cell>
          <cell r="C4803" t="str">
            <v>CONCRETO ASFÁLTICO COM BORRACHA - FAIXA A - BRITA COMERCIAL</v>
          </cell>
          <cell r="D4803" t="str">
            <v>T</v>
          </cell>
          <cell r="F4803">
            <v>231.28</v>
          </cell>
        </row>
        <row r="4804">
          <cell r="A4804">
            <v>4011473</v>
          </cell>
          <cell r="B4804" t="str">
            <v>SICRO ABRIL / 25</v>
          </cell>
          <cell r="C4804" t="str">
            <v>CONCRETO ASFÁLTICO COM BORRACHA - FAIXA A - BRITA PRODUZIDA</v>
          </cell>
          <cell r="D4804" t="str">
            <v>T</v>
          </cell>
          <cell r="F4804">
            <v>191.56</v>
          </cell>
        </row>
        <row r="4805">
          <cell r="A4805">
            <v>4011470</v>
          </cell>
          <cell r="B4805" t="str">
            <v>SICRO ABRIL / 25</v>
          </cell>
          <cell r="C4805" t="str">
            <v>CONCRETO ASFÁLTICO COM BORRACHA - FAIXA B - BRITA COMERCIAL</v>
          </cell>
          <cell r="D4805" t="str">
            <v>T</v>
          </cell>
          <cell r="F4805">
            <v>234.73</v>
          </cell>
        </row>
        <row r="4806">
          <cell r="A4806">
            <v>4011474</v>
          </cell>
          <cell r="B4806" t="str">
            <v>SICRO ABRIL / 25</v>
          </cell>
          <cell r="C4806" t="str">
            <v>CONCRETO ASFÁLTICO COM BORRACHA - FAIXA B - BRITA PRODUZIDA</v>
          </cell>
          <cell r="D4806" t="str">
            <v>T</v>
          </cell>
          <cell r="F4806">
            <v>195.84</v>
          </cell>
        </row>
        <row r="4807">
          <cell r="A4807">
            <v>4011471</v>
          </cell>
          <cell r="B4807" t="str">
            <v>SICRO ABRIL / 25</v>
          </cell>
          <cell r="C4807" t="str">
            <v>CONCRETO ASFÁLTICO COM BORRACHA - FAIXA C - BRITA COMERCIAL</v>
          </cell>
          <cell r="D4807" t="str">
            <v>T</v>
          </cell>
          <cell r="F4807">
            <v>234.95</v>
          </cell>
        </row>
        <row r="4808">
          <cell r="A4808">
            <v>4011475</v>
          </cell>
          <cell r="B4808" t="str">
            <v>SICRO ABRIL / 25</v>
          </cell>
          <cell r="C4808" t="str">
            <v>CONCRETO ASFÁLTICO COM BORRACHA - FAIXA C - BRITA PRODUZIDA</v>
          </cell>
          <cell r="D4808" t="str">
            <v>T</v>
          </cell>
          <cell r="F4808">
            <v>197.96</v>
          </cell>
        </row>
        <row r="4809">
          <cell r="A4809">
            <v>4011472</v>
          </cell>
          <cell r="B4809" t="str">
            <v>SICRO ABRIL / 25</v>
          </cell>
          <cell r="C4809" t="str">
            <v>CONCRETO ASFÁLTICO COM BORRACHA - FAIXA GAP GRADED - BRITA COMERCIAL</v>
          </cell>
          <cell r="D4809" t="str">
            <v>T</v>
          </cell>
          <cell r="F4809">
            <v>233.84</v>
          </cell>
        </row>
        <row r="4810">
          <cell r="A4810">
            <v>4011476</v>
          </cell>
          <cell r="B4810" t="str">
            <v>SICRO ABRIL / 25</v>
          </cell>
          <cell r="C4810" t="str">
            <v>CONCRETO ASFÁLTICO COM BORRACHA - FAIXA GAP GRADED - BRITA PRODUZIDA</v>
          </cell>
          <cell r="D4810" t="str">
            <v>T</v>
          </cell>
          <cell r="F4810">
            <v>191.39</v>
          </cell>
        </row>
        <row r="4811">
          <cell r="A4811">
            <v>4011478</v>
          </cell>
          <cell r="B4811" t="str">
            <v>SICRO ABRIL / 25</v>
          </cell>
          <cell r="C4811" t="str">
            <v>CONCRETO ASFÁLTICO RECICLADO EM USINA COM ADIÇÃO DE ASFALTO - BRITA COMERCIAL</v>
          </cell>
          <cell r="D4811" t="str">
            <v>T</v>
          </cell>
          <cell r="F4811">
            <v>170.94</v>
          </cell>
        </row>
        <row r="4812">
          <cell r="A4812">
            <v>4011477</v>
          </cell>
          <cell r="B4812" t="str">
            <v>SICRO ABRIL / 25</v>
          </cell>
          <cell r="C4812" t="str">
            <v>CONCRETO ASFÁLTICO RECICLADO EM USINA COM ADIÇÃO DE ASFALTO - BRITA PRODUZIDA</v>
          </cell>
          <cell r="D4812" t="str">
            <v>T</v>
          </cell>
          <cell r="F4812">
            <v>143.08000000000001</v>
          </cell>
        </row>
        <row r="4813">
          <cell r="A4813">
            <v>4011539</v>
          </cell>
          <cell r="B4813" t="str">
            <v>SICRO ABRIL / 25</v>
          </cell>
          <cell r="C4813" t="str">
            <v>CURA COM PINTURA ASFÁLTICA PARA CAMADAS GRANULARES COM ADIÇÃO DE CIMENTO</v>
          </cell>
          <cell r="D4813" t="str">
            <v>M²</v>
          </cell>
          <cell r="F4813">
            <v>0.21</v>
          </cell>
        </row>
        <row r="4814">
          <cell r="A4814">
            <v>4011538</v>
          </cell>
          <cell r="B4814" t="str">
            <v>SICRO ABRIL / 25</v>
          </cell>
          <cell r="C4814" t="str">
            <v>CURA COM PINTURA ASFÁLTICA PARA PAVIMENTO DE CONCRETO COMPACTADO COM ROLO</v>
          </cell>
          <cell r="D4814" t="str">
            <v>M²</v>
          </cell>
          <cell r="F4814">
            <v>0.32</v>
          </cell>
        </row>
        <row r="4815">
          <cell r="A4815">
            <v>4016096</v>
          </cell>
          <cell r="B4815" t="str">
            <v>SICRO ABRIL / 25</v>
          </cell>
          <cell r="C4815" t="str">
            <v>ESCAVAÇÃO E CARGA DE MATERIAL DE JAZIDA COM ESCAVADEIRA HIDRÁULICA DE 1,56 M³</v>
          </cell>
          <cell r="D4815" t="str">
            <v>M³</v>
          </cell>
          <cell r="F4815">
            <v>1.36</v>
          </cell>
        </row>
        <row r="4816">
          <cell r="A4816">
            <v>4016008</v>
          </cell>
          <cell r="B4816" t="str">
            <v>SICRO ABRIL / 25</v>
          </cell>
          <cell r="C4816" t="str">
            <v>ESCAVAÇÃO E CARGA DE MATERIAL DE JAZIDA COM TRATOR DE 127 KW E CARREGADEIRA DE 3,4 M³</v>
          </cell>
          <cell r="D4816" t="str">
            <v>M³</v>
          </cell>
          <cell r="F4816">
            <v>4.43</v>
          </cell>
        </row>
        <row r="4817">
          <cell r="A4817">
            <v>4016007</v>
          </cell>
          <cell r="B4817" t="str">
            <v>SICRO ABRIL / 25</v>
          </cell>
          <cell r="C4817" t="str">
            <v>ESCAVAÇÃO E CARGA DE MATERIAL DE JAZIDA COM TRATOR DE 97 KW E CARREGADEIRA DE 1,72 M³</v>
          </cell>
          <cell r="D4817" t="str">
            <v>M³</v>
          </cell>
          <cell r="F4817">
            <v>5.08</v>
          </cell>
        </row>
        <row r="4818">
          <cell r="A4818">
            <v>4015612</v>
          </cell>
          <cell r="B4818" t="str">
            <v>SICRO ABRIL / 25</v>
          </cell>
          <cell r="C4818" t="str">
            <v>EXECUÇÃO DE REVESTIMENTO PRIMÁRIO COM MATERIAL DE JAZIDA - 100% PROCTOR INTERMEDIÁRIO</v>
          </cell>
          <cell r="D4818" t="str">
            <v>M³</v>
          </cell>
          <cell r="F4818">
            <v>13.57</v>
          </cell>
        </row>
        <row r="4819">
          <cell r="A4819">
            <v>4011562</v>
          </cell>
          <cell r="B4819" t="str">
            <v>SICRO ABRIL / 25</v>
          </cell>
          <cell r="C4819" t="str">
            <v>GEOGRELHA BIDIRECIONAL COM RESISTÊNCIA À TRAÇÃO DE 30 KN/M - DEFORMAÇÃO &lt; 5% - MALHA DE 36 X 34 MM - PARA REFORÇO DE BASE GRANULAR</v>
          </cell>
          <cell r="D4819" t="str">
            <v>M²</v>
          </cell>
          <cell r="F4819">
            <v>39.619999999999997</v>
          </cell>
        </row>
        <row r="4820">
          <cell r="A4820">
            <v>4011351</v>
          </cell>
          <cell r="B4820" t="str">
            <v>SICRO ABRIL / 25</v>
          </cell>
          <cell r="C4820" t="str">
            <v>IMPRIMAÇÃO COM ASFALTO DILUÍDO</v>
          </cell>
          <cell r="D4820" t="str">
            <v>M²</v>
          </cell>
          <cell r="F4820">
            <v>0.38</v>
          </cell>
        </row>
        <row r="4821">
          <cell r="A4821">
            <v>4011352</v>
          </cell>
          <cell r="B4821" t="str">
            <v>SICRO ABRIL / 25</v>
          </cell>
          <cell r="C4821" t="str">
            <v>IMPRIMAÇÃO COM EMULSÃO ASFÁLTICA (ADAPTADO)</v>
          </cell>
          <cell r="D4821" t="str">
            <v>M²</v>
          </cell>
          <cell r="E4821">
            <v>7.34</v>
          </cell>
          <cell r="F4821">
            <v>7.34</v>
          </cell>
        </row>
        <row r="4822">
          <cell r="A4822">
            <v>4011402</v>
          </cell>
          <cell r="B4822" t="str">
            <v>SICRO ABRIL / 25</v>
          </cell>
          <cell r="C4822" t="str">
            <v>LAMA ASFÁLTICA - FAIXA I - AREIA E BRITA COMERCIAIS</v>
          </cell>
          <cell r="D4822" t="str">
            <v>M²</v>
          </cell>
          <cell r="F4822">
            <v>0.85</v>
          </cell>
        </row>
        <row r="4823">
          <cell r="A4823">
            <v>4011401</v>
          </cell>
          <cell r="B4823" t="str">
            <v>SICRO ABRIL / 25</v>
          </cell>
          <cell r="C4823" t="str">
            <v>LAMA ASFÁLTICA - FAIXA I - AREIA EXTRAÍDA E BRITA PRODUZIDA</v>
          </cell>
          <cell r="D4823" t="str">
            <v>M²</v>
          </cell>
          <cell r="F4823">
            <v>0.6</v>
          </cell>
        </row>
        <row r="4824">
          <cell r="A4824">
            <v>4011404</v>
          </cell>
          <cell r="B4824" t="str">
            <v>SICRO ABRIL / 25</v>
          </cell>
          <cell r="C4824" t="str">
            <v>LAMA ASFÁLTICA - FAIXA II - AREIA E BRITA COMERCIAIS</v>
          </cell>
          <cell r="D4824" t="str">
            <v>M²</v>
          </cell>
          <cell r="F4824">
            <v>0.59</v>
          </cell>
        </row>
        <row r="4825">
          <cell r="A4825">
            <v>4011403</v>
          </cell>
          <cell r="B4825" t="str">
            <v>SICRO ABRIL / 25</v>
          </cell>
          <cell r="C4825" t="str">
            <v>LAMA ASFÁLTICA - FAIXA II - AREIA EXTRAÍDA E BRITA PRODUZIDA</v>
          </cell>
          <cell r="D4825" t="str">
            <v>M²</v>
          </cell>
          <cell r="F4825">
            <v>0.41</v>
          </cell>
        </row>
        <row r="4826">
          <cell r="A4826">
            <v>4011406</v>
          </cell>
          <cell r="B4826" t="str">
            <v>SICRO ABRIL / 25</v>
          </cell>
          <cell r="C4826" t="str">
            <v>LAMA ASFÁLTICA - FAIXA III - AREIA E BRITA COMERCIAIS</v>
          </cell>
          <cell r="D4826" t="str">
            <v>M²</v>
          </cell>
          <cell r="F4826">
            <v>1.1000000000000001</v>
          </cell>
        </row>
        <row r="4827">
          <cell r="A4827">
            <v>4011405</v>
          </cell>
          <cell r="B4827" t="str">
            <v>SICRO ABRIL / 25</v>
          </cell>
          <cell r="C4827" t="str">
            <v>LAMA ASFÁLTICA - FAIXA III - AREIA EXTRAÍDA E BRITA PRODUZIDA</v>
          </cell>
          <cell r="D4827" t="str">
            <v>M²</v>
          </cell>
          <cell r="F4827">
            <v>0.79</v>
          </cell>
        </row>
        <row r="4828">
          <cell r="A4828">
            <v>4011392</v>
          </cell>
          <cell r="B4828" t="str">
            <v>SICRO ABRIL / 25</v>
          </cell>
          <cell r="C4828" t="str">
            <v>MACADAME BETUMINOSO POR PENETRAÇÃO - FAIXA A - BRITA COMERCIAL</v>
          </cell>
          <cell r="D4828" t="str">
            <v>M³</v>
          </cell>
          <cell r="F4828">
            <v>213.8</v>
          </cell>
        </row>
        <row r="4829">
          <cell r="A4829">
            <v>4011391</v>
          </cell>
          <cell r="B4829" t="str">
            <v>SICRO ABRIL / 25</v>
          </cell>
          <cell r="C4829" t="str">
            <v>MACADAME BETUMINOSO POR PENETRAÇÃO - FAIXA A - BRITA PRODUZIDA</v>
          </cell>
          <cell r="D4829" t="str">
            <v>M³</v>
          </cell>
          <cell r="F4829">
            <v>129.54</v>
          </cell>
        </row>
        <row r="4830">
          <cell r="A4830">
            <v>4011394</v>
          </cell>
          <cell r="B4830" t="str">
            <v>SICRO ABRIL / 25</v>
          </cell>
          <cell r="C4830" t="str">
            <v>MACADAME BETUMINOSO POR PENETRAÇÃO - FAIXA B - BRITA COMERCIAL</v>
          </cell>
          <cell r="D4830" t="str">
            <v>M³</v>
          </cell>
          <cell r="F4830">
            <v>214.42</v>
          </cell>
        </row>
        <row r="4831">
          <cell r="A4831">
            <v>4011393</v>
          </cell>
          <cell r="B4831" t="str">
            <v>SICRO ABRIL / 25</v>
          </cell>
          <cell r="C4831" t="str">
            <v>MACADAME BETUMINOSO POR PENETRAÇÃO - FAIXA B - BRITA PRODUZIDA</v>
          </cell>
          <cell r="D4831" t="str">
            <v>M³</v>
          </cell>
          <cell r="F4831">
            <v>130.16</v>
          </cell>
        </row>
        <row r="4832">
          <cell r="A4832">
            <v>4011396</v>
          </cell>
          <cell r="B4832" t="str">
            <v>SICRO ABRIL / 25</v>
          </cell>
          <cell r="C4832" t="str">
            <v>MACADAME BETUMINOSO POR PENETRAÇÃO - FAIXA C - BRITA COMERCIAL</v>
          </cell>
          <cell r="D4832" t="str">
            <v>M³</v>
          </cell>
          <cell r="F4832">
            <v>218.08</v>
          </cell>
        </row>
        <row r="4833">
          <cell r="A4833">
            <v>4011395</v>
          </cell>
          <cell r="B4833" t="str">
            <v>SICRO ABRIL / 25</v>
          </cell>
          <cell r="C4833" t="str">
            <v>MACADAME BETUMINOSO POR PENETRAÇÃO - FAIXA C - BRITA PRODUZIDA</v>
          </cell>
          <cell r="D4833" t="str">
            <v>M³</v>
          </cell>
          <cell r="F4833">
            <v>130.88</v>
          </cell>
        </row>
        <row r="4834">
          <cell r="A4834">
            <v>4011398</v>
          </cell>
          <cell r="B4834" t="str">
            <v>SICRO ABRIL / 25</v>
          </cell>
          <cell r="C4834" t="str">
            <v>MACADAME BETUMINOSO POR PENETRAÇÃO - FAIXA D - BRITA COMERCIAL</v>
          </cell>
          <cell r="D4834" t="str">
            <v>M³</v>
          </cell>
          <cell r="F4834">
            <v>220.11</v>
          </cell>
        </row>
        <row r="4835">
          <cell r="A4835">
            <v>4011397</v>
          </cell>
          <cell r="B4835" t="str">
            <v>SICRO ABRIL / 25</v>
          </cell>
          <cell r="C4835" t="str">
            <v>MACADAME BETUMINOSO POR PENETRAÇÃO - FAIXA D - BRITA PRODUZIDA</v>
          </cell>
          <cell r="D4835" t="str">
            <v>M³</v>
          </cell>
          <cell r="F4835">
            <v>131.16</v>
          </cell>
        </row>
        <row r="4836">
          <cell r="A4836">
            <v>4011400</v>
          </cell>
          <cell r="B4836" t="str">
            <v>SICRO ABRIL / 25</v>
          </cell>
          <cell r="C4836" t="str">
            <v>MACADAME BETUMINOSO POR PENETRAÇÃO COM ASFALTO COM POLÍMERO - FAIXA A - BRITA COMERCIAL</v>
          </cell>
          <cell r="D4836" t="str">
            <v>M³</v>
          </cell>
          <cell r="F4836">
            <v>230.82</v>
          </cell>
        </row>
        <row r="4837">
          <cell r="A4837">
            <v>4011399</v>
          </cell>
          <cell r="B4837" t="str">
            <v>SICRO ABRIL / 25</v>
          </cell>
          <cell r="C4837" t="str">
            <v>MACADAME BETUMINOSO POR PENETRAÇÃO COM ASFALTO COM POLÍMERO - FAIXA A - BRITA PRODUZIDA</v>
          </cell>
          <cell r="D4837" t="str">
            <v>M³</v>
          </cell>
          <cell r="F4837">
            <v>149.26</v>
          </cell>
        </row>
        <row r="4838">
          <cell r="A4838">
            <v>4011490</v>
          </cell>
          <cell r="B4838" t="str">
            <v>SICRO ABRIL / 25</v>
          </cell>
          <cell r="C4838" t="str">
            <v>MANTA SINTÉTICA PARA RECAPEAMENTO ASFÁLTICO COM GEOTÊXTIL RT - 09 - FORNECIMENTO E APLICAÇÃO</v>
          </cell>
          <cell r="D4838" t="str">
            <v>M²</v>
          </cell>
          <cell r="F4838">
            <v>5.8</v>
          </cell>
        </row>
        <row r="4839">
          <cell r="A4839">
            <v>4011536</v>
          </cell>
          <cell r="B4839" t="str">
            <v>SICRO ABRIL / 25</v>
          </cell>
          <cell r="C4839" t="str">
            <v>MEMBRANA PLÁSTICA ISOLANTE E IMPERMEABILIZANTE COM ESPESSURA DE 0,2 MM - FORNECIMENTO E INSTALAÇÃO</v>
          </cell>
          <cell r="D4839" t="str">
            <v>M²</v>
          </cell>
          <cell r="F4839">
            <v>1.76</v>
          </cell>
        </row>
        <row r="4840">
          <cell r="A4840">
            <v>4011415</v>
          </cell>
          <cell r="B4840" t="str">
            <v>SICRO ABRIL / 25</v>
          </cell>
          <cell r="C4840" t="str">
            <v>MICRO PRÉ-MISTURADO A QUENTE COM ASFALTO POLÍMERO - BRITA COMERCIAL</v>
          </cell>
          <cell r="D4840" t="str">
            <v>T</v>
          </cell>
          <cell r="F4840">
            <v>177.36</v>
          </cell>
        </row>
        <row r="4841">
          <cell r="A4841">
            <v>4011416</v>
          </cell>
          <cell r="B4841" t="str">
            <v>SICRO ABRIL / 25</v>
          </cell>
          <cell r="C4841" t="str">
            <v>MICRO PRÉ-MISTURADO A QUENTE COM ASFALTO POLÍMERO - BRITA PRODUZIDA</v>
          </cell>
          <cell r="D4841" t="str">
            <v>T</v>
          </cell>
          <cell r="F4841">
            <v>141.93</v>
          </cell>
        </row>
        <row r="4842">
          <cell r="A4842">
            <v>4011408</v>
          </cell>
          <cell r="B4842" t="str">
            <v>SICRO ABRIL / 25</v>
          </cell>
          <cell r="C4842" t="str">
            <v>MICRORREVESTIMENTO A FRIO COM EMULSÃO MODIFICADA COM POLÍMERO DE 0,8 CM - FAIXA II - BRITA COMERCIAL</v>
          </cell>
          <cell r="D4842" t="str">
            <v>M²</v>
          </cell>
          <cell r="F4842">
            <v>2.23</v>
          </cell>
        </row>
        <row r="4843">
          <cell r="A4843">
            <v>4011407</v>
          </cell>
          <cell r="B4843" t="str">
            <v>SICRO ABRIL / 25</v>
          </cell>
          <cell r="C4843" t="str">
            <v>MICRORREVESTIMENTO A FRIO COM EMULSÃO MODIFICADA COM POLÍMERO DE 0,8 CM - FAIXA II - BRITA PRODUZIDA</v>
          </cell>
          <cell r="D4843" t="str">
            <v>M²</v>
          </cell>
          <cell r="F4843">
            <v>1.79</v>
          </cell>
        </row>
        <row r="4844">
          <cell r="A4844">
            <v>4011410</v>
          </cell>
          <cell r="B4844" t="str">
            <v>SICRO ABRIL / 25</v>
          </cell>
          <cell r="C4844" t="str">
            <v>MICRORREVESTIMENTO A FRIO COM EMULSÃO MODIFICADA COM POLÍMERO DE 1,5 CM - FAIXA III - BRITA COMERCIAL</v>
          </cell>
          <cell r="D4844" t="str">
            <v>M²</v>
          </cell>
          <cell r="F4844">
            <v>4.34</v>
          </cell>
        </row>
        <row r="4845">
          <cell r="A4845">
            <v>4011409</v>
          </cell>
          <cell r="B4845" t="str">
            <v>SICRO ABRIL / 25</v>
          </cell>
          <cell r="C4845" t="str">
            <v>MICRORREVESTIMENTO A FRIO COM EMULSÃO MODIFICADA COM POLÍMERO DE 1,5 CM - FAIXA III - BRITA PRODUZIDA</v>
          </cell>
          <cell r="D4845" t="str">
            <v>M²</v>
          </cell>
          <cell r="F4845">
            <v>3.49</v>
          </cell>
        </row>
        <row r="4846">
          <cell r="A4846">
            <v>4011412</v>
          </cell>
          <cell r="B4846" t="str">
            <v>SICRO ABRIL / 25</v>
          </cell>
          <cell r="C4846" t="str">
            <v>MICRORREVESTIMENTO A FRIO COM EMULSÃO MODIFICADA COM POLÍMERO DE 2,0 CM - FAIXA III - BRITA COMERCIAL</v>
          </cell>
          <cell r="D4846" t="str">
            <v>M²</v>
          </cell>
          <cell r="F4846">
            <v>5.78</v>
          </cell>
        </row>
        <row r="4847">
          <cell r="A4847">
            <v>4011411</v>
          </cell>
          <cell r="B4847" t="str">
            <v>SICRO ABRIL / 25</v>
          </cell>
          <cell r="C4847" t="str">
            <v>MICRORREVESTIMENTO A FRIO COM EMULSÃO MODIFICADA COM POLÍMERO DE 2,0 CM - FAIXA III - BRITA PRODUZIDA</v>
          </cell>
          <cell r="D4847" t="str">
            <v>M²</v>
          </cell>
          <cell r="F4847">
            <v>4.66</v>
          </cell>
        </row>
        <row r="4848">
          <cell r="A4848">
            <v>4011520</v>
          </cell>
          <cell r="B4848" t="str">
            <v>SICRO ABRIL / 25</v>
          </cell>
          <cell r="C4848" t="str">
            <v>PAVIMENTO DE CONCRETO COM EQUIPAMENTO DE PEQUENO PORTE - AREIA E BRITA COMERCIAIS</v>
          </cell>
          <cell r="D4848" t="str">
            <v>M³</v>
          </cell>
          <cell r="F4848">
            <v>545.17999999999995</v>
          </cell>
        </row>
        <row r="4849">
          <cell r="A4849">
            <v>4011507</v>
          </cell>
          <cell r="B4849" t="str">
            <v>SICRO ABRIL / 25</v>
          </cell>
          <cell r="C4849" t="str">
            <v>PAVIMENTO DE CONCRETO COM EQUIPAMENTO DE PEQUENO PORTE - AREIA EXTRAÍDA E BRITA PRODUZIDA</v>
          </cell>
          <cell r="D4849" t="str">
            <v>M³</v>
          </cell>
          <cell r="F4849">
            <v>427.06</v>
          </cell>
        </row>
        <row r="4850">
          <cell r="A4850">
            <v>4011535</v>
          </cell>
          <cell r="B4850" t="str">
            <v>SICRO ABRIL / 25</v>
          </cell>
          <cell r="C4850" t="str">
            <v>PAVIMENTO DE CONCRETO COM EQUIPAMENTO FÔRMA-TRILHO - AREIA E BRITA COMERCIAIS</v>
          </cell>
          <cell r="D4850" t="str">
            <v>M³</v>
          </cell>
          <cell r="F4850">
            <v>422.39</v>
          </cell>
        </row>
        <row r="4851">
          <cell r="A4851">
            <v>4011534</v>
          </cell>
          <cell r="B4851" t="str">
            <v>SICRO ABRIL / 25</v>
          </cell>
          <cell r="C4851" t="str">
            <v>PAVIMENTO DE CONCRETO COM EQUIPAMENTO FÔRMA-TRILHO - AREIA EXTRAÍDA E BRITA PRODUZIDA</v>
          </cell>
          <cell r="D4851" t="str">
            <v>M³</v>
          </cell>
          <cell r="F4851">
            <v>317.17</v>
          </cell>
        </row>
        <row r="4852">
          <cell r="A4852">
            <v>4011533</v>
          </cell>
          <cell r="B4852" t="str">
            <v>SICRO ABRIL / 25</v>
          </cell>
          <cell r="C4852" t="str">
            <v>PAVIMENTO DE CONCRETO COM FÔRMAS DESLIZANTES - AREIA E BRITA COMERCIAIS</v>
          </cell>
          <cell r="D4852" t="str">
            <v>M³</v>
          </cell>
          <cell r="F4852">
            <v>432.09</v>
          </cell>
        </row>
        <row r="4853">
          <cell r="A4853">
            <v>4011532</v>
          </cell>
          <cell r="B4853" t="str">
            <v>SICRO ABRIL / 25</v>
          </cell>
          <cell r="C4853" t="str">
            <v>PAVIMENTO DE CONCRETO COM FÔRMAS DESLIZANTES - AREIA EXTRAÍDA E BRITA PRODUZIDA</v>
          </cell>
          <cell r="D4853" t="str">
            <v>M³</v>
          </cell>
          <cell r="F4853">
            <v>326.87</v>
          </cell>
        </row>
        <row r="4854">
          <cell r="A4854">
            <v>4011492</v>
          </cell>
          <cell r="B4854" t="str">
            <v>SICRO ABRIL / 25</v>
          </cell>
          <cell r="C4854" t="str">
            <v>PAVIMENTO DE CONCRETO COMPACTADO COM ROLO - BRITA COMERCIAL</v>
          </cell>
          <cell r="D4854" t="str">
            <v>M³</v>
          </cell>
          <cell r="F4854">
            <v>331.43</v>
          </cell>
        </row>
        <row r="4855">
          <cell r="A4855">
            <v>4011491</v>
          </cell>
          <cell r="B4855" t="str">
            <v>SICRO ABRIL / 25</v>
          </cell>
          <cell r="C4855" t="str">
            <v>PAVIMENTO DE CONCRETO COMPACTADO COM ROLO - BRITA PRODUZIDA</v>
          </cell>
          <cell r="D4855" t="str">
            <v>M³</v>
          </cell>
          <cell r="F4855">
            <v>238.89</v>
          </cell>
        </row>
        <row r="4856">
          <cell r="A4856">
            <v>4011353</v>
          </cell>
          <cell r="B4856" t="str">
            <v>SICRO ABRIL / 25</v>
          </cell>
          <cell r="C4856" t="str">
            <v>PINTURA DE LIGAÇÃO (ADAPTADO)</v>
          </cell>
          <cell r="D4856" t="str">
            <v>M²</v>
          </cell>
          <cell r="E4856">
            <v>1.63</v>
          </cell>
          <cell r="F4856">
            <v>1.64</v>
          </cell>
        </row>
        <row r="4857">
          <cell r="A4857">
            <v>4011354</v>
          </cell>
          <cell r="B4857" t="str">
            <v>SICRO ABRIL / 25</v>
          </cell>
          <cell r="C4857" t="str">
            <v>PINTURA DE LIGAÇÃO - EMULSÃO COM POLÍMERO</v>
          </cell>
          <cell r="D4857" t="str">
            <v>M²</v>
          </cell>
          <cell r="F4857">
            <v>0.28000000000000003</v>
          </cell>
        </row>
        <row r="4858">
          <cell r="A4858">
            <v>4011418</v>
          </cell>
          <cell r="B4858" t="str">
            <v>SICRO ABRIL / 25</v>
          </cell>
          <cell r="C4858" t="str">
            <v>PRÉ-MISTURADO A FRIO - FAIXA A - AREIA E BRITA COMERCIAIS</v>
          </cell>
          <cell r="D4858" t="str">
            <v>M³</v>
          </cell>
          <cell r="F4858">
            <v>310.88</v>
          </cell>
        </row>
        <row r="4859">
          <cell r="A4859">
            <v>4011417</v>
          </cell>
          <cell r="B4859" t="str">
            <v>SICRO ABRIL / 25</v>
          </cell>
          <cell r="C4859" t="str">
            <v>PRÉ-MISTURADO A FRIO - FAIXA A - AREIA EXTRAÍDA E BRITA PRODUZIDA</v>
          </cell>
          <cell r="D4859" t="str">
            <v>M³</v>
          </cell>
          <cell r="F4859">
            <v>192.32</v>
          </cell>
        </row>
        <row r="4860">
          <cell r="A4860">
            <v>4011420</v>
          </cell>
          <cell r="B4860" t="str">
            <v>SICRO ABRIL / 25</v>
          </cell>
          <cell r="C4860" t="str">
            <v>PRÉ-MISTURADO A FRIO - FAIXA B - AREIA E BRITA COMERCIAIS</v>
          </cell>
          <cell r="D4860" t="str">
            <v>M³</v>
          </cell>
          <cell r="F4860">
            <v>314.8</v>
          </cell>
        </row>
        <row r="4861">
          <cell r="A4861">
            <v>4011419</v>
          </cell>
          <cell r="B4861" t="str">
            <v>SICRO ABRIL / 25</v>
          </cell>
          <cell r="C4861" t="str">
            <v>PRÉ-MISTURADO A FRIO - FAIXA B - AREIA EXTRAÍDA E BRITA PRODUZIDA</v>
          </cell>
          <cell r="D4861" t="str">
            <v>M³</v>
          </cell>
          <cell r="F4861">
            <v>189.05</v>
          </cell>
        </row>
        <row r="4862">
          <cell r="A4862">
            <v>4011422</v>
          </cell>
          <cell r="B4862" t="str">
            <v>SICRO ABRIL / 25</v>
          </cell>
          <cell r="C4862" t="str">
            <v>PRÉ-MISTURADO A FRIO - FAIXA C - AREIA E BRITA COMERCIAIS</v>
          </cell>
          <cell r="D4862" t="str">
            <v>M³</v>
          </cell>
          <cell r="F4862">
            <v>324.97000000000003</v>
          </cell>
        </row>
        <row r="4863">
          <cell r="A4863">
            <v>4011421</v>
          </cell>
          <cell r="B4863" t="str">
            <v>SICRO ABRIL / 25</v>
          </cell>
          <cell r="C4863" t="str">
            <v>PRÉ-MISTURADO A FRIO - FAIXA C - AREIA EXTRAÍDA E BRITA PRODUZIDA</v>
          </cell>
          <cell r="D4863" t="str">
            <v>M³</v>
          </cell>
          <cell r="F4863">
            <v>204.27</v>
          </cell>
        </row>
        <row r="4864">
          <cell r="A4864">
            <v>4011424</v>
          </cell>
          <cell r="B4864" t="str">
            <v>SICRO ABRIL / 25</v>
          </cell>
          <cell r="C4864" t="str">
            <v>PRÉ-MISTURADO A FRIO - FAIXA D - AREIA E BRITA COMERCIAIS</v>
          </cell>
          <cell r="D4864" t="str">
            <v>M³</v>
          </cell>
          <cell r="F4864">
            <v>329.37</v>
          </cell>
        </row>
        <row r="4865">
          <cell r="A4865">
            <v>4011423</v>
          </cell>
          <cell r="B4865" t="str">
            <v>SICRO ABRIL / 25</v>
          </cell>
          <cell r="C4865" t="str">
            <v>PRÉ-MISTURADO A FRIO - FAIXA D - AREIA EXTRAÍDA E BRITA PRODUZIDA</v>
          </cell>
          <cell r="D4865" t="str">
            <v>M³</v>
          </cell>
          <cell r="F4865">
            <v>201</v>
          </cell>
        </row>
        <row r="4866">
          <cell r="A4866">
            <v>4011426</v>
          </cell>
          <cell r="B4866" t="str">
            <v>SICRO ABRIL / 25</v>
          </cell>
          <cell r="C4866" t="str">
            <v>PRÉ-MISTURADO A FRIO COM EMULSÃO ASFÁLTICA COM POLÍMERO - FAIXA A - AREIA E BRITA COMERCIAIS</v>
          </cell>
          <cell r="D4866" t="str">
            <v>M³</v>
          </cell>
          <cell r="F4866">
            <v>310.88</v>
          </cell>
        </row>
        <row r="4867">
          <cell r="A4867">
            <v>4011425</v>
          </cell>
          <cell r="B4867" t="str">
            <v>SICRO ABRIL / 25</v>
          </cell>
          <cell r="C4867" t="str">
            <v>PRÉ-MISTURADO A FRIO COM EMULSÃO ASFÁLTICA COM POLÍMERO - FAIXA A - AREIA EXTRAÍDA E BRITA PRODUZIDA</v>
          </cell>
          <cell r="D4867" t="str">
            <v>M³</v>
          </cell>
          <cell r="F4867">
            <v>192.32</v>
          </cell>
        </row>
        <row r="4868">
          <cell r="A4868">
            <v>4011428</v>
          </cell>
          <cell r="B4868" t="str">
            <v>SICRO ABRIL / 25</v>
          </cell>
          <cell r="C4868" t="str">
            <v>PRÉ-MISTURADO A FRIO COM EMULSÃO ASFÁLTICA COM POLÍMERO - FAIXA B - AREIA E BRITA COMERCIAIS</v>
          </cell>
          <cell r="D4868" t="str">
            <v>M³</v>
          </cell>
          <cell r="F4868">
            <v>314.8</v>
          </cell>
        </row>
        <row r="4869">
          <cell r="A4869">
            <v>4011427</v>
          </cell>
          <cell r="B4869" t="str">
            <v>SICRO ABRIL / 25</v>
          </cell>
          <cell r="C4869" t="str">
            <v>PRÉ-MISTURADO A FRIO COM EMULSÃO ASFÁLTICA COM POLÍMERO - FAIXA B - AREIA EXTRAÍDA E BRITA PRODUZIDA</v>
          </cell>
          <cell r="D4869" t="str">
            <v>M³</v>
          </cell>
          <cell r="F4869">
            <v>189.05</v>
          </cell>
        </row>
        <row r="4870">
          <cell r="A4870">
            <v>4011430</v>
          </cell>
          <cell r="B4870" t="str">
            <v>SICRO ABRIL / 25</v>
          </cell>
          <cell r="C4870" t="str">
            <v>PRÉ-MISTURADO A FRIO COM EMULSÃO ASFÁLTICA COM POLÍMERO - FAIXA C - AREIA E BRITA COMERCIAIS</v>
          </cell>
          <cell r="D4870" t="str">
            <v>M³</v>
          </cell>
          <cell r="F4870">
            <v>323.83999999999997</v>
          </cell>
        </row>
        <row r="4871">
          <cell r="A4871">
            <v>4011429</v>
          </cell>
          <cell r="B4871" t="str">
            <v>SICRO ABRIL / 25</v>
          </cell>
          <cell r="C4871" t="str">
            <v>PRÉ-MISTURADO A FRIO COM EMULSÃO ASFÁLTICA COM POLÍMERO - FAIXA C - AREIA EXTRAÍDA E BRITA PRODUZIDA</v>
          </cell>
          <cell r="D4871" t="str">
            <v>M³</v>
          </cell>
          <cell r="F4871">
            <v>203.72</v>
          </cell>
        </row>
        <row r="4872">
          <cell r="A4872">
            <v>4011432</v>
          </cell>
          <cell r="B4872" t="str">
            <v>SICRO ABRIL / 25</v>
          </cell>
          <cell r="C4872" t="str">
            <v>PRÉ-MISTURADO A FRIO COM EMULSÃO ASFÁLTICA COM POLÍMERO - FAIXA D - AREIA E BRITA COMERCIAIS</v>
          </cell>
          <cell r="D4872" t="str">
            <v>M³</v>
          </cell>
          <cell r="F4872">
            <v>328.22</v>
          </cell>
        </row>
        <row r="4873">
          <cell r="A4873">
            <v>4011431</v>
          </cell>
          <cell r="B4873" t="str">
            <v>SICRO ABRIL / 25</v>
          </cell>
          <cell r="C4873" t="str">
            <v>PRÉ-MISTURADO A FRIO COM EMULSÃO ASFÁLTICA COM POLÍMERO - FAIXA D - AREIA EXTRAÍDA E BRITA PRODUZIDA</v>
          </cell>
          <cell r="D4873" t="str">
            <v>M³</v>
          </cell>
          <cell r="F4873">
            <v>200.46</v>
          </cell>
        </row>
        <row r="4874">
          <cell r="A4874">
            <v>4011434</v>
          </cell>
          <cell r="B4874" t="str">
            <v>SICRO ABRIL / 25</v>
          </cell>
          <cell r="C4874" t="str">
            <v>PRÉ-MISTURADO A QUENTE COM ASFALTO POLÍMERO - FAIXA I - CAMADA POROSA DE ATRITO - AREIA E BRITA COMERCIAIS</v>
          </cell>
          <cell r="D4874" t="str">
            <v>T</v>
          </cell>
          <cell r="F4874">
            <v>192.86</v>
          </cell>
        </row>
        <row r="4875">
          <cell r="A4875">
            <v>4011433</v>
          </cell>
          <cell r="B4875" t="str">
            <v>SICRO ABRIL / 25</v>
          </cell>
          <cell r="C4875" t="str">
            <v>PRÉ-MISTURADO A QUENTE COM ASFALTO POLÍMERO - FAIXA I - CAMADA POROSA DE ATRITO - AREIA EXTRAÍDA E BRITA PRODUZIDA</v>
          </cell>
          <cell r="D4875" t="str">
            <v>T</v>
          </cell>
          <cell r="F4875">
            <v>138.36000000000001</v>
          </cell>
        </row>
        <row r="4876">
          <cell r="A4876">
            <v>4011436</v>
          </cell>
          <cell r="B4876" t="str">
            <v>SICRO ABRIL / 25</v>
          </cell>
          <cell r="C4876" t="str">
            <v>PRÉ-MISTURADO A QUENTE COM ASFALTO POLÍMERO - FAIXA II - CAMADA POROSA DE ATRITO - AREIA E BRITA COMERCIAIS</v>
          </cell>
          <cell r="D4876" t="str">
            <v>T</v>
          </cell>
          <cell r="F4876">
            <v>184.54</v>
          </cell>
        </row>
        <row r="4877">
          <cell r="A4877">
            <v>4011435</v>
          </cell>
          <cell r="B4877" t="str">
            <v>SICRO ABRIL / 25</v>
          </cell>
          <cell r="C4877" t="str">
            <v>PRÉ-MISTURADO A QUENTE COM ASFALTO POLÍMERO - FAIXA II - CAMADA POROSA DE ATRITO - AREIA EXTRAÍDA E BRITA PRODUZIDA</v>
          </cell>
          <cell r="D4877" t="str">
            <v>T</v>
          </cell>
          <cell r="F4877">
            <v>128.58000000000001</v>
          </cell>
        </row>
        <row r="4878">
          <cell r="A4878">
            <v>4011438</v>
          </cell>
          <cell r="B4878" t="str">
            <v>SICRO ABRIL / 25</v>
          </cell>
          <cell r="C4878" t="str">
            <v>PRÉ-MISTURADO A QUENTE COM ASFALTO POLÍMERO - FAIXA III - CAMADA POROSA DE ATRITO - AREIA E BRITA COMERCIAIS</v>
          </cell>
          <cell r="D4878" t="str">
            <v>T</v>
          </cell>
          <cell r="F4878">
            <v>193.35</v>
          </cell>
        </row>
        <row r="4879">
          <cell r="A4879">
            <v>4011437</v>
          </cell>
          <cell r="B4879" t="str">
            <v>SICRO ABRIL / 25</v>
          </cell>
          <cell r="C4879" t="str">
            <v>PRÉ-MISTURADO A QUENTE COM ASFALTO POLÍMERO - FAIXA III - CAMADA POROSA DE ATRITO - AREIA EXTRAÍDA E BRITA PRODUZIDA</v>
          </cell>
          <cell r="D4879" t="str">
            <v>T</v>
          </cell>
          <cell r="F4879">
            <v>136.55000000000001</v>
          </cell>
        </row>
        <row r="4880">
          <cell r="A4880">
            <v>4011440</v>
          </cell>
          <cell r="B4880" t="str">
            <v>SICRO ABRIL / 25</v>
          </cell>
          <cell r="C4880" t="str">
            <v>PRÉ-MISTURADO A QUENTE COM ASFALTO POLÍMERO - FAIXA IV - CAMADA POROSA DE ATRITO - AREIA E BRITA COMERCIAIS</v>
          </cell>
          <cell r="D4880" t="str">
            <v>T</v>
          </cell>
          <cell r="F4880">
            <v>195.98</v>
          </cell>
        </row>
        <row r="4881">
          <cell r="A4881">
            <v>4011439</v>
          </cell>
          <cell r="B4881" t="str">
            <v>SICRO ABRIL / 25</v>
          </cell>
          <cell r="C4881" t="str">
            <v>PRÉ-MISTURADO A QUENTE COM ASFALTO POLÍMERO - FAIXA IV - CAMADA POROSA DE ATRITO - AREIA EXTRAÍDA E BRITA PRODUZIDA</v>
          </cell>
          <cell r="D4881" t="str">
            <v>T</v>
          </cell>
          <cell r="F4881">
            <v>142.94999999999999</v>
          </cell>
        </row>
        <row r="4882">
          <cell r="A4882">
            <v>4011442</v>
          </cell>
          <cell r="B4882" t="str">
            <v>SICRO ABRIL / 25</v>
          </cell>
          <cell r="C4882" t="str">
            <v>PRÉ-MISTURADO A QUENTE COM ASFALTO POLÍMERO - FAIXA V - CAMADA POROSA DE ATRITO - AREIA E BRITA COMERCIAIS</v>
          </cell>
          <cell r="D4882" t="str">
            <v>T</v>
          </cell>
          <cell r="F4882">
            <v>194.79</v>
          </cell>
        </row>
        <row r="4883">
          <cell r="A4883">
            <v>4011441</v>
          </cell>
          <cell r="B4883" t="str">
            <v>SICRO ABRIL / 25</v>
          </cell>
          <cell r="C4883" t="str">
            <v>PRÉ-MISTURADO A QUENTE COM ASFALTO POLÍMERO - FAIXA V - CAMADA POROSA DE ATRITO - AREIA EXTRAÍDA E BRITA PRODUZIDA</v>
          </cell>
          <cell r="D4883" t="str">
            <v>T</v>
          </cell>
          <cell r="F4883">
            <v>142.52000000000001</v>
          </cell>
        </row>
        <row r="4884">
          <cell r="A4884">
            <v>4011482</v>
          </cell>
          <cell r="B4884" t="str">
            <v>SICRO ABRIL / 25</v>
          </cell>
          <cell r="C4884" t="str">
            <v>RECICLAGEM COM INCORPORAÇÃO DO REVESTIMENTO ASFÁLTICO À BASE E ADIÇÃO DE 3% DE CIMENTO - 100% PROCTOR MODIFICADO</v>
          </cell>
          <cell r="D4884" t="str">
            <v>M³</v>
          </cell>
          <cell r="F4884">
            <v>80.709999999999994</v>
          </cell>
        </row>
        <row r="4885">
          <cell r="A4885">
            <v>4011486</v>
          </cell>
          <cell r="B4885" t="str">
            <v>SICRO ABRIL / 25</v>
          </cell>
          <cell r="C4885" t="str">
            <v>RECICLAGEM COM INCORPORAÇÃO DO REVESTIMENTO ASFÁLTICO À BASE E ADIÇÃO DE 3% DE CIMENTO E DE BRITA COMERCIAL - 100% PROCTOR MODIFICADO</v>
          </cell>
          <cell r="D4885" t="str">
            <v>M³</v>
          </cell>
          <cell r="F4885">
            <v>116.66</v>
          </cell>
        </row>
        <row r="4886">
          <cell r="A4886">
            <v>4011485</v>
          </cell>
          <cell r="B4886" t="str">
            <v>SICRO ABRIL / 25</v>
          </cell>
          <cell r="C4886" t="str">
            <v>RECICLAGEM COM INCORPORAÇÃO DO REVESTIMENTO ASFÁLTICO À BASE E ADIÇÃO DE 3% DE CIMENTO E DE BRITA PRODUZIDA - 100% PROCTOR MODIFICADO</v>
          </cell>
          <cell r="D4886" t="str">
            <v>M³</v>
          </cell>
          <cell r="F4886">
            <v>99.22</v>
          </cell>
        </row>
        <row r="4887">
          <cell r="A4887">
            <v>4011484</v>
          </cell>
          <cell r="B4887" t="str">
            <v>SICRO ABRIL / 25</v>
          </cell>
          <cell r="C4887" t="str">
            <v>RECICLAGEM COM INCORPORAÇÃO DO REVESTIMENTO ASFÁLTICO À BASE E ADIÇÃO DE BRITA COMERCIAL - 100% PROCTOR MODIFICADO</v>
          </cell>
          <cell r="D4887" t="str">
            <v>M³</v>
          </cell>
          <cell r="F4887">
            <v>72.930000000000007</v>
          </cell>
        </row>
        <row r="4888">
          <cell r="A4888">
            <v>4011483</v>
          </cell>
          <cell r="B4888" t="str">
            <v>SICRO ABRIL / 25</v>
          </cell>
          <cell r="C4888" t="str">
            <v>RECICLAGEM COM INCORPORAÇÃO DO REVESTIMENTO ASFÁLTICO À BASE E ADIÇÃO DE BRITA PRODUZIDA - 100% PROCTOR MODIFICADO</v>
          </cell>
          <cell r="D4888" t="str">
            <v>M³</v>
          </cell>
          <cell r="F4888">
            <v>55.49</v>
          </cell>
        </row>
        <row r="4889">
          <cell r="A4889">
            <v>4011488</v>
          </cell>
          <cell r="B4889" t="str">
            <v>SICRO ABRIL / 25</v>
          </cell>
          <cell r="C4889" t="str">
            <v>RECICLAGEM COM INCORPORAÇÃO DO REVESTIMENTO ASFÁLTICO À BASE E ADIÇÃO DE ESPUMA ASFÁLTICA E CIMENTO - 100% PROCTOR MODIFICADO</v>
          </cell>
          <cell r="D4889" t="str">
            <v>M³</v>
          </cell>
          <cell r="F4889">
            <v>57.51</v>
          </cell>
        </row>
        <row r="4890">
          <cell r="A4890">
            <v>4011487</v>
          </cell>
          <cell r="B4890" t="str">
            <v>SICRO ABRIL / 25</v>
          </cell>
          <cell r="C4890" t="str">
            <v>RECICLAGEM COM INCORPORAÇÃO DO REVESTIMENTO ASFÁLTICO À BASE E ADIÇÃO DE ESPUMA ASFÁLTICA, CIMENTO E PÓ DE PEDRA COMERCIAL - 100% PROCTOR MODIFICADO</v>
          </cell>
          <cell r="D4890" t="str">
            <v>M³</v>
          </cell>
          <cell r="F4890">
            <v>82.54</v>
          </cell>
        </row>
        <row r="4891">
          <cell r="A4891">
            <v>4011489</v>
          </cell>
          <cell r="B4891" t="str">
            <v>SICRO ABRIL / 25</v>
          </cell>
          <cell r="C4891" t="str">
            <v>RECICLAGEM DE REVESTIMENTO ASFÁLTICO EM USINA COM ADIÇÃO DE ESPUMA ASFÁLTICA, PÓ DE PEDRA COMERCIAL E CIMENTO - 100% PROCTOR MODIFICADO</v>
          </cell>
          <cell r="D4891" t="str">
            <v>M³</v>
          </cell>
          <cell r="F4891">
            <v>131.72</v>
          </cell>
        </row>
        <row r="4892">
          <cell r="A4892">
            <v>4011493</v>
          </cell>
          <cell r="B4892" t="str">
            <v>SICRO ABRIL / 25</v>
          </cell>
          <cell r="C4892" t="str">
            <v>RECICLAGEM DE REVESTIMENTO ASFÁLTICO EM USINA COM ADIÇÃO DE ESPUMA ASFÁLTICA, PÓ DE PEDRA PRODUZIDO E CIMENTO - 100% PROCTOR MODIFICADO</v>
          </cell>
          <cell r="D4892" t="str">
            <v>M³</v>
          </cell>
          <cell r="F4892">
            <v>103.85</v>
          </cell>
        </row>
        <row r="4893">
          <cell r="A4893">
            <v>4011481</v>
          </cell>
          <cell r="B4893" t="str">
            <v>SICRO ABRIL / 25</v>
          </cell>
          <cell r="C4893" t="str">
            <v>RECICLAGEM SIMPLES COM INCORPORAÇÃO DO REVESTIMENTO ASFÁLTICO À BASE - 100% PROCTOR MODIFICADO</v>
          </cell>
          <cell r="D4893" t="str">
            <v>M³</v>
          </cell>
          <cell r="F4893">
            <v>36.979999999999997</v>
          </cell>
        </row>
        <row r="4894">
          <cell r="A4894">
            <v>4011347</v>
          </cell>
          <cell r="B4894" t="str">
            <v>SICRO ABRIL / 25</v>
          </cell>
          <cell r="C4894" t="str">
            <v>REESTABILIZAÇÃO DE CAMADA DE BASE COM ADIÇÃO DE 3% DE CIMENTO - 100% PROCTOR MODIFICADO</v>
          </cell>
          <cell r="D4894" t="str">
            <v>M³</v>
          </cell>
          <cell r="F4894">
            <v>67.61</v>
          </cell>
        </row>
        <row r="4895">
          <cell r="A4895">
            <v>4011342</v>
          </cell>
          <cell r="B4895" t="str">
            <v>SICRO ABRIL / 25</v>
          </cell>
          <cell r="C4895" t="str">
            <v>REESTABILIZAÇÃO DE CAMADA DE BASE COM ADIÇÃO DE 30% DE BRITA COMERCIAL - 100% PROCTOR MODIFICADO</v>
          </cell>
          <cell r="D4895" t="str">
            <v>M³</v>
          </cell>
          <cell r="F4895">
            <v>83.36</v>
          </cell>
        </row>
        <row r="4896">
          <cell r="A4896">
            <v>4011344</v>
          </cell>
          <cell r="B4896" t="str">
            <v>SICRO ABRIL / 25</v>
          </cell>
          <cell r="C4896" t="str">
            <v>REESTABILIZAÇÃO DE CAMADA DE BASE COM ADIÇÃO DE 30% DE BRITA PRODUZIDA - 100% PROCTOR MODIFICADO</v>
          </cell>
          <cell r="D4896" t="str">
            <v>M³</v>
          </cell>
          <cell r="F4896">
            <v>54.58</v>
          </cell>
        </row>
        <row r="4897">
          <cell r="A4897">
            <v>4011341</v>
          </cell>
          <cell r="B4897" t="str">
            <v>SICRO ABRIL / 25</v>
          </cell>
          <cell r="C4897" t="str">
            <v>REESTABILIZAÇÃO DE CAMADA DE BASE COM ADIÇÃO DE 30% DE MATERIAL FRESADO RETIRADO DA PISTA - 100% PROCTOR MODIFICADO</v>
          </cell>
          <cell r="D4897" t="str">
            <v>M³</v>
          </cell>
          <cell r="F4897">
            <v>15.09</v>
          </cell>
        </row>
        <row r="4898">
          <cell r="A4898">
            <v>4011346</v>
          </cell>
          <cell r="B4898" t="str">
            <v>SICRO ABRIL / 25</v>
          </cell>
          <cell r="C4898" t="str">
            <v>REESTABILIZAÇÃO DE CAMADA DE BASE SEM ADIÇÃO DE MATERIAL - 100% PROCTOR MODIFICADO</v>
          </cell>
          <cell r="D4898" t="str">
            <v>M³</v>
          </cell>
          <cell r="F4898">
            <v>11.38</v>
          </cell>
        </row>
        <row r="4899">
          <cell r="A4899">
            <v>4011211</v>
          </cell>
          <cell r="B4899" t="str">
            <v>SICRO ABRIL / 25</v>
          </cell>
          <cell r="C4899" t="str">
            <v>REFORÇO DO SUBLEITO COM MATERIAL DE JAZIDA - 100% PROCTOR INTERMEDIÁRIO</v>
          </cell>
          <cell r="D4899" t="str">
            <v>M³</v>
          </cell>
          <cell r="F4899">
            <v>13.57</v>
          </cell>
        </row>
        <row r="4900">
          <cell r="A4900">
            <v>4011304</v>
          </cell>
          <cell r="B4900" t="str">
            <v>SICRO ABRIL / 25</v>
          </cell>
          <cell r="C4900" t="str">
            <v>REFORÇO DO SUBLEITO DE SOLO MELHORADO COM 4% DE CAL E MISTURA NA PISTA COM MATERIAL DE JAZIDA - 100% PROCTOR INTERMEDIÁRIO</v>
          </cell>
          <cell r="D4900" t="str">
            <v>M³</v>
          </cell>
          <cell r="F4900">
            <v>59.51</v>
          </cell>
        </row>
        <row r="4901">
          <cell r="A4901">
            <v>4011209</v>
          </cell>
          <cell r="B4901" t="str">
            <v>SICRO ABRIL / 25</v>
          </cell>
          <cell r="C4901" t="str">
            <v>REGULARIZAÇÃO DO SUBLEITO - 100% PROCTOR INTERMEDIÁRIO</v>
          </cell>
          <cell r="D4901" t="str">
            <v>M²</v>
          </cell>
          <cell r="F4901">
            <v>1.54</v>
          </cell>
        </row>
        <row r="4902">
          <cell r="A4902">
            <v>4011210</v>
          </cell>
          <cell r="B4902" t="str">
            <v>SICRO ABRIL / 25</v>
          </cell>
          <cell r="C4902" t="str">
            <v>REGULARIZAÇÃO DO SUBLEITO COM FRESAGEM CORTE E CONTROLE AUTOMÁTICO DE GREIDE - 100% PROCTOR INTERMEDIÁRIO</v>
          </cell>
          <cell r="D4902" t="str">
            <v>M²</v>
          </cell>
          <cell r="F4902">
            <v>1.64</v>
          </cell>
        </row>
        <row r="4903">
          <cell r="A4903">
            <v>4011537</v>
          </cell>
          <cell r="B4903" t="str">
            <v>SICRO ABRIL / 25</v>
          </cell>
          <cell r="C4903" t="str">
            <v>SERRAGEM DE JUNTAS EM PAVIMENTO DE CONCRETO, LIMPEZA E ENCHIMENTO COM SELANTE A FRIO</v>
          </cell>
          <cell r="D4903" t="str">
            <v>M</v>
          </cell>
          <cell r="F4903">
            <v>20.29</v>
          </cell>
        </row>
        <row r="4904">
          <cell r="A4904">
            <v>4011218</v>
          </cell>
          <cell r="B4904" t="str">
            <v>SICRO ABRIL / 25</v>
          </cell>
          <cell r="C4904" t="str">
            <v>SUB-BASE DE CONCRETO ADENSADO POR VIBRAÇÃO - AREIA E BRITA COMERCIAIS</v>
          </cell>
          <cell r="D4904" t="str">
            <v>M³</v>
          </cell>
          <cell r="F4904">
            <v>429.86</v>
          </cell>
        </row>
        <row r="4905">
          <cell r="A4905">
            <v>4011217</v>
          </cell>
          <cell r="B4905" t="str">
            <v>SICRO ABRIL / 25</v>
          </cell>
          <cell r="C4905" t="str">
            <v>SUB-BASE DE CONCRETO ADENSADO POR VIBRAÇÃO - AREIA EXTRAÍDA E BRITA PRODUZIDA</v>
          </cell>
          <cell r="D4905" t="str">
            <v>M³</v>
          </cell>
          <cell r="F4905">
            <v>300.62</v>
          </cell>
        </row>
        <row r="4906">
          <cell r="A4906">
            <v>4011214</v>
          </cell>
          <cell r="B4906" t="str">
            <v>SICRO ABRIL / 25</v>
          </cell>
          <cell r="C4906" t="str">
            <v>SUB-BASE DE CONCRETO COMPACTADO COM ROLO - BRITA COMERCIAL</v>
          </cell>
          <cell r="D4906" t="str">
            <v>M³</v>
          </cell>
          <cell r="F4906">
            <v>277.16000000000003</v>
          </cell>
        </row>
        <row r="4907">
          <cell r="A4907">
            <v>4011213</v>
          </cell>
          <cell r="B4907" t="str">
            <v>SICRO ABRIL / 25</v>
          </cell>
          <cell r="C4907" t="str">
            <v>SUB-BASE DE CONCRETO COMPACTADO COM ROLO - BRITA PRODUZIDA</v>
          </cell>
          <cell r="D4907" t="str">
            <v>M³</v>
          </cell>
          <cell r="F4907">
            <v>180.41</v>
          </cell>
        </row>
        <row r="4908">
          <cell r="A4908">
            <v>4011227</v>
          </cell>
          <cell r="B4908" t="str">
            <v>SICRO ABRIL / 25</v>
          </cell>
          <cell r="C4908" t="str">
            <v>SUB-BASE DE SOLO ESTABILIZADO GRANULOMETRICAMENTE SEM MISTURA COM MATERIAL DE JAZIDA - 100% PROCTOR INTERMEDIÁRIO</v>
          </cell>
          <cell r="D4908" t="str">
            <v>M³</v>
          </cell>
          <cell r="E4908">
            <v>13.28</v>
          </cell>
          <cell r="F4908">
            <v>13.46</v>
          </cell>
        </row>
        <row r="4909">
          <cell r="A4909">
            <v>4011302</v>
          </cell>
          <cell r="B4909" t="str">
            <v>SICRO ABRIL / 25</v>
          </cell>
          <cell r="C4909" t="str">
            <v>SUB-BASE DE SOLO MELHORADO COM 3% DE CIMENTO E MISTURA EM USINA COM MATERIAL DE JAZIDA - 100% PROCTOR INTERMEDIÁRIO</v>
          </cell>
          <cell r="D4909" t="str">
            <v>M³</v>
          </cell>
          <cell r="F4909">
            <v>65.849999999999994</v>
          </cell>
        </row>
        <row r="4910">
          <cell r="A4910">
            <v>4011300</v>
          </cell>
          <cell r="B4910" t="str">
            <v>SICRO ABRIL / 25</v>
          </cell>
          <cell r="C4910" t="str">
            <v>SUB-BASE DE SOLO MELHORADO COM 3% DE CIMENTO E MISTURA NA PISTA COM MATERIAL DE JAZIDA - 100% PROCTOR INTERMEDIÁRIO</v>
          </cell>
          <cell r="D4910" t="str">
            <v>M³</v>
          </cell>
          <cell r="E4910">
            <v>57.53</v>
          </cell>
          <cell r="F4910">
            <v>57.86</v>
          </cell>
        </row>
        <row r="4911">
          <cell r="A4911">
            <v>4011306</v>
          </cell>
          <cell r="B4911" t="str">
            <v>SICRO ABRIL / 25</v>
          </cell>
          <cell r="C4911" t="str">
            <v>SUB-BASE DE SOLO-CAL COM 7% DE CAL E MISTURA NA PISTA COM MATERIAL DE JAZIDA - 100% PROCTOR NORMAL</v>
          </cell>
          <cell r="D4911" t="str">
            <v>M³</v>
          </cell>
          <cell r="F4911">
            <v>90.19</v>
          </cell>
        </row>
        <row r="4912">
          <cell r="A4912">
            <v>4011228</v>
          </cell>
          <cell r="B4912" t="str">
            <v>SICRO ABRIL / 25</v>
          </cell>
          <cell r="C4912" t="str">
            <v>SUB-BASE ESTABILIZADA GRANULOMETRICAMENTE COM MISTURA DE SOLOS NA PISTA COM MATERIAL DE JAZIDA - 100% PROCTOR INTERMEDIÁRIO</v>
          </cell>
          <cell r="D4912" t="str">
            <v>M³</v>
          </cell>
          <cell r="F4912">
            <v>15.14</v>
          </cell>
        </row>
        <row r="4913">
          <cell r="A4913">
            <v>4011229</v>
          </cell>
          <cell r="B4913" t="str">
            <v>SICRO ABRIL / 25</v>
          </cell>
          <cell r="C4913" t="str">
            <v>SUB-BASE ESTABILIZADA GRANULOMETRICAMENTE COM MISTURA SOLO AREIA (70% - 30%) EM USINA COM MATERIAL DE JAZIDA E AREIA EXTRAÍDA - 100% PROCTOR INTERMEDIÁRIO</v>
          </cell>
          <cell r="D4913" t="str">
            <v>M³</v>
          </cell>
          <cell r="F4913">
            <v>32.450000000000003</v>
          </cell>
        </row>
        <row r="4914">
          <cell r="A4914">
            <v>4011372</v>
          </cell>
          <cell r="B4914" t="str">
            <v>SICRO ABRIL / 25</v>
          </cell>
          <cell r="C4914" t="str">
            <v>TRATAMENTO SUPERFICIAL DUPLO COM BANHO DILUÍDO - BRITA COMERCIAL</v>
          </cell>
          <cell r="D4914" t="str">
            <v>M²</v>
          </cell>
          <cell r="F4914">
            <v>5.76</v>
          </cell>
        </row>
        <row r="4915">
          <cell r="A4915">
            <v>4011371</v>
          </cell>
          <cell r="B4915" t="str">
            <v>SICRO ABRIL / 25</v>
          </cell>
          <cell r="C4915" t="str">
            <v>TRATAMENTO SUPERFICIAL DUPLO COM BANHO DILUÍDO - BRITA PRODUZIDA</v>
          </cell>
          <cell r="D4915" t="str">
            <v>M²</v>
          </cell>
          <cell r="F4915">
            <v>4.1100000000000003</v>
          </cell>
        </row>
        <row r="4916">
          <cell r="A4916">
            <v>4011378</v>
          </cell>
          <cell r="B4916" t="str">
            <v>SICRO ABRIL / 25</v>
          </cell>
          <cell r="C4916" t="str">
            <v>TRATAMENTO SUPERFICIAL DUPLO COM BANHO DILUÍDO COM EMULSÃO COM POLÍMERO - BRITA COMERCIAL</v>
          </cell>
          <cell r="D4916" t="str">
            <v>M²</v>
          </cell>
          <cell r="F4916">
            <v>5.76</v>
          </cell>
        </row>
        <row r="4917">
          <cell r="A4917">
            <v>4011377</v>
          </cell>
          <cell r="B4917" t="str">
            <v>SICRO ABRIL / 25</v>
          </cell>
          <cell r="C4917" t="str">
            <v>TRATAMENTO SUPERFICIAL DUPLO COM BANHO DILUÍDO COM EMULSÃO COM POLÍMERO - BRITA PRODUZIDA</v>
          </cell>
          <cell r="D4917" t="str">
            <v>M²</v>
          </cell>
          <cell r="F4917">
            <v>4.1100000000000003</v>
          </cell>
        </row>
        <row r="4918">
          <cell r="A4918">
            <v>4011368</v>
          </cell>
          <cell r="B4918" t="str">
            <v>SICRO ABRIL / 25</v>
          </cell>
          <cell r="C4918" t="str">
            <v>TRATAMENTO SUPERFICIAL DUPLO COM CAP - BRITA COMERCIAL</v>
          </cell>
          <cell r="D4918" t="str">
            <v>M²</v>
          </cell>
          <cell r="F4918">
            <v>4.5999999999999996</v>
          </cell>
        </row>
        <row r="4919">
          <cell r="A4919">
            <v>4011367</v>
          </cell>
          <cell r="B4919" t="str">
            <v>SICRO ABRIL / 25</v>
          </cell>
          <cell r="C4919" t="str">
            <v>TRATAMENTO SUPERFICIAL DUPLO COM CAP - BRITA PRODUZIDA</v>
          </cell>
          <cell r="D4919" t="str">
            <v>M²</v>
          </cell>
          <cell r="F4919">
            <v>2.94</v>
          </cell>
        </row>
        <row r="4920">
          <cell r="A4920">
            <v>4011374</v>
          </cell>
          <cell r="B4920" t="str">
            <v>SICRO ABRIL / 25</v>
          </cell>
          <cell r="C4920" t="str">
            <v>TRATAMENTO SUPERFICIAL DUPLO COM CAP COM POLÍMERO - BRITA COMERCIAL</v>
          </cell>
          <cell r="D4920" t="str">
            <v>M²</v>
          </cell>
          <cell r="F4920">
            <v>4.5999999999999996</v>
          </cell>
        </row>
        <row r="4921">
          <cell r="A4921">
            <v>4011373</v>
          </cell>
          <cell r="B4921" t="str">
            <v>SICRO ABRIL / 25</v>
          </cell>
          <cell r="C4921" t="str">
            <v>TRATAMENTO SUPERFICIAL DUPLO COM CAP COM POLÍMERO - BRITA PRODUZIDA</v>
          </cell>
          <cell r="D4921" t="str">
            <v>M²</v>
          </cell>
          <cell r="F4921">
            <v>2.94</v>
          </cell>
        </row>
        <row r="4922">
          <cell r="A4922">
            <v>4011370</v>
          </cell>
          <cell r="B4922" t="str">
            <v>SICRO ABRIL / 25</v>
          </cell>
          <cell r="C4922" t="str">
            <v>TRATAMENTO SUPERFICIAL DUPLO COM EMULSÃO - BRITA COMERCIAL</v>
          </cell>
          <cell r="D4922" t="str">
            <v>M²</v>
          </cell>
          <cell r="F4922">
            <v>5.23</v>
          </cell>
        </row>
        <row r="4923">
          <cell r="A4923">
            <v>4011369</v>
          </cell>
          <cell r="B4923" t="str">
            <v>SICRO ABRIL / 25</v>
          </cell>
          <cell r="C4923" t="str">
            <v>TRATAMENTO SUPERFICIAL DUPLO COM EMULSÃO - BRITA PRODUZIDA</v>
          </cell>
          <cell r="D4923" t="str">
            <v>M²</v>
          </cell>
          <cell r="F4923">
            <v>3.58</v>
          </cell>
        </row>
        <row r="4924">
          <cell r="A4924">
            <v>4011376</v>
          </cell>
          <cell r="B4924" t="str">
            <v>SICRO ABRIL / 25</v>
          </cell>
          <cell r="C4924" t="str">
            <v>TRATAMENTO SUPERFICIAL DUPLO COM EMULSÃO COM POLÍMERO - BRITA COMERCIAL</v>
          </cell>
          <cell r="D4924" t="str">
            <v>M²</v>
          </cell>
          <cell r="F4924">
            <v>5.23</v>
          </cell>
        </row>
        <row r="4925">
          <cell r="A4925">
            <v>4011375</v>
          </cell>
          <cell r="B4925" t="str">
            <v>SICRO ABRIL / 25</v>
          </cell>
          <cell r="C4925" t="str">
            <v>TRATAMENTO SUPERFICIAL DUPLO COM EMULSÃO COM POLÍMERO - BRITA PRODUZIDA</v>
          </cell>
          <cell r="D4925" t="str">
            <v>M²</v>
          </cell>
          <cell r="F4925">
            <v>3.58</v>
          </cell>
        </row>
        <row r="4926">
          <cell r="A4926">
            <v>4011360</v>
          </cell>
          <cell r="B4926" t="str">
            <v>SICRO ABRIL / 25</v>
          </cell>
          <cell r="C4926" t="str">
            <v>TRATAMENTO SUPERFICIAL SIMPLES COM BANHO DILUÍDO - BRITA COMERCIAL</v>
          </cell>
          <cell r="D4926" t="str">
            <v>M²</v>
          </cell>
          <cell r="F4926">
            <v>2.0499999999999998</v>
          </cell>
        </row>
        <row r="4927">
          <cell r="A4927">
            <v>4011359</v>
          </cell>
          <cell r="B4927" t="str">
            <v>SICRO ABRIL / 25</v>
          </cell>
          <cell r="C4927" t="str">
            <v>TRATAMENTO SUPERFICIAL SIMPLES COM BANHO DILUÍDO - BRITA PRODUZIDA</v>
          </cell>
          <cell r="D4927" t="str">
            <v>M²</v>
          </cell>
          <cell r="F4927">
            <v>1.5</v>
          </cell>
        </row>
        <row r="4928">
          <cell r="A4928">
            <v>4011366</v>
          </cell>
          <cell r="B4928" t="str">
            <v>SICRO ABRIL / 25</v>
          </cell>
          <cell r="C4928" t="str">
            <v>TRATAMENTO SUPERFICIAL SIMPLES COM BANHO DILUÍDO COM EMULSÃO COM POLÍMERO - BRITA COMERCIAL</v>
          </cell>
          <cell r="D4928" t="str">
            <v>M²</v>
          </cell>
          <cell r="F4928">
            <v>2.0499999999999998</v>
          </cell>
        </row>
        <row r="4929">
          <cell r="A4929">
            <v>4011365</v>
          </cell>
          <cell r="B4929" t="str">
            <v>SICRO ABRIL / 25</v>
          </cell>
          <cell r="C4929" t="str">
            <v>TRATAMENTO SUPERFICIAL SIMPLES COM BANHO DILUÍDO COM EMULSÃO COM POLÍMERO - BRITA PRODUZIDA</v>
          </cell>
          <cell r="D4929" t="str">
            <v>M²</v>
          </cell>
          <cell r="F4929">
            <v>1.5</v>
          </cell>
        </row>
        <row r="4930">
          <cell r="A4930">
            <v>4011356</v>
          </cell>
          <cell r="B4930" t="str">
            <v>SICRO ABRIL / 25</v>
          </cell>
          <cell r="C4930" t="str">
            <v>TRATAMENTO SUPERFICIAL SIMPLES COM CAP - BRITA COMERCIAL</v>
          </cell>
          <cell r="D4930" t="str">
            <v>M²</v>
          </cell>
          <cell r="F4930">
            <v>1.57</v>
          </cell>
        </row>
        <row r="4931">
          <cell r="A4931">
            <v>4011355</v>
          </cell>
          <cell r="B4931" t="str">
            <v>SICRO ABRIL / 25</v>
          </cell>
          <cell r="C4931" t="str">
            <v>TRATAMENTO SUPERFICIAL SIMPLES COM CAP - BRITA PRODUZIDA</v>
          </cell>
          <cell r="D4931" t="str">
            <v>M²</v>
          </cell>
          <cell r="F4931">
            <v>1.01</v>
          </cell>
        </row>
        <row r="4932">
          <cell r="A4932">
            <v>4011362</v>
          </cell>
          <cell r="B4932" t="str">
            <v>SICRO ABRIL / 25</v>
          </cell>
          <cell r="C4932" t="str">
            <v>TRATAMENTO SUPERFICIAL SIMPLES COM CAP COM POLÍMERO - BRITA COMERCIAL</v>
          </cell>
          <cell r="D4932" t="str">
            <v>M²</v>
          </cell>
          <cell r="F4932">
            <v>1.57</v>
          </cell>
        </row>
        <row r="4933">
          <cell r="A4933">
            <v>4011361</v>
          </cell>
          <cell r="B4933" t="str">
            <v>SICRO ABRIL / 25</v>
          </cell>
          <cell r="C4933" t="str">
            <v>TRATAMENTO SUPERFICIAL SIMPLES COM CAP COM POLÍMERO - BRITA PRODUZIDA</v>
          </cell>
          <cell r="D4933" t="str">
            <v>M²</v>
          </cell>
          <cell r="F4933">
            <v>1.01</v>
          </cell>
        </row>
        <row r="4934">
          <cell r="A4934">
            <v>4011358</v>
          </cell>
          <cell r="B4934" t="str">
            <v>SICRO ABRIL / 25</v>
          </cell>
          <cell r="C4934" t="str">
            <v>TRATAMENTO SUPERFICIAL SIMPLES COM EMULSÃO - BRITA COMERCIAL</v>
          </cell>
          <cell r="D4934" t="str">
            <v>M²</v>
          </cell>
          <cell r="F4934">
            <v>1.82</v>
          </cell>
        </row>
        <row r="4935">
          <cell r="A4935">
            <v>4011357</v>
          </cell>
          <cell r="B4935" t="str">
            <v>SICRO ABRIL / 25</v>
          </cell>
          <cell r="C4935" t="str">
            <v>TRATAMENTO SUPERFICIAL SIMPLES COM EMULSÃO - BRITA PRODUZIDA</v>
          </cell>
          <cell r="D4935" t="str">
            <v>M²</v>
          </cell>
          <cell r="F4935">
            <v>1.27</v>
          </cell>
        </row>
        <row r="4936">
          <cell r="A4936">
            <v>4011364</v>
          </cell>
          <cell r="B4936" t="str">
            <v>SICRO ABRIL / 25</v>
          </cell>
          <cell r="C4936" t="str">
            <v>TRATAMENTO SUPERFICIAL SIMPLES COM EMULSÃO COM POLÍMERO - BRITA COMERCIAL</v>
          </cell>
          <cell r="D4936" t="str">
            <v>M²</v>
          </cell>
          <cell r="F4936">
            <v>1.82</v>
          </cell>
        </row>
        <row r="4937">
          <cell r="A4937">
            <v>4011363</v>
          </cell>
          <cell r="B4937" t="str">
            <v>SICRO ABRIL / 25</v>
          </cell>
          <cell r="C4937" t="str">
            <v>TRATAMENTO SUPERFICIAL SIMPLES COM EMULSÃO COM POLÍMERO - BRITA PRODUZIDA</v>
          </cell>
          <cell r="D4937" t="str">
            <v>M²</v>
          </cell>
          <cell r="F4937">
            <v>1.27</v>
          </cell>
        </row>
        <row r="4938">
          <cell r="A4938">
            <v>4011384</v>
          </cell>
          <cell r="B4938" t="str">
            <v>SICRO ABRIL / 25</v>
          </cell>
          <cell r="C4938" t="str">
            <v>TRATAMENTO SUPERFICIAL TRIPLO COM BANHO DILUÍDO - BRITA COMERCIAL</v>
          </cell>
          <cell r="D4938" t="str">
            <v>M²</v>
          </cell>
          <cell r="F4938">
            <v>6.32</v>
          </cell>
        </row>
        <row r="4939">
          <cell r="A4939">
            <v>4011383</v>
          </cell>
          <cell r="B4939" t="str">
            <v>SICRO ABRIL / 25</v>
          </cell>
          <cell r="C4939" t="str">
            <v>TRATAMENTO SUPERFICIAL TRIPLO COM BANHO DILUÍDO - BRITA PRODUZIDA</v>
          </cell>
          <cell r="D4939" t="str">
            <v>M²</v>
          </cell>
          <cell r="F4939">
            <v>4.5</v>
          </cell>
        </row>
        <row r="4940">
          <cell r="A4940">
            <v>4011390</v>
          </cell>
          <cell r="B4940" t="str">
            <v>SICRO ABRIL / 25</v>
          </cell>
          <cell r="C4940" t="str">
            <v>TRATAMENTO SUPERFICIAL TRIPLO COM BANHO DILUÍDO - EMULSÃO COM POLÍMERO - BRITA COMERCIAL</v>
          </cell>
          <cell r="D4940" t="str">
            <v>M²</v>
          </cell>
          <cell r="F4940">
            <v>6.32</v>
          </cell>
        </row>
        <row r="4941">
          <cell r="A4941">
            <v>4011389</v>
          </cell>
          <cell r="B4941" t="str">
            <v>SICRO ABRIL / 25</v>
          </cell>
          <cell r="C4941" t="str">
            <v>TRATAMENTO SUPERFICIAL TRIPLO COM BANHO DILUÍDO - EMULSÃO COM POLÍMERO - BRITA PRODUZIDA</v>
          </cell>
          <cell r="D4941" t="str">
            <v>M²</v>
          </cell>
          <cell r="F4941">
            <v>4.5</v>
          </cell>
        </row>
        <row r="4942">
          <cell r="A4942">
            <v>4011380</v>
          </cell>
          <cell r="B4942" t="str">
            <v>SICRO ABRIL / 25</v>
          </cell>
          <cell r="C4942" t="str">
            <v>TRATAMENTO SUPERFICIAL TRIPLO COM CAP - BRITA COMERCIAL</v>
          </cell>
          <cell r="D4942" t="str">
            <v>M²</v>
          </cell>
          <cell r="F4942">
            <v>5.16</v>
          </cell>
        </row>
        <row r="4943">
          <cell r="A4943">
            <v>4011379</v>
          </cell>
          <cell r="B4943" t="str">
            <v>SICRO ABRIL / 25</v>
          </cell>
          <cell r="C4943" t="str">
            <v>TRATAMENTO SUPERFICIAL TRIPLO COM CAP - BRITA PRODUZIDA</v>
          </cell>
          <cell r="D4943" t="str">
            <v>M²</v>
          </cell>
          <cell r="F4943">
            <v>3.33</v>
          </cell>
        </row>
        <row r="4944">
          <cell r="A4944">
            <v>4011386</v>
          </cell>
          <cell r="B4944" t="str">
            <v>SICRO ABRIL / 25</v>
          </cell>
          <cell r="C4944" t="str">
            <v>TRATAMENTO SUPERFICIAL TRIPLO COM CAP COM POLÍMERO - BRITA COMERCIAL</v>
          </cell>
          <cell r="D4944" t="str">
            <v>M²</v>
          </cell>
          <cell r="F4944">
            <v>5.16</v>
          </cell>
        </row>
        <row r="4945">
          <cell r="A4945">
            <v>4011385</v>
          </cell>
          <cell r="B4945" t="str">
            <v>SICRO ABRIL / 25</v>
          </cell>
          <cell r="C4945" t="str">
            <v>TRATAMENTO SUPERFICIAL TRIPLO COM CAP COM POLÍMERO - BRITA PRODUZIDA</v>
          </cell>
          <cell r="D4945" t="str">
            <v>M²</v>
          </cell>
          <cell r="F4945">
            <v>3.33</v>
          </cell>
        </row>
        <row r="4946">
          <cell r="A4946">
            <v>4011382</v>
          </cell>
          <cell r="B4946" t="str">
            <v>SICRO ABRIL / 25</v>
          </cell>
          <cell r="C4946" t="str">
            <v>TRATAMENTO SUPERFICIAL TRIPLO COM EMULSÃO - BRITA COMERCIAL</v>
          </cell>
          <cell r="D4946" t="str">
            <v>M²</v>
          </cell>
          <cell r="F4946">
            <v>5.79</v>
          </cell>
        </row>
        <row r="4947">
          <cell r="A4947">
            <v>4011381</v>
          </cell>
          <cell r="B4947" t="str">
            <v>SICRO ABRIL / 25</v>
          </cell>
          <cell r="C4947" t="str">
            <v>TRATAMENTO SUPERFICIAL TRIPLO COM EMULSÃO - BRITA PRODUZIDA</v>
          </cell>
          <cell r="D4947" t="str">
            <v>M²</v>
          </cell>
          <cell r="F4947">
            <v>3.97</v>
          </cell>
        </row>
        <row r="4948">
          <cell r="A4948">
            <v>4011388</v>
          </cell>
          <cell r="B4948" t="str">
            <v>SICRO ABRIL / 25</v>
          </cell>
          <cell r="C4948" t="str">
            <v>TRATAMENTO SUPERFICIAL TRIPLO COM EMULSÃO COM POLÍMERO - BRITA COMERCIAL</v>
          </cell>
          <cell r="D4948" t="str">
            <v>M²</v>
          </cell>
          <cell r="F4948">
            <v>5.79</v>
          </cell>
        </row>
        <row r="4949">
          <cell r="A4949">
            <v>4011387</v>
          </cell>
          <cell r="B4949" t="str">
            <v>SICRO ABRIL / 25</v>
          </cell>
          <cell r="C4949" t="str">
            <v>TRATAMENTO SUPERFICIAL TRIPLO COM EMULSÃO COM POLÍMERO - BRITA PRODUZIDA</v>
          </cell>
          <cell r="D4949" t="str">
            <v>M²</v>
          </cell>
          <cell r="F4949">
            <v>3.97</v>
          </cell>
        </row>
        <row r="4950">
          <cell r="A4950">
            <v>4011212</v>
          </cell>
          <cell r="B4950" t="str">
            <v>SICRO ABRIL / 25</v>
          </cell>
          <cell r="C4950" t="str">
            <v>VARREDURA DA SUPERFÍCIE PARA EXECUÇÃO DE REVESTIMENTO ASFÁLTICO</v>
          </cell>
          <cell r="D4950" t="str">
            <v>M²</v>
          </cell>
          <cell r="E4950">
            <v>7.0000000000000007E-2</v>
          </cell>
          <cell r="F4950">
            <v>7.0000000000000007E-2</v>
          </cell>
        </row>
        <row r="4951">
          <cell r="A4951">
            <v>4208197</v>
          </cell>
          <cell r="B4951" t="str">
            <v>SICRO ABRIL / 25</v>
          </cell>
          <cell r="C4951" t="str">
            <v>ANCORAGEM FIXA PARA ESTAIS DE 12 CORDOALHAS D = 15,7 MM - INCLUSIVE INJEÇÃO DE CERA</v>
          </cell>
          <cell r="D4951" t="str">
            <v>UN</v>
          </cell>
          <cell r="F4951">
            <v>13789.01</v>
          </cell>
        </row>
        <row r="4952">
          <cell r="A4952">
            <v>4208158</v>
          </cell>
          <cell r="B4952" t="str">
            <v>SICRO ABRIL / 25</v>
          </cell>
          <cell r="C4952" t="str">
            <v>ANCORAGEM FIXA PARA ESTAIS DE 19 CORDOALHAS D = 15,7 MM - INCLUSIVE INJEÇÃO DE CERA</v>
          </cell>
          <cell r="D4952" t="str">
            <v>UN</v>
          </cell>
          <cell r="F4952">
            <v>18177.580000000002</v>
          </cell>
        </row>
        <row r="4953">
          <cell r="A4953">
            <v>4208198</v>
          </cell>
          <cell r="B4953" t="str">
            <v>SICRO ABRIL / 25</v>
          </cell>
          <cell r="C4953" t="str">
            <v>ANCORAGEM FIXA PARA ESTAIS DE 22 CORDOALHAS D = 15,7 MM - INCLUSIVE INJEÇÃO DE CERA</v>
          </cell>
          <cell r="D4953" t="str">
            <v>UN</v>
          </cell>
          <cell r="F4953">
            <v>21551.55</v>
          </cell>
        </row>
        <row r="4954">
          <cell r="A4954">
            <v>4208159</v>
          </cell>
          <cell r="B4954" t="str">
            <v>SICRO ABRIL / 25</v>
          </cell>
          <cell r="C4954" t="str">
            <v>ANCORAGEM FIXA PARA ESTAIS DE 31 CORDOALHAS D = 15,7 MM - INCLUSIVE INJEÇÃO DE CERA</v>
          </cell>
          <cell r="D4954" t="str">
            <v>UN</v>
          </cell>
          <cell r="F4954">
            <v>29096.31</v>
          </cell>
        </row>
        <row r="4955">
          <cell r="A4955">
            <v>4208160</v>
          </cell>
          <cell r="B4955" t="str">
            <v>SICRO ABRIL / 25</v>
          </cell>
          <cell r="C4955" t="str">
            <v>ANCORAGEM FIXA PARA ESTAIS DE 37 CORDOALHAS D = 15,7 MM - INCLUSIVE INJEÇÃO DE CERA</v>
          </cell>
          <cell r="D4955" t="str">
            <v>UN</v>
          </cell>
          <cell r="F4955">
            <v>34490.31</v>
          </cell>
        </row>
        <row r="4956">
          <cell r="A4956">
            <v>4208199</v>
          </cell>
          <cell r="B4956" t="str">
            <v>SICRO ABRIL / 25</v>
          </cell>
          <cell r="C4956" t="str">
            <v>ANCORAGEM FIXA PARA ESTAIS DE 43 CORDOALHAS D = 15,7 MM - INCLUSIVE INJEÇÃO DE CERA</v>
          </cell>
          <cell r="D4956" t="str">
            <v>UN</v>
          </cell>
          <cell r="F4956">
            <v>39894.959999999999</v>
          </cell>
        </row>
        <row r="4957">
          <cell r="A4957">
            <v>4208161</v>
          </cell>
          <cell r="B4957" t="str">
            <v>SICRO ABRIL / 25</v>
          </cell>
          <cell r="C4957" t="str">
            <v>ANCORAGEM FIXA PARA ESTAIS DE 55 CORDOALHAS D = 15,7 MM - INCLUSIVE INJEÇÃO DE CERA</v>
          </cell>
          <cell r="D4957" t="str">
            <v>UN</v>
          </cell>
          <cell r="F4957">
            <v>50359.67</v>
          </cell>
        </row>
        <row r="4958">
          <cell r="A4958">
            <v>4208162</v>
          </cell>
          <cell r="B4958" t="str">
            <v>SICRO ABRIL / 25</v>
          </cell>
          <cell r="C4958" t="str">
            <v>ANCORAGEM FIXA PARA ESTAIS DE 61 CORDOALHAS D = 15,7 MM - INCLUSIVE INJEÇÃO DE CERA</v>
          </cell>
          <cell r="D4958" t="str">
            <v>UN</v>
          </cell>
          <cell r="F4958">
            <v>55539.77</v>
          </cell>
        </row>
        <row r="4959">
          <cell r="A4959">
            <v>4208163</v>
          </cell>
          <cell r="B4959" t="str">
            <v>SICRO ABRIL / 25</v>
          </cell>
          <cell r="C4959" t="str">
            <v>ANCORAGEM FIXA PARA ESTAIS DE 73 CORDOALHAS D = 15,7 MM - INCLUSIVE INJEÇÃO DE CERA</v>
          </cell>
          <cell r="D4959" t="str">
            <v>UN</v>
          </cell>
          <cell r="F4959">
            <v>66064.55</v>
          </cell>
        </row>
        <row r="4960">
          <cell r="A4960">
            <v>4208200</v>
          </cell>
          <cell r="B4960" t="str">
            <v>SICRO ABRIL / 25</v>
          </cell>
          <cell r="C4960" t="str">
            <v>ANCORAGEM FIXA PARA ESTAIS DE 85 CORDOALHAS D = 15,7 MM - INCLUSIVE INJEÇÃO DE CERA</v>
          </cell>
          <cell r="D4960" t="str">
            <v>UN</v>
          </cell>
          <cell r="F4960">
            <v>76954.45</v>
          </cell>
        </row>
        <row r="4961">
          <cell r="A4961">
            <v>4208164</v>
          </cell>
          <cell r="B4961" t="str">
            <v>SICRO ABRIL / 25</v>
          </cell>
          <cell r="C4961" t="str">
            <v>ANCORAGEM FIXA PARA ESTAIS DE 91 CORDOALHAS D = 15,7 MM - INCLUSIVE INJEÇÃO DE CERA</v>
          </cell>
          <cell r="D4961" t="str">
            <v>UN</v>
          </cell>
          <cell r="F4961">
            <v>81967.88</v>
          </cell>
        </row>
        <row r="4962">
          <cell r="A4962">
            <v>4208201</v>
          </cell>
          <cell r="B4962" t="str">
            <v>SICRO ABRIL / 25</v>
          </cell>
          <cell r="C4962" t="str">
            <v>ANCORAGEM REGULÁVEL PARA ESTAIS DE 12 CORDOALHAS D = 15,7 MM - INCLUSIVE PROTENSÃO, INJEÇÃO DE CERA E REGULAGEM FINAL</v>
          </cell>
          <cell r="D4962" t="str">
            <v>UN</v>
          </cell>
          <cell r="F4962">
            <v>24111.43</v>
          </cell>
        </row>
        <row r="4963">
          <cell r="A4963">
            <v>4208151</v>
          </cell>
          <cell r="B4963" t="str">
            <v>SICRO ABRIL / 25</v>
          </cell>
          <cell r="C4963" t="str">
            <v>ANCORAGEM REGULÁVEL PARA ESTAIS DE 19 CORDOALHAS D = 15,7 MM - INCLUSIVE PROTENSÃO, INJEÇÃO DE CERA E REGULAGEM FINAL</v>
          </cell>
          <cell r="D4963" t="str">
            <v>UN</v>
          </cell>
          <cell r="F4963">
            <v>31507.57</v>
          </cell>
        </row>
        <row r="4964">
          <cell r="A4964">
            <v>4208202</v>
          </cell>
          <cell r="B4964" t="str">
            <v>SICRO ABRIL / 25</v>
          </cell>
          <cell r="C4964" t="str">
            <v>ANCORAGEM REGULÁVEL PARA ESTAIS DE 22 CORDOALHAS D = 15,7 MM - INCLUSIVE PROTENSÃO, INJEÇÃO DE CERA E REGULAGEM FINAL</v>
          </cell>
          <cell r="D4964" t="str">
            <v>UN</v>
          </cell>
          <cell r="F4964">
            <v>37366.94</v>
          </cell>
        </row>
        <row r="4965">
          <cell r="A4965">
            <v>4208152</v>
          </cell>
          <cell r="B4965" t="str">
            <v>SICRO ABRIL / 25</v>
          </cell>
          <cell r="C4965" t="str">
            <v>ANCORAGEM REGULÁVEL PARA ESTAIS DE 31 CORDOALHAS D = 15,7 MM - INCLUSIVE PROTENSÃO, INJEÇÃO DE CERA E REGULAGEM FINAL</v>
          </cell>
          <cell r="D4965" t="str">
            <v>UN</v>
          </cell>
          <cell r="F4965">
            <v>50308.97</v>
          </cell>
        </row>
        <row r="4966">
          <cell r="A4966">
            <v>4208153</v>
          </cell>
          <cell r="B4966" t="str">
            <v>SICRO ABRIL / 25</v>
          </cell>
          <cell r="C4966" t="str">
            <v>ANCORAGEM REGULÁVEL PARA ESTAIS DE 37 CORDOALHAS D = 15,7 MM - INCLUSIVE PROTENSÃO, INJEÇÃO DE CERA E REGULAGEM FINAL</v>
          </cell>
          <cell r="D4966" t="str">
            <v>UN</v>
          </cell>
          <cell r="F4966">
            <v>59640.36</v>
          </cell>
        </row>
        <row r="4967">
          <cell r="A4967">
            <v>4208203</v>
          </cell>
          <cell r="B4967" t="str">
            <v>SICRO ABRIL / 25</v>
          </cell>
          <cell r="C4967" t="str">
            <v>ANCORAGEM REGULÁVEL PARA ESTAIS DE 43 CORDOALHAS D = 15,7 MM - INCLUSIVE PROTENSÃO, INJEÇÃO DE CERA E REGULAGEM FINAL</v>
          </cell>
          <cell r="D4967" t="str">
            <v>UN</v>
          </cell>
          <cell r="F4967">
            <v>69052.94</v>
          </cell>
        </row>
        <row r="4968">
          <cell r="A4968">
            <v>4208154</v>
          </cell>
          <cell r="B4968" t="str">
            <v>SICRO ABRIL / 25</v>
          </cell>
          <cell r="C4968" t="str">
            <v>ANCORAGEM REGULÁVEL PARA ESTAIS DE 55 CORDOALHAS D = 15,7 MM - INCLUSIVE PROTENSÃO, INJEÇÃO DE CERA E REGULAGEM FINAL</v>
          </cell>
          <cell r="D4968" t="str">
            <v>UN</v>
          </cell>
          <cell r="F4968">
            <v>87159.47</v>
          </cell>
        </row>
        <row r="4969">
          <cell r="A4969">
            <v>4208155</v>
          </cell>
          <cell r="B4969" t="str">
            <v>SICRO ABRIL / 25</v>
          </cell>
          <cell r="C4969" t="str">
            <v>ANCORAGEM REGULÁVEL PARA ESTAIS DE 61 CORDOALHAS D = 15,7 MM - INCLUSIVE PROTENSÃO, INJEÇÃO DE CERA E REGULAGEM FINAL</v>
          </cell>
          <cell r="D4969" t="str">
            <v>UN</v>
          </cell>
          <cell r="F4969">
            <v>96700.22</v>
          </cell>
        </row>
        <row r="4970">
          <cell r="A4970">
            <v>4208156</v>
          </cell>
          <cell r="B4970" t="str">
            <v>SICRO ABRIL / 25</v>
          </cell>
          <cell r="C4970" t="str">
            <v>ANCORAGEM REGULÁVEL PARA ESTAIS DE 73 CORDOALHAS D = 15,7 MM - INCLUSIVE PROTENSÃO, INJEÇÃO DE CERA E REGULAGEM FINAL</v>
          </cell>
          <cell r="D4970" t="str">
            <v>UN</v>
          </cell>
          <cell r="F4970">
            <v>115107.28</v>
          </cell>
        </row>
        <row r="4971">
          <cell r="A4971">
            <v>4208204</v>
          </cell>
          <cell r="B4971" t="str">
            <v>SICRO ABRIL / 25</v>
          </cell>
          <cell r="C4971" t="str">
            <v>ANCORAGEM REGULÁVEL PARA ESTAIS DE 85 CORDOALHAS D = 15,7 MM - INCLUSIVE PROTENSÃO, INJEÇÃO DE CERA E REGULAGEM FINAL</v>
          </cell>
          <cell r="D4971" t="str">
            <v>UN</v>
          </cell>
          <cell r="F4971">
            <v>133931.14000000001</v>
          </cell>
        </row>
        <row r="4972">
          <cell r="A4972">
            <v>4208157</v>
          </cell>
          <cell r="B4972" t="str">
            <v>SICRO ABRIL / 25</v>
          </cell>
          <cell r="C4972" t="str">
            <v>ANCORAGEM REGULÁVEL PARA ESTAIS DE 91 CORDOALHAS D = 15,7 MM - INCLUSIVE PROTENSÃO, INJEÇÃO DE CERA E REGULAGEM FINAL</v>
          </cell>
          <cell r="D4972" t="str">
            <v>UN</v>
          </cell>
          <cell r="F4972">
            <v>143029.79</v>
          </cell>
        </row>
        <row r="4973">
          <cell r="A4973">
            <v>4208127</v>
          </cell>
          <cell r="B4973" t="str">
            <v>SICRO ABRIL / 25</v>
          </cell>
          <cell r="C4973" t="str">
            <v>CORDOALHA PARA ESTAIS CP 177 RB D = 15,7 MM - FORNECIMENTO, PREPARO E COLOCAÇÃO</v>
          </cell>
          <cell r="D4973" t="str">
            <v>KG</v>
          </cell>
          <cell r="F4973">
            <v>28.17</v>
          </cell>
        </row>
        <row r="4974">
          <cell r="A4974">
            <v>4208196</v>
          </cell>
          <cell r="B4974" t="str">
            <v>SICRO ABRIL / 25</v>
          </cell>
          <cell r="C4974" t="str">
            <v>ELEVADOR DE CREMALHEIRA - ASCENSÃO E ANCORAGEM DA TORRE A PARTIR DE 16 M COM CADA ELEVAÇÃO DE ATÉ 9 M - UTILIZAÇÃO DE 50 VEZES - INCLUSIVE DESMONTAGEM</v>
          </cell>
          <cell r="D4974" t="str">
            <v>UN</v>
          </cell>
          <cell r="F4974">
            <v>2603.2399999999998</v>
          </cell>
        </row>
        <row r="4975">
          <cell r="A4975">
            <v>4208209</v>
          </cell>
          <cell r="B4975" t="str">
            <v>SICRO ABRIL / 25</v>
          </cell>
          <cell r="C4975" t="str">
            <v>ELEVADOR DE CREMALHEIRA - MONTAGEM E DESMONTAGEM ATÉ A ALTURA DE 16 M - EXCETO FUNDAÇÕES</v>
          </cell>
          <cell r="D4975" t="str">
            <v>UN</v>
          </cell>
          <cell r="F4975">
            <v>11672.37</v>
          </cell>
        </row>
        <row r="4976">
          <cell r="A4976">
            <v>4208206</v>
          </cell>
          <cell r="B4976" t="str">
            <v>SICRO ABRIL / 25</v>
          </cell>
          <cell r="C4976" t="str">
            <v>ELEVADOR DE CREMALHEIRA COM CABINE SIMPLES, COM CAPACIDADE DE 1.500 KG E ALTURA DE ATÉ 100 M - OPERAÇÃO</v>
          </cell>
          <cell r="D4976" t="str">
            <v>H</v>
          </cell>
          <cell r="F4976">
            <v>127.59</v>
          </cell>
        </row>
        <row r="4977">
          <cell r="A4977">
            <v>4208210</v>
          </cell>
          <cell r="B4977" t="str">
            <v>SICRO ABRIL / 25</v>
          </cell>
          <cell r="C4977" t="str">
            <v>GRUA FIXA - MONTAGEM E DESMONTAGEM ATÉ A ALTURA DE 60 M - EXCETO FUNDAÇÕES</v>
          </cell>
          <cell r="D4977" t="str">
            <v>UN</v>
          </cell>
          <cell r="F4977">
            <v>26123.23</v>
          </cell>
        </row>
        <row r="4978">
          <cell r="A4978">
            <v>4208195</v>
          </cell>
          <cell r="B4978" t="str">
            <v>SICRO ABRIL / 25</v>
          </cell>
          <cell r="C4978" t="str">
            <v>GRUA FIXA - TELESCOPAGEM E ANCORAGEM DA TORRE A PARTIR DE 60 M COM CADA ELEVAÇÃO DE ATÉ 18 M - INCLUSIVE DESMONTAGEM</v>
          </cell>
          <cell r="D4978" t="str">
            <v>UN</v>
          </cell>
          <cell r="F4978">
            <v>13744.93</v>
          </cell>
        </row>
        <row r="4979">
          <cell r="A4979">
            <v>4208208</v>
          </cell>
          <cell r="B4979" t="str">
            <v>SICRO ABRIL / 25</v>
          </cell>
          <cell r="C4979" t="str">
            <v>GRUA FIXA COM ALTURA DE 60 A 102 M, COM ALCANCE DE 60 M E CAPACIDADE DE 1.500 KG NA PONTA DA LANÇA - OPERAÇÃO</v>
          </cell>
          <cell r="D4979" t="str">
            <v>H</v>
          </cell>
          <cell r="F4979">
            <v>603.24</v>
          </cell>
        </row>
        <row r="4980">
          <cell r="A4980">
            <v>4208135</v>
          </cell>
          <cell r="B4980" t="str">
            <v>SICRO ABRIL / 25</v>
          </cell>
          <cell r="C4980" t="str">
            <v>TUBO ANTIVANDALISMO EM AÇO GALVANIZADO PARA ESTAIS DE 12 CORDOALHAS D = 15,7 MM - FORNECIMENTO E INSTALAÇÃO</v>
          </cell>
          <cell r="D4980" t="str">
            <v>M</v>
          </cell>
          <cell r="F4980">
            <v>1775.48</v>
          </cell>
        </row>
        <row r="4981">
          <cell r="A4981">
            <v>4208136</v>
          </cell>
          <cell r="B4981" t="str">
            <v>SICRO ABRIL / 25</v>
          </cell>
          <cell r="C4981" t="str">
            <v>TUBO ANTIVANDALISMO EM AÇO GALVANIZADO PARA ESTAIS DE 19 CORDOALHAS D = 15,7 MM - FORNECIMENTO E INSTALAÇÃO</v>
          </cell>
          <cell r="D4981" t="str">
            <v>M</v>
          </cell>
          <cell r="F4981">
            <v>2023.3</v>
          </cell>
        </row>
        <row r="4982">
          <cell r="A4982">
            <v>4208137</v>
          </cell>
          <cell r="B4982" t="str">
            <v>SICRO ABRIL / 25</v>
          </cell>
          <cell r="C4982" t="str">
            <v>TUBO ANTIVANDALISMO EM AÇO GALVANIZADO PARA ESTAIS DE 22 CORDOALHAS D = 15,7 MM - FORNECIMENTO E INSTALAÇÃO</v>
          </cell>
          <cell r="D4982" t="str">
            <v>M</v>
          </cell>
          <cell r="F4982">
            <v>2321.98</v>
          </cell>
        </row>
        <row r="4983">
          <cell r="A4983">
            <v>4208138</v>
          </cell>
          <cell r="B4983" t="str">
            <v>SICRO ABRIL / 25</v>
          </cell>
          <cell r="C4983" t="str">
            <v>TUBO ANTIVANDALISMO EM AÇO GALVANIZADO PARA ESTAIS DE 31 CORDOALHAS D = 15,7 MM - FORNECIMENTO E INSTALAÇÃO</v>
          </cell>
          <cell r="D4983" t="str">
            <v>M</v>
          </cell>
          <cell r="F4983">
            <v>2614.85</v>
          </cell>
        </row>
        <row r="4984">
          <cell r="A4984">
            <v>4208139</v>
          </cell>
          <cell r="B4984" t="str">
            <v>SICRO ABRIL / 25</v>
          </cell>
          <cell r="C4984" t="str">
            <v>TUBO ANTIVANDALISMO EM AÇO GALVANIZADO PARA ESTAIS DE 37 CORDOALHAS D = 15,7 MM - FORNECIMENTO E INSTALAÇÃO</v>
          </cell>
          <cell r="D4984" t="str">
            <v>M</v>
          </cell>
          <cell r="F4984">
            <v>2621.95</v>
          </cell>
        </row>
        <row r="4985">
          <cell r="A4985">
            <v>4208140</v>
          </cell>
          <cell r="B4985" t="str">
            <v>SICRO ABRIL / 25</v>
          </cell>
          <cell r="C4985" t="str">
            <v>TUBO ANTIVANDALISMO EM AÇO GALVANIZADO PARA ESTAIS DE 43 CORDOALHAS D = 15,7 MM - FORNECIMENTO E INSTALAÇÃO</v>
          </cell>
          <cell r="D4985" t="str">
            <v>M</v>
          </cell>
          <cell r="F4985">
            <v>3258.16</v>
          </cell>
        </row>
        <row r="4986">
          <cell r="A4986">
            <v>4208141</v>
          </cell>
          <cell r="B4986" t="str">
            <v>SICRO ABRIL / 25</v>
          </cell>
          <cell r="C4986" t="str">
            <v>TUBO ANTIVANDALISMO EM AÇO GALVANIZADO PARA ESTAIS DE 55 CORDOALHAS D = 15,7 MM - FORNECIMENTO E INSTALAÇÃO</v>
          </cell>
          <cell r="D4986" t="str">
            <v>M</v>
          </cell>
          <cell r="F4986">
            <v>3274.85</v>
          </cell>
        </row>
        <row r="4987">
          <cell r="A4987">
            <v>4208212</v>
          </cell>
          <cell r="B4987" t="str">
            <v>SICRO ABRIL / 25</v>
          </cell>
          <cell r="C4987" t="str">
            <v>TUBO ANTIVANDALISMO EM AÇO GALVANIZADO PARA ESTAIS DE 61 CORDOALHAS D = 15,7 MM - FORNECIMENTO E INSTALAÇÃO</v>
          </cell>
          <cell r="D4987" t="str">
            <v>M</v>
          </cell>
          <cell r="F4987">
            <v>3276.58</v>
          </cell>
        </row>
        <row r="4988">
          <cell r="A4988">
            <v>4208213</v>
          </cell>
          <cell r="B4988" t="str">
            <v>SICRO ABRIL / 25</v>
          </cell>
          <cell r="C4988" t="str">
            <v>TUBO ANTIVANDALISMO EM AÇO GALVANIZADO PARA ESTAIS DE 73 CORDOALHAS D = 15,7 MM - FORNECIMENTO E INSTALAÇÃO</v>
          </cell>
          <cell r="D4988" t="str">
            <v>M</v>
          </cell>
          <cell r="F4988">
            <v>3769.36</v>
          </cell>
        </row>
        <row r="4989">
          <cell r="A4989">
            <v>4208214</v>
          </cell>
          <cell r="B4989" t="str">
            <v>SICRO ABRIL / 25</v>
          </cell>
          <cell r="C4989" t="str">
            <v>TUBO ANTIVANDALISMO EM AÇO GALVANIZADO PARA ESTAIS DE 85 CORDOALHAS D = 15,7 MM - FORNECIMENTO E INSTALAÇÃO</v>
          </cell>
          <cell r="D4989" t="str">
            <v>M</v>
          </cell>
          <cell r="F4989">
            <v>4259.97</v>
          </cell>
        </row>
        <row r="4990">
          <cell r="A4990">
            <v>4208215</v>
          </cell>
          <cell r="B4990" t="str">
            <v>SICRO ABRIL / 25</v>
          </cell>
          <cell r="C4990" t="str">
            <v>TUBO ANTIVANDALISMO EM AÇO GALVANIZADO PARA ESTAIS DE 91 CORDOALHAS D = 15,7 MM - FORNECIMENTO E INSTALAÇÃO</v>
          </cell>
          <cell r="D4990" t="str">
            <v>M</v>
          </cell>
          <cell r="F4990">
            <v>4273.5</v>
          </cell>
        </row>
        <row r="4991">
          <cell r="A4991">
            <v>4208216</v>
          </cell>
          <cell r="B4991" t="str">
            <v>SICRO ABRIL / 25</v>
          </cell>
          <cell r="C4991" t="str">
            <v>TUBO FÔRMA LADO FIXO EM AÇO GALVANIZADO PARA ESTAIS DE 12 CORDOALHAS D = 15,7 MM - FORNECIMENTO E INSTALAÇÃO</v>
          </cell>
          <cell r="D4991" t="str">
            <v>M</v>
          </cell>
          <cell r="F4991">
            <v>2372</v>
          </cell>
        </row>
        <row r="4992">
          <cell r="A4992">
            <v>4208217</v>
          </cell>
          <cell r="B4992" t="str">
            <v>SICRO ABRIL / 25</v>
          </cell>
          <cell r="C4992" t="str">
            <v>TUBO FÔRMA LADO FIXO EM AÇO GALVANIZADO PARA ESTAIS DE 19 CORDOALHAS D = 15,7 MM - FORNECIMENTO E INSTALAÇÃO</v>
          </cell>
          <cell r="D4992" t="str">
            <v>M</v>
          </cell>
          <cell r="F4992">
            <v>2702.25</v>
          </cell>
        </row>
        <row r="4993">
          <cell r="A4993">
            <v>4208218</v>
          </cell>
          <cell r="B4993" t="str">
            <v>SICRO ABRIL / 25</v>
          </cell>
          <cell r="C4993" t="str">
            <v>TUBO FÔRMA LADO FIXO EM AÇO GALVANIZADO PARA ESTAIS DE 22 CORDOALHAS D = 15,7 MM - FORNECIMENTO E INSTALAÇÃO</v>
          </cell>
          <cell r="D4993" t="str">
            <v>M</v>
          </cell>
          <cell r="F4993">
            <v>3528.85</v>
          </cell>
        </row>
        <row r="4994">
          <cell r="A4994">
            <v>4208219</v>
          </cell>
          <cell r="B4994" t="str">
            <v>SICRO ABRIL / 25</v>
          </cell>
          <cell r="C4994" t="str">
            <v>TUBO FÔRMA LADO FIXO EM AÇO GALVANIZADO PARA ESTAIS DE 31 CORDOALHAS D = 15,7 MM - FORNECIMENTO E INSTALAÇÃO</v>
          </cell>
          <cell r="D4994" t="str">
            <v>M</v>
          </cell>
          <cell r="F4994">
            <v>4557.04</v>
          </cell>
        </row>
        <row r="4995">
          <cell r="A4995">
            <v>4208220</v>
          </cell>
          <cell r="B4995" t="str">
            <v>SICRO ABRIL / 25</v>
          </cell>
          <cell r="C4995" t="str">
            <v>TUBO FÔRMA LADO FIXO EM AÇO GALVANIZADO PARA ESTAIS DE 37 CORDOALHAS D = 15,7 MM - FORNECIMENTO E INSTALAÇÃO</v>
          </cell>
          <cell r="D4995" t="str">
            <v>M</v>
          </cell>
          <cell r="F4995">
            <v>4836.57</v>
          </cell>
        </row>
        <row r="4996">
          <cell r="A4996">
            <v>4208221</v>
          </cell>
          <cell r="B4996" t="str">
            <v>SICRO ABRIL / 25</v>
          </cell>
          <cell r="C4996" t="str">
            <v>TUBO FÔRMA LADO FIXO EM AÇO GALVANIZADO PARA ESTAIS DE 43 CORDOALHAS D = 15,7 MM - FORNECIMENTO E INSTALAÇÃO</v>
          </cell>
          <cell r="D4996" t="str">
            <v>M</v>
          </cell>
          <cell r="F4996">
            <v>6364.89</v>
          </cell>
        </row>
        <row r="4997">
          <cell r="A4997">
            <v>4208222</v>
          </cell>
          <cell r="B4997" t="str">
            <v>SICRO ABRIL / 25</v>
          </cell>
          <cell r="C4997" t="str">
            <v>TUBO FÔRMA LADO FIXO EM AÇO GALVANIZADO PARA ESTAIS DE 55 CORDOALHAS D = 15,7 MM - FORNECIMENTO E INSTALAÇÃO</v>
          </cell>
          <cell r="D4997" t="str">
            <v>M</v>
          </cell>
          <cell r="F4997">
            <v>8020.81</v>
          </cell>
        </row>
        <row r="4998">
          <cell r="A4998">
            <v>4208223</v>
          </cell>
          <cell r="B4998" t="str">
            <v>SICRO ABRIL / 25</v>
          </cell>
          <cell r="C4998" t="str">
            <v>TUBO FÔRMA LADO FIXO EM AÇO GALVANIZADO PARA ESTAIS DE 61 CORDOALHAS D = 15,7 MM - FORNECIMENTO E INSTALAÇÃO</v>
          </cell>
          <cell r="D4998" t="str">
            <v>M</v>
          </cell>
          <cell r="F4998">
            <v>8023.43</v>
          </cell>
        </row>
        <row r="4999">
          <cell r="A4999">
            <v>4208224</v>
          </cell>
          <cell r="B4999" t="str">
            <v>SICRO ABRIL / 25</v>
          </cell>
          <cell r="C4999" t="str">
            <v>TUBO FÔRMA LADO FIXO EM AÇO GALVANIZADO PARA ESTAIS DE 73 CORDOALHAS D = 15,7 MM - FORNECIMENTO E INSTALAÇÃO</v>
          </cell>
          <cell r="D4999" t="str">
            <v>M</v>
          </cell>
          <cell r="F4999">
            <v>9371.1200000000008</v>
          </cell>
        </row>
        <row r="5000">
          <cell r="A5000">
            <v>4208225</v>
          </cell>
          <cell r="B5000" t="str">
            <v>SICRO ABRIL / 25</v>
          </cell>
          <cell r="C5000" t="str">
            <v>TUBO FÔRMA LADO FIXO EM AÇO GALVANIZADO PARA ESTAIS DE 85 CORDOALHAS D = 15,7 MM - FORNECIMENTO E INSTALAÇÃO</v>
          </cell>
          <cell r="D5000" t="str">
            <v>M</v>
          </cell>
          <cell r="F5000">
            <v>10523.72</v>
          </cell>
        </row>
        <row r="5001">
          <cell r="A5001">
            <v>4208226</v>
          </cell>
          <cell r="B5001" t="str">
            <v>SICRO ABRIL / 25</v>
          </cell>
          <cell r="C5001" t="str">
            <v>TUBO FÔRMA LADO FIXO EM AÇO GALVANIZADO PARA ESTAIS DE 91 CORDOALHAS D = 15,7 MM - FORNECIMENTO E INSTALAÇÃO</v>
          </cell>
          <cell r="D5001" t="str">
            <v>M</v>
          </cell>
          <cell r="F5001">
            <v>10769.38</v>
          </cell>
        </row>
        <row r="5002">
          <cell r="A5002">
            <v>4208227</v>
          </cell>
          <cell r="B5002" t="str">
            <v>SICRO ABRIL / 25</v>
          </cell>
          <cell r="C5002" t="str">
            <v>TUBO FÔRMA LADO REGULÁVEL EM AÇO GALVANIZADO PARA ESTAIS DE 12 CORDOALHAS D = 15,7 MM - FORNECIMENTO E INSTALAÇÃO</v>
          </cell>
          <cell r="D5002" t="str">
            <v>M</v>
          </cell>
          <cell r="F5002">
            <v>1549.93</v>
          </cell>
        </row>
        <row r="5003">
          <cell r="A5003">
            <v>4208228</v>
          </cell>
          <cell r="B5003" t="str">
            <v>SICRO ABRIL / 25</v>
          </cell>
          <cell r="C5003" t="str">
            <v>TUBO FÔRMA LADO REGULÁVEL EM AÇO GALVANIZADO PARA ESTAIS DE 19 CORDOALHAS D = 15,7 MM - FORNECIMENTO E INSTALAÇÃO</v>
          </cell>
          <cell r="D5003" t="str">
            <v>M</v>
          </cell>
          <cell r="F5003">
            <v>1789.49</v>
          </cell>
        </row>
        <row r="5004">
          <cell r="A5004">
            <v>4208229</v>
          </cell>
          <cell r="B5004" t="str">
            <v>SICRO ABRIL / 25</v>
          </cell>
          <cell r="C5004" t="str">
            <v>TUBO FÔRMA LADO REGULÁVEL EM AÇO GALVANIZADO PARA ESTAIS DE 22 CORDOALHAS D = 15,7 MM - FORNECIMENTO E INSTALAÇÃO</v>
          </cell>
          <cell r="D5004" t="str">
            <v>M</v>
          </cell>
          <cell r="F5004">
            <v>2320.4299999999998</v>
          </cell>
        </row>
        <row r="5005">
          <cell r="A5005">
            <v>4208230</v>
          </cell>
          <cell r="B5005" t="str">
            <v>SICRO ABRIL / 25</v>
          </cell>
          <cell r="C5005" t="str">
            <v>TUBO FÔRMA LADO REGULÁVEL EM AÇO GALVANIZADO PARA ESTAIS DE 31 CORDOALHAS D = 15,7 MM - FORNECIMENTO E INSTALAÇÃO</v>
          </cell>
          <cell r="D5005" t="str">
            <v>M</v>
          </cell>
          <cell r="F5005">
            <v>2997.46</v>
          </cell>
        </row>
        <row r="5006">
          <cell r="A5006">
            <v>4208231</v>
          </cell>
          <cell r="B5006" t="str">
            <v>SICRO ABRIL / 25</v>
          </cell>
          <cell r="C5006" t="str">
            <v>TUBO FÔRMA LADO REGULÁVEL EM AÇO GALVANIZADO PARA ESTAIS DE 37 CORDOALHAS D = 15,7 MM - FORNECIMENTO E INSTALAÇÃO</v>
          </cell>
          <cell r="D5006" t="str">
            <v>M</v>
          </cell>
          <cell r="F5006">
            <v>3185.85</v>
          </cell>
        </row>
        <row r="5007">
          <cell r="A5007">
            <v>4208232</v>
          </cell>
          <cell r="B5007" t="str">
            <v>SICRO ABRIL / 25</v>
          </cell>
          <cell r="C5007" t="str">
            <v>TUBO FÔRMA LADO REGULÁVEL EM AÇO GALVANIZADO PARA ESTAIS DE 43 CORDOALHAS D = 15,7 MM - FORNECIMENTO E INSTALAÇÃO</v>
          </cell>
          <cell r="D5007" t="str">
            <v>M</v>
          </cell>
          <cell r="F5007">
            <v>4185.37</v>
          </cell>
        </row>
        <row r="5008">
          <cell r="A5008">
            <v>4208233</v>
          </cell>
          <cell r="B5008" t="str">
            <v>SICRO ABRIL / 25</v>
          </cell>
          <cell r="C5008" t="str">
            <v>TUBO FÔRMA LADO REGULÁVEL EM AÇO GALVANIZADO PARA ESTAIS DE 55 CORDOALHAS D = 15,7 MM - FORNECIMENTO E INSTALAÇÃO</v>
          </cell>
          <cell r="D5008" t="str">
            <v>M</v>
          </cell>
          <cell r="F5008">
            <v>5265.66</v>
          </cell>
        </row>
        <row r="5009">
          <cell r="A5009">
            <v>4208234</v>
          </cell>
          <cell r="B5009" t="str">
            <v>SICRO ABRIL / 25</v>
          </cell>
          <cell r="C5009" t="str">
            <v>TUBO FÔRMA LADO REGULÁVEL EM AÇO GALVANIZADO PARA ESTAIS DE 61 CORDOALHAS D = 15,7 MM - FORNECIMENTO E INSTALAÇÃO</v>
          </cell>
          <cell r="D5009" t="str">
            <v>M</v>
          </cell>
          <cell r="F5009">
            <v>5268.08</v>
          </cell>
        </row>
        <row r="5010">
          <cell r="A5010">
            <v>4208235</v>
          </cell>
          <cell r="B5010" t="str">
            <v>SICRO ABRIL / 25</v>
          </cell>
          <cell r="C5010" t="str">
            <v>TUBO FÔRMA LADO REGULÁVEL EM AÇO GALVANIZADO PARA ESTAIS DE 73 CORDOALHAS D = 15,7 MM - FORNECIMENTO E INSTALAÇÃO</v>
          </cell>
          <cell r="D5010" t="str">
            <v>M</v>
          </cell>
          <cell r="F5010">
            <v>6169.48</v>
          </cell>
        </row>
        <row r="5011">
          <cell r="A5011">
            <v>4208236</v>
          </cell>
          <cell r="B5011" t="str">
            <v>SICRO ABRIL / 25</v>
          </cell>
          <cell r="C5011" t="str">
            <v>TUBO FÔRMA LADO REGULÁVEL EM AÇO GALVANIZADO PARA ESTAIS DE 85 CORDOALHAS D = 15,7 MM - FORNECIMENTO E INSTALAÇÃO</v>
          </cell>
          <cell r="D5011" t="str">
            <v>M</v>
          </cell>
          <cell r="F5011">
            <v>7024.69</v>
          </cell>
        </row>
        <row r="5012">
          <cell r="A5012">
            <v>4208237</v>
          </cell>
          <cell r="B5012" t="str">
            <v>SICRO ABRIL / 25</v>
          </cell>
          <cell r="C5012" t="str">
            <v>TUBO FÔRMA LADO REGULÁVEL EM AÇO GALVANIZADO PARA ESTAIS DE 91 CORDOALHAS D = 15,7 MM - FORNECIMENTO E INSTALAÇÃO</v>
          </cell>
          <cell r="D5012" t="str">
            <v>M</v>
          </cell>
          <cell r="F5012">
            <v>7108.8</v>
          </cell>
        </row>
        <row r="5013">
          <cell r="A5013">
            <v>4208128</v>
          </cell>
          <cell r="B5013" t="str">
            <v>SICRO ABRIL / 25</v>
          </cell>
          <cell r="C5013" t="str">
            <v>TUBO PEAD PARA ESTAIS - D = 110 MM - FORNECIMENTO E INSTALAÇÃO</v>
          </cell>
          <cell r="D5013" t="str">
            <v>M</v>
          </cell>
          <cell r="F5013">
            <v>262.61</v>
          </cell>
        </row>
        <row r="5014">
          <cell r="A5014">
            <v>4208129</v>
          </cell>
          <cell r="B5014" t="str">
            <v>SICRO ABRIL / 25</v>
          </cell>
          <cell r="C5014" t="str">
            <v>TUBO PEAD PARA ESTAIS - D = 140 MM - FORNECIMENTO E INSTALAÇÃO</v>
          </cell>
          <cell r="D5014" t="str">
            <v>M</v>
          </cell>
          <cell r="F5014">
            <v>291.97000000000003</v>
          </cell>
        </row>
        <row r="5015">
          <cell r="A5015">
            <v>4208130</v>
          </cell>
          <cell r="B5015" t="str">
            <v>SICRO ABRIL / 25</v>
          </cell>
          <cell r="C5015" t="str">
            <v>TUBO PEAD PARA ESTAIS - D = 160 MM - FORNECIMENTO E INSTALAÇÃO</v>
          </cell>
          <cell r="D5015" t="str">
            <v>M</v>
          </cell>
          <cell r="F5015">
            <v>335.65</v>
          </cell>
        </row>
        <row r="5016">
          <cell r="A5016">
            <v>4208131</v>
          </cell>
          <cell r="B5016" t="str">
            <v>SICRO ABRIL / 25</v>
          </cell>
          <cell r="C5016" t="str">
            <v>TUBO PEAD PARA ESTAIS - D = 180 MM - FORNECIMENTO E INSTALAÇÃO</v>
          </cell>
          <cell r="D5016" t="str">
            <v>M</v>
          </cell>
          <cell r="F5016">
            <v>390.04</v>
          </cell>
        </row>
        <row r="5017">
          <cell r="A5017">
            <v>4208132</v>
          </cell>
          <cell r="B5017" t="str">
            <v>SICRO ABRIL / 25</v>
          </cell>
          <cell r="C5017" t="str">
            <v>TUBO PEAD PARA ESTAIS - D = 200 MM - FORNECIMENTO E INSTALAÇÃO</v>
          </cell>
          <cell r="D5017" t="str">
            <v>M</v>
          </cell>
          <cell r="F5017">
            <v>444.49</v>
          </cell>
        </row>
        <row r="5018">
          <cell r="A5018">
            <v>4208133</v>
          </cell>
          <cell r="B5018" t="str">
            <v>SICRO ABRIL / 25</v>
          </cell>
          <cell r="C5018" t="str">
            <v>TUBO PEAD PARA ESTAIS - D = 225 MM - FORNECIMENTO E INSTALAÇÃO</v>
          </cell>
          <cell r="D5018" t="str">
            <v>M</v>
          </cell>
          <cell r="F5018">
            <v>504.47</v>
          </cell>
        </row>
        <row r="5019">
          <cell r="A5019">
            <v>4208134</v>
          </cell>
          <cell r="B5019" t="str">
            <v>SICRO ABRIL / 25</v>
          </cell>
          <cell r="C5019" t="str">
            <v>TUBO PEAD PARA ESTAIS - D = 250 MM - FORNECIMENTO E INSTALAÇÃO</v>
          </cell>
          <cell r="D5019" t="str">
            <v>M</v>
          </cell>
          <cell r="F5019">
            <v>565.29999999999995</v>
          </cell>
        </row>
        <row r="5020">
          <cell r="A5020">
            <v>4208238</v>
          </cell>
          <cell r="B5020" t="str">
            <v>SICRO ABRIL / 25</v>
          </cell>
          <cell r="C5020" t="str">
            <v>TUBO PEAD PARA ESTAIS - D = 280 MM - FORNECIMENTO E INSTALAÇÃO</v>
          </cell>
          <cell r="D5020" t="str">
            <v>M</v>
          </cell>
          <cell r="F5020">
            <v>597.20000000000005</v>
          </cell>
        </row>
        <row r="5021">
          <cell r="A5021">
            <v>4208239</v>
          </cell>
          <cell r="B5021" t="str">
            <v>SICRO ABRIL / 25</v>
          </cell>
          <cell r="C5021" t="str">
            <v>TUBO PEAD PARA ESTAIS - D = 315 MM - FORNECIMENTO E INSTALAÇÃO</v>
          </cell>
          <cell r="D5021" t="str">
            <v>M</v>
          </cell>
          <cell r="F5021">
            <v>649.01</v>
          </cell>
        </row>
        <row r="5022">
          <cell r="A5022">
            <v>4413920</v>
          </cell>
          <cell r="B5022" t="str">
            <v>SICRO ABRIL / 25</v>
          </cell>
          <cell r="C5022" t="str">
            <v>ADUBAÇÃO DE COBERTURA POR EQUIPAMENTO DE HIDROSSEMEADURA EM ÁREAS DE SEMEADURA VIA SECA OU DE HIDROSSEMEADURA</v>
          </cell>
          <cell r="D5022" t="str">
            <v>M²</v>
          </cell>
          <cell r="F5022">
            <v>0.54</v>
          </cell>
        </row>
        <row r="5023">
          <cell r="A5023">
            <v>4413024</v>
          </cell>
          <cell r="B5023" t="str">
            <v>SICRO ABRIL / 25</v>
          </cell>
          <cell r="C5023" t="str">
            <v>ADUBAÇÃO MANUAL DE COBERTURA EM ÁREAS DE ENLEIVAMENTO OU DE PLANTIO DE MUDAS DE GRAMÍNEAS</v>
          </cell>
          <cell r="D5023" t="str">
            <v>M²</v>
          </cell>
          <cell r="F5023">
            <v>0.41</v>
          </cell>
        </row>
        <row r="5024">
          <cell r="A5024">
            <v>4413022</v>
          </cell>
          <cell r="B5024" t="str">
            <v>SICRO ABRIL / 25</v>
          </cell>
          <cell r="C5024" t="str">
            <v>ADUBAÇÃO MANUAL DE COBERTURA EM ÁREAS DE SEMEADURA VIA SECA OU DE HIDROSSEMEADURA</v>
          </cell>
          <cell r="D5024" t="str">
            <v>M²</v>
          </cell>
          <cell r="F5024">
            <v>0.63</v>
          </cell>
        </row>
        <row r="5025">
          <cell r="A5025">
            <v>4413020</v>
          </cell>
          <cell r="B5025" t="str">
            <v>SICRO ABRIL / 25</v>
          </cell>
          <cell r="C5025" t="str">
            <v>BARREIRA ARBÓREA PARA TRATAMENTO ACÚSTICO DAS ÁREAS LINDEIRAS DA FAIXA DE DOMÍNIO – DENSIDADE DE PLANTIO DE 1,0 M ENTRE MUDAS</v>
          </cell>
          <cell r="D5025" t="str">
            <v>M</v>
          </cell>
          <cell r="F5025">
            <v>40.880000000000003</v>
          </cell>
        </row>
        <row r="5026">
          <cell r="A5026">
            <v>4413013</v>
          </cell>
          <cell r="B5026" t="str">
            <v>SICRO ABRIL / 25</v>
          </cell>
          <cell r="C5026" t="str">
            <v>CERCA DE PASSAGEM DE FAUNA COM TELA DE ALAMBRADO SOBRE MURETA DE BLOCOS DE CONCRETO - H = 20 CM - MOURÕES DE MADEIRA A CADA 2,5 M E ESTICADOR A CADA 50 M</v>
          </cell>
          <cell r="D5026" t="str">
            <v>M</v>
          </cell>
          <cell r="F5026">
            <v>84.46</v>
          </cell>
        </row>
        <row r="5027">
          <cell r="A5027">
            <v>4413019</v>
          </cell>
          <cell r="B5027" t="str">
            <v>SICRO ABRIL / 25</v>
          </cell>
          <cell r="C5027" t="str">
            <v>CERCA VIVA PARA TRATAMENTO ACÚSTICO DAS ÁREAS LINDEIRAS DA FAIXA DE DOMÍNIO – DENSIDADE DE PLANTIO DE 1,0 M ENTRE MUDAS</v>
          </cell>
          <cell r="D5027" t="str">
            <v>M</v>
          </cell>
          <cell r="F5027">
            <v>32.72</v>
          </cell>
        </row>
        <row r="5028">
          <cell r="A5028">
            <v>4413026</v>
          </cell>
          <cell r="B5028" t="str">
            <v>SICRO ABRIL / 25</v>
          </cell>
          <cell r="C5028" t="str">
            <v>DIQUE DE BAMBU PARA CONTROLE DE EROSÃO DE TALUDES</v>
          </cell>
          <cell r="D5028" t="str">
            <v>M²</v>
          </cell>
          <cell r="F5028">
            <v>271.39</v>
          </cell>
        </row>
        <row r="5029">
          <cell r="A5029">
            <v>4413996</v>
          </cell>
          <cell r="B5029" t="str">
            <v>SICRO ABRIL / 25</v>
          </cell>
          <cell r="C5029" t="str">
            <v>ENLEIVAMENTO</v>
          </cell>
          <cell r="D5029" t="str">
            <v>M²</v>
          </cell>
          <cell r="F5029">
            <v>10.39</v>
          </cell>
        </row>
        <row r="5030">
          <cell r="A5030">
            <v>4413942</v>
          </cell>
          <cell r="B5030" t="str">
            <v>SICRO ABRIL / 25</v>
          </cell>
          <cell r="C5030" t="str">
            <v>ESPALHAMENTO DE MATERIAL EM BOTA-FORA</v>
          </cell>
          <cell r="D5030" t="str">
            <v>M³</v>
          </cell>
          <cell r="E5030">
            <v>1.95</v>
          </cell>
          <cell r="F5030">
            <v>1.98</v>
          </cell>
        </row>
        <row r="5031">
          <cell r="A5031">
            <v>4413018</v>
          </cell>
          <cell r="B5031" t="str">
            <v>SICRO ABRIL / 25</v>
          </cell>
          <cell r="C5031" t="str">
            <v>FIXAÇÃO DE TELA ELETROSSOLDADA EM TALUDE PARA LANÇAMENTO DE ARGAMASSA OU CONCRETO PROJETADO</v>
          </cell>
          <cell r="D5031" t="str">
            <v>KG</v>
          </cell>
          <cell r="F5031">
            <v>12.58</v>
          </cell>
        </row>
        <row r="5032">
          <cell r="A5032">
            <v>4413905</v>
          </cell>
          <cell r="B5032" t="str">
            <v>SICRO ABRIL / 25</v>
          </cell>
          <cell r="C5032" t="str">
            <v>HIDROSSEMEADURA</v>
          </cell>
          <cell r="D5032" t="str">
            <v>M²</v>
          </cell>
          <cell r="F5032">
            <v>6.51</v>
          </cell>
        </row>
        <row r="5033">
          <cell r="A5033">
            <v>4413987</v>
          </cell>
          <cell r="B5033" t="str">
            <v>SICRO ABRIL / 25</v>
          </cell>
          <cell r="C5033" t="str">
            <v>IRRIGAÇÃO DE ÁREA PLANTADA PARA PROTEÇÃO VEGETAL DO CORPO ESTRADAL</v>
          </cell>
          <cell r="D5033" t="str">
            <v>M²</v>
          </cell>
          <cell r="F5033">
            <v>0.35</v>
          </cell>
        </row>
        <row r="5034">
          <cell r="A5034">
            <v>4413995</v>
          </cell>
          <cell r="B5034" t="str">
            <v>SICRO ABRIL / 25</v>
          </cell>
          <cell r="C5034" t="str">
            <v>OBTENÇÃO DE GRAMA PARA REPLANTIO</v>
          </cell>
          <cell r="D5034" t="str">
            <v>M²</v>
          </cell>
          <cell r="F5034">
            <v>2.98</v>
          </cell>
        </row>
        <row r="5035">
          <cell r="A5035">
            <v>4413994</v>
          </cell>
          <cell r="B5035" t="str">
            <v>SICRO ABRIL / 25</v>
          </cell>
          <cell r="C5035" t="str">
            <v>PASSAGEM AÉREA DE ANIMAIS COM REDE DE CABOS DE AÇO E SISAL APOIADAS EM 6 POSTES DE CONCRETO DE 15 M - EXTENSÃO TOTAL DE 100 M</v>
          </cell>
          <cell r="D5035" t="str">
            <v>M</v>
          </cell>
          <cell r="F5035">
            <v>683.85</v>
          </cell>
        </row>
        <row r="5036">
          <cell r="A5036">
            <v>4413200</v>
          </cell>
          <cell r="B5036" t="str">
            <v>SICRO ABRIL / 25</v>
          </cell>
          <cell r="C5036" t="str">
            <v>PLANTIO DE GRAMA COMERCIAL EM PLACAS</v>
          </cell>
          <cell r="D5036" t="str">
            <v>M²</v>
          </cell>
          <cell r="F5036">
            <v>17.11</v>
          </cell>
        </row>
        <row r="5037">
          <cell r="A5037">
            <v>4413990</v>
          </cell>
          <cell r="B5037" t="str">
            <v>SICRO ABRIL / 25</v>
          </cell>
          <cell r="C5037" t="str">
            <v>PLANTIO DE MUDA DE ARBUSTO COM ALTURA ATÉ 0,50 M EM COVA DE 0,40 X 0,40 X 0,40 M</v>
          </cell>
          <cell r="D5037" t="str">
            <v>UN</v>
          </cell>
          <cell r="F5037">
            <v>32.72</v>
          </cell>
        </row>
        <row r="5038">
          <cell r="A5038">
            <v>4413989</v>
          </cell>
          <cell r="B5038" t="str">
            <v>SICRO ABRIL / 25</v>
          </cell>
          <cell r="C5038" t="str">
            <v>PLANTIO DE MUDA DE ÁRVORE COM ALTURA DE 0,30 A 0,80 M EM COVA DE 0,60 X 0,60 X 0,60 M</v>
          </cell>
          <cell r="D5038" t="str">
            <v>UN</v>
          </cell>
          <cell r="F5038">
            <v>40.880000000000003</v>
          </cell>
        </row>
        <row r="5039">
          <cell r="A5039">
            <v>4413951</v>
          </cell>
          <cell r="B5039" t="str">
            <v>SICRO ABRIL / 25</v>
          </cell>
          <cell r="C5039" t="str">
            <v>PLANTIO DE MUDA DE ÁRVORE FRUTÍFERA COM ALTURA ATÉ 1,00 M EM COVA DE 0,60 X 0,60 X 0,60 M</v>
          </cell>
          <cell r="D5039" t="str">
            <v>UN</v>
          </cell>
          <cell r="F5039">
            <v>53.03</v>
          </cell>
        </row>
        <row r="5040">
          <cell r="A5040">
            <v>4413950</v>
          </cell>
          <cell r="B5040" t="str">
            <v>SICRO ABRIL / 25</v>
          </cell>
          <cell r="C5040" t="str">
            <v>PLANTIO DE MUDA DE ÁRVORE FRUTÍFERA COM ALTURA DE 1,00 A 2,00 M EM COVA DE 0,60 X 0,60 X 0,60 M</v>
          </cell>
          <cell r="D5040" t="str">
            <v>UN</v>
          </cell>
          <cell r="F5040">
            <v>109.79</v>
          </cell>
        </row>
        <row r="5041">
          <cell r="A5041">
            <v>4413949</v>
          </cell>
          <cell r="B5041" t="str">
            <v>SICRO ABRIL / 25</v>
          </cell>
          <cell r="C5041" t="str">
            <v>PLANTIO DE MUDA DE ÁRVORE FRUTÍFERA COM ALTURA DE 2,00 A 3,00 M EM COVA DE 0,60 X 0,60 X 0,60 M</v>
          </cell>
          <cell r="D5041" t="str">
            <v>UN</v>
          </cell>
          <cell r="F5041">
            <v>249.45</v>
          </cell>
        </row>
        <row r="5042">
          <cell r="A5042">
            <v>4413948</v>
          </cell>
          <cell r="B5042" t="str">
            <v>SICRO ABRIL / 25</v>
          </cell>
          <cell r="C5042" t="str">
            <v>PLANTIO DE MUDA DE ÁRVORE ORNAMENTAL COM ALTURA ATÉ 1,00 M EM COVA DE 0,60 X 0,60 X 0,60 M</v>
          </cell>
          <cell r="D5042" t="str">
            <v>UN</v>
          </cell>
          <cell r="F5042">
            <v>51.04</v>
          </cell>
        </row>
        <row r="5043">
          <cell r="A5043">
            <v>4413947</v>
          </cell>
          <cell r="B5043" t="str">
            <v>SICRO ABRIL / 25</v>
          </cell>
          <cell r="C5043" t="str">
            <v>PLANTIO DE MUDA DE ÁRVORE ORNAMENTAL COM ALTURA DE 1,00 A 2,00 M EM COVA DE 0,60 X 0,60 X 0,60 M</v>
          </cell>
          <cell r="D5043" t="str">
            <v>UN</v>
          </cell>
          <cell r="F5043">
            <v>95.56</v>
          </cell>
        </row>
        <row r="5044">
          <cell r="A5044">
            <v>4413946</v>
          </cell>
          <cell r="B5044" t="str">
            <v>SICRO ABRIL / 25</v>
          </cell>
          <cell r="C5044" t="str">
            <v>PLANTIO DE MUDA DE ÁRVORE ORNAMENTAL COM ALTURA DE 2,00 A 3,00 M EM COVA DE 0,60 X 0,60 X 0,60 M</v>
          </cell>
          <cell r="D5044" t="str">
            <v>UN</v>
          </cell>
          <cell r="F5044">
            <v>127.04</v>
          </cell>
        </row>
        <row r="5045">
          <cell r="A5045">
            <v>4413952</v>
          </cell>
          <cell r="B5045" t="str">
            <v>SICRO ABRIL / 25</v>
          </cell>
          <cell r="C5045" t="str">
            <v>PLANTIO DE TAPETE DE FLORÍFERAS COM ALTURA ATÉ 0,50 M</v>
          </cell>
          <cell r="D5045" t="str">
            <v>M²</v>
          </cell>
          <cell r="F5045">
            <v>75.180000000000007</v>
          </cell>
        </row>
        <row r="5046">
          <cell r="A5046">
            <v>4413012</v>
          </cell>
          <cell r="B5046" t="str">
            <v>SICRO ABRIL / 25</v>
          </cell>
          <cell r="C5046" t="str">
            <v>PREENCHIMENTO DE EROSÃO EM TALUDE COM TERRA VEGETAL E SEMENTES DE GRAMÍNEAS ENSACADAS</v>
          </cell>
          <cell r="D5046" t="str">
            <v>M³</v>
          </cell>
          <cell r="F5046">
            <v>394.88</v>
          </cell>
        </row>
        <row r="5047">
          <cell r="A5047">
            <v>4413014</v>
          </cell>
          <cell r="B5047" t="str">
            <v>SICRO ABRIL / 25</v>
          </cell>
          <cell r="C5047" t="str">
            <v>RECUPERAÇÃO AMBIENTAL DE PEDREIRAS OU ÁREAS DEGRADADAS COM BIOMANTA VEGETAL DE FIBRAS DE COCO</v>
          </cell>
          <cell r="D5047" t="str">
            <v>M²</v>
          </cell>
          <cell r="F5047">
            <v>16.8</v>
          </cell>
        </row>
        <row r="5048">
          <cell r="A5048">
            <v>4413016</v>
          </cell>
          <cell r="B5048" t="str">
            <v>SICRO ABRIL / 25</v>
          </cell>
          <cell r="C5048" t="str">
            <v>RECUPERAÇÃO AMBIENTAL DE PEDREIRAS OU ÁREAS DEGRADADAS COM BIOMANTA VEGETAL DE FIBRAS DE PALHA EM ÁREAS COM INCLINAÇÃO MÁXIMA DE 1:1,5</v>
          </cell>
          <cell r="D5048" t="str">
            <v>M²</v>
          </cell>
          <cell r="F5048">
            <v>10.26</v>
          </cell>
        </row>
        <row r="5049">
          <cell r="A5049">
            <v>4413984</v>
          </cell>
          <cell r="B5049" t="str">
            <v>SICRO ABRIL / 25</v>
          </cell>
          <cell r="C5049" t="str">
            <v>REGULARIZAÇÃO DE BOTA-FORA COM ESPALHAMENTO E COMPACTAÇÃO</v>
          </cell>
          <cell r="D5049" t="str">
            <v>M³</v>
          </cell>
          <cell r="F5049">
            <v>3.84</v>
          </cell>
        </row>
        <row r="5050">
          <cell r="A5050">
            <v>4413986</v>
          </cell>
          <cell r="B5050" t="str">
            <v>SICRO ABRIL / 25</v>
          </cell>
          <cell r="C5050" t="str">
            <v>REGULARIZAÇÃO DE SUPERFÍCIE COM MOTONIVELADORA</v>
          </cell>
          <cell r="D5050" t="str">
            <v>M²</v>
          </cell>
          <cell r="F5050">
            <v>7.0000000000000007E-2</v>
          </cell>
        </row>
        <row r="5051">
          <cell r="A5051">
            <v>4413985</v>
          </cell>
          <cell r="B5051" t="str">
            <v>SICRO ABRIL / 25</v>
          </cell>
          <cell r="C5051" t="str">
            <v>REGULARIZAÇÃO MANUAL DE TALUDES DE CORTES E ATERROS</v>
          </cell>
          <cell r="D5051" t="str">
            <v>M²</v>
          </cell>
          <cell r="F5051">
            <v>22.51</v>
          </cell>
        </row>
        <row r="5052">
          <cell r="A5052">
            <v>4413017</v>
          </cell>
          <cell r="B5052" t="str">
            <v>SICRO ABRIL / 25</v>
          </cell>
          <cell r="C5052" t="str">
            <v>RETENTORES DE SEDIMENTOS EM FIBRAS VEGETAIS - D = 20 CM</v>
          </cell>
          <cell r="D5052" t="str">
            <v>M</v>
          </cell>
          <cell r="F5052">
            <v>70.069999999999993</v>
          </cell>
        </row>
        <row r="5053">
          <cell r="A5053">
            <v>4415673</v>
          </cell>
          <cell r="B5053" t="str">
            <v>SICRO ABRIL / 25</v>
          </cell>
          <cell r="C5053" t="str">
            <v>REVESTIMENTO VEGETAL COM GRAMA EM MUDAS EM SUPERFÍCIES INCLINADAS</v>
          </cell>
          <cell r="D5053" t="str">
            <v>M²</v>
          </cell>
          <cell r="F5053">
            <v>8.15</v>
          </cell>
        </row>
        <row r="5054">
          <cell r="A5054">
            <v>4415684</v>
          </cell>
          <cell r="B5054" t="str">
            <v>SICRO ABRIL / 25</v>
          </cell>
          <cell r="C5054" t="str">
            <v>REVESTIMENTO VEGETAL COM GRAMA EM MUDAS EM SUPERFÍCIES PLANAS</v>
          </cell>
          <cell r="D5054" t="str">
            <v>M²</v>
          </cell>
          <cell r="F5054">
            <v>4.6100000000000003</v>
          </cell>
        </row>
        <row r="5055">
          <cell r="A5055">
            <v>4413993</v>
          </cell>
          <cell r="B5055" t="str">
            <v>SICRO ABRIL / 25</v>
          </cell>
          <cell r="C5055" t="str">
            <v>REVESTIMENTO VEGETAL POR SEMEADURA A LANÇO MANUAL DE GRAMÍNEAS E LEGUMINOSAS</v>
          </cell>
          <cell r="D5055" t="str">
            <v>M²</v>
          </cell>
          <cell r="F5055">
            <v>0.59</v>
          </cell>
        </row>
        <row r="5056">
          <cell r="A5056">
            <v>4507754</v>
          </cell>
          <cell r="B5056" t="str">
            <v>SICRO ABRIL / 25</v>
          </cell>
          <cell r="C5056" t="str">
            <v>ANCORAGEM ATIVA COM 10 CORDOALHAS ADERENTES D = 12,7 MM - FORNECIMENTO E INSTALAÇÃO</v>
          </cell>
          <cell r="D5056" t="str">
            <v>UN</v>
          </cell>
          <cell r="F5056">
            <v>892.62</v>
          </cell>
        </row>
        <row r="5057">
          <cell r="A5057">
            <v>4507738</v>
          </cell>
          <cell r="B5057" t="str">
            <v>SICRO ABRIL / 25</v>
          </cell>
          <cell r="C5057" t="str">
            <v>ANCORAGEM ATIVA COM 10 CORDOALHAS ADERENTES D = 15,2 MM - FORNECIMENTO E INSTALAÇÃO</v>
          </cell>
          <cell r="D5057" t="str">
            <v>UN</v>
          </cell>
          <cell r="F5057">
            <v>1208.29</v>
          </cell>
        </row>
        <row r="5058">
          <cell r="A5058">
            <v>4507755</v>
          </cell>
          <cell r="B5058" t="str">
            <v>SICRO ABRIL / 25</v>
          </cell>
          <cell r="C5058" t="str">
            <v>ANCORAGEM ATIVA COM 12 CORDOALHAS ADERENTES D = 12,7 MM - FORNECIMENTO E INSTALAÇÃO</v>
          </cell>
          <cell r="D5058" t="str">
            <v>UN</v>
          </cell>
          <cell r="F5058">
            <v>1116.8399999999999</v>
          </cell>
        </row>
        <row r="5059">
          <cell r="A5059">
            <v>4507756</v>
          </cell>
          <cell r="B5059" t="str">
            <v>SICRO ABRIL / 25</v>
          </cell>
          <cell r="C5059" t="str">
            <v>ANCORAGEM ATIVA COM 12 CORDOALHAS ADERENTES D = 15,2 MM - FORNECIMENTO E INSTALAÇÃO</v>
          </cell>
          <cell r="D5059" t="str">
            <v>UN</v>
          </cell>
          <cell r="F5059">
            <v>1466.07</v>
          </cell>
        </row>
        <row r="5060">
          <cell r="A5060">
            <v>4507757</v>
          </cell>
          <cell r="B5060" t="str">
            <v>SICRO ABRIL / 25</v>
          </cell>
          <cell r="C5060" t="str">
            <v>ANCORAGEM ATIVA COM 15 CORDOALHAS ADERENTES D = 12,7 MM - FORNECIMENTO E INSTALAÇÃO</v>
          </cell>
          <cell r="D5060" t="str">
            <v>UN</v>
          </cell>
          <cell r="F5060">
            <v>1551.31</v>
          </cell>
        </row>
        <row r="5061">
          <cell r="A5061">
            <v>4507758</v>
          </cell>
          <cell r="B5061" t="str">
            <v>SICRO ABRIL / 25</v>
          </cell>
          <cell r="C5061" t="str">
            <v>ANCORAGEM ATIVA COM 15 CORDOALHAS ADERENTES D = 15,2 MM - FORNECIMENTO E INSTALAÇÃO</v>
          </cell>
          <cell r="D5061" t="str">
            <v>UN</v>
          </cell>
          <cell r="F5061">
            <v>1923.16</v>
          </cell>
        </row>
        <row r="5062">
          <cell r="A5062">
            <v>4507759</v>
          </cell>
          <cell r="B5062" t="str">
            <v>SICRO ABRIL / 25</v>
          </cell>
          <cell r="C5062" t="str">
            <v>ANCORAGEM ATIVA COM 19 CORDOALHAS ADERENTES D = 12,7 MM - FORNECIMENTO E INSTALAÇÃO</v>
          </cell>
          <cell r="D5062" t="str">
            <v>UN</v>
          </cell>
          <cell r="F5062">
            <v>1956.03</v>
          </cell>
        </row>
        <row r="5063">
          <cell r="A5063">
            <v>4507760</v>
          </cell>
          <cell r="B5063" t="str">
            <v>SICRO ABRIL / 25</v>
          </cell>
          <cell r="C5063" t="str">
            <v>ANCORAGEM ATIVA COM 19 CORDOALHAS ADERENTES D = 15,2 MM - FORNECIMENTO E INSTALAÇÃO</v>
          </cell>
          <cell r="D5063" t="str">
            <v>UN</v>
          </cell>
          <cell r="F5063">
            <v>2483.9699999999998</v>
          </cell>
        </row>
        <row r="5064">
          <cell r="A5064">
            <v>4507761</v>
          </cell>
          <cell r="B5064" t="str">
            <v>SICRO ABRIL / 25</v>
          </cell>
          <cell r="C5064" t="str">
            <v>ANCORAGEM ATIVA COM 22 CORDOALHAS ADERENTES D = 12,7 MM - FORNECIMENTO E INSTALAÇÃO</v>
          </cell>
          <cell r="D5064" t="str">
            <v>UN</v>
          </cell>
          <cell r="F5064">
            <v>2522.81</v>
          </cell>
        </row>
        <row r="5065">
          <cell r="A5065">
            <v>4507762</v>
          </cell>
          <cell r="B5065" t="str">
            <v>SICRO ABRIL / 25</v>
          </cell>
          <cell r="C5065" t="str">
            <v>ANCORAGEM ATIVA COM 22 CORDOALHAS ADERENTES D = 15,2 MM - FORNECIMENTO E INSTALAÇÃO</v>
          </cell>
          <cell r="D5065" t="str">
            <v>UN</v>
          </cell>
          <cell r="F5065">
            <v>3208.08</v>
          </cell>
        </row>
        <row r="5066">
          <cell r="A5066">
            <v>4507763</v>
          </cell>
          <cell r="B5066" t="str">
            <v>SICRO ABRIL / 25</v>
          </cell>
          <cell r="C5066" t="str">
            <v>ANCORAGEM ATIVA COM 27 CORDOALHAS ADERENTES D = 12,7 MM - FORNECIMENTO E INSTALAÇÃO</v>
          </cell>
          <cell r="D5066" t="str">
            <v>UN</v>
          </cell>
          <cell r="F5066">
            <v>3060.35</v>
          </cell>
        </row>
        <row r="5067">
          <cell r="A5067">
            <v>4507764</v>
          </cell>
          <cell r="B5067" t="str">
            <v>SICRO ABRIL / 25</v>
          </cell>
          <cell r="C5067" t="str">
            <v>ANCORAGEM ATIVA COM 27 CORDOALHAS ADERENTES D = 15,2 MM - FORNECIMENTO E INSTALAÇÃO</v>
          </cell>
          <cell r="D5067" t="str">
            <v>UN</v>
          </cell>
          <cell r="F5067">
            <v>4174.21</v>
          </cell>
        </row>
        <row r="5068">
          <cell r="A5068">
            <v>4507765</v>
          </cell>
          <cell r="B5068" t="str">
            <v>SICRO ABRIL / 25</v>
          </cell>
          <cell r="C5068" t="str">
            <v>ANCORAGEM ATIVA COM 31 CORDOALHAS ADERENTES D = 12,7 MM - FORNECIMENTO E INSTALAÇÃO</v>
          </cell>
          <cell r="D5068" t="str">
            <v>UN</v>
          </cell>
          <cell r="F5068">
            <v>3240.59</v>
          </cell>
        </row>
        <row r="5069">
          <cell r="A5069">
            <v>4508192</v>
          </cell>
          <cell r="B5069" t="str">
            <v>SICRO ABRIL / 25</v>
          </cell>
          <cell r="C5069" t="str">
            <v>ANCORAGEM ATIVA COM 31 CORDOALHAS ADERENTES D = 15,2 MM - FORNECIMENTO E INSTALAÇÃO</v>
          </cell>
          <cell r="D5069" t="str">
            <v>UN</v>
          </cell>
          <cell r="F5069">
            <v>5490.53</v>
          </cell>
        </row>
        <row r="5070">
          <cell r="A5070">
            <v>4507766</v>
          </cell>
          <cell r="B5070" t="str">
            <v>SICRO ABRIL / 25</v>
          </cell>
          <cell r="C5070" t="str">
            <v>ANCORAGEM ATIVA COM 4 CORDOALHAS ADERENTES D = 12,7 MM - FORNECIMENTO E INSTALAÇÃO</v>
          </cell>
          <cell r="D5070" t="str">
            <v>UN</v>
          </cell>
          <cell r="F5070">
            <v>422.66</v>
          </cell>
        </row>
        <row r="5071">
          <cell r="A5071">
            <v>4507767</v>
          </cell>
          <cell r="B5071" t="str">
            <v>SICRO ABRIL / 25</v>
          </cell>
          <cell r="C5071" t="str">
            <v>ANCORAGEM ATIVA COM 4 CORDOALHAS ADERENTES D = 15,2 MM - FORNECIMENTO E INSTALAÇÃO</v>
          </cell>
          <cell r="D5071" t="str">
            <v>UN</v>
          </cell>
          <cell r="F5071">
            <v>516.22</v>
          </cell>
        </row>
        <row r="5072">
          <cell r="A5072">
            <v>4507768</v>
          </cell>
          <cell r="B5072" t="str">
            <v>SICRO ABRIL / 25</v>
          </cell>
          <cell r="C5072" t="str">
            <v>ANCORAGEM ATIVA COM 6 CORDOALHAS ADERENTES D = 12,7 MM - FORNECIMENTO E INSTALAÇÃO</v>
          </cell>
          <cell r="D5072" t="str">
            <v>UN</v>
          </cell>
          <cell r="F5072">
            <v>539.35</v>
          </cell>
        </row>
        <row r="5073">
          <cell r="A5073">
            <v>4507769</v>
          </cell>
          <cell r="B5073" t="str">
            <v>SICRO ABRIL / 25</v>
          </cell>
          <cell r="C5073" t="str">
            <v>ANCORAGEM ATIVA COM 6 CORDOALHAS ADERENTES D = 15,2 MM - FORNECIMENTO E INSTALAÇÃO</v>
          </cell>
          <cell r="D5073" t="str">
            <v>UN</v>
          </cell>
          <cell r="F5073">
            <v>679.01</v>
          </cell>
        </row>
        <row r="5074">
          <cell r="A5074">
            <v>4507770</v>
          </cell>
          <cell r="B5074" t="str">
            <v>SICRO ABRIL / 25</v>
          </cell>
          <cell r="C5074" t="str">
            <v>ANCORAGEM ATIVA COM 7 CORDOALHAS ADERENTES D = 12,7 MM - FORNECIMENTO E INSTALAÇÃO</v>
          </cell>
          <cell r="D5074" t="str">
            <v>UN</v>
          </cell>
          <cell r="F5074">
            <v>617.62</v>
          </cell>
        </row>
        <row r="5075">
          <cell r="A5075">
            <v>4507771</v>
          </cell>
          <cell r="B5075" t="str">
            <v>SICRO ABRIL / 25</v>
          </cell>
          <cell r="C5075" t="str">
            <v>ANCORAGEM ATIVA COM 7 CORDOALHAS ADERENTES D = 15,2 MM - FORNECIMENTO E INSTALAÇÃO</v>
          </cell>
          <cell r="D5075" t="str">
            <v>UN</v>
          </cell>
          <cell r="F5075">
            <v>792.16</v>
          </cell>
        </row>
        <row r="5076">
          <cell r="A5076">
            <v>4507772</v>
          </cell>
          <cell r="B5076" t="str">
            <v>SICRO ABRIL / 25</v>
          </cell>
          <cell r="C5076" t="str">
            <v>ANCORAGEM ATIVA COM 8 CORDOALHAS ADERENTES D = 12,7 MM - FORNECIMENTO E INSTALAÇÃO</v>
          </cell>
          <cell r="D5076" t="str">
            <v>UN</v>
          </cell>
          <cell r="F5076">
            <v>792.32</v>
          </cell>
        </row>
        <row r="5077">
          <cell r="A5077">
            <v>4508193</v>
          </cell>
          <cell r="B5077" t="str">
            <v>SICRO ABRIL / 25</v>
          </cell>
          <cell r="C5077" t="str">
            <v>ANCORAGEM ATIVA COM 8 CORDOALHAS ADERENTES D = 15,2 MM - FORNECIMENTO E INSTALAÇÃO</v>
          </cell>
          <cell r="D5077" t="str">
            <v>UN</v>
          </cell>
          <cell r="F5077">
            <v>913.2</v>
          </cell>
        </row>
        <row r="5078">
          <cell r="A5078">
            <v>4507773</v>
          </cell>
          <cell r="B5078" t="str">
            <v>SICRO ABRIL / 25</v>
          </cell>
          <cell r="C5078" t="str">
            <v>ANCORAGEM ATIVA COM 9 CORDOALHAS ADERENTES D = 12,7 MM - FORNECIMENTO E INSTALAÇÃO</v>
          </cell>
          <cell r="D5078" t="str">
            <v>UN</v>
          </cell>
          <cell r="F5078">
            <v>809.78</v>
          </cell>
        </row>
        <row r="5079">
          <cell r="A5079">
            <v>4507774</v>
          </cell>
          <cell r="B5079" t="str">
            <v>SICRO ABRIL / 25</v>
          </cell>
          <cell r="C5079" t="str">
            <v>ANCORAGEM ATIVA COM 9 CORDOALHAS ADERENTES D = 15,2 MM - FORNECIMENTO E INSTALAÇÃO</v>
          </cell>
          <cell r="D5079" t="str">
            <v>UN</v>
          </cell>
          <cell r="F5079">
            <v>1081.74</v>
          </cell>
        </row>
        <row r="5080">
          <cell r="A5080">
            <v>4507775</v>
          </cell>
          <cell r="B5080" t="str">
            <v>SICRO ABRIL / 25</v>
          </cell>
          <cell r="C5080" t="str">
            <v>ANCORAGEM ATIVA PARA LAJES COM 1 CORDOALHA ADERENTE D = 12,7 MM - FORNECIMENTO E INSTALAÇÃO</v>
          </cell>
          <cell r="D5080" t="str">
            <v>UN</v>
          </cell>
          <cell r="F5080">
            <v>95.29</v>
          </cell>
        </row>
        <row r="5081">
          <cell r="A5081">
            <v>4507776</v>
          </cell>
          <cell r="B5081" t="str">
            <v>SICRO ABRIL / 25</v>
          </cell>
          <cell r="C5081" t="str">
            <v>ANCORAGEM ATIVA PARA LAJES COM 1 CORDOALHA ADERENTE D = 15,2 MM - FORNECIMENTO E INSTALAÇÃO</v>
          </cell>
          <cell r="D5081" t="str">
            <v>UN</v>
          </cell>
          <cell r="F5081">
            <v>106.31</v>
          </cell>
        </row>
        <row r="5082">
          <cell r="A5082">
            <v>4507783</v>
          </cell>
          <cell r="B5082" t="str">
            <v>SICRO ABRIL / 25</v>
          </cell>
          <cell r="C5082" t="str">
            <v>ANCORAGEM ATIVA PARA LAJES COM 1 CORDOALHA ENGRAXADA D = 12,7 MM - FORNECIMENTO E INSTALAÇÃO</v>
          </cell>
          <cell r="D5082" t="str">
            <v>UN</v>
          </cell>
          <cell r="F5082">
            <v>81</v>
          </cell>
        </row>
        <row r="5083">
          <cell r="A5083">
            <v>4507784</v>
          </cell>
          <cell r="B5083" t="str">
            <v>SICRO ABRIL / 25</v>
          </cell>
          <cell r="C5083" t="str">
            <v>ANCORAGEM ATIVA PARA LAJES COM 1 CORDOALHA ENGRAXADA D = 15,2 MM - FORNECIMENTO E INSTALAÇÃO</v>
          </cell>
          <cell r="D5083" t="str">
            <v>UN</v>
          </cell>
          <cell r="F5083">
            <v>113.8</v>
          </cell>
        </row>
        <row r="5084">
          <cell r="A5084">
            <v>4507777</v>
          </cell>
          <cell r="B5084" t="str">
            <v>SICRO ABRIL / 25</v>
          </cell>
          <cell r="C5084" t="str">
            <v>ANCORAGEM ATIVA PARA LAJES COM 2 CORDOALHAS ADERENTES D = 12,7 MM - FORNECIMENTO E INSTALAÇÃO</v>
          </cell>
          <cell r="D5084" t="str">
            <v>UN</v>
          </cell>
          <cell r="F5084">
            <v>189.04</v>
          </cell>
        </row>
        <row r="5085">
          <cell r="A5085">
            <v>4507778</v>
          </cell>
          <cell r="B5085" t="str">
            <v>SICRO ABRIL / 25</v>
          </cell>
          <cell r="C5085" t="str">
            <v>ANCORAGEM ATIVA PARA LAJES COM 2 CORDOALHAS ADERENTES D = 15,2 MM - FORNECIMENTO E INSTALAÇÃO</v>
          </cell>
          <cell r="D5085" t="str">
            <v>UN</v>
          </cell>
          <cell r="F5085">
            <v>234.53</v>
          </cell>
        </row>
        <row r="5086">
          <cell r="A5086">
            <v>4507779</v>
          </cell>
          <cell r="B5086" t="str">
            <v>SICRO ABRIL / 25</v>
          </cell>
          <cell r="C5086" t="str">
            <v>ANCORAGEM ATIVA PARA LAJES COM 3 CORDOALHAS ADERENTES D = 12,7 MM - FORNECIMENTO E INSTALAÇÃO</v>
          </cell>
          <cell r="D5086" t="str">
            <v>UN</v>
          </cell>
          <cell r="F5086">
            <v>263.52</v>
          </cell>
        </row>
        <row r="5087">
          <cell r="A5087">
            <v>4507780</v>
          </cell>
          <cell r="B5087" t="str">
            <v>SICRO ABRIL / 25</v>
          </cell>
          <cell r="C5087" t="str">
            <v>ANCORAGEM ATIVA PARA LAJES COM 3 CORDOALHAS ADERENTES D = 15,2 MM - FORNECIMENTO E INSTALAÇÃO</v>
          </cell>
          <cell r="D5087" t="str">
            <v>UN</v>
          </cell>
          <cell r="F5087">
            <v>286.41000000000003</v>
          </cell>
        </row>
        <row r="5088">
          <cell r="A5088">
            <v>4507781</v>
          </cell>
          <cell r="B5088" t="str">
            <v>SICRO ABRIL / 25</v>
          </cell>
          <cell r="C5088" t="str">
            <v>ANCORAGEM ATIVA PARA LAJES COM 4 CORDOALHAS ADERENTES D = 12,7 MM - FORNECIMENTO E INSTALAÇÃO</v>
          </cell>
          <cell r="D5088" t="str">
            <v>UN</v>
          </cell>
          <cell r="F5088">
            <v>344.12</v>
          </cell>
        </row>
        <row r="5089">
          <cell r="A5089">
            <v>4507782</v>
          </cell>
          <cell r="B5089" t="str">
            <v>SICRO ABRIL / 25</v>
          </cell>
          <cell r="C5089" t="str">
            <v>ANCORAGEM ATIVA PARA LAJES COM 4 CORDOALHAS ADERENTES D = 15,2 MM - FORNECIMENTO E INSTALAÇÃO</v>
          </cell>
          <cell r="D5089" t="str">
            <v>UN</v>
          </cell>
          <cell r="F5089">
            <v>411.27</v>
          </cell>
        </row>
        <row r="5090">
          <cell r="A5090">
            <v>4507785</v>
          </cell>
          <cell r="B5090" t="str">
            <v>SICRO ABRIL / 25</v>
          </cell>
          <cell r="C5090" t="str">
            <v>ANCORAGEM PASSIVA COM 10 CORDOALHAS ADERENTES D = 12,7 MM - FORNECIMENTO E INSTALAÇÃO</v>
          </cell>
          <cell r="D5090" t="str">
            <v>UN</v>
          </cell>
          <cell r="F5090">
            <v>147.91</v>
          </cell>
        </row>
        <row r="5091">
          <cell r="A5091">
            <v>4508194</v>
          </cell>
          <cell r="B5091" t="str">
            <v>SICRO ABRIL / 25</v>
          </cell>
          <cell r="C5091" t="str">
            <v>ANCORAGEM PASSIVA COM 10 CORDOALHAS ADERENTES D = 15,2 MM - FORNECIMENTO E INSTALAÇÃO</v>
          </cell>
          <cell r="D5091" t="str">
            <v>UN</v>
          </cell>
          <cell r="F5091">
            <v>169.06</v>
          </cell>
        </row>
        <row r="5092">
          <cell r="A5092">
            <v>4507786</v>
          </cell>
          <cell r="B5092" t="str">
            <v>SICRO ABRIL / 25</v>
          </cell>
          <cell r="C5092" t="str">
            <v>ANCORAGEM PASSIVA COM 12 CORDOALHAS ADERENTES D = 12,7 MM - FORNECIMENTO E INSTALAÇÃO</v>
          </cell>
          <cell r="D5092" t="str">
            <v>UN</v>
          </cell>
          <cell r="F5092">
            <v>171.53</v>
          </cell>
        </row>
        <row r="5093">
          <cell r="A5093">
            <v>4507787</v>
          </cell>
          <cell r="B5093" t="str">
            <v>SICRO ABRIL / 25</v>
          </cell>
          <cell r="C5093" t="str">
            <v>ANCORAGEM PASSIVA COM 12 CORDOALHAS ADERENTES D = 15,2 MM - FORNECIMENTO E INSTALAÇÃO</v>
          </cell>
          <cell r="D5093" t="str">
            <v>UN</v>
          </cell>
          <cell r="F5093">
            <v>195.62</v>
          </cell>
        </row>
        <row r="5094">
          <cell r="A5094">
            <v>4507788</v>
          </cell>
          <cell r="B5094" t="str">
            <v>SICRO ABRIL / 25</v>
          </cell>
          <cell r="C5094" t="str">
            <v>ANCORAGEM PASSIVA COM 15 CORDOALHAS ADERENTES D = 12,7 MM - FORNECIMENTO E INSTALAÇÃO</v>
          </cell>
          <cell r="D5094" t="str">
            <v>UN</v>
          </cell>
          <cell r="F5094">
            <v>232.46</v>
          </cell>
        </row>
        <row r="5095">
          <cell r="A5095">
            <v>4507789</v>
          </cell>
          <cell r="B5095" t="str">
            <v>SICRO ABRIL / 25</v>
          </cell>
          <cell r="C5095" t="str">
            <v>ANCORAGEM PASSIVA COM 15 CORDOALHAS ADERENTES D = 15,2 MM - FORNECIMENTO E INSTALAÇÃO</v>
          </cell>
          <cell r="D5095" t="str">
            <v>UN</v>
          </cell>
          <cell r="F5095">
            <v>270.11</v>
          </cell>
        </row>
        <row r="5096">
          <cell r="A5096">
            <v>4507790</v>
          </cell>
          <cell r="B5096" t="str">
            <v>SICRO ABRIL / 25</v>
          </cell>
          <cell r="C5096" t="str">
            <v>ANCORAGEM PASSIVA COM 19 CORDOALHAS ADERENTES D = 12,7 MM - FORNECIMENTO E INSTALAÇÃO</v>
          </cell>
          <cell r="D5096" t="str">
            <v>UN</v>
          </cell>
          <cell r="F5096">
            <v>284.99</v>
          </cell>
        </row>
        <row r="5097">
          <cell r="A5097">
            <v>4507791</v>
          </cell>
          <cell r="B5097" t="str">
            <v>SICRO ABRIL / 25</v>
          </cell>
          <cell r="C5097" t="str">
            <v>ANCORAGEM PASSIVA COM 19 CORDOALHAS ADERENTES D = 15,2 MM - FORNECIMENTO E INSTALAÇÃO</v>
          </cell>
          <cell r="D5097" t="str">
            <v>UN</v>
          </cell>
          <cell r="F5097">
            <v>287.37</v>
          </cell>
        </row>
        <row r="5098">
          <cell r="A5098">
            <v>4507792</v>
          </cell>
          <cell r="B5098" t="str">
            <v>SICRO ABRIL / 25</v>
          </cell>
          <cell r="C5098" t="str">
            <v>ANCORAGEM PASSIVA COM 22 CORDOALHAS ADERENTES D = 12,7 MM - FORNECIMENTO E INSTALAÇÃO</v>
          </cell>
          <cell r="D5098" t="str">
            <v>UN</v>
          </cell>
          <cell r="F5098">
            <v>346.09</v>
          </cell>
        </row>
        <row r="5099">
          <cell r="A5099">
            <v>4507793</v>
          </cell>
          <cell r="B5099" t="str">
            <v>SICRO ABRIL / 25</v>
          </cell>
          <cell r="C5099" t="str">
            <v>ANCORAGEM PASSIVA COM 22 CORDOALHAS ADERENTES D = 15,2 MM - FORNECIMENTO E INSTALAÇÃO</v>
          </cell>
          <cell r="D5099" t="str">
            <v>UN</v>
          </cell>
          <cell r="F5099">
            <v>377.74</v>
          </cell>
        </row>
        <row r="5100">
          <cell r="A5100">
            <v>4507794</v>
          </cell>
          <cell r="B5100" t="str">
            <v>SICRO ABRIL / 25</v>
          </cell>
          <cell r="C5100" t="str">
            <v>ANCORAGEM PASSIVA COM 27 CORDOALHAS ADERENTES D = 12,7 MM - FORNECIMENTO E INSTALAÇÃO</v>
          </cell>
          <cell r="D5100" t="str">
            <v>UN</v>
          </cell>
          <cell r="F5100">
            <v>470.36</v>
          </cell>
        </row>
        <row r="5101">
          <cell r="A5101">
            <v>4507795</v>
          </cell>
          <cell r="B5101" t="str">
            <v>SICRO ABRIL / 25</v>
          </cell>
          <cell r="C5101" t="str">
            <v>ANCORAGEM PASSIVA COM 27 CORDOALHAS ADERENTES D = 15,2 MM - FORNECIMENTO E INSTALAÇÃO</v>
          </cell>
          <cell r="D5101" t="str">
            <v>UN</v>
          </cell>
          <cell r="F5101">
            <v>529.91999999999996</v>
          </cell>
        </row>
        <row r="5102">
          <cell r="A5102">
            <v>4507796</v>
          </cell>
          <cell r="B5102" t="str">
            <v>SICRO ABRIL / 25</v>
          </cell>
          <cell r="C5102" t="str">
            <v>ANCORAGEM PASSIVA COM 31 CORDOALHAS ADERENTES D = 12,7 MM - FORNECIMENTO E INSTALAÇÃO</v>
          </cell>
          <cell r="D5102" t="str">
            <v>UN</v>
          </cell>
          <cell r="F5102">
            <v>542.02</v>
          </cell>
        </row>
        <row r="5103">
          <cell r="A5103">
            <v>4508190</v>
          </cell>
          <cell r="B5103" t="str">
            <v>SICRO ABRIL / 25</v>
          </cell>
          <cell r="C5103" t="str">
            <v>ANCORAGEM PASSIVA COM 31 CORDOALHAS ADERENTES D = 15,2 MM - FORNECIMENTO E INSTALAÇÃO</v>
          </cell>
          <cell r="D5103" t="str">
            <v>UN</v>
          </cell>
          <cell r="F5103">
            <v>646</v>
          </cell>
        </row>
        <row r="5104">
          <cell r="A5104">
            <v>4507797</v>
          </cell>
          <cell r="B5104" t="str">
            <v>SICRO ABRIL / 25</v>
          </cell>
          <cell r="C5104" t="str">
            <v>ANCORAGEM PASSIVA COM 4 CORDOALHAS ADERENTES D = 12,7 MM - FORNECIMENTO E INSTALAÇÃO</v>
          </cell>
          <cell r="D5104" t="str">
            <v>UN</v>
          </cell>
          <cell r="F5104">
            <v>65.58</v>
          </cell>
        </row>
        <row r="5105">
          <cell r="A5105">
            <v>4507798</v>
          </cell>
          <cell r="B5105" t="str">
            <v>SICRO ABRIL / 25</v>
          </cell>
          <cell r="C5105" t="str">
            <v>ANCORAGEM PASSIVA COM 4 CORDOALHAS ADERENTES D = 15,2 MM - FORNECIMENTO E INSTALAÇÃO</v>
          </cell>
          <cell r="D5105" t="str">
            <v>UN</v>
          </cell>
          <cell r="F5105">
            <v>68.08</v>
          </cell>
        </row>
        <row r="5106">
          <cell r="A5106">
            <v>4507799</v>
          </cell>
          <cell r="B5106" t="str">
            <v>SICRO ABRIL / 25</v>
          </cell>
          <cell r="C5106" t="str">
            <v>ANCORAGEM PASSIVA COM 6 CORDOALHAS ADERENTES D = 12,7 MM - FORNECIMENTO E INSTALAÇÃO</v>
          </cell>
          <cell r="D5106" t="str">
            <v>UN</v>
          </cell>
          <cell r="F5106">
            <v>95.68</v>
          </cell>
        </row>
        <row r="5107">
          <cell r="A5107">
            <v>4507800</v>
          </cell>
          <cell r="B5107" t="str">
            <v>SICRO ABRIL / 25</v>
          </cell>
          <cell r="C5107" t="str">
            <v>ANCORAGEM PASSIVA COM 6 CORDOALHAS ADERENTES D = 15,2 MM - FORNECIMENTO E INSTALAÇÃO</v>
          </cell>
          <cell r="D5107" t="str">
            <v>UN</v>
          </cell>
          <cell r="F5107">
            <v>99.4</v>
          </cell>
        </row>
        <row r="5108">
          <cell r="A5108">
            <v>4507801</v>
          </cell>
          <cell r="B5108" t="str">
            <v>SICRO ABRIL / 25</v>
          </cell>
          <cell r="C5108" t="str">
            <v>ANCORAGEM PASSIVA COM 7 CORDOALHAS ADERENTES D = 12,7 MM - FORNECIMENTO E INSTALAÇÃO</v>
          </cell>
          <cell r="D5108" t="str">
            <v>UN</v>
          </cell>
          <cell r="F5108">
            <v>114.86</v>
          </cell>
        </row>
        <row r="5109">
          <cell r="A5109">
            <v>4507802</v>
          </cell>
          <cell r="B5109" t="str">
            <v>SICRO ABRIL / 25</v>
          </cell>
          <cell r="C5109" t="str">
            <v>ANCORAGEM PASSIVA COM 7 CORDOALHAS ADERENTES D = 15,2 MM - FORNECIMENTO E INSTALAÇÃO</v>
          </cell>
          <cell r="D5109" t="str">
            <v>UN</v>
          </cell>
          <cell r="F5109">
            <v>118.59</v>
          </cell>
        </row>
        <row r="5110">
          <cell r="A5110">
            <v>4507803</v>
          </cell>
          <cell r="B5110" t="str">
            <v>SICRO ABRIL / 25</v>
          </cell>
          <cell r="C5110" t="str">
            <v>ANCORAGEM PASSIVA COM 8 CORDOALHAS ADERENTES D = 12,7 MM - FORNECIMENTO E INSTALAÇÃO</v>
          </cell>
          <cell r="D5110" t="str">
            <v>UN</v>
          </cell>
          <cell r="F5110">
            <v>115.29</v>
          </cell>
        </row>
        <row r="5111">
          <cell r="A5111">
            <v>4508191</v>
          </cell>
          <cell r="B5111" t="str">
            <v>SICRO ABRIL / 25</v>
          </cell>
          <cell r="C5111" t="str">
            <v>ANCORAGEM PASSIVA COM 8 CORDOALHAS ADERENTES D = 15,2 MM - FORNECIMENTO E INSTALAÇÃO</v>
          </cell>
          <cell r="D5111" t="str">
            <v>UN</v>
          </cell>
          <cell r="F5111">
            <v>119.01</v>
          </cell>
        </row>
        <row r="5112">
          <cell r="A5112">
            <v>4507804</v>
          </cell>
          <cell r="B5112" t="str">
            <v>SICRO ABRIL / 25</v>
          </cell>
          <cell r="C5112" t="str">
            <v>ANCORAGEM PASSIVA COM 9 CORDOALHAS ADERENTES D = 12,7 MM - FORNECIMENTO E INSTALAÇÃO</v>
          </cell>
          <cell r="D5112" t="str">
            <v>UN</v>
          </cell>
          <cell r="F5112">
            <v>142.97</v>
          </cell>
        </row>
        <row r="5113">
          <cell r="A5113">
            <v>4507805</v>
          </cell>
          <cell r="B5113" t="str">
            <v>SICRO ABRIL / 25</v>
          </cell>
          <cell r="C5113" t="str">
            <v>ANCORAGEM PASSIVA COM 9 CORDOALHAS ADERENTES D = 15,2 MM - FORNECIMENTO E INSTALAÇÃO</v>
          </cell>
          <cell r="D5113" t="str">
            <v>UN</v>
          </cell>
          <cell r="F5113">
            <v>145.1</v>
          </cell>
        </row>
        <row r="5114">
          <cell r="A5114">
            <v>4507806</v>
          </cell>
          <cell r="B5114" t="str">
            <v>SICRO ABRIL / 25</v>
          </cell>
          <cell r="C5114" t="str">
            <v>ANCORAGEM PASSIVA PARA LAJES COM 1 CORDOALHA ADERENTE D = 12,7 MM - FORNECIMENTO E INSTALAÇÃO</v>
          </cell>
          <cell r="D5114" t="str">
            <v>UN</v>
          </cell>
          <cell r="F5114">
            <v>27.32</v>
          </cell>
        </row>
        <row r="5115">
          <cell r="A5115">
            <v>4507807</v>
          </cell>
          <cell r="B5115" t="str">
            <v>SICRO ABRIL / 25</v>
          </cell>
          <cell r="C5115" t="str">
            <v>ANCORAGEM PASSIVA PARA LAJES COM 1 CORDOALHA ADERENTE D = 15,2 MM - FORNECIMENTO E INSTALAÇÃO</v>
          </cell>
          <cell r="D5115" t="str">
            <v>UN</v>
          </cell>
          <cell r="F5115">
            <v>32.9</v>
          </cell>
        </row>
        <row r="5116">
          <cell r="A5116">
            <v>4507866</v>
          </cell>
          <cell r="B5116" t="str">
            <v>SICRO ABRIL / 25</v>
          </cell>
          <cell r="C5116" t="str">
            <v>ANCORAGEM PASSIVA PARA LAJES COM 1 CORDOALHA ENGRAXADA D = 12,7 MM - FORNECIMENTO E INSTALAÇÃO</v>
          </cell>
          <cell r="D5116" t="str">
            <v>UN</v>
          </cell>
          <cell r="F5116">
            <v>76.08</v>
          </cell>
        </row>
        <row r="5117">
          <cell r="A5117">
            <v>4507867</v>
          </cell>
          <cell r="B5117" t="str">
            <v>SICRO ABRIL / 25</v>
          </cell>
          <cell r="C5117" t="str">
            <v>ANCORAGEM PASSIVA PARA LAJES COM 1 CORDOALHA ENGRAXADA D = 15,2 MM - FORNECIMENTO E INSTALAÇÃO</v>
          </cell>
          <cell r="D5117" t="str">
            <v>UN</v>
          </cell>
          <cell r="F5117">
            <v>108.88</v>
          </cell>
        </row>
        <row r="5118">
          <cell r="A5118">
            <v>4507808</v>
          </cell>
          <cell r="B5118" t="str">
            <v>SICRO ABRIL / 25</v>
          </cell>
          <cell r="C5118" t="str">
            <v>ANCORAGEM PASSIVA PARA LAJES COM 2 CORDOALHAS ADERENTES D = 12,7 MM - FORNECIMENTO E INSTALAÇÃO</v>
          </cell>
          <cell r="D5118" t="str">
            <v>UN</v>
          </cell>
          <cell r="F5118">
            <v>29.84</v>
          </cell>
        </row>
        <row r="5119">
          <cell r="A5119">
            <v>4507809</v>
          </cell>
          <cell r="B5119" t="str">
            <v>SICRO ABRIL / 25</v>
          </cell>
          <cell r="C5119" t="str">
            <v>ANCORAGEM PASSIVA PARA LAJES COM 2 CORDOALHAS ADERENTES D = 15,2 MM - FORNECIMENTO E INSTALAÇÃO</v>
          </cell>
          <cell r="D5119" t="str">
            <v>UN</v>
          </cell>
          <cell r="F5119">
            <v>36.65</v>
          </cell>
        </row>
        <row r="5120">
          <cell r="A5120">
            <v>4507810</v>
          </cell>
          <cell r="B5120" t="str">
            <v>SICRO ABRIL / 25</v>
          </cell>
          <cell r="C5120" t="str">
            <v>ANCORAGEM PASSIVA PARA LAJES COM 3 CORDOALHAS ADERENTES D = 12,7 MM - FORNECIMENTO E INSTALAÇÃO</v>
          </cell>
          <cell r="D5120" t="str">
            <v>UN</v>
          </cell>
          <cell r="F5120">
            <v>50.56</v>
          </cell>
        </row>
        <row r="5121">
          <cell r="A5121">
            <v>4507811</v>
          </cell>
          <cell r="B5121" t="str">
            <v>SICRO ABRIL / 25</v>
          </cell>
          <cell r="C5121" t="str">
            <v>ANCORAGEM PASSIVA PARA LAJES COM 3 CORDOALHAS ADERENTES D = 15,2 MM - FORNECIMENTO E INSTALAÇÃO</v>
          </cell>
          <cell r="D5121" t="str">
            <v>UN</v>
          </cell>
          <cell r="F5121">
            <v>58.36</v>
          </cell>
        </row>
        <row r="5122">
          <cell r="A5122">
            <v>4507812</v>
          </cell>
          <cell r="B5122" t="str">
            <v>SICRO ABRIL / 25</v>
          </cell>
          <cell r="C5122" t="str">
            <v>ANCORAGEM PASSIVA PARA LAJES COM 4 CORDOALHAS ADERENTES D = 12,7 MM - FORNECIMENTO E INSTALAÇÃO</v>
          </cell>
          <cell r="D5122" t="str">
            <v>UN</v>
          </cell>
          <cell r="F5122">
            <v>56.05</v>
          </cell>
        </row>
        <row r="5123">
          <cell r="A5123">
            <v>4507813</v>
          </cell>
          <cell r="B5123" t="str">
            <v>SICRO ABRIL / 25</v>
          </cell>
          <cell r="C5123" t="str">
            <v>ANCORAGEM PASSIVA PARA LAJES COM 4 CORDOALHAS ADERENTES D = 15,2 MM - FORNECIMENTO E INSTALAÇÃO</v>
          </cell>
          <cell r="D5123" t="str">
            <v>UN</v>
          </cell>
          <cell r="F5123">
            <v>66.599999999999994</v>
          </cell>
        </row>
        <row r="5124">
          <cell r="A5124">
            <v>4507851</v>
          </cell>
          <cell r="B5124" t="str">
            <v>SICRO ABRIL / 25</v>
          </cell>
          <cell r="C5124" t="str">
            <v>BAINHA METÁLICA OVALIZADA SEÇÃO 19 X 36 MM PARA 1 CORDOALHA D = 12,7 MM - FORNECIMENTO, INSTALAÇÃO E INJEÇÃO DE NATA DE CIMENTO</v>
          </cell>
          <cell r="D5124" t="str">
            <v>M</v>
          </cell>
          <cell r="F5124">
            <v>23.4</v>
          </cell>
        </row>
        <row r="5125">
          <cell r="A5125">
            <v>4507852</v>
          </cell>
          <cell r="B5125" t="str">
            <v>SICRO ABRIL / 25</v>
          </cell>
          <cell r="C5125" t="str">
            <v>BAINHA METÁLICA OVALIZADA SEÇÃO 19 X 36 MM PARA 2 CORDOALHAS D = 12,7 MM - FORNECIMENTO, INSTALAÇÃO E INJEÇÃO DE NATA DE CIMENTO</v>
          </cell>
          <cell r="D5125" t="str">
            <v>M</v>
          </cell>
          <cell r="F5125">
            <v>23.26</v>
          </cell>
        </row>
        <row r="5126">
          <cell r="A5126">
            <v>4507853</v>
          </cell>
          <cell r="B5126" t="str">
            <v>SICRO ABRIL / 25</v>
          </cell>
          <cell r="C5126" t="str">
            <v>BAINHA METÁLICA OVALIZADA SEÇÃO 19 X 48 MM PARA 3 CORDOALHAS D = 12,7 MM - FORNECIMENTO, INSTALAÇÃO E INJEÇÃO DE NATA DE CIMENTO</v>
          </cell>
          <cell r="D5126" t="str">
            <v>M</v>
          </cell>
          <cell r="F5126">
            <v>26.57</v>
          </cell>
        </row>
        <row r="5127">
          <cell r="A5127">
            <v>4507854</v>
          </cell>
          <cell r="B5127" t="str">
            <v>SICRO ABRIL / 25</v>
          </cell>
          <cell r="C5127" t="str">
            <v>BAINHA METÁLICA OVALIZADA SEÇÃO 19 X 62 MM PARA 4 CORDOALHAS D = 12,7 MM - FORNECIMENTO, INSTALAÇÃO E INJEÇÃO DE NATA DE CIMENTO</v>
          </cell>
          <cell r="D5127" t="str">
            <v>M</v>
          </cell>
          <cell r="F5127">
            <v>28.29</v>
          </cell>
        </row>
        <row r="5128">
          <cell r="A5128">
            <v>4507855</v>
          </cell>
          <cell r="B5128" t="str">
            <v>SICRO ABRIL / 25</v>
          </cell>
          <cell r="C5128" t="str">
            <v>BAINHA METÁLICA OVALIZADA SEÇÃO 22 X 32 MM PARA 1 CORDOALHA D = 15,2 MM - FORNECIMENTO, INSTALAÇÃO E INJEÇÃO DE NATA DE CIMENTO</v>
          </cell>
          <cell r="D5128" t="str">
            <v>M</v>
          </cell>
          <cell r="F5128">
            <v>23.5</v>
          </cell>
        </row>
        <row r="5129">
          <cell r="A5129">
            <v>4507856</v>
          </cell>
          <cell r="B5129" t="str">
            <v>SICRO ABRIL / 25</v>
          </cell>
          <cell r="C5129" t="str">
            <v>BAINHA METÁLICA OVALIZADA SEÇÃO 22 X 32 MM PARA 2 CORDOALHAS D = 15,2 MM - FORNECIMENTO, INSTALAÇÃO E INJEÇÃO DE NATA DE CIMENTO</v>
          </cell>
          <cell r="D5129" t="str">
            <v>M</v>
          </cell>
          <cell r="F5129">
            <v>23.3</v>
          </cell>
        </row>
        <row r="5130">
          <cell r="A5130">
            <v>4507857</v>
          </cell>
          <cell r="B5130" t="str">
            <v>SICRO ABRIL / 25</v>
          </cell>
          <cell r="C5130" t="str">
            <v>BAINHA METÁLICA OVALIZADA SEÇÃO 22 X 55 MM PARA 3 CORDOALHAS D = 15,2 MM - FORNECIMENTO, INSTALAÇÃO E INJEÇÃO DE NATA DE CIMENTO</v>
          </cell>
          <cell r="D5130" t="str">
            <v>M</v>
          </cell>
          <cell r="F5130">
            <v>28.17</v>
          </cell>
        </row>
        <row r="5131">
          <cell r="A5131">
            <v>4507858</v>
          </cell>
          <cell r="B5131" t="str">
            <v>SICRO ABRIL / 25</v>
          </cell>
          <cell r="C5131" t="str">
            <v>BAINHA METÁLICA OVALIZADA SEÇÃO 22 X 73 MM PARA 4 CORDOALHAS D = 15,2 MM - FORNECIMENTO, INSTALAÇÃO E INJEÇÃO DE NATA DE CIMENTO</v>
          </cell>
          <cell r="D5131" t="str">
            <v>M</v>
          </cell>
          <cell r="F5131">
            <v>31.11</v>
          </cell>
        </row>
        <row r="5132">
          <cell r="A5132">
            <v>4508177</v>
          </cell>
          <cell r="B5132" t="str">
            <v>SICRO ABRIL / 25</v>
          </cell>
          <cell r="C5132" t="str">
            <v>BAINHA METÁLICA REDONDA D = 100 MM PARA 21 CORDOALHAS D = 15,2 MM - FORNECIMENTO, INSTALAÇÃO E INJEÇÃO DE NATA DE CIMENTO</v>
          </cell>
          <cell r="D5132" t="str">
            <v>M</v>
          </cell>
          <cell r="F5132">
            <v>60.15</v>
          </cell>
        </row>
        <row r="5133">
          <cell r="A5133">
            <v>4508178</v>
          </cell>
          <cell r="B5133" t="str">
            <v>SICRO ABRIL / 25</v>
          </cell>
          <cell r="C5133" t="str">
            <v>BAINHA METÁLICA REDONDA D = 100 MM PARA 22 CORDOALHAS D = 15,2 MM - FORNECIMENTO, INSTALAÇÃO E INJEÇÃO DE NATA DE CIMENTO</v>
          </cell>
          <cell r="D5133" t="str">
            <v>M</v>
          </cell>
          <cell r="F5133">
            <v>59.94</v>
          </cell>
        </row>
        <row r="5134">
          <cell r="A5134">
            <v>4507821</v>
          </cell>
          <cell r="B5134" t="str">
            <v>SICRO ABRIL / 25</v>
          </cell>
          <cell r="C5134" t="str">
            <v>BAINHA METÁLICA REDONDA D = 100 MM PARA 24 CORDOALHAS D = 15,2 MM - FORNECIMENTO, INSTALAÇÃO E INJEÇÃO DE NATA DE CIMENTO</v>
          </cell>
          <cell r="D5134" t="str">
            <v>M</v>
          </cell>
          <cell r="F5134">
            <v>59.54</v>
          </cell>
        </row>
        <row r="5135">
          <cell r="A5135">
            <v>4507822</v>
          </cell>
          <cell r="B5135" t="str">
            <v>SICRO ABRIL / 25</v>
          </cell>
          <cell r="C5135" t="str">
            <v>BAINHA METÁLICA REDONDA D = 100 MM PARA 25 CORDOALHAS D = 15,2 MM - FORNECIMENTO, INSTALAÇÃO E INJEÇÃO DE NATA DE CIMENTO</v>
          </cell>
          <cell r="D5135" t="str">
            <v>M</v>
          </cell>
          <cell r="F5135">
            <v>59.34</v>
          </cell>
        </row>
        <row r="5136">
          <cell r="A5136">
            <v>4507823</v>
          </cell>
          <cell r="B5136" t="str">
            <v>SICRO ABRIL / 25</v>
          </cell>
          <cell r="C5136" t="str">
            <v>BAINHA METÁLICA REDONDA D = 100 MM PARA 30 CORDOALHAS D = 12,7 MM - FORNECIMENTO, INSTALAÇÃO E INJEÇÃO DE NATA DE CIMENTO</v>
          </cell>
          <cell r="D5136" t="str">
            <v>M</v>
          </cell>
          <cell r="F5136">
            <v>60.16</v>
          </cell>
        </row>
        <row r="5137">
          <cell r="A5137">
            <v>4508188</v>
          </cell>
          <cell r="B5137" t="str">
            <v>SICRO ABRIL / 25</v>
          </cell>
          <cell r="C5137" t="str">
            <v>BAINHA METÁLICA REDONDA D = 100 MM PARA 31 CORDOALHAS D = 12,7 MM - FORNECIMENTO, INSTALAÇÃO E INJEÇÃO DE NATA DE CIMENTO</v>
          </cell>
          <cell r="D5137" t="str">
            <v>M</v>
          </cell>
          <cell r="F5137">
            <v>60.02</v>
          </cell>
        </row>
        <row r="5138">
          <cell r="A5138">
            <v>4507824</v>
          </cell>
          <cell r="B5138" t="str">
            <v>SICRO ABRIL / 25</v>
          </cell>
          <cell r="C5138" t="str">
            <v>BAINHA METÁLICA REDONDA D = 110 MM PARA 27 CORDOALHAS D = 15,2 MM - FORNECIMENTO, INSTALAÇÃO E INJEÇÃO DE NATA DE CIMENTO</v>
          </cell>
          <cell r="D5138" t="str">
            <v>M</v>
          </cell>
          <cell r="F5138">
            <v>66.239999999999995</v>
          </cell>
        </row>
        <row r="5139">
          <cell r="A5139">
            <v>4507825</v>
          </cell>
          <cell r="B5139" t="str">
            <v>SICRO ABRIL / 25</v>
          </cell>
          <cell r="C5139" t="str">
            <v>BAINHA METÁLICA REDONDA D = 110 MM PARA 37 CORDOALHAS D = 12,7 MM - FORNECIMENTO, INSTALAÇÃO E INJEÇÃO DE NATA DE CIMENTO</v>
          </cell>
          <cell r="D5139" t="str">
            <v>M</v>
          </cell>
          <cell r="F5139">
            <v>66.47</v>
          </cell>
        </row>
        <row r="5140">
          <cell r="A5140">
            <v>4507826</v>
          </cell>
          <cell r="B5140" t="str">
            <v>SICRO ABRIL / 25</v>
          </cell>
          <cell r="C5140" t="str">
            <v>BAINHA METÁLICA REDONDA D = 120 MM PARA 30 CORDOALHAS D = 15,2 MM - FORNECIMENTO, INSTALAÇÃO E INJEÇÃO DE NATA DE CIMENTO</v>
          </cell>
          <cell r="D5140" t="str">
            <v>M</v>
          </cell>
          <cell r="F5140">
            <v>71.8</v>
          </cell>
        </row>
        <row r="5141">
          <cell r="A5141">
            <v>4508179</v>
          </cell>
          <cell r="B5141" t="str">
            <v>SICRO ABRIL / 25</v>
          </cell>
          <cell r="C5141" t="str">
            <v>BAINHA METÁLICA REDONDA D = 120 MM PARA 31 CORDOALHAS D = 15,2 MM - FORNECIMENTO, INSTALAÇÃO E INJEÇÃO DE NATA DE CIMENTO</v>
          </cell>
          <cell r="D5141" t="str">
            <v>M</v>
          </cell>
          <cell r="F5141">
            <v>71.599999999999994</v>
          </cell>
        </row>
        <row r="5142">
          <cell r="A5142">
            <v>4507827</v>
          </cell>
          <cell r="B5142" t="str">
            <v>SICRO ABRIL / 25</v>
          </cell>
          <cell r="C5142" t="str">
            <v>BAINHA METÁLICA REDONDA D = 130 MM PARA 37 CORDOALHAS D = 15,2 MM - FORNECIMENTO, INSTALAÇÃO E INJEÇÃO DE NATA DE CIMENTO</v>
          </cell>
          <cell r="D5142" t="str">
            <v>M</v>
          </cell>
          <cell r="F5142">
            <v>76.459999999999994</v>
          </cell>
        </row>
        <row r="5143">
          <cell r="A5143">
            <v>4508180</v>
          </cell>
          <cell r="B5143" t="str">
            <v>SICRO ABRIL / 25</v>
          </cell>
          <cell r="C5143" t="str">
            <v>BAINHA METÁLICA REDONDA D = 30 MM PARA 2 CORDOALHAS D = 12,7 MM - FORNECIMENTO, INSTALAÇÃO E INJEÇÃO DE NATA DE CIMENTO</v>
          </cell>
          <cell r="D5143" t="str">
            <v>M</v>
          </cell>
          <cell r="F5143">
            <v>22.96</v>
          </cell>
        </row>
        <row r="5144">
          <cell r="A5144">
            <v>4507739</v>
          </cell>
          <cell r="B5144" t="str">
            <v>SICRO ABRIL / 25</v>
          </cell>
          <cell r="C5144" t="str">
            <v>BAINHA METÁLICA REDONDA D = 35 MM PARA 2 CORDOALHAS D = 15,2 MM - FORNECIMENTO, INSTALAÇÃO E INJEÇÃO DE NATA DE CIMENTO</v>
          </cell>
          <cell r="D5144" t="str">
            <v>M</v>
          </cell>
          <cell r="F5144">
            <v>24.27</v>
          </cell>
        </row>
        <row r="5145">
          <cell r="A5145">
            <v>4508181</v>
          </cell>
          <cell r="B5145" t="str">
            <v>SICRO ABRIL / 25</v>
          </cell>
          <cell r="C5145" t="str">
            <v>BAINHA METÁLICA REDONDA D = 35 MM PARA 3 CORDOALHAS D = 12,7 MM - FORNECIMENTO, INSTALAÇÃO E INJEÇÃO DE NATA DE CIMENTO</v>
          </cell>
          <cell r="D5145" t="str">
            <v>M</v>
          </cell>
          <cell r="F5145">
            <v>24.26</v>
          </cell>
        </row>
        <row r="5146">
          <cell r="A5146">
            <v>4508125</v>
          </cell>
          <cell r="B5146" t="str">
            <v>SICRO ABRIL / 25</v>
          </cell>
          <cell r="C5146" t="str">
            <v>BAINHA METÁLICA REDONDA D = 40 MM PARA 3 CORDOALHAS D = 15,2 MM - FORNECIMENTO, INSTALAÇÃO E INJEÇÃO DE NATA DE CIMENTO</v>
          </cell>
          <cell r="D5146" t="str">
            <v>M</v>
          </cell>
          <cell r="F5146">
            <v>26.24</v>
          </cell>
        </row>
        <row r="5147">
          <cell r="A5147">
            <v>4507828</v>
          </cell>
          <cell r="B5147" t="str">
            <v>SICRO ABRIL / 25</v>
          </cell>
          <cell r="C5147" t="str">
            <v>BAINHA METÁLICA REDONDA D = 40 MM PARA 4 CORDOALHAS D = 12,7 MM - FORNECIMENTO, INSTALAÇÃO E INJEÇÃO DE NATA DE CIMENTO</v>
          </cell>
          <cell r="D5147" t="str">
            <v>M</v>
          </cell>
          <cell r="F5147">
            <v>26.28</v>
          </cell>
        </row>
        <row r="5148">
          <cell r="A5148">
            <v>4507829</v>
          </cell>
          <cell r="B5148" t="str">
            <v>SICRO ABRIL / 25</v>
          </cell>
          <cell r="C5148" t="str">
            <v>BAINHA METÁLICA REDONDA D = 45 MM PARA 4 CORDOALHAS D = 15,2 MM - FORNECIMENTO, INSTALAÇÃO E INJEÇÃO DE NATA DE CIMENTO</v>
          </cell>
          <cell r="D5148" t="str">
            <v>M</v>
          </cell>
          <cell r="F5148">
            <v>28.47</v>
          </cell>
        </row>
        <row r="5149">
          <cell r="A5149">
            <v>4508182</v>
          </cell>
          <cell r="B5149" t="str">
            <v>SICRO ABRIL / 25</v>
          </cell>
          <cell r="C5149" t="str">
            <v>BAINHA METÁLICA REDONDA D = 45 MM PARA 5 CORDOALHAS D = 12,7 MM - FORNECIMENTO, INSTALAÇÃO E INJEÇÃO DE NATA DE CIMENTO</v>
          </cell>
          <cell r="D5149" t="str">
            <v>M</v>
          </cell>
          <cell r="F5149">
            <v>28.57</v>
          </cell>
        </row>
        <row r="5150">
          <cell r="A5150">
            <v>4508092</v>
          </cell>
          <cell r="B5150" t="str">
            <v>SICRO ABRIL / 25</v>
          </cell>
          <cell r="C5150" t="str">
            <v>BAINHA METÁLICA REDONDA D = 50 MM PARA 5 CORDOALHAS D = 15,2 MM - FORNECIMENTO, INSTALAÇÃO E INJEÇÃO DE NATA DE CIMENTO</v>
          </cell>
          <cell r="D5150" t="str">
            <v>M</v>
          </cell>
          <cell r="F5150">
            <v>30.54</v>
          </cell>
        </row>
        <row r="5151">
          <cell r="A5151">
            <v>4507830</v>
          </cell>
          <cell r="B5151" t="str">
            <v>SICRO ABRIL / 25</v>
          </cell>
          <cell r="C5151" t="str">
            <v>BAINHA METÁLICA REDONDA D = 50 MM PARA 6 CORDOALHAS D = 12,7 MM - FORNECIMENTO, INSTALAÇÃO E INJEÇÃO DE NATA DE CIMENTO</v>
          </cell>
          <cell r="D5151" t="str">
            <v>M</v>
          </cell>
          <cell r="F5151">
            <v>30.7</v>
          </cell>
        </row>
        <row r="5152">
          <cell r="A5152">
            <v>4508183</v>
          </cell>
          <cell r="B5152" t="str">
            <v>SICRO ABRIL / 25</v>
          </cell>
          <cell r="C5152" t="str">
            <v>BAINHA METÁLICA REDONDA D = 55 MM PARA 7 CORDOALHAS D = 12,7 MM - FORNECIMENTO, INSTALAÇÃO E INJEÇÃO DE NATA DE CIMENTO</v>
          </cell>
          <cell r="D5152" t="str">
            <v>M</v>
          </cell>
          <cell r="F5152">
            <v>35.909999999999997</v>
          </cell>
        </row>
        <row r="5153">
          <cell r="A5153">
            <v>4507831</v>
          </cell>
          <cell r="B5153" t="str">
            <v>SICRO ABRIL / 25</v>
          </cell>
          <cell r="C5153" t="str">
            <v>BAINHA METÁLICA REDONDA D = 55 MM PARA 8 CORDOALHAS D = 12,7 MM - FORNECIMENTO, INSTALAÇÃO E INJEÇÃO DE NATA DE CIMENTO</v>
          </cell>
          <cell r="D5153" t="str">
            <v>M</v>
          </cell>
          <cell r="F5153">
            <v>33.01</v>
          </cell>
        </row>
        <row r="5154">
          <cell r="A5154">
            <v>4507832</v>
          </cell>
          <cell r="B5154" t="str">
            <v>SICRO ABRIL / 25</v>
          </cell>
          <cell r="C5154" t="str">
            <v>BAINHA METÁLICA REDONDA D = 60 MM PARA 6 CORDOALHAS D = 15,2 MM - FORNECIMENTO, INSTALAÇÃO E INJEÇÃO DE NATA DE CIMENTO</v>
          </cell>
          <cell r="D5154" t="str">
            <v>M</v>
          </cell>
          <cell r="F5154">
            <v>36.549999999999997</v>
          </cell>
        </row>
        <row r="5155">
          <cell r="A5155">
            <v>4507833</v>
          </cell>
          <cell r="B5155" t="str">
            <v>SICRO ABRIL / 25</v>
          </cell>
          <cell r="C5155" t="str">
            <v>BAINHA METÁLICA REDONDA D = 60 MM PARA 9 CORDOALHAS D = 12,7 MM - FORNECIMENTO, INSTALAÇÃO E INJEÇÃO DE NATA DE CIMENTO</v>
          </cell>
          <cell r="D5155" t="str">
            <v>M</v>
          </cell>
          <cell r="F5155">
            <v>36.49</v>
          </cell>
        </row>
        <row r="5156">
          <cell r="A5156">
            <v>4507834</v>
          </cell>
          <cell r="B5156" t="str">
            <v>SICRO ABRIL / 25</v>
          </cell>
          <cell r="C5156" t="str">
            <v>BAINHA METÁLICA REDONDA D = 65 MM PARA 10 CORDOALHAS D = 12,7 MM - FORNECIMENTO, INSTALAÇÃO E INJEÇÃO DE NATA DE CIMENTO</v>
          </cell>
          <cell r="D5156" t="str">
            <v>M</v>
          </cell>
          <cell r="F5156">
            <v>38.54</v>
          </cell>
        </row>
        <row r="5157">
          <cell r="A5157">
            <v>4508184</v>
          </cell>
          <cell r="B5157" t="str">
            <v>SICRO ABRIL / 25</v>
          </cell>
          <cell r="C5157" t="str">
            <v>BAINHA METÁLICA REDONDA D = 65 MM PARA 11 CORDOALHAS D = 12,7 MM - FORNECIMENTO, INSTALAÇÃO E INJEÇÃO DE NATA DE CIMENTO</v>
          </cell>
          <cell r="D5157" t="str">
            <v>M</v>
          </cell>
          <cell r="F5157">
            <v>38.4</v>
          </cell>
        </row>
        <row r="5158">
          <cell r="A5158">
            <v>4507835</v>
          </cell>
          <cell r="B5158" t="str">
            <v>SICRO ABRIL / 25</v>
          </cell>
          <cell r="C5158" t="str">
            <v>BAINHA METÁLICA REDONDA D = 65 MM PARA 12 CORDOALHAS D = 12,7 MM - FORNECIMENTO, INSTALAÇÃO E INJEÇÃO DE NATA DE CIMENTO</v>
          </cell>
          <cell r="D5158" t="str">
            <v>M</v>
          </cell>
          <cell r="F5158">
            <v>38.26</v>
          </cell>
        </row>
        <row r="5159">
          <cell r="A5159">
            <v>4508174</v>
          </cell>
          <cell r="B5159" t="str">
            <v>SICRO ABRIL / 25</v>
          </cell>
          <cell r="C5159" t="str">
            <v>BAINHA METÁLICA REDONDA D = 65 MM PARA 7 CORDOALHAS D = 15,2 MM - FORNECIMENTO, INSTALAÇÃO E INJEÇÃO DE NATA DE CIMENTO</v>
          </cell>
          <cell r="D5159" t="str">
            <v>M</v>
          </cell>
          <cell r="F5159">
            <v>38.54</v>
          </cell>
        </row>
        <row r="5160">
          <cell r="A5160">
            <v>4507836</v>
          </cell>
          <cell r="B5160" t="str">
            <v>SICRO ABRIL / 25</v>
          </cell>
          <cell r="C5160" t="str">
            <v>BAINHA METÁLICA REDONDA D = 65 MM PARA 8 CORDOALHAS D = 15,2 MM - FORNECIMENTO, INSTALAÇÃO E INJEÇÃO DE NATA DE CIMENTO</v>
          </cell>
          <cell r="D5160" t="str">
            <v>M</v>
          </cell>
          <cell r="F5160">
            <v>38.340000000000003</v>
          </cell>
        </row>
        <row r="5161">
          <cell r="A5161">
            <v>4507837</v>
          </cell>
          <cell r="B5161" t="str">
            <v>SICRO ABRIL / 25</v>
          </cell>
          <cell r="C5161" t="str">
            <v>BAINHA METÁLICA REDONDA D = 70 MM PARA 15 CORDOALHAS D = 12,7 MM - FORNECIMENTO, INSTALAÇÃO E INJEÇÃO DE NATA DE CIMENTO</v>
          </cell>
          <cell r="D5161" t="str">
            <v>M</v>
          </cell>
          <cell r="F5161">
            <v>40.86</v>
          </cell>
        </row>
        <row r="5162">
          <cell r="A5162">
            <v>4507838</v>
          </cell>
          <cell r="B5162" t="str">
            <v>SICRO ABRIL / 25</v>
          </cell>
          <cell r="C5162" t="str">
            <v>BAINHA METÁLICA REDONDA D = 70 MM PARA 9 CORDOALHAS D = 15,2 MM - FORNECIMENTO, INSTALAÇÃO E INJEÇÃO DE NATA DE CIMENTO</v>
          </cell>
          <cell r="D5162" t="str">
            <v>M</v>
          </cell>
          <cell r="F5162">
            <v>41.15</v>
          </cell>
        </row>
        <row r="5163">
          <cell r="A5163">
            <v>4507839</v>
          </cell>
          <cell r="B5163" t="str">
            <v>SICRO ABRIL / 25</v>
          </cell>
          <cell r="C5163" t="str">
            <v>BAINHA METÁLICA REDONDA D = 75 MM PARA 10 CORDOALHAS D = 15,2 MM - FORNECIMENTO, INSTALAÇÃO E INJEÇÃO DE NATA DE CIMENTO</v>
          </cell>
          <cell r="D5163" t="str">
            <v>M</v>
          </cell>
          <cell r="F5163">
            <v>43.02</v>
          </cell>
        </row>
        <row r="5164">
          <cell r="A5164">
            <v>4508175</v>
          </cell>
          <cell r="B5164" t="str">
            <v>SICRO ABRIL / 25</v>
          </cell>
          <cell r="C5164" t="str">
            <v>BAINHA METÁLICA REDONDA D = 75 MM PARA 11 CORDOALHAS D = 15,2 MM - FORNECIMENTO, INSTALAÇÃO E INJEÇÃO DE NATA DE CIMENTO</v>
          </cell>
          <cell r="D5164" t="str">
            <v>M</v>
          </cell>
          <cell r="F5164">
            <v>42.82</v>
          </cell>
        </row>
        <row r="5165">
          <cell r="A5165">
            <v>4507840</v>
          </cell>
          <cell r="B5165" t="str">
            <v>SICRO ABRIL / 25</v>
          </cell>
          <cell r="C5165" t="str">
            <v>BAINHA METÁLICA REDONDA D = 75 MM PARA 16 CORDOALHAS D = 12,7 MM - FORNECIMENTO, INSTALAÇÃO E INJEÇÃO DE NATA DE CIMENTO</v>
          </cell>
          <cell r="D5165" t="str">
            <v>M</v>
          </cell>
          <cell r="F5165">
            <v>42.79</v>
          </cell>
        </row>
        <row r="5166">
          <cell r="A5166">
            <v>4507841</v>
          </cell>
          <cell r="B5166" t="str">
            <v>SICRO ABRIL / 25</v>
          </cell>
          <cell r="C5166" t="str">
            <v>BAINHA METÁLICA REDONDA D = 75 MM PARA 18 CORDOALHAS D = 12,7 MM - FORNECIMENTO, INSTALAÇÃO E INJEÇÃO DE NATA DE CIMENTO</v>
          </cell>
          <cell r="D5166" t="str">
            <v>M</v>
          </cell>
          <cell r="F5166">
            <v>42.51</v>
          </cell>
        </row>
        <row r="5167">
          <cell r="A5167">
            <v>4507842</v>
          </cell>
          <cell r="B5167" t="str">
            <v>SICRO ABRIL / 25</v>
          </cell>
          <cell r="C5167" t="str">
            <v>BAINHA METÁLICA REDONDA D = 80 MM PARA 12 CORDOALHAS D = 15,2 MM - FORNECIMENTO, INSTALAÇÃO E INJEÇÃO DE NATA DE CIMENTO</v>
          </cell>
          <cell r="D5167" t="str">
            <v>M</v>
          </cell>
          <cell r="F5167">
            <v>46.37</v>
          </cell>
        </row>
        <row r="5168">
          <cell r="A5168">
            <v>4508185</v>
          </cell>
          <cell r="B5168" t="str">
            <v>SICRO ABRIL / 25</v>
          </cell>
          <cell r="C5168" t="str">
            <v>BAINHA METÁLICA REDONDA D = 80 MM PARA 19 CORDOALHAS D = 12,7 MM - FORNECIMENTO, INSTALAÇÃO E INJEÇÃO DE NATA DE CIMENTO</v>
          </cell>
          <cell r="D5168" t="str">
            <v>M</v>
          </cell>
          <cell r="F5168">
            <v>46.12</v>
          </cell>
        </row>
        <row r="5169">
          <cell r="A5169">
            <v>4507843</v>
          </cell>
          <cell r="B5169" t="str">
            <v>SICRO ABRIL / 25</v>
          </cell>
          <cell r="C5169" t="str">
            <v>BAINHA METÁLICA REDONDA D = 80 MM PARA 20 CORDOALHAS D = 12,7 MM - FORNECIMENTO, INSTALAÇÃO E INJEÇÃO DE NATA DE CIMENTO</v>
          </cell>
          <cell r="D5169" t="str">
            <v>M</v>
          </cell>
          <cell r="F5169">
            <v>45.98</v>
          </cell>
        </row>
        <row r="5170">
          <cell r="A5170">
            <v>4507844</v>
          </cell>
          <cell r="B5170" t="str">
            <v>SICRO ABRIL / 25</v>
          </cell>
          <cell r="C5170" t="str">
            <v>BAINHA METÁLICA REDONDA D = 85 MM PARA 15 CORDOALHAS D = 15,2 MM - FORNECIMENTO, INSTALAÇÃO E INJEÇÃO DE NATA DE CIMENTO</v>
          </cell>
          <cell r="D5170" t="str">
            <v>M</v>
          </cell>
          <cell r="F5170">
            <v>48.89</v>
          </cell>
        </row>
        <row r="5171">
          <cell r="A5171">
            <v>4508186</v>
          </cell>
          <cell r="B5171" t="str">
            <v>SICRO ABRIL / 25</v>
          </cell>
          <cell r="C5171" t="str">
            <v>BAINHA METÁLICA REDONDA D = 85 MM PARA 21 CORDOALHAS D = 12,7 MM - FORNECIMENTO, INSTALAÇÃO E INJEÇÃO DE NATA DE CIMENTO</v>
          </cell>
          <cell r="D5171" t="str">
            <v>M</v>
          </cell>
          <cell r="F5171">
            <v>48.95</v>
          </cell>
        </row>
        <row r="5172">
          <cell r="A5172">
            <v>4508187</v>
          </cell>
          <cell r="B5172" t="str">
            <v>SICRO ABRIL / 25</v>
          </cell>
          <cell r="C5172" t="str">
            <v>BAINHA METÁLICA REDONDA D = 85 MM PARA 22 CORDOALHAS D = 12,7 MM - FORNECIMENTO, INSTALAÇÃO E INJEÇÃO DE NATA DE CIMENTO</v>
          </cell>
          <cell r="D5172" t="str">
            <v>M</v>
          </cell>
          <cell r="F5172">
            <v>48.81</v>
          </cell>
        </row>
        <row r="5173">
          <cell r="A5173">
            <v>4507845</v>
          </cell>
          <cell r="B5173" t="str">
            <v>SICRO ABRIL / 25</v>
          </cell>
          <cell r="C5173" t="str">
            <v>BAINHA METÁLICA REDONDA D = 85 MM PARA 24 CORDOALHAS D = 12,7 MM - FORNECIMENTO, INSTALAÇÃO E INJEÇÃO DE NATA DE CIMENTO</v>
          </cell>
          <cell r="D5173" t="str">
            <v>M</v>
          </cell>
          <cell r="F5173">
            <v>48.53</v>
          </cell>
        </row>
        <row r="5174">
          <cell r="A5174">
            <v>4507846</v>
          </cell>
          <cell r="B5174" t="str">
            <v>SICRO ABRIL / 25</v>
          </cell>
          <cell r="C5174" t="str">
            <v>BAINHA METÁLICA REDONDA D = 85 MM PARA 25 CORDOALHAS D = 12,7 MM - FORNECIMENTO, INSTALAÇÃO E INJEÇÃO DE NATA DE CIMENTO</v>
          </cell>
          <cell r="D5174" t="str">
            <v>M</v>
          </cell>
          <cell r="F5174">
            <v>48.39</v>
          </cell>
        </row>
        <row r="5175">
          <cell r="A5175">
            <v>4507847</v>
          </cell>
          <cell r="B5175" t="str">
            <v>SICRO ABRIL / 25</v>
          </cell>
          <cell r="C5175" t="str">
            <v>BAINHA METÁLICA REDONDA D = 90 MM PARA 16 CORDOALHAS D = 15,2 MM - FORNECIMENTO, INSTALAÇÃO E INJEÇÃO DE NATA DE CIMENTO</v>
          </cell>
          <cell r="D5175" t="str">
            <v>M</v>
          </cell>
          <cell r="F5175">
            <v>54.48</v>
          </cell>
        </row>
        <row r="5176">
          <cell r="A5176">
            <v>4507848</v>
          </cell>
          <cell r="B5176" t="str">
            <v>SICRO ABRIL / 25</v>
          </cell>
          <cell r="C5176" t="str">
            <v>BAINHA METÁLICA REDONDA D = 90 MM PARA 18 CORDOALHAS D = 15,2 MM - FORNECIMENTO, INSTALAÇÃO E INJEÇÃO DE NATA DE CIMENTO</v>
          </cell>
          <cell r="D5176" t="str">
            <v>M</v>
          </cell>
          <cell r="F5176">
            <v>54.08</v>
          </cell>
        </row>
        <row r="5177">
          <cell r="A5177">
            <v>4507849</v>
          </cell>
          <cell r="B5177" t="str">
            <v>SICRO ABRIL / 25</v>
          </cell>
          <cell r="C5177" t="str">
            <v>BAINHA METÁLICA REDONDA D = 90 MM PARA 27 CORDOALHAS D = 12,7 MM - FORNECIMENTO, INSTALAÇÃO E INJEÇÃO DE NATA DE CIMENTO</v>
          </cell>
          <cell r="D5177" t="str">
            <v>M</v>
          </cell>
          <cell r="F5177">
            <v>53.91</v>
          </cell>
        </row>
        <row r="5178">
          <cell r="A5178">
            <v>4508176</v>
          </cell>
          <cell r="B5178" t="str">
            <v>SICRO ABRIL / 25</v>
          </cell>
          <cell r="C5178" t="str">
            <v>BAINHA METÁLICA REDONDA D = 95 MM PARA 19 CORDOALHAS D = 15,2 MM - FORNECIMENTO, INSTALAÇÃO E INJEÇÃO DE NATA DE CIMENTO</v>
          </cell>
          <cell r="D5178" t="str">
            <v>M</v>
          </cell>
          <cell r="F5178">
            <v>55.73</v>
          </cell>
        </row>
        <row r="5179">
          <cell r="A5179">
            <v>4507850</v>
          </cell>
          <cell r="B5179" t="str">
            <v>SICRO ABRIL / 25</v>
          </cell>
          <cell r="C5179" t="str">
            <v>BAINHA METÁLICA REDONDA D = 95 MM PARA 20 CORDOALHAS D = 15,2 MM - FORNECIMENTO, INSTALAÇÃO E INJEÇÃO DE NATA DE CIMENTO</v>
          </cell>
          <cell r="D5179" t="str">
            <v>M</v>
          </cell>
          <cell r="F5179">
            <v>55.53</v>
          </cell>
        </row>
        <row r="5180">
          <cell r="A5180">
            <v>4507956</v>
          </cell>
          <cell r="B5180" t="str">
            <v>SICRO ABRIL / 25</v>
          </cell>
          <cell r="C5180" t="str">
            <v>CORDOALHA CP 190 RB D = 12,7 MM - FORNECIMENTO E INSTALAÇÃO</v>
          </cell>
          <cell r="D5180" t="str">
            <v>KG</v>
          </cell>
          <cell r="F5180">
            <v>11.37</v>
          </cell>
        </row>
        <row r="5181">
          <cell r="A5181">
            <v>4507957</v>
          </cell>
          <cell r="B5181" t="str">
            <v>SICRO ABRIL / 25</v>
          </cell>
          <cell r="C5181" t="str">
            <v>CORDOALHA CP 190 RB D = 15,2 MM - FORNECIMENTO E INSTALAÇÃO</v>
          </cell>
          <cell r="D5181" t="str">
            <v>KG</v>
          </cell>
          <cell r="F5181">
            <v>11.35</v>
          </cell>
        </row>
        <row r="5182">
          <cell r="A5182">
            <v>4507958</v>
          </cell>
          <cell r="B5182" t="str">
            <v>SICRO ABRIL / 25</v>
          </cell>
          <cell r="C5182" t="str">
            <v>CORDOALHA ENGRAXADA CP 190 RB D = 12,7 MM - FORNECIMENTO E INSTALAÇÃO</v>
          </cell>
          <cell r="D5182" t="str">
            <v>KG</v>
          </cell>
          <cell r="F5182">
            <v>15.74</v>
          </cell>
        </row>
        <row r="5183">
          <cell r="A5183">
            <v>4507959</v>
          </cell>
          <cell r="B5183" t="str">
            <v>SICRO ABRIL / 25</v>
          </cell>
          <cell r="C5183" t="str">
            <v>CORDOALHA ENGRAXADA CP 190 RB D = 15,2 MM - FORNECIMENTO E INSTALAÇÃO</v>
          </cell>
          <cell r="D5183" t="str">
            <v>KG</v>
          </cell>
          <cell r="F5183">
            <v>15.74</v>
          </cell>
        </row>
        <row r="5184">
          <cell r="A5184">
            <v>4516138</v>
          </cell>
          <cell r="B5184" t="str">
            <v>SICRO ABRIL / 25</v>
          </cell>
          <cell r="C5184" t="str">
            <v>GAIOLA METÁLICA EM CANTONEIRA PARA ARMAZENAMENTO E MANIPULAÇÃO DE CORDOALHA - CONFECÇÃO</v>
          </cell>
          <cell r="D5184" t="str">
            <v>KG</v>
          </cell>
          <cell r="F5184">
            <v>9.76</v>
          </cell>
        </row>
        <row r="5185">
          <cell r="A5185">
            <v>4516137</v>
          </cell>
          <cell r="B5185" t="str">
            <v>SICRO ABRIL / 25</v>
          </cell>
          <cell r="C5185" t="str">
            <v>NICHO DE MADEIRA PARA DISPOSITIVO DE ANCORAGEM DE PROTENSÃO - CONFECÇÃO E INSTALAÇÃO</v>
          </cell>
          <cell r="D5185" t="str">
            <v>M²</v>
          </cell>
          <cell r="F5185">
            <v>145.37</v>
          </cell>
        </row>
        <row r="5186">
          <cell r="A5186">
            <v>4805755</v>
          </cell>
          <cell r="B5186" t="str">
            <v>SICRO ABRIL / 25</v>
          </cell>
          <cell r="C5186" t="str">
            <v>APILOAMENTO MANUAL</v>
          </cell>
          <cell r="D5186" t="str">
            <v>M³</v>
          </cell>
          <cell r="F5186">
            <v>33.22</v>
          </cell>
        </row>
        <row r="5187">
          <cell r="A5187">
            <v>4805756</v>
          </cell>
          <cell r="B5187" t="str">
            <v>SICRO ABRIL / 25</v>
          </cell>
          <cell r="C5187" t="str">
            <v>APILOAMENTO MANUAL DE SUPERFÍCIE COM ESPESSURA DE 15 CM</v>
          </cell>
          <cell r="D5187" t="str">
            <v>M²</v>
          </cell>
          <cell r="F5187">
            <v>4.9800000000000004</v>
          </cell>
        </row>
        <row r="5188">
          <cell r="A5188">
            <v>4816020</v>
          </cell>
          <cell r="B5188" t="str">
            <v>SICRO ABRIL / 25</v>
          </cell>
          <cell r="C5188" t="str">
            <v>AREIA EXTRAÍDA COM DRAGA DE SUCÇÃO TIPO BOMBA</v>
          </cell>
          <cell r="D5188" t="str">
            <v>M³</v>
          </cell>
          <cell r="F5188">
            <v>11.82</v>
          </cell>
        </row>
        <row r="5189">
          <cell r="A5189">
            <v>4816019</v>
          </cell>
          <cell r="B5189" t="str">
            <v>SICRO ABRIL / 25</v>
          </cell>
          <cell r="C5189" t="str">
            <v>AREIA EXTRAÍDA COM ESCAVADEIRA HIDRÁULICA DE LONGO ALCANCE</v>
          </cell>
          <cell r="D5189" t="str">
            <v>M³</v>
          </cell>
          <cell r="F5189">
            <v>7.37</v>
          </cell>
        </row>
        <row r="5190">
          <cell r="A5190">
            <v>4816018</v>
          </cell>
          <cell r="B5190" t="str">
            <v>SICRO ABRIL / 25</v>
          </cell>
          <cell r="C5190" t="str">
            <v>AREIA EXTRAÍDA COM TRATOR E CARREGADEIRA</v>
          </cell>
          <cell r="D5190" t="str">
            <v>M³</v>
          </cell>
          <cell r="F5190">
            <v>5.05</v>
          </cell>
        </row>
        <row r="5191">
          <cell r="A5191">
            <v>4816012</v>
          </cell>
          <cell r="B5191" t="str">
            <v>SICRO ABRIL / 25</v>
          </cell>
          <cell r="C5191" t="str">
            <v>BRITA PRODUZIDA EM CENTRAL DE BRITAGEM DE 80 M³/H</v>
          </cell>
          <cell r="D5191" t="str">
            <v>M³</v>
          </cell>
          <cell r="F5191">
            <v>55.77</v>
          </cell>
        </row>
        <row r="5192">
          <cell r="A5192">
            <v>4815805</v>
          </cell>
          <cell r="B5192" t="str">
            <v>SICRO ABRIL / 25</v>
          </cell>
          <cell r="C5192" t="str">
            <v>CALANDRAGEM DE CHAPA METÁLICA COM ESPESSURA DE 3 MM</v>
          </cell>
          <cell r="D5192" t="str">
            <v>M²</v>
          </cell>
          <cell r="F5192">
            <v>13.85</v>
          </cell>
        </row>
        <row r="5193">
          <cell r="A5193">
            <v>4815802</v>
          </cell>
          <cell r="B5193" t="str">
            <v>SICRO ABRIL / 25</v>
          </cell>
          <cell r="C5193" t="str">
            <v>CALANDRAGEM DE CHAPA METÁLICA COM ESPESSURA DE 5 MM</v>
          </cell>
          <cell r="D5193" t="str">
            <v>M²</v>
          </cell>
          <cell r="F5193">
            <v>20.45</v>
          </cell>
        </row>
        <row r="5194">
          <cell r="A5194">
            <v>4805754</v>
          </cell>
          <cell r="B5194" t="str">
            <v>SICRO ABRIL / 25</v>
          </cell>
          <cell r="C5194" t="str">
            <v>COMPACTAÇÃO MANUAL COM SOQUETE VIBRATÓRIO</v>
          </cell>
          <cell r="D5194" t="str">
            <v>M³</v>
          </cell>
          <cell r="F5194">
            <v>6.85</v>
          </cell>
        </row>
        <row r="5195">
          <cell r="A5195">
            <v>4816145</v>
          </cell>
          <cell r="B5195" t="str">
            <v>SICRO ABRIL / 25</v>
          </cell>
          <cell r="C5195" t="str">
            <v>CONFECÇÃO DE CANALETA MEIA CANA D = 0,30 M - AREIA E BRITA COMERCIAIS</v>
          </cell>
          <cell r="D5195" t="str">
            <v>M</v>
          </cell>
          <cell r="F5195">
            <v>26.92</v>
          </cell>
        </row>
        <row r="5196">
          <cell r="A5196">
            <v>4816144</v>
          </cell>
          <cell r="B5196" t="str">
            <v>SICRO ABRIL / 25</v>
          </cell>
          <cell r="C5196" t="str">
            <v>CONFECÇÃO DE CANALETA MEIA CANA D = 0,30 M - AREIA EXTRAÍDA E BRITA PRODUZIDA</v>
          </cell>
          <cell r="D5196" t="str">
            <v>M</v>
          </cell>
          <cell r="F5196">
            <v>24.9</v>
          </cell>
        </row>
        <row r="5197">
          <cell r="A5197">
            <v>4816147</v>
          </cell>
          <cell r="B5197" t="str">
            <v>SICRO ABRIL / 25</v>
          </cell>
          <cell r="C5197" t="str">
            <v>CONFECÇÃO DE CANALETA MEIA CANA D = 0,40 M - AREIA E BRITA COMERCIAIS</v>
          </cell>
          <cell r="D5197" t="str">
            <v>M</v>
          </cell>
          <cell r="F5197">
            <v>37.26</v>
          </cell>
        </row>
        <row r="5198">
          <cell r="A5198">
            <v>4816146</v>
          </cell>
          <cell r="B5198" t="str">
            <v>SICRO ABRIL / 25</v>
          </cell>
          <cell r="C5198" t="str">
            <v>CONFECÇÃO DE CANALETA MEIA CANA D = 0,40 M - AREIA EXTRAÍDA E BRITA PRODUZIDA</v>
          </cell>
          <cell r="D5198" t="str">
            <v>M</v>
          </cell>
          <cell r="F5198">
            <v>33.64</v>
          </cell>
        </row>
        <row r="5199">
          <cell r="A5199">
            <v>4816121</v>
          </cell>
          <cell r="B5199" t="str">
            <v>SICRO ABRIL / 25</v>
          </cell>
          <cell r="C5199" t="str">
            <v>CONFECÇÃO DE TUBOS DE CONCRETO D = 0,20 M - AREIA E BRITA COMERCIAIS</v>
          </cell>
          <cell r="D5199" t="str">
            <v>M</v>
          </cell>
          <cell r="F5199">
            <v>30.69</v>
          </cell>
        </row>
        <row r="5200">
          <cell r="A5200">
            <v>4816120</v>
          </cell>
          <cell r="B5200" t="str">
            <v>SICRO ABRIL / 25</v>
          </cell>
          <cell r="C5200" t="str">
            <v>CONFECÇÃO DE TUBOS DE CONCRETO D = 0,20 M - AREIA EXTRAÍDA E BRITA PRODUZIDA</v>
          </cell>
          <cell r="D5200" t="str">
            <v>M</v>
          </cell>
          <cell r="F5200">
            <v>27.87</v>
          </cell>
        </row>
        <row r="5201">
          <cell r="A5201">
            <v>4816123</v>
          </cell>
          <cell r="B5201" t="str">
            <v>SICRO ABRIL / 25</v>
          </cell>
          <cell r="C5201" t="str">
            <v>CONFECÇÃO DE TUBOS DE CONCRETO D = 0,30 M - AREIA E BRITA COMERCIAIS</v>
          </cell>
          <cell r="D5201" t="str">
            <v>M</v>
          </cell>
          <cell r="F5201">
            <v>40.549999999999997</v>
          </cell>
        </row>
        <row r="5202">
          <cell r="A5202">
            <v>4816122</v>
          </cell>
          <cell r="B5202" t="str">
            <v>SICRO ABRIL / 25</v>
          </cell>
          <cell r="C5202" t="str">
            <v>CONFECÇÃO DE TUBOS DE CONCRETO D = 0,30 M - AREIA EXTRAÍDA E BRITA PRODUZIDA</v>
          </cell>
          <cell r="D5202" t="str">
            <v>M</v>
          </cell>
          <cell r="F5202">
            <v>36.53</v>
          </cell>
        </row>
        <row r="5203">
          <cell r="A5203">
            <v>4816125</v>
          </cell>
          <cell r="B5203" t="str">
            <v>SICRO ABRIL / 25</v>
          </cell>
          <cell r="C5203" t="str">
            <v>CONFECÇÃO DE TUBOS DE CONCRETO D = 0,40 M - AREIA E BRITA COMERCIAIS</v>
          </cell>
          <cell r="D5203" t="str">
            <v>M</v>
          </cell>
          <cell r="F5203">
            <v>57.42</v>
          </cell>
        </row>
        <row r="5204">
          <cell r="A5204">
            <v>4816124</v>
          </cell>
          <cell r="B5204" t="str">
            <v>SICRO ABRIL / 25</v>
          </cell>
          <cell r="C5204" t="str">
            <v>CONFECÇÃO DE TUBOS DE CONCRETO D = 0,40 M - AREIA EXTRAÍDA E BRITA PRODUZIDA</v>
          </cell>
          <cell r="D5204" t="str">
            <v>M</v>
          </cell>
          <cell r="F5204">
            <v>50.17</v>
          </cell>
        </row>
        <row r="5205">
          <cell r="A5205">
            <v>4816022</v>
          </cell>
          <cell r="B5205" t="str">
            <v>SICRO ABRIL / 25</v>
          </cell>
          <cell r="C5205" t="str">
            <v>CONFECÇÃO DE TUBOS DE CONCRETO D = 0,50 M - AREIA E BRITA COMERCIAIS</v>
          </cell>
          <cell r="D5205" t="str">
            <v>M</v>
          </cell>
          <cell r="F5205">
            <v>76.91</v>
          </cell>
        </row>
        <row r="5206">
          <cell r="A5206">
            <v>4816021</v>
          </cell>
          <cell r="B5206" t="str">
            <v>SICRO ABRIL / 25</v>
          </cell>
          <cell r="C5206" t="str">
            <v>CONFECÇÃO DE TUBOS DE CONCRETO D = 0,50 M - AREIA EXTRAÍDA E BRITA PRODUZIDA</v>
          </cell>
          <cell r="D5206" t="str">
            <v>M</v>
          </cell>
          <cell r="F5206">
            <v>65.680000000000007</v>
          </cell>
        </row>
        <row r="5207">
          <cell r="A5207">
            <v>4816106</v>
          </cell>
          <cell r="B5207" t="str">
            <v>SICRO ABRIL / 25</v>
          </cell>
          <cell r="C5207" t="str">
            <v>CONFECÇÃO DE TUBOS DE CONCRETO PERFURADO D = 0,20 M - AREIA E BRITA COMERCIAIS</v>
          </cell>
          <cell r="D5207" t="str">
            <v>M</v>
          </cell>
          <cell r="F5207">
            <v>31.8</v>
          </cell>
        </row>
        <row r="5208">
          <cell r="A5208">
            <v>4816105</v>
          </cell>
          <cell r="B5208" t="str">
            <v>SICRO ABRIL / 25</v>
          </cell>
          <cell r="C5208" t="str">
            <v>CONFECÇÃO DE TUBOS DE CONCRETO PERFURADO D = 0,20 M - AREIA EXTRAÍDA E BRITA PRODUZIDA</v>
          </cell>
          <cell r="D5208" t="str">
            <v>M</v>
          </cell>
          <cell r="F5208">
            <v>28.98</v>
          </cell>
        </row>
        <row r="5209">
          <cell r="A5209">
            <v>4816108</v>
          </cell>
          <cell r="B5209" t="str">
            <v>SICRO ABRIL / 25</v>
          </cell>
          <cell r="C5209" t="str">
            <v>CONFECÇÃO DE TUBOS DE CONCRETO PERFURADO D = 0,30 M - AREIA E BRITA COMERCIAIS</v>
          </cell>
          <cell r="D5209" t="str">
            <v>M</v>
          </cell>
          <cell r="F5209">
            <v>41.66</v>
          </cell>
        </row>
        <row r="5210">
          <cell r="A5210">
            <v>4816107</v>
          </cell>
          <cell r="B5210" t="str">
            <v>SICRO ABRIL / 25</v>
          </cell>
          <cell r="C5210" t="str">
            <v>CONFECÇÃO DE TUBOS DE CONCRETO PERFURADO D = 0,30 M - AREIA EXTRAÍDA E BRITA PRODUZIDA</v>
          </cell>
          <cell r="D5210" t="str">
            <v>M</v>
          </cell>
          <cell r="F5210">
            <v>37.630000000000003</v>
          </cell>
        </row>
        <row r="5211">
          <cell r="A5211">
            <v>4816110</v>
          </cell>
          <cell r="B5211" t="str">
            <v>SICRO ABRIL / 25</v>
          </cell>
          <cell r="C5211" t="str">
            <v>CONFECÇÃO DE TUBOS DE CONCRETO PERFURADO D = 0,40 M - AREIA E BRITA COMERCIAIS</v>
          </cell>
          <cell r="D5211" t="str">
            <v>M</v>
          </cell>
          <cell r="F5211">
            <v>58.53</v>
          </cell>
        </row>
        <row r="5212">
          <cell r="A5212">
            <v>4816109</v>
          </cell>
          <cell r="B5212" t="str">
            <v>SICRO ABRIL / 25</v>
          </cell>
          <cell r="C5212" t="str">
            <v>CONFECÇÃO DE TUBOS DE CONCRETO PERFURADO D = 0,40 M - AREIA EXTRAÍDA E BRITA PRODUZIDA</v>
          </cell>
          <cell r="D5212" t="str">
            <v>M</v>
          </cell>
          <cell r="F5212">
            <v>51.28</v>
          </cell>
        </row>
        <row r="5213">
          <cell r="A5213">
            <v>4816100</v>
          </cell>
          <cell r="B5213" t="str">
            <v>SICRO ABRIL / 25</v>
          </cell>
          <cell r="C5213" t="str">
            <v>CONFECÇÃO DE TUBOS DE CONCRETO POROSO D = 0,20 M - AREIA E BRITA COMERCIAIS</v>
          </cell>
          <cell r="D5213" t="str">
            <v>M</v>
          </cell>
          <cell r="F5213">
            <v>31.62</v>
          </cell>
        </row>
        <row r="5214">
          <cell r="A5214">
            <v>4816099</v>
          </cell>
          <cell r="B5214" t="str">
            <v>SICRO ABRIL / 25</v>
          </cell>
          <cell r="C5214" t="str">
            <v>CONFECÇÃO DE TUBOS DE CONCRETO POROSO D = 0,20 M - AREIA EXTRAÍDA E BRITA PRODUZIDA</v>
          </cell>
          <cell r="D5214" t="str">
            <v>M</v>
          </cell>
          <cell r="F5214">
            <v>29.85</v>
          </cell>
        </row>
        <row r="5215">
          <cell r="A5215">
            <v>4816102</v>
          </cell>
          <cell r="B5215" t="str">
            <v>SICRO ABRIL / 25</v>
          </cell>
          <cell r="C5215" t="str">
            <v>CONFECÇÃO DE TUBOS DE CONCRETO POROSO D = 0,30 M - AREIA E BRITA COMERCIAIS</v>
          </cell>
          <cell r="D5215" t="str">
            <v>M</v>
          </cell>
          <cell r="F5215">
            <v>40.520000000000003</v>
          </cell>
        </row>
        <row r="5216">
          <cell r="A5216">
            <v>4816101</v>
          </cell>
          <cell r="B5216" t="str">
            <v>SICRO ABRIL / 25</v>
          </cell>
          <cell r="C5216" t="str">
            <v>CONFECÇÃO DE TUBOS DE CONCRETO POROSO D = 0,30 M - AREIA EXTRAÍDA E BRITA PRODUZIDA</v>
          </cell>
          <cell r="D5216" t="str">
            <v>M</v>
          </cell>
          <cell r="F5216">
            <v>38.880000000000003</v>
          </cell>
        </row>
        <row r="5217">
          <cell r="A5217">
            <v>4816104</v>
          </cell>
          <cell r="B5217" t="str">
            <v>SICRO ABRIL / 25</v>
          </cell>
          <cell r="C5217" t="str">
            <v>CONFECÇÃO DE TUBOS DE CONCRETO POROSO D = 0,40 M - AREIA E BRITA COMERCIAIS</v>
          </cell>
          <cell r="D5217" t="str">
            <v>M</v>
          </cell>
          <cell r="F5217">
            <v>57.38</v>
          </cell>
        </row>
        <row r="5218">
          <cell r="A5218">
            <v>4816103</v>
          </cell>
          <cell r="B5218" t="str">
            <v>SICRO ABRIL / 25</v>
          </cell>
          <cell r="C5218" t="str">
            <v>CONFECÇÃO DE TUBOS DE CONCRETO POROSO D = 0,40 M - AREIA EXTRAÍDA E BRITA PRODUZIDA</v>
          </cell>
          <cell r="D5218" t="str">
            <v>M</v>
          </cell>
          <cell r="F5218">
            <v>52.84</v>
          </cell>
        </row>
        <row r="5219">
          <cell r="A5219">
            <v>4815804</v>
          </cell>
          <cell r="B5219" t="str">
            <v>SICRO ABRIL / 25</v>
          </cell>
          <cell r="C5219" t="str">
            <v>DOBRAMENTO DE CHAPAS DE ALUMÍNIO COM ESPESSURA DE 1,5 MM E COMPRIMENTO DE DOBRA DE ATÉ 500 MM</v>
          </cell>
          <cell r="D5219" t="str">
            <v>UN</v>
          </cell>
          <cell r="F5219">
            <v>0.53</v>
          </cell>
        </row>
        <row r="5220">
          <cell r="A5220">
            <v>4816002</v>
          </cell>
          <cell r="B5220" t="str">
            <v>SICRO ABRIL / 25</v>
          </cell>
          <cell r="C5220" t="str">
            <v>ESCAVAÇÃO DE TUNNEL LINER EM MATERIAL DE 3ª CATEGORIA</v>
          </cell>
          <cell r="D5220" t="str">
            <v>M³</v>
          </cell>
          <cell r="F5220">
            <v>1486.43</v>
          </cell>
        </row>
        <row r="5221">
          <cell r="A5221">
            <v>4805765</v>
          </cell>
          <cell r="B5221" t="str">
            <v>SICRO ABRIL / 25</v>
          </cell>
          <cell r="C5221" t="str">
            <v>ESCAVAÇÃO DE VALA EM MATERIAL DE 3ª CATEGORIA</v>
          </cell>
          <cell r="D5221" t="str">
            <v>M³</v>
          </cell>
          <cell r="F5221">
            <v>195.58</v>
          </cell>
        </row>
        <row r="5222">
          <cell r="A5222">
            <v>4816000</v>
          </cell>
          <cell r="B5222" t="str">
            <v>SICRO ABRIL / 25</v>
          </cell>
          <cell r="C5222" t="str">
            <v>ESCAVAÇÃO MANUAL DE TUNNEL LINER EM MATERIAL DE 1ª CATEGORIA</v>
          </cell>
          <cell r="D5222" t="str">
            <v>M³</v>
          </cell>
          <cell r="F5222">
            <v>475.86</v>
          </cell>
        </row>
        <row r="5223">
          <cell r="A5223">
            <v>4816001</v>
          </cell>
          <cell r="B5223" t="str">
            <v>SICRO ABRIL / 25</v>
          </cell>
          <cell r="C5223" t="str">
            <v>ESCAVAÇÃO MANUAL DE TUNNEL LINER EM MATERIAL DE 2ª CATEGORIA</v>
          </cell>
          <cell r="D5223" t="str">
            <v>M³</v>
          </cell>
          <cell r="F5223">
            <v>798.75</v>
          </cell>
        </row>
        <row r="5224">
          <cell r="A5224">
            <v>4805749</v>
          </cell>
          <cell r="B5224" t="str">
            <v>SICRO ABRIL / 25</v>
          </cell>
          <cell r="C5224" t="str">
            <v>ESCAVAÇÃO MANUAL DE VALA EM MATERIAL DE 1ª CATEGORIA</v>
          </cell>
          <cell r="D5224" t="str">
            <v>M³</v>
          </cell>
          <cell r="F5224">
            <v>75.03</v>
          </cell>
        </row>
        <row r="5225">
          <cell r="A5225">
            <v>4805751</v>
          </cell>
          <cell r="B5225" t="str">
            <v>SICRO ABRIL / 25</v>
          </cell>
          <cell r="C5225" t="str">
            <v>ESCAVAÇÃO MANUAL EM MATERIAL DE 1ª CATEGORIA NA PROFUNDIDADE DE 1 A 2 M</v>
          </cell>
          <cell r="D5225" t="str">
            <v>M³</v>
          </cell>
          <cell r="F5225">
            <v>56.28</v>
          </cell>
        </row>
        <row r="5226">
          <cell r="A5226">
            <v>4805752</v>
          </cell>
          <cell r="B5226" t="str">
            <v>SICRO ABRIL / 25</v>
          </cell>
          <cell r="C5226" t="str">
            <v>ESCAVAÇÃO MANUAL EM MATERIAL DE 1ª CATEGORIA NA PROFUNDIDADE DE 2 A 3 M</v>
          </cell>
          <cell r="D5226" t="str">
            <v>M³</v>
          </cell>
          <cell r="F5226">
            <v>67.53</v>
          </cell>
        </row>
        <row r="5227">
          <cell r="A5227">
            <v>4805753</v>
          </cell>
          <cell r="B5227" t="str">
            <v>SICRO ABRIL / 25</v>
          </cell>
          <cell r="C5227" t="str">
            <v>ESCAVAÇÃO MANUAL EM MATERIAL DE 1ª CATEGORIA NA PROFUNDIDADE DE 3 A 4 M</v>
          </cell>
          <cell r="D5227" t="str">
            <v>M³</v>
          </cell>
          <cell r="F5227">
            <v>78.790000000000006</v>
          </cell>
        </row>
        <row r="5228">
          <cell r="A5228">
            <v>4805750</v>
          </cell>
          <cell r="B5228" t="str">
            <v>SICRO ABRIL / 25</v>
          </cell>
          <cell r="C5228" t="str">
            <v>ESCAVAÇÃO MANUAL EM MATERIAL DE 1ª CATEGORIA NA PROFUNDIDADE DE ATÉ 1 M</v>
          </cell>
          <cell r="D5228" t="str">
            <v>M³</v>
          </cell>
          <cell r="F5228">
            <v>45.02</v>
          </cell>
        </row>
        <row r="5229">
          <cell r="A5229">
            <v>4805767</v>
          </cell>
          <cell r="B5229" t="str">
            <v>SICRO ABRIL / 25</v>
          </cell>
          <cell r="C5229" t="str">
            <v>ESCAVAÇÃO MANUAL EM MATERIAL DE 2ª CATEGORIA NA PROFUNDIDADE DE 1 A 2 M</v>
          </cell>
          <cell r="D5229" t="str">
            <v>M³</v>
          </cell>
          <cell r="F5229">
            <v>77.94</v>
          </cell>
        </row>
        <row r="5230">
          <cell r="A5230">
            <v>4805769</v>
          </cell>
          <cell r="B5230" t="str">
            <v>SICRO ABRIL / 25</v>
          </cell>
          <cell r="C5230" t="str">
            <v>ESCAVAÇÃO MANUAL EM MATERIAL DE 2ª CATEGORIA NA PROFUNDIDADE DE 2 A 3 M</v>
          </cell>
          <cell r="D5230" t="str">
            <v>M³</v>
          </cell>
          <cell r="F5230">
            <v>92.79</v>
          </cell>
        </row>
        <row r="5231">
          <cell r="A5231">
            <v>4805770</v>
          </cell>
          <cell r="B5231" t="str">
            <v>SICRO ABRIL / 25</v>
          </cell>
          <cell r="C5231" t="str">
            <v>ESCAVAÇÃO MANUAL EM MATERIAL DE 2ª CATEGORIA NA PROFUNDIDADE DE 3 A 4 M</v>
          </cell>
          <cell r="D5231" t="str">
            <v>M³</v>
          </cell>
          <cell r="F5231">
            <v>107.63</v>
          </cell>
        </row>
        <row r="5232">
          <cell r="A5232">
            <v>4805760</v>
          </cell>
          <cell r="B5232" t="str">
            <v>SICRO ABRIL / 25</v>
          </cell>
          <cell r="C5232" t="str">
            <v>ESCAVAÇÃO MANUAL EM MATERIAL DE 2ª CATEGORIA NA PROFUNDIDADE DE ATÉ 1 M</v>
          </cell>
          <cell r="D5232" t="str">
            <v>M³</v>
          </cell>
          <cell r="F5232">
            <v>63.1</v>
          </cell>
        </row>
        <row r="5233">
          <cell r="A5233">
            <v>4805757</v>
          </cell>
          <cell r="B5233" t="str">
            <v>SICRO ABRIL / 25</v>
          </cell>
          <cell r="C5233" t="str">
            <v>ESCAVAÇÃO MECÂNICA DE VALA EM MATERIAL DE 1ª CATEGORIA</v>
          </cell>
          <cell r="D5233" t="str">
            <v>M³</v>
          </cell>
          <cell r="F5233">
            <v>6.59</v>
          </cell>
        </row>
        <row r="5234">
          <cell r="A5234">
            <v>4805762</v>
          </cell>
          <cell r="B5234" t="str">
            <v>SICRO ABRIL / 25</v>
          </cell>
          <cell r="C5234" t="str">
            <v>ESCAVAÇÃO MECÂNICA DE VALA EM MATERIAL DE 2ª CATEGORIA</v>
          </cell>
          <cell r="D5234" t="str">
            <v>M³</v>
          </cell>
          <cell r="F5234">
            <v>8.15</v>
          </cell>
        </row>
        <row r="5235">
          <cell r="A5235">
            <v>4806395</v>
          </cell>
          <cell r="B5235" t="str">
            <v>SICRO ABRIL / 25</v>
          </cell>
          <cell r="C5235" t="str">
            <v>FIXAÇÃO DE PARAFUSO EM ESTRUTURA METÁLICA</v>
          </cell>
          <cell r="D5235" t="str">
            <v>UN</v>
          </cell>
          <cell r="F5235">
            <v>5.39</v>
          </cell>
        </row>
        <row r="5236">
          <cell r="A5236">
            <v>4816003</v>
          </cell>
          <cell r="B5236" t="str">
            <v>SICRO ABRIL / 25</v>
          </cell>
          <cell r="C5236" t="str">
            <v>ILUMINAÇÃO PROVISÓRIA PARA TUNNEL LINER</v>
          </cell>
          <cell r="D5236" t="str">
            <v>M</v>
          </cell>
          <cell r="F5236">
            <v>43.47</v>
          </cell>
        </row>
        <row r="5237">
          <cell r="A5237">
            <v>4816017</v>
          </cell>
          <cell r="B5237" t="str">
            <v>SICRO ABRIL / 25</v>
          </cell>
          <cell r="C5237" t="str">
            <v>MATERIAL PÉTREO PRODUZIDO EM BRITADOR DE MANDÍBULAS MÓVEL - CAMADA FINAL DE ATERRO EM ROCHA</v>
          </cell>
          <cell r="D5237" t="str">
            <v>M³</v>
          </cell>
          <cell r="F5237">
            <v>22.2</v>
          </cell>
        </row>
        <row r="5238">
          <cell r="A5238">
            <v>4816023</v>
          </cell>
          <cell r="B5238" t="str">
            <v>SICRO ABRIL / 25</v>
          </cell>
          <cell r="C5238" t="str">
            <v>OPERAÇÃO DE MERGULHO AUTÔNOMO EM PROFUNDIDADE DE ATÉ 20 M</v>
          </cell>
          <cell r="D5238" t="str">
            <v>H</v>
          </cell>
          <cell r="F5238">
            <v>249.51</v>
          </cell>
        </row>
        <row r="5239">
          <cell r="A5239">
            <v>4816025</v>
          </cell>
          <cell r="B5239" t="str">
            <v>SICRO ABRIL / 25</v>
          </cell>
          <cell r="C5239" t="str">
            <v>OPERAÇÃO DE MERGULHO DEPENDENTE EM PROFUNDIDADE DE 30 A 50 M - INCLUSIVE DESCOMPRESSÃO</v>
          </cell>
          <cell r="D5239" t="str">
            <v>H</v>
          </cell>
          <cell r="F5239">
            <v>455.9</v>
          </cell>
        </row>
        <row r="5240">
          <cell r="A5240">
            <v>4816024</v>
          </cell>
          <cell r="B5240" t="str">
            <v>SICRO ABRIL / 25</v>
          </cell>
          <cell r="C5240" t="str">
            <v>OPERAÇÃO DE MERGULHO DEPENDENTE EM PROFUNDIDADE DE ATÉ 30 M - INCLUSIVE DESCOMPRESSÃO</v>
          </cell>
          <cell r="D5240" t="str">
            <v>H</v>
          </cell>
          <cell r="F5240">
            <v>320.17</v>
          </cell>
        </row>
        <row r="5241">
          <cell r="A5241">
            <v>4816005</v>
          </cell>
          <cell r="B5241" t="str">
            <v>SICRO ABRIL / 25</v>
          </cell>
          <cell r="C5241" t="str">
            <v>PEDRA DE MÃO PRODUZIDA MANUALMENTE</v>
          </cell>
          <cell r="D5241" t="str">
            <v>M³</v>
          </cell>
          <cell r="F5241">
            <v>87.96</v>
          </cell>
        </row>
        <row r="5242">
          <cell r="A5242">
            <v>4800400</v>
          </cell>
          <cell r="B5242" t="str">
            <v>SICRO ABRIL / 25</v>
          </cell>
          <cell r="C5242" t="str">
            <v>PREPARO E REGULARIZAÇÃO DE TERRENO EM DESNÍVEL</v>
          </cell>
          <cell r="D5242" t="str">
            <v>M²</v>
          </cell>
          <cell r="F5242">
            <v>5.24</v>
          </cell>
        </row>
        <row r="5243">
          <cell r="A5243">
            <v>4816016</v>
          </cell>
          <cell r="B5243" t="str">
            <v>SICRO ABRIL / 25</v>
          </cell>
          <cell r="C5243" t="str">
            <v>RACHÃO OU PEDRA DE MÃO PRODUZIDA</v>
          </cell>
          <cell r="D5243" t="str">
            <v>M³</v>
          </cell>
          <cell r="F5243">
            <v>41.62</v>
          </cell>
        </row>
        <row r="5244">
          <cell r="A5244">
            <v>4800412</v>
          </cell>
          <cell r="B5244" t="str">
            <v>SICRO ABRIL / 25</v>
          </cell>
          <cell r="C5244" t="str">
            <v>RASPAGEM E LIMPEZA DE TERRENO PLANO</v>
          </cell>
          <cell r="D5244" t="str">
            <v>M²</v>
          </cell>
          <cell r="F5244">
            <v>4.5</v>
          </cell>
        </row>
        <row r="5245">
          <cell r="A5245">
            <v>4815671</v>
          </cell>
          <cell r="B5245" t="str">
            <v>SICRO ABRIL / 25</v>
          </cell>
          <cell r="C5245" t="str">
            <v>REATERRO E COMPACTAÇÃO COM SOQUETE VIBRATÓRIO</v>
          </cell>
          <cell r="D5245" t="str">
            <v>M³</v>
          </cell>
          <cell r="F5245">
            <v>17.22</v>
          </cell>
        </row>
        <row r="5246">
          <cell r="A5246">
            <v>4815803</v>
          </cell>
          <cell r="B5246" t="str">
            <v>SICRO ABRIL / 25</v>
          </cell>
          <cell r="C5246" t="str">
            <v>REBORDEAMENTO DE CHAPA METÁLICA COM ESPESSURA DE 5 MM</v>
          </cell>
          <cell r="D5246" t="str">
            <v>M</v>
          </cell>
          <cell r="F5246">
            <v>7.69</v>
          </cell>
        </row>
        <row r="5247">
          <cell r="A5247">
            <v>4816011</v>
          </cell>
          <cell r="B5247" t="str">
            <v>SICRO ABRIL / 25</v>
          </cell>
          <cell r="C5247" t="str">
            <v>RECARGA DE CILINDRO COM AR RESPIRÁVEL PARA ATIVIDADES DE MERGULHO</v>
          </cell>
          <cell r="D5247" t="str">
            <v>M³</v>
          </cell>
          <cell r="F5247">
            <v>1618.78</v>
          </cell>
        </row>
        <row r="5248">
          <cell r="A5248">
            <v>4816014</v>
          </cell>
          <cell r="B5248" t="str">
            <v>SICRO ABRIL / 25</v>
          </cell>
          <cell r="C5248" t="str">
            <v>ROCHA PARA BRITAGEM COM PERFURATRIZ MANUAL</v>
          </cell>
          <cell r="D5248" t="str">
            <v>M³</v>
          </cell>
          <cell r="F5248">
            <v>50.88</v>
          </cell>
        </row>
        <row r="5249">
          <cell r="A5249">
            <v>4816010</v>
          </cell>
          <cell r="B5249" t="str">
            <v>SICRO ABRIL / 25</v>
          </cell>
          <cell r="C5249" t="str">
            <v>ROCHA PARA BRITAGEM COM PERFURATRIZ SOBRE ESTEIRA</v>
          </cell>
          <cell r="D5249" t="str">
            <v>M³</v>
          </cell>
          <cell r="F5249">
            <v>37.43</v>
          </cell>
        </row>
        <row r="5250">
          <cell r="A5250">
            <v>4816015</v>
          </cell>
          <cell r="B5250" t="str">
            <v>SICRO ABRIL / 25</v>
          </cell>
          <cell r="C5250" t="str">
            <v>ROCHA PARA BRITAGEM COM PERFURATRIZ SOBRE ESTEIRA - CAMADA FINAL DE ATERRO EM ROCHA</v>
          </cell>
          <cell r="D5250" t="str">
            <v>M³</v>
          </cell>
          <cell r="F5250">
            <v>22.41</v>
          </cell>
        </row>
        <row r="5251">
          <cell r="A5251">
            <v>4816119</v>
          </cell>
          <cell r="B5251" t="str">
            <v>SICRO ABRIL / 25</v>
          </cell>
          <cell r="C5251" t="str">
            <v>SELO DE ARGILA APILOADO (SOLO LOCAL)</v>
          </cell>
          <cell r="D5251" t="str">
            <v>M³</v>
          </cell>
          <cell r="F5251">
            <v>37.65</v>
          </cell>
        </row>
        <row r="5252">
          <cell r="A5252">
            <v>4816004</v>
          </cell>
          <cell r="B5252" t="str">
            <v>SICRO ABRIL / 25</v>
          </cell>
          <cell r="C5252" t="str">
            <v>VENTILAÇÃO PROVISÓRIA PARA TUNNEL LINER</v>
          </cell>
          <cell r="D5252" t="str">
            <v>M</v>
          </cell>
          <cell r="F5252">
            <v>53.85</v>
          </cell>
        </row>
        <row r="5253">
          <cell r="A5253">
            <v>4915652</v>
          </cell>
          <cell r="B5253" t="str">
            <v>SICRO ABRIL / 25</v>
          </cell>
          <cell r="C5253" t="str">
            <v>BICO DE ADESÃO PARA INJEÇÃO DE ADESIVO ESTRUTURAL À BASE DE RESINA EPÓXI - FORNECIMENTO, INSTALAÇÃO E RETIRADA</v>
          </cell>
          <cell r="D5253" t="str">
            <v>UN</v>
          </cell>
          <cell r="F5253">
            <v>8</v>
          </cell>
        </row>
        <row r="5254">
          <cell r="A5254">
            <v>4915651</v>
          </cell>
          <cell r="B5254" t="str">
            <v>SICRO ABRIL / 25</v>
          </cell>
          <cell r="C5254" t="str">
            <v>BICO DE PERFURAÇÃO PARA INJEÇÃO DE ADESIVO ESTRUTURAL À BASE DE RESINA EPÓXI - FORNECIMENTO, INSTALAÇÃO E RETIRADA</v>
          </cell>
          <cell r="D5254" t="str">
            <v>UN</v>
          </cell>
          <cell r="F5254">
            <v>9.67</v>
          </cell>
        </row>
        <row r="5255">
          <cell r="A5255">
            <v>4915723</v>
          </cell>
          <cell r="B5255" t="str">
            <v>SICRO ABRIL / 25</v>
          </cell>
          <cell r="C5255" t="str">
            <v>CAIAÇÃO MANUAL COM FIXADOR DE CAL</v>
          </cell>
          <cell r="D5255" t="str">
            <v>M²</v>
          </cell>
          <cell r="F5255">
            <v>3.27</v>
          </cell>
        </row>
        <row r="5256">
          <cell r="A5256">
            <v>4915724</v>
          </cell>
          <cell r="B5256" t="str">
            <v>SICRO ABRIL / 25</v>
          </cell>
          <cell r="C5256" t="str">
            <v>CAIAÇÃO MECANIZADA COM FIXADOR DE CAL</v>
          </cell>
          <cell r="D5256" t="str">
            <v>M²</v>
          </cell>
          <cell r="F5256">
            <v>1.93</v>
          </cell>
        </row>
        <row r="5257">
          <cell r="A5257">
            <v>4915637</v>
          </cell>
          <cell r="B5257" t="str">
            <v>SICRO ABRIL / 25</v>
          </cell>
          <cell r="C5257" t="str">
            <v>CAPA SELANTE - AREIA COMERCIAL</v>
          </cell>
          <cell r="D5257" t="str">
            <v>M²</v>
          </cell>
          <cell r="F5257">
            <v>0.96</v>
          </cell>
        </row>
        <row r="5258">
          <cell r="A5258">
            <v>4915779</v>
          </cell>
          <cell r="B5258" t="str">
            <v>SICRO ABRIL / 25</v>
          </cell>
          <cell r="C5258" t="str">
            <v>CAPA SELANTE - AREIA EXTRAÍDA</v>
          </cell>
          <cell r="D5258" t="str">
            <v>M²</v>
          </cell>
          <cell r="F5258">
            <v>0.65</v>
          </cell>
        </row>
        <row r="5259">
          <cell r="A5259">
            <v>4915638</v>
          </cell>
          <cell r="B5259" t="str">
            <v>SICRO ABRIL / 25</v>
          </cell>
          <cell r="C5259" t="str">
            <v>CAPA SELANTE - BRITA PRODUZIDA</v>
          </cell>
          <cell r="D5259" t="str">
            <v>M²</v>
          </cell>
          <cell r="F5259">
            <v>0.78</v>
          </cell>
        </row>
        <row r="5260">
          <cell r="A5260">
            <v>4915636</v>
          </cell>
          <cell r="B5260" t="str">
            <v>SICRO ABRIL / 25</v>
          </cell>
          <cell r="C5260" t="str">
            <v>CAPA SELANTE - PEDRISCO COMERCIAL</v>
          </cell>
          <cell r="D5260" t="str">
            <v>M²</v>
          </cell>
          <cell r="F5260">
            <v>1.01</v>
          </cell>
        </row>
        <row r="5261">
          <cell r="A5261">
            <v>4915744</v>
          </cell>
          <cell r="B5261" t="str">
            <v>SICRO ABRIL / 25</v>
          </cell>
          <cell r="C5261" t="str">
            <v>CAPINA MANUAL</v>
          </cell>
          <cell r="D5261" t="str">
            <v>M²</v>
          </cell>
          <cell r="F5261">
            <v>0.75</v>
          </cell>
        </row>
        <row r="5262">
          <cell r="A5262">
            <v>4915700</v>
          </cell>
          <cell r="B5262" t="str">
            <v>SICRO ABRIL / 25</v>
          </cell>
          <cell r="C5262" t="str">
            <v>COMBATE À EXSUDAÇÃO - AREIA COMERCIAL</v>
          </cell>
          <cell r="D5262" t="str">
            <v>M²</v>
          </cell>
          <cell r="F5262">
            <v>1.1499999999999999</v>
          </cell>
        </row>
        <row r="5263">
          <cell r="A5263">
            <v>4915590</v>
          </cell>
          <cell r="B5263" t="str">
            <v>SICRO ABRIL / 25</v>
          </cell>
          <cell r="C5263" t="str">
            <v>COMBATE À EXSUDAÇÃO - AREIA EXTRAÍDA</v>
          </cell>
          <cell r="D5263" t="str">
            <v>M²</v>
          </cell>
          <cell r="F5263">
            <v>0.79</v>
          </cell>
        </row>
        <row r="5264">
          <cell r="A5264">
            <v>4915591</v>
          </cell>
          <cell r="B5264" t="str">
            <v>SICRO ABRIL / 25</v>
          </cell>
          <cell r="C5264" t="str">
            <v>COMBATE À EXSUDAÇÃO - BRITA PRODUZIDA</v>
          </cell>
          <cell r="D5264" t="str">
            <v>M²</v>
          </cell>
          <cell r="F5264">
            <v>0.93</v>
          </cell>
        </row>
        <row r="5265">
          <cell r="A5265">
            <v>4915701</v>
          </cell>
          <cell r="B5265" t="str">
            <v>SICRO ABRIL / 25</v>
          </cell>
          <cell r="C5265" t="str">
            <v>COMBATE À EXSUDAÇÃO - PEDRISCO COMERCIAL</v>
          </cell>
          <cell r="D5265" t="str">
            <v>M²</v>
          </cell>
          <cell r="F5265">
            <v>1.17</v>
          </cell>
        </row>
        <row r="5266">
          <cell r="A5266">
            <v>4915703</v>
          </cell>
          <cell r="B5266" t="str">
            <v>SICRO ABRIL / 25</v>
          </cell>
          <cell r="C5266" t="str">
            <v>CORREÇÃO DE DEFEITOS COM MISTURA BETUMINOSA</v>
          </cell>
          <cell r="D5266" t="str">
            <v>M³</v>
          </cell>
          <cell r="F5266">
            <v>108.3</v>
          </cell>
        </row>
        <row r="5267">
          <cell r="A5267">
            <v>4915705</v>
          </cell>
          <cell r="B5267" t="str">
            <v>SICRO ABRIL / 25</v>
          </cell>
          <cell r="C5267" t="str">
            <v>CORREÇÃO DE DEFEITOS POR FRESAGEM DESCONTÍNUA DO REVESTIMENTO ASFÁLTICO - ESPESSURA DE 5 CM</v>
          </cell>
          <cell r="D5267" t="str">
            <v>M³</v>
          </cell>
          <cell r="F5267">
            <v>119.6</v>
          </cell>
        </row>
        <row r="5268">
          <cell r="A5268">
            <v>4915743</v>
          </cell>
          <cell r="B5268" t="str">
            <v>SICRO ABRIL / 25</v>
          </cell>
          <cell r="C5268" t="str">
            <v>CORTE E LIMPEZA DE ÁREAS GRAMADAS</v>
          </cell>
          <cell r="D5268" t="str">
            <v>M²</v>
          </cell>
          <cell r="F5268">
            <v>0.09</v>
          </cell>
        </row>
        <row r="5269">
          <cell r="A5269">
            <v>4915768</v>
          </cell>
          <cell r="B5269" t="str">
            <v>SICRO ABRIL / 25</v>
          </cell>
          <cell r="C5269" t="str">
            <v>CORTE E REMOÇÃO DE ÁRVORES</v>
          </cell>
          <cell r="D5269" t="str">
            <v>M³</v>
          </cell>
          <cell r="F5269">
            <v>15.49</v>
          </cell>
        </row>
        <row r="5270">
          <cell r="A5270">
            <v>4915713</v>
          </cell>
          <cell r="B5270" t="str">
            <v>SICRO ABRIL / 25</v>
          </cell>
          <cell r="C5270" t="str">
            <v>DESOBSTRUÇÃO DE BUEIRO</v>
          </cell>
          <cell r="D5270" t="str">
            <v>M³</v>
          </cell>
          <cell r="F5270">
            <v>66.45</v>
          </cell>
        </row>
        <row r="5271">
          <cell r="A5271">
            <v>4915655</v>
          </cell>
          <cell r="B5271" t="str">
            <v>SICRO ABRIL / 25</v>
          </cell>
          <cell r="C5271" t="str">
            <v>FRESAGEM CONTÍNUA DE REVESTIMENTO ASFÁLTICO - ESPESSURA DE 3 CM</v>
          </cell>
          <cell r="D5271" t="str">
            <v>M³</v>
          </cell>
          <cell r="F5271">
            <v>86.04</v>
          </cell>
        </row>
        <row r="5272">
          <cell r="A5272">
            <v>4915656</v>
          </cell>
          <cell r="B5272" t="str">
            <v>SICRO ABRIL / 25</v>
          </cell>
          <cell r="C5272" t="str">
            <v>FRESAGEM CONTÍNUA DE REVESTIMENTO ASFÁLTICO - ESPESSURA DE 4 CM</v>
          </cell>
          <cell r="D5272" t="str">
            <v>M³</v>
          </cell>
          <cell r="F5272">
            <v>67.680000000000007</v>
          </cell>
        </row>
        <row r="5273">
          <cell r="A5273">
            <v>4915657</v>
          </cell>
          <cell r="B5273" t="str">
            <v>SICRO ABRIL / 25</v>
          </cell>
          <cell r="C5273" t="str">
            <v>FRESAGEM CONTÍNUA DE REVESTIMENTO ASFÁLTICO - ESPESSURA DE 5 CM</v>
          </cell>
          <cell r="D5273" t="str">
            <v>M³</v>
          </cell>
          <cell r="F5273">
            <v>56.63</v>
          </cell>
        </row>
        <row r="5274">
          <cell r="A5274">
            <v>4915658</v>
          </cell>
          <cell r="B5274" t="str">
            <v>SICRO ABRIL / 25</v>
          </cell>
          <cell r="C5274" t="str">
            <v>FRESAGEM CONTÍNUA DE REVESTIMENTO ASFÁLTICO - ESPESSURA DE 6 CM</v>
          </cell>
          <cell r="D5274" t="str">
            <v>M³</v>
          </cell>
          <cell r="F5274">
            <v>49.41</v>
          </cell>
        </row>
        <row r="5275">
          <cell r="A5275">
            <v>4915659</v>
          </cell>
          <cell r="B5275" t="str">
            <v>SICRO ABRIL / 25</v>
          </cell>
          <cell r="C5275" t="str">
            <v>FRESAGEM CONTÍNUA DE REVESTIMENTO ASFÁLTICO - ESPESSURA DE 7 CM</v>
          </cell>
          <cell r="D5275" t="str">
            <v>M³</v>
          </cell>
          <cell r="F5275">
            <v>44.39</v>
          </cell>
        </row>
        <row r="5276">
          <cell r="A5276">
            <v>4915660</v>
          </cell>
          <cell r="B5276" t="str">
            <v>SICRO ABRIL / 25</v>
          </cell>
          <cell r="C5276" t="str">
            <v>FRESAGEM CONTÍNUA DE REVESTIMENTO ASFÁLTICO - ESPESSURA DE 8 CM</v>
          </cell>
          <cell r="D5276" t="str">
            <v>M³</v>
          </cell>
          <cell r="F5276">
            <v>40.83</v>
          </cell>
        </row>
        <row r="5277">
          <cell r="A5277">
            <v>4915661</v>
          </cell>
          <cell r="B5277" t="str">
            <v>SICRO ABRIL / 25</v>
          </cell>
          <cell r="C5277" t="str">
            <v>FRESAGEM DESCONTÍNUA DE REVESTIMENTO ASFÁLTICO - ESPESSURA DE 3 CM</v>
          </cell>
          <cell r="D5277" t="str">
            <v>M³</v>
          </cell>
          <cell r="F5277">
            <v>112.13</v>
          </cell>
        </row>
        <row r="5278">
          <cell r="A5278">
            <v>4915662</v>
          </cell>
          <cell r="B5278" t="str">
            <v>SICRO ABRIL / 25</v>
          </cell>
          <cell r="C5278" t="str">
            <v>FRESAGEM DESCONTÍNUA DE REVESTIMENTO ASFÁLTICO - ESPESSURA DE 4 CM</v>
          </cell>
          <cell r="D5278" t="str">
            <v>M³</v>
          </cell>
          <cell r="F5278">
            <v>88.67</v>
          </cell>
        </row>
        <row r="5279">
          <cell r="A5279">
            <v>4915663</v>
          </cell>
          <cell r="B5279" t="str">
            <v>SICRO ABRIL / 25</v>
          </cell>
          <cell r="C5279" t="str">
            <v>FRESAGEM DESCONTÍNUA DE REVESTIMENTO ASFÁLTICO - ESPESSURA DE 5 CM</v>
          </cell>
          <cell r="D5279" t="str">
            <v>M³</v>
          </cell>
          <cell r="F5279">
            <v>73.42</v>
          </cell>
        </row>
        <row r="5280">
          <cell r="A5280">
            <v>4915664</v>
          </cell>
          <cell r="B5280" t="str">
            <v>SICRO ABRIL / 25</v>
          </cell>
          <cell r="C5280" t="str">
            <v>FRESAGEM DESCONTÍNUA DE REVESTIMENTO ASFÁLTICO - ESPESSURA DE 6 CM</v>
          </cell>
          <cell r="D5280" t="str">
            <v>M³</v>
          </cell>
          <cell r="F5280">
            <v>64.59</v>
          </cell>
        </row>
        <row r="5281">
          <cell r="A5281">
            <v>4915665</v>
          </cell>
          <cell r="B5281" t="str">
            <v>SICRO ABRIL / 25</v>
          </cell>
          <cell r="C5281" t="str">
            <v>FRESAGEM DESCONTÍNUA DE REVESTIMENTO ASFÁLTICO - ESPESSURA DE 7 CM</v>
          </cell>
          <cell r="D5281" t="str">
            <v>M³</v>
          </cell>
          <cell r="F5281">
            <v>58.56</v>
          </cell>
        </row>
        <row r="5282">
          <cell r="A5282">
            <v>4915666</v>
          </cell>
          <cell r="B5282" t="str">
            <v>SICRO ABRIL / 25</v>
          </cell>
          <cell r="C5282" t="str">
            <v>FRESAGEM DESCONTÍNUA DE REVESTIMENTO ASFÁLTICO - ESPESSURA DE 8 CM</v>
          </cell>
          <cell r="D5282" t="str">
            <v>M³</v>
          </cell>
          <cell r="F5282">
            <v>54.23</v>
          </cell>
        </row>
        <row r="5283">
          <cell r="A5283">
            <v>4915650</v>
          </cell>
          <cell r="B5283" t="str">
            <v>SICRO ABRIL / 25</v>
          </cell>
          <cell r="C5283" t="str">
            <v>INJEÇÃO DE ADESIVO ESTRUTURAL À BASE DE RESINA EPÓXI DE BAIXA VISCOSIDADE PARA TRATAMENTO DE FISSURAS EM ESTRUTURAS DE CONCRETO - FORNECIMENTO E APLICAÇÃO MANUAL</v>
          </cell>
          <cell r="D5283" t="str">
            <v>KG</v>
          </cell>
          <cell r="F5283">
            <v>284.39999999999998</v>
          </cell>
        </row>
        <row r="5284">
          <cell r="A5284">
            <v>4915645</v>
          </cell>
          <cell r="B5284" t="str">
            <v>SICRO ABRIL / 25</v>
          </cell>
          <cell r="C5284" t="str">
            <v>INJEÇÃO DE ADESIVO ESTRUTURAL À BASE DE RESINA EPÓXI DE BAIXA VISCOSIDADE PARA TRATAMENTO DE FISSURAS EM ESTRUTURAS DE CONCRETO - FORNECIMENTO E APLICAÇÃO MECANIZADA</v>
          </cell>
          <cell r="D5284" t="str">
            <v>KG</v>
          </cell>
          <cell r="F5284">
            <v>206.92</v>
          </cell>
        </row>
        <row r="5285">
          <cell r="A5285">
            <v>4915712</v>
          </cell>
          <cell r="B5285" t="str">
            <v>SICRO ABRIL / 25</v>
          </cell>
          <cell r="C5285" t="str">
            <v>LIMPEZA DE BUEIRO</v>
          </cell>
          <cell r="D5285" t="str">
            <v>M³</v>
          </cell>
          <cell r="F5285">
            <v>22.15</v>
          </cell>
        </row>
        <row r="5286">
          <cell r="A5286">
            <v>4915711</v>
          </cell>
          <cell r="B5286" t="str">
            <v>SICRO ABRIL / 25</v>
          </cell>
          <cell r="C5286" t="str">
            <v>LIMPEZA DE DESCIDA D'ÁGUA</v>
          </cell>
          <cell r="D5286" t="str">
            <v>M</v>
          </cell>
          <cell r="F5286">
            <v>1.48</v>
          </cell>
        </row>
        <row r="5287">
          <cell r="A5287">
            <v>4915790</v>
          </cell>
          <cell r="B5287" t="str">
            <v>SICRO ABRIL / 25</v>
          </cell>
          <cell r="C5287" t="str">
            <v>LIMPEZA DE EMULSÃO ASFÁLTICA OU ASFALTO DILUÍDO DERRAMADOS NA PISTA - REMOÇÃO COM MINICARREGADEIRA COM VASSOURA E DESCARGA LIVRE</v>
          </cell>
          <cell r="D5287" t="str">
            <v>T</v>
          </cell>
          <cell r="F5287">
            <v>229.17</v>
          </cell>
        </row>
        <row r="5288">
          <cell r="A5288">
            <v>4915793</v>
          </cell>
          <cell r="B5288" t="str">
            <v>SICRO ABRIL / 25</v>
          </cell>
          <cell r="C5288" t="str">
            <v>LIMPEZA DE LÍQUIDOS COMBUSTÍVEIS DERRAMADOS NA PISTA - REMOÇÃO COM MINICARREGADEIRA COM VASSOURA E DESCARGA LIVRE</v>
          </cell>
          <cell r="D5288" t="str">
            <v>T</v>
          </cell>
          <cell r="F5288">
            <v>177.66</v>
          </cell>
        </row>
        <row r="5289">
          <cell r="A5289">
            <v>4915792</v>
          </cell>
          <cell r="B5289" t="str">
            <v>SICRO ABRIL / 25</v>
          </cell>
          <cell r="C5289" t="str">
            <v>LIMPEZA DE MATERIAL ASFÁLTICO DERRAMADO FORA DA PISTA - REMOÇÃO COM ESCAVADEIRA HIDRÁULICA E CAMINHÃO BASCULANTE</v>
          </cell>
          <cell r="D5289" t="str">
            <v>T</v>
          </cell>
          <cell r="F5289">
            <v>72.5</v>
          </cell>
        </row>
        <row r="5290">
          <cell r="A5290">
            <v>4915718</v>
          </cell>
          <cell r="B5290" t="str">
            <v>SICRO ABRIL / 25</v>
          </cell>
          <cell r="C5290" t="str">
            <v>LIMPEZA DE PLACA DE SINALIZAÇÃO</v>
          </cell>
          <cell r="D5290" t="str">
            <v>M²</v>
          </cell>
          <cell r="F5290">
            <v>9.2799999999999994</v>
          </cell>
        </row>
        <row r="5291">
          <cell r="A5291">
            <v>4915672</v>
          </cell>
          <cell r="B5291" t="str">
            <v>SICRO ABRIL / 25</v>
          </cell>
          <cell r="C5291" t="str">
            <v>LIMPEZA DE PONTE</v>
          </cell>
          <cell r="D5291" t="str">
            <v>M</v>
          </cell>
          <cell r="F5291">
            <v>4.43</v>
          </cell>
        </row>
        <row r="5292">
          <cell r="A5292">
            <v>4915708</v>
          </cell>
          <cell r="B5292" t="str">
            <v>SICRO ABRIL / 25</v>
          </cell>
          <cell r="C5292" t="str">
            <v>LIMPEZA DE SARJETA E MEIO-FIO</v>
          </cell>
          <cell r="D5292" t="str">
            <v>M</v>
          </cell>
          <cell r="E5292">
            <v>0.68</v>
          </cell>
          <cell r="F5292">
            <v>0.74</v>
          </cell>
        </row>
        <row r="5293">
          <cell r="A5293">
            <v>4915710</v>
          </cell>
          <cell r="B5293" t="str">
            <v>SICRO ABRIL / 25</v>
          </cell>
          <cell r="C5293" t="str">
            <v>LIMPEZA DE VALA DE DRENAGEM</v>
          </cell>
          <cell r="D5293" t="str">
            <v>M</v>
          </cell>
          <cell r="F5293">
            <v>4.43</v>
          </cell>
        </row>
        <row r="5294">
          <cell r="A5294">
            <v>4915709</v>
          </cell>
          <cell r="B5294" t="str">
            <v>SICRO ABRIL / 25</v>
          </cell>
          <cell r="C5294" t="str">
            <v>LIMPEZA DE VALETA DE CORTE</v>
          </cell>
          <cell r="D5294" t="str">
            <v>M</v>
          </cell>
          <cell r="F5294">
            <v>1.1100000000000001</v>
          </cell>
        </row>
        <row r="5295">
          <cell r="A5295">
            <v>4915686</v>
          </cell>
          <cell r="B5295" t="str">
            <v>SICRO ABRIL / 25</v>
          </cell>
          <cell r="C5295" t="str">
            <v>LIMPEZA E DESOBSTRUÇÃO DE DISPOSITIVOS DE DRENAGEM EM OAE</v>
          </cell>
          <cell r="D5295" t="str">
            <v>UN</v>
          </cell>
          <cell r="F5295">
            <v>4.43</v>
          </cell>
        </row>
        <row r="5296">
          <cell r="A5296">
            <v>4915687</v>
          </cell>
          <cell r="B5296" t="str">
            <v>SICRO ABRIL / 25</v>
          </cell>
          <cell r="C5296" t="str">
            <v>LIMPEZA E DESOBSTRUÇÃO DE DRENOS DE OBRAS DE CONTENÇÃO</v>
          </cell>
          <cell r="D5296" t="str">
            <v>UN</v>
          </cell>
          <cell r="F5296">
            <v>2.77</v>
          </cell>
        </row>
        <row r="5297">
          <cell r="A5297">
            <v>4915634</v>
          </cell>
          <cell r="B5297" t="str">
            <v>SICRO ABRIL / 25</v>
          </cell>
          <cell r="C5297" t="str">
            <v>LIMPEZA E DESOBSTRUÇÃO MECANIZADA DE BUEIROS COM DIÂMETRO ACIMA DE 1,00 ATÉ 1,50 M</v>
          </cell>
          <cell r="D5297" t="str">
            <v>M</v>
          </cell>
          <cell r="F5297">
            <v>59.81</v>
          </cell>
        </row>
        <row r="5298">
          <cell r="A5298">
            <v>4915633</v>
          </cell>
          <cell r="B5298" t="str">
            <v>SICRO ABRIL / 25</v>
          </cell>
          <cell r="C5298" t="str">
            <v>LIMPEZA E DESOBSTRUÇÃO MECANIZADA DE BUEIROS COM DIÂMETRO DE ATÉ 1,00 M</v>
          </cell>
          <cell r="D5298" t="str">
            <v>M</v>
          </cell>
          <cell r="F5298">
            <v>19.73</v>
          </cell>
        </row>
        <row r="5299">
          <cell r="A5299">
            <v>4915714</v>
          </cell>
          <cell r="B5299" t="str">
            <v>SICRO ABRIL / 25</v>
          </cell>
          <cell r="C5299" t="str">
            <v>LIMPEZA E ENCHIMENTO COM RESINA EPÓXI DE FISSURAS NIVELADAS COM ABERTURA MÁXIMA DE 0,4 MM E PROFUNDIDADE DE 20 MM EM PAVIMENTO DE CONCRETO QUE NÃO ATRAVESSAM TODA A ESPESSURA DA PLACA</v>
          </cell>
          <cell r="D5299" t="str">
            <v>M</v>
          </cell>
          <cell r="F5299">
            <v>2.92</v>
          </cell>
        </row>
        <row r="5300">
          <cell r="A5300">
            <v>4915759</v>
          </cell>
          <cell r="B5300" t="str">
            <v>SICRO ABRIL / 25</v>
          </cell>
          <cell r="C5300" t="str">
            <v>LIMPEZA E REMOÇÃO DE VEGETAÇÃO JUNTO AOS APARELHOS DE APOIO DE OAE COM O USO DE HERBICIDA</v>
          </cell>
          <cell r="D5300" t="str">
            <v>UN</v>
          </cell>
          <cell r="F5300">
            <v>7.47</v>
          </cell>
        </row>
        <row r="5301">
          <cell r="A5301">
            <v>4915758</v>
          </cell>
          <cell r="B5301" t="str">
            <v>SICRO ABRIL / 25</v>
          </cell>
          <cell r="C5301" t="str">
            <v>LIMPEZA E REMOÇÃO DE VEGETAÇÃO NAS JUNTAS DE DILATAÇÃO COM O USO DE HERBICIDA</v>
          </cell>
          <cell r="D5301" t="str">
            <v>M</v>
          </cell>
          <cell r="F5301">
            <v>4.46</v>
          </cell>
        </row>
        <row r="5302">
          <cell r="A5302">
            <v>4915640</v>
          </cell>
          <cell r="B5302" t="str">
            <v>SICRO ABRIL / 25</v>
          </cell>
          <cell r="C5302" t="str">
            <v>LIMPEZA E REMOÇÃO MANUAL DE MATERIAL RETIDO EM TERRA FIRME EM OAE</v>
          </cell>
          <cell r="D5302" t="str">
            <v>M³</v>
          </cell>
          <cell r="F5302">
            <v>22.15</v>
          </cell>
        </row>
        <row r="5303">
          <cell r="A5303">
            <v>4915639</v>
          </cell>
          <cell r="B5303" t="str">
            <v>SICRO ABRIL / 25</v>
          </cell>
          <cell r="C5303" t="str">
            <v>LIMPEZA EM SUPERFÍCIE DE CONCRETO COM ESCOVA DE AÇO</v>
          </cell>
          <cell r="D5303" t="str">
            <v>M²</v>
          </cell>
          <cell r="F5303">
            <v>4.43</v>
          </cell>
        </row>
        <row r="5304">
          <cell r="A5304">
            <v>4915695</v>
          </cell>
          <cell r="B5304" t="str">
            <v>SICRO ABRIL / 25</v>
          </cell>
          <cell r="C5304" t="str">
            <v>LIMPEZA, SERRAGEM E ENCHIMENTO DE FISSURAS NIVELADAS COM ABERTURA ENTRE 0,4 MM E 1,0 MM E PROFUNDIDADE DE 25 MM EM PAVIMENTO DE CONCRETO COM CAP</v>
          </cell>
          <cell r="D5304" t="str">
            <v>M</v>
          </cell>
          <cell r="F5304">
            <v>7.03</v>
          </cell>
        </row>
        <row r="5305">
          <cell r="A5305">
            <v>4915696</v>
          </cell>
          <cell r="B5305" t="str">
            <v>SICRO ABRIL / 25</v>
          </cell>
          <cell r="C5305" t="str">
            <v>LIMPEZA, SERRAGEM E ENCHIMENTO DE FISSURAS NIVELADAS COM ABERTURA ENTRE 0,4 MM E 1,0 MM E PROFUNDIDADE DE 25 MM EM PAVIMENTO DE CONCRETO COM CAP COM POLÍMERO</v>
          </cell>
          <cell r="D5305" t="str">
            <v>M</v>
          </cell>
          <cell r="F5305">
            <v>7.03</v>
          </cell>
        </row>
        <row r="5306">
          <cell r="A5306">
            <v>4915694</v>
          </cell>
          <cell r="B5306" t="str">
            <v>SICRO ABRIL / 25</v>
          </cell>
          <cell r="C5306" t="str">
            <v>LIMPEZA, SERRAGEM E ENCHIMENTO DE FISSURAS NIVELADAS COM ABERTURA ENTRE 0,4 MM E 1,0 MM E PROFUNDIDADE DE 25 MM EM PAVIMENTO DE CONCRETO COM SELANTE ELÁSTICO A FRIO</v>
          </cell>
          <cell r="D5306" t="str">
            <v>M</v>
          </cell>
          <cell r="F5306">
            <v>29.65</v>
          </cell>
        </row>
        <row r="5307">
          <cell r="A5307">
            <v>4915654</v>
          </cell>
          <cell r="B5307" t="str">
            <v>SICRO ABRIL / 25</v>
          </cell>
          <cell r="C5307" t="str">
            <v>LIXAMENTO MECANIZADO EM SUPERFÍCIE DE CONCRETO</v>
          </cell>
          <cell r="D5307" t="str">
            <v>M²</v>
          </cell>
          <cell r="F5307">
            <v>11.8</v>
          </cell>
        </row>
        <row r="5308">
          <cell r="A5308">
            <v>4900001</v>
          </cell>
          <cell r="B5308" t="str">
            <v>SICRO ABRIL / 25</v>
          </cell>
          <cell r="C5308" t="str">
            <v>MATERIAL DE BASE</v>
          </cell>
          <cell r="D5308" t="str">
            <v>M³</v>
          </cell>
          <cell r="F5308">
            <v>0</v>
          </cell>
        </row>
        <row r="5309">
          <cell r="A5309">
            <v>4915801</v>
          </cell>
          <cell r="B5309" t="str">
            <v>SICRO ABRIL / 25</v>
          </cell>
          <cell r="C5309" t="str">
            <v>MISTURA BETUMINOSA</v>
          </cell>
          <cell r="D5309" t="str">
            <v>M³</v>
          </cell>
          <cell r="F5309">
            <v>0</v>
          </cell>
        </row>
        <row r="5310">
          <cell r="A5310">
            <v>4916290</v>
          </cell>
          <cell r="B5310" t="str">
            <v>SICRO ABRIL / 25</v>
          </cell>
          <cell r="C5310" t="str">
            <v>MISTURA BETUMINOSA A FRIO EXECUTADA EM BETONEIRA - FAIXA C - AREIA E BRITA COMERCIAIS</v>
          </cell>
          <cell r="D5310" t="str">
            <v>M³</v>
          </cell>
          <cell r="F5310">
            <v>345.96</v>
          </cell>
        </row>
        <row r="5311">
          <cell r="A5311">
            <v>4915765</v>
          </cell>
          <cell r="B5311" t="str">
            <v>SICRO ABRIL / 25</v>
          </cell>
          <cell r="C5311" t="str">
            <v>PODA DE ÁRVORES COM 5,0 M A 7,5 M DE ALTURA</v>
          </cell>
          <cell r="D5311" t="str">
            <v>M³</v>
          </cell>
          <cell r="F5311">
            <v>204.06</v>
          </cell>
        </row>
        <row r="5312">
          <cell r="A5312">
            <v>4915766</v>
          </cell>
          <cell r="B5312" t="str">
            <v>SICRO ABRIL / 25</v>
          </cell>
          <cell r="C5312" t="str">
            <v>PODA DE ÁRVORES COM 7,5 M A 10 M DE ALTURA</v>
          </cell>
          <cell r="D5312" t="str">
            <v>M³</v>
          </cell>
          <cell r="F5312">
            <v>119.78</v>
          </cell>
        </row>
        <row r="5313">
          <cell r="A5313">
            <v>4915764</v>
          </cell>
          <cell r="B5313" t="str">
            <v>SICRO ABRIL / 25</v>
          </cell>
          <cell r="C5313" t="str">
            <v>PODA DE ÁRVORES COM ATÉ 5 M DE ALTURA</v>
          </cell>
          <cell r="D5313" t="str">
            <v>M³</v>
          </cell>
          <cell r="F5313">
            <v>367.31</v>
          </cell>
        </row>
        <row r="5314">
          <cell r="A5314">
            <v>4915767</v>
          </cell>
          <cell r="B5314" t="str">
            <v>SICRO ABRIL / 25</v>
          </cell>
          <cell r="C5314" t="str">
            <v>PODA DE ÁRVORES COM MAIS DE 10 M DE ALTURA</v>
          </cell>
          <cell r="D5314" t="str">
            <v>M³</v>
          </cell>
          <cell r="F5314">
            <v>78.709999999999994</v>
          </cell>
        </row>
        <row r="5315">
          <cell r="A5315">
            <v>4915777</v>
          </cell>
          <cell r="B5315" t="str">
            <v>SICRO ABRIL / 25</v>
          </cell>
          <cell r="C5315" t="str">
            <v>REASSENTAMENTO MANUAL DE MEIO-FIO COM MATERIAL ARRANCADO DA PISTA</v>
          </cell>
          <cell r="D5315" t="str">
            <v>M</v>
          </cell>
          <cell r="F5315">
            <v>14.3</v>
          </cell>
        </row>
        <row r="5316">
          <cell r="A5316">
            <v>4915618</v>
          </cell>
          <cell r="B5316" t="str">
            <v>SICRO ABRIL / 25</v>
          </cell>
          <cell r="C5316" t="str">
            <v>RECOMPOSIÇÃO DE CAMADA GRANULAR DO PAVIMENTO COM MATERIAL DE JAZIDA - 100% PROCTOR MODIFICADO</v>
          </cell>
          <cell r="D5316" t="str">
            <v>M²</v>
          </cell>
          <cell r="F5316">
            <v>4.1399999999999997</v>
          </cell>
        </row>
        <row r="5317">
          <cell r="A5317">
            <v>4915774</v>
          </cell>
          <cell r="B5317" t="str">
            <v>SICRO ABRIL / 25</v>
          </cell>
          <cell r="C5317" t="str">
            <v>RECOMPOSIÇÃO DE EROSÃO EM CORTE OU ATERRO COM MATERIAL DE JAZIDA</v>
          </cell>
          <cell r="D5317" t="str">
            <v>M³</v>
          </cell>
          <cell r="F5317">
            <v>23.98</v>
          </cell>
        </row>
        <row r="5318">
          <cell r="A5318">
            <v>4915719</v>
          </cell>
          <cell r="B5318" t="str">
            <v>SICRO ABRIL / 25</v>
          </cell>
          <cell r="C5318" t="str">
            <v>RECOMPOSIÇÃO DE PLACA DE SINALIZAÇÃO</v>
          </cell>
          <cell r="D5318" t="str">
            <v>M²</v>
          </cell>
          <cell r="F5318">
            <v>34.74</v>
          </cell>
        </row>
        <row r="5319">
          <cell r="A5319">
            <v>4915611</v>
          </cell>
          <cell r="B5319" t="str">
            <v>SICRO ABRIL / 25</v>
          </cell>
          <cell r="C5319" t="str">
            <v>RECOMPOSIÇÃO DE REVESTIMENTO PRIMÁRIO COM MATERIAL DE JAZIDA - 100% PROCTOR INTERMEDIÁRIO</v>
          </cell>
          <cell r="D5319" t="str">
            <v>M³</v>
          </cell>
          <cell r="F5319">
            <v>10.47</v>
          </cell>
        </row>
        <row r="5320">
          <cell r="A5320">
            <v>4915733</v>
          </cell>
          <cell r="B5320" t="str">
            <v>SICRO ABRIL / 25</v>
          </cell>
          <cell r="C5320" t="str">
            <v>RECOMPOSIÇÃO MANUAL DE ATERRO COM MATERIAL DE JAZIDA</v>
          </cell>
          <cell r="D5320" t="str">
            <v>M³</v>
          </cell>
          <cell r="F5320">
            <v>39.99</v>
          </cell>
        </row>
        <row r="5321">
          <cell r="A5321">
            <v>4915734</v>
          </cell>
          <cell r="B5321" t="str">
            <v>SICRO ABRIL / 25</v>
          </cell>
          <cell r="C5321" t="str">
            <v>RECOMPOSIÇÃO MECANIZADA DE ATERRO COM MATERIAL DE JAZIDA</v>
          </cell>
          <cell r="D5321" t="str">
            <v>M³</v>
          </cell>
          <cell r="F5321">
            <v>11.89</v>
          </cell>
        </row>
        <row r="5322">
          <cell r="A5322">
            <v>4915727</v>
          </cell>
          <cell r="B5322" t="str">
            <v>SICRO ABRIL / 25</v>
          </cell>
          <cell r="C5322" t="str">
            <v>RECOMPOSIÇÃO PARCIAL DE CERCA COM MOURÃO DE CONCRETO - ARAME</v>
          </cell>
          <cell r="D5322" t="str">
            <v>M</v>
          </cell>
          <cell r="F5322">
            <v>10.48</v>
          </cell>
        </row>
        <row r="5323">
          <cell r="A5323">
            <v>4915726</v>
          </cell>
          <cell r="B5323" t="str">
            <v>SICRO ABRIL / 25</v>
          </cell>
          <cell r="C5323" t="str">
            <v>RECOMPOSIÇÃO PARCIAL DE CERCA COM MOURÃO DE CONCRETO SEÇÃO QUADRADA - MOURÃO - AREIA E BRITA COMERCIAIS</v>
          </cell>
          <cell r="D5323" t="str">
            <v>M</v>
          </cell>
          <cell r="F5323">
            <v>24.64</v>
          </cell>
        </row>
        <row r="5324">
          <cell r="A5324">
            <v>4915594</v>
          </cell>
          <cell r="B5324" t="str">
            <v>SICRO ABRIL / 25</v>
          </cell>
          <cell r="C5324" t="str">
            <v>RECOMPOSIÇÃO PARCIAL DE CERCA COM MOURÃO DE CONCRETO SEÇÃO QUADRADA - MOURÃO - AREIA EXTRAÍDA E BRITA PRODUZIDA</v>
          </cell>
          <cell r="D5324" t="str">
            <v>M</v>
          </cell>
          <cell r="F5324">
            <v>23.3</v>
          </cell>
        </row>
        <row r="5325">
          <cell r="A5325">
            <v>4915729</v>
          </cell>
          <cell r="B5325" t="str">
            <v>SICRO ABRIL / 25</v>
          </cell>
          <cell r="C5325" t="str">
            <v>RECOMPOSIÇÃO PARCIAL DE CERCA COM MOURÃO DE CONCRETO SEÇÃO TRIANGULAR - MOURÃO - AREIA E BRITA COMERCIAIS</v>
          </cell>
          <cell r="D5325" t="str">
            <v>M</v>
          </cell>
          <cell r="F5325">
            <v>19.22</v>
          </cell>
        </row>
        <row r="5326">
          <cell r="A5326">
            <v>4915596</v>
          </cell>
          <cell r="B5326" t="str">
            <v>SICRO ABRIL / 25</v>
          </cell>
          <cell r="C5326" t="str">
            <v>RECOMPOSIÇÃO PARCIAL DE CERCA COM MOURÃO DE CONCRETO SEÇÃO TRIANGULAR - MOURÃO - AREIA EXTRAÍDA E BRITA COMERCIAL</v>
          </cell>
          <cell r="D5326" t="str">
            <v>M</v>
          </cell>
          <cell r="F5326">
            <v>18.64</v>
          </cell>
        </row>
        <row r="5327">
          <cell r="A5327">
            <v>4915732</v>
          </cell>
          <cell r="B5327" t="str">
            <v>SICRO ABRIL / 25</v>
          </cell>
          <cell r="C5327" t="str">
            <v>RECOMPOSIÇÃO PARCIAL DE CERCA COM MOURÃO DE MADEIRA - ARAME</v>
          </cell>
          <cell r="D5327" t="str">
            <v>M</v>
          </cell>
          <cell r="F5327">
            <v>7.97</v>
          </cell>
        </row>
        <row r="5328">
          <cell r="A5328">
            <v>4915731</v>
          </cell>
          <cell r="B5328" t="str">
            <v>SICRO ABRIL / 25</v>
          </cell>
          <cell r="C5328" t="str">
            <v>RECOMPOSIÇÃO PARCIAL DE CERCA COM MOURÃO DE MADEIRA - MOURÃO</v>
          </cell>
          <cell r="D5328" t="str">
            <v>M</v>
          </cell>
          <cell r="F5328">
            <v>19.8</v>
          </cell>
        </row>
        <row r="5329">
          <cell r="A5329">
            <v>4915725</v>
          </cell>
          <cell r="B5329" t="str">
            <v>SICRO ABRIL / 25</v>
          </cell>
          <cell r="C5329" t="str">
            <v>RECOMPOSIÇÃO TOTAL DE CERCA COM MOURÃO DE CONCRETO SEÇÃO QUADRADA - AREIA E BRITA COMERCIAIS</v>
          </cell>
          <cell r="D5329" t="str">
            <v>M</v>
          </cell>
          <cell r="F5329">
            <v>29.44</v>
          </cell>
        </row>
        <row r="5330">
          <cell r="A5330">
            <v>4915593</v>
          </cell>
          <cell r="B5330" t="str">
            <v>SICRO ABRIL / 25</v>
          </cell>
          <cell r="C5330" t="str">
            <v>RECOMPOSIÇÃO TOTAL DE CERCA COM MOURÃO DE CONCRETO SEÇÃO QUADRADA - AREIA EXTRAÍDA E BRITA PRODUZIDA</v>
          </cell>
          <cell r="D5330" t="str">
            <v>M</v>
          </cell>
          <cell r="F5330">
            <v>28.1</v>
          </cell>
        </row>
        <row r="5331">
          <cell r="A5331">
            <v>4915728</v>
          </cell>
          <cell r="B5331" t="str">
            <v>SICRO ABRIL / 25</v>
          </cell>
          <cell r="C5331" t="str">
            <v>RECOMPOSIÇÃO TOTAL DE CERCA COM MOURÃO DE CONCRETO SEÇÃO TRIANGULAR - AREIA E BRITA COMERCIAIS</v>
          </cell>
          <cell r="D5331" t="str">
            <v>M</v>
          </cell>
          <cell r="F5331">
            <v>29.35</v>
          </cell>
        </row>
        <row r="5332">
          <cell r="A5332">
            <v>4915595</v>
          </cell>
          <cell r="B5332" t="str">
            <v>SICRO ABRIL / 25</v>
          </cell>
          <cell r="C5332" t="str">
            <v>RECOMPOSIÇÃO TOTAL DE CERCA COM MOURÃO DE CONCRETO SEÇÃO TRIANGULAR - AREIA EXTRAÍDA E BRITA PRODUZIDA</v>
          </cell>
          <cell r="D5332" t="str">
            <v>M</v>
          </cell>
          <cell r="F5332">
            <v>28.77</v>
          </cell>
        </row>
        <row r="5333">
          <cell r="A5333">
            <v>4915730</v>
          </cell>
          <cell r="B5333" t="str">
            <v>SICRO ABRIL / 25</v>
          </cell>
          <cell r="C5333" t="str">
            <v>RECOMPOSIÇÃO TOTAL DE CERCA COM MOURÃO DE MADEIRA</v>
          </cell>
          <cell r="D5333" t="str">
            <v>M</v>
          </cell>
          <cell r="F5333">
            <v>26.96</v>
          </cell>
        </row>
        <row r="5334">
          <cell r="A5334">
            <v>4915598</v>
          </cell>
          <cell r="B5334" t="str">
            <v>SICRO ABRIL / 25</v>
          </cell>
          <cell r="C5334" t="str">
            <v>RECONFORMAÇÃO DA PLATAFORMA</v>
          </cell>
          <cell r="D5334" t="str">
            <v>M²</v>
          </cell>
          <cell r="F5334">
            <v>0.1</v>
          </cell>
        </row>
        <row r="5335">
          <cell r="A5335">
            <v>4915748</v>
          </cell>
          <cell r="B5335" t="str">
            <v>SICRO ABRIL / 25</v>
          </cell>
          <cell r="C5335" t="str">
            <v>RECUPERAÇÃO DE DESGASTE SUPERFICIAL EM PAVIMENTOS DE CONCRETO</v>
          </cell>
          <cell r="D5335" t="str">
            <v>M²</v>
          </cell>
          <cell r="F5335">
            <v>232.41</v>
          </cell>
        </row>
        <row r="5336">
          <cell r="A5336">
            <v>4915608</v>
          </cell>
          <cell r="B5336" t="str">
            <v>SICRO ABRIL / 25</v>
          </cell>
          <cell r="C5336" t="str">
            <v>REGULARIZAÇÃO DE TALUDES E VALAS COM SOQUETE VIBRATÓRIO</v>
          </cell>
          <cell r="D5336" t="str">
            <v>M²</v>
          </cell>
          <cell r="F5336">
            <v>2.63</v>
          </cell>
        </row>
        <row r="5337">
          <cell r="A5337">
            <v>4915613</v>
          </cell>
          <cell r="B5337" t="str">
            <v>SICRO ABRIL / 25</v>
          </cell>
          <cell r="C5337" t="str">
            <v>REGULARIZAÇÃO MECÂNICA DA FAIXA DE DOMÍNIO</v>
          </cell>
          <cell r="D5337" t="str">
            <v>M²</v>
          </cell>
          <cell r="F5337">
            <v>0.17</v>
          </cell>
        </row>
        <row r="5338">
          <cell r="A5338">
            <v>4915692</v>
          </cell>
          <cell r="B5338" t="str">
            <v>SICRO ABRIL / 25</v>
          </cell>
          <cell r="C5338" t="str">
            <v>REMENDO PROFUNDO COM IMPRIMAÇÃO COM ASFALTO DILUÍDO - DEMOLIÇÃO MANUAL</v>
          </cell>
          <cell r="D5338" t="str">
            <v>M³</v>
          </cell>
          <cell r="F5338">
            <v>374.65</v>
          </cell>
        </row>
        <row r="5339">
          <cell r="A5339">
            <v>4915746</v>
          </cell>
          <cell r="B5339" t="str">
            <v>SICRO ABRIL / 25</v>
          </cell>
          <cell r="C5339" t="str">
            <v>REMENDO PROFUNDO COM IMPRIMAÇÃO COM ASFALTO DILUÍDO - DEMOLIÇÃO MECÂNICA E CORTE COM SERRA</v>
          </cell>
          <cell r="D5339" t="str">
            <v>M³</v>
          </cell>
          <cell r="F5339">
            <v>288.27</v>
          </cell>
        </row>
        <row r="5340">
          <cell r="A5340">
            <v>4915630</v>
          </cell>
          <cell r="B5340" t="str">
            <v>SICRO ABRIL / 25</v>
          </cell>
          <cell r="C5340" t="str">
            <v>REMENDO PROFUNDO COM IMPRIMAÇÃO COM EMULSÃO ASFÁLTICA - DEMOLIÇÃO MANUAL</v>
          </cell>
          <cell r="D5340" t="str">
            <v>M³</v>
          </cell>
          <cell r="F5340">
            <v>374.65</v>
          </cell>
        </row>
        <row r="5341">
          <cell r="A5341">
            <v>4915631</v>
          </cell>
          <cell r="B5341" t="str">
            <v>SICRO ABRIL / 25</v>
          </cell>
          <cell r="C5341" t="str">
            <v>REMENDO PROFUNDO COM IMPRIMAÇÃO COM EMULSÃO ASFÁLTICA - DEMOLIÇÃO MECÂNICA E CORTE COM SERRA</v>
          </cell>
          <cell r="D5341" t="str">
            <v>M³</v>
          </cell>
          <cell r="F5341">
            <v>288.27</v>
          </cell>
        </row>
        <row r="5342">
          <cell r="A5342">
            <v>4915785</v>
          </cell>
          <cell r="B5342" t="str">
            <v>SICRO ABRIL / 25</v>
          </cell>
          <cell r="C5342" t="str">
            <v>REMOÇÃO DE ANIMAIS DE GRANDE PORTE MORTOS EM RODOVIA - CARGA E DESCARGA COM GUINDAUTO</v>
          </cell>
          <cell r="D5342" t="str">
            <v>T</v>
          </cell>
          <cell r="F5342">
            <v>392.76</v>
          </cell>
        </row>
        <row r="5343">
          <cell r="A5343">
            <v>4915786</v>
          </cell>
          <cell r="B5343" t="str">
            <v>SICRO ABRIL / 25</v>
          </cell>
          <cell r="C5343" t="str">
            <v>REMOÇÃO DE ANIMAIS DE PEQUENO PORTE MORTOS EM RODOVIA - CARGA MANUAL</v>
          </cell>
          <cell r="D5343" t="str">
            <v>T</v>
          </cell>
          <cell r="F5343">
            <v>170.08</v>
          </cell>
        </row>
        <row r="5344">
          <cell r="A5344">
            <v>4915795</v>
          </cell>
          <cell r="B5344" t="str">
            <v>SICRO ABRIL / 25</v>
          </cell>
          <cell r="C5344" t="str">
            <v>REMOÇÃO DE EMBORRACHADOS DE PNEUS EM RODOVIA</v>
          </cell>
          <cell r="D5344" t="str">
            <v>T</v>
          </cell>
          <cell r="F5344">
            <v>345.27</v>
          </cell>
        </row>
        <row r="5345">
          <cell r="A5345">
            <v>4915800</v>
          </cell>
          <cell r="B5345" t="str">
            <v>SICRO ABRIL / 25</v>
          </cell>
          <cell r="C5345" t="str">
            <v>REMOÇÃO DE ESPÉCIMES ARBÓREOS DE 20 A 40 M TOMBADOS NA PISTA</v>
          </cell>
          <cell r="D5345" t="str">
            <v>T</v>
          </cell>
          <cell r="F5345">
            <v>52.79</v>
          </cell>
        </row>
        <row r="5346">
          <cell r="A5346">
            <v>4915799</v>
          </cell>
          <cell r="B5346" t="str">
            <v>SICRO ABRIL / 25</v>
          </cell>
          <cell r="C5346" t="str">
            <v>REMOÇÃO DE ESPÉCIMES ARBÓREOS DE ATÉ 20 M TOMBADOS NA PISTA</v>
          </cell>
          <cell r="D5346" t="str">
            <v>T</v>
          </cell>
          <cell r="F5346">
            <v>41.1</v>
          </cell>
        </row>
        <row r="5347">
          <cell r="A5347">
            <v>4915698</v>
          </cell>
          <cell r="B5347" t="str">
            <v>SICRO ABRIL / 25</v>
          </cell>
          <cell r="C5347" t="str">
            <v>REMOÇÃO DE GRÃOS, AGREGADOS E SOLOS DERRAMADOS NA PISTA EM RODOVIAS</v>
          </cell>
          <cell r="D5347" t="str">
            <v>T</v>
          </cell>
          <cell r="F5347">
            <v>19.11</v>
          </cell>
        </row>
        <row r="5348">
          <cell r="A5348">
            <v>4915794</v>
          </cell>
          <cell r="B5348" t="str">
            <v>SICRO ABRIL / 25</v>
          </cell>
          <cell r="C5348" t="str">
            <v>REMOÇÃO DE SUCATAS DERRAMADAS EM RODOVIA - CINTA COM UTILIZAÇÃO DE 100 VEZES</v>
          </cell>
          <cell r="D5348" t="str">
            <v>T</v>
          </cell>
          <cell r="F5348">
            <v>600.36</v>
          </cell>
        </row>
        <row r="5349">
          <cell r="A5349">
            <v>4915789</v>
          </cell>
          <cell r="B5349" t="str">
            <v>SICRO ABRIL / 25</v>
          </cell>
          <cell r="C5349" t="str">
            <v>REMOÇÃO DE VEÍCULOS DE GRANDE PORTE INCENDIADOS EM RODOVIA - CARGA E DESCARGA COM GUINDASTE - CINTA COM UTILIZAÇÃO DE 100 VEZES</v>
          </cell>
          <cell r="D5349" t="str">
            <v>UN</v>
          </cell>
          <cell r="F5349">
            <v>1845.23</v>
          </cell>
        </row>
        <row r="5350">
          <cell r="A5350">
            <v>4915798</v>
          </cell>
          <cell r="B5350" t="str">
            <v>SICRO ABRIL / 25</v>
          </cell>
          <cell r="C5350" t="str">
            <v>REMOÇÃO DE VEÍCULOS DE GRANDE PORTE TOMBADOS EM RODOVIA - CINTA COM UTILIZAÇÃO DE 100 VEZES</v>
          </cell>
          <cell r="D5350" t="str">
            <v>UN</v>
          </cell>
          <cell r="F5350">
            <v>1584.73</v>
          </cell>
        </row>
        <row r="5351">
          <cell r="A5351">
            <v>4915788</v>
          </cell>
          <cell r="B5351" t="str">
            <v>SICRO ABRIL / 25</v>
          </cell>
          <cell r="C5351" t="str">
            <v>REMOÇÃO DE VEÍCULOS DE MÉDIO PORTE INCENDIADOS EM RODOVIA - CARGA E DESCARGA COM GUINDASTE - CINTA COM UTILIZAÇÃO DE 100 VEZES</v>
          </cell>
          <cell r="D5351" t="str">
            <v>UN</v>
          </cell>
          <cell r="F5351">
            <v>1673.48</v>
          </cell>
        </row>
        <row r="5352">
          <cell r="A5352">
            <v>4915797</v>
          </cell>
          <cell r="B5352" t="str">
            <v>SICRO ABRIL / 25</v>
          </cell>
          <cell r="C5352" t="str">
            <v>REMOÇÃO DE VEÍCULOS DE MÉDIO PORTE TOMBADOS EM RODOVIA - CINTA COM UTILIZAÇÃO DE 100 VEZES</v>
          </cell>
          <cell r="D5352" t="str">
            <v>UN</v>
          </cell>
          <cell r="F5352">
            <v>784.88</v>
          </cell>
        </row>
        <row r="5353">
          <cell r="A5353">
            <v>4915787</v>
          </cell>
          <cell r="B5353" t="str">
            <v>SICRO ABRIL / 25</v>
          </cell>
          <cell r="C5353" t="str">
            <v>REMOÇÃO DE VEÍCULOS DE PEQUENO PORTE INCENDIADOS EM RODOVIA - CARGA E DESCARGA COM GUINDAUTO - CINTA COM UTILIZAÇÃO DE 100 VEZES</v>
          </cell>
          <cell r="D5353" t="str">
            <v>UN</v>
          </cell>
          <cell r="F5353">
            <v>893.56</v>
          </cell>
        </row>
        <row r="5354">
          <cell r="A5354">
            <v>4915796</v>
          </cell>
          <cell r="B5354" t="str">
            <v>SICRO ABRIL / 25</v>
          </cell>
          <cell r="C5354" t="str">
            <v>REMOÇÃO DE VEÍCULOS DE PEQUENO PORTE TOMBADOS EM RODOVIA - CINTA COM UTILIZAÇÃO DE 100 VEZES</v>
          </cell>
          <cell r="D5354" t="str">
            <v>UN</v>
          </cell>
          <cell r="F5354">
            <v>312.95999999999998</v>
          </cell>
        </row>
        <row r="5355">
          <cell r="A5355">
            <v>4915760</v>
          </cell>
          <cell r="B5355" t="str">
            <v>SICRO ABRIL / 25</v>
          </cell>
          <cell r="C5355" t="str">
            <v>REMOÇÃO DE VESTÍGIOS DE ÓLEO OU GRAXA NA SUPERFÍCIE DO REVESTIMENTO DO PAVIMENTO</v>
          </cell>
          <cell r="D5355" t="str">
            <v>M²</v>
          </cell>
          <cell r="F5355">
            <v>54.54</v>
          </cell>
        </row>
        <row r="5356">
          <cell r="A5356">
            <v>4915699</v>
          </cell>
          <cell r="B5356" t="str">
            <v>SICRO ABRIL / 25</v>
          </cell>
          <cell r="C5356" t="str">
            <v>REMOÇÃO DE VIDROS, CAIXAS E ENGRADADOS DERRAMADOS NA PISTA EM RODOVIA</v>
          </cell>
          <cell r="D5356" t="str">
            <v>T</v>
          </cell>
          <cell r="F5356">
            <v>29.55</v>
          </cell>
        </row>
        <row r="5357">
          <cell r="A5357">
            <v>4915736</v>
          </cell>
          <cell r="B5357" t="str">
            <v>SICRO ABRIL / 25</v>
          </cell>
          <cell r="C5357" t="str">
            <v>REMOÇÃO MANUAL DE BARREIRA EM ROCHA</v>
          </cell>
          <cell r="D5357" t="str">
            <v>M³</v>
          </cell>
          <cell r="F5357">
            <v>16.66</v>
          </cell>
        </row>
        <row r="5358">
          <cell r="A5358">
            <v>4915735</v>
          </cell>
          <cell r="B5358" t="str">
            <v>SICRO ABRIL / 25</v>
          </cell>
          <cell r="C5358" t="str">
            <v>REMOÇÃO MANUAL DE BARREIRA EM SOLO</v>
          </cell>
          <cell r="D5358" t="str">
            <v>M³</v>
          </cell>
          <cell r="F5358">
            <v>13.51</v>
          </cell>
        </row>
        <row r="5359">
          <cell r="A5359">
            <v>4915670</v>
          </cell>
          <cell r="B5359" t="str">
            <v>SICRO ABRIL / 25</v>
          </cell>
          <cell r="C5359" t="str">
            <v>REMOÇÃO MANUAL DE CAMADA GRANULAR DO PAVIMENTO</v>
          </cell>
          <cell r="D5359" t="str">
            <v>M³</v>
          </cell>
          <cell r="F5359">
            <v>194.89</v>
          </cell>
        </row>
        <row r="5360">
          <cell r="A5360">
            <v>4915668</v>
          </cell>
          <cell r="B5360" t="str">
            <v>SICRO ABRIL / 25</v>
          </cell>
          <cell r="C5360" t="str">
            <v>REMOÇÃO MANUAL DE REVESTIMENTO ASFÁLTICO</v>
          </cell>
          <cell r="D5360" t="str">
            <v>M³</v>
          </cell>
          <cell r="F5360">
            <v>305.63</v>
          </cell>
        </row>
        <row r="5361">
          <cell r="A5361">
            <v>4915761</v>
          </cell>
          <cell r="B5361" t="str">
            <v>SICRO ABRIL / 25</v>
          </cell>
          <cell r="C5361" t="str">
            <v>REMOÇÃO MANUAL DE VEGETAÇÃO DANINHA</v>
          </cell>
          <cell r="D5361" t="str">
            <v>M²</v>
          </cell>
          <cell r="F5361">
            <v>4.43</v>
          </cell>
        </row>
        <row r="5362">
          <cell r="A5362">
            <v>4915762</v>
          </cell>
          <cell r="B5362" t="str">
            <v>SICRO ABRIL / 25</v>
          </cell>
          <cell r="C5362" t="str">
            <v>REMOÇÃO MANUAL DE VEGETAÇÃO DANINHA EM FRESTAS</v>
          </cell>
          <cell r="D5362" t="str">
            <v>M</v>
          </cell>
          <cell r="F5362">
            <v>2.21</v>
          </cell>
        </row>
        <row r="5363">
          <cell r="A5363">
            <v>4915738</v>
          </cell>
          <cell r="B5363" t="str">
            <v>SICRO ABRIL / 25</v>
          </cell>
          <cell r="C5363" t="str">
            <v>REMOÇÃO MECANIZADA DE BARREIRA EM ROCHA</v>
          </cell>
          <cell r="D5363" t="str">
            <v>M³</v>
          </cell>
          <cell r="F5363">
            <v>5.82</v>
          </cell>
        </row>
        <row r="5364">
          <cell r="A5364">
            <v>4915737</v>
          </cell>
          <cell r="B5364" t="str">
            <v>SICRO ABRIL / 25</v>
          </cell>
          <cell r="C5364" t="str">
            <v>REMOÇÃO MECANIZADA DE BARREIRA EM SOLO</v>
          </cell>
          <cell r="D5364" t="str">
            <v>M³</v>
          </cell>
          <cell r="F5364">
            <v>4.8600000000000003</v>
          </cell>
        </row>
        <row r="5365">
          <cell r="A5365">
            <v>4915669</v>
          </cell>
          <cell r="B5365" t="str">
            <v>SICRO ABRIL / 25</v>
          </cell>
          <cell r="C5365" t="str">
            <v>REMOÇÃO MECANIZADA DE CAMADA GRANULAR DO PAVIMENTO</v>
          </cell>
          <cell r="D5365" t="str">
            <v>M³</v>
          </cell>
          <cell r="F5365">
            <v>7.68</v>
          </cell>
        </row>
        <row r="5366">
          <cell r="A5366">
            <v>4915667</v>
          </cell>
          <cell r="B5366" t="str">
            <v>SICRO ABRIL / 25</v>
          </cell>
          <cell r="C5366" t="str">
            <v>REMOÇÃO MECANIZADA DE REVESTIMENTO ASFÁLTICO</v>
          </cell>
          <cell r="D5366" t="str">
            <v>M³</v>
          </cell>
          <cell r="F5366">
            <v>12.29</v>
          </cell>
        </row>
        <row r="5367">
          <cell r="A5367">
            <v>4915632</v>
          </cell>
          <cell r="B5367" t="str">
            <v>SICRO ABRIL / 25</v>
          </cell>
          <cell r="C5367" t="str">
            <v>REPARO LOCALIZADO COM PINTURA DE LIGAÇÃO - DEMOLIÇÃO MECÂNICA E CORTE COM SERRA</v>
          </cell>
          <cell r="D5367" t="str">
            <v>M³</v>
          </cell>
          <cell r="F5367">
            <v>417.92</v>
          </cell>
        </row>
        <row r="5368">
          <cell r="A5368">
            <v>4915753</v>
          </cell>
          <cell r="B5368" t="str">
            <v>SICRO ABRIL / 25</v>
          </cell>
          <cell r="C5368" t="str">
            <v>REPARO NO INTERIOR DE PLACA DE PAVIMENTO DE CONCRETO</v>
          </cell>
          <cell r="D5368" t="str">
            <v>M³</v>
          </cell>
          <cell r="F5368">
            <v>1365.31</v>
          </cell>
        </row>
        <row r="5369">
          <cell r="A5369">
            <v>4915776</v>
          </cell>
          <cell r="B5369" t="str">
            <v>SICRO ABRIL / 25</v>
          </cell>
          <cell r="C5369" t="str">
            <v>ROÇADA COM ROÇADEIRA COSTAL</v>
          </cell>
          <cell r="D5369" t="str">
            <v>HA</v>
          </cell>
          <cell r="F5369">
            <v>786.17</v>
          </cell>
        </row>
        <row r="5370">
          <cell r="A5370">
            <v>4915740</v>
          </cell>
          <cell r="B5370" t="str">
            <v>SICRO ABRIL / 25</v>
          </cell>
          <cell r="C5370" t="str">
            <v>ROÇADA MANUAL</v>
          </cell>
          <cell r="D5370" t="str">
            <v>HA</v>
          </cell>
          <cell r="F5370">
            <v>1875.87</v>
          </cell>
        </row>
        <row r="5371">
          <cell r="A5371">
            <v>4915741</v>
          </cell>
          <cell r="B5371" t="str">
            <v>SICRO ABRIL / 25</v>
          </cell>
          <cell r="C5371" t="str">
            <v>ROÇADA MANUAL DE CAPIM COLONIÃO</v>
          </cell>
          <cell r="D5371" t="str">
            <v>HA</v>
          </cell>
          <cell r="F5371">
            <v>4502.1000000000004</v>
          </cell>
        </row>
        <row r="5372">
          <cell r="A5372">
            <v>4915775</v>
          </cell>
          <cell r="B5372" t="str">
            <v>SICRO ABRIL / 25</v>
          </cell>
          <cell r="C5372" t="str">
            <v>ROÇADA MECANIZADA COM ROÇADEIRA ARTICULADA</v>
          </cell>
          <cell r="D5372" t="str">
            <v>HA</v>
          </cell>
          <cell r="F5372">
            <v>747.97</v>
          </cell>
        </row>
        <row r="5373">
          <cell r="A5373">
            <v>4915742</v>
          </cell>
          <cell r="B5373" t="str">
            <v>SICRO ABRIL / 25</v>
          </cell>
          <cell r="C5373" t="str">
            <v>ROÇADA MECANIZADA COM ROÇADEIRA DE ARRASTE</v>
          </cell>
          <cell r="D5373" t="str">
            <v>HA</v>
          </cell>
          <cell r="F5373">
            <v>465.55</v>
          </cell>
        </row>
        <row r="5374">
          <cell r="A5374">
            <v>4915626</v>
          </cell>
          <cell r="B5374" t="str">
            <v>SICRO ABRIL / 25</v>
          </cell>
          <cell r="C5374" t="str">
            <v>SELAGEM DE TRINCAS MECANIZADA EM PAVIMENTO FLEXÍVEL COM EMULSÃO - AREIA COMERCIAL</v>
          </cell>
          <cell r="D5374" t="str">
            <v>M</v>
          </cell>
          <cell r="F5374">
            <v>2.1</v>
          </cell>
        </row>
        <row r="5375">
          <cell r="A5375">
            <v>4915653</v>
          </cell>
          <cell r="B5375" t="str">
            <v>SICRO ABRIL / 25</v>
          </cell>
          <cell r="C5375" t="str">
            <v>SELAGEM SUPERFICIAL DE FISSURAS COM ADESIVO ESTRUTURAL À BASE DE RESINA EPÓXI DE ALTA VISCOSIDADE, INCLUSIVE LIMPEZA SUPERFICIAL - FORNECIMENTO E APLICAÇÃO</v>
          </cell>
          <cell r="D5375" t="str">
            <v>KG</v>
          </cell>
          <cell r="F5375">
            <v>73.55</v>
          </cell>
        </row>
        <row r="5376">
          <cell r="A5376">
            <v>4915623</v>
          </cell>
          <cell r="B5376" t="str">
            <v>SICRO ABRIL / 25</v>
          </cell>
          <cell r="C5376" t="str">
            <v>SOLO BRITA PARA BASE DE REMENDO PROFUNDO - BRITA COMERCIAL</v>
          </cell>
          <cell r="D5376" t="str">
            <v>M³</v>
          </cell>
          <cell r="F5376">
            <v>56.87</v>
          </cell>
        </row>
        <row r="5377">
          <cell r="A5377">
            <v>4915625</v>
          </cell>
          <cell r="B5377" t="str">
            <v>SICRO ABRIL / 25</v>
          </cell>
          <cell r="C5377" t="str">
            <v>SOLO MELHORADO COM CIMENTO PARA BASE DE REMENDO PROFUNDO</v>
          </cell>
          <cell r="D5377" t="str">
            <v>M³</v>
          </cell>
          <cell r="F5377">
            <v>45.11</v>
          </cell>
        </row>
        <row r="5378">
          <cell r="A5378">
            <v>4915621</v>
          </cell>
          <cell r="B5378" t="str">
            <v>SICRO ABRIL / 25</v>
          </cell>
          <cell r="C5378" t="str">
            <v>SOLO PARA BASE DE REMENDO PROFUNDO</v>
          </cell>
          <cell r="D5378" t="str">
            <v>M³</v>
          </cell>
          <cell r="F5378">
            <v>4.6100000000000003</v>
          </cell>
        </row>
        <row r="5379">
          <cell r="A5379">
            <v>4915720</v>
          </cell>
          <cell r="B5379" t="str">
            <v>SICRO ABRIL / 25</v>
          </cell>
          <cell r="C5379" t="str">
            <v>SUBSTITUIÇÃO DE BALIZADOR - AREIA E BRITA COMERCIAIS</v>
          </cell>
          <cell r="D5379" t="str">
            <v>UN</v>
          </cell>
          <cell r="F5379">
            <v>31.1</v>
          </cell>
        </row>
        <row r="5380">
          <cell r="A5380">
            <v>4915592</v>
          </cell>
          <cell r="B5380" t="str">
            <v>SICRO ABRIL / 25</v>
          </cell>
          <cell r="C5380" t="str">
            <v>SUBSTITUIÇÃO DE BALIZADOR - AREIA EXTRAÍDA E BRITA PRODUZIDA</v>
          </cell>
          <cell r="D5380" t="str">
            <v>UN</v>
          </cell>
          <cell r="F5380">
            <v>30.5</v>
          </cell>
        </row>
        <row r="5381">
          <cell r="A5381">
            <v>4913703</v>
          </cell>
          <cell r="B5381" t="str">
            <v>SICRO ABRIL / 25</v>
          </cell>
          <cell r="C5381" t="str">
            <v>SUBSTITUIÇÃO DE CARTUCHO DE ABSORÇÃO DE ENERGIA TIPO A - FORNECIMENTO E INSTALAÇÃO, E REPOSICIONAMENTO DO AMORTECEDOR RETRÁTIL</v>
          </cell>
          <cell r="D5381" t="str">
            <v>UN</v>
          </cell>
          <cell r="F5381">
            <v>5582.32</v>
          </cell>
        </row>
        <row r="5382">
          <cell r="A5382">
            <v>4913704</v>
          </cell>
          <cell r="B5382" t="str">
            <v>SICRO ABRIL / 25</v>
          </cell>
          <cell r="C5382" t="str">
            <v>SUBSTITUIÇÃO DE CARTUCHO DE ABSORÇÃO DE ENERGIA TIPO B - FORNECIMENTO, INSTALAÇÃO E REPOSICIONAMENTO DO AMORTECEDOR RETRÁTIL</v>
          </cell>
          <cell r="D5382" t="str">
            <v>UN</v>
          </cell>
          <cell r="F5382">
            <v>5462.34</v>
          </cell>
        </row>
        <row r="5383">
          <cell r="A5383">
            <v>4915757</v>
          </cell>
          <cell r="B5383" t="str">
            <v>SICRO ABRIL / 25</v>
          </cell>
          <cell r="C5383" t="str">
            <v>TAPA BURACO COM PINTURA DE LIGAÇÃO - DEMOLIÇÃO COM SERRA CORTA PISO</v>
          </cell>
          <cell r="D5383" t="str">
            <v>M³</v>
          </cell>
          <cell r="F5383">
            <v>439.87</v>
          </cell>
        </row>
        <row r="5384">
          <cell r="A5384">
            <v>4915678</v>
          </cell>
          <cell r="B5384" t="str">
            <v>SICRO ABRIL / 25</v>
          </cell>
          <cell r="C5384" t="str">
            <v>TAPA BURACO COM PINTURA DE LIGAÇÃO - DEMOLIÇÃO MANUAL</v>
          </cell>
          <cell r="D5384" t="str">
            <v>M³</v>
          </cell>
          <cell r="F5384">
            <v>380.98</v>
          </cell>
        </row>
        <row r="5385">
          <cell r="A5385">
            <v>4919547</v>
          </cell>
          <cell r="B5385" t="str">
            <v>SICRO ABRIL / 25</v>
          </cell>
          <cell r="C5385" t="str">
            <v>TELA DE PROTEÇÃO PARA ROÇADA EM TUBO GALVANIZADO 4,0 X 1,5 M - CONFECÇÃO</v>
          </cell>
          <cell r="D5385" t="str">
            <v>UN</v>
          </cell>
          <cell r="F5385">
            <v>501.08</v>
          </cell>
        </row>
        <row r="5386">
          <cell r="A5386">
            <v>4915716</v>
          </cell>
          <cell r="B5386" t="str">
            <v>SICRO ABRIL / 25</v>
          </cell>
          <cell r="C5386" t="str">
            <v>TRATAMENTO DE FISSURAS DO TIPO RENDILHADO EM PAVIMENTOS DE CONCRETO</v>
          </cell>
          <cell r="D5386" t="str">
            <v>M²</v>
          </cell>
          <cell r="F5386">
            <v>12.73</v>
          </cell>
        </row>
        <row r="5387">
          <cell r="A5387">
            <v>4915750</v>
          </cell>
          <cell r="B5387" t="str">
            <v>SICRO ABRIL / 25</v>
          </cell>
          <cell r="C5387" t="str">
            <v>TRATAMENTO DE FISSURAS TRANSVERSAIS COM ABERTURA MAIOR QUE 1,0 MM EM PAVIMENTOS DE CONCRETO</v>
          </cell>
          <cell r="D5387" t="str">
            <v>M</v>
          </cell>
          <cell r="F5387">
            <v>201.28</v>
          </cell>
        </row>
        <row r="5388">
          <cell r="A5388">
            <v>4915769</v>
          </cell>
          <cell r="B5388" t="str">
            <v>SICRO ABRIL / 25</v>
          </cell>
          <cell r="C5388" t="str">
            <v>TRITURAÇÃO DE GALHOS E TRONCOS COM DIÂMETRO DE ATÉ 350 MM</v>
          </cell>
          <cell r="D5388" t="str">
            <v>M³</v>
          </cell>
          <cell r="F5388">
            <v>32.659999999999997</v>
          </cell>
        </row>
        <row r="5389">
          <cell r="A5389">
            <v>5213836</v>
          </cell>
          <cell r="B5389" t="str">
            <v>SICRO ABRIL / 25</v>
          </cell>
          <cell r="C5389" t="str">
            <v>BALIZADOR CÔNICO REFLETIVO EM POLIETILENO SEMIFLEXÍVEL DE 114 X 11 X 40 CM - UTILIZAÇÃO DE 150 CICLOS - FORNECIMENTO, 01 IMPLANTAÇÃO E 01 RETIRADA DIÁRIA</v>
          </cell>
          <cell r="D5389" t="str">
            <v>UN.DIA</v>
          </cell>
          <cell r="F5389">
            <v>1.28</v>
          </cell>
        </row>
        <row r="5390">
          <cell r="A5390">
            <v>5213368</v>
          </cell>
          <cell r="B5390" t="str">
            <v>SICRO ABRIL / 25</v>
          </cell>
          <cell r="C5390" t="str">
            <v>BALIZADOR DE CONCRETO - AREIA E BRITA COMERCIAIS - FORNECIMENTO E IMPLANTAÇÃO</v>
          </cell>
          <cell r="D5390" t="str">
            <v>UN</v>
          </cell>
          <cell r="F5390">
            <v>19.41</v>
          </cell>
        </row>
        <row r="5391">
          <cell r="A5391">
            <v>5213367</v>
          </cell>
          <cell r="B5391" t="str">
            <v>SICRO ABRIL / 25</v>
          </cell>
          <cell r="C5391" t="str">
            <v>BALIZADOR DE CONCRETO - AREIA EXTRAÍDA E BRITA PRODUZIDA - FORNECIMENTO E IMPLANTAÇÃO</v>
          </cell>
          <cell r="D5391" t="str">
            <v>UN</v>
          </cell>
          <cell r="F5391">
            <v>18.34</v>
          </cell>
        </row>
        <row r="5392">
          <cell r="A5392">
            <v>5213385</v>
          </cell>
          <cell r="B5392" t="str">
            <v>SICRO ABRIL / 25</v>
          </cell>
          <cell r="C5392" t="str">
            <v>BARREIRA DE SINALIZAÇÃO TIPO I DE DIRECIONAMENTO OU BLOQUEIO - CONFECÇÃO</v>
          </cell>
          <cell r="D5392" t="str">
            <v>UN</v>
          </cell>
          <cell r="F5392">
            <v>394.77</v>
          </cell>
        </row>
        <row r="5393">
          <cell r="A5393">
            <v>5213343</v>
          </cell>
          <cell r="B5393" t="str">
            <v>SICRO ABRIL / 25</v>
          </cell>
          <cell r="C5393" t="str">
            <v>BARREIRA DE SINALIZAÇÃO TIPO I DE DIRECIONAMENTO OU BLOQUEIO - UTILIZAÇÃO DE 150 CICLOS - FORNECIMENTO, 01 IMPLANTAÇÃO E 01 RETIRADA DIÁRIA</v>
          </cell>
          <cell r="D5393" t="str">
            <v>UN.DIA</v>
          </cell>
          <cell r="F5393">
            <v>4.1399999999999997</v>
          </cell>
        </row>
        <row r="5394">
          <cell r="A5394">
            <v>5213390</v>
          </cell>
          <cell r="B5394" t="str">
            <v>SICRO ABRIL / 25</v>
          </cell>
          <cell r="C5394" t="str">
            <v>BARREIRA DE SINALIZAÇÃO TIPO I DE DIRECIONAMENTO OU BLOQUEIO CONTÍNUA - CONFECÇÃO</v>
          </cell>
          <cell r="D5394" t="str">
            <v>M</v>
          </cell>
          <cell r="F5394">
            <v>340</v>
          </cell>
        </row>
        <row r="5395">
          <cell r="A5395">
            <v>5213344</v>
          </cell>
          <cell r="B5395" t="str">
            <v>SICRO ABRIL / 25</v>
          </cell>
          <cell r="C5395" t="str">
            <v>BARREIRA DE SINALIZAÇÃO TIPO I DE DIRECIONAMENTO OU BLOQUEIO CONTÍNUA - UTILIZAÇÃO DE 150 CICLOS - FORNECIMENTO, 01 IMPLANTAÇÃO E 01 RETIRADA DIÁRIA</v>
          </cell>
          <cell r="D5395" t="str">
            <v>M.DIA</v>
          </cell>
          <cell r="F5395">
            <v>3.61</v>
          </cell>
        </row>
        <row r="5396">
          <cell r="A5396">
            <v>5213386</v>
          </cell>
          <cell r="B5396" t="str">
            <v>SICRO ABRIL / 25</v>
          </cell>
          <cell r="C5396" t="str">
            <v>BARREIRA DE SINALIZAÇÃO TIPO II DE DIRECIONAMENTO OU BLOQUEIO - CONFECÇÃO</v>
          </cell>
          <cell r="D5396" t="str">
            <v>UN</v>
          </cell>
          <cell r="F5396">
            <v>637.62</v>
          </cell>
        </row>
        <row r="5397">
          <cell r="A5397">
            <v>5213345</v>
          </cell>
          <cell r="B5397" t="str">
            <v>SICRO ABRIL / 25</v>
          </cell>
          <cell r="C5397" t="str">
            <v>BARREIRA DE SINALIZAÇÃO TIPO II DE DIRECIONAMENTO OU BLOQUEIO - UTILIZAÇÃO DE 150 CICLOS - FORNECIMENTO, 01 IMPLANTAÇÃO E 01 RETIRADA DIÁRIA</v>
          </cell>
          <cell r="D5397" t="str">
            <v>UN.DIA</v>
          </cell>
          <cell r="F5397">
            <v>6.09</v>
          </cell>
        </row>
        <row r="5398">
          <cell r="A5398">
            <v>5213387</v>
          </cell>
          <cell r="B5398" t="str">
            <v>SICRO ABRIL / 25</v>
          </cell>
          <cell r="C5398" t="str">
            <v>BARREIRA DE SINALIZAÇÃO TIPO III DE DIRECIONAMENTO OU BLOQUEIO - CONFECÇÃO</v>
          </cell>
          <cell r="D5398" t="str">
            <v>UN</v>
          </cell>
          <cell r="F5398">
            <v>911.99</v>
          </cell>
        </row>
        <row r="5399">
          <cell r="A5399">
            <v>5213346</v>
          </cell>
          <cell r="B5399" t="str">
            <v>SICRO ABRIL / 25</v>
          </cell>
          <cell r="C5399" t="str">
            <v>BARREIRA DE SINALIZAÇÃO TIPO III DE DIRECIONAMENTO OU BLOQUEIO - UTILIZAÇÃO DE 150 CICLOS - FORNECIMENTO, 01 IMPLANTAÇÃO E 01 RETIRADA DIÁRIA</v>
          </cell>
          <cell r="D5399" t="str">
            <v>UN.DIA</v>
          </cell>
          <cell r="F5399">
            <v>8.5399999999999991</v>
          </cell>
        </row>
        <row r="5400">
          <cell r="A5400">
            <v>5213843</v>
          </cell>
          <cell r="B5400" t="str">
            <v>SICRO ABRIL / 25</v>
          </cell>
          <cell r="C5400" t="str">
            <v>BARREIRA PLÁSTICA ARTICULÁVEL MODULAR 240 X 100 CM NA COR AMARELA - UTILIZAÇÃO DE 600 CICLOS - FORNECIMENTO, 01 IMPLANTAÇÃO E 01 RETIRADA DIÁRIA</v>
          </cell>
          <cell r="D5400" t="str">
            <v>M.DIA</v>
          </cell>
          <cell r="F5400">
            <v>1.01</v>
          </cell>
        </row>
        <row r="5401">
          <cell r="A5401">
            <v>5213833</v>
          </cell>
          <cell r="B5401" t="str">
            <v>SICRO ABRIL / 25</v>
          </cell>
          <cell r="C5401" t="str">
            <v>BARREIRA PLÁSTICA MONOBLOCO PARA CANALIZAÇÃO DE TRÂNSITO - 101 X 50 X 55 CM - UTILIZAÇÃO DE 600 CICLOS - FORNECIMENTO, 01 IMPLANTAÇÃO E 01 RETIRADA DIÁRIA</v>
          </cell>
          <cell r="D5401" t="str">
            <v>UN.DIA</v>
          </cell>
          <cell r="F5401">
            <v>10.24</v>
          </cell>
        </row>
        <row r="5402">
          <cell r="A5402">
            <v>5213834</v>
          </cell>
          <cell r="B5402" t="str">
            <v>SICRO ABRIL / 25</v>
          </cell>
          <cell r="C5402" t="str">
            <v>BARREIRA PLÁSTICA PARA CANALIZAÇÃO DE TRÂNSITO - 60 X 45 X 60 CM - UTILIZAÇÃO DE 600 CICLOS - FORNECIMENTO, 01 IMPLANTAÇÃO E 01 RETIRADA DIÁRIA</v>
          </cell>
          <cell r="D5402" t="str">
            <v>UN.DIA</v>
          </cell>
          <cell r="E5402">
            <v>6.94</v>
          </cell>
          <cell r="F5402">
            <v>7.12</v>
          </cell>
        </row>
        <row r="5403">
          <cell r="A5403">
            <v>5219544</v>
          </cell>
          <cell r="B5403" t="str">
            <v>SICRO ABRIL / 25</v>
          </cell>
          <cell r="C5403" t="str">
            <v>CAVALETE EM PERFIL METÁLICO PARA PLACA DE SINALIZAÇÃO - 1,00 M X 1,00 M - CONFECÇÃO</v>
          </cell>
          <cell r="D5403" t="str">
            <v>UN</v>
          </cell>
          <cell r="E5403">
            <v>226.46</v>
          </cell>
          <cell r="F5403">
            <v>227.79</v>
          </cell>
        </row>
        <row r="5404">
          <cell r="A5404">
            <v>5213383</v>
          </cell>
          <cell r="B5404" t="str">
            <v>SICRO ABRIL / 25</v>
          </cell>
          <cell r="C5404" t="str">
            <v>CAVALETE EM POLIETILENO ZEBRADO COM FAIXA REFLETIVA - H = 1,00 M - UTILIZAÇÃO DE 600 CICLOS - FORNECIMENTO, 01 IMPLANTAÇÃO E 01 RETIRADA DIÁRIA</v>
          </cell>
          <cell r="D5404" t="str">
            <v>UN.DIA</v>
          </cell>
          <cell r="F5404">
            <v>0.81</v>
          </cell>
        </row>
        <row r="5405">
          <cell r="A5405">
            <v>5213380</v>
          </cell>
          <cell r="B5405" t="str">
            <v>SICRO ABRIL / 25</v>
          </cell>
          <cell r="C5405" t="str">
            <v>CAVALETE EM POLIETILENO ZEBRADO COM FAIXA REFLETIVA E COM SINALIZADOR A LED COM BATERIA - H = 1,00 M - UTILIZAÇÃO DE 600 CICLOS - FORNECIMENTO, 01 IMPLANTAÇÃO E 01 RETIRADA DIÁRIA</v>
          </cell>
          <cell r="D5405" t="str">
            <v>UN.DIA</v>
          </cell>
          <cell r="F5405">
            <v>1.91</v>
          </cell>
        </row>
        <row r="5406">
          <cell r="A5406">
            <v>5213838</v>
          </cell>
          <cell r="B5406" t="str">
            <v>SICRO ABRIL / 25</v>
          </cell>
          <cell r="C5406" t="str">
            <v>CILINDRO CANALIZADOR DE TRÁFEGO COM BASE QUADRADA DE 111 X 56 X 56 CM - UTILIZAÇÃO DE 600 CICLOS - FORNECIMENTO, 01 IMPLANTAÇÃO E 01 RETIRADA DIÁRIA</v>
          </cell>
          <cell r="D5406" t="str">
            <v>UN.DIA</v>
          </cell>
          <cell r="E5406">
            <v>4.71</v>
          </cell>
          <cell r="F5406">
            <v>4.84</v>
          </cell>
        </row>
        <row r="5407">
          <cell r="A5407">
            <v>5213837</v>
          </cell>
          <cell r="B5407" t="str">
            <v>SICRO ABRIL / 25</v>
          </cell>
          <cell r="C5407" t="str">
            <v>CILINDRO FLEXÍVEL DELIMITADOR DE TRÁFEGO COM DUAS FAIXAS REFLETIVAS E CHUMBADOR - D = 20 CM E H = 80 CM</v>
          </cell>
          <cell r="D5407" t="str">
            <v>UN</v>
          </cell>
          <cell r="F5407">
            <v>180.34</v>
          </cell>
        </row>
        <row r="5408">
          <cell r="A5408">
            <v>5213835</v>
          </cell>
          <cell r="B5408" t="str">
            <v>SICRO ABRIL / 25</v>
          </cell>
          <cell r="C5408" t="str">
            <v>CONE PLÁSTICO PARA CANALIZAÇÃO DE TRÂNSITO - UTILIZAÇÃO DE 150 CICLOS - FORNECIMENTO, 01 IMPLANTAÇÃO E 01 RETIRADA DIÁRIA</v>
          </cell>
          <cell r="D5408" t="str">
            <v>UN.DIA</v>
          </cell>
          <cell r="E5408">
            <v>0.76</v>
          </cell>
          <cell r="F5408">
            <v>0.77</v>
          </cell>
        </row>
        <row r="5409">
          <cell r="A5409">
            <v>5213839</v>
          </cell>
          <cell r="B5409" t="str">
            <v>SICRO ABRIL / 25</v>
          </cell>
          <cell r="C5409" t="str">
            <v>DISPOSITIVO DE DIRECIONAMENTO OU BLOQUEIO TIPO TAPUME - CONFECÇÃO</v>
          </cell>
          <cell r="D5409" t="str">
            <v>M²</v>
          </cell>
          <cell r="F5409">
            <v>351.41</v>
          </cell>
        </row>
        <row r="5410">
          <cell r="A5410">
            <v>5213347</v>
          </cell>
          <cell r="B5410" t="str">
            <v>SICRO ABRIL / 25</v>
          </cell>
          <cell r="C5410" t="str">
            <v>DISPOSITIVO DE DIRECIONAMENTO OU BLOQUEIO TIPO TAPUME - UTILIZAÇÃO DE 150 CICLOS - FORNECIMENTO, 01 IMPLANTAÇÃO E 01 RETIRADA DIÁRIA</v>
          </cell>
          <cell r="D5410" t="str">
            <v>M².DIA</v>
          </cell>
          <cell r="F5410">
            <v>7.63</v>
          </cell>
        </row>
        <row r="5411">
          <cell r="A5411">
            <v>5213840</v>
          </cell>
          <cell r="B5411" t="str">
            <v>SICRO ABRIL / 25</v>
          </cell>
          <cell r="C5411" t="str">
            <v>DISPOSITIVO DE DIRECIONAMENTO OU BLOQUEIO TIPO TELA PLÁSTICA COM SUPORTE FIXO - CONFECÇÃO</v>
          </cell>
          <cell r="D5411" t="str">
            <v>M²</v>
          </cell>
          <cell r="F5411">
            <v>49.46</v>
          </cell>
        </row>
        <row r="5412">
          <cell r="A5412">
            <v>5213349</v>
          </cell>
          <cell r="B5412" t="str">
            <v>SICRO ABRIL / 25</v>
          </cell>
          <cell r="C5412" t="str">
            <v>DISPOSITIVO DE DIRECIONAMENTO OU BLOQUEIO TIPO TELA PLÁSTICA COM SUPORTE FIXO - UTILIZAÇÃO DE 150 CICLOS - FORNECIMENTO, 01 IMPLANTAÇÃO E 01 RETIRADA DIÁRIA</v>
          </cell>
          <cell r="D5412" t="str">
            <v>M².DIA</v>
          </cell>
          <cell r="F5412">
            <v>0.77</v>
          </cell>
        </row>
        <row r="5413">
          <cell r="A5413">
            <v>5213841</v>
          </cell>
          <cell r="B5413" t="str">
            <v>SICRO ABRIL / 25</v>
          </cell>
          <cell r="C5413" t="str">
            <v>DISPOSITIVO DE DIRECIONAMENTO OU BLOQUEIO TIPO TELA PLÁSTICA COM SUPORTE MÓVEL AFIXADO EM BLOCO DE CONCRETO - CONFECÇÃO</v>
          </cell>
          <cell r="D5413" t="str">
            <v>M²</v>
          </cell>
          <cell r="F5413">
            <v>79.48</v>
          </cell>
        </row>
        <row r="5414">
          <cell r="A5414">
            <v>5213348</v>
          </cell>
          <cell r="B5414" t="str">
            <v>SICRO ABRIL / 25</v>
          </cell>
          <cell r="C5414" t="str">
            <v>DISPOSITIVO DE DIRECIONAMENTO OU BLOQUEIO TIPO TELA PLÁSTICA COM SUPORTE MÓVEL AFIXADO EM BLOCO DE CONCRETO - UTILIZAÇÃO DE 150 CICLOS - FORNECIMENTO, 01 IMPLANTAÇÃO E 01 RETIRADA DIÁRIA</v>
          </cell>
          <cell r="D5414" t="str">
            <v>M².DIA</v>
          </cell>
          <cell r="F5414">
            <v>0.88</v>
          </cell>
        </row>
        <row r="5415">
          <cell r="A5415">
            <v>5216116</v>
          </cell>
          <cell r="B5415" t="str">
            <v>SICRO ABRIL / 25</v>
          </cell>
          <cell r="C5415" t="str">
            <v>FABRICAÇÃO DE BALIZADOR DE CONCRETO - SEÇÃO CIRCULAR DE 10 CM - AREIA E BRITA COMERCIAIS</v>
          </cell>
          <cell r="D5415" t="str">
            <v>UN</v>
          </cell>
          <cell r="F5415">
            <v>16.690000000000001</v>
          </cell>
        </row>
        <row r="5416">
          <cell r="A5416">
            <v>5216115</v>
          </cell>
          <cell r="B5416" t="str">
            <v>SICRO ABRIL / 25</v>
          </cell>
          <cell r="C5416" t="str">
            <v>FABRICAÇÃO DE BALIZADOR DE CONCRETO - SEÇÃO CIRCULAR DE 10 CM - AREIA EXTRAÍDA E BRITA PRODUZIDA</v>
          </cell>
          <cell r="D5416" t="str">
            <v>UN</v>
          </cell>
          <cell r="F5416">
            <v>16.09</v>
          </cell>
        </row>
        <row r="5417">
          <cell r="A5417">
            <v>5213842</v>
          </cell>
          <cell r="B5417" t="str">
            <v>SICRO ABRIL / 25</v>
          </cell>
          <cell r="C5417" t="str">
            <v>FITA ZEBRADA PARA DISPOSITIVOS DE CANALIZAÇÃO DE TRÂNSITO - FORNECIMENTO, IMPLANTAÇÃO E RETIRADA</v>
          </cell>
          <cell r="D5417" t="str">
            <v>M</v>
          </cell>
          <cell r="F5417">
            <v>0.12</v>
          </cell>
        </row>
        <row r="5418">
          <cell r="A5418">
            <v>5213358</v>
          </cell>
          <cell r="B5418" t="str">
            <v>SICRO ABRIL / 25</v>
          </cell>
          <cell r="C5418" t="str">
            <v>LAMINADO ELASTOPLÁSTICO PARA SINALIZAÇÃO HORIZONTAL - ESPESSURA DE 1,5 MM - FORNECIMENTO E IMPLANTAÇÃO</v>
          </cell>
          <cell r="D5418" t="str">
            <v>M²</v>
          </cell>
          <cell r="F5418">
            <v>210.72</v>
          </cell>
        </row>
        <row r="5419">
          <cell r="A5419">
            <v>5213848</v>
          </cell>
          <cell r="B5419" t="str">
            <v>SICRO ABRIL / 25</v>
          </cell>
          <cell r="C5419" t="str">
            <v>LUZ DE ADVERTÊNCIA E BATERIA PARA DISPOSITIVOS DE SINALIZAÇÃO - UTILIZAÇÃO DE 200 CICLOS - FORNECIMENTO, 01 IMPLANTAÇÃO E 01 RETIRADA DIÁRIA</v>
          </cell>
          <cell r="D5419" t="str">
            <v>UN.DIA</v>
          </cell>
          <cell r="F5419">
            <v>1.1000000000000001</v>
          </cell>
        </row>
        <row r="5420">
          <cell r="A5420">
            <v>5214012</v>
          </cell>
          <cell r="B5420" t="str">
            <v>SICRO ABRIL / 25</v>
          </cell>
          <cell r="C5420" t="str">
            <v>MANUTENÇÃO/RECOMPOSIÇÃO DE SINALIZAÇÃO - PINTURA DE FAIXA COM TINTA ACRÍLICA - ESPESSURA DE 0,4 MM</v>
          </cell>
          <cell r="D5420" t="str">
            <v>M²</v>
          </cell>
          <cell r="F5420">
            <v>21.98</v>
          </cell>
        </row>
        <row r="5421">
          <cell r="A5421">
            <v>5213356</v>
          </cell>
          <cell r="B5421" t="str">
            <v>SICRO ABRIL / 25</v>
          </cell>
          <cell r="C5421" t="str">
            <v>MANUTENÇÃO/RECOMPOSIÇÃO DE SINALIZAÇÃO - PINTURA DE FAIXA COM TINTA ACRÍLICA - ESPESSURA DE 0,6 MM</v>
          </cell>
          <cell r="D5421" t="str">
            <v>M²</v>
          </cell>
          <cell r="F5421">
            <v>30.41</v>
          </cell>
        </row>
        <row r="5422">
          <cell r="A5422">
            <v>5214011</v>
          </cell>
          <cell r="B5422" t="str">
            <v>SICRO ABRIL / 25</v>
          </cell>
          <cell r="C5422" t="str">
            <v>MANUTENÇÃO/RECOMPOSIÇÃO DE SINALIZAÇÃO - PINTURA DE FAIXA COM TINTA ACRÍLICA EMULSIONADA EM ÁGUA - ESPESSURA DE 0,3 MM</v>
          </cell>
          <cell r="D5422" t="str">
            <v>M²</v>
          </cell>
          <cell r="F5422">
            <v>13.35</v>
          </cell>
        </row>
        <row r="5423">
          <cell r="A5423">
            <v>5213354</v>
          </cell>
          <cell r="B5423" t="str">
            <v>SICRO ABRIL / 25</v>
          </cell>
          <cell r="C5423" t="str">
            <v>MANUTENÇÃO/RECOMPOSIÇÃO DE SINALIZAÇÃO - PINTURA DE FAIXA COM TINTA ACRÍLICA EMULSIONADA EM ÁGUA - ESPESSURA DE 0,4 MM</v>
          </cell>
          <cell r="D5423" t="str">
            <v>M²</v>
          </cell>
          <cell r="F5423">
            <v>16.02</v>
          </cell>
        </row>
        <row r="5424">
          <cell r="A5424">
            <v>5213355</v>
          </cell>
          <cell r="B5424" t="str">
            <v>SICRO ABRIL / 25</v>
          </cell>
          <cell r="C5424" t="str">
            <v>MANUTENÇÃO/RECOMPOSIÇÃO DE SINALIZAÇÃO - PINTURA DE FAIXA COM TINTA ACRÍLICA EMULSIONADA EM ÁGUA - ESPESSURA DE 0,5 MM</v>
          </cell>
          <cell r="D5424" t="str">
            <v>M²</v>
          </cell>
          <cell r="F5424">
            <v>18.72</v>
          </cell>
        </row>
        <row r="5425">
          <cell r="A5425">
            <v>5213850</v>
          </cell>
          <cell r="B5425" t="str">
            <v>SICRO ABRIL / 25</v>
          </cell>
          <cell r="C5425" t="str">
            <v>OPERAÇÃO DE SINALIZAÇÃO POR BANDEIROLA DE TECIDO OU COM PLACA METÁLICA</v>
          </cell>
          <cell r="D5425" t="str">
            <v>H</v>
          </cell>
          <cell r="E5425">
            <v>20.52</v>
          </cell>
          <cell r="F5425">
            <v>22.23</v>
          </cell>
        </row>
        <row r="5426">
          <cell r="A5426">
            <v>5213846</v>
          </cell>
          <cell r="B5426" t="str">
            <v>SICRO ABRIL / 25</v>
          </cell>
          <cell r="C5426" t="str">
            <v>PAINEL COM SETA LUMINOSA MONTADO EM CHASSI DE CAMINHÃO COM PRANCHA</v>
          </cell>
          <cell r="D5426" t="str">
            <v>H</v>
          </cell>
          <cell r="F5426">
            <v>5.55</v>
          </cell>
        </row>
        <row r="5427">
          <cell r="A5427">
            <v>5213847</v>
          </cell>
          <cell r="B5427" t="str">
            <v>SICRO ABRIL / 25</v>
          </cell>
          <cell r="C5427" t="str">
            <v>PAINEL COM SETA LUMINOSA MONTADO EM CHASSI DE CAMINHÃO COM PRANCHA E AMORTECEDOR RETRÁTIL</v>
          </cell>
          <cell r="D5427" t="str">
            <v>H</v>
          </cell>
          <cell r="F5427">
            <v>98.33</v>
          </cell>
        </row>
        <row r="5428">
          <cell r="A5428">
            <v>5213845</v>
          </cell>
          <cell r="B5428" t="str">
            <v>SICRO ABRIL / 25</v>
          </cell>
          <cell r="C5428" t="str">
            <v>PAINEL DE MENSAGENS VARIÁVEIS, PORTÁTIL MÓVEL, LED, COM BANCO FOTOVOLTAICO DE ENERGIA E MONTADO EM CHASSI COM ENGATE</v>
          </cell>
          <cell r="D5428" t="str">
            <v>H</v>
          </cell>
          <cell r="F5428">
            <v>27.13</v>
          </cell>
        </row>
        <row r="5429">
          <cell r="A5429">
            <v>5213412</v>
          </cell>
          <cell r="B5429" t="str">
            <v>SICRO ABRIL / 25</v>
          </cell>
          <cell r="C5429" t="str">
            <v>PINTURA DE FAIXA COM PLÁSTICO A FRIO BICOMPONENTE À BASE DE RESINAS METACRÍLICAS POR DISPERSÃO (ESTRUTURA)</v>
          </cell>
          <cell r="D5429" t="str">
            <v>M²</v>
          </cell>
          <cell r="F5429">
            <v>119.17</v>
          </cell>
        </row>
        <row r="5430">
          <cell r="A5430">
            <v>5213411</v>
          </cell>
          <cell r="B5430" t="str">
            <v>SICRO ABRIL / 25</v>
          </cell>
          <cell r="C5430" t="str">
            <v>PINTURA DE FAIXA COM PLÁSTICO A FRIO BICOMPONENTE À BASE DE RESINAS METACRÍLICAS POR EXTRUSÃO (ALTO RELEVO)</v>
          </cell>
          <cell r="D5430" t="str">
            <v>M²</v>
          </cell>
          <cell r="F5430">
            <v>211.62</v>
          </cell>
        </row>
        <row r="5431">
          <cell r="A5431">
            <v>5214009</v>
          </cell>
          <cell r="B5431" t="str">
            <v>SICRO ABRIL / 25</v>
          </cell>
          <cell r="C5431" t="str">
            <v>PINTURA DE FAIXA COM PLÁSTICO A FRIO BICOMPONENTE À BASE DE RESINAS METACRÍLICAS POR EXTRUSÃO (PLANO) - ESPESSURA DE 1,5 MM</v>
          </cell>
          <cell r="D5431" t="str">
            <v>M²</v>
          </cell>
          <cell r="F5431">
            <v>119.17</v>
          </cell>
        </row>
        <row r="5432">
          <cell r="A5432">
            <v>5214010</v>
          </cell>
          <cell r="B5432" t="str">
            <v>SICRO ABRIL / 25</v>
          </cell>
          <cell r="C5432" t="str">
            <v>PINTURA DE FAIXA COM PLÁSTICO A FRIO BICOMPONENTE À BASE DE RESINAS METACRÍLICAS POR EXTRUSÃO (PLANO) - ESPESSURA DE 3,0 MM</v>
          </cell>
          <cell r="D5432" t="str">
            <v>M²</v>
          </cell>
          <cell r="F5432">
            <v>219.66</v>
          </cell>
        </row>
        <row r="5433">
          <cell r="A5433">
            <v>5213413</v>
          </cell>
          <cell r="B5433" t="str">
            <v>SICRO ABRIL / 25</v>
          </cell>
          <cell r="C5433" t="str">
            <v>PINTURA DE FAIXA COM PLÁSTICO A FRIO TRICOMPONENTE À BASE DE RESINAS METACRÍLICAS POR ASPERSÃO - ESPESSURA DE 0,6 MM</v>
          </cell>
          <cell r="D5433" t="str">
            <v>M²</v>
          </cell>
          <cell r="F5433">
            <v>69.78</v>
          </cell>
        </row>
        <row r="5434">
          <cell r="A5434">
            <v>5213410</v>
          </cell>
          <cell r="B5434" t="str">
            <v>SICRO ABRIL / 25</v>
          </cell>
          <cell r="C5434" t="str">
            <v>PINTURA DE FAIXA COM TERMOPLÁSTICO EM ALTO RELEVO TIPO I POR EXTRUSÃO - RELEVO DUPLO COM BASE</v>
          </cell>
          <cell r="D5434" t="str">
            <v>M²</v>
          </cell>
          <cell r="E5434">
            <v>140.69</v>
          </cell>
          <cell r="F5434">
            <v>142.27000000000001</v>
          </cell>
        </row>
        <row r="5435">
          <cell r="A5435">
            <v>5214004</v>
          </cell>
          <cell r="B5435" t="str">
            <v>SICRO ABRIL / 25</v>
          </cell>
          <cell r="C5435" t="str">
            <v>PINTURA DE FAIXA COM TERMOPLÁSTICO EM ALTO RELEVO TIPO II POR EXTRUSÃO - RELEVO SIMPLES RANHURADO COM BASE</v>
          </cell>
          <cell r="D5435" t="str">
            <v>M²</v>
          </cell>
          <cell r="F5435">
            <v>174.87</v>
          </cell>
        </row>
        <row r="5436">
          <cell r="A5436">
            <v>5214005</v>
          </cell>
          <cell r="B5436" t="str">
            <v>SICRO ABRIL / 25</v>
          </cell>
          <cell r="C5436" t="str">
            <v>PINTURA DE FAIXA COM TERMOPLÁSTICO EM ALTO RELEVO TIPO III POR EXTRUSÃO - RELEVO SIMPLES COM BASE</v>
          </cell>
          <cell r="D5436" t="str">
            <v>M²</v>
          </cell>
          <cell r="F5436">
            <v>156.27000000000001</v>
          </cell>
        </row>
        <row r="5437">
          <cell r="A5437">
            <v>5214006</v>
          </cell>
          <cell r="B5437" t="str">
            <v>SICRO ABRIL / 25</v>
          </cell>
          <cell r="C5437" t="str">
            <v>PINTURA DE FAIXA COM TERMOPLÁSTICO EM ALTO RELEVO TIPO IV POR EXTRUSÃO - RELEVO SIMPLES SEM BASE</v>
          </cell>
          <cell r="D5437" t="str">
            <v>M²</v>
          </cell>
          <cell r="F5437">
            <v>98.56</v>
          </cell>
        </row>
        <row r="5438">
          <cell r="A5438">
            <v>5214007</v>
          </cell>
          <cell r="B5438" t="str">
            <v>SICRO ABRIL / 25</v>
          </cell>
          <cell r="C5438" t="str">
            <v>PINTURA DE FAIXA COM TERMOPLÁSTICO EM ALTO RELEVO TIPO V POR EXTRUSÃO - RELEVO MULTIPONTOS SEM BASE (GOTAS)</v>
          </cell>
          <cell r="D5438" t="str">
            <v>M²</v>
          </cell>
          <cell r="F5438">
            <v>83.46</v>
          </cell>
        </row>
        <row r="5439">
          <cell r="A5439">
            <v>5214008</v>
          </cell>
          <cell r="B5439" t="str">
            <v>SICRO ABRIL / 25</v>
          </cell>
          <cell r="C5439" t="str">
            <v>PINTURA DE FAIXA COM TERMOPLÁSTICO EM ALTO RELEVO TIPO VI POR EXTRUSÃO - RELEVO MULTIPONTOS SEM BASE (CALOTAS)</v>
          </cell>
          <cell r="D5439" t="str">
            <v>M²</v>
          </cell>
          <cell r="F5439">
            <v>81.84</v>
          </cell>
        </row>
        <row r="5440">
          <cell r="A5440">
            <v>5213408</v>
          </cell>
          <cell r="B5440" t="str">
            <v>SICRO ABRIL / 25</v>
          </cell>
          <cell r="C5440" t="str">
            <v>PINTURA DE FAIXA COM TERMOPLÁSTICO POR ASPERSÃO - ESPESSURA DE 1,5 MM</v>
          </cell>
          <cell r="D5440" t="str">
            <v>M²</v>
          </cell>
          <cell r="F5440">
            <v>48.21</v>
          </cell>
        </row>
        <row r="5441">
          <cell r="A5441">
            <v>5213400</v>
          </cell>
          <cell r="B5441" t="str">
            <v>SICRO ABRIL / 25</v>
          </cell>
          <cell r="C5441" t="str">
            <v>PINTURA DE FAIXA COM TINTA ACRÍLICA - ESPESSURA DE 0,4 MM</v>
          </cell>
          <cell r="D5441" t="str">
            <v>M²</v>
          </cell>
          <cell r="F5441">
            <v>22.26</v>
          </cell>
        </row>
        <row r="5442">
          <cell r="A5442">
            <v>5213401</v>
          </cell>
          <cell r="B5442" t="str">
            <v>SICRO ABRIL / 25</v>
          </cell>
          <cell r="C5442" t="str">
            <v>PINTURA DE FAIXA COM TINTA ACRÍLICA - ESPESSURA DE 0,6 MM</v>
          </cell>
          <cell r="D5442" t="str">
            <v>M²</v>
          </cell>
          <cell r="E5442">
            <v>28.74</v>
          </cell>
          <cell r="F5442">
            <v>28.83</v>
          </cell>
        </row>
        <row r="5443">
          <cell r="A5443">
            <v>5214001</v>
          </cell>
          <cell r="B5443" t="str">
            <v>SICRO ABRIL / 25</v>
          </cell>
          <cell r="C5443" t="str">
            <v>PINTURA DE FAIXA COM TINTA ACRÍLICA EMULSIONADA EM ÁGUA - ESPESSURA DE 0,3 MM</v>
          </cell>
          <cell r="D5443" t="str">
            <v>M²</v>
          </cell>
          <cell r="F5443">
            <v>13.6</v>
          </cell>
        </row>
        <row r="5444">
          <cell r="A5444">
            <v>5213402</v>
          </cell>
          <cell r="B5444" t="str">
            <v>SICRO ABRIL / 25</v>
          </cell>
          <cell r="C5444" t="str">
            <v>PINTURA DE FAIXA COM TINTA ACRÍLICA EMULSIONADA EM ÁGUA - ESPESSURA DE 0,4 MM</v>
          </cell>
          <cell r="D5444" t="str">
            <v>M²</v>
          </cell>
          <cell r="F5444">
            <v>16.29</v>
          </cell>
        </row>
        <row r="5445">
          <cell r="A5445">
            <v>5213403</v>
          </cell>
          <cell r="B5445" t="str">
            <v>SICRO ABRIL / 25</v>
          </cell>
          <cell r="C5445" t="str">
            <v>PINTURA DE FAIXA COM TINTA ACRÍLICA EMULSIONADA EM ÁGUA - ESPESSURA DE 0,5 MM</v>
          </cell>
          <cell r="D5445" t="str">
            <v>M²</v>
          </cell>
          <cell r="F5445">
            <v>19.02</v>
          </cell>
        </row>
        <row r="5446">
          <cell r="A5446">
            <v>5214003</v>
          </cell>
          <cell r="B5446" t="str">
            <v>SICRO ABRIL / 25</v>
          </cell>
          <cell r="C5446" t="str">
            <v>PINTURA DE SETAS E ZEBRADOS COM TERMOPLÁSTICO POR ASPERSÃO - ESPESSURA DE 1,5 MM</v>
          </cell>
          <cell r="D5446" t="str">
            <v>M²</v>
          </cell>
          <cell r="F5446">
            <v>58.53</v>
          </cell>
        </row>
        <row r="5447">
          <cell r="A5447">
            <v>5213409</v>
          </cell>
          <cell r="B5447" t="str">
            <v>SICRO ABRIL / 25</v>
          </cell>
          <cell r="C5447" t="str">
            <v>PINTURA DE SETAS E ZEBRADOS COM TERMOPLÁSTICO POR EXTRUSÃO - ESPESSURA DE 3,0 MM</v>
          </cell>
          <cell r="D5447" t="str">
            <v>M²</v>
          </cell>
          <cell r="F5447">
            <v>102.62</v>
          </cell>
        </row>
        <row r="5448">
          <cell r="A5448">
            <v>5213404</v>
          </cell>
          <cell r="B5448" t="str">
            <v>SICRO ABRIL / 25</v>
          </cell>
          <cell r="C5448" t="str">
            <v>PINTURA DE SETAS E ZEBRADOS COM TINTA ACRÍLICA - ESPESSURA DE 0,4 MM</v>
          </cell>
          <cell r="D5448" t="str">
            <v>M²</v>
          </cell>
          <cell r="F5448">
            <v>35.56</v>
          </cell>
        </row>
        <row r="5449">
          <cell r="A5449">
            <v>5213405</v>
          </cell>
          <cell r="B5449" t="str">
            <v>SICRO ABRIL / 25</v>
          </cell>
          <cell r="C5449" t="str">
            <v>PINTURA DE SETAS E ZEBRADOS COM TINTA ACRÍLICA - ESPESSURA DE 0,6 MM</v>
          </cell>
          <cell r="D5449" t="str">
            <v>M²</v>
          </cell>
          <cell r="F5449">
            <v>43.53</v>
          </cell>
        </row>
        <row r="5450">
          <cell r="A5450">
            <v>5214002</v>
          </cell>
          <cell r="B5450" t="str">
            <v>SICRO ABRIL / 25</v>
          </cell>
          <cell r="C5450" t="str">
            <v>PINTURA DE SETAS E ZEBRADOS COM TINTA ACRÍLICA EMULSIONADA EM ÁGUA - ESPESSURA DE 0,3 MM</v>
          </cell>
          <cell r="D5450" t="str">
            <v>M²</v>
          </cell>
          <cell r="F5450">
            <v>27.1</v>
          </cell>
        </row>
        <row r="5451">
          <cell r="A5451">
            <v>5213406</v>
          </cell>
          <cell r="B5451" t="str">
            <v>SICRO ABRIL / 25</v>
          </cell>
          <cell r="C5451" t="str">
            <v>PINTURA DE SETAS E ZEBRADOS COM TINTA ACRÍLICA EMULSIONADA EM ÁGUA - ESPESSURA DE 0,4 MM</v>
          </cell>
          <cell r="D5451" t="str">
            <v>M²</v>
          </cell>
          <cell r="F5451">
            <v>29.6</v>
          </cell>
        </row>
        <row r="5452">
          <cell r="A5452">
            <v>5213407</v>
          </cell>
          <cell r="B5452" t="str">
            <v>SICRO ABRIL / 25</v>
          </cell>
          <cell r="C5452" t="str">
            <v>PINTURA DE SETAS E ZEBRADOS COM TINTA ACRÍLICA EMULSIONADA EM ÁGUA - ESPESSURA DE 0,5 MM</v>
          </cell>
          <cell r="D5452" t="str">
            <v>M²</v>
          </cell>
          <cell r="E5452">
            <v>32.01</v>
          </cell>
          <cell r="F5452">
            <v>32.479999999999997</v>
          </cell>
        </row>
        <row r="5453">
          <cell r="A5453">
            <v>5212552</v>
          </cell>
          <cell r="B5453" t="str">
            <v>SICRO ABRIL / 25</v>
          </cell>
          <cell r="C5453" t="str">
            <v>PINTURA ELETROSTÁTICA A PÓ COM TINTA POLIÉSTER EM CHAPA DE AÇO</v>
          </cell>
          <cell r="D5453" t="str">
            <v>M²</v>
          </cell>
          <cell r="F5453">
            <v>17.41</v>
          </cell>
        </row>
        <row r="5454">
          <cell r="A5454">
            <v>5213464</v>
          </cell>
          <cell r="B5454" t="str">
            <v>SICRO ABRIL / 25</v>
          </cell>
          <cell r="C5454" t="str">
            <v>PLACA DE ADVERTÊNCIA EM AÇO, LADO DE 0,60 M - PELÍCULA RETRORREFLETIVA TIPO I + SI - FORNECIMENTO E IMPLANTAÇÃO</v>
          </cell>
          <cell r="D5454" t="str">
            <v>UN</v>
          </cell>
          <cell r="E5454">
            <v>277.70999999999998</v>
          </cell>
          <cell r="F5454">
            <v>281.99</v>
          </cell>
        </row>
        <row r="5455">
          <cell r="A5455">
            <v>5213465</v>
          </cell>
          <cell r="B5455" t="str">
            <v>SICRO ABRIL / 25</v>
          </cell>
          <cell r="C5455" t="str">
            <v>PLACA DE ADVERTÊNCIA EM AÇO, LADO DE 0,80 M - PELÍCULA RETRORREFLETIVA TIPO I + SI - FORNECIMENTO E IMPLANTAÇÃO</v>
          </cell>
          <cell r="D5455" t="str">
            <v>UN</v>
          </cell>
          <cell r="F5455">
            <v>465.95</v>
          </cell>
        </row>
        <row r="5456">
          <cell r="A5456">
            <v>5213466</v>
          </cell>
          <cell r="B5456" t="str">
            <v>SICRO ABRIL / 25</v>
          </cell>
          <cell r="C5456" t="str">
            <v>PLACA DE ADVERTÊNCIA EM AÇO, LADO DE 1,00 M - PELÍCULA RETRORREFLETIVA TIPO I + SI - FORNECIMENTO E IMPLANTAÇÃO</v>
          </cell>
          <cell r="D5456" t="str">
            <v>UN</v>
          </cell>
          <cell r="F5456">
            <v>654.4</v>
          </cell>
        </row>
        <row r="5457">
          <cell r="A5457">
            <v>5213467</v>
          </cell>
          <cell r="B5457" t="str">
            <v>SICRO ABRIL / 25</v>
          </cell>
          <cell r="C5457" t="str">
            <v>PLACA DE ADVERTÊNCIA EM AÇO, LADO DE 1,20 M - PELÍCULA RETRORREFLETIVA TIPO III + SI - FORNECIMENTO E IMPLANTAÇÃO</v>
          </cell>
          <cell r="D5457" t="str">
            <v>UN</v>
          </cell>
          <cell r="F5457">
            <v>1023.36</v>
          </cell>
        </row>
        <row r="5458">
          <cell r="A5458">
            <v>5213468</v>
          </cell>
          <cell r="B5458" t="str">
            <v>SICRO ABRIL / 25</v>
          </cell>
          <cell r="C5458" t="str">
            <v>PLACA DE ADVERTÊNCIA EM FIBRA, LADO DE 0,60 M - PELÍCULA RETRORREFLETIVA TIPO I + SI - FORNECIMENTO E IMPLANTAÇÃO</v>
          </cell>
          <cell r="D5458" t="str">
            <v>UN</v>
          </cell>
          <cell r="F5458">
            <v>260.33999999999997</v>
          </cell>
        </row>
        <row r="5459">
          <cell r="A5459">
            <v>5213469</v>
          </cell>
          <cell r="B5459" t="str">
            <v>SICRO ABRIL / 25</v>
          </cell>
          <cell r="C5459" t="str">
            <v>PLACA DE ADVERTÊNCIA EM FIBRA, LADO DE 0,80 M - PELÍCULA RETRORREFLETIVA TIPO I + SI - FORNECIMENTO E IMPLANTAÇÃO</v>
          </cell>
          <cell r="D5459" t="str">
            <v>UN</v>
          </cell>
          <cell r="F5459">
            <v>446.39</v>
          </cell>
        </row>
        <row r="5460">
          <cell r="A5460">
            <v>5213470</v>
          </cell>
          <cell r="B5460" t="str">
            <v>SICRO ABRIL / 25</v>
          </cell>
          <cell r="C5460" t="str">
            <v>PLACA DE ADVERTÊNCIA EM FIBRA, LADO DE 1,00 M - PELÍCULA RETRORREFLETIVA TIPO I + SI - FORNECIMENTO E IMPLANTAÇÃO</v>
          </cell>
          <cell r="D5460" t="str">
            <v>UN</v>
          </cell>
          <cell r="F5460">
            <v>625.88</v>
          </cell>
        </row>
        <row r="5461">
          <cell r="A5461">
            <v>5213471</v>
          </cell>
          <cell r="B5461" t="str">
            <v>SICRO ABRIL / 25</v>
          </cell>
          <cell r="C5461" t="str">
            <v>PLACA DE ADVERTÊNCIA EM FIBRA, LADO DE 1,20 M - PELÍCULA RETRORREFLETIVA TIPO III + SI - FORNECIMENTO E IMPLANTAÇÃO</v>
          </cell>
          <cell r="D5461" t="str">
            <v>UN</v>
          </cell>
          <cell r="F5461">
            <v>982.27</v>
          </cell>
        </row>
        <row r="5462">
          <cell r="A5462">
            <v>5212560</v>
          </cell>
          <cell r="B5462" t="str">
            <v>SICRO ABRIL / 25</v>
          </cell>
          <cell r="C5462" t="str">
            <v>PLACA DE ADVERTÊNCIA PARA SINALIZAÇÃO DE OBRAS MONTADA EM SUPORTE METÁLICO MÓVEL, LADO 1,00 M - UTILIZAÇÃO DE 600 CICLOS - FORNECIMENTO, 01 IMPLANTAÇÃO E 01 RETIRADA DIÁRIA</v>
          </cell>
          <cell r="D5462" t="str">
            <v>UN.DIA</v>
          </cell>
          <cell r="E5462">
            <v>3.86</v>
          </cell>
          <cell r="F5462">
            <v>3.96</v>
          </cell>
        </row>
        <row r="5463">
          <cell r="A5463">
            <v>5213472</v>
          </cell>
          <cell r="B5463" t="str">
            <v>SICRO ABRIL / 25</v>
          </cell>
          <cell r="C5463" t="str">
            <v>PLACA DE MARCO QUILOMÉTRICO EM AÇO - 0,60 X 0,865 M - PELÍCULA RETRORREFLETIVA TIPO I + I - FORNECIMENTO E IMPLANTAÇÃO</v>
          </cell>
          <cell r="D5463" t="str">
            <v>UN</v>
          </cell>
          <cell r="F5463">
            <v>302.91000000000003</v>
          </cell>
        </row>
        <row r="5464">
          <cell r="A5464">
            <v>5213473</v>
          </cell>
          <cell r="B5464" t="str">
            <v>SICRO ABRIL / 25</v>
          </cell>
          <cell r="C5464" t="str">
            <v>PLACA DE MARCO QUILOMÉTRICO EM AÇO - 0,70 X 1,00 M - PELÍCULA RETRORREFLETIVA TIPO I + III - FORNECIMENTO E IMPLANTAÇÃO</v>
          </cell>
          <cell r="D5464" t="str">
            <v>UN</v>
          </cell>
          <cell r="F5464">
            <v>398.8</v>
          </cell>
        </row>
        <row r="5465">
          <cell r="A5465">
            <v>5213474</v>
          </cell>
          <cell r="B5465" t="str">
            <v>SICRO ABRIL / 25</v>
          </cell>
          <cell r="C5465" t="str">
            <v>PLACA DE MARCO QUILOMÉTRICO EM FIBRA - 0,60 X 0,865 M - PELÍCULA RETRORREFLETIVA TIPO I + I - FORNECIMENTO E IMPLANTAÇÃO</v>
          </cell>
          <cell r="D5465" t="str">
            <v>UN</v>
          </cell>
          <cell r="F5465">
            <v>285.79000000000002</v>
          </cell>
        </row>
        <row r="5466">
          <cell r="A5466">
            <v>5213475</v>
          </cell>
          <cell r="B5466" t="str">
            <v>SICRO ABRIL / 25</v>
          </cell>
          <cell r="C5466" t="str">
            <v>PLACA DE MARCO QUILOMÉTRICO EM FIBRA - 0,70 X 1,00 M - PELÍCULA RETRORREFLETIVA TIPO I + III - FORNECIMENTO E IMPLANTAÇÃO</v>
          </cell>
          <cell r="D5466" t="str">
            <v>UN</v>
          </cell>
          <cell r="F5466">
            <v>377.4</v>
          </cell>
        </row>
        <row r="5467">
          <cell r="A5467">
            <v>5213440</v>
          </cell>
          <cell r="B5467" t="str">
            <v>SICRO ABRIL / 25</v>
          </cell>
          <cell r="C5467" t="str">
            <v>PLACA DE REGULAMENTAÇÃO EM AÇO D = 0,60 M - PELÍCULA RETRORREFLETIVA TIPO I + SI - FORNECIMENTO E IMPLANTAÇÃO</v>
          </cell>
          <cell r="D5467" t="str">
            <v>UN</v>
          </cell>
          <cell r="E5467">
            <v>277.67</v>
          </cell>
          <cell r="F5467">
            <v>281.95999999999998</v>
          </cell>
        </row>
        <row r="5468">
          <cell r="A5468">
            <v>5213441</v>
          </cell>
          <cell r="B5468" t="str">
            <v>SICRO ABRIL / 25</v>
          </cell>
          <cell r="C5468" t="str">
            <v>PLACA DE REGULAMENTAÇÃO EM AÇO D = 0,80 M - PELÍCULA RETRORREFLETIVA TIPO I + SI - FORNECIMENTO E IMPLANTAÇÃO</v>
          </cell>
          <cell r="D5468" t="str">
            <v>UN</v>
          </cell>
          <cell r="F5468">
            <v>465.99</v>
          </cell>
        </row>
        <row r="5469">
          <cell r="A5469">
            <v>5213442</v>
          </cell>
          <cell r="B5469" t="str">
            <v>SICRO ABRIL / 25</v>
          </cell>
          <cell r="C5469" t="str">
            <v>PLACA DE REGULAMENTAÇÃO EM AÇO D = 1,00 M - PELÍCULA RETRORREFLETIVA TIPO I + SI - FORNECIMENTO E IMPLANTAÇÃO</v>
          </cell>
          <cell r="D5469" t="str">
            <v>UN</v>
          </cell>
          <cell r="F5469">
            <v>654.4</v>
          </cell>
        </row>
        <row r="5470">
          <cell r="A5470">
            <v>5213443</v>
          </cell>
          <cell r="B5470" t="str">
            <v>SICRO ABRIL / 25</v>
          </cell>
          <cell r="C5470" t="str">
            <v>PLACA DE REGULAMENTAÇÃO EM AÇO D = 1,20 M - PELÍCULA RETRORREFLETIVA TIPO III + SI - FORNECIMENTO E IMPLANTAÇÃO</v>
          </cell>
          <cell r="D5470" t="str">
            <v>UN</v>
          </cell>
          <cell r="F5470">
            <v>1023.38</v>
          </cell>
        </row>
        <row r="5471">
          <cell r="A5471">
            <v>5213444</v>
          </cell>
          <cell r="B5471" t="str">
            <v>SICRO ABRIL / 25</v>
          </cell>
          <cell r="C5471" t="str">
            <v>PLACA DE REGULAMENTAÇÃO EM AÇO, R1 LADO 0,248 M - PELÍCULA RETRORREFLETIVA TIPO I + SI - FORNECIMENTO E IMPLANTAÇÃO</v>
          </cell>
          <cell r="D5471" t="str">
            <v>UN</v>
          </cell>
          <cell r="E5471">
            <v>277.73</v>
          </cell>
          <cell r="F5471">
            <v>282.02</v>
          </cell>
        </row>
        <row r="5472">
          <cell r="A5472">
            <v>5213445</v>
          </cell>
          <cell r="B5472" t="str">
            <v>SICRO ABRIL / 25</v>
          </cell>
          <cell r="C5472" t="str">
            <v>PLACA DE REGULAMENTAÇÃO EM AÇO, R1 LADO 0,331 M - PELÍCULA RETRORREFLETIVA TIPO I + SI - FORNECIMENTO E IMPLANTAÇÃO</v>
          </cell>
          <cell r="D5472" t="str">
            <v>UN</v>
          </cell>
          <cell r="F5472">
            <v>465.91</v>
          </cell>
        </row>
        <row r="5473">
          <cell r="A5473">
            <v>5213446</v>
          </cell>
          <cell r="B5473" t="str">
            <v>SICRO ABRIL / 25</v>
          </cell>
          <cell r="C5473" t="str">
            <v>PLACA DE REGULAMENTAÇÃO EM AÇO, R1 LADO 0,414 M - PELÍCULA RETRORREFLETIVA TIPO I + SI - FORNECIMENTO E IMPLANTAÇÃO</v>
          </cell>
          <cell r="D5473" t="str">
            <v>UN</v>
          </cell>
          <cell r="F5473">
            <v>654.4</v>
          </cell>
        </row>
        <row r="5474">
          <cell r="A5474">
            <v>5213447</v>
          </cell>
          <cell r="B5474" t="str">
            <v>SICRO ABRIL / 25</v>
          </cell>
          <cell r="C5474" t="str">
            <v>PLACA DE REGULAMENTAÇÃO EM AÇO, R1 LADO 0,497 M - PELÍCULA RETRORREFLETIVA TIPO III + SI - FORNECIMENTO E IMPLANTAÇÃO</v>
          </cell>
          <cell r="D5474" t="str">
            <v>UN</v>
          </cell>
          <cell r="F5474">
            <v>1023.43</v>
          </cell>
        </row>
        <row r="5475">
          <cell r="A5475">
            <v>5213448</v>
          </cell>
          <cell r="B5475" t="str">
            <v>SICRO ABRIL / 25</v>
          </cell>
          <cell r="C5475" t="str">
            <v>PLACA DE REGULAMENTAÇÃO EM AÇO, R2 LADO 0,60 M - PELÍCULA RETRORREFLETIVA TIPO I + SI - FORNECIMENTO E IMPLANTAÇÃO</v>
          </cell>
          <cell r="D5475" t="str">
            <v>UN</v>
          </cell>
          <cell r="E5475">
            <v>189.11</v>
          </cell>
          <cell r="F5475">
            <v>192.9</v>
          </cell>
        </row>
        <row r="5476">
          <cell r="A5476">
            <v>5213449</v>
          </cell>
          <cell r="B5476" t="str">
            <v>SICRO ABRIL / 25</v>
          </cell>
          <cell r="C5476" t="str">
            <v>PLACA DE REGULAMENTAÇÃO EM AÇO, R2 LADO 0,80 M - PELÍCULA RETRORREFLETIVA TIPO I + SI - FORNECIMENTO E IMPLANTAÇÃO</v>
          </cell>
          <cell r="D5476" t="str">
            <v>UN</v>
          </cell>
          <cell r="F5476">
            <v>294.58</v>
          </cell>
        </row>
        <row r="5477">
          <cell r="A5477">
            <v>5213450</v>
          </cell>
          <cell r="B5477" t="str">
            <v>SICRO ABRIL / 25</v>
          </cell>
          <cell r="C5477" t="str">
            <v>PLACA DE REGULAMENTAÇÃO EM AÇO, R2 LADO 1,00 M - PELÍCULA RETRORREFLETIVA TIPO I + SI - FORNECIMENTO E IMPLANTAÇÃO</v>
          </cell>
          <cell r="D5477" t="str">
            <v>UN</v>
          </cell>
          <cell r="F5477">
            <v>414.51</v>
          </cell>
        </row>
        <row r="5478">
          <cell r="A5478">
            <v>5213451</v>
          </cell>
          <cell r="B5478" t="str">
            <v>SICRO ABRIL / 25</v>
          </cell>
          <cell r="C5478" t="str">
            <v>PLACA DE REGULAMENTAÇÃO EM AÇO, R2 LADO 1,20 M - PELÍCULA RETRORREFLETIVA TIPO III + SI - FORNECIMENTO E IMPLANTAÇÃO</v>
          </cell>
          <cell r="D5478" t="str">
            <v>UN</v>
          </cell>
          <cell r="F5478">
            <v>592.84</v>
          </cell>
        </row>
        <row r="5479">
          <cell r="A5479">
            <v>5213452</v>
          </cell>
          <cell r="B5479" t="str">
            <v>SICRO ABRIL / 25</v>
          </cell>
          <cell r="C5479" t="str">
            <v>PLACA DE REGULAMENTAÇÃO EM FIBRA, D = 0,60 M - PELÍCULA RETRORREFLETIVA TIPO I + SI - FORNECIMENTO E IMPLANTAÇÃO</v>
          </cell>
          <cell r="D5479" t="str">
            <v>UN</v>
          </cell>
          <cell r="F5479">
            <v>260.31</v>
          </cell>
        </row>
        <row r="5480">
          <cell r="A5480">
            <v>5213453</v>
          </cell>
          <cell r="B5480" t="str">
            <v>SICRO ABRIL / 25</v>
          </cell>
          <cell r="C5480" t="str">
            <v>PLACA DE REGULAMENTAÇÃO EM FIBRA, D = 0,80 M - PELÍCULA RETRORREFLETIVA TIPO I + SI - FORNECIMENTO E IMPLANTAÇÃO</v>
          </cell>
          <cell r="D5480" t="str">
            <v>UN</v>
          </cell>
          <cell r="F5480">
            <v>446.43</v>
          </cell>
        </row>
        <row r="5481">
          <cell r="A5481">
            <v>5213454</v>
          </cell>
          <cell r="B5481" t="str">
            <v>SICRO ABRIL / 25</v>
          </cell>
          <cell r="C5481" t="str">
            <v>PLACA DE REGULAMENTAÇÃO EM FIBRA, D = 1,00 M - PELÍCULA RETRORREFLETIVA TIPO I + SI - FORNECIMENTO E IMPLANTAÇÃO</v>
          </cell>
          <cell r="D5481" t="str">
            <v>UN</v>
          </cell>
          <cell r="F5481">
            <v>625.88</v>
          </cell>
        </row>
        <row r="5482">
          <cell r="A5482">
            <v>5213455</v>
          </cell>
          <cell r="B5482" t="str">
            <v>SICRO ABRIL / 25</v>
          </cell>
          <cell r="C5482" t="str">
            <v>PLACA DE REGULAMENTAÇÃO EM FIBRA, D = 1,20 M - PELÍCULA RETRORREFLETIVA TIPO III + SI - FORNECIMENTO E IMPLANTAÇÃO</v>
          </cell>
          <cell r="D5482" t="str">
            <v>UN</v>
          </cell>
          <cell r="F5482">
            <v>982.29</v>
          </cell>
        </row>
        <row r="5483">
          <cell r="A5483">
            <v>5213456</v>
          </cell>
          <cell r="B5483" t="str">
            <v>SICRO ABRIL / 25</v>
          </cell>
          <cell r="C5483" t="str">
            <v>PLACA DE REGULAMENTAÇÃO EM FIBRA, R1 LADO 0,248 M - PELÍCULA RETRORREFLETIVA TIPO I + SI - FORNECIMENTO E IMPLANTAÇÃO</v>
          </cell>
          <cell r="D5483" t="str">
            <v>UN</v>
          </cell>
          <cell r="F5483">
            <v>260.36</v>
          </cell>
        </row>
        <row r="5484">
          <cell r="A5484">
            <v>5213457</v>
          </cell>
          <cell r="B5484" t="str">
            <v>SICRO ABRIL / 25</v>
          </cell>
          <cell r="C5484" t="str">
            <v>PLACA DE REGULAMENTAÇÃO EM FIBRA, R1 LADO 0,331 M - PELÍCULA RETRORREFLETIVA TIPO I + SI - FORNECIMENTO E IMPLANTAÇÃO</v>
          </cell>
          <cell r="D5484" t="str">
            <v>UN</v>
          </cell>
          <cell r="F5484">
            <v>446.35</v>
          </cell>
        </row>
        <row r="5485">
          <cell r="A5485">
            <v>5213458</v>
          </cell>
          <cell r="B5485" t="str">
            <v>SICRO ABRIL / 25</v>
          </cell>
          <cell r="C5485" t="str">
            <v>PLACA DE REGULAMENTAÇÃO EM FIBRA, R1 LADO 0,414 M - PELÍCULA RETRORREFLETIVA TIPO I + SI - FORNECIMENTO E IMPLANTAÇÃO</v>
          </cell>
          <cell r="D5485" t="str">
            <v>UN</v>
          </cell>
          <cell r="F5485">
            <v>625.88</v>
          </cell>
        </row>
        <row r="5486">
          <cell r="A5486">
            <v>5213459</v>
          </cell>
          <cell r="B5486" t="str">
            <v>SICRO ABRIL / 25</v>
          </cell>
          <cell r="C5486" t="str">
            <v>PLACA DE REGULAMENTAÇÃO EM FIBRA, R1 LADO 0,497 M - PELÍCULA RETRORREFLETIVA TIPO III + SI - FORNECIMENTO E IMPLANTAÇÃO</v>
          </cell>
          <cell r="D5486" t="str">
            <v>UN</v>
          </cell>
          <cell r="F5486">
            <v>982.35</v>
          </cell>
        </row>
        <row r="5487">
          <cell r="A5487">
            <v>5213460</v>
          </cell>
          <cell r="B5487" t="str">
            <v>SICRO ABRIL / 25</v>
          </cell>
          <cell r="C5487" t="str">
            <v>PLACA DE REGULAMENTAÇÃO EM FIBRA, R2 LADO 0,60 M - PELÍCULA RETRORREFLETIVA TIPO I + SI - FORNECIMENTO E IMPLANTAÇÃO</v>
          </cell>
          <cell r="D5487" t="str">
            <v>UN</v>
          </cell>
          <cell r="F5487">
            <v>179.35</v>
          </cell>
        </row>
        <row r="5488">
          <cell r="A5488">
            <v>5213461</v>
          </cell>
          <cell r="B5488" t="str">
            <v>SICRO ABRIL / 25</v>
          </cell>
          <cell r="C5488" t="str">
            <v>PLACA DE REGULAMENTAÇÃO EM FIBRA, R2 LADO 0,80 M - PELÍCULA RETRORREFLETIVA TIPO I + SI - FORNECIMENTO E IMPLANTAÇÃO</v>
          </cell>
          <cell r="D5488" t="str">
            <v>UN</v>
          </cell>
          <cell r="F5488">
            <v>283.17</v>
          </cell>
        </row>
        <row r="5489">
          <cell r="A5489">
            <v>5213462</v>
          </cell>
          <cell r="B5489" t="str">
            <v>SICRO ABRIL / 25</v>
          </cell>
          <cell r="C5489" t="str">
            <v>PLACA DE REGULAMENTAÇÃO EM FIBRA, R2 LADO 1,00 M - PELÍCULA RETRORREFLETIVA TIPO I + SI - FORNECIMENTO E IMPLANTAÇÃO</v>
          </cell>
          <cell r="D5489" t="str">
            <v>UN</v>
          </cell>
          <cell r="F5489">
            <v>397.4</v>
          </cell>
        </row>
        <row r="5490">
          <cell r="A5490">
            <v>5213463</v>
          </cell>
          <cell r="B5490" t="str">
            <v>SICRO ABRIL / 25</v>
          </cell>
          <cell r="C5490" t="str">
            <v>PLACA DE REGULAMENTAÇÃO EM FIBRA, R2 LADO 1,20 M - PELÍCULA RETRORREFLETIVA TIPO I + SI - FORNECIMENTO E IMPLANTAÇÃO</v>
          </cell>
          <cell r="D5490" t="str">
            <v>UN</v>
          </cell>
          <cell r="F5490">
            <v>511.63</v>
          </cell>
        </row>
        <row r="5491">
          <cell r="A5491">
            <v>5212557</v>
          </cell>
          <cell r="B5491" t="str">
            <v>SICRO ABRIL / 25</v>
          </cell>
          <cell r="C5491" t="str">
            <v>PLACA DE REGULAMENTAÇÃO PARA SINALIZAÇÃO DE OBRAS MONTADA EM SUPORTE METÁLICO MÓVEL - D = 1,00 M - UTILIZAÇÃO DE 600 CICLOS - FORNECIMENTO, 01 IMPLANTAÇÃO E 01 RETIRADA DIÁRIA</v>
          </cell>
          <cell r="D5491" t="str">
            <v>UN.DIA</v>
          </cell>
          <cell r="E5491">
            <v>3.63</v>
          </cell>
          <cell r="F5491">
            <v>3.72</v>
          </cell>
        </row>
        <row r="5492">
          <cell r="A5492">
            <v>5212558</v>
          </cell>
          <cell r="B5492" t="str">
            <v>SICRO ABRIL / 25</v>
          </cell>
          <cell r="C5492" t="str">
            <v>PLACA DE REGULAMENTAÇÃO PARA SINALIZAÇÃO DE OBRAS MONTADA EM SUPORTE METÁLICO MÓVEL, R1 LADO 0,414 M - UTILIZAÇÃO DE 600 CICLOS - FORNECIMENTO, 01 IMPLANTAÇÃO E 01 RETIRADA DIÁRIA</v>
          </cell>
          <cell r="D5492" t="str">
            <v>UN.DIA</v>
          </cell>
          <cell r="F5492">
            <v>3.77</v>
          </cell>
        </row>
        <row r="5493">
          <cell r="A5493">
            <v>5212559</v>
          </cell>
          <cell r="B5493" t="str">
            <v>SICRO ABRIL / 25</v>
          </cell>
          <cell r="C5493" t="str">
            <v>PLACA DE REGULAMENTAÇÃO PARA SINALIZAÇÃO DE OBRAS MONTADA EM SUPORTE METÁLICO MÓVEL, R2 LADO 1,00 M - UTILIZAÇÃO DE 600 CICLOS - FORNECIMENTO, 01 IMPLANTAÇÃO E 01 RETIRADA DIÁRIA</v>
          </cell>
          <cell r="D5493" t="str">
            <v>UN.DIA</v>
          </cell>
          <cell r="F5493">
            <v>3.33</v>
          </cell>
        </row>
        <row r="5494">
          <cell r="A5494">
            <v>5213477</v>
          </cell>
          <cell r="B5494" t="str">
            <v>SICRO ABRIL / 25</v>
          </cell>
          <cell r="C5494" t="str">
            <v>PLACA DELINEADOR EM AÇO - 0,30 X 0,90 M - PELÍCULA RETRORREFLETIVA TIPO I + IV - FORNECIMENTO E IMPLANTAÇÃO</v>
          </cell>
          <cell r="D5494" t="str">
            <v>UN</v>
          </cell>
          <cell r="F5494">
            <v>164.71</v>
          </cell>
        </row>
        <row r="5495">
          <cell r="A5495">
            <v>5213476</v>
          </cell>
          <cell r="B5495" t="str">
            <v>SICRO ABRIL / 25</v>
          </cell>
          <cell r="C5495" t="str">
            <v>PLACA DELINEADOR EM AÇO - 0,50 X 0,60 M - PELÍCULA RETRORREFLETIVA TIPO I + IV - FORNECIMENTO E IMPLANTAÇÃO</v>
          </cell>
          <cell r="D5495" t="str">
            <v>UN</v>
          </cell>
          <cell r="F5495">
            <v>176.93</v>
          </cell>
        </row>
        <row r="5496">
          <cell r="A5496">
            <v>5213479</v>
          </cell>
          <cell r="B5496" t="str">
            <v>SICRO ABRIL / 25</v>
          </cell>
          <cell r="C5496" t="str">
            <v>PLACA DELINEADOR EM FIBRA - 0,30 X 0,90 M - PELÍCULA RETRORREFLETIVA TIPO I + IV - FORNECIMENTO E IMPLANTAÇÃO</v>
          </cell>
          <cell r="D5496" t="str">
            <v>UN</v>
          </cell>
          <cell r="F5496">
            <v>157.01</v>
          </cell>
        </row>
        <row r="5497">
          <cell r="A5497">
            <v>5213478</v>
          </cell>
          <cell r="B5497" t="str">
            <v>SICRO ABRIL / 25</v>
          </cell>
          <cell r="C5497" t="str">
            <v>PLACA DELINEADOR EM FIBRA - 0,50 X 0,60 M - PELÍCULA RETRORREFLETIVA TIPO I + IV - FORNECIMENTO E IMPLANTAÇÃO</v>
          </cell>
          <cell r="D5497" t="str">
            <v>UN</v>
          </cell>
          <cell r="F5497">
            <v>168.37</v>
          </cell>
        </row>
        <row r="5498">
          <cell r="A5498">
            <v>5213489</v>
          </cell>
          <cell r="B5498" t="str">
            <v>SICRO ABRIL / 25</v>
          </cell>
          <cell r="C5498" t="str">
            <v>PLACA EM AÇO - 2,00 X 1,00 M - PELÍCULA RETRORREFLETIVA TIPO I + I - FORNECIMENTO E IMPLANTAÇÃO</v>
          </cell>
          <cell r="D5498" t="str">
            <v>UN</v>
          </cell>
          <cell r="F5498">
            <v>909.35</v>
          </cell>
        </row>
        <row r="5499">
          <cell r="A5499">
            <v>5213498</v>
          </cell>
          <cell r="B5499" t="str">
            <v>SICRO ABRIL / 25</v>
          </cell>
          <cell r="C5499" t="str">
            <v>PLACA EM AÇO - 2,00 X 1,00 M - PELÍCULA RETRORREFLETIVA TIPO I + III - FORNECIMENTO E IMPLANTAÇÃO</v>
          </cell>
          <cell r="D5499" t="str">
            <v>UN</v>
          </cell>
          <cell r="F5499">
            <v>999.57</v>
          </cell>
        </row>
        <row r="5500">
          <cell r="A5500">
            <v>5213365</v>
          </cell>
          <cell r="B5500" t="str">
            <v>SICRO ABRIL / 25</v>
          </cell>
          <cell r="C5500" t="str">
            <v>PLACA EM AÇO - 2,00 X 1,00 M - PELÍCULA RETRORREFLETIVA TIPO I + X - FORNECIMENTO E IMPLANTAÇÃO</v>
          </cell>
          <cell r="D5500" t="str">
            <v>UN</v>
          </cell>
          <cell r="F5500">
            <v>1139.9100000000001</v>
          </cell>
        </row>
        <row r="5501">
          <cell r="A5501">
            <v>5213507</v>
          </cell>
          <cell r="B5501" t="str">
            <v>SICRO ABRIL / 25</v>
          </cell>
          <cell r="C5501" t="str">
            <v>PLACA EM AÇO - 2,00 X 1,00 M - PELÍCULA RETRORREFLETIVA TIPO III + III - FORNECIMENTO E IMPLANTAÇÃO</v>
          </cell>
          <cell r="D5501" t="str">
            <v>UN</v>
          </cell>
          <cell r="F5501">
            <v>1225.1099999999999</v>
          </cell>
        </row>
        <row r="5502">
          <cell r="A5502">
            <v>5213372</v>
          </cell>
          <cell r="B5502" t="str">
            <v>SICRO ABRIL / 25</v>
          </cell>
          <cell r="C5502" t="str">
            <v>PLACA EM AÇO - 2,00 X 1,00 M - PELÍCULA RETRORREFLETIVA TIPO III + X - FORNECIMENTO E IMPLANTAÇÃO</v>
          </cell>
          <cell r="D5502" t="str">
            <v>UN</v>
          </cell>
          <cell r="F5502">
            <v>1365.45</v>
          </cell>
        </row>
        <row r="5503">
          <cell r="A5503">
            <v>5213490</v>
          </cell>
          <cell r="B5503" t="str">
            <v>SICRO ABRIL / 25</v>
          </cell>
          <cell r="C5503" t="str">
            <v>PLACA EM AÇO - 3,00 X 1,50 M - PELÍCULA RETRORREFLETIVA TIPO I + I - FORNECIMENTO E IMPLANTAÇÃO</v>
          </cell>
          <cell r="D5503" t="str">
            <v>UN</v>
          </cell>
          <cell r="F5503">
            <v>1943.43</v>
          </cell>
        </row>
        <row r="5504">
          <cell r="A5504">
            <v>5213499</v>
          </cell>
          <cell r="B5504" t="str">
            <v>SICRO ABRIL / 25</v>
          </cell>
          <cell r="C5504" t="str">
            <v>PLACA EM AÇO - 3,00 X 1,50 M - PELÍCULA RETRORREFLETIVA TIPO I + III - FORNECIMENTO E IMPLANTAÇÃO</v>
          </cell>
          <cell r="D5504" t="str">
            <v>UN</v>
          </cell>
          <cell r="F5504">
            <v>2146.42</v>
          </cell>
        </row>
        <row r="5505">
          <cell r="A5505">
            <v>5213366</v>
          </cell>
          <cell r="B5505" t="str">
            <v>SICRO ABRIL / 25</v>
          </cell>
          <cell r="C5505" t="str">
            <v>PLACA EM AÇO - 3,00 X 1,50 M - PELÍCULA RETRORREFLETIVA TIPO I + X - FORNECIMENTO E IMPLANTAÇÃO</v>
          </cell>
          <cell r="D5505" t="str">
            <v>UN</v>
          </cell>
          <cell r="F5505">
            <v>2462.19</v>
          </cell>
        </row>
        <row r="5506">
          <cell r="A5506">
            <v>5213508</v>
          </cell>
          <cell r="B5506" t="str">
            <v>SICRO ABRIL / 25</v>
          </cell>
          <cell r="C5506" t="str">
            <v>PLACA EM AÇO - 3,00 X 1,50 M - PELÍCULA RETRORREFLETIVA TIPO III + III - FORNECIMENTO E IMPLANTAÇÃO</v>
          </cell>
          <cell r="D5506" t="str">
            <v>UN</v>
          </cell>
          <cell r="F5506">
            <v>2653.89</v>
          </cell>
        </row>
        <row r="5507">
          <cell r="A5507">
            <v>5213373</v>
          </cell>
          <cell r="B5507" t="str">
            <v>SICRO ABRIL / 25</v>
          </cell>
          <cell r="C5507" t="str">
            <v>PLACA EM AÇO - 3,00 X 1,50 M - PELÍCULA RETRORREFLETIVA TIPO III + X - FORNECIMENTO E IMPLANTAÇÃO</v>
          </cell>
          <cell r="D5507" t="str">
            <v>UN</v>
          </cell>
          <cell r="F5507">
            <v>2969.65</v>
          </cell>
        </row>
        <row r="5508">
          <cell r="A5508">
            <v>5213491</v>
          </cell>
          <cell r="B5508" t="str">
            <v>SICRO ABRIL / 25</v>
          </cell>
          <cell r="C5508" t="str">
            <v>PLACA EM AÇO - 3,00 X 2,00 M - PELÍCULA RETRORREFLETIVA TIPO I + I - FORNECIMENTO E IMPLANTAÇÃO</v>
          </cell>
          <cell r="D5508" t="str">
            <v>UN</v>
          </cell>
          <cell r="F5508">
            <v>2563.87</v>
          </cell>
        </row>
        <row r="5509">
          <cell r="A5509">
            <v>5213500</v>
          </cell>
          <cell r="B5509" t="str">
            <v>SICRO ABRIL / 25</v>
          </cell>
          <cell r="C5509" t="str">
            <v>PLACA EM AÇO - 3,00 X 2,00 M - PELÍCULA RETRORREFLETIVA TIPO I + III - FORNECIMENTO E IMPLANTAÇÃO</v>
          </cell>
          <cell r="D5509" t="str">
            <v>UN</v>
          </cell>
          <cell r="F5509">
            <v>2834.53</v>
          </cell>
        </row>
        <row r="5510">
          <cell r="A5510">
            <v>5213369</v>
          </cell>
          <cell r="B5510" t="str">
            <v>SICRO ABRIL / 25</v>
          </cell>
          <cell r="C5510" t="str">
            <v>PLACA EM AÇO - 3,00 X 2,00 M - PELÍCULA RETRORREFLETIVA TIPO I + X - FORNECIMENTO E IMPLANTAÇÃO</v>
          </cell>
          <cell r="D5510" t="str">
            <v>UN</v>
          </cell>
          <cell r="F5510">
            <v>3255.55</v>
          </cell>
        </row>
        <row r="5511">
          <cell r="A5511">
            <v>5213509</v>
          </cell>
          <cell r="B5511" t="str">
            <v>SICRO ABRIL / 25</v>
          </cell>
          <cell r="C5511" t="str">
            <v>PLACA EM AÇO - 3,00 X 2,00 M - PELÍCULA RETRORREFLETIVA TIPO III + III - FORNECIMENTO E IMPLANTAÇÃO</v>
          </cell>
          <cell r="D5511" t="str">
            <v>UN</v>
          </cell>
          <cell r="F5511">
            <v>3511.15</v>
          </cell>
        </row>
        <row r="5512">
          <cell r="A5512">
            <v>5213374</v>
          </cell>
          <cell r="B5512" t="str">
            <v>SICRO ABRIL / 25</v>
          </cell>
          <cell r="C5512" t="str">
            <v>PLACA EM AÇO - 3,00 X 2,00 M - PELÍCULA RETRORREFLETIVA TIPO III + X - FORNECIMENTO E IMPLANTAÇÃO</v>
          </cell>
          <cell r="D5512" t="str">
            <v>UN</v>
          </cell>
          <cell r="F5512">
            <v>3932.17</v>
          </cell>
        </row>
        <row r="5513">
          <cell r="A5513">
            <v>5213492</v>
          </cell>
          <cell r="B5513" t="str">
            <v>SICRO ABRIL / 25</v>
          </cell>
          <cell r="C5513" t="str">
            <v>PLACA EM AÇO - 4,00 X 2,00 M - PELÍCULA RETRORREFLETIVA TIPO I + I - FORNECIMENTO E IMPLANTAÇÃO</v>
          </cell>
          <cell r="D5513" t="str">
            <v>UN</v>
          </cell>
          <cell r="F5513">
            <v>3473.22</v>
          </cell>
        </row>
        <row r="5514">
          <cell r="A5514">
            <v>5213501</v>
          </cell>
          <cell r="B5514" t="str">
            <v>SICRO ABRIL / 25</v>
          </cell>
          <cell r="C5514" t="str">
            <v>PLACA EM AÇO - 4,00 X 2,00 M - PELÍCULA RETRORREFLETIVA TIPO I + III - FORNECIMENTO E IMPLANTAÇÃO</v>
          </cell>
          <cell r="D5514" t="str">
            <v>UN</v>
          </cell>
          <cell r="F5514">
            <v>3834.1</v>
          </cell>
        </row>
        <row r="5515">
          <cell r="A5515">
            <v>5213370</v>
          </cell>
          <cell r="B5515" t="str">
            <v>SICRO ABRIL / 25</v>
          </cell>
          <cell r="C5515" t="str">
            <v>PLACA EM AÇO - 4,00 X 2,00 M - PELÍCULA RETRORREFLETIVA TIPO I + X - FORNECIMENTO E IMPLANTAÇÃO</v>
          </cell>
          <cell r="D5515" t="str">
            <v>UN</v>
          </cell>
          <cell r="F5515">
            <v>4395.46</v>
          </cell>
        </row>
        <row r="5516">
          <cell r="A5516">
            <v>5213510</v>
          </cell>
          <cell r="B5516" t="str">
            <v>SICRO ABRIL / 25</v>
          </cell>
          <cell r="C5516" t="str">
            <v>PLACA EM AÇO - 4,00 X 2,00 M - PELÍCULA RETRORREFLETIVA TIPO III + III - FORNECIMENTO E IMPLANTAÇÃO</v>
          </cell>
          <cell r="D5516" t="str">
            <v>UN</v>
          </cell>
          <cell r="F5516">
            <v>4736.26</v>
          </cell>
        </row>
        <row r="5517">
          <cell r="A5517">
            <v>5213375</v>
          </cell>
          <cell r="B5517" t="str">
            <v>SICRO ABRIL / 25</v>
          </cell>
          <cell r="C5517" t="str">
            <v>PLACA EM AÇO - 4,00 X 2,00 M - PELÍCULA RETRORREFLETIVA TIPO III + X - FORNECIMENTO E IMPLANTAÇÃO</v>
          </cell>
          <cell r="D5517" t="str">
            <v>UN</v>
          </cell>
          <cell r="F5517">
            <v>5297.62</v>
          </cell>
        </row>
        <row r="5518">
          <cell r="A5518">
            <v>5213494</v>
          </cell>
          <cell r="B5518" t="str">
            <v>SICRO ABRIL / 25</v>
          </cell>
          <cell r="C5518" t="str">
            <v>PLACA EM AÇO - 4,00 X 3,00 M - PELÍCULA RETRORREFLETIVA TIPO I + I - FORNECIMENTO E IMPLANTAÇÃO</v>
          </cell>
          <cell r="D5518" t="str">
            <v>UN</v>
          </cell>
          <cell r="F5518">
            <v>5127.74</v>
          </cell>
        </row>
        <row r="5519">
          <cell r="A5519">
            <v>5213503</v>
          </cell>
          <cell r="B5519" t="str">
            <v>SICRO ABRIL / 25</v>
          </cell>
          <cell r="C5519" t="str">
            <v>PLACA EM AÇO - 4,00 X 3,00 M - PELÍCULA RETRORREFLETIVA TIPO I + III - FORNECIMENTO E IMPLANTAÇÃO</v>
          </cell>
          <cell r="D5519" t="str">
            <v>UN</v>
          </cell>
          <cell r="F5519">
            <v>5669.06</v>
          </cell>
        </row>
        <row r="5520">
          <cell r="A5520">
            <v>5213371</v>
          </cell>
          <cell r="B5520" t="str">
            <v>SICRO ABRIL / 25</v>
          </cell>
          <cell r="C5520" t="str">
            <v>PLACA EM AÇO - 4,00 X 3,00 M - PELÍCULA RETRORREFLETIVA TIPO I + X - FORNECIMENTO E IMPLANTAÇÃO</v>
          </cell>
          <cell r="D5520" t="str">
            <v>UN</v>
          </cell>
          <cell r="F5520">
            <v>6511.1</v>
          </cell>
        </row>
        <row r="5521">
          <cell r="A5521">
            <v>5213512</v>
          </cell>
          <cell r="B5521" t="str">
            <v>SICRO ABRIL / 25</v>
          </cell>
          <cell r="C5521" t="str">
            <v>PLACA EM AÇO - 4,00 X 3,00 M - PELÍCULA RETRORREFLETIVA TIPO III + III - FORNECIMENTO E IMPLANTAÇÃO</v>
          </cell>
          <cell r="D5521" t="str">
            <v>UN</v>
          </cell>
          <cell r="F5521">
            <v>7022.3</v>
          </cell>
        </row>
        <row r="5522">
          <cell r="A5522">
            <v>5213376</v>
          </cell>
          <cell r="B5522" t="str">
            <v>SICRO ABRIL / 25</v>
          </cell>
          <cell r="C5522" t="str">
            <v>PLACA EM AÇO - 4,00 X 3,00 M - PELÍCULA RETRORREFLETIVA TIPO III + X - FORNECIMENTO E IMPLANTAÇÃO</v>
          </cell>
          <cell r="D5522" t="str">
            <v>UN</v>
          </cell>
          <cell r="F5522">
            <v>7864.34</v>
          </cell>
        </row>
        <row r="5523">
          <cell r="A5523">
            <v>5213377</v>
          </cell>
          <cell r="B5523" t="str">
            <v>SICRO ABRIL / 25</v>
          </cell>
          <cell r="C5523" t="str">
            <v>PLACA EM AÇO - PELÍCULA I + I - CHAPA RECUPERADA - FORNECIMENTO E IMPLANTAÇÃO</v>
          </cell>
          <cell r="D5523" t="str">
            <v>M²</v>
          </cell>
          <cell r="F5523">
            <v>324.39</v>
          </cell>
        </row>
        <row r="5524">
          <cell r="A5524">
            <v>5213570</v>
          </cell>
          <cell r="B5524" t="str">
            <v>SICRO ABRIL / 25</v>
          </cell>
          <cell r="C5524" t="str">
            <v>PLACA EM AÇO - PELÍCULA I + I - FORNECIMENTO E IMPLANTAÇÃO</v>
          </cell>
          <cell r="D5524" t="str">
            <v>M²</v>
          </cell>
          <cell r="F5524">
            <v>468.36</v>
          </cell>
        </row>
        <row r="5525">
          <cell r="A5525">
            <v>5213378</v>
          </cell>
          <cell r="B5525" t="str">
            <v>SICRO ABRIL / 25</v>
          </cell>
          <cell r="C5525" t="str">
            <v>PLACA EM AÇO - PELÍCULA I + III - CHAPA RECUPERADA - FORNECIMENTO E IMPLANTAÇÃO</v>
          </cell>
          <cell r="D5525" t="str">
            <v>M²</v>
          </cell>
          <cell r="F5525">
            <v>369.5</v>
          </cell>
        </row>
        <row r="5526">
          <cell r="A5526">
            <v>5213571</v>
          </cell>
          <cell r="B5526" t="str">
            <v>SICRO ABRIL / 25</v>
          </cell>
          <cell r="C5526" t="str">
            <v>PLACA EM AÇO - PELÍCULA I + III - FORNECIMENTO E IMPLANTAÇÃO</v>
          </cell>
          <cell r="D5526" t="str">
            <v>M²</v>
          </cell>
          <cell r="E5526">
            <v>512.54</v>
          </cell>
          <cell r="F5526">
            <v>519.04999999999995</v>
          </cell>
        </row>
        <row r="5527">
          <cell r="A5527">
            <v>5213379</v>
          </cell>
          <cell r="B5527" t="str">
            <v>SICRO ABRIL / 25</v>
          </cell>
          <cell r="C5527" t="str">
            <v>PLACA EM AÇO - PELÍCULA III + III - CHAPA RECUPERADA - FORNECIMENTO E IMPLANTAÇÃO</v>
          </cell>
          <cell r="D5527" t="str">
            <v>M²</v>
          </cell>
          <cell r="F5527">
            <v>482.27</v>
          </cell>
        </row>
        <row r="5528">
          <cell r="A5528">
            <v>5213572</v>
          </cell>
          <cell r="B5528" t="str">
            <v>SICRO ABRIL / 25</v>
          </cell>
          <cell r="C5528" t="str">
            <v>PLACA EM AÇO - PELÍCULA III + III - FORNECIMENTO E IMPLANTAÇÃO</v>
          </cell>
          <cell r="D5528" t="str">
            <v>M²</v>
          </cell>
          <cell r="F5528">
            <v>626.24</v>
          </cell>
        </row>
        <row r="5529">
          <cell r="A5529">
            <v>5212553</v>
          </cell>
          <cell r="B5529" t="str">
            <v>SICRO ABRIL / 25</v>
          </cell>
          <cell r="C5529" t="str">
            <v>PLACA EM AÇO Nº 16 GALVANIZADO COM PELÍCULA RETRORREFLETIVA TIPO I + I - CHAPA RECUPERADA - CONFECÇÃO</v>
          </cell>
          <cell r="D5529" t="str">
            <v>M²</v>
          </cell>
          <cell r="F5529">
            <v>269.66000000000003</v>
          </cell>
        </row>
        <row r="5530">
          <cell r="A5530">
            <v>5213416</v>
          </cell>
          <cell r="B5530" t="str">
            <v>SICRO ABRIL / 25</v>
          </cell>
          <cell r="C5530" t="str">
            <v>PLACA EM AÇO Nº 16 GALVANIZADO COM PELÍCULA RETRORREFLETIVA TIPO I + I - CONFECÇÃO</v>
          </cell>
          <cell r="D5530" t="str">
            <v>M²</v>
          </cell>
          <cell r="F5530">
            <v>413.63</v>
          </cell>
        </row>
        <row r="5531">
          <cell r="A5531">
            <v>5212554</v>
          </cell>
          <cell r="B5531" t="str">
            <v>SICRO ABRIL / 25</v>
          </cell>
          <cell r="C5531" t="str">
            <v>PLACA EM AÇO Nº 16 GALVANIZADO COM PELÍCULA RETRORREFLETIVA TIPO I + III - CHAPA RECUPERADA - CONFECÇÃO</v>
          </cell>
          <cell r="D5531" t="str">
            <v>M²</v>
          </cell>
          <cell r="F5531">
            <v>314.77</v>
          </cell>
        </row>
        <row r="5532">
          <cell r="A5532">
            <v>5213417</v>
          </cell>
          <cell r="B5532" t="str">
            <v>SICRO ABRIL / 25</v>
          </cell>
          <cell r="C5532" t="str">
            <v>PLACA EM AÇO Nº 16 GALVANIZADO COM PELÍCULA RETRORREFLETIVA TIPO I + III - CONFECÇÃO</v>
          </cell>
          <cell r="D5532" t="str">
            <v>M²</v>
          </cell>
          <cell r="E5532">
            <v>459.74</v>
          </cell>
          <cell r="F5532">
            <v>463.22</v>
          </cell>
        </row>
        <row r="5533">
          <cell r="A5533">
            <v>5213421</v>
          </cell>
          <cell r="B5533" t="str">
            <v>SICRO ABRIL / 25</v>
          </cell>
          <cell r="C5533" t="str">
            <v>PLACA EM AÇO Nº 16 GALVANIZADO COM PELÍCULA RETRORREFLETIVA TIPO I + IV - CONFECÇÃO</v>
          </cell>
          <cell r="D5533" t="str">
            <v>M²</v>
          </cell>
          <cell r="F5533">
            <v>407.35</v>
          </cell>
        </row>
        <row r="5534">
          <cell r="A5534">
            <v>5213414</v>
          </cell>
          <cell r="B5534" t="str">
            <v>SICRO ABRIL / 25</v>
          </cell>
          <cell r="C5534" t="str">
            <v>PLACA EM AÇO Nº 16 GALVANIZADO COM PELÍCULA RETRORREFLETIVA TIPO I + SI - CONFECÇÃO</v>
          </cell>
          <cell r="D5534" t="str">
            <v>M²</v>
          </cell>
          <cell r="F5534">
            <v>599.66999999999996</v>
          </cell>
        </row>
        <row r="5535">
          <cell r="A5535">
            <v>5213419</v>
          </cell>
          <cell r="B5535" t="str">
            <v>SICRO ABRIL / 25</v>
          </cell>
          <cell r="C5535" t="str">
            <v>PLACA EM AÇO Nº 16 GALVANIZADO COM PELÍCULA RETRORREFLETIVA TIPO I + X - CONFECÇÃO</v>
          </cell>
          <cell r="D5535" t="str">
            <v>M²</v>
          </cell>
          <cell r="F5535">
            <v>528.91</v>
          </cell>
        </row>
        <row r="5536">
          <cell r="A5536">
            <v>5212555</v>
          </cell>
          <cell r="B5536" t="str">
            <v>SICRO ABRIL / 25</v>
          </cell>
          <cell r="C5536" t="str">
            <v>PLACA EM AÇO Nº 16 GALVANIZADO COM PELÍCULA RETRORREFLETIVA TIPO III + III - CHAPA RECUPERADA - CONFECÇÃO</v>
          </cell>
          <cell r="D5536" t="str">
            <v>M²</v>
          </cell>
          <cell r="F5536">
            <v>427.54</v>
          </cell>
        </row>
        <row r="5537">
          <cell r="A5537">
            <v>5213418</v>
          </cell>
          <cell r="B5537" t="str">
            <v>SICRO ABRIL / 25</v>
          </cell>
          <cell r="C5537" t="str">
            <v>PLACA EM AÇO Nº 16 GALVANIZADO COM PELÍCULA RETRORREFLETIVA TIPO III + III - CONFECÇÃO</v>
          </cell>
          <cell r="D5537" t="str">
            <v>M²</v>
          </cell>
          <cell r="F5537">
            <v>571.51</v>
          </cell>
        </row>
        <row r="5538">
          <cell r="A5538">
            <v>5213415</v>
          </cell>
          <cell r="B5538" t="str">
            <v>SICRO ABRIL / 25</v>
          </cell>
          <cell r="C5538" t="str">
            <v>PLACA EM AÇO Nº 16 GALVANIZADO COM PELÍCULA RETRORREFLETIVA TIPO III + SI - CONFECÇÃO</v>
          </cell>
          <cell r="D5538" t="str">
            <v>M²</v>
          </cell>
          <cell r="F5538">
            <v>672.66</v>
          </cell>
        </row>
        <row r="5539">
          <cell r="A5539">
            <v>5213420</v>
          </cell>
          <cell r="B5539" t="str">
            <v>SICRO ABRIL / 25</v>
          </cell>
          <cell r="C5539" t="str">
            <v>PLACA EM AÇO Nº 16 GALVANIZADO COM PELÍCULA RETRORREFLETIVA TIPO III + X - CONFECÇÃO</v>
          </cell>
          <cell r="D5539" t="str">
            <v>M²</v>
          </cell>
          <cell r="F5539">
            <v>641.67999999999995</v>
          </cell>
        </row>
        <row r="5540">
          <cell r="A5540">
            <v>5213543</v>
          </cell>
          <cell r="B5540" t="str">
            <v>SICRO ABRIL / 25</v>
          </cell>
          <cell r="C5540" t="str">
            <v>PLACA EM AÇO, MODULADA - 2,00 X 1,00 M - PELÍCULA RETRORREFLETIVA TIPO I + I - FORNECIMENTO E IMPLANTAÇÃO</v>
          </cell>
          <cell r="D5540" t="str">
            <v>UN</v>
          </cell>
          <cell r="F5540">
            <v>1140.8900000000001</v>
          </cell>
        </row>
        <row r="5541">
          <cell r="A5541">
            <v>5213552</v>
          </cell>
          <cell r="B5541" t="str">
            <v>SICRO ABRIL / 25</v>
          </cell>
          <cell r="C5541" t="str">
            <v>PLACA EM AÇO, MODULADA - 2,00 X 1,00 M - PELÍCULA RETRORREFLETIVA TIPO I + III - FORNECIMENTO E IMPLANTAÇÃO</v>
          </cell>
          <cell r="D5541" t="str">
            <v>UN</v>
          </cell>
          <cell r="F5541">
            <v>1231.1099999999999</v>
          </cell>
        </row>
        <row r="5542">
          <cell r="A5542">
            <v>5213561</v>
          </cell>
          <cell r="B5542" t="str">
            <v>SICRO ABRIL / 25</v>
          </cell>
          <cell r="C5542" t="str">
            <v>PLACA EM AÇO, MODULADA - 2,00 X 1,00 M - PELÍCULA RETRORREFLETIVA TIPO III + III - FORNECIMENTO E IMPLANTAÇÃO</v>
          </cell>
          <cell r="D5542" t="str">
            <v>UN</v>
          </cell>
          <cell r="F5542">
            <v>1456.65</v>
          </cell>
        </row>
        <row r="5543">
          <cell r="A5543">
            <v>5213544</v>
          </cell>
          <cell r="B5543" t="str">
            <v>SICRO ABRIL / 25</v>
          </cell>
          <cell r="C5543" t="str">
            <v>PLACA EM AÇO, MODULADA - 3,00 X 1,50 M - PELÍCULA RETRORREFLETIVA TIPO I + I - FORNECIMENTO E IMPLANTAÇÃO</v>
          </cell>
          <cell r="D5543" t="str">
            <v>UN</v>
          </cell>
          <cell r="F5543">
            <v>2464.39</v>
          </cell>
        </row>
        <row r="5544">
          <cell r="A5544">
            <v>5213553</v>
          </cell>
          <cell r="B5544" t="str">
            <v>SICRO ABRIL / 25</v>
          </cell>
          <cell r="C5544" t="str">
            <v>PLACA EM AÇO, MODULADA - 3,00 X 1,50 M - PELÍCULA RETRORREFLETIVA TIPO I + III - FORNECIMENTO E IMPLANTAÇÃO</v>
          </cell>
          <cell r="D5544" t="str">
            <v>UN</v>
          </cell>
          <cell r="F5544">
            <v>2667.39</v>
          </cell>
        </row>
        <row r="5545">
          <cell r="A5545">
            <v>5213562</v>
          </cell>
          <cell r="B5545" t="str">
            <v>SICRO ABRIL / 25</v>
          </cell>
          <cell r="C5545" t="str">
            <v>PLACA EM AÇO, MODULADA - 3,00 X 1,50 M - PELÍCULA RETRORREFLETIVA TIPO III + III - FORNECIMENTO E IMPLANTAÇÃO</v>
          </cell>
          <cell r="D5545" t="str">
            <v>UN</v>
          </cell>
          <cell r="F5545">
            <v>3174.85</v>
          </cell>
        </row>
        <row r="5546">
          <cell r="A5546">
            <v>5213545</v>
          </cell>
          <cell r="B5546" t="str">
            <v>SICRO ABRIL / 25</v>
          </cell>
          <cell r="C5546" t="str">
            <v>PLACA EM AÇO, MODULADA - 3,00 X 2,00 M - PELÍCULA RETRORREFLETIVA TIPO I + I - FORNECIMENTO E IMPLANTAÇÃO</v>
          </cell>
          <cell r="D5546" t="str">
            <v>UN</v>
          </cell>
          <cell r="F5546">
            <v>3258.49</v>
          </cell>
        </row>
        <row r="5547">
          <cell r="A5547">
            <v>5213554</v>
          </cell>
          <cell r="B5547" t="str">
            <v>SICRO ABRIL / 25</v>
          </cell>
          <cell r="C5547" t="str">
            <v>PLACA EM AÇO, MODULADA - 3,00 X 2,00 M - PELÍCULA RETRORREFLETIVA TIPO I + III - FORNECIMENTO E IMPLANTAÇÃO</v>
          </cell>
          <cell r="D5547" t="str">
            <v>UN</v>
          </cell>
          <cell r="F5547">
            <v>3529.15</v>
          </cell>
        </row>
        <row r="5548">
          <cell r="A5548">
            <v>5213563</v>
          </cell>
          <cell r="B5548" t="str">
            <v>SICRO ABRIL / 25</v>
          </cell>
          <cell r="C5548" t="str">
            <v>PLACA EM AÇO, MODULADA - 3,00 X 2,00 M - PELÍCULA RETRORREFLETIVA TIPO III + III - FORNECIMENTO E IMPLANTAÇÃO</v>
          </cell>
          <cell r="D5548" t="str">
            <v>UN</v>
          </cell>
          <cell r="F5548">
            <v>4205.7700000000004</v>
          </cell>
        </row>
        <row r="5549">
          <cell r="A5549">
            <v>5213546</v>
          </cell>
          <cell r="B5549" t="str">
            <v>SICRO ABRIL / 25</v>
          </cell>
          <cell r="C5549" t="str">
            <v>PLACA EM AÇO, MODULADA - 4,00 X 2,00 M - PELÍCULA RETRORREFLETIVA TIPO I + I - FORNECIMENTO E IMPLANTAÇÃO</v>
          </cell>
          <cell r="D5549" t="str">
            <v>UN</v>
          </cell>
          <cell r="F5549">
            <v>4399.38</v>
          </cell>
        </row>
        <row r="5550">
          <cell r="A5550">
            <v>5213555</v>
          </cell>
          <cell r="B5550" t="str">
            <v>SICRO ABRIL / 25</v>
          </cell>
          <cell r="C5550" t="str">
            <v>PLACA EM AÇO, MODULADA - 4,00 X 2,00 M - PELÍCULA RETRORREFLETIVA TIPO I + III - FORNECIMENTO E IMPLANTAÇÃO</v>
          </cell>
          <cell r="D5550" t="str">
            <v>UN</v>
          </cell>
          <cell r="F5550">
            <v>4760.26</v>
          </cell>
        </row>
        <row r="5551">
          <cell r="A5551">
            <v>5213564</v>
          </cell>
          <cell r="B5551" t="str">
            <v>SICRO ABRIL / 25</v>
          </cell>
          <cell r="C5551" t="str">
            <v>PLACA EM AÇO, MODULADA - 4,00 X 2,00 M - PELÍCULA RETRORREFLETIVA TIPO III + III - FORNECIMENTO E IMPLANTAÇÃO</v>
          </cell>
          <cell r="D5551" t="str">
            <v>UN</v>
          </cell>
          <cell r="F5551">
            <v>5662.42</v>
          </cell>
        </row>
        <row r="5552">
          <cell r="A5552">
            <v>5213548</v>
          </cell>
          <cell r="B5552" t="str">
            <v>SICRO ABRIL / 25</v>
          </cell>
          <cell r="C5552" t="str">
            <v>PLACA EM AÇO, MODULADA - 4,00 X 3,00 M - PELÍCULA RETRORREFLETIVA TIPO I + I - FORNECIMENTO E IMPLANTAÇÃO</v>
          </cell>
          <cell r="D5552" t="str">
            <v>UN</v>
          </cell>
          <cell r="F5552">
            <v>6516.98</v>
          </cell>
        </row>
        <row r="5553">
          <cell r="A5553">
            <v>5213557</v>
          </cell>
          <cell r="B5553" t="str">
            <v>SICRO ABRIL / 25</v>
          </cell>
          <cell r="C5553" t="str">
            <v>PLACA EM AÇO, MODULADA - 4,00 X 3,00 M - PELÍCULA RETRORREFLETIVA TIPO I + III - FORNECIMENTO E IMPLANTAÇÃO</v>
          </cell>
          <cell r="D5553" t="str">
            <v>UN</v>
          </cell>
          <cell r="F5553">
            <v>7058.3</v>
          </cell>
        </row>
        <row r="5554">
          <cell r="A5554">
            <v>5213566</v>
          </cell>
          <cell r="B5554" t="str">
            <v>SICRO ABRIL / 25</v>
          </cell>
          <cell r="C5554" t="str">
            <v>PLACA EM AÇO, MODULADA - 4,00 X 3,00 M - PELÍCULA RETRORREFLETIVA TIPO III + III - FORNECIMENTO E IMPLANTAÇÃO</v>
          </cell>
          <cell r="D5554" t="str">
            <v>UN</v>
          </cell>
          <cell r="F5554">
            <v>8411.5400000000009</v>
          </cell>
        </row>
        <row r="5555">
          <cell r="A5555">
            <v>5213576</v>
          </cell>
          <cell r="B5555" t="str">
            <v>SICRO ABRIL / 25</v>
          </cell>
          <cell r="C5555" t="str">
            <v>PLACA EM AÇO, MODULADA - ACIMA DE 2 M² - PELÍCULA I + I - FORNECIMENTO E IMPLANTAÇÃO</v>
          </cell>
          <cell r="D5555" t="str">
            <v>M²</v>
          </cell>
          <cell r="F5555">
            <v>584.13</v>
          </cell>
        </row>
        <row r="5556">
          <cell r="A5556">
            <v>5213577</v>
          </cell>
          <cell r="B5556" t="str">
            <v>SICRO ABRIL / 25</v>
          </cell>
          <cell r="C5556" t="str">
            <v>PLACA EM AÇO, MODULADA - ACIMA DE 2 M² - PELÍCULA I + III - FORNECIMENTO E IMPLANTAÇÃO</v>
          </cell>
          <cell r="D5556" t="str">
            <v>M²</v>
          </cell>
          <cell r="F5556">
            <v>629.24</v>
          </cell>
        </row>
        <row r="5557">
          <cell r="A5557">
            <v>5213578</v>
          </cell>
          <cell r="B5557" t="str">
            <v>SICRO ABRIL / 25</v>
          </cell>
          <cell r="C5557" t="str">
            <v>PLACA EM AÇO, MODULADA - ACIMA DE 2 M² - PELÍCULA III + III - FORNECIMENTO E IMPLANTAÇÃO</v>
          </cell>
          <cell r="D5557" t="str">
            <v>M²</v>
          </cell>
          <cell r="F5557">
            <v>742.01</v>
          </cell>
        </row>
        <row r="5558">
          <cell r="A5558">
            <v>5213425</v>
          </cell>
          <cell r="B5558" t="str">
            <v>SICRO ABRIL / 25</v>
          </cell>
          <cell r="C5558" t="str">
            <v>PLACA EM ALUMÍNIO COMPOSTO DE 3 MM, MODULADA, AÉREA, COM PELÍCULA RETRORREFLETIVA TIPO I + III - CONFECÇÃO</v>
          </cell>
          <cell r="D5558" t="str">
            <v>M²</v>
          </cell>
          <cell r="F5558">
            <v>614.97</v>
          </cell>
        </row>
        <row r="5559">
          <cell r="A5559">
            <v>5213426</v>
          </cell>
          <cell r="B5559" t="str">
            <v>SICRO ABRIL / 25</v>
          </cell>
          <cell r="C5559" t="str">
            <v>PLACA EM ALUMÍNIO COMPOSTO DE 3 MM, MODULADA, AÉREA, COM PELÍCULA RETRORREFLETIVA TIPO III + III - CONFECÇÃO</v>
          </cell>
          <cell r="D5559" t="str">
            <v>M²</v>
          </cell>
          <cell r="F5559">
            <v>727.74</v>
          </cell>
        </row>
        <row r="5560">
          <cell r="A5560">
            <v>5213427</v>
          </cell>
          <cell r="B5560" t="str">
            <v>SICRO ABRIL / 25</v>
          </cell>
          <cell r="C5560" t="str">
            <v>PLACA EM ALUMÍNIO COMPOSTO DE 3 MM, MODULADA, AÉREA, COM PELÍCULA RETRORREFLETIVA TIPO III + X - CONFECÇÃO</v>
          </cell>
          <cell r="D5560" t="str">
            <v>M²</v>
          </cell>
          <cell r="F5560">
            <v>797.91</v>
          </cell>
        </row>
        <row r="5561">
          <cell r="A5561">
            <v>5213567</v>
          </cell>
          <cell r="B5561" t="str">
            <v>SICRO ABRIL / 25</v>
          </cell>
          <cell r="C5561" t="str">
            <v>PLACA EM ALUMÍNIO COMPOSTO DE 3 MM, MODULADA, AÉREA, COM PELÍCULA RETRORREFLETIVA TIPO X + SI - CONFECÇÃO</v>
          </cell>
          <cell r="D5561" t="str">
            <v>M²</v>
          </cell>
          <cell r="F5561">
            <v>933.87</v>
          </cell>
        </row>
        <row r="5562">
          <cell r="A5562">
            <v>5213486</v>
          </cell>
          <cell r="B5562" t="str">
            <v>SICRO ABRIL / 25</v>
          </cell>
          <cell r="C5562" t="str">
            <v>PLACA EM ALUMÍNIO COMPOSTO, ESPESSURA DE 3,0 MM, MODULADA, AÉREA - PELÍCULA RETRORREFLETIVA TIPO I + III - FORNECIMENTO E IMPLANTAÇÃO</v>
          </cell>
          <cell r="D5562" t="str">
            <v>M²</v>
          </cell>
          <cell r="F5562">
            <v>970.68</v>
          </cell>
        </row>
        <row r="5563">
          <cell r="A5563">
            <v>5213487</v>
          </cell>
          <cell r="B5563" t="str">
            <v>SICRO ABRIL / 25</v>
          </cell>
          <cell r="C5563" t="str">
            <v>PLACA EM ALUMÍNIO COMPOSTO, ESPESSURA DE 3,0 MM, MODULADA, AÉREA - PELÍCULA RETRORREFLETIVA TIPO III + III - FORNECIMENTO E IMPLANTAÇÃO</v>
          </cell>
          <cell r="D5563" t="str">
            <v>M²</v>
          </cell>
          <cell r="F5563">
            <v>1083.45</v>
          </cell>
        </row>
        <row r="5564">
          <cell r="A5564">
            <v>5213488</v>
          </cell>
          <cell r="B5564" t="str">
            <v>SICRO ABRIL / 25</v>
          </cell>
          <cell r="C5564" t="str">
            <v>PLACA EM ALUMÍNIO COMPOSTO, ESPESSURA DE 3,0 MM, MODULADA, AÉREA - PELÍCULA RETRORREFLETIVA TIPO III + X - FORNECIMENTO E IMPLANTAÇÃO</v>
          </cell>
          <cell r="D5564" t="str">
            <v>M²</v>
          </cell>
          <cell r="F5564">
            <v>1153.6199999999999</v>
          </cell>
        </row>
        <row r="5565">
          <cell r="A5565">
            <v>5213568</v>
          </cell>
          <cell r="B5565" t="str">
            <v>SICRO ABRIL / 25</v>
          </cell>
          <cell r="C5565" t="str">
            <v>PLACA EM ALUMÍNIO COMPOSTO, ESPESSURA DE 3,0 MM, MODULADA, AÉREA - PELÍCULA RETRORREFLETIVA TIPO X + SI - FORNECIMENTO E IMPLANTAÇÃO</v>
          </cell>
          <cell r="D5565" t="str">
            <v>M²</v>
          </cell>
          <cell r="F5565">
            <v>1289.58</v>
          </cell>
        </row>
        <row r="5566">
          <cell r="A5566">
            <v>5213483</v>
          </cell>
          <cell r="B5566" t="str">
            <v>SICRO ABRIL / 25</v>
          </cell>
          <cell r="C5566" t="str">
            <v>PLACA EM ALUMÍNIO, ESPESSURA DE 1,5 MM, MODULADA, AÉREA - PELÍCULA RETRORREFLETIVA TIPO I + III - FORNECIMENTO E IMPLANTAÇÃO</v>
          </cell>
          <cell r="D5566" t="str">
            <v>M²</v>
          </cell>
          <cell r="F5566">
            <v>986.35</v>
          </cell>
        </row>
        <row r="5567">
          <cell r="A5567">
            <v>5213484</v>
          </cell>
          <cell r="B5567" t="str">
            <v>SICRO ABRIL / 25</v>
          </cell>
          <cell r="C5567" t="str">
            <v>PLACA EM ALUMÍNIO, ESPESSURA DE 1,5 MM, MODULADA, AÉREA - PELÍCULA RETRORREFLETIVA TIPO III + III - FORNECIMENTO E IMPLANTAÇÃO</v>
          </cell>
          <cell r="D5567" t="str">
            <v>M²</v>
          </cell>
          <cell r="F5567">
            <v>1099.1199999999999</v>
          </cell>
        </row>
        <row r="5568">
          <cell r="A5568">
            <v>5213485</v>
          </cell>
          <cell r="B5568" t="str">
            <v>SICRO ABRIL / 25</v>
          </cell>
          <cell r="C5568" t="str">
            <v>PLACA EM ALUMÍNIO, ESPESSURA DE 1,5 MM, MODULADA, AÉREA - PELÍCULA RETRORREFLETIVA TIPO III + X - FORNECIMENTO E IMPLANTAÇÃO</v>
          </cell>
          <cell r="D5568" t="str">
            <v>M²</v>
          </cell>
          <cell r="F5568">
            <v>1169.29</v>
          </cell>
        </row>
        <row r="5569">
          <cell r="A5569">
            <v>5213434</v>
          </cell>
          <cell r="B5569" t="str">
            <v>SICRO ABRIL / 25</v>
          </cell>
          <cell r="C5569" t="str">
            <v>PLACA EM ALUMÍNIO, ESPESSURA DE 1,5 MM, MODULADA, AÉREA, COM PELÍCULA RETRORREFLETIVA TIPO I + III - CONFECÇÃO</v>
          </cell>
          <cell r="D5569" t="str">
            <v>M²</v>
          </cell>
          <cell r="F5569">
            <v>630.64</v>
          </cell>
        </row>
        <row r="5570">
          <cell r="A5570">
            <v>5213435</v>
          </cell>
          <cell r="B5570" t="str">
            <v>SICRO ABRIL / 25</v>
          </cell>
          <cell r="C5570" t="str">
            <v>PLACA EM ALUMÍNIO, ESPESSURA DE 1,5 MM, MODULADA, AÉREA, COM PELÍCULA RETRORREFLETIVA TIPO III + III - CONFECÇÃO</v>
          </cell>
          <cell r="D5570" t="str">
            <v>M²</v>
          </cell>
          <cell r="F5570">
            <v>743.41</v>
          </cell>
        </row>
        <row r="5571">
          <cell r="A5571">
            <v>5213436</v>
          </cell>
          <cell r="B5571" t="str">
            <v>SICRO ABRIL / 25</v>
          </cell>
          <cell r="C5571" t="str">
            <v>PLACA EM ALUMÍNIO, ESPESSURA DE 1,5 MM, MODULADA, AÉREA, COM PELÍCULA RETRORREFLETIVA TIPO III + X - CONFECÇÃO</v>
          </cell>
          <cell r="D5571" t="str">
            <v>M²</v>
          </cell>
          <cell r="F5571">
            <v>813.58</v>
          </cell>
        </row>
        <row r="5572">
          <cell r="A5572">
            <v>5213430</v>
          </cell>
          <cell r="B5572" t="str">
            <v>SICRO ABRIL / 25</v>
          </cell>
          <cell r="C5572" t="str">
            <v>PLACA EM CHAPA DE POLIÉSTER REFORÇADA COM FIBRA DE VIDRO COM PELÍCULA RETRORREFLETIVA TIPO I + I - CONFECÇÃO</v>
          </cell>
          <cell r="D5572" t="str">
            <v>M²</v>
          </cell>
          <cell r="F5572">
            <v>385.1</v>
          </cell>
        </row>
        <row r="5573">
          <cell r="A5573">
            <v>5213431</v>
          </cell>
          <cell r="B5573" t="str">
            <v>SICRO ABRIL / 25</v>
          </cell>
          <cell r="C5573" t="str">
            <v>PLACA EM CHAPA DE POLIÉSTER REFORÇADA COM FIBRA DE VIDRO COM PELÍCULA RETRORREFLETIVA TIPO I + III - CONFECÇÃO</v>
          </cell>
          <cell r="D5573" t="str">
            <v>M²</v>
          </cell>
          <cell r="F5573">
            <v>430.21</v>
          </cell>
        </row>
        <row r="5574">
          <cell r="A5574">
            <v>5213433</v>
          </cell>
          <cell r="B5574" t="str">
            <v>SICRO ABRIL / 25</v>
          </cell>
          <cell r="C5574" t="str">
            <v>PLACA EM CHAPA DE POLIÉSTER REFORÇADA COM FIBRA DE VIDRO COM PELÍCULA RETRORREFLETIVA TIPO I + IV - CONFECÇÃO</v>
          </cell>
          <cell r="D5574" t="str">
            <v>M²</v>
          </cell>
          <cell r="F5574">
            <v>378.82</v>
          </cell>
        </row>
        <row r="5575">
          <cell r="A5575">
            <v>5213428</v>
          </cell>
          <cell r="B5575" t="str">
            <v>SICRO ABRIL / 25</v>
          </cell>
          <cell r="C5575" t="str">
            <v>PLACA EM CHAPA DE POLIÉSTER REFORÇADA COM FIBRA DE VIDRO COM PELÍCULA RETRORREFLETIVA TIPO I + SI - CONFECÇÃO</v>
          </cell>
          <cell r="D5575" t="str">
            <v>M²</v>
          </cell>
          <cell r="F5575">
            <v>571.15</v>
          </cell>
        </row>
        <row r="5576">
          <cell r="A5576">
            <v>5213432</v>
          </cell>
          <cell r="B5576" t="str">
            <v>SICRO ABRIL / 25</v>
          </cell>
          <cell r="C5576" t="str">
            <v>PLACA EM CHAPA DE POLIÉSTER REFORÇADA COM FIBRA DE VIDRO COM PELÍCULA RETRORREFLETIVA TIPO III + III - CONFECÇÃO</v>
          </cell>
          <cell r="D5576" t="str">
            <v>M²</v>
          </cell>
          <cell r="F5576">
            <v>542.99</v>
          </cell>
        </row>
        <row r="5577">
          <cell r="A5577">
            <v>5213429</v>
          </cell>
          <cell r="B5577" t="str">
            <v>SICRO ABRIL / 25</v>
          </cell>
          <cell r="C5577" t="str">
            <v>PLACA EM CHAPA DE POLIÉSTER REFORÇADA COM FIBRA DE VIDRO COM PELÍCULA RETRORREFLETIVA TIPO III + SI - CONFECÇÃO</v>
          </cell>
          <cell r="D5577" t="str">
            <v>M²</v>
          </cell>
          <cell r="F5577">
            <v>644.13</v>
          </cell>
        </row>
        <row r="5578">
          <cell r="A5578">
            <v>5213516</v>
          </cell>
          <cell r="B5578" t="str">
            <v>SICRO ABRIL / 25</v>
          </cell>
          <cell r="C5578" t="str">
            <v>PLACA EM FIBRA - 2,00 X 1,00 M - PELÍCULA RETRORREFLETIVA TIPO I + I - FORNECIMENTO E IMPLANTAÇÃO</v>
          </cell>
          <cell r="D5578" t="str">
            <v>UN</v>
          </cell>
          <cell r="F5578">
            <v>852.29</v>
          </cell>
        </row>
        <row r="5579">
          <cell r="A5579">
            <v>5213525</v>
          </cell>
          <cell r="B5579" t="str">
            <v>SICRO ABRIL / 25</v>
          </cell>
          <cell r="C5579" t="str">
            <v>PLACA EM FIBRA - 2,00 X 1,00 M - PELÍCULA RETRORREFLETIVA TIPO I + III - FORNECIMENTO E IMPLANTAÇÃO</v>
          </cell>
          <cell r="D5579" t="str">
            <v>UN</v>
          </cell>
          <cell r="F5579">
            <v>942.51</v>
          </cell>
        </row>
        <row r="5580">
          <cell r="A5580">
            <v>5213534</v>
          </cell>
          <cell r="B5580" t="str">
            <v>SICRO ABRIL / 25</v>
          </cell>
          <cell r="C5580" t="str">
            <v>PLACA EM FIBRA - 2,00 X 1,00 M - PELÍCULA RETRORREFLETIVA TIPO III + III - FORNECIMENTO E IMPLANTAÇÃO</v>
          </cell>
          <cell r="D5580" t="str">
            <v>UN</v>
          </cell>
          <cell r="F5580">
            <v>1168.07</v>
          </cell>
        </row>
        <row r="5581">
          <cell r="A5581">
            <v>5213517</v>
          </cell>
          <cell r="B5581" t="str">
            <v>SICRO ABRIL / 25</v>
          </cell>
          <cell r="C5581" t="str">
            <v>PLACA EM FIBRA - 3,00 X 1,50 M - PELÍCULA RETRORREFLETIVA TIPO I + I - FORNECIMENTO E IMPLANTAÇÃO</v>
          </cell>
          <cell r="D5581" t="str">
            <v>UN</v>
          </cell>
          <cell r="F5581">
            <v>1815.04</v>
          </cell>
        </row>
        <row r="5582">
          <cell r="A5582">
            <v>5213526</v>
          </cell>
          <cell r="B5582" t="str">
            <v>SICRO ABRIL / 25</v>
          </cell>
          <cell r="C5582" t="str">
            <v>PLACA EM FIBRA - 3,00 X 1,50 M - PELÍCULA RETRORREFLETIVA TIPO I + III - FORNECIMENTO E IMPLANTAÇÃO</v>
          </cell>
          <cell r="D5582" t="str">
            <v>UN</v>
          </cell>
          <cell r="F5582">
            <v>2018.04</v>
          </cell>
        </row>
        <row r="5583">
          <cell r="A5583">
            <v>5213535</v>
          </cell>
          <cell r="B5583" t="str">
            <v>SICRO ABRIL / 25</v>
          </cell>
          <cell r="C5583" t="str">
            <v>PLACA EM FIBRA - 3,00 X 1,50 M - PELÍCULA RETRORREFLETIVA TIPO III + III - FORNECIMENTO E IMPLANTAÇÃO</v>
          </cell>
          <cell r="D5583" t="str">
            <v>UN</v>
          </cell>
          <cell r="F5583">
            <v>2525.5500000000002</v>
          </cell>
        </row>
        <row r="5584">
          <cell r="A5584">
            <v>5213518</v>
          </cell>
          <cell r="B5584" t="str">
            <v>SICRO ABRIL / 25</v>
          </cell>
          <cell r="C5584" t="str">
            <v>PLACA EM FIBRA - 3,00 X 2,00 M - PELÍCULA RETRORREFLETIVA TIPO I + I - FORNECIMENTO E IMPLANTAÇÃO</v>
          </cell>
          <cell r="D5584" t="str">
            <v>UN</v>
          </cell>
          <cell r="F5584">
            <v>2392.69</v>
          </cell>
        </row>
        <row r="5585">
          <cell r="A5585">
            <v>5213527</v>
          </cell>
          <cell r="B5585" t="str">
            <v>SICRO ABRIL / 25</v>
          </cell>
          <cell r="C5585" t="str">
            <v>PLACA EM FIBRA - 3,00 X 2,00 M - PELÍCULA RETRORREFLETIVA TIPO I + III - FORNECIMENTO E IMPLANTAÇÃO</v>
          </cell>
          <cell r="D5585" t="str">
            <v>UN</v>
          </cell>
          <cell r="F5585">
            <v>2663.35</v>
          </cell>
        </row>
        <row r="5586">
          <cell r="A5586">
            <v>5213536</v>
          </cell>
          <cell r="B5586" t="str">
            <v>SICRO ABRIL / 25</v>
          </cell>
          <cell r="C5586" t="str">
            <v>PLACA EM FIBRA - 3,00 X 2,00 M - PELÍCULA RETRORREFLETIVA TIPO III + III - FORNECIMENTO E IMPLANTAÇÃO</v>
          </cell>
          <cell r="D5586" t="str">
            <v>UN</v>
          </cell>
          <cell r="F5586">
            <v>3340.03</v>
          </cell>
        </row>
        <row r="5587">
          <cell r="A5587">
            <v>5213519</v>
          </cell>
          <cell r="B5587" t="str">
            <v>SICRO ABRIL / 25</v>
          </cell>
          <cell r="C5587" t="str">
            <v>PLACA EM FIBRA - 4,00 X 2,00 M - PELÍCULA RETRORREFLETIVA TIPO I + I - FORNECIMENTO E IMPLANTAÇÃO</v>
          </cell>
          <cell r="D5587" t="str">
            <v>UN</v>
          </cell>
          <cell r="F5587">
            <v>3244.98</v>
          </cell>
        </row>
        <row r="5588">
          <cell r="A5588">
            <v>5213528</v>
          </cell>
          <cell r="B5588" t="str">
            <v>SICRO ABRIL / 25</v>
          </cell>
          <cell r="C5588" t="str">
            <v>PLACA EM FIBRA - 4,00 X 2,00 M - PELÍCULA RETRORREFLETIVA TIPO I + III - FORNECIMENTO E IMPLANTAÇÃO</v>
          </cell>
          <cell r="D5588" t="str">
            <v>UN</v>
          </cell>
          <cell r="F5588">
            <v>3605.86</v>
          </cell>
        </row>
        <row r="5589">
          <cell r="A5589">
            <v>5213537</v>
          </cell>
          <cell r="B5589" t="str">
            <v>SICRO ABRIL / 25</v>
          </cell>
          <cell r="C5589" t="str">
            <v>PLACA EM FIBRA - 4,00 X 2,00 M - PELÍCULA RETRORREFLETIVA TIPO III + III - FORNECIMENTO E IMPLANTAÇÃO</v>
          </cell>
          <cell r="D5589" t="str">
            <v>UN</v>
          </cell>
          <cell r="F5589">
            <v>4508.1000000000004</v>
          </cell>
        </row>
        <row r="5590">
          <cell r="A5590">
            <v>5213521</v>
          </cell>
          <cell r="B5590" t="str">
            <v>SICRO ABRIL / 25</v>
          </cell>
          <cell r="C5590" t="str">
            <v>PLACA EM FIBRA - 4,00 X 3,00 M - PELÍCULA RETRORREFLETIVA TIPO I + I - FORNECIMENTO E IMPLANTAÇÃO</v>
          </cell>
          <cell r="D5590" t="str">
            <v>UN</v>
          </cell>
          <cell r="F5590">
            <v>4785.38</v>
          </cell>
        </row>
        <row r="5591">
          <cell r="A5591">
            <v>5213530</v>
          </cell>
          <cell r="B5591" t="str">
            <v>SICRO ABRIL / 25</v>
          </cell>
          <cell r="C5591" t="str">
            <v>PLACA EM FIBRA - 4,00 X 3,00 M - PELÍCULA RETRORREFLETIVA TIPO I + III - FORNECIMENTO E IMPLANTAÇÃO</v>
          </cell>
          <cell r="D5591" t="str">
            <v>UN</v>
          </cell>
          <cell r="F5591">
            <v>5326.7</v>
          </cell>
        </row>
        <row r="5592">
          <cell r="A5592">
            <v>5213539</v>
          </cell>
          <cell r="B5592" t="str">
            <v>SICRO ABRIL / 25</v>
          </cell>
          <cell r="C5592" t="str">
            <v>PLACA EM FIBRA - 4,00 X 3,00 M - PELÍCULA RETRORREFLETIVA TIPO III + III - FORNECIMENTO E IMPLANTAÇÃO</v>
          </cell>
          <cell r="D5592" t="str">
            <v>UN</v>
          </cell>
          <cell r="F5592">
            <v>6680.06</v>
          </cell>
        </row>
        <row r="5593">
          <cell r="A5593">
            <v>5213573</v>
          </cell>
          <cell r="B5593" t="str">
            <v>SICRO ABRIL / 25</v>
          </cell>
          <cell r="C5593" t="str">
            <v>PLACA EM FIBRA - PELÍCULA I + I - FORNECIMENTO E IMPLANTAÇÃO</v>
          </cell>
          <cell r="D5593" t="str">
            <v>M²</v>
          </cell>
          <cell r="F5593">
            <v>439.83</v>
          </cell>
        </row>
        <row r="5594">
          <cell r="A5594">
            <v>5213574</v>
          </cell>
          <cell r="B5594" t="str">
            <v>SICRO ABRIL / 25</v>
          </cell>
          <cell r="C5594" t="str">
            <v>PLACA EM FIBRA - PELÍCULA I + III - FORNECIMENTO E IMPLANTAÇÃO</v>
          </cell>
          <cell r="D5594" t="str">
            <v>M²</v>
          </cell>
          <cell r="F5594">
            <v>484.94</v>
          </cell>
        </row>
        <row r="5595">
          <cell r="A5595">
            <v>5213575</v>
          </cell>
          <cell r="B5595" t="str">
            <v>SICRO ABRIL / 25</v>
          </cell>
          <cell r="C5595" t="str">
            <v>PLACA EM FIBRA - PELÍCULA III + III - FORNECIMENTO E IMPLANTAÇÃO</v>
          </cell>
          <cell r="D5595" t="str">
            <v>M²</v>
          </cell>
          <cell r="F5595">
            <v>597.72</v>
          </cell>
        </row>
        <row r="5596">
          <cell r="A5596">
            <v>5213480</v>
          </cell>
          <cell r="B5596" t="str">
            <v>SICRO ABRIL / 25</v>
          </cell>
          <cell r="C5596" t="str">
            <v>PLACA EM FIBRA, MODULADA, AÉREA - PELÍCULA RETRORREFLETIVA TIPO I + III - FORNECIMENTO E IMPLANTAÇÃO</v>
          </cell>
          <cell r="D5596" t="str">
            <v>M²</v>
          </cell>
          <cell r="F5596">
            <v>897.1</v>
          </cell>
        </row>
        <row r="5597">
          <cell r="A5597">
            <v>5213481</v>
          </cell>
          <cell r="B5597" t="str">
            <v>SICRO ABRIL / 25</v>
          </cell>
          <cell r="C5597" t="str">
            <v>PLACA EM FIBRA, MODULADA, AÉREA - PELÍCULA RETRORREFLETIVA TIPO III + III - FORNECIMENTO E IMPLANTAÇÃO</v>
          </cell>
          <cell r="D5597" t="str">
            <v>M²</v>
          </cell>
          <cell r="F5597">
            <v>1009.88</v>
          </cell>
        </row>
        <row r="5598">
          <cell r="A5598">
            <v>5213482</v>
          </cell>
          <cell r="B5598" t="str">
            <v>SICRO ABRIL / 25</v>
          </cell>
          <cell r="C5598" t="str">
            <v>PLACA EM FIBRA, MODULADA, AÉREA - PELÍCULA RETRORREFLETIVA TIPO III + X - FORNECIMENTO E IMPLANTAÇÃO</v>
          </cell>
          <cell r="D5598" t="str">
            <v>M²</v>
          </cell>
          <cell r="F5598">
            <v>1080.04</v>
          </cell>
        </row>
        <row r="5599">
          <cell r="A5599">
            <v>5213422</v>
          </cell>
          <cell r="B5599" t="str">
            <v>SICRO ABRIL / 25</v>
          </cell>
          <cell r="C5599" t="str">
            <v>PLACA MODULADA EM AÇO Nº 18 GALVANIZADO COM PELÍCULA RETRORREFLETIVA TIPO I + I - CONFECÇÃO</v>
          </cell>
          <cell r="D5599" t="str">
            <v>M²</v>
          </cell>
          <cell r="F5599">
            <v>529.4</v>
          </cell>
        </row>
        <row r="5600">
          <cell r="A5600">
            <v>5213423</v>
          </cell>
          <cell r="B5600" t="str">
            <v>SICRO ABRIL / 25</v>
          </cell>
          <cell r="C5600" t="str">
            <v>PLACA MODULADA EM AÇO Nº 18 GALVANIZADO COM PELÍCULA RETRORREFLETIVA TIPO I + III - CONFECÇÃO</v>
          </cell>
          <cell r="D5600" t="str">
            <v>M²</v>
          </cell>
          <cell r="F5600">
            <v>574.51</v>
          </cell>
        </row>
        <row r="5601">
          <cell r="A5601">
            <v>5213424</v>
          </cell>
          <cell r="B5601" t="str">
            <v>SICRO ABRIL / 25</v>
          </cell>
          <cell r="C5601" t="str">
            <v>PLACA MODULADA EM AÇO Nº 18 GALVANIZADO COM PELÍCULA RETRORREFLETIVA TIPO III + III - CONFECÇÃO</v>
          </cell>
          <cell r="D5601" t="str">
            <v>M²</v>
          </cell>
          <cell r="F5601">
            <v>687.28</v>
          </cell>
        </row>
        <row r="5602">
          <cell r="A5602">
            <v>5213437</v>
          </cell>
          <cell r="B5602" t="str">
            <v>SICRO ABRIL / 25</v>
          </cell>
          <cell r="C5602" t="str">
            <v>PLACA MODULADA EM CHAPA DE POLIÉSTER REFORÇADA COM FIBRA DE VIDRO, AÉREA, COM PELÍCULA RETRORREFLETIVA TIPO I + III - CONFECÇÃO</v>
          </cell>
          <cell r="D5602" t="str">
            <v>M²</v>
          </cell>
          <cell r="F5602">
            <v>541.39</v>
          </cell>
        </row>
        <row r="5603">
          <cell r="A5603">
            <v>5213438</v>
          </cell>
          <cell r="B5603" t="str">
            <v>SICRO ABRIL / 25</v>
          </cell>
          <cell r="C5603" t="str">
            <v>PLACA MODULADA EM CHAPA DE POLIÉSTER REFORÇADA COM FIBRA DE VIDRO, AÉREA, COM PELÍCULA RETRORREFLETIVA TIPO III + III - CONFECÇÃO</v>
          </cell>
          <cell r="D5603" t="str">
            <v>M²</v>
          </cell>
          <cell r="F5603">
            <v>654.16999999999996</v>
          </cell>
        </row>
        <row r="5604">
          <cell r="A5604">
            <v>5213439</v>
          </cell>
          <cell r="B5604" t="str">
            <v>SICRO ABRIL / 25</v>
          </cell>
          <cell r="C5604" t="str">
            <v>PLACA MODULADA EM CHAPA DE POLIÉSTER REFORÇADA COM FIBRA DE VIDRO, AÉREA, COM PELÍCULA RETRORREFLETIVA TIPO III + X - CONFECÇÃO</v>
          </cell>
          <cell r="D5604" t="str">
            <v>M²</v>
          </cell>
          <cell r="F5604">
            <v>724.33</v>
          </cell>
        </row>
        <row r="5605">
          <cell r="A5605">
            <v>5212556</v>
          </cell>
          <cell r="B5605" t="str">
            <v>SICRO ABRIL / 25</v>
          </cell>
          <cell r="C5605" t="str">
            <v>PLACA PARA SINALIZAÇÃO DE OBRAS MONTADA EM CAVALETE METÁLICO - 1,00 X 1,00 M - UTILIZAÇÃO DE 600 CICLOS - FORNECIMENTO, 01 IMPLANTAÇÃO E 01 RETIRADA DIÁRIA</v>
          </cell>
          <cell r="D5605" t="str">
            <v>UN.DIA</v>
          </cell>
          <cell r="F5605">
            <v>1.96</v>
          </cell>
        </row>
        <row r="5606">
          <cell r="A5606">
            <v>5213649</v>
          </cell>
          <cell r="B5606" t="str">
            <v>SICRO ABRIL / 25</v>
          </cell>
          <cell r="C5606" t="str">
            <v>PÓRTICO METÁLICO COM VÃO DE 15,9 M, VENTO DE 35 M/S E ÁREA DE EXPOSIÇÃO DE ATÉ 23,85 M² - FORNECIMENTO E IMPLANTAÇÃO - AREIA E BRITA COMERCIAIS</v>
          </cell>
          <cell r="D5606" t="str">
            <v>UN</v>
          </cell>
          <cell r="F5606">
            <v>102726.38</v>
          </cell>
        </row>
        <row r="5607">
          <cell r="A5607">
            <v>5213591</v>
          </cell>
          <cell r="B5607" t="str">
            <v>SICRO ABRIL / 25</v>
          </cell>
          <cell r="C5607" t="str">
            <v>PÓRTICO METÁLICO COM VÃO DE 15,9 M, VENTO DE 35 M/S E ÁREA DE EXPOSIÇÃO DE ATÉ 23,85 M² - FORNECIMENTO E IMPLANTAÇÃO - AREIA EXTRAÍDA E BRITA PRODUZIDA</v>
          </cell>
          <cell r="D5607" t="str">
            <v>UN</v>
          </cell>
          <cell r="F5607">
            <v>102726.38</v>
          </cell>
        </row>
        <row r="5608">
          <cell r="A5608">
            <v>5213718</v>
          </cell>
          <cell r="B5608" t="str">
            <v>SICRO ABRIL / 25</v>
          </cell>
          <cell r="C5608" t="str">
            <v>PÓRTICO METÁLICO COM VÃO DE 15,9 M, VENTO DE 40 M/S E ÁREA DE EXPOSIÇÃO DE ATÉ 23,85 M² - FORNECIMENTO E IMPLANTAÇÃO - AREIA E BRITA COMERCIAIS</v>
          </cell>
          <cell r="D5608" t="str">
            <v>UN</v>
          </cell>
          <cell r="F5608">
            <v>113531.29</v>
          </cell>
        </row>
        <row r="5609">
          <cell r="A5609">
            <v>5213741</v>
          </cell>
          <cell r="B5609" t="str">
            <v>SICRO ABRIL / 25</v>
          </cell>
          <cell r="C5609" t="str">
            <v>PÓRTICO METÁLICO COM VÃO DE 15,9 M, VENTO DE 40 M/S E ÁREA DE EXPOSIÇÃO DE ATÉ 23,85 M² - FORNECIMENTO E IMPLANTAÇÃO - AREIA EXTRAÍDA E BRITA PRODUZIDA</v>
          </cell>
          <cell r="D5609" t="str">
            <v>UN</v>
          </cell>
          <cell r="F5609">
            <v>113531.29</v>
          </cell>
        </row>
        <row r="5610">
          <cell r="A5610">
            <v>5213776</v>
          </cell>
          <cell r="B5610" t="str">
            <v>SICRO ABRIL / 25</v>
          </cell>
          <cell r="C5610" t="str">
            <v>PÓRTICO METÁLICO COM VÃO DE 15,9 M, VENTO DE 45 M/S E ÁREA DE EXPOSIÇÃO DE ATÉ 23,85 M² - FORNECIMENTO E IMPLANTAÇÃO - AREIA E BRITA COMERCIAIS</v>
          </cell>
          <cell r="D5610" t="str">
            <v>UN</v>
          </cell>
          <cell r="F5610">
            <v>120963.26</v>
          </cell>
        </row>
        <row r="5611">
          <cell r="A5611">
            <v>5213799</v>
          </cell>
          <cell r="B5611" t="str">
            <v>SICRO ABRIL / 25</v>
          </cell>
          <cell r="C5611" t="str">
            <v>PÓRTICO METÁLICO COM VÃO DE 15,9 M, VENTO DE 45 M/S E ÁREA DE EXPOSIÇÃO DE ATÉ 23,85 M² - FORNECIMENTO E IMPLANTAÇÃO - AREIA EXTRAÍDA E BRITA PRODUZIDA</v>
          </cell>
          <cell r="D5611" t="str">
            <v>UN</v>
          </cell>
          <cell r="F5611">
            <v>120963.26</v>
          </cell>
        </row>
        <row r="5612">
          <cell r="A5612">
            <v>5213363</v>
          </cell>
          <cell r="B5612" t="str">
            <v>SICRO ABRIL / 25</v>
          </cell>
          <cell r="C5612" t="str">
            <v>RECUPERAÇÃO DE CHAPA EM AÇO PARA PLACA DE SINALIZAÇÃO</v>
          </cell>
          <cell r="D5612" t="str">
            <v>M²</v>
          </cell>
          <cell r="F5612">
            <v>35.880000000000003</v>
          </cell>
        </row>
        <row r="5613">
          <cell r="A5613">
            <v>5213667</v>
          </cell>
          <cell r="B5613" t="str">
            <v>SICRO ABRIL / 25</v>
          </cell>
          <cell r="C5613" t="str">
            <v>REMOÇÃO DA ESTRUTURA DE PÓRTICO METÁLICO</v>
          </cell>
          <cell r="D5613" t="str">
            <v>UN</v>
          </cell>
          <cell r="F5613">
            <v>342.29</v>
          </cell>
        </row>
        <row r="5614">
          <cell r="A5614">
            <v>5213683</v>
          </cell>
          <cell r="B5614" t="str">
            <v>SICRO ABRIL / 25</v>
          </cell>
          <cell r="C5614" t="str">
            <v>REMOÇÃO DA ESTRUTURA DE SEMIPÓRTICO DUPLO METÁLICO</v>
          </cell>
          <cell r="D5614" t="str">
            <v>UN</v>
          </cell>
          <cell r="F5614">
            <v>243.43</v>
          </cell>
        </row>
        <row r="5615">
          <cell r="A5615">
            <v>5213660</v>
          </cell>
          <cell r="B5615" t="str">
            <v>SICRO ABRIL / 25</v>
          </cell>
          <cell r="C5615" t="str">
            <v>REMOÇÃO DA ESTRUTURA DE SEMIPÓRTICO METÁLICO</v>
          </cell>
          <cell r="D5615" t="str">
            <v>UN</v>
          </cell>
          <cell r="F5615">
            <v>202.85</v>
          </cell>
        </row>
        <row r="5616">
          <cell r="A5616">
            <v>5213364</v>
          </cell>
          <cell r="B5616" t="str">
            <v>SICRO ABRIL / 25</v>
          </cell>
          <cell r="C5616" t="str">
            <v>REMOÇÃO DE PLACA DE SINALIZAÇÃO</v>
          </cell>
          <cell r="D5616" t="str">
            <v>M²</v>
          </cell>
          <cell r="F5616">
            <v>20.49</v>
          </cell>
        </row>
        <row r="5617">
          <cell r="A5617">
            <v>5213832</v>
          </cell>
          <cell r="B5617" t="str">
            <v>SICRO ABRIL / 25</v>
          </cell>
          <cell r="C5617" t="str">
            <v>REMOÇÃO DE SINALIZAÇÃO HORIZONTAL COM MAÇARICO</v>
          </cell>
          <cell r="D5617" t="str">
            <v>M²</v>
          </cell>
          <cell r="F5617">
            <v>3.9</v>
          </cell>
        </row>
        <row r="5618">
          <cell r="A5618">
            <v>5213830</v>
          </cell>
          <cell r="B5618" t="str">
            <v>SICRO ABRIL / 25</v>
          </cell>
          <cell r="C5618" t="str">
            <v>REMOÇÃO DE SINALIZAÇÃO HORIZONTAL POR FRESAGEM</v>
          </cell>
          <cell r="D5618" t="str">
            <v>M²</v>
          </cell>
          <cell r="F5618">
            <v>4.92</v>
          </cell>
        </row>
        <row r="5619">
          <cell r="A5619">
            <v>5213831</v>
          </cell>
          <cell r="B5619" t="str">
            <v>SICRO ABRIL / 25</v>
          </cell>
          <cell r="C5619" t="str">
            <v>REMOÇÃO DE SINALIZAÇÃO HORIZONTAL TIPO PINTURA ACRÍLICA POR JATEAMENTO ABRASIVO ÚMIDO COM VIDRO - UTILIZAÇÃO DE 3 VEZES</v>
          </cell>
          <cell r="D5619" t="str">
            <v>M²</v>
          </cell>
          <cell r="F5619">
            <v>62.47</v>
          </cell>
        </row>
        <row r="5620">
          <cell r="A5620">
            <v>5213849</v>
          </cell>
          <cell r="B5620" t="str">
            <v>SICRO ABRIL / 25</v>
          </cell>
          <cell r="C5620" t="str">
            <v>SEMÁFORO MÓVEL COM 3 LENTES D = 200 MM</v>
          </cell>
          <cell r="D5620" t="str">
            <v>H</v>
          </cell>
          <cell r="F5620">
            <v>3.48</v>
          </cell>
        </row>
        <row r="5621">
          <cell r="A5621">
            <v>5213636</v>
          </cell>
          <cell r="B5621" t="str">
            <v>SICRO ABRIL / 25</v>
          </cell>
          <cell r="C5621" t="str">
            <v>SEMIPÓRTICO DUPLO METÁLICO COM VÃO DE 2 X 8,3 M, VENTO DE 35 M/S E ÁREA DE EXPOSIÇÃO DE ATÉ 2 X 12,45 M² - FORNECIMENTO E IMPLANTAÇÃO - AREIA E BRITA COMERCIAIS</v>
          </cell>
          <cell r="D5621" t="str">
            <v>UN</v>
          </cell>
          <cell r="F5621">
            <v>100347.57</v>
          </cell>
        </row>
        <row r="5622">
          <cell r="A5622">
            <v>5213642</v>
          </cell>
          <cell r="B5622" t="str">
            <v>SICRO ABRIL / 25</v>
          </cell>
          <cell r="C5622" t="str">
            <v>SEMIPÓRTICO DUPLO METÁLICO COM VÃO DE 2 X 8,3 M, VENTO DE 35 M/S E ÁREA DE EXPOSIÇÃO DE ATÉ 2 X 12,45 M² - FORNECIMENTO E IMPLANTAÇÃO - AREIA EXTRAÍDA E BRITA PRODUZIDA</v>
          </cell>
          <cell r="D5622" t="str">
            <v>UN</v>
          </cell>
          <cell r="F5622">
            <v>100347.57</v>
          </cell>
        </row>
        <row r="5623">
          <cell r="A5623">
            <v>5213757</v>
          </cell>
          <cell r="B5623" t="str">
            <v>SICRO ABRIL / 25</v>
          </cell>
          <cell r="C5623" t="str">
            <v>SEMIPÓRTICO DUPLO METÁLICO COM VÃO DE 2 X 8,3 M, VENTO DE 40 M/S E ÁREA DE EXPOSIÇÃO DE ATÉ 2 X 12,45 M² - FORNECIMENTO E IMPLANTAÇÃO - AREIA E BRITA COMERCIAIS</v>
          </cell>
          <cell r="D5623" t="str">
            <v>UN</v>
          </cell>
          <cell r="F5623">
            <v>111183.98</v>
          </cell>
        </row>
        <row r="5624">
          <cell r="A5624">
            <v>5213763</v>
          </cell>
          <cell r="B5624" t="str">
            <v>SICRO ABRIL / 25</v>
          </cell>
          <cell r="C5624" t="str">
            <v>SEMIPÓRTICO DUPLO METÁLICO COM VÃO DE 2 X 8,3 M, VENTO DE 40 M/S E ÁREA DE EXPOSIÇÃO DE ATÉ 2 X 12,45 M² - FORNECIMENTO E IMPLANTAÇÃO - AREIA EXTRAÍDA E BRITA PRODUZIDA</v>
          </cell>
          <cell r="D5624" t="str">
            <v>UN</v>
          </cell>
          <cell r="F5624">
            <v>111183.98</v>
          </cell>
        </row>
        <row r="5625">
          <cell r="A5625">
            <v>5213815</v>
          </cell>
          <cell r="B5625" t="str">
            <v>SICRO ABRIL / 25</v>
          </cell>
          <cell r="C5625" t="str">
            <v>SEMIPÓRTICO DUPLO METÁLICO COM VÃO DE 2 X 8,3 M, VENTO DE 45 M/S E ÁREA DE EXPOSIÇÃO DE ATÉ 2 X 12,45 M² - FORNECIMENTO E IMPLANTAÇÃO - AREIA E BRITA COMERCIAIS</v>
          </cell>
          <cell r="D5625" t="str">
            <v>UN</v>
          </cell>
          <cell r="F5625">
            <v>122020.39</v>
          </cell>
        </row>
        <row r="5626">
          <cell r="A5626">
            <v>5213821</v>
          </cell>
          <cell r="B5626" t="str">
            <v>SICRO ABRIL / 25</v>
          </cell>
          <cell r="C5626" t="str">
            <v>SEMIPÓRTICO DUPLO METÁLICO COM VÃO DE 2 X 8,3 M, VENTO DE 45 M/S E ÁREA DE EXPOSIÇÃO DE ATÉ 2 X 12,45 M² - FORNECIMENTO E IMPLANTAÇÃO - AREIA EXTRAÍDA E BRITA PRODUZIDA</v>
          </cell>
          <cell r="D5626" t="str">
            <v>UN</v>
          </cell>
          <cell r="F5626">
            <v>122020.39</v>
          </cell>
        </row>
        <row r="5627">
          <cell r="A5627">
            <v>5213630</v>
          </cell>
          <cell r="B5627" t="str">
            <v>SICRO ABRIL / 25</v>
          </cell>
          <cell r="C5627" t="str">
            <v>SEMIPÓRTICO METÁLICO COM VÃO DE 8,3 M, VENTO DE 35 M/S E ÁREA DE EXPOSIÇÃO DE ATÉ 12,45 M² - FORNECIMENTO E IMPLANTAÇÃO - AREIA E BRITA COMERCIAIS</v>
          </cell>
          <cell r="D5627" t="str">
            <v>UN</v>
          </cell>
          <cell r="F5627">
            <v>62665.919999999998</v>
          </cell>
        </row>
        <row r="5628">
          <cell r="A5628">
            <v>5213584</v>
          </cell>
          <cell r="B5628" t="str">
            <v>SICRO ABRIL / 25</v>
          </cell>
          <cell r="C5628" t="str">
            <v>SEMIPÓRTICO METÁLICO COM VÃO DE 8,3 M, VENTO DE 35 M/S E ÁREA DE EXPOSIÇÃO DE ATÉ 12,45 M² - FORNECIMENTO E IMPLANTAÇÃO - AREIA EXTRAÍDA E BRITA PRODUZIDA</v>
          </cell>
          <cell r="D5628" t="str">
            <v>UN</v>
          </cell>
          <cell r="F5628">
            <v>62665.919999999998</v>
          </cell>
        </row>
        <row r="5629">
          <cell r="A5629">
            <v>5213711</v>
          </cell>
          <cell r="B5629" t="str">
            <v>SICRO ABRIL / 25</v>
          </cell>
          <cell r="C5629" t="str">
            <v>SEMIPÓRTICO METÁLICO COM VÃO DE 8,3 M, VENTO DE 40 M/S E ÁREA DE EXPOSIÇÃO DE ATÉ 12,45 M² - FORNECIMENTO E IMPLANTAÇÃO - AREIA E BRITA COMERCIAIS</v>
          </cell>
          <cell r="D5629" t="str">
            <v>UN</v>
          </cell>
          <cell r="F5629">
            <v>66806.78</v>
          </cell>
        </row>
        <row r="5630">
          <cell r="A5630">
            <v>5213734</v>
          </cell>
          <cell r="B5630" t="str">
            <v>SICRO ABRIL / 25</v>
          </cell>
          <cell r="C5630" t="str">
            <v>SEMIPÓRTICO METÁLICO COM VÃO DE 8,3 M, VENTO DE 40 M/S E ÁREA DE EXPOSIÇÃO DE ATÉ 12,45 M² - FORNECIMENTO E IMPLANTAÇÃO - AREIA EXTRAÍDA E BRITA PRODUZIDA</v>
          </cell>
          <cell r="D5630" t="str">
            <v>UN</v>
          </cell>
          <cell r="F5630">
            <v>66806.78</v>
          </cell>
        </row>
        <row r="5631">
          <cell r="A5631">
            <v>5213769</v>
          </cell>
          <cell r="B5631" t="str">
            <v>SICRO ABRIL / 25</v>
          </cell>
          <cell r="C5631" t="str">
            <v>SEMIPÓRTICO METÁLICO COM VÃO DE 8,3 M, VENTO DE 45 M/S E ÁREA DE EXPOSIÇÃO DE ATÉ 12,45 M² - FORNECIMENTO E IMPLANTAÇÃO - AREIA E BRITA COMERCIAIS</v>
          </cell>
          <cell r="D5631" t="str">
            <v>UN</v>
          </cell>
          <cell r="F5631">
            <v>73352.72</v>
          </cell>
        </row>
        <row r="5632">
          <cell r="A5632">
            <v>5213792</v>
          </cell>
          <cell r="B5632" t="str">
            <v>SICRO ABRIL / 25</v>
          </cell>
          <cell r="C5632" t="str">
            <v>SEMIPÓRTICO METÁLICO COM VÃO DE 8,3 M, VENTO DE 45 M/S E ÁREA DE EXPOSIÇÃO DE ATÉ 12,45 M² - FORNECIMENTO E IMPLANTAÇÃO - AREIA EXTRAÍDA E BRITA PRODUZIDA</v>
          </cell>
          <cell r="D5632" t="str">
            <v>UN</v>
          </cell>
          <cell r="F5632">
            <v>73352.72</v>
          </cell>
        </row>
        <row r="5633">
          <cell r="A5633">
            <v>5213844</v>
          </cell>
          <cell r="B5633" t="str">
            <v>SICRO ABRIL / 25</v>
          </cell>
          <cell r="C5633" t="str">
            <v>SINALIZADOR DIRECIONAL MÓVEL, LED, COM BANCO FOTOVOLTAICO DE ENERGIA E MONTADO EM CHASSI COM ENGATE</v>
          </cell>
          <cell r="D5633" t="str">
            <v>H</v>
          </cell>
          <cell r="F5633">
            <v>3.61</v>
          </cell>
        </row>
        <row r="5634">
          <cell r="A5634">
            <v>5213869</v>
          </cell>
          <cell r="B5634" t="str">
            <v>SICRO ABRIL / 25</v>
          </cell>
          <cell r="C5634" t="str">
            <v>SUPORTE DUPLO METÁLICO GALVANIZADO PARA PLACAS - 3,00 X 1,50 M - FORNECIMENTO E IMPLANTAÇÃO</v>
          </cell>
          <cell r="D5634" t="str">
            <v>UN</v>
          </cell>
          <cell r="F5634">
            <v>2447.0700000000002</v>
          </cell>
        </row>
        <row r="5635">
          <cell r="A5635">
            <v>5213870</v>
          </cell>
          <cell r="B5635" t="str">
            <v>SICRO ABRIL / 25</v>
          </cell>
          <cell r="C5635" t="str">
            <v>SUPORTE DUPLO METÁLICO GALVANIZADO PARA PLACAS - 3,00 X 2,00 M - FORNECIMENTO E IMPLANTAÇÃO</v>
          </cell>
          <cell r="D5635" t="str">
            <v>UN</v>
          </cell>
          <cell r="F5635">
            <v>3365.63</v>
          </cell>
        </row>
        <row r="5636">
          <cell r="A5636">
            <v>5213871</v>
          </cell>
          <cell r="B5636" t="str">
            <v>SICRO ABRIL / 25</v>
          </cell>
          <cell r="C5636" t="str">
            <v>SUPORTE DUPLO METÁLICO GALVANIZADO PARA PLACAS - 4,00 X 2,00 M - FORNECIMENTO E IMPLANTAÇÃO</v>
          </cell>
          <cell r="D5636" t="str">
            <v>UN</v>
          </cell>
          <cell r="F5636">
            <v>3443.72</v>
          </cell>
        </row>
        <row r="5637">
          <cell r="A5637">
            <v>5213872</v>
          </cell>
          <cell r="B5637" t="str">
            <v>SICRO ABRIL / 25</v>
          </cell>
          <cell r="C5637" t="str">
            <v>SUPORTE DUPLO METÁLICO GALVANIZADO PARA PLACAS - 4,00 X 3,00 M - FORNECIMENTO E IMPLANTAÇÃO</v>
          </cell>
          <cell r="D5637" t="str">
            <v>UN</v>
          </cell>
          <cell r="F5637">
            <v>5455.56</v>
          </cell>
        </row>
        <row r="5638">
          <cell r="A5638">
            <v>5213867</v>
          </cell>
          <cell r="B5638" t="str">
            <v>SICRO ABRIL / 25</v>
          </cell>
          <cell r="C5638" t="str">
            <v>SUPORTE METÁLICO GALVANIZADO PARA MARCO QUILOMÉTRICO - FORNECIMENTO E IMPLANTAÇÃO</v>
          </cell>
          <cell r="D5638" t="str">
            <v>UN</v>
          </cell>
          <cell r="F5638">
            <v>574.86</v>
          </cell>
        </row>
        <row r="5639">
          <cell r="A5639">
            <v>5213863</v>
          </cell>
          <cell r="B5639" t="str">
            <v>SICRO ABRIL / 25</v>
          </cell>
          <cell r="C5639" t="str">
            <v>SUPORTE METÁLICO GALVANIZADO PARA PLACA DE ADVERTÊNCIA OU REGULAMENTAÇÃO - LADO OU DIÂMETRO DE 0,60 M - FORNECIMENTO E IMPLANTAÇÃO</v>
          </cell>
          <cell r="D5639" t="str">
            <v>UN</v>
          </cell>
          <cell r="E5639">
            <v>465.61</v>
          </cell>
          <cell r="F5639">
            <v>467.88</v>
          </cell>
        </row>
        <row r="5640">
          <cell r="A5640">
            <v>5213864</v>
          </cell>
          <cell r="B5640" t="str">
            <v>SICRO ABRIL / 25</v>
          </cell>
          <cell r="C5640" t="str">
            <v>SUPORTE METÁLICO GALVANIZADO PARA PLACA DE ADVERTÊNCIA OU REGULAMENTAÇÃO - LADO OU DIÂMETRO DE 0,80 M - FORNECIMENTO E IMPLANTAÇÃO</v>
          </cell>
          <cell r="D5640" t="str">
            <v>UN</v>
          </cell>
          <cell r="F5640">
            <v>491.02</v>
          </cell>
        </row>
        <row r="5641">
          <cell r="A5641">
            <v>5213865</v>
          </cell>
          <cell r="B5641" t="str">
            <v>SICRO ABRIL / 25</v>
          </cell>
          <cell r="C5641" t="str">
            <v>SUPORTE METÁLICO GALVANIZADO PARA PLACA DE ADVERTÊNCIA OU REGULAMENTAÇÃO - LADO OU DIÂMETRO DE 1,00 M - FORNECIMENTO E IMPLANTAÇÃO</v>
          </cell>
          <cell r="D5641" t="str">
            <v>UN</v>
          </cell>
          <cell r="F5641">
            <v>521.22</v>
          </cell>
        </row>
        <row r="5642">
          <cell r="A5642">
            <v>5213866</v>
          </cell>
          <cell r="B5642" t="str">
            <v>SICRO ABRIL / 25</v>
          </cell>
          <cell r="C5642" t="str">
            <v>SUPORTE METÁLICO GALVANIZADO PARA PLACA DE ADVERTÊNCIA OU REGULAMENTAÇÃO - LADO OU DIÂMETRO DE 1,20 M - FORNECIMENTO E IMPLANTAÇÃO</v>
          </cell>
          <cell r="D5642" t="str">
            <v>UN</v>
          </cell>
          <cell r="F5642">
            <v>587.98</v>
          </cell>
        </row>
        <row r="5643">
          <cell r="A5643">
            <v>5213855</v>
          </cell>
          <cell r="B5643" t="str">
            <v>SICRO ABRIL / 25</v>
          </cell>
          <cell r="C5643" t="str">
            <v>SUPORTE METÁLICO GALVANIZADO PARA PLACA DE REGULAMENTAÇÃO - R1 - LADO DE 0,248 M - FORNECIMENTO E IMPLANTAÇÃO</v>
          </cell>
          <cell r="D5643" t="str">
            <v>UN</v>
          </cell>
          <cell r="E5643">
            <v>418.43</v>
          </cell>
          <cell r="F5643">
            <v>420.46</v>
          </cell>
        </row>
        <row r="5644">
          <cell r="A5644">
            <v>5213856</v>
          </cell>
          <cell r="B5644" t="str">
            <v>SICRO ABRIL / 25</v>
          </cell>
          <cell r="C5644" t="str">
            <v>SUPORTE METÁLICO GALVANIZADO PARA PLACA DE REGULAMENTAÇÃO - R1 - LADO DE 0,331 M - FORNECIMENTO E IMPLANTAÇÃO</v>
          </cell>
          <cell r="D5644" t="str">
            <v>UN</v>
          </cell>
          <cell r="F5644">
            <v>429.7</v>
          </cell>
        </row>
        <row r="5645">
          <cell r="A5645">
            <v>5213857</v>
          </cell>
          <cell r="B5645" t="str">
            <v>SICRO ABRIL / 25</v>
          </cell>
          <cell r="C5645" t="str">
            <v>SUPORTE METÁLICO GALVANIZADO PARA PLACA DE REGULAMENTAÇÃO - R1 - LADO DE 0,414 M - FORNECIMENTO E IMPLANTAÇÃO</v>
          </cell>
          <cell r="D5645" t="str">
            <v>UN</v>
          </cell>
          <cell r="F5645">
            <v>444.53</v>
          </cell>
        </row>
        <row r="5646">
          <cell r="A5646">
            <v>5213858</v>
          </cell>
          <cell r="B5646" t="str">
            <v>SICRO ABRIL / 25</v>
          </cell>
          <cell r="C5646" t="str">
            <v>SUPORTE METÁLICO GALVANIZADO PARA PLACA DE REGULAMENTAÇÃO - R1 - LADO DE 0,497 M - FORNECIMENTO E IMPLANTAÇÃO</v>
          </cell>
          <cell r="D5646" t="str">
            <v>UN</v>
          </cell>
          <cell r="F5646">
            <v>460.19</v>
          </cell>
        </row>
        <row r="5647">
          <cell r="A5647">
            <v>5213859</v>
          </cell>
          <cell r="B5647" t="str">
            <v>SICRO ABRIL / 25</v>
          </cell>
          <cell r="C5647" t="str">
            <v>SUPORTE METÁLICO GALVANIZADO PARA PLACA DE REGULAMENTAÇÃO - R2 - LADO DE 0,60 M - FORNECIMENTO E IMPLANTAÇÃO</v>
          </cell>
          <cell r="D5647" t="str">
            <v>UN</v>
          </cell>
          <cell r="E5647">
            <v>460.71</v>
          </cell>
          <cell r="F5647">
            <v>462.71</v>
          </cell>
        </row>
        <row r="5648">
          <cell r="A5648">
            <v>5213860</v>
          </cell>
          <cell r="B5648" t="str">
            <v>SICRO ABRIL / 25</v>
          </cell>
          <cell r="C5648" t="str">
            <v>SUPORTE METÁLICO GALVANIZADO PARA PLACA DE REGULAMENTAÇÃO - R2 - LADO DE 0,80 M - FORNECIMENTO E IMPLANTAÇÃO</v>
          </cell>
          <cell r="D5648" t="str">
            <v>UN</v>
          </cell>
          <cell r="F5648">
            <v>471.36</v>
          </cell>
        </row>
        <row r="5649">
          <cell r="A5649">
            <v>5213861</v>
          </cell>
          <cell r="B5649" t="str">
            <v>SICRO ABRIL / 25</v>
          </cell>
          <cell r="C5649" t="str">
            <v>SUPORTE METÁLICO GALVANIZADO PARA PLACA DE REGULAMENTAÇÃO - R2 - LADO DE 1,00 M - FORNECIMENTO E IMPLANTAÇÃO</v>
          </cell>
          <cell r="D5649" t="str">
            <v>UN</v>
          </cell>
          <cell r="F5649">
            <v>500.28</v>
          </cell>
        </row>
        <row r="5650">
          <cell r="A5650">
            <v>5213862</v>
          </cell>
          <cell r="B5650" t="str">
            <v>SICRO ABRIL / 25</v>
          </cell>
          <cell r="C5650" t="str">
            <v>SUPORTE METÁLICO GALVANIZADO PARA PLACA DE REGULAMENTAÇÃO - R2 - LADO DE 1,20 M - FORNECIMENTO E IMPLANTAÇÃO</v>
          </cell>
          <cell r="D5650" t="str">
            <v>UN</v>
          </cell>
          <cell r="F5650">
            <v>566.69000000000005</v>
          </cell>
        </row>
        <row r="5651">
          <cell r="A5651">
            <v>5213868</v>
          </cell>
          <cell r="B5651" t="str">
            <v>SICRO ABRIL / 25</v>
          </cell>
          <cell r="C5651" t="str">
            <v>SUPORTE METÁLICO GALVANIZADO PARA PLACAS - 2,00 X 1,00 M - FORNECIMENTO E IMPLANTAÇÃO</v>
          </cell>
          <cell r="D5651" t="str">
            <v>UN</v>
          </cell>
          <cell r="F5651">
            <v>1132.48</v>
          </cell>
        </row>
        <row r="5652">
          <cell r="A5652">
            <v>5219546</v>
          </cell>
          <cell r="B5652" t="str">
            <v>SICRO ABRIL / 25</v>
          </cell>
          <cell r="C5652" t="str">
            <v>SUPORTE METÁLICO MÓVEL PARA PLACA DE SINALIZAÇÃO - CONFECÇÃO</v>
          </cell>
          <cell r="D5652" t="str">
            <v>UN</v>
          </cell>
          <cell r="F5652">
            <v>346.94</v>
          </cell>
        </row>
        <row r="5653">
          <cell r="A5653">
            <v>5216111</v>
          </cell>
          <cell r="B5653" t="str">
            <v>SICRO ABRIL / 25</v>
          </cell>
          <cell r="C5653" t="str">
            <v>SUPORTE PARA PLACA DE SINALIZAÇÃO EM MADEIRA DE LEI TRATADA 8 X 8 CM - FORNECIMENTO E IMPLANTAÇÃO</v>
          </cell>
          <cell r="D5653" t="str">
            <v>UN</v>
          </cell>
          <cell r="F5653">
            <v>116.94</v>
          </cell>
        </row>
        <row r="5654">
          <cell r="A5654">
            <v>5213351</v>
          </cell>
          <cell r="B5654" t="str">
            <v>SICRO ABRIL / 25</v>
          </cell>
          <cell r="C5654" t="str">
            <v>SUPORTE POLIMÉRICO ECOLÓGICO MACIÇO COLAPSÍVEL D = 6,5 CM PARA PLACA DE SINALIZAÇÃO - FORNECIMENTO E IMPLANTAÇÃO</v>
          </cell>
          <cell r="D5654" t="str">
            <v>UN</v>
          </cell>
          <cell r="F5654">
            <v>755.32</v>
          </cell>
        </row>
        <row r="5655">
          <cell r="A5655">
            <v>5213350</v>
          </cell>
          <cell r="B5655" t="str">
            <v>SICRO ABRIL / 25</v>
          </cell>
          <cell r="C5655" t="str">
            <v>SUPORTE POLIMÉRICO ECOLÓGICO MACIÇO COLAPSÍVEL QUADRADO DE 10 CM PARA PLACA DE SINALIZAÇÃO - FORNECIMENTO E IMPLANTAÇÃO</v>
          </cell>
          <cell r="D5655" t="str">
            <v>UN</v>
          </cell>
          <cell r="F5655">
            <v>1889.79</v>
          </cell>
        </row>
        <row r="5656">
          <cell r="A5656">
            <v>5213352</v>
          </cell>
          <cell r="B5656" t="str">
            <v>SICRO ABRIL / 25</v>
          </cell>
          <cell r="C5656" t="str">
            <v>SUPORTE POLIMÉRICO ECOLÓGICO MACIÇO COLAPSÍVEL QUADRADO DE 8 CM PARA PLACA DE SINALIZAÇÃO - FORNECIMENTO E IMPLANTAÇÃO</v>
          </cell>
          <cell r="D5656" t="str">
            <v>UN</v>
          </cell>
          <cell r="F5656">
            <v>1114.8</v>
          </cell>
        </row>
        <row r="5657">
          <cell r="A5657">
            <v>5213353</v>
          </cell>
          <cell r="B5657" t="str">
            <v>SICRO ABRIL / 25</v>
          </cell>
          <cell r="C5657" t="str">
            <v>SUPORTE POLIMÉRICO ECOLÓGICO MACIÇO COLAPSÍVEL RETANGULAR DE 7 X 15 CM PARA PLACA DE SINALIZAÇÃO - FORNECIMENTO E IMPLANTAÇÃO</v>
          </cell>
          <cell r="D5657" t="str">
            <v>UN</v>
          </cell>
          <cell r="F5657">
            <v>3193.92</v>
          </cell>
        </row>
        <row r="5658">
          <cell r="A5658">
            <v>5213360</v>
          </cell>
          <cell r="B5658" t="str">
            <v>SICRO ABRIL / 25</v>
          </cell>
          <cell r="C5658" t="str">
            <v>TACHA REFLETIVA EM PLÁSTICO INJETADO - BIDIRECIONAL TIPO I - COM UM PINO - FORNECIMENTO E COLOCAÇÃO</v>
          </cell>
          <cell r="D5658" t="str">
            <v>UN</v>
          </cell>
          <cell r="F5658">
            <v>31.6</v>
          </cell>
        </row>
        <row r="5659">
          <cell r="A5659">
            <v>5219605</v>
          </cell>
          <cell r="B5659" t="str">
            <v>SICRO ABRIL / 25</v>
          </cell>
          <cell r="C5659" t="str">
            <v>TACHA REFLETIVA EM PLÁSTICO INJETADO - BIDIRECIONAL TIPO I - FORNECIMENTO E COLOCAÇÃO</v>
          </cell>
          <cell r="D5659" t="str">
            <v>UN</v>
          </cell>
          <cell r="F5659">
            <v>28.4</v>
          </cell>
        </row>
        <row r="5660">
          <cell r="A5660">
            <v>5219606</v>
          </cell>
          <cell r="B5660" t="str">
            <v>SICRO ABRIL / 25</v>
          </cell>
          <cell r="C5660" t="str">
            <v>TACHA REFLETIVA EM PLÁSTICO INJETADO - BIDIRECIONAL TIPO II - COM UM PINO - FORNECIMENTO E COLOCAÇÃO</v>
          </cell>
          <cell r="D5660" t="str">
            <v>UN</v>
          </cell>
          <cell r="E5660">
            <v>37.5</v>
          </cell>
          <cell r="F5660">
            <v>37.89</v>
          </cell>
        </row>
        <row r="5661">
          <cell r="A5661">
            <v>5219607</v>
          </cell>
          <cell r="B5661" t="str">
            <v>SICRO ABRIL / 25</v>
          </cell>
          <cell r="C5661" t="str">
            <v>TACHA REFLETIVA EM PLÁSTICO INJETADO - BIDIRECIONAL TIPO II - FORNECIMENTO E COLOCAÇÃO</v>
          </cell>
          <cell r="D5661" t="str">
            <v>UN</v>
          </cell>
          <cell r="F5661">
            <v>31.87</v>
          </cell>
        </row>
        <row r="5662">
          <cell r="A5662">
            <v>5219608</v>
          </cell>
          <cell r="B5662" t="str">
            <v>SICRO ABRIL / 25</v>
          </cell>
          <cell r="C5662" t="str">
            <v>TACHA REFLETIVA EM PLÁSTICO INJETADO - BIDIRECIONAL TIPO III - COM UM PINO - FORNECIMENTO E COLOCAÇÃO</v>
          </cell>
          <cell r="D5662" t="str">
            <v>UN</v>
          </cell>
          <cell r="F5662">
            <v>38.35</v>
          </cell>
        </row>
        <row r="5663">
          <cell r="A5663">
            <v>5219609</v>
          </cell>
          <cell r="B5663" t="str">
            <v>SICRO ABRIL / 25</v>
          </cell>
          <cell r="C5663" t="str">
            <v>TACHA REFLETIVA EM PLÁSTICO INJETADO - BIDIRECIONAL TIPO III - FORNECIMENTO E COLOCAÇÃO</v>
          </cell>
          <cell r="D5663" t="str">
            <v>UN</v>
          </cell>
          <cell r="F5663">
            <v>31.87</v>
          </cell>
        </row>
        <row r="5664">
          <cell r="A5664">
            <v>5219610</v>
          </cell>
          <cell r="B5664" t="str">
            <v>SICRO ABRIL / 25</v>
          </cell>
          <cell r="C5664" t="str">
            <v>TACHA REFLETIVA EM PLÁSTICO INJETADO - BIDIRECIONAL TIPO IV - COM UM PINO - FORNECIMENTO E COLOCAÇÃO</v>
          </cell>
          <cell r="D5664" t="str">
            <v>UN</v>
          </cell>
          <cell r="F5664">
            <v>40.83</v>
          </cell>
        </row>
        <row r="5665">
          <cell r="A5665">
            <v>5219611</v>
          </cell>
          <cell r="B5665" t="str">
            <v>SICRO ABRIL / 25</v>
          </cell>
          <cell r="C5665" t="str">
            <v>TACHA REFLETIVA EM PLÁSTICO INJETADO - BIDIRECIONAL TIPO IV - FORNECIMENTO E COLOCAÇÃO</v>
          </cell>
          <cell r="D5665" t="str">
            <v>UN</v>
          </cell>
          <cell r="F5665">
            <v>37.01</v>
          </cell>
        </row>
        <row r="5666">
          <cell r="A5666">
            <v>5213359</v>
          </cell>
          <cell r="B5666" t="str">
            <v>SICRO ABRIL / 25</v>
          </cell>
          <cell r="C5666" t="str">
            <v>TACHA REFLETIVA EM PLÁSTICO INJETADO - MONODIRECIONAL TIPO I - COM UM PINO - FORNECIMENTO E COLOCAÇÃO</v>
          </cell>
          <cell r="D5666" t="str">
            <v>UN</v>
          </cell>
          <cell r="F5666">
            <v>27.84</v>
          </cell>
        </row>
        <row r="5667">
          <cell r="A5667">
            <v>5219612</v>
          </cell>
          <cell r="B5667" t="str">
            <v>SICRO ABRIL / 25</v>
          </cell>
          <cell r="C5667" t="str">
            <v>TACHA REFLETIVA EM PLÁSTICO INJETADO - MONODIRECIONAL TIPO I - FORNECIMENTO E COLOCAÇÃO</v>
          </cell>
          <cell r="D5667" t="str">
            <v>UN</v>
          </cell>
          <cell r="F5667">
            <v>25.38</v>
          </cell>
        </row>
        <row r="5668">
          <cell r="A5668">
            <v>5219613</v>
          </cell>
          <cell r="B5668" t="str">
            <v>SICRO ABRIL / 25</v>
          </cell>
          <cell r="C5668" t="str">
            <v>TACHA REFLETIVA EM PLÁSTICO INJETADO - MONODIRECIONAL TIPO II - COM UM PINO - FORNECIMENTO E COLOCAÇÃO</v>
          </cell>
          <cell r="D5668" t="str">
            <v>UN</v>
          </cell>
          <cell r="F5668">
            <v>31.77</v>
          </cell>
        </row>
        <row r="5669">
          <cell r="A5669">
            <v>5219614</v>
          </cell>
          <cell r="B5669" t="str">
            <v>SICRO ABRIL / 25</v>
          </cell>
          <cell r="C5669" t="str">
            <v>TACHA REFLETIVA EM PLÁSTICO INJETADO - MONODIRECIONAL TIPO II - FORNECIMENTO E COLOCAÇÃO</v>
          </cell>
          <cell r="D5669" t="str">
            <v>UN</v>
          </cell>
          <cell r="F5669">
            <v>29.38</v>
          </cell>
        </row>
        <row r="5670">
          <cell r="A5670">
            <v>5219615</v>
          </cell>
          <cell r="B5670" t="str">
            <v>SICRO ABRIL / 25</v>
          </cell>
          <cell r="C5670" t="str">
            <v>TACHA REFLETIVA EM PLÁSTICO INJETADO - MONODIRECIONAL TIPO III - COM UM PINO - FORNECIMENTO E COLOCAÇÃO</v>
          </cell>
          <cell r="D5670" t="str">
            <v>UN</v>
          </cell>
          <cell r="F5670">
            <v>32.61</v>
          </cell>
        </row>
        <row r="5671">
          <cell r="A5671">
            <v>5219616</v>
          </cell>
          <cell r="B5671" t="str">
            <v>SICRO ABRIL / 25</v>
          </cell>
          <cell r="C5671" t="str">
            <v>TACHA REFLETIVA EM PLÁSTICO INJETADO - MONODIRECIONAL TIPO III - FORNECIMENTO E COLOCAÇÃO</v>
          </cell>
          <cell r="D5671" t="str">
            <v>UN</v>
          </cell>
          <cell r="F5671">
            <v>29.85</v>
          </cell>
        </row>
        <row r="5672">
          <cell r="A5672">
            <v>5219617</v>
          </cell>
          <cell r="B5672" t="str">
            <v>SICRO ABRIL / 25</v>
          </cell>
          <cell r="C5672" t="str">
            <v>TACHA REFLETIVA EM PLÁSTICO INJETADO - MONODIRECIONAL TIPO IV - COM UM PINO - FORNECIMENTO E COLOCAÇÃO</v>
          </cell>
          <cell r="D5672" t="str">
            <v>UN</v>
          </cell>
          <cell r="F5672">
            <v>38.450000000000003</v>
          </cell>
        </row>
        <row r="5673">
          <cell r="A5673">
            <v>5219618</v>
          </cell>
          <cell r="B5673" t="str">
            <v>SICRO ABRIL / 25</v>
          </cell>
          <cell r="C5673" t="str">
            <v>TACHA REFLETIVA EM PLÁSTICO INJETADO - MONODIRECIONAL TIPO IV - FORNECIMENTO E COLOCAÇÃO</v>
          </cell>
          <cell r="D5673" t="str">
            <v>UN</v>
          </cell>
          <cell r="F5673">
            <v>35.99</v>
          </cell>
        </row>
        <row r="5674">
          <cell r="A5674">
            <v>5219619</v>
          </cell>
          <cell r="B5674" t="str">
            <v>SICRO ABRIL / 25</v>
          </cell>
          <cell r="C5674" t="str">
            <v>TACHA REFLETIVA EM RESINA SINTÉTICA - BIDIRECIONAL TIPO I - COM UM PINO - FORNECIMENTO E COLOCAÇÃO</v>
          </cell>
          <cell r="D5674" t="str">
            <v>UN</v>
          </cell>
          <cell r="F5674">
            <v>41.17</v>
          </cell>
        </row>
        <row r="5675">
          <cell r="A5675">
            <v>5219620</v>
          </cell>
          <cell r="B5675" t="str">
            <v>SICRO ABRIL / 25</v>
          </cell>
          <cell r="C5675" t="str">
            <v>TACHA REFLETIVA EM RESINA SINTÉTICA - BIDIRECIONAL TIPO I - FORNECIMENTO E COLOCAÇÃO</v>
          </cell>
          <cell r="D5675" t="str">
            <v>UN</v>
          </cell>
          <cell r="F5675">
            <v>38.729999999999997</v>
          </cell>
        </row>
        <row r="5676">
          <cell r="A5676">
            <v>5219621</v>
          </cell>
          <cell r="B5676" t="str">
            <v>SICRO ABRIL / 25</v>
          </cell>
          <cell r="C5676" t="str">
            <v>TACHA REFLETIVA EM RESINA SINTÉTICA - BIDIRECIONAL TIPO II - COM UM PINO - FORNECIMENTO E COLOCAÇÃO</v>
          </cell>
          <cell r="D5676" t="str">
            <v>UN</v>
          </cell>
          <cell r="F5676">
            <v>49.1</v>
          </cell>
        </row>
        <row r="5677">
          <cell r="A5677">
            <v>5219622</v>
          </cell>
          <cell r="B5677" t="str">
            <v>SICRO ABRIL / 25</v>
          </cell>
          <cell r="C5677" t="str">
            <v>TACHA REFLETIVA EM RESINA SINTÉTICA - BIDIRECIONAL TIPO II - FORNECIMENTO E COLOCAÇÃO</v>
          </cell>
          <cell r="D5677" t="str">
            <v>UN</v>
          </cell>
          <cell r="F5677">
            <v>46.71</v>
          </cell>
        </row>
        <row r="5678">
          <cell r="A5678">
            <v>5219623</v>
          </cell>
          <cell r="B5678" t="str">
            <v>SICRO ABRIL / 25</v>
          </cell>
          <cell r="C5678" t="str">
            <v>TACHA REFLETIVA EM RESINA SINTÉTICA - BIDIRECIONAL TIPO III - COM UM PINO - FORNECIMENTO E COLOCAÇÃO</v>
          </cell>
          <cell r="D5678" t="str">
            <v>UN</v>
          </cell>
          <cell r="F5678">
            <v>53.12</v>
          </cell>
        </row>
        <row r="5679">
          <cell r="A5679">
            <v>5219624</v>
          </cell>
          <cell r="B5679" t="str">
            <v>SICRO ABRIL / 25</v>
          </cell>
          <cell r="C5679" t="str">
            <v>TACHA REFLETIVA EM RESINA SINTÉTICA - BIDIRECIONAL TIPO III - FORNECIMENTO E COLOCAÇÃO</v>
          </cell>
          <cell r="D5679" t="str">
            <v>UN</v>
          </cell>
          <cell r="F5679">
            <v>50.64</v>
          </cell>
        </row>
        <row r="5680">
          <cell r="A5680">
            <v>5219625</v>
          </cell>
          <cell r="B5680" t="str">
            <v>SICRO ABRIL / 25</v>
          </cell>
          <cell r="C5680" t="str">
            <v>TACHA REFLETIVA EM RESINA SINTÉTICA - BIDIRECIONAL TIPO IV - COM UM PINO - FORNECIMENTO E COLOCAÇÃO</v>
          </cell>
          <cell r="D5680" t="str">
            <v>UN</v>
          </cell>
          <cell r="F5680">
            <v>53.37</v>
          </cell>
        </row>
        <row r="5681">
          <cell r="A5681">
            <v>5219626</v>
          </cell>
          <cell r="B5681" t="str">
            <v>SICRO ABRIL / 25</v>
          </cell>
          <cell r="C5681" t="str">
            <v>TACHA REFLETIVA EM RESINA SINTÉTICA - BIDIRECIONAL TIPO IV - FORNECIMENTO E COLOCAÇÃO</v>
          </cell>
          <cell r="D5681" t="str">
            <v>UN</v>
          </cell>
          <cell r="F5681">
            <v>50.64</v>
          </cell>
        </row>
        <row r="5682">
          <cell r="A5682">
            <v>5219627</v>
          </cell>
          <cell r="B5682" t="str">
            <v>SICRO ABRIL / 25</v>
          </cell>
          <cell r="C5682" t="str">
            <v>TACHA REFLETIVA EM RESINA SINTÉTICA - MONODIRECIONAL TIPO I - COM UM PINO - FORNECIMENTO E COLOCAÇÃO</v>
          </cell>
          <cell r="D5682" t="str">
            <v>UN</v>
          </cell>
          <cell r="F5682">
            <v>38.29</v>
          </cell>
        </row>
        <row r="5683">
          <cell r="A5683">
            <v>5219628</v>
          </cell>
          <cell r="B5683" t="str">
            <v>SICRO ABRIL / 25</v>
          </cell>
          <cell r="C5683" t="str">
            <v>TACHA REFLETIVA EM RESINA SINTÉTICA - MONODIRECIONAL TIPO I - FORNECIMENTO E COLOCAÇÃO</v>
          </cell>
          <cell r="D5683" t="str">
            <v>UN</v>
          </cell>
          <cell r="F5683">
            <v>35.770000000000003</v>
          </cell>
        </row>
        <row r="5684">
          <cell r="A5684">
            <v>5219629</v>
          </cell>
          <cell r="B5684" t="str">
            <v>SICRO ABRIL / 25</v>
          </cell>
          <cell r="C5684" t="str">
            <v>TACHA REFLETIVA EM RESINA SINTÉTICA - MONODIRECIONAL TIPO II - COM UM PINO - FORNECIMENTO E COLOCAÇÃO</v>
          </cell>
          <cell r="D5684" t="str">
            <v>UN</v>
          </cell>
          <cell r="F5684">
            <v>44.4</v>
          </cell>
        </row>
        <row r="5685">
          <cell r="A5685">
            <v>5219630</v>
          </cell>
          <cell r="B5685" t="str">
            <v>SICRO ABRIL / 25</v>
          </cell>
          <cell r="C5685" t="str">
            <v>TACHA REFLETIVA EM RESINA SINTÉTICA - MONODIRECIONAL TIPO II - FORNECIMENTO E COLOCAÇÃO</v>
          </cell>
          <cell r="D5685" t="str">
            <v>UN</v>
          </cell>
          <cell r="F5685">
            <v>41.87</v>
          </cell>
        </row>
        <row r="5686">
          <cell r="A5686">
            <v>5219631</v>
          </cell>
          <cell r="B5686" t="str">
            <v>SICRO ABRIL / 25</v>
          </cell>
          <cell r="C5686" t="str">
            <v>TACHA REFLETIVA EM RESINA SINTÉTICA - MONODIRECIONAL TIPO III - COM UM PINO - FORNECIMENTO E COLOCAÇÃO</v>
          </cell>
          <cell r="D5686" t="str">
            <v>UN</v>
          </cell>
          <cell r="F5686">
            <v>48.07</v>
          </cell>
        </row>
        <row r="5687">
          <cell r="A5687">
            <v>5219632</v>
          </cell>
          <cell r="B5687" t="str">
            <v>SICRO ABRIL / 25</v>
          </cell>
          <cell r="C5687" t="str">
            <v>TACHA REFLETIVA EM RESINA SINTÉTICA - MONODIRECIONAL TIPO III - FORNECIMENTO E COLOCAÇÃO</v>
          </cell>
          <cell r="D5687" t="str">
            <v>UN</v>
          </cell>
          <cell r="F5687">
            <v>45.46</v>
          </cell>
        </row>
        <row r="5688">
          <cell r="A5688">
            <v>5219633</v>
          </cell>
          <cell r="B5688" t="str">
            <v>SICRO ABRIL / 25</v>
          </cell>
          <cell r="C5688" t="str">
            <v>TACHA REFLETIVA EM RESINA SINTÉTICA - MONODIRECIONAL TIPO IV - COM UM PINO - FORNECIMENTO E COLOCAÇÃO</v>
          </cell>
          <cell r="D5688" t="str">
            <v>UN</v>
          </cell>
          <cell r="F5688">
            <v>52.03</v>
          </cell>
        </row>
        <row r="5689">
          <cell r="A5689">
            <v>5219634</v>
          </cell>
          <cell r="B5689" t="str">
            <v>SICRO ABRIL / 25</v>
          </cell>
          <cell r="C5689" t="str">
            <v>TACHA REFLETIVA EM RESINA SINTÉTICA - MONODIRECIONAL TIPO IV - FORNECIMENTO E COLOCAÇÃO</v>
          </cell>
          <cell r="D5689" t="str">
            <v>UN</v>
          </cell>
          <cell r="F5689">
            <v>49.35</v>
          </cell>
        </row>
        <row r="5690">
          <cell r="A5690">
            <v>5213395</v>
          </cell>
          <cell r="B5690" t="str">
            <v>SICRO ABRIL / 25</v>
          </cell>
          <cell r="C5690" t="str">
            <v>TACHA REFLETIVA METÁLICA - BIDIRECIONAL TIPO II - COM DOIS PINOS - FORNECIMENTO E COLOCAÇÃO</v>
          </cell>
          <cell r="D5690" t="str">
            <v>UN</v>
          </cell>
          <cell r="F5690">
            <v>39.340000000000003</v>
          </cell>
        </row>
        <row r="5691">
          <cell r="A5691">
            <v>5213394</v>
          </cell>
          <cell r="B5691" t="str">
            <v>SICRO ABRIL / 25</v>
          </cell>
          <cell r="C5691" t="str">
            <v>TACHA REFLETIVA METÁLICA - BIDIRECIONAL TIPO II - COM UM PINO - FORNECIMENTO E COLOCAÇÃO</v>
          </cell>
          <cell r="D5691" t="str">
            <v>UN</v>
          </cell>
          <cell r="F5691">
            <v>34.799999999999997</v>
          </cell>
        </row>
        <row r="5692">
          <cell r="A5692">
            <v>5219635</v>
          </cell>
          <cell r="B5692" t="str">
            <v>SICRO ABRIL / 25</v>
          </cell>
          <cell r="C5692" t="str">
            <v>TACHA REFLETIVA METÁLICA - BIDIRECIONAL TIPO III - COM DOIS PINOS - FORNECIMENTO E COLOCAÇÃO</v>
          </cell>
          <cell r="D5692" t="str">
            <v>UN</v>
          </cell>
          <cell r="F5692">
            <v>36.35</v>
          </cell>
        </row>
        <row r="5693">
          <cell r="A5693">
            <v>5219636</v>
          </cell>
          <cell r="B5693" t="str">
            <v>SICRO ABRIL / 25</v>
          </cell>
          <cell r="C5693" t="str">
            <v>TACHA REFLETIVA METÁLICA - BIDIRECIONAL TIPO III - COM UM PINO - FORNECIMENTO E COLOCAÇÃO</v>
          </cell>
          <cell r="D5693" t="str">
            <v>UN</v>
          </cell>
          <cell r="F5693">
            <v>31.4</v>
          </cell>
        </row>
        <row r="5694">
          <cell r="A5694">
            <v>5219637</v>
          </cell>
          <cell r="B5694" t="str">
            <v>SICRO ABRIL / 25</v>
          </cell>
          <cell r="C5694" t="str">
            <v>TACHA REFLETIVA METÁLICA - BIDIRECIONAL TIPO IV - COM DOIS PINOS - FORNECIMENTO E COLOCAÇÃO</v>
          </cell>
          <cell r="D5694" t="str">
            <v>UN</v>
          </cell>
          <cell r="F5694">
            <v>69.900000000000006</v>
          </cell>
        </row>
        <row r="5695">
          <cell r="A5695">
            <v>5219638</v>
          </cell>
          <cell r="B5695" t="str">
            <v>SICRO ABRIL / 25</v>
          </cell>
          <cell r="C5695" t="str">
            <v>TACHA REFLETIVA METÁLICA - BIDIRECIONAL TIPO IV - COM UM PINO - FORNECIMENTO E COLOCAÇÃO</v>
          </cell>
          <cell r="D5695" t="str">
            <v>UN</v>
          </cell>
          <cell r="F5695">
            <v>66.650000000000006</v>
          </cell>
        </row>
        <row r="5696">
          <cell r="A5696">
            <v>5213393</v>
          </cell>
          <cell r="B5696" t="str">
            <v>SICRO ABRIL / 25</v>
          </cell>
          <cell r="C5696" t="str">
            <v>TACHA REFLETIVA METÁLICA - MONODIRECIONAL TIPO II - COM DOIS PINOS - FORNECIMENTO E COLOCAÇÃO</v>
          </cell>
          <cell r="D5696" t="str">
            <v>UN</v>
          </cell>
          <cell r="F5696">
            <v>34.29</v>
          </cell>
        </row>
        <row r="5697">
          <cell r="A5697">
            <v>5213392</v>
          </cell>
          <cell r="B5697" t="str">
            <v>SICRO ABRIL / 25</v>
          </cell>
          <cell r="C5697" t="str">
            <v>TACHA REFLETIVA METÁLICA - MONODIRECIONAL TIPO II - COM UM PINO - FORNECIMENTO E COLOCAÇÃO</v>
          </cell>
          <cell r="D5697" t="str">
            <v>UN</v>
          </cell>
          <cell r="F5697">
            <v>28.83</v>
          </cell>
        </row>
        <row r="5698">
          <cell r="A5698">
            <v>5219639</v>
          </cell>
          <cell r="B5698" t="str">
            <v>SICRO ABRIL / 25</v>
          </cell>
          <cell r="C5698" t="str">
            <v>TACHA REFLETIVA METÁLICA - MONODIRECIONAL TIPO III - COM DOIS PINOS - FORNECIMENTO E COLOCAÇÃO</v>
          </cell>
          <cell r="D5698" t="str">
            <v>UN</v>
          </cell>
          <cell r="F5698">
            <v>32.81</v>
          </cell>
        </row>
        <row r="5699">
          <cell r="A5699">
            <v>5219640</v>
          </cell>
          <cell r="B5699" t="str">
            <v>SICRO ABRIL / 25</v>
          </cell>
          <cell r="C5699" t="str">
            <v>TACHA REFLETIVA METÁLICA - MONODIRECIONAL TIPO III - COM UM PINO - FORNECIMENTO E COLOCAÇÃO</v>
          </cell>
          <cell r="D5699" t="str">
            <v>UN</v>
          </cell>
          <cell r="F5699">
            <v>27.75</v>
          </cell>
        </row>
        <row r="5700">
          <cell r="A5700">
            <v>5219641</v>
          </cell>
          <cell r="B5700" t="str">
            <v>SICRO ABRIL / 25</v>
          </cell>
          <cell r="C5700" t="str">
            <v>TACHA REFLETIVA METÁLICA - MONODIRECIONAL TIPO IV - COM DOIS PINOS - FORNECIMENTO E COLOCAÇÃO</v>
          </cell>
          <cell r="D5700" t="str">
            <v>UN</v>
          </cell>
          <cell r="F5700">
            <v>61.92</v>
          </cell>
        </row>
        <row r="5701">
          <cell r="A5701">
            <v>5219642</v>
          </cell>
          <cell r="B5701" t="str">
            <v>SICRO ABRIL / 25</v>
          </cell>
          <cell r="C5701" t="str">
            <v>TACHA REFLETIVA METÁLICA - MONODIRECIONAL TIPO IV - COM UM PINO - FORNECIMENTO E COLOCAÇÃO</v>
          </cell>
          <cell r="D5701" t="str">
            <v>UN</v>
          </cell>
          <cell r="F5701">
            <v>61.88</v>
          </cell>
        </row>
        <row r="5702">
          <cell r="A5702">
            <v>5213362</v>
          </cell>
          <cell r="B5702" t="str">
            <v>SICRO ABRIL / 25</v>
          </cell>
          <cell r="C5702" t="str">
            <v>TACHÃO REFLETIVO EM PLÁSTICO INJETADO - BIDIRECIONAL - FORNECIMENTO E COLOCAÇÃO</v>
          </cell>
          <cell r="D5702" t="str">
            <v>UN</v>
          </cell>
          <cell r="F5702">
            <v>88.3</v>
          </cell>
        </row>
        <row r="5703">
          <cell r="A5703">
            <v>5213361</v>
          </cell>
          <cell r="B5703" t="str">
            <v>SICRO ABRIL / 25</v>
          </cell>
          <cell r="C5703" t="str">
            <v>TACHÃO REFLETIVO EM PLÁSTICO INJETADO - MONODIRECIONAL - FORNECIMENTO E COLOCAÇÃO</v>
          </cell>
          <cell r="D5703" t="str">
            <v>UN</v>
          </cell>
          <cell r="F5703">
            <v>87.02</v>
          </cell>
        </row>
        <row r="5704">
          <cell r="A5704">
            <v>5219643</v>
          </cell>
          <cell r="B5704" t="str">
            <v>SICRO ABRIL / 25</v>
          </cell>
          <cell r="C5704" t="str">
            <v>TACHÃO REFLETIVO EM RESINA SINTÉTICA - BIDIRECIONAL - FORNECIMENTO E COLOCAÇÃO</v>
          </cell>
          <cell r="D5704" t="str">
            <v>UN</v>
          </cell>
          <cell r="F5704">
            <v>78.099999999999994</v>
          </cell>
        </row>
        <row r="5705">
          <cell r="A5705">
            <v>5219644</v>
          </cell>
          <cell r="B5705" t="str">
            <v>SICRO ABRIL / 25</v>
          </cell>
          <cell r="C5705" t="str">
            <v>TACHÃO REFLETIVO EM RESINA SINTÉTICA - MONODIRECIONAL - FORNECIMENTO E COLOCAÇÃO</v>
          </cell>
          <cell r="D5705" t="str">
            <v>UN</v>
          </cell>
          <cell r="F5705">
            <v>77.099999999999994</v>
          </cell>
        </row>
        <row r="5706">
          <cell r="A5706">
            <v>5214000</v>
          </cell>
          <cell r="B5706" t="str">
            <v>SICRO ABRIL / 25</v>
          </cell>
          <cell r="C5706" t="str">
            <v>TERMOPLÁSTICO PRÉ-FORMADO PARA SINALIZAÇÃO HORIZONTAL - ESPESSURA DE 2 MM - FORNECIMENTO E IMPLANTAÇÃO</v>
          </cell>
          <cell r="D5706" t="str">
            <v>M²</v>
          </cell>
          <cell r="F5706">
            <v>352.5</v>
          </cell>
        </row>
        <row r="5707">
          <cell r="A5707">
            <v>5301014</v>
          </cell>
          <cell r="B5707" t="str">
            <v>SICRO ABRIL / 25</v>
          </cell>
          <cell r="C5707" t="str">
            <v>COMBOIO BALIZADOR EM DESLOCAMENTO</v>
          </cell>
          <cell r="D5707" t="str">
            <v>KM</v>
          </cell>
          <cell r="F5707">
            <v>144.85</v>
          </cell>
        </row>
        <row r="5708">
          <cell r="A5708">
            <v>5300995</v>
          </cell>
          <cell r="B5708" t="str">
            <v>SICRO ABRIL / 25</v>
          </cell>
          <cell r="C5708" t="str">
            <v>CONFECÇÃO DE CORPO DE BOIA FLUTUANTE CILÍNDRICO D = 1,10M</v>
          </cell>
          <cell r="D5708" t="str">
            <v>UN</v>
          </cell>
          <cell r="F5708">
            <v>2605.2600000000002</v>
          </cell>
        </row>
        <row r="5709">
          <cell r="A5709">
            <v>5300996</v>
          </cell>
          <cell r="B5709" t="str">
            <v>SICRO ABRIL / 25</v>
          </cell>
          <cell r="C5709" t="str">
            <v>CONFECÇÃO DE CORPO DE BOIA FLUTUANTE CILÍNDRICO D = 1,10M - COM LASTRO</v>
          </cell>
          <cell r="D5709" t="str">
            <v>UN</v>
          </cell>
          <cell r="F5709">
            <v>3405.65</v>
          </cell>
        </row>
        <row r="5710">
          <cell r="A5710">
            <v>5300998</v>
          </cell>
          <cell r="B5710" t="str">
            <v>SICRO ABRIL / 25</v>
          </cell>
          <cell r="C5710" t="str">
            <v>CONFECÇÃO DE CORPO DE BOIA FLUTUANTE CILÍNDRICO D = 1,42M - BOIA DE AMARRAÇÃO</v>
          </cell>
          <cell r="D5710" t="str">
            <v>UN</v>
          </cell>
          <cell r="F5710">
            <v>6688.64</v>
          </cell>
        </row>
        <row r="5711">
          <cell r="A5711">
            <v>5300997</v>
          </cell>
          <cell r="B5711" t="str">
            <v>SICRO ABRIL / 25</v>
          </cell>
          <cell r="C5711" t="str">
            <v>CONFECÇÃO DE CORPO DE BOIA FLUTUANTE CILÍNDRICO D = 1,43M - COM LASTRO</v>
          </cell>
          <cell r="D5711" t="str">
            <v>UN</v>
          </cell>
          <cell r="F5711">
            <v>5576.36</v>
          </cell>
        </row>
        <row r="5712">
          <cell r="A5712">
            <v>5300999</v>
          </cell>
          <cell r="B5712" t="str">
            <v>SICRO ABRIL / 25</v>
          </cell>
          <cell r="C5712" t="str">
            <v>CONFECÇÃO DE MANGRULHO H = 0,90M</v>
          </cell>
          <cell r="D5712" t="str">
            <v>UN</v>
          </cell>
          <cell r="F5712">
            <v>882.33</v>
          </cell>
        </row>
        <row r="5713">
          <cell r="A5713">
            <v>5301000</v>
          </cell>
          <cell r="B5713" t="str">
            <v>SICRO ABRIL / 25</v>
          </cell>
          <cell r="C5713" t="str">
            <v>CONFECÇÃO DE MANGRULHO H = 1,50M</v>
          </cell>
          <cell r="D5713" t="str">
            <v>UN</v>
          </cell>
          <cell r="F5713">
            <v>1331.45</v>
          </cell>
        </row>
        <row r="5714">
          <cell r="A5714">
            <v>5301001</v>
          </cell>
          <cell r="B5714" t="str">
            <v>SICRO ABRIL / 25</v>
          </cell>
          <cell r="C5714" t="str">
            <v>CONFECÇÃO DE MARCA DE TOPE DE BOMBORDO</v>
          </cell>
          <cell r="D5714" t="str">
            <v>UN</v>
          </cell>
          <cell r="F5714">
            <v>620.42999999999995</v>
          </cell>
        </row>
        <row r="5715">
          <cell r="A5715">
            <v>5301002</v>
          </cell>
          <cell r="B5715" t="str">
            <v>SICRO ABRIL / 25</v>
          </cell>
          <cell r="C5715" t="str">
            <v>CONFECÇÃO DE MARCA DE TOPE DE BORESTE</v>
          </cell>
          <cell r="D5715" t="str">
            <v>UN</v>
          </cell>
          <cell r="F5715">
            <v>388.32</v>
          </cell>
        </row>
        <row r="5716">
          <cell r="A5716">
            <v>5301003</v>
          </cell>
          <cell r="B5716" t="str">
            <v>SICRO ABRIL / 25</v>
          </cell>
          <cell r="C5716" t="str">
            <v>CONFECÇÃO DE MARCA DE TOPE ESPECIAL</v>
          </cell>
          <cell r="D5716" t="str">
            <v>UN</v>
          </cell>
          <cell r="F5716">
            <v>380.95</v>
          </cell>
        </row>
        <row r="5717">
          <cell r="A5717">
            <v>5301064</v>
          </cell>
          <cell r="B5717" t="str">
            <v>SICRO ABRIL / 25</v>
          </cell>
          <cell r="C5717" t="str">
            <v>FORNECIMENTO E IMPLANTAÇÃO DE SUPORTE DUPLO EM MADEIRA COM TRAVESSA PARA PLACA DE SINALIZAÇÃO NÁUTICA EM MARGEM - ALTURA TOTAL DE 4,0 M</v>
          </cell>
          <cell r="D5717" t="str">
            <v>UN</v>
          </cell>
          <cell r="F5717">
            <v>603.91999999999996</v>
          </cell>
        </row>
        <row r="5718">
          <cell r="A5718">
            <v>5301046</v>
          </cell>
          <cell r="B5718" t="str">
            <v>SICRO ABRIL / 25</v>
          </cell>
          <cell r="C5718" t="str">
            <v>FORNECIMENTO E IMPLANTAÇÃO DE SUPORTE DUPLO EM MADEIRA COM TRAVESSA PARA PLACA DE SINALIZAÇÃO NÁUTICA EM MARGEM - ALTURA TOTAL DE 4,0 M - COM EMBARCAÇÃO</v>
          </cell>
          <cell r="D5718" t="str">
            <v>UN</v>
          </cell>
          <cell r="F5718">
            <v>1260.33</v>
          </cell>
        </row>
        <row r="5719">
          <cell r="A5719">
            <v>5301065</v>
          </cell>
          <cell r="B5719" t="str">
            <v>SICRO ABRIL / 25</v>
          </cell>
          <cell r="C5719" t="str">
            <v>FORNECIMENTO E IMPLANTAÇÃO DE SUPORTE DUPLO EM MADEIRA COM TRAVESSA PARA PLACA DE SINALIZAÇÃO NÁUTICA EM MARGEM - ALTURA TOTAL DE 5,0 M</v>
          </cell>
          <cell r="D5719" t="str">
            <v>UN</v>
          </cell>
          <cell r="F5719">
            <v>1068.1300000000001</v>
          </cell>
        </row>
        <row r="5720">
          <cell r="A5720">
            <v>5301047</v>
          </cell>
          <cell r="B5720" t="str">
            <v>SICRO ABRIL / 25</v>
          </cell>
          <cell r="C5720" t="str">
            <v>FORNECIMENTO E IMPLANTAÇÃO DE SUPORTE DUPLO EM MADEIRA COM TRAVESSA PARA PLACA DE SINALIZAÇÃO NÁUTICA EM MARGEM - ALTURA TOTAL DE 5,0 M - COM EMBARCAÇÃO</v>
          </cell>
          <cell r="D5720" t="str">
            <v>UN</v>
          </cell>
          <cell r="F5720">
            <v>2143.52</v>
          </cell>
        </row>
        <row r="5721">
          <cell r="A5721">
            <v>5301066</v>
          </cell>
          <cell r="B5721" t="str">
            <v>SICRO ABRIL / 25</v>
          </cell>
          <cell r="C5721" t="str">
            <v>FORNECIMENTO E IMPLANTAÇÃO DE SUPORTE DUPLO EM MADEIRA COM TRAVESSA PARA PLACA DE SINALIZAÇÃO NÁUTICA EM MARGEM - ALTURA TOTAL DE 5,5 M</v>
          </cell>
          <cell r="D5721" t="str">
            <v>UN</v>
          </cell>
          <cell r="F5721">
            <v>1195.3900000000001</v>
          </cell>
        </row>
        <row r="5722">
          <cell r="A5722">
            <v>5301048</v>
          </cell>
          <cell r="B5722" t="str">
            <v>SICRO ABRIL / 25</v>
          </cell>
          <cell r="C5722" t="str">
            <v>FORNECIMENTO E IMPLANTAÇÃO DE SUPORTE DUPLO EM MADEIRA COM TRAVESSA PARA PLACA DE SINALIZAÇÃO NÁUTICA EM MARGEM - ALTURA TOTAL DE 5,5 M - COM EMBARCAÇÃO</v>
          </cell>
          <cell r="D5722" t="str">
            <v>UN</v>
          </cell>
          <cell r="F5722">
            <v>2331.19</v>
          </cell>
        </row>
        <row r="5723">
          <cell r="A5723">
            <v>5301040</v>
          </cell>
          <cell r="B5723" t="str">
            <v>SICRO ABRIL / 25</v>
          </cell>
          <cell r="C5723" t="str">
            <v>FORNECIMENTO E IMPLANTAÇÃO DE SUPORTE DUPLO METÁLICO GALVANIZADO PARA PLACA DE SINALIZAÇÃO NÁUTICA EM MARGEM - ALTURA TOTAL DE 4 M - COM EMBARCAÇÃO</v>
          </cell>
          <cell r="D5723" t="str">
            <v>UN</v>
          </cell>
          <cell r="F5723">
            <v>2294.85</v>
          </cell>
        </row>
        <row r="5724">
          <cell r="A5724">
            <v>5301058</v>
          </cell>
          <cell r="B5724" t="str">
            <v>SICRO ABRIL / 25</v>
          </cell>
          <cell r="C5724" t="str">
            <v>FORNECIMENTO E IMPLANTAÇÃO DE SUPORTE DUPLO METÁLICO GALVANIZADO PARA PLACA DE SINALIZAÇÃO NÁUTICA EM MARGEM - ALTURA TOTAL DE 4,0 M</v>
          </cell>
          <cell r="D5724" t="str">
            <v>UN</v>
          </cell>
          <cell r="F5724">
            <v>1630.43</v>
          </cell>
        </row>
        <row r="5725">
          <cell r="A5725">
            <v>5301041</v>
          </cell>
          <cell r="B5725" t="str">
            <v>SICRO ABRIL / 25</v>
          </cell>
          <cell r="C5725" t="str">
            <v>FORNECIMENTO E IMPLANTAÇÃO DE SUPORTE DUPLO METÁLICO GALVANIZADO PARA PLACA DE SINALIZAÇÃO NÁUTICA EM MARGEM - ALTURA TOTAL DE 5 M - COM EMBARCAÇÃO</v>
          </cell>
          <cell r="D5725" t="str">
            <v>UN</v>
          </cell>
          <cell r="F5725">
            <v>5118.9399999999996</v>
          </cell>
        </row>
        <row r="5726">
          <cell r="A5726">
            <v>5301059</v>
          </cell>
          <cell r="B5726" t="str">
            <v>SICRO ABRIL / 25</v>
          </cell>
          <cell r="C5726" t="str">
            <v>FORNECIMENTO E IMPLANTAÇÃO DE SUPORTE DUPLO METÁLICO GALVANIZADO PARA PLACA DE SINALIZAÇÃO NÁUTICA EM MARGEM - ALTURA TOTAL DE 5,0 M</v>
          </cell>
          <cell r="D5726" t="str">
            <v>UN</v>
          </cell>
          <cell r="F5726">
            <v>4020.39</v>
          </cell>
        </row>
        <row r="5727">
          <cell r="A5727">
            <v>5301060</v>
          </cell>
          <cell r="B5727" t="str">
            <v>SICRO ABRIL / 25</v>
          </cell>
          <cell r="C5727" t="str">
            <v>FORNECIMENTO E IMPLANTAÇÃO DE SUPORTE DUPLO METÁLICO GALVANIZADO PARA PLACA DE SINALIZAÇÃO NÁUTICA EM MARGEM - ALTURA TOTAL DE 5,5 M</v>
          </cell>
          <cell r="D5727" t="str">
            <v>UN</v>
          </cell>
          <cell r="F5727">
            <v>4448.99</v>
          </cell>
        </row>
        <row r="5728">
          <cell r="A5728">
            <v>5301042</v>
          </cell>
          <cell r="B5728" t="str">
            <v>SICRO ABRIL / 25</v>
          </cell>
          <cell r="C5728" t="str">
            <v>FORNECIMENTO E IMPLANTAÇÃO DE SUPORTE DUPLO METÁLICO GALVANIZADO PARA PLACA DE SINALIZAÇÃO NÁUTICA EM MARGEM - ALTURA TOTAL DE 5,5 M - COM EMBARCAÇÃO</v>
          </cell>
          <cell r="D5728" t="str">
            <v>UN</v>
          </cell>
          <cell r="F5728">
            <v>5609.83</v>
          </cell>
        </row>
        <row r="5729">
          <cell r="A5729">
            <v>5301072</v>
          </cell>
          <cell r="B5729" t="str">
            <v>SICRO ABRIL / 25</v>
          </cell>
          <cell r="C5729" t="str">
            <v>FORNECIMENTO E IMPLANTAÇÃO DE SUPORTE DUPLO POLIMÉRICO ECOLÓGICO MACIÇO QUADRADO DE 10 CM PARA PLACA DE SINALIZAÇÃO NÁUTICA EM MARGEM - ALTURA TOTAL DE 5,5 M</v>
          </cell>
          <cell r="D5729" t="str">
            <v>UN</v>
          </cell>
          <cell r="F5729">
            <v>5290.87</v>
          </cell>
        </row>
        <row r="5730">
          <cell r="A5730">
            <v>5301054</v>
          </cell>
          <cell r="B5730" t="str">
            <v>SICRO ABRIL / 25</v>
          </cell>
          <cell r="C5730" t="str">
            <v>FORNECIMENTO E IMPLANTAÇÃO DE SUPORTE DUPLO POLIMÉRICO ECOLÓGICO MACIÇO QUADRADO DE 10 CM PARA PLACA DE SINALIZAÇÃO NÁUTICA EM MARGEM - ALTURA TOTAL DE 5,5 M - COM EMBARCAÇÃO</v>
          </cell>
          <cell r="D5730" t="str">
            <v>UN</v>
          </cell>
          <cell r="F5730">
            <v>5844.73</v>
          </cell>
        </row>
        <row r="5731">
          <cell r="A5731">
            <v>5301070</v>
          </cell>
          <cell r="B5731" t="str">
            <v>SICRO ABRIL / 25</v>
          </cell>
          <cell r="C5731" t="str">
            <v>FORNECIMENTO E IMPLANTAÇÃO DE SUPORTE DUPLO POLIMÉRICO ECOLÓGICO MACIÇO QUADRADO DE 8 CM PARA PLACA DE SINALIZAÇÃO NÁUTICA EM MARGEM - ALTURA TOTAL DE 4,0 M</v>
          </cell>
          <cell r="D5731" t="str">
            <v>UN</v>
          </cell>
          <cell r="F5731">
            <v>2548.6999999999998</v>
          </cell>
        </row>
        <row r="5732">
          <cell r="A5732">
            <v>5301052</v>
          </cell>
          <cell r="B5732" t="str">
            <v>SICRO ABRIL / 25</v>
          </cell>
          <cell r="C5732" t="str">
            <v>FORNECIMENTO E IMPLANTAÇÃO DE SUPORTE DUPLO POLIMÉRICO ECOLÓGICO MACIÇO QUADRADO DE 8 CM PARA PLACA DE SINALIZAÇÃO NÁUTICA EM MARGEM - ALTURA TOTAL DE 4,0 M - COM EMBARCAÇÃO</v>
          </cell>
          <cell r="D5732" t="str">
            <v>UN</v>
          </cell>
          <cell r="F5732">
            <v>3077.07</v>
          </cell>
        </row>
        <row r="5733">
          <cell r="A5733">
            <v>5301071</v>
          </cell>
          <cell r="B5733" t="str">
            <v>SICRO ABRIL / 25</v>
          </cell>
          <cell r="C5733" t="str">
            <v>FORNECIMENTO E IMPLANTAÇÃO DE SUPORTE DUPLO POLIMÉRICO ECOLÓGICO MACIÇO QUADRADO DE 8 CM PARA PLACA DE SINALIZAÇÃO NÁUTICA EM MARGEM - ALTURA TOTAL DE 5,0 M</v>
          </cell>
          <cell r="D5733" t="str">
            <v>UN</v>
          </cell>
          <cell r="F5733">
            <v>3368.99</v>
          </cell>
        </row>
        <row r="5734">
          <cell r="A5734">
            <v>5301053</v>
          </cell>
          <cell r="B5734" t="str">
            <v>SICRO ABRIL / 25</v>
          </cell>
          <cell r="C5734" t="str">
            <v>FORNECIMENTO E IMPLANTAÇÃO DE SUPORTE DUPLO POLIMÉRICO ECOLÓGICO MACIÇO QUADRADO DE 8 CM PARA PLACA DE SINALIZAÇÃO NÁUTICA EM MARGEM - ALTURA TOTAL DE 5,0 M - COM EMBARCAÇÃO</v>
          </cell>
          <cell r="D5734" t="str">
            <v>UN</v>
          </cell>
          <cell r="F5734">
            <v>3897.74</v>
          </cell>
        </row>
        <row r="5735">
          <cell r="A5735">
            <v>5301061</v>
          </cell>
          <cell r="B5735" t="str">
            <v>SICRO ABRIL / 25</v>
          </cell>
          <cell r="C5735" t="str">
            <v>FORNECIMENTO E IMPLANTAÇÃO DE SUPORTE SIMPLES EM MADEIRA COM TRAVESSA PARA PLACA DE SINALIZAÇÃO NÁUTICA EM MARGEM - ALTURA TOTAL DE 4 M</v>
          </cell>
          <cell r="D5735" t="str">
            <v>UN</v>
          </cell>
          <cell r="F5735">
            <v>188.09</v>
          </cell>
        </row>
        <row r="5736">
          <cell r="A5736">
            <v>5301043</v>
          </cell>
          <cell r="B5736" t="str">
            <v>SICRO ABRIL / 25</v>
          </cell>
          <cell r="C5736" t="str">
            <v>FORNECIMENTO E IMPLANTAÇÃO DE SUPORTE SIMPLES EM MADEIRA COM TRAVESSA PARA PLACA DE SINALIZAÇÃO NÁUTICA EM MARGEM - ALTURA TOTAL DE 4 M - COM EMBARCAÇÃO</v>
          </cell>
          <cell r="D5736" t="str">
            <v>UN</v>
          </cell>
          <cell r="F5736">
            <v>710.6</v>
          </cell>
        </row>
        <row r="5737">
          <cell r="A5737">
            <v>5301062</v>
          </cell>
          <cell r="B5737" t="str">
            <v>SICRO ABRIL / 25</v>
          </cell>
          <cell r="C5737" t="str">
            <v>FORNECIMENTO E IMPLANTAÇÃO DE SUPORTE SIMPLES EM MADEIRA COM TRAVESSA PARA PLACA DE SINALIZAÇÃO NÁUTICA EM MARGEM - ALTURA TOTAL DE 5 M</v>
          </cell>
          <cell r="D5737" t="str">
            <v>UN</v>
          </cell>
          <cell r="F5737">
            <v>318.54000000000002</v>
          </cell>
        </row>
        <row r="5738">
          <cell r="A5738">
            <v>5301044</v>
          </cell>
          <cell r="B5738" t="str">
            <v>SICRO ABRIL / 25</v>
          </cell>
          <cell r="C5738" t="str">
            <v>FORNECIMENTO E IMPLANTAÇÃO DE SUPORTE SIMPLES EM MADEIRA COM TRAVESSA PARA PLACA DE SINALIZAÇÃO NÁUTICA EM MARGEM - ALTURA TOTAL DE 5 M - COM EMBARCAÇÃO</v>
          </cell>
          <cell r="D5738" t="str">
            <v>UN</v>
          </cell>
          <cell r="F5738">
            <v>1060.8399999999999</v>
          </cell>
        </row>
        <row r="5739">
          <cell r="A5739">
            <v>5301063</v>
          </cell>
          <cell r="B5739" t="str">
            <v>SICRO ABRIL / 25</v>
          </cell>
          <cell r="C5739" t="str">
            <v>FORNECIMENTO E IMPLANTAÇÃO DE SUPORTE SIMPLES EM MADEIRA COM TRAVESSA PARA PLACA DE SINALIZAÇÃO NÁUTICA EM MARGEM - ALTURA TOTAL DE 5,5 M</v>
          </cell>
          <cell r="D5739" t="str">
            <v>UN</v>
          </cell>
          <cell r="F5739">
            <v>368.62</v>
          </cell>
        </row>
        <row r="5740">
          <cell r="A5740">
            <v>5301045</v>
          </cell>
          <cell r="B5740" t="str">
            <v>SICRO ABRIL / 25</v>
          </cell>
          <cell r="C5740" t="str">
            <v>FORNECIMENTO E IMPLANTAÇÃO DE SUPORTE SIMPLES EM MADEIRA COM TRAVESSA PARA PLACA DE SINALIZAÇÃO NÁUTICA EM MARGEM - ALTURA TOTAL DE 5,5 M - COM EMBARCAÇÃO</v>
          </cell>
          <cell r="D5740" t="str">
            <v>UN</v>
          </cell>
          <cell r="F5740">
            <v>1163.02</v>
          </cell>
        </row>
        <row r="5741">
          <cell r="A5741">
            <v>5301037</v>
          </cell>
          <cell r="B5741" t="str">
            <v>SICRO ABRIL / 25</v>
          </cell>
          <cell r="C5741" t="str">
            <v>FORNECIMENTO E IMPLANTAÇÃO DE SUPORTE SIMPLES METÁLICO GALVANIZADO PARA PLACA DE SINALIZAÇÃO NÁUTICA EM MARGEM - ALTURA TOTAL DE 4 M - COM EMBARCAÇÃO</v>
          </cell>
          <cell r="D5741" t="str">
            <v>UN</v>
          </cell>
          <cell r="F5741">
            <v>1213.49</v>
          </cell>
        </row>
        <row r="5742">
          <cell r="A5742">
            <v>5301055</v>
          </cell>
          <cell r="B5742" t="str">
            <v>SICRO ABRIL / 25</v>
          </cell>
          <cell r="C5742" t="str">
            <v>FORNECIMENTO E IMPLANTAÇÃO DE SUPORTE SIMPLES METÁLICO GALVANIZADO PARA PLACA DE SINALIZAÇÃO NÁUTICA EM MARGEM - ALTURA TOTAL DE 4,0 M</v>
          </cell>
          <cell r="D5742" t="str">
            <v>UN</v>
          </cell>
          <cell r="F5742">
            <v>686.87</v>
          </cell>
        </row>
        <row r="5743">
          <cell r="A5743">
            <v>5301038</v>
          </cell>
          <cell r="B5743" t="str">
            <v>SICRO ABRIL / 25</v>
          </cell>
          <cell r="C5743" t="str">
            <v>FORNECIMENTO E IMPLANTAÇÃO DE SUPORTE SIMPLES METÁLICO GALVANIZADO PARA PLACA DE SINALIZAÇÃO NÁUTICA EM MARGEM - ALTURA TOTAL DE 5 M - COM EMBARCAÇÃO</v>
          </cell>
          <cell r="D5743" t="str">
            <v>UN</v>
          </cell>
          <cell r="F5743">
            <v>2519.0700000000002</v>
          </cell>
        </row>
        <row r="5744">
          <cell r="A5744">
            <v>5301056</v>
          </cell>
          <cell r="B5744" t="str">
            <v>SICRO ABRIL / 25</v>
          </cell>
          <cell r="C5744" t="str">
            <v>FORNECIMENTO E IMPLANTAÇÃO DE SUPORTE SIMPLES METÁLICO GALVANIZADO PARA PLACA DE SINALIZAÇÃO NÁUTICA EM MARGEM - ALTURA TOTAL DE 5,0 M</v>
          </cell>
          <cell r="D5744" t="str">
            <v>UN</v>
          </cell>
          <cell r="F5744">
            <v>1764.78</v>
          </cell>
        </row>
        <row r="5745">
          <cell r="A5745">
            <v>5301057</v>
          </cell>
          <cell r="B5745" t="str">
            <v>SICRO ABRIL / 25</v>
          </cell>
          <cell r="C5745" t="str">
            <v>FORNECIMENTO E IMPLANTAÇÃO DE SUPORTE SIMPLES METÁLICO GALVANIZADO PARA PLACA DE SINALIZAÇÃO NÁUTICA EM MARGEM - ALTURA TOTAL DE 5,5 M</v>
          </cell>
          <cell r="D5745" t="str">
            <v>UN</v>
          </cell>
          <cell r="F5745">
            <v>1961.93</v>
          </cell>
        </row>
        <row r="5746">
          <cell r="A5746">
            <v>5301039</v>
          </cell>
          <cell r="B5746" t="str">
            <v>SICRO ABRIL / 25</v>
          </cell>
          <cell r="C5746" t="str">
            <v>FORNECIMENTO E IMPLANTAÇÃO DE SUPORTE SIMPLES METÁLICO GALVANIZADO PARA PLACA DE SINALIZAÇÃO NÁUTICA EM MARGEM - ALTURA TOTAL DE 5,5 M - COM EMBARCAÇÃO</v>
          </cell>
          <cell r="D5746" t="str">
            <v>UN</v>
          </cell>
          <cell r="F5746">
            <v>2769.95</v>
          </cell>
        </row>
        <row r="5747">
          <cell r="A5747">
            <v>5301069</v>
          </cell>
          <cell r="B5747" t="str">
            <v>SICRO ABRIL / 25</v>
          </cell>
          <cell r="C5747" t="str">
            <v>FORNECIMENTO E IMPLANTAÇÃO DE SUPORTE SIMPLES POLIMÉRICO ECOLÓGICO MACIÇO QUADRADO DE 10 CM PARA PLACA DE SINALIZAÇÃO NÁUTICA EM MARGEM - ALTURA TOTAL DE 5,5 M</v>
          </cell>
          <cell r="D5747" t="str">
            <v>UN</v>
          </cell>
          <cell r="F5747">
            <v>2404.7399999999998</v>
          </cell>
        </row>
        <row r="5748">
          <cell r="A5748">
            <v>5301051</v>
          </cell>
          <cell r="B5748" t="str">
            <v>SICRO ABRIL / 25</v>
          </cell>
          <cell r="C5748" t="str">
            <v>FORNECIMENTO E IMPLANTAÇÃO DE SUPORTE SIMPLES POLIMÉRICO ECOLÓGICO MACIÇO QUADRADO DE 10 CM PARA PLACA DE SINALIZAÇÃO NÁUTICA EM MARGEM - ALTURA TOTAL DE 5,5 M - COM EMBARCAÇÃO</v>
          </cell>
          <cell r="D5748" t="str">
            <v>UN</v>
          </cell>
          <cell r="F5748">
            <v>2859.22</v>
          </cell>
        </row>
        <row r="5749">
          <cell r="A5749">
            <v>5301067</v>
          </cell>
          <cell r="B5749" t="str">
            <v>SICRO ABRIL / 25</v>
          </cell>
          <cell r="C5749" t="str">
            <v>FORNECIMENTO E IMPLANTAÇÃO DE SUPORTE SIMPLES POLIMÉRICO ECOLÓGICO MACIÇO QUADRADO DE 8 CM PARA PLACA DE SINALIZAÇÃO NÁUTICA EM MARGEM - ALTURA TOTAL DE 4 M</v>
          </cell>
          <cell r="D5749" t="str">
            <v>UN</v>
          </cell>
          <cell r="F5749">
            <v>1159.03</v>
          </cell>
        </row>
        <row r="5750">
          <cell r="A5750">
            <v>5301049</v>
          </cell>
          <cell r="B5750" t="str">
            <v>SICRO ABRIL / 25</v>
          </cell>
          <cell r="C5750" t="str">
            <v>FORNECIMENTO E IMPLANTAÇÃO DE SUPORTE SIMPLES POLIMÉRICO ECOLÓGICO MACIÇO QUADRADO DE 8 CM PARA PLACA DE SINALIZAÇÃO NÁUTICA EM MARGEM - ALTURA TOTAL DE 4 M - COM EMBARCAÇÃO</v>
          </cell>
          <cell r="D5750" t="str">
            <v>UN</v>
          </cell>
          <cell r="F5750">
            <v>1612.63</v>
          </cell>
        </row>
        <row r="5751">
          <cell r="A5751">
            <v>5301068</v>
          </cell>
          <cell r="B5751" t="str">
            <v>SICRO ABRIL / 25</v>
          </cell>
          <cell r="C5751" t="str">
            <v>FORNECIMENTO E IMPLANTAÇÃO DE SUPORTE SIMPLES POLIMÉRICO ECOLÓGICO MACIÇO QUADRADO DE 8 CM PARA PLACA DE SINALIZAÇÃO NÁUTICA EM MARGEM - ALTURA TOTAL DE 5 M</v>
          </cell>
          <cell r="D5751" t="str">
            <v>UN</v>
          </cell>
          <cell r="F5751">
            <v>1464.25</v>
          </cell>
        </row>
        <row r="5752">
          <cell r="A5752">
            <v>5301050</v>
          </cell>
          <cell r="B5752" t="str">
            <v>SICRO ABRIL / 25</v>
          </cell>
          <cell r="C5752" t="str">
            <v>FORNECIMENTO E IMPLANTAÇÃO DE SUPORTE SIMPLES POLIMÉRICO ECOLÓGICO MACIÇO QUADRADO DE 8 CM PARA PLACA DE SINALIZAÇÃO NÁUTICA EM MARGEM - ALTURA TOTAL DE 5 M - COM EMBARCAÇÃO</v>
          </cell>
          <cell r="D5752" t="str">
            <v>UN</v>
          </cell>
          <cell r="F5752">
            <v>1918.05</v>
          </cell>
        </row>
        <row r="5753">
          <cell r="A5753">
            <v>5301022</v>
          </cell>
          <cell r="B5753" t="str">
            <v>SICRO ABRIL / 25</v>
          </cell>
          <cell r="C5753" t="str">
            <v>FORNECIMENTO E INSTALAÇÃO DE CONJUNTO DE ACESSÓRIOS PARA SISTEMA DE FUNDEIO DE BOIA DE AMARRAÇÃO NÁUTICA COM 4 MANILHAS</v>
          </cell>
          <cell r="D5753" t="str">
            <v>UN</v>
          </cell>
          <cell r="F5753">
            <v>976.21</v>
          </cell>
        </row>
        <row r="5754">
          <cell r="A5754">
            <v>5301021</v>
          </cell>
          <cell r="B5754" t="str">
            <v>SICRO ABRIL / 25</v>
          </cell>
          <cell r="C5754" t="str">
            <v>FORNECIMENTO E INSTALAÇÃO DE CONJUNTO DE ACESSÓRIOS PARA SISTEMA DE FUNDEIO DE BOIA DE SINALIZAÇÃO NÁUTICA COM 7 MANILHAS</v>
          </cell>
          <cell r="D5754" t="str">
            <v>UN</v>
          </cell>
          <cell r="F5754">
            <v>620.1</v>
          </cell>
        </row>
        <row r="5755">
          <cell r="A5755">
            <v>5301020</v>
          </cell>
          <cell r="B5755" t="str">
            <v>SICRO ABRIL / 25</v>
          </cell>
          <cell r="C5755" t="str">
            <v>FORNECIMENTO E INSTALAÇÃO DE CORRENTE 1" PARA SISTEMA DE FUNDEIO DE BOIA DE SINALIZAÇÃO NÁUTICA</v>
          </cell>
          <cell r="D5755" t="str">
            <v>M</v>
          </cell>
          <cell r="F5755">
            <v>314.39</v>
          </cell>
        </row>
        <row r="5756">
          <cell r="A5756">
            <v>5301018</v>
          </cell>
          <cell r="B5756" t="str">
            <v>SICRO ABRIL / 25</v>
          </cell>
          <cell r="C5756" t="str">
            <v>FORNECIMENTO E INSTALAÇÃO DE CORRENTE 1/2" PARA SISTEMA DE FUNDEIO DE BOIA DE SINALIZAÇÃO NÁUTICA</v>
          </cell>
          <cell r="D5756" t="str">
            <v>M</v>
          </cell>
          <cell r="F5756">
            <v>88.19</v>
          </cell>
        </row>
        <row r="5757">
          <cell r="A5757">
            <v>5301019</v>
          </cell>
          <cell r="B5757" t="str">
            <v>SICRO ABRIL / 25</v>
          </cell>
          <cell r="C5757" t="str">
            <v>FORNECIMENTO E INSTALAÇÃO DE CORRENTE 3/4" PARA SISTEMA DE FUNDEIO DE BOIA DE SINALIZAÇÃO NÁUTICA</v>
          </cell>
          <cell r="D5757" t="str">
            <v>M</v>
          </cell>
          <cell r="F5757">
            <v>205.48</v>
          </cell>
        </row>
        <row r="5758">
          <cell r="A5758">
            <v>5301077</v>
          </cell>
          <cell r="B5758" t="str">
            <v>SICRO ABRIL / 25</v>
          </cell>
          <cell r="C5758" t="str">
            <v>FORNECIMENTO E INSTALAÇÃO DE LANTERNA DE SINALIZAÇÃO NÁUTICA COM ALCANCE LUMINOSO DE 2 MN EM OBRA DE ARTE ESPECIAL - COM EMBARCAÇÃO</v>
          </cell>
          <cell r="D5758" t="str">
            <v>UN</v>
          </cell>
          <cell r="F5758">
            <v>5275.58</v>
          </cell>
        </row>
        <row r="5759">
          <cell r="A5759">
            <v>5301078</v>
          </cell>
          <cell r="B5759" t="str">
            <v>SICRO ABRIL / 25</v>
          </cell>
          <cell r="C5759" t="str">
            <v>FORNECIMENTO E INSTALAÇÃO DE LANTERNA DE SINALIZAÇÃO NÁUTICA COM ALCANCE LUMINOSO DE 3 MN EM OBRA DE ARTE ESPECIAL - COM EMBARCAÇÃO</v>
          </cell>
          <cell r="D5759" t="str">
            <v>UN</v>
          </cell>
          <cell r="F5759">
            <v>5884.22</v>
          </cell>
        </row>
        <row r="5760">
          <cell r="A5760">
            <v>5301079</v>
          </cell>
          <cell r="B5760" t="str">
            <v>SICRO ABRIL / 25</v>
          </cell>
          <cell r="C5760" t="str">
            <v>FORNECIMENTO E INSTALAÇÃO DE LANTERNA DE SINALIZAÇÃO NÁUTICA COM ALCANCE LUMINOSO DE 4 MN EM OBRA DE ARTE ESPECIAL - COM EMBARCAÇÃO</v>
          </cell>
          <cell r="D5760" t="str">
            <v>UN</v>
          </cell>
          <cell r="F5760">
            <v>8357.61</v>
          </cell>
        </row>
        <row r="5761">
          <cell r="A5761">
            <v>5301080</v>
          </cell>
          <cell r="B5761" t="str">
            <v>SICRO ABRIL / 25</v>
          </cell>
          <cell r="C5761" t="str">
            <v>FORNECIMENTO E INSTALAÇÃO DE LANTERNA DE SINALIZAÇÃO NÁUTICA COM ALCANCE LUMINOSO DE 5 MN EM OBRA DE ARTE ESPECIAL - COM EMBARCAÇÃO</v>
          </cell>
          <cell r="D5761" t="str">
            <v>UN</v>
          </cell>
          <cell r="F5761">
            <v>9999.6200000000008</v>
          </cell>
        </row>
        <row r="5762">
          <cell r="A5762">
            <v>5301081</v>
          </cell>
          <cell r="B5762" t="str">
            <v>SICRO ABRIL / 25</v>
          </cell>
          <cell r="C5762" t="str">
            <v>FORNECIMENTO E INSTALAÇÃO DE LANTERNA DE SINALIZAÇÃO NÁUTICA COM ALCANCE LUMINOSO DE 8 MN EM OBRA DE ARTE ESPECIAL - COM EMBARCAÇÃO</v>
          </cell>
          <cell r="D5762" t="str">
            <v>UN</v>
          </cell>
          <cell r="F5762">
            <v>12238.31</v>
          </cell>
        </row>
        <row r="5763">
          <cell r="A5763">
            <v>5301023</v>
          </cell>
          <cell r="B5763" t="str">
            <v>SICRO ABRIL / 25</v>
          </cell>
          <cell r="C5763" t="str">
            <v>FORNECIMENTO E INSTALAÇÃO DE SUPORTE E LANTERNA DE SINALIZAÇÃO NÁUTICA COM ALCANCE LUMINOSO DE 2 MN EM BOIA</v>
          </cell>
          <cell r="D5763" t="str">
            <v>UN</v>
          </cell>
          <cell r="F5763">
            <v>4079.86</v>
          </cell>
        </row>
        <row r="5764">
          <cell r="A5764">
            <v>5301024</v>
          </cell>
          <cell r="B5764" t="str">
            <v>SICRO ABRIL / 25</v>
          </cell>
          <cell r="C5764" t="str">
            <v>FORNECIMENTO E INSTALAÇÃO DE SUPORTE E LANTERNA DE SINALIZAÇÃO NÁUTICA COM ALCANCE LUMINOSO DE 3 MN EM BOIA</v>
          </cell>
          <cell r="D5764" t="str">
            <v>UN</v>
          </cell>
          <cell r="F5764">
            <v>4688.49</v>
          </cell>
        </row>
        <row r="5765">
          <cell r="A5765">
            <v>5301025</v>
          </cell>
          <cell r="B5765" t="str">
            <v>SICRO ABRIL / 25</v>
          </cell>
          <cell r="C5765" t="str">
            <v>FORNECIMENTO E INSTALAÇÃO DE SUPORTE E LANTERNA DE SINALIZAÇÃO NÁUTICA COM ALCANCE LUMINOSO DE 4 MN EM BOIA</v>
          </cell>
          <cell r="D5765" t="str">
            <v>UN</v>
          </cell>
          <cell r="F5765">
            <v>7161.89</v>
          </cell>
        </row>
        <row r="5766">
          <cell r="A5766">
            <v>5301026</v>
          </cell>
          <cell r="B5766" t="str">
            <v>SICRO ABRIL / 25</v>
          </cell>
          <cell r="C5766" t="str">
            <v>FORNECIMENTO E INSTALAÇÃO DE SUPORTE E LANTERNA DE SINALIZAÇÃO NÁUTICA COM ALCANCE LUMINOSO DE 5 MN EM BOIA</v>
          </cell>
          <cell r="D5766" t="str">
            <v>UN</v>
          </cell>
          <cell r="F5766">
            <v>8803.89</v>
          </cell>
        </row>
        <row r="5767">
          <cell r="A5767">
            <v>5301027</v>
          </cell>
          <cell r="B5767" t="str">
            <v>SICRO ABRIL / 25</v>
          </cell>
          <cell r="C5767" t="str">
            <v>FORNECIMENTO E INSTALAÇÃO DE SUPORTE E LANTERNA DE SINALIZAÇÃO NÁUTICA COM ALCANCE LUMINOSO DE 8 MN EM BOIA</v>
          </cell>
          <cell r="D5767" t="str">
            <v>UN</v>
          </cell>
          <cell r="F5767">
            <v>11042.59</v>
          </cell>
        </row>
        <row r="5768">
          <cell r="A5768">
            <v>5301028</v>
          </cell>
          <cell r="B5768" t="str">
            <v>SICRO ABRIL / 25</v>
          </cell>
          <cell r="C5768" t="str">
            <v>FORNECIMENTO E SUBSTITUIÇÃO DE LANTERNA DE SINALIZAÇÃO NÁUTICA COM ALCANCE LUMINOSO DE 2 MN EM BOIA</v>
          </cell>
          <cell r="D5768" t="str">
            <v>UN</v>
          </cell>
          <cell r="F5768">
            <v>4019.67</v>
          </cell>
        </row>
        <row r="5769">
          <cell r="A5769">
            <v>5301082</v>
          </cell>
          <cell r="B5769" t="str">
            <v>SICRO ABRIL / 25</v>
          </cell>
          <cell r="C5769" t="str">
            <v>FORNECIMENTO E SUBSTITUIÇÃO DE LANTERNA DE SINALIZAÇÃO NÁUTICA COM ALCANCE LUMINOSO DE 2 MN EM OBRA DE ARTE ESPECIAL - COM EMBARCAÇÃO</v>
          </cell>
          <cell r="D5769" t="str">
            <v>UN</v>
          </cell>
          <cell r="F5769">
            <v>5119.91</v>
          </cell>
        </row>
        <row r="5770">
          <cell r="A5770">
            <v>5301029</v>
          </cell>
          <cell r="B5770" t="str">
            <v>SICRO ABRIL / 25</v>
          </cell>
          <cell r="C5770" t="str">
            <v>FORNECIMENTO E SUBSTITUIÇÃO DE LANTERNA DE SINALIZAÇÃO NÁUTICA COM ALCANCE LUMINOSO DE 3 MN EM BOIA</v>
          </cell>
          <cell r="D5770" t="str">
            <v>UN</v>
          </cell>
          <cell r="F5770">
            <v>4628.3100000000004</v>
          </cell>
        </row>
        <row r="5771">
          <cell r="A5771">
            <v>5301083</v>
          </cell>
          <cell r="B5771" t="str">
            <v>SICRO ABRIL / 25</v>
          </cell>
          <cell r="C5771" t="str">
            <v>FORNECIMENTO E SUBSTITUIÇÃO DE LANTERNA DE SINALIZAÇÃO NÁUTICA COM ALCANCE LUMINOSO DE 3 MN EM OBRA DE ARTE ESPECIAL - COM EMBARCAÇÃO</v>
          </cell>
          <cell r="D5771" t="str">
            <v>UN</v>
          </cell>
          <cell r="F5771">
            <v>5728.54</v>
          </cell>
        </row>
        <row r="5772">
          <cell r="A5772">
            <v>5301030</v>
          </cell>
          <cell r="B5772" t="str">
            <v>SICRO ABRIL / 25</v>
          </cell>
          <cell r="C5772" t="str">
            <v>FORNECIMENTO E SUBSTITUIÇÃO DE LANTERNA DE SINALIZAÇÃO NÁUTICA COM ALCANCE LUMINOSO DE 4 MN EM BOIA</v>
          </cell>
          <cell r="D5772" t="str">
            <v>UN</v>
          </cell>
          <cell r="F5772">
            <v>7101.71</v>
          </cell>
        </row>
        <row r="5773">
          <cell r="A5773">
            <v>5301084</v>
          </cell>
          <cell r="B5773" t="str">
            <v>SICRO ABRIL / 25</v>
          </cell>
          <cell r="C5773" t="str">
            <v>FORNECIMENTO E SUBSTITUIÇÃO DE LANTERNA DE SINALIZAÇÃO NÁUTICA COM ALCANCE LUMINOSO DE 4 MN EM OBRA DE ARTE ESPECIAL - COM EMBARCAÇÃO</v>
          </cell>
          <cell r="D5773" t="str">
            <v>UN</v>
          </cell>
          <cell r="F5773">
            <v>8201.94</v>
          </cell>
        </row>
        <row r="5774">
          <cell r="A5774">
            <v>5301031</v>
          </cell>
          <cell r="B5774" t="str">
            <v>SICRO ABRIL / 25</v>
          </cell>
          <cell r="C5774" t="str">
            <v>FORNECIMENTO E SUBSTITUIÇÃO DE LANTERNA DE SINALIZAÇÃO NÁUTICA COM ALCANCE LUMINOSO DE 5 MN EM BOIA</v>
          </cell>
          <cell r="D5774" t="str">
            <v>UN</v>
          </cell>
          <cell r="F5774">
            <v>8743.7099999999991</v>
          </cell>
        </row>
        <row r="5775">
          <cell r="A5775">
            <v>5301085</v>
          </cell>
          <cell r="B5775" t="str">
            <v>SICRO ABRIL / 25</v>
          </cell>
          <cell r="C5775" t="str">
            <v>FORNECIMENTO E SUBSTITUIÇÃO DE LANTERNA DE SINALIZAÇÃO NÁUTICA COM ALCANCE LUMINOSO DE 5 MN EM OBRA DE ARTE ESPECIAL - COM EMBARCAÇÃO</v>
          </cell>
          <cell r="D5775" t="str">
            <v>UN</v>
          </cell>
          <cell r="F5775">
            <v>9843.94</v>
          </cell>
        </row>
        <row r="5776">
          <cell r="A5776">
            <v>5301032</v>
          </cell>
          <cell r="B5776" t="str">
            <v>SICRO ABRIL / 25</v>
          </cell>
          <cell r="C5776" t="str">
            <v>FORNECIMENTO E SUBSTITUIÇÃO DE LANTERNA DE SINALIZAÇÃO NÁUTICA COM ALCANCE LUMINOSO DE 8 MN EM BOIA</v>
          </cell>
          <cell r="D5776" t="str">
            <v>UN</v>
          </cell>
          <cell r="F5776">
            <v>10982.4</v>
          </cell>
        </row>
        <row r="5777">
          <cell r="A5777">
            <v>5301086</v>
          </cell>
          <cell r="B5777" t="str">
            <v>SICRO ABRIL / 25</v>
          </cell>
          <cell r="C5777" t="str">
            <v>FORNECIMENTO E SUBSTITUIÇÃO DE LANTERNA DE SINALIZAÇÃO NÁUTICA COM ALCANCE LUMINOSO DE 8 MN EM OBRA DE ARTE ESPECIAL - COM EMBARCAÇÃO</v>
          </cell>
          <cell r="D5777" t="str">
            <v>UN</v>
          </cell>
          <cell r="F5777">
            <v>12082.63</v>
          </cell>
        </row>
        <row r="5778">
          <cell r="A5778">
            <v>5301033</v>
          </cell>
          <cell r="B5778" t="str">
            <v>SICRO ABRIL / 25</v>
          </cell>
          <cell r="C5778" t="str">
            <v>IMPLANTAÇÃO DE PLACA DE SINALIZAÇÃO NÁUTICA EM MARGEM - EQUIPAMENTOS E MÃO DE OBRA</v>
          </cell>
          <cell r="D5778" t="str">
            <v>UN</v>
          </cell>
          <cell r="F5778">
            <v>75.260000000000005</v>
          </cell>
        </row>
        <row r="5779">
          <cell r="A5779">
            <v>5301034</v>
          </cell>
          <cell r="B5779" t="str">
            <v>SICRO ABRIL / 25</v>
          </cell>
          <cell r="C5779" t="str">
            <v>IMPLANTAÇÃO DE PLACA DE SINALIZAÇÃO NÁUTICA EM MARGEM - EQUIPAMENTOS E MÃO DE OBRA - COM EMBARCAÇÃO</v>
          </cell>
          <cell r="D5779" t="str">
            <v>UN</v>
          </cell>
          <cell r="F5779">
            <v>581.47</v>
          </cell>
        </row>
        <row r="5780">
          <cell r="A5780">
            <v>5301073</v>
          </cell>
          <cell r="B5780" t="str">
            <v>SICRO ABRIL / 25</v>
          </cell>
          <cell r="C5780" t="str">
            <v>IMPLANTAÇÃO DE PLACA DE SINALIZAÇÃO NÁUTICA EM OBRA DE ARTE ESPECIAL - EQUIPAMENTOS E MÃO DE OBRA</v>
          </cell>
          <cell r="D5780" t="str">
            <v>UN</v>
          </cell>
          <cell r="F5780">
            <v>454.32</v>
          </cell>
        </row>
        <row r="5781">
          <cell r="A5781">
            <v>5301074</v>
          </cell>
          <cell r="B5781" t="str">
            <v>SICRO ABRIL / 25</v>
          </cell>
          <cell r="C5781" t="str">
            <v>IMPLANTAÇÃO DE PLACA DE SINALIZAÇÃO NÁUTICA EM OBRA DE ARTE ESPECIAL - EQUIPAMENTOS E MÃO DE OBRA - COM EMBARCAÇÃO</v>
          </cell>
          <cell r="D5781" t="str">
            <v>UN</v>
          </cell>
          <cell r="F5781">
            <v>1680.06</v>
          </cell>
        </row>
        <row r="5782">
          <cell r="A5782">
            <v>5301015</v>
          </cell>
          <cell r="B5782" t="str">
            <v>SICRO ABRIL / 25</v>
          </cell>
          <cell r="C5782" t="str">
            <v>LANÇAMENTO DE BOIA DE SINALIZAÇÃO NÁUTICA COM SISTEMA DE FUNDEIO - EQUIPAMENTOS E MÃO DE OBRA</v>
          </cell>
          <cell r="D5782" t="str">
            <v>UN</v>
          </cell>
          <cell r="F5782">
            <v>1061.3499999999999</v>
          </cell>
        </row>
        <row r="5783">
          <cell r="A5783">
            <v>5300992</v>
          </cell>
          <cell r="B5783" t="str">
            <v>SICRO ABRIL / 25</v>
          </cell>
          <cell r="C5783" t="str">
            <v>PINTURA COM EPÓXI ÓXIDO DE FERRO EM CHAPA METÁLICA COM PISTOLA A AR COMPRIMIDO, UMA DEMÃO, ESPESSURA DE 35 µM</v>
          </cell>
          <cell r="D5783" t="str">
            <v>M²</v>
          </cell>
          <cell r="F5783">
            <v>15.02</v>
          </cell>
        </row>
        <row r="5784">
          <cell r="A5784">
            <v>5300994</v>
          </cell>
          <cell r="B5784" t="str">
            <v>SICRO ABRIL / 25</v>
          </cell>
          <cell r="C5784" t="str">
            <v>PINTURA COM ESMALTE POLIURETANO DE DOIS COMPONENTES EM CHAPA METÁLICA COM PISTOLA A AR COMPRIMIDO, UMA DEMÃO, ESPESSURA DE 35 µM</v>
          </cell>
          <cell r="D5784" t="str">
            <v>M²</v>
          </cell>
          <cell r="F5784">
            <v>14.16</v>
          </cell>
        </row>
        <row r="5785">
          <cell r="A5785">
            <v>5300993</v>
          </cell>
          <cell r="B5785" t="str">
            <v>SICRO ABRIL / 25</v>
          </cell>
          <cell r="C5785" t="str">
            <v>PINTURA COM FUNDO FOSFATIZANTE, UMA DEMÃO, EM CHAPA DE ALUMÍNIO COM PISTOLA A AR COMPRIMIDO</v>
          </cell>
          <cell r="D5785" t="str">
            <v>M²</v>
          </cell>
          <cell r="F5785">
            <v>10.83</v>
          </cell>
        </row>
        <row r="5786">
          <cell r="A5786">
            <v>5301088</v>
          </cell>
          <cell r="B5786" t="str">
            <v>SICRO ABRIL / 25</v>
          </cell>
          <cell r="C5786" t="str">
            <v>POITA DE CONCRETO COM 1.000 KG PARA BOIA DE SINALIZAÇÃO NÁUTICA</v>
          </cell>
          <cell r="D5786" t="str">
            <v>UN</v>
          </cell>
          <cell r="F5786">
            <v>333.16</v>
          </cell>
        </row>
        <row r="5787">
          <cell r="A5787">
            <v>5301004</v>
          </cell>
          <cell r="B5787" t="str">
            <v>SICRO ABRIL / 25</v>
          </cell>
          <cell r="C5787" t="str">
            <v>POITA DE CONCRETO COM 1.500 KG PARA BOIA DE SINALIZAÇÃO NÁUTICA</v>
          </cell>
          <cell r="D5787" t="str">
            <v>UN</v>
          </cell>
          <cell r="F5787">
            <v>474.35</v>
          </cell>
        </row>
        <row r="5788">
          <cell r="A5788">
            <v>5301087</v>
          </cell>
          <cell r="B5788" t="str">
            <v>SICRO ABRIL / 25</v>
          </cell>
          <cell r="C5788" t="str">
            <v>POITA DE CONCRETO COM 500 KG PARA BOIA DE SINALIZAÇÃO NÁUTICA</v>
          </cell>
          <cell r="D5788" t="str">
            <v>UN</v>
          </cell>
          <cell r="F5788">
            <v>195.58</v>
          </cell>
        </row>
        <row r="5789">
          <cell r="A5789">
            <v>5301005</v>
          </cell>
          <cell r="B5789" t="str">
            <v>SICRO ABRIL / 25</v>
          </cell>
          <cell r="C5789" t="str">
            <v>REFORMA DE CORPO DE BOIA FLUTUANTE CILÍNDRICO D = 1,10M</v>
          </cell>
          <cell r="D5789" t="str">
            <v>UN</v>
          </cell>
          <cell r="F5789">
            <v>406.94</v>
          </cell>
        </row>
        <row r="5790">
          <cell r="A5790">
            <v>5301006</v>
          </cell>
          <cell r="B5790" t="str">
            <v>SICRO ABRIL / 25</v>
          </cell>
          <cell r="C5790" t="str">
            <v>REFORMA DE CORPO DE BOIA FLUTUANTE CILÍNDRICO D = 1,10M - COM LASTRO</v>
          </cell>
          <cell r="D5790" t="str">
            <v>UN</v>
          </cell>
          <cell r="F5790">
            <v>502.39</v>
          </cell>
        </row>
        <row r="5791">
          <cell r="A5791">
            <v>5301008</v>
          </cell>
          <cell r="B5791" t="str">
            <v>SICRO ABRIL / 25</v>
          </cell>
          <cell r="C5791" t="str">
            <v>REFORMA DE CORPO DE BOIA FLUTUANTE CILÍNDRICO D = 1,42M - BOIA DE AMARRAÇÃO</v>
          </cell>
          <cell r="D5791" t="str">
            <v>UN</v>
          </cell>
          <cell r="F5791">
            <v>909.98</v>
          </cell>
        </row>
        <row r="5792">
          <cell r="A5792">
            <v>5301007</v>
          </cell>
          <cell r="B5792" t="str">
            <v>SICRO ABRIL / 25</v>
          </cell>
          <cell r="C5792" t="str">
            <v>REFORMA DE CORPO DE BOIA FLUTUANTE CILÍNDRICO D = 1,43M - COM LASTRO</v>
          </cell>
          <cell r="D5792" t="str">
            <v>UN</v>
          </cell>
          <cell r="F5792">
            <v>830.83</v>
          </cell>
        </row>
        <row r="5793">
          <cell r="A5793">
            <v>5301009</v>
          </cell>
          <cell r="B5793" t="str">
            <v>SICRO ABRIL / 25</v>
          </cell>
          <cell r="C5793" t="str">
            <v>REFORMA DE MANGRULHO H = 0,90M</v>
          </cell>
          <cell r="D5793" t="str">
            <v>UN</v>
          </cell>
          <cell r="F5793">
            <v>255.16</v>
          </cell>
        </row>
        <row r="5794">
          <cell r="A5794">
            <v>5301010</v>
          </cell>
          <cell r="B5794" t="str">
            <v>SICRO ABRIL / 25</v>
          </cell>
          <cell r="C5794" t="str">
            <v>REFORMA DE MANGRULHO H = 1,50M</v>
          </cell>
          <cell r="D5794" t="str">
            <v>UN</v>
          </cell>
          <cell r="F5794">
            <v>389.7</v>
          </cell>
        </row>
        <row r="5795">
          <cell r="A5795">
            <v>5301011</v>
          </cell>
          <cell r="B5795" t="str">
            <v>SICRO ABRIL / 25</v>
          </cell>
          <cell r="C5795" t="str">
            <v>REFORMA DE MARCA DE TOPE DE BOMBORDO</v>
          </cell>
          <cell r="D5795" t="str">
            <v>UN</v>
          </cell>
          <cell r="F5795">
            <v>316.64999999999998</v>
          </cell>
        </row>
        <row r="5796">
          <cell r="A5796">
            <v>5301012</v>
          </cell>
          <cell r="B5796" t="str">
            <v>SICRO ABRIL / 25</v>
          </cell>
          <cell r="C5796" t="str">
            <v>REFORMA DE MARCA DE TOPE DE BORESTE</v>
          </cell>
          <cell r="D5796" t="str">
            <v>UN</v>
          </cell>
          <cell r="F5796">
            <v>222.73</v>
          </cell>
        </row>
        <row r="5797">
          <cell r="A5797">
            <v>5301013</v>
          </cell>
          <cell r="B5797" t="str">
            <v>SICRO ABRIL / 25</v>
          </cell>
          <cell r="C5797" t="str">
            <v>REFORMA DE MARCA DE TOPE ESPECIAL</v>
          </cell>
          <cell r="D5797" t="str">
            <v>UN</v>
          </cell>
          <cell r="F5797">
            <v>190.37</v>
          </cell>
        </row>
        <row r="5798">
          <cell r="A5798">
            <v>5301016</v>
          </cell>
          <cell r="B5798" t="str">
            <v>SICRO ABRIL / 25</v>
          </cell>
          <cell r="C5798" t="str">
            <v>SUBSTITUIÇÃO DE BOIA DE SINALIZAÇÃO NÁUTICA COM SISTEMA DE FUNDEIO - EQUIPAMENTOS E MÃO DE OBRA</v>
          </cell>
          <cell r="D5798" t="str">
            <v>UN</v>
          </cell>
          <cell r="F5798">
            <v>1760.49</v>
          </cell>
        </row>
        <row r="5799">
          <cell r="A5799">
            <v>5301017</v>
          </cell>
          <cell r="B5799" t="str">
            <v>SICRO ABRIL / 25</v>
          </cell>
          <cell r="C5799" t="str">
            <v>SUBSTITUIÇÃO DE BOIA DE SINALIZAÇÃO NÁUTICA SEM SISTEMA DE FUNDEIO - EQUIPAMENTOS E MÃO DE OBRA</v>
          </cell>
          <cell r="D5799" t="str">
            <v>UN</v>
          </cell>
          <cell r="F5799">
            <v>1285.07</v>
          </cell>
        </row>
        <row r="5800">
          <cell r="A5800">
            <v>5301035</v>
          </cell>
          <cell r="B5800" t="str">
            <v>SICRO ABRIL / 25</v>
          </cell>
          <cell r="C5800" t="str">
            <v>SUBSTITUIÇÃO DE PLACA DE SINALIZAÇÃO NÁUTICA EM MARGEM - EQUIPAMENTOS E MÃO DE OBRA</v>
          </cell>
          <cell r="D5800" t="str">
            <v>UN</v>
          </cell>
          <cell r="F5800">
            <v>109.46</v>
          </cell>
        </row>
        <row r="5801">
          <cell r="A5801">
            <v>5301036</v>
          </cell>
          <cell r="B5801" t="str">
            <v>SICRO ABRIL / 25</v>
          </cell>
          <cell r="C5801" t="str">
            <v>SUBSTITUIÇÃO DE PLACA DE SINALIZAÇÃO NÁUTICA EM MARGEM - EQUIPAMENTOS E MÃO DE OBRA - COM EMBARCAÇÃO</v>
          </cell>
          <cell r="D5801" t="str">
            <v>UN</v>
          </cell>
          <cell r="F5801">
            <v>1162.96</v>
          </cell>
        </row>
        <row r="5802">
          <cell r="A5802">
            <v>5301075</v>
          </cell>
          <cell r="B5802" t="str">
            <v>SICRO ABRIL / 25</v>
          </cell>
          <cell r="C5802" t="str">
            <v>SUBSTITUIÇÃO DE PLACA DE SINALIZAÇÃO NÁUTICA EM OBRA DE ARTE ESPECIAL - EQUIPAMENTOS E MÃO DE OBRA</v>
          </cell>
          <cell r="D5802" t="str">
            <v>UN</v>
          </cell>
          <cell r="F5802">
            <v>523.58000000000004</v>
          </cell>
        </row>
        <row r="5803">
          <cell r="A5803">
            <v>5301076</v>
          </cell>
          <cell r="B5803" t="str">
            <v>SICRO ABRIL / 25</v>
          </cell>
          <cell r="C5803" t="str">
            <v>SUBSTITUIÇÃO DE PLACA DE SINALIZAÇÃO NÁUTICA EM OBRA DE ARTE ESPECIAL - EQUIPAMENTOS E MÃO DE OBRA - COM EMBARCAÇÃO</v>
          </cell>
          <cell r="D5803" t="str">
            <v>UN</v>
          </cell>
          <cell r="F5803">
            <v>1861.37</v>
          </cell>
        </row>
        <row r="5804">
          <cell r="A5804">
            <v>5405977</v>
          </cell>
          <cell r="B5804" t="str">
            <v>SICRO ABRIL / 25</v>
          </cell>
          <cell r="C5804" t="str">
            <v>ATERRO COMPACTADO EM SOLO REFORÇADO COM FITA METÁLICA GALVANIZADA - TAXA 1,65 KG/M³ - MATERIAL DE JAZIDA</v>
          </cell>
          <cell r="D5804" t="str">
            <v>M³</v>
          </cell>
          <cell r="F5804">
            <v>36.97</v>
          </cell>
        </row>
        <row r="5805">
          <cell r="A5805">
            <v>5406044</v>
          </cell>
          <cell r="B5805" t="str">
            <v>SICRO ABRIL / 25</v>
          </cell>
          <cell r="C5805" t="str">
            <v>ATERRO COMPACTADO EM SOLO REFORÇADO COM FITA METÁLICA GALVANIZADA - TAXA 12,40 KG/M³ - MATERIAL DE JAZIDA</v>
          </cell>
          <cell r="D5805" t="str">
            <v>M³</v>
          </cell>
          <cell r="F5805">
            <v>206.88</v>
          </cell>
        </row>
        <row r="5806">
          <cell r="A5806">
            <v>5406045</v>
          </cell>
          <cell r="B5806" t="str">
            <v>SICRO ABRIL / 25</v>
          </cell>
          <cell r="C5806" t="str">
            <v>ATERRO COMPACTADO EM SOLO REFORÇADO COM FITA METÁLICA GALVANIZADA - TAXA 13,23 KG/M³ - MATERIAL DE JAZIDA</v>
          </cell>
          <cell r="D5806" t="str">
            <v>M³</v>
          </cell>
          <cell r="F5806">
            <v>220</v>
          </cell>
        </row>
        <row r="5807">
          <cell r="A5807">
            <v>5406046</v>
          </cell>
          <cell r="B5807" t="str">
            <v>SICRO ABRIL / 25</v>
          </cell>
          <cell r="C5807" t="str">
            <v>ATERRO COMPACTADO EM SOLO REFORÇADO COM FITA METÁLICA GALVANIZADA - TAXA 14,88 KG/M³ - MATERIAL DE JAZIDA</v>
          </cell>
          <cell r="D5807" t="str">
            <v>M³</v>
          </cell>
          <cell r="F5807">
            <v>246.08</v>
          </cell>
        </row>
        <row r="5808">
          <cell r="A5808">
            <v>5406047</v>
          </cell>
          <cell r="B5808" t="str">
            <v>SICRO ABRIL / 25</v>
          </cell>
          <cell r="C5808" t="str">
            <v>ATERRO COMPACTADO EM SOLO REFORÇADO COM FITA METÁLICA GALVANIZADA - TAXA 19,84 KG/M³ - MATERIAL DE JAZIDA</v>
          </cell>
          <cell r="D5808" t="str">
            <v>M³</v>
          </cell>
          <cell r="F5808">
            <v>324.47000000000003</v>
          </cell>
        </row>
        <row r="5809">
          <cell r="A5809">
            <v>5405978</v>
          </cell>
          <cell r="B5809" t="str">
            <v>SICRO ABRIL / 25</v>
          </cell>
          <cell r="C5809" t="str">
            <v>ATERRO COMPACTADO EM SOLO REFORÇADO COM FITA METÁLICA GALVANIZADA - TAXA 3,31 KG/M³ - MATERIAL DE JAZIDA</v>
          </cell>
          <cell r="D5809" t="str">
            <v>M³</v>
          </cell>
          <cell r="F5809">
            <v>63.21</v>
          </cell>
        </row>
        <row r="5810">
          <cell r="A5810">
            <v>5405982</v>
          </cell>
          <cell r="B5810" t="str">
            <v>SICRO ABRIL / 25</v>
          </cell>
          <cell r="C5810" t="str">
            <v>ATERRO COMPACTADO EM SOLO REFORÇADO COM FITA METÁLICA GALVANIZADA - TAXA 4,13 KG/M³ - MATERIAL DE JAZIDA</v>
          </cell>
          <cell r="D5810" t="str">
            <v>M³</v>
          </cell>
          <cell r="F5810">
            <v>76.17</v>
          </cell>
        </row>
        <row r="5811">
          <cell r="A5811">
            <v>5405983</v>
          </cell>
          <cell r="B5811" t="str">
            <v>SICRO ABRIL / 25</v>
          </cell>
          <cell r="C5811" t="str">
            <v>ATERRO COMPACTADO EM SOLO REFORÇADO COM FITA METÁLICA GALVANIZADA - TAXA 4,96 KG/M³ - MATERIAL DE JAZIDA</v>
          </cell>
          <cell r="D5811" t="str">
            <v>M³</v>
          </cell>
          <cell r="F5811">
            <v>89.29</v>
          </cell>
        </row>
        <row r="5812">
          <cell r="A5812">
            <v>5405984</v>
          </cell>
          <cell r="B5812" t="str">
            <v>SICRO ABRIL / 25</v>
          </cell>
          <cell r="C5812" t="str">
            <v>ATERRO COMPACTADO EM SOLO REFORÇADO COM FITA METÁLICA GALVANIZADA - TAXA 6,61 KG/M³ - MATERIAL DE JAZIDA</v>
          </cell>
          <cell r="D5812" t="str">
            <v>M³</v>
          </cell>
          <cell r="F5812">
            <v>115.36</v>
          </cell>
        </row>
        <row r="5813">
          <cell r="A5813">
            <v>5405985</v>
          </cell>
          <cell r="B5813" t="str">
            <v>SICRO ABRIL / 25</v>
          </cell>
          <cell r="C5813" t="str">
            <v>ATERRO COMPACTADO EM SOLO REFORÇADO COM FITA METÁLICA GALVANIZADA - TAXA 8,27 KG/M³ - MATERIAL DE JAZIDA</v>
          </cell>
          <cell r="D5813" t="str">
            <v>M³</v>
          </cell>
          <cell r="F5813">
            <v>141.6</v>
          </cell>
        </row>
        <row r="5814">
          <cell r="A5814">
            <v>5406043</v>
          </cell>
          <cell r="B5814" t="str">
            <v>SICRO ABRIL / 25</v>
          </cell>
          <cell r="C5814" t="str">
            <v>ATERRO COMPACTADO EM SOLO REFORÇADO COM FITA METÁLICA GALVANIZADA - TAXA 9,92 KG/M³ - MATERIAL DE JAZIDA</v>
          </cell>
          <cell r="D5814" t="str">
            <v>M³</v>
          </cell>
          <cell r="F5814">
            <v>167.68</v>
          </cell>
        </row>
        <row r="5815">
          <cell r="A5815">
            <v>5405975</v>
          </cell>
          <cell r="B5815" t="str">
            <v>SICRO ABRIL / 25</v>
          </cell>
          <cell r="C5815" t="str">
            <v>ESCORAMENTO DA PRIMEIRA LINHA DE ESCAMAS DE CONCRETO ARMADO EM SOLO REFORÇADO COM FITA METÁLICA – UTILIZAÇÃO DE 3 VEZES - CONFECÇÃO, INSTALAÇÃO E RETIRADA</v>
          </cell>
          <cell r="D5815" t="str">
            <v>M²</v>
          </cell>
          <cell r="F5815">
            <v>41.5</v>
          </cell>
        </row>
        <row r="5816">
          <cell r="A5816">
            <v>5405970</v>
          </cell>
          <cell r="B5816" t="str">
            <v>SICRO ABRIL / 25</v>
          </cell>
          <cell r="C5816" t="str">
            <v>FABRICAÇÃO DE ESCAMA DE CONCRETO ARMADO PARA SOLO REFORÇADO COM FITA METÁLICA - 2 A 5 LIGAÇÕES - AREIA E BRITA COMERCIAIS</v>
          </cell>
          <cell r="D5816" t="str">
            <v>M³</v>
          </cell>
          <cell r="F5816">
            <v>1430.44</v>
          </cell>
        </row>
        <row r="5817">
          <cell r="A5817">
            <v>5405972</v>
          </cell>
          <cell r="B5817" t="str">
            <v>SICRO ABRIL / 25</v>
          </cell>
          <cell r="C5817" t="str">
            <v>FABRICAÇÃO DE ESCAMA DE CONCRETO ARMADO PARA SOLO REFORÇADO COM FITA METÁLICA - 2 A 5 LIGAÇÕES - AREIA EXTRAÍDA E BRITA PRODUZIDA</v>
          </cell>
          <cell r="D5817" t="str">
            <v>M³</v>
          </cell>
          <cell r="F5817">
            <v>1308.8</v>
          </cell>
        </row>
        <row r="5818">
          <cell r="A5818">
            <v>5405971</v>
          </cell>
          <cell r="B5818" t="str">
            <v>SICRO ABRIL / 25</v>
          </cell>
          <cell r="C5818" t="str">
            <v>FABRICAÇÃO DE ESCAMA DE CONCRETO ARMADO PARA SOLO REFORÇADO COM FITA METÁLICA - 6 A 8 LIGAÇÕES - AREIA E BRITA COMERCIAIS</v>
          </cell>
          <cell r="D5818" t="str">
            <v>M³</v>
          </cell>
          <cell r="F5818">
            <v>1614.62</v>
          </cell>
        </row>
        <row r="5819">
          <cell r="A5819">
            <v>5405973</v>
          </cell>
          <cell r="B5819" t="str">
            <v>SICRO ABRIL / 25</v>
          </cell>
          <cell r="C5819" t="str">
            <v>FABRICAÇÃO DE ESCAMA DE CONCRETO ARMADO PARA SOLO REFORÇADO COM FITA METÁLICA - 6 A 8 LIGAÇÕES - AREIA EXTRAÍDA E BRITA PRODUZIDA</v>
          </cell>
          <cell r="D5819" t="str">
            <v>M³</v>
          </cell>
          <cell r="F5819">
            <v>1492.98</v>
          </cell>
        </row>
        <row r="5820">
          <cell r="A5820">
            <v>5405986</v>
          </cell>
          <cell r="B5820" t="str">
            <v>SICRO ABRIL / 25</v>
          </cell>
          <cell r="C5820" t="str">
            <v>MOLDES METÁLICOS PARA ESCAMA DE CONCRETO ARMADO PARA SOLO REFORÇADO COM FITA METÁLICA - FORMATO CRUCIFORME DE 1,50 X 1,50 M - UTILIZAÇÃO DE 100 VEZES</v>
          </cell>
          <cell r="D5820" t="str">
            <v>M²</v>
          </cell>
          <cell r="F5820">
            <v>9.25</v>
          </cell>
        </row>
        <row r="5821">
          <cell r="A5821">
            <v>5405976</v>
          </cell>
          <cell r="B5821" t="str">
            <v>SICRO ABRIL / 25</v>
          </cell>
          <cell r="C5821" t="str">
            <v>MONTAGEM DAS ESCAMAS DE CONCRETO ARMADO EM SOLO REFORÇADO COM FITA METÁLICA</v>
          </cell>
          <cell r="D5821" t="str">
            <v>M²</v>
          </cell>
          <cell r="F5821">
            <v>127.63</v>
          </cell>
        </row>
        <row r="5822">
          <cell r="A5822">
            <v>5406023</v>
          </cell>
          <cell r="B5822" t="str">
            <v>SICRO ABRIL / 25</v>
          </cell>
          <cell r="C5822" t="str">
            <v>MURO DE ESCAMA DE CONCRETO ARMADO EM SOLO REFORÇADO COM FITA METÁLICA COM ALTURA ATÉ 4 M - TIPO 1 - AREIA E BRITA COMERCIAIS</v>
          </cell>
          <cell r="D5822" t="str">
            <v>M²</v>
          </cell>
          <cell r="F5822">
            <v>351.24</v>
          </cell>
        </row>
        <row r="5823">
          <cell r="A5823">
            <v>5406033</v>
          </cell>
          <cell r="B5823" t="str">
            <v>SICRO ABRIL / 25</v>
          </cell>
          <cell r="C5823" t="str">
            <v>MURO DE ESCAMA DE CONCRETO ARMADO EM SOLO REFORÇADO COM FITA METÁLICA COM ALTURA ATÉ 4 M - TIPO 1 - AREIA EXTRAÍDA E BRITA PRODUZIDA</v>
          </cell>
          <cell r="D5823" t="str">
            <v>M²</v>
          </cell>
          <cell r="F5823">
            <v>334.21</v>
          </cell>
        </row>
        <row r="5824">
          <cell r="A5824">
            <v>5406024</v>
          </cell>
          <cell r="B5824" t="str">
            <v>SICRO ABRIL / 25</v>
          </cell>
          <cell r="C5824" t="str">
            <v>MURO DE ESCAMA DE CONCRETO ARMADO EM SOLO REFORÇADO COM FITA METÁLICA COM ALTURA ATÉ 4 M - TIPO 2 - AREIA E BRITA COMERCIAIS</v>
          </cell>
          <cell r="D5824" t="str">
            <v>M²</v>
          </cell>
          <cell r="F5824">
            <v>377.02</v>
          </cell>
        </row>
        <row r="5825">
          <cell r="A5825">
            <v>5406034</v>
          </cell>
          <cell r="B5825" t="str">
            <v>SICRO ABRIL / 25</v>
          </cell>
          <cell r="C5825" t="str">
            <v>MURO DE ESCAMA DE CONCRETO ARMADO EM SOLO REFORÇADO COM FITA METÁLICA COM ALTURA ATÉ 4 M - TIPO 2 - AREIA EXTRAÍDA E BRITA PRODUZIDA</v>
          </cell>
          <cell r="D5825" t="str">
            <v>M²</v>
          </cell>
          <cell r="F5825">
            <v>359.99</v>
          </cell>
        </row>
        <row r="5826">
          <cell r="A5826">
            <v>5406031</v>
          </cell>
          <cell r="B5826" t="str">
            <v>SICRO ABRIL / 25</v>
          </cell>
          <cell r="C5826" t="str">
            <v>MURO DE ESCAMA DE CONCRETO ARMADO EM SOLO REFORÇADO COM FITA METÁLICA COM ALTURA DE 10,0 A 12 M - TIPO 1 - AREIA E BRITA COMERCIAIS</v>
          </cell>
          <cell r="D5826" t="str">
            <v>M²</v>
          </cell>
          <cell r="F5826">
            <v>332.14</v>
          </cell>
        </row>
        <row r="5827">
          <cell r="A5827">
            <v>5406041</v>
          </cell>
          <cell r="B5827" t="str">
            <v>SICRO ABRIL / 25</v>
          </cell>
          <cell r="C5827" t="str">
            <v>MURO DE ESCAMA DE CONCRETO ARMADO EM SOLO REFORÇADO COM FITA METÁLICA COM ALTURA DE 10,0 A 12 M - TIPO 1 - AREIA EXTRAÍDA E BRITA PRODUZIDA</v>
          </cell>
          <cell r="D5827" t="str">
            <v>M²</v>
          </cell>
          <cell r="F5827">
            <v>315.11</v>
          </cell>
        </row>
        <row r="5828">
          <cell r="A5828">
            <v>5406032</v>
          </cell>
          <cell r="B5828" t="str">
            <v>SICRO ABRIL / 25</v>
          </cell>
          <cell r="C5828" t="str">
            <v>MURO DE ESCAMA DE CONCRETO ARMADO EM SOLO REFORÇADO COM FITA METÁLICA COM ALTURA DE 10,0 A 12 M - TIPO 2 - AREIA E BRITA COMERCIAIS</v>
          </cell>
          <cell r="D5828" t="str">
            <v>M²</v>
          </cell>
          <cell r="F5828">
            <v>357.92</v>
          </cell>
        </row>
        <row r="5829">
          <cell r="A5829">
            <v>5406042</v>
          </cell>
          <cell r="B5829" t="str">
            <v>SICRO ABRIL / 25</v>
          </cell>
          <cell r="C5829" t="str">
            <v>MURO DE ESCAMA DE CONCRETO ARMADO EM SOLO REFORÇADO COM FITA METÁLICA COM ALTURA DE 10,0 A 12 M - TIPO 2 - AREIA EXTRAÍDA E BRITA PRODUZIDA</v>
          </cell>
          <cell r="D5829" t="str">
            <v>M²</v>
          </cell>
          <cell r="F5829">
            <v>340.89</v>
          </cell>
        </row>
        <row r="5830">
          <cell r="A5830">
            <v>5406025</v>
          </cell>
          <cell r="B5830" t="str">
            <v>SICRO ABRIL / 25</v>
          </cell>
          <cell r="C5830" t="str">
            <v>MURO DE ESCAMA DE CONCRETO ARMADO EM SOLO REFORÇADO COM FITA METÁLICA COM ALTURA DE 4,0 A 6 M - TIPO 1 - AREIA E BRITA COMERCIAIS</v>
          </cell>
          <cell r="D5830" t="str">
            <v>M²</v>
          </cell>
          <cell r="F5830">
            <v>337.23</v>
          </cell>
        </row>
        <row r="5831">
          <cell r="A5831">
            <v>5406035</v>
          </cell>
          <cell r="B5831" t="str">
            <v>SICRO ABRIL / 25</v>
          </cell>
          <cell r="C5831" t="str">
            <v>MURO DE ESCAMA DE CONCRETO ARMADO EM SOLO REFORÇADO COM FITA METÁLICA COM ALTURA DE 4,0 A 6 M - TIPO 1 - AREIA EXTRAÍDA E BRITA PRODUZIDA</v>
          </cell>
          <cell r="D5831" t="str">
            <v>M²</v>
          </cell>
          <cell r="F5831">
            <v>320.2</v>
          </cell>
        </row>
        <row r="5832">
          <cell r="A5832">
            <v>5406026</v>
          </cell>
          <cell r="B5832" t="str">
            <v>SICRO ABRIL / 25</v>
          </cell>
          <cell r="C5832" t="str">
            <v>MURO DE ESCAMA DE CONCRETO ARMADO EM SOLO REFORÇADO COM FITA METÁLICA COM ALTURA DE 4,0 A 6 M - TIPO 2 - AREIA E BRITA COMERCIAIS</v>
          </cell>
          <cell r="D5832" t="str">
            <v>M²</v>
          </cell>
          <cell r="F5832">
            <v>363.01</v>
          </cell>
        </row>
        <row r="5833">
          <cell r="A5833">
            <v>5406036</v>
          </cell>
          <cell r="B5833" t="str">
            <v>SICRO ABRIL / 25</v>
          </cell>
          <cell r="C5833" t="str">
            <v>MURO DE ESCAMA DE CONCRETO ARMADO EM SOLO REFORÇADO COM FITA METÁLICA COM ALTURA DE 4,0 A 6 M - TIPO 2 - AREIA EXTRAÍDA E BRITA PRODUZIDA</v>
          </cell>
          <cell r="D5833" t="str">
            <v>M²</v>
          </cell>
          <cell r="F5833">
            <v>345.98</v>
          </cell>
        </row>
        <row r="5834">
          <cell r="A5834">
            <v>5406027</v>
          </cell>
          <cell r="B5834" t="str">
            <v>SICRO ABRIL / 25</v>
          </cell>
          <cell r="C5834" t="str">
            <v>MURO DE ESCAMA DE CONCRETO ARMADO EM SOLO REFORÇADO COM FITA METÁLICA COM ALTURA DE 6,0 A 8 M - TIPO 1 - AREIA E BRITA COMERCIAIS</v>
          </cell>
          <cell r="D5834" t="str">
            <v>M²</v>
          </cell>
          <cell r="F5834">
            <v>334.56</v>
          </cell>
        </row>
        <row r="5835">
          <cell r="A5835">
            <v>5406037</v>
          </cell>
          <cell r="B5835" t="str">
            <v>SICRO ABRIL / 25</v>
          </cell>
          <cell r="C5835" t="str">
            <v>MURO DE ESCAMA DE CONCRETO ARMADO EM SOLO REFORÇADO COM FITA METÁLICA COM ALTURA DE 6,0 A 8 M - TIPO 1 - AREIA EXTRAÍDA E BRITA PRODUZIDA</v>
          </cell>
          <cell r="D5835" t="str">
            <v>M²</v>
          </cell>
          <cell r="F5835">
            <v>317.52999999999997</v>
          </cell>
        </row>
        <row r="5836">
          <cell r="A5836">
            <v>5406028</v>
          </cell>
          <cell r="B5836" t="str">
            <v>SICRO ABRIL / 25</v>
          </cell>
          <cell r="C5836" t="str">
            <v>MURO DE ESCAMA DE CONCRETO ARMADO EM SOLO REFORÇADO COM FITA METÁLICA COM ALTURA DE 6,0 A 8 M - TIPO 2 - AREIA E BRITA COMERCIAIS</v>
          </cell>
          <cell r="D5836" t="str">
            <v>M²</v>
          </cell>
          <cell r="F5836">
            <v>360.35</v>
          </cell>
        </row>
        <row r="5837">
          <cell r="A5837">
            <v>5406038</v>
          </cell>
          <cell r="B5837" t="str">
            <v>SICRO ABRIL / 25</v>
          </cell>
          <cell r="C5837" t="str">
            <v>MURO DE ESCAMA DE CONCRETO ARMADO EM SOLO REFORÇADO COM FITA METÁLICA COM ALTURA DE 6,0 A 8 M - TIPO 2 - AREIA EXTRAÍDA E BRITA PRODUZIDA</v>
          </cell>
          <cell r="D5837" t="str">
            <v>M²</v>
          </cell>
          <cell r="F5837">
            <v>343.32</v>
          </cell>
        </row>
        <row r="5838">
          <cell r="A5838">
            <v>5406029</v>
          </cell>
          <cell r="B5838" t="str">
            <v>SICRO ABRIL / 25</v>
          </cell>
          <cell r="C5838" t="str">
            <v>MURO DE ESCAMA DE CONCRETO ARMADO EM SOLO REFORÇADO COM FITA METÁLICA COM ALTURA DE 8,0 A 10 M - TIPO 1 - AREIA E BRITA COMERCIAIS</v>
          </cell>
          <cell r="D5838" t="str">
            <v>M²</v>
          </cell>
          <cell r="F5838">
            <v>333.08</v>
          </cell>
        </row>
        <row r="5839">
          <cell r="A5839">
            <v>5406039</v>
          </cell>
          <cell r="B5839" t="str">
            <v>SICRO ABRIL / 25</v>
          </cell>
          <cell r="C5839" t="str">
            <v>MURO DE ESCAMA DE CONCRETO ARMADO EM SOLO REFORÇADO COM FITA METÁLICA COM ALTURA DE 8,0 A 10 M - TIPO 1 - AREIA EXTRAÍDA E BRITA PRODUZIDA</v>
          </cell>
          <cell r="D5839" t="str">
            <v>M²</v>
          </cell>
          <cell r="F5839">
            <v>316.05</v>
          </cell>
        </row>
        <row r="5840">
          <cell r="A5840">
            <v>5406030</v>
          </cell>
          <cell r="B5840" t="str">
            <v>SICRO ABRIL / 25</v>
          </cell>
          <cell r="C5840" t="str">
            <v>MURO DE ESCAMA DE CONCRETO ARMADO EM SOLO REFORÇADO COM FITA METÁLICA COM ALTURA DE 8,0 A 10 M - TIPO 2 - AREIA E BRITA COMERCIAIS</v>
          </cell>
          <cell r="D5840" t="str">
            <v>M²</v>
          </cell>
          <cell r="F5840">
            <v>358.86</v>
          </cell>
        </row>
        <row r="5841">
          <cell r="A5841">
            <v>5406040</v>
          </cell>
          <cell r="B5841" t="str">
            <v>SICRO ABRIL / 25</v>
          </cell>
          <cell r="C5841" t="str">
            <v>MURO DE ESCAMA DE CONCRETO ARMADO EM SOLO REFORÇADO COM FITA METÁLICA COM ALTURA DE 8,0 A 10 M - TIPO 2 - AREIA EXTRAÍDA E BRITA PRODUZIDA</v>
          </cell>
          <cell r="D5841" t="str">
            <v>M²</v>
          </cell>
          <cell r="F5841">
            <v>341.83</v>
          </cell>
        </row>
        <row r="5842">
          <cell r="A5842">
            <v>5405987</v>
          </cell>
          <cell r="B5842" t="str">
            <v>SICRO ABRIL / 25</v>
          </cell>
          <cell r="C5842" t="str">
            <v>TRAVADOR DE MADEIRA PARA ESCAMA DE CONCRETO ARMADO - UTILIZAÇÃO DE 10 VEZES</v>
          </cell>
          <cell r="D5842" t="str">
            <v>UN</v>
          </cell>
          <cell r="F5842">
            <v>9.5399999999999991</v>
          </cell>
        </row>
        <row r="5843">
          <cell r="A5843">
            <v>5405979</v>
          </cell>
          <cell r="B5843" t="str">
            <v>SICRO ABRIL / 25</v>
          </cell>
          <cell r="C5843" t="str">
            <v>TRAVAMENTO E NIVELAMENTO DE ESCAMA DE CONCRETO ARMADO EM SOLO REFORÇADO COM FITA METÁLICA</v>
          </cell>
          <cell r="D5843" t="str">
            <v>M²</v>
          </cell>
          <cell r="F5843">
            <v>16.61</v>
          </cell>
        </row>
        <row r="5844">
          <cell r="A5844">
            <v>5502806</v>
          </cell>
          <cell r="B5844" t="str">
            <v>SICRO ABRIL / 25</v>
          </cell>
          <cell r="C5844" t="str">
            <v>CAMADA DRENANTE COM CONFORMAÇÃO DE TRATOR DE ESTEIRA - AREIA COMERCIAL</v>
          </cell>
          <cell r="D5844" t="str">
            <v>M³</v>
          </cell>
          <cell r="F5844">
            <v>132.76</v>
          </cell>
        </row>
        <row r="5845">
          <cell r="A5845">
            <v>5502807</v>
          </cell>
          <cell r="B5845" t="str">
            <v>SICRO ABRIL / 25</v>
          </cell>
          <cell r="C5845" t="str">
            <v>CAMADA DRENANTE COM CONFORMAÇÃO DE TRATOR DE ESTEIRA - AREIA EXTRAÍDA</v>
          </cell>
          <cell r="D5845" t="str">
            <v>M³</v>
          </cell>
          <cell r="F5845">
            <v>15.23</v>
          </cell>
        </row>
        <row r="5846">
          <cell r="A5846">
            <v>5503041</v>
          </cell>
          <cell r="B5846" t="str">
            <v>SICRO ABRIL / 25</v>
          </cell>
          <cell r="C5846" t="str">
            <v>COMPACTAÇÃO DE ATERROS A 100% DO PROCTOR INTERMEDIÁRIO</v>
          </cell>
          <cell r="D5846" t="str">
            <v>M³</v>
          </cell>
          <cell r="F5846">
            <v>5.77</v>
          </cell>
        </row>
        <row r="5847">
          <cell r="A5847">
            <v>5502978</v>
          </cell>
          <cell r="B5847" t="str">
            <v>SICRO ABRIL / 25</v>
          </cell>
          <cell r="C5847" t="str">
            <v>COMPACTAÇÃO DE ATERROS A 100% DO PROCTOR NORMAL</v>
          </cell>
          <cell r="D5847" t="str">
            <v>M³</v>
          </cell>
          <cell r="F5847">
            <v>5</v>
          </cell>
        </row>
        <row r="5848">
          <cell r="A5848">
            <v>5502822</v>
          </cell>
          <cell r="B5848" t="str">
            <v>SICRO ABRIL / 25</v>
          </cell>
          <cell r="C5848" t="str">
            <v>COMPACTAÇÃO DE CAMADA FINAL DE ATERRO DE ROCHA</v>
          </cell>
          <cell r="D5848" t="str">
            <v>M³</v>
          </cell>
          <cell r="F5848">
            <v>40.71</v>
          </cell>
        </row>
        <row r="5849">
          <cell r="A5849">
            <v>5502979</v>
          </cell>
          <cell r="B5849" t="str">
            <v>SICRO ABRIL / 25</v>
          </cell>
          <cell r="C5849" t="str">
            <v>CONSTRUÇÃO DE CORPO DE ATERRO COM MATERIAL DE 3ª CATEGORIA ORIUNDO DE CORTE</v>
          </cell>
          <cell r="D5849" t="str">
            <v>M³</v>
          </cell>
          <cell r="F5849">
            <v>16.59</v>
          </cell>
        </row>
        <row r="5850">
          <cell r="A5850">
            <v>5501700</v>
          </cell>
          <cell r="B5850" t="str">
            <v>SICRO ABRIL / 25</v>
          </cell>
          <cell r="C5850" t="str">
            <v>DESMATAMENTO, DESTOCAMENTO E LIMPEZA DE ÁREA COM ÁRVORES DE DIÂMETRO ATÉ 0,15 M</v>
          </cell>
          <cell r="D5850" t="str">
            <v>M²</v>
          </cell>
          <cell r="F5850">
            <v>0.53</v>
          </cell>
        </row>
        <row r="5851">
          <cell r="A5851">
            <v>5500991</v>
          </cell>
          <cell r="B5851" t="str">
            <v>SICRO ABRIL / 25</v>
          </cell>
          <cell r="C5851" t="str">
            <v>DESMONTE DE BLOCOS DE ROCHA COM MARTELETE PNEUMÁTICO</v>
          </cell>
          <cell r="D5851" t="str">
            <v>M³</v>
          </cell>
          <cell r="F5851">
            <v>158.62</v>
          </cell>
        </row>
        <row r="5852">
          <cell r="A5852">
            <v>5515739</v>
          </cell>
          <cell r="B5852" t="str">
            <v>SICRO ABRIL / 25</v>
          </cell>
          <cell r="C5852" t="str">
            <v>DESMONTE DE MATACÕES OU BLOCO DE ROCHA POR MEIO DE EXPLOSIVOS</v>
          </cell>
          <cell r="D5852" t="str">
            <v>M³</v>
          </cell>
          <cell r="F5852">
            <v>44.4</v>
          </cell>
        </row>
        <row r="5853">
          <cell r="A5853">
            <v>5505766</v>
          </cell>
          <cell r="B5853" t="str">
            <v>SICRO ABRIL / 25</v>
          </cell>
          <cell r="C5853" t="str">
            <v>DESMONTE DE MATERIAL DE 3ª CATEGORIA A FRIO COM ARGAMASSA EXPANSIVA A CÉU ABERTO</v>
          </cell>
          <cell r="D5853" t="str">
            <v>M³</v>
          </cell>
          <cell r="F5853">
            <v>358.14</v>
          </cell>
        </row>
        <row r="5854">
          <cell r="A5854">
            <v>5501701</v>
          </cell>
          <cell r="B5854" t="str">
            <v>SICRO ABRIL / 25</v>
          </cell>
          <cell r="C5854" t="str">
            <v>DESTOCAMENTO DE ÁRVORES COM DIÂMETRO DE 0,15 A 0,30 M</v>
          </cell>
          <cell r="D5854" t="str">
            <v>UN</v>
          </cell>
          <cell r="F5854">
            <v>39</v>
          </cell>
        </row>
        <row r="5855">
          <cell r="A5855">
            <v>5501702</v>
          </cell>
          <cell r="B5855" t="str">
            <v>SICRO ABRIL / 25</v>
          </cell>
          <cell r="C5855" t="str">
            <v>DESTOCAMENTO DE ÁRVORES COM DIÂMETRO MAIOR QUE 0,30 M</v>
          </cell>
          <cell r="D5855" t="str">
            <v>UN</v>
          </cell>
          <cell r="F5855">
            <v>97.49</v>
          </cell>
        </row>
        <row r="5856">
          <cell r="A5856">
            <v>5502972</v>
          </cell>
          <cell r="B5856" t="str">
            <v>SICRO ABRIL / 25</v>
          </cell>
          <cell r="C5856" t="str">
            <v>ESCAVAÇÃO DE VALA EM MATERIAL DE 3ª CATEGORIA - RESISTÊNCIA À COMPRESSÃO ACIMA DE 110 MPA - COM ESCAVADEIRA E ROMPEDOR HIDRÁULICO 1.700 KG</v>
          </cell>
          <cell r="D5856" t="str">
            <v>M³</v>
          </cell>
          <cell r="E5856">
            <v>211.83</v>
          </cell>
          <cell r="F5856">
            <v>212.7</v>
          </cell>
        </row>
        <row r="5857">
          <cell r="A5857">
            <v>5502968</v>
          </cell>
          <cell r="B5857" t="str">
            <v>SICRO ABRIL / 25</v>
          </cell>
          <cell r="C5857" t="str">
            <v>ESCAVAÇÃO DE VALA EM MATERIAL DE 3ª CATEGORIA - RESISTÊNCIA À COMPRESSÃO ATÉ 50 MPA - COM ESCAVADEIRA E ROMPEDOR HIDRÁULICO 1.700 KG</v>
          </cell>
          <cell r="D5857" t="str">
            <v>M³</v>
          </cell>
          <cell r="F5857">
            <v>23.18</v>
          </cell>
        </row>
        <row r="5858">
          <cell r="A5858">
            <v>5502969</v>
          </cell>
          <cell r="B5858" t="str">
            <v>SICRO ABRIL / 25</v>
          </cell>
          <cell r="C5858" t="str">
            <v>ESCAVAÇÃO DE VALA EM MATERIAL DE 3ª CATEGORIA - RESISTÊNCIA À COMPRESSÃO DE 50 A 70 MPA - COM ESCAVADEIRA E ROMPEDOR HIDRÁULICO 1.700 KG</v>
          </cell>
          <cell r="D5858" t="str">
            <v>M³</v>
          </cell>
          <cell r="F5858">
            <v>29.23</v>
          </cell>
        </row>
        <row r="5859">
          <cell r="A5859">
            <v>5502970</v>
          </cell>
          <cell r="B5859" t="str">
            <v>SICRO ABRIL / 25</v>
          </cell>
          <cell r="C5859" t="str">
            <v>ESCAVAÇÃO DE VALA EM MATERIAL DE 3ª CATEGORIA - RESISTÊNCIA À COMPRESSÃO DE 70 A 90 MPA - COM ESCAVADEIRA E ROMPEDOR HIDRÁULICO 1.700 KG</v>
          </cell>
          <cell r="D5859" t="str">
            <v>M³</v>
          </cell>
          <cell r="F5859">
            <v>53.55</v>
          </cell>
        </row>
        <row r="5860">
          <cell r="A5860">
            <v>5502971</v>
          </cell>
          <cell r="B5860" t="str">
            <v>SICRO ABRIL / 25</v>
          </cell>
          <cell r="C5860" t="str">
            <v>ESCAVAÇÃO DE VALA EM MATERIAL DE 3ª CATEGORIA - RESISTÊNCIA À COMPRESSÃO DE 90 A 110 MPA - COM ESCAVADEIRA E ROMPEDOR HIDRÁULICO 1.700 KG</v>
          </cell>
          <cell r="D5860" t="str">
            <v>M³</v>
          </cell>
          <cell r="F5860">
            <v>99.69</v>
          </cell>
        </row>
        <row r="5861">
          <cell r="A5861">
            <v>5502663</v>
          </cell>
          <cell r="B5861" t="str">
            <v>SICRO ABRIL / 25</v>
          </cell>
          <cell r="C5861" t="str">
            <v>ESCAVAÇÃO E TRANSPORTE DE MATERIAL DE 3ª CATEGORIA - DMT DE 0 A 50 M</v>
          </cell>
          <cell r="D5861" t="str">
            <v>M³</v>
          </cell>
          <cell r="F5861">
            <v>34</v>
          </cell>
        </row>
        <row r="5862">
          <cell r="A5862">
            <v>5502993</v>
          </cell>
          <cell r="B5862" t="str">
            <v>SICRO ABRIL / 25</v>
          </cell>
          <cell r="C5862" t="str">
            <v>ESCAVAÇÃO EM MATERIAL DE 3ª CATEGORIA</v>
          </cell>
          <cell r="D5862" t="str">
            <v>M³</v>
          </cell>
          <cell r="F5862">
            <v>25.55</v>
          </cell>
        </row>
        <row r="5863">
          <cell r="A5863">
            <v>5502967</v>
          </cell>
          <cell r="B5863" t="str">
            <v>SICRO ABRIL / 25</v>
          </cell>
          <cell r="C5863" t="str">
            <v>ESCAVAÇÃO EM MATERIAL DE 3ª CATEGORIA - RESISTÊNCIA À COMPRESSÃO ACIMA DE 110 MPA - COM ESCAVADEIRA E ROMPEDOR HIDRÁULICO 1.700 KG</v>
          </cell>
          <cell r="D5863" t="str">
            <v>M³</v>
          </cell>
          <cell r="F5863">
            <v>113.64</v>
          </cell>
        </row>
        <row r="5864">
          <cell r="A5864">
            <v>5502963</v>
          </cell>
          <cell r="B5864" t="str">
            <v>SICRO ABRIL / 25</v>
          </cell>
          <cell r="C5864" t="str">
            <v>ESCAVAÇÃO EM MATERIAL DE 3ª CATEGORIA - RESISTÊNCIA À COMPRESSÃO ATÉ 50 MPA - COM ESCAVADEIRA E ROMPEDOR HIDRÁULICO 1.700 KG</v>
          </cell>
          <cell r="D5864" t="str">
            <v>M³</v>
          </cell>
          <cell r="F5864">
            <v>13.87</v>
          </cell>
        </row>
        <row r="5865">
          <cell r="A5865">
            <v>5502964</v>
          </cell>
          <cell r="B5865" t="str">
            <v>SICRO ABRIL / 25</v>
          </cell>
          <cell r="C5865" t="str">
            <v>ESCAVAÇÃO EM MATERIAL DE 3ª CATEGORIA - RESISTÊNCIA À COMPRESSÃO DE 50 A 70 MPA - COM ESCAVADEIRA E ROMPEDOR HIDRÁULICO 1.700 KG</v>
          </cell>
          <cell r="D5865" t="str">
            <v>M³</v>
          </cell>
          <cell r="F5865">
            <v>17.37</v>
          </cell>
        </row>
        <row r="5866">
          <cell r="A5866">
            <v>5502965</v>
          </cell>
          <cell r="B5866" t="str">
            <v>SICRO ABRIL / 25</v>
          </cell>
          <cell r="C5866" t="str">
            <v>ESCAVAÇÃO EM MATERIAL DE 3ª CATEGORIA - RESISTÊNCIA À COMPRESSÃO DE 70 A 90 MPA - COM ESCAVADEIRA E ROMPEDOR HIDRÁULICO 1.700 KG</v>
          </cell>
          <cell r="D5866" t="str">
            <v>M³</v>
          </cell>
          <cell r="F5866">
            <v>31.28</v>
          </cell>
        </row>
        <row r="5867">
          <cell r="A5867">
            <v>5502966</v>
          </cell>
          <cell r="B5867" t="str">
            <v>SICRO ABRIL / 25</v>
          </cell>
          <cell r="C5867" t="str">
            <v>ESCAVAÇÃO EM MATERIAL DE 3ª CATEGORIA - RESISTÊNCIA À COMPRESSÃO DE 90 A 110 MPA - COM ESCAVADEIRA E ROMPEDOR HIDRÁULICO 1.700 KG</v>
          </cell>
          <cell r="D5867" t="str">
            <v>M³</v>
          </cell>
          <cell r="F5867">
            <v>57.34</v>
          </cell>
        </row>
        <row r="5868">
          <cell r="A5868">
            <v>5501706</v>
          </cell>
          <cell r="B5868" t="str">
            <v>SICRO ABRIL / 25</v>
          </cell>
          <cell r="C5868" t="str">
            <v>ESCAVAÇÃO MECÂNICA COM RETROESCAVADEIRA EM MATERIAL DE 1ª CATEGORIA</v>
          </cell>
          <cell r="D5868" t="str">
            <v>M³</v>
          </cell>
          <cell r="F5868">
            <v>6.59</v>
          </cell>
        </row>
        <row r="5869">
          <cell r="A5869">
            <v>5501880</v>
          </cell>
          <cell r="B5869" t="str">
            <v>SICRO ABRIL / 25</v>
          </cell>
          <cell r="C5869" t="str">
            <v>ESCAVAÇÃO, CARGA E TRANSPORTE DE MATERIAL DE 1ª CATEGORIA - DMT DE 1.000 A 1.200 M - CAMINHO DE SERVIÇO EM LEITO NATURAL - COM CARREGADEIRA E CAMINHÃO BASCULANTE DE 14 M³</v>
          </cell>
          <cell r="D5869" t="str">
            <v>M³</v>
          </cell>
          <cell r="F5869">
            <v>12.05</v>
          </cell>
        </row>
        <row r="5870">
          <cell r="A5870">
            <v>5502114</v>
          </cell>
          <cell r="B5870" t="str">
            <v>SICRO ABRIL / 25</v>
          </cell>
          <cell r="C5870" t="str">
            <v>ESCAVAÇÃO, CARGA E TRANSPORTE DE MATERIAL DE 1ª CATEGORIA - DMT DE 1.000 A 1.200 M - CAMINHO DE SERVIÇO EM LEITO NATURAL - COM ESCAVADEIRA E CAMINHÃO BASCULANTE DE 14 M³</v>
          </cell>
          <cell r="D5870" t="str">
            <v>M³</v>
          </cell>
          <cell r="E5870">
            <v>8.0299999999999994</v>
          </cell>
          <cell r="F5870">
            <v>8.1199999999999992</v>
          </cell>
        </row>
        <row r="5871">
          <cell r="A5871">
            <v>5501906</v>
          </cell>
          <cell r="B5871" t="str">
            <v>SICRO ABRIL / 25</v>
          </cell>
          <cell r="C5871" t="str">
            <v>ESCAVAÇÃO, CARGA E TRANSPORTE DE MATERIAL DE 1ª CATEGORIA - DMT DE 1.000 A 1.200 M - CAMINHO DE SERVIÇO EM REVESTIMENTO PRIMÁRIO - COM CARREGADEIRA E CAMINHÃO BASCULANTE DE 14 M³</v>
          </cell>
          <cell r="D5871" t="str">
            <v>M³</v>
          </cell>
          <cell r="F5871">
            <v>10.77</v>
          </cell>
        </row>
        <row r="5872">
          <cell r="A5872">
            <v>5502140</v>
          </cell>
          <cell r="B5872" t="str">
            <v>SICRO ABRIL / 25</v>
          </cell>
          <cell r="C5872" t="str">
            <v>ESCAVAÇÃO, CARGA E TRANSPORTE DE MATERIAL DE 1ª CATEGORIA - DMT DE 1.000 A 1.200 M - CAMINHO DE SERVIÇO EM REVESTIMENTO PRIMÁRIO - COM ESCAVADEIRA E CAMINHÃO BASCULANTE DE 14 M³</v>
          </cell>
          <cell r="D5872" t="str">
            <v>M³</v>
          </cell>
          <cell r="F5872">
            <v>6.73</v>
          </cell>
        </row>
        <row r="5873">
          <cell r="A5873">
            <v>5501932</v>
          </cell>
          <cell r="B5873" t="str">
            <v>SICRO ABRIL / 25</v>
          </cell>
          <cell r="C5873" t="str">
            <v>ESCAVAÇÃO, CARGA E TRANSPORTE DE MATERIAL DE 1ª CATEGORIA - DMT DE 1.000 A 1.200 M - CAMINHO DE SERVIÇO PAVIMENTADO - COM CARREGADEIRA E CAMINHÃO BASCULANTE DE 14 M³</v>
          </cell>
          <cell r="D5873" t="str">
            <v>M³</v>
          </cell>
          <cell r="F5873">
            <v>10.77</v>
          </cell>
        </row>
        <row r="5874">
          <cell r="A5874">
            <v>5502166</v>
          </cell>
          <cell r="B5874" t="str">
            <v>SICRO ABRIL / 25</v>
          </cell>
          <cell r="C5874" t="str">
            <v>ESCAVAÇÃO, CARGA E TRANSPORTE DE MATERIAL DE 1ª CATEGORIA - DMT DE 1.000 A 1.200 M - CAMINHO DE SERVIÇO PAVIMENTADO - COM ESCAVADEIRA E CAMINHÃO BASCULANTE DE 14 M³</v>
          </cell>
          <cell r="D5874" t="str">
            <v>M³</v>
          </cell>
          <cell r="F5874">
            <v>7.17</v>
          </cell>
        </row>
        <row r="5875">
          <cell r="A5875">
            <v>5501881</v>
          </cell>
          <cell r="B5875" t="str">
            <v>SICRO ABRIL / 25</v>
          </cell>
          <cell r="C5875" t="str">
            <v>ESCAVAÇÃO, CARGA E TRANSPORTE DE MATERIAL DE 1ª CATEGORIA - DMT DE 1.200 A 1.400 M - CAMINHO DE SERVIÇO EM LEITO NATURAL - COM CARREGADEIRA E CAMINHÃO BASCULANTE DE 14 M³</v>
          </cell>
          <cell r="D5875" t="str">
            <v>M³</v>
          </cell>
          <cell r="F5875">
            <v>12.32</v>
          </cell>
        </row>
        <row r="5876">
          <cell r="A5876">
            <v>5502115</v>
          </cell>
          <cell r="B5876" t="str">
            <v>SICRO ABRIL / 25</v>
          </cell>
          <cell r="C5876" t="str">
            <v>ESCAVAÇÃO, CARGA E TRANSPORTE DE MATERIAL DE 1ª CATEGORIA - DMT DE 1.200 A 1.400 M - CAMINHO DE SERVIÇO EM LEITO NATURAL - COM ESCAVADEIRA E CAMINHÃO BASCULANTE DE 14 M³</v>
          </cell>
          <cell r="D5876" t="str">
            <v>M³</v>
          </cell>
          <cell r="F5876">
            <v>8.73</v>
          </cell>
        </row>
        <row r="5877">
          <cell r="A5877">
            <v>5501907</v>
          </cell>
          <cell r="B5877" t="str">
            <v>SICRO ABRIL / 25</v>
          </cell>
          <cell r="C5877" t="str">
            <v>ESCAVAÇÃO, CARGA E TRANSPORTE DE MATERIAL DE 1ª CATEGORIA - DMT DE 1.200 A 1.400 M - CAMINHO DE SERVIÇO EM REVESTIMENTO PRIMÁRIO - COM CARREGADEIRA E CAMINHÃO BASCULANTE DE 14 M³</v>
          </cell>
          <cell r="D5877" t="str">
            <v>M³</v>
          </cell>
          <cell r="F5877">
            <v>10.95</v>
          </cell>
        </row>
        <row r="5878">
          <cell r="A5878">
            <v>5502141</v>
          </cell>
          <cell r="B5878" t="str">
            <v>SICRO ABRIL / 25</v>
          </cell>
          <cell r="C5878" t="str">
            <v>ESCAVAÇÃO, CARGA E TRANSPORTE DE MATERIAL DE 1ª CATEGORIA - DMT DE 1.200 A 1.400 M - CAMINHO DE SERVIÇO EM REVESTIMENTO PRIMÁRIO - COM ESCAVADEIRA E CAMINHÃO BASCULANTE DE 14 M³</v>
          </cell>
          <cell r="D5878" t="str">
            <v>M³</v>
          </cell>
          <cell r="F5878">
            <v>7.31</v>
          </cell>
        </row>
        <row r="5879">
          <cell r="A5879">
            <v>5501933</v>
          </cell>
          <cell r="B5879" t="str">
            <v>SICRO ABRIL / 25</v>
          </cell>
          <cell r="C5879" t="str">
            <v>ESCAVAÇÃO, CARGA E TRANSPORTE DE MATERIAL DE 1ª CATEGORIA - DMT DE 1.200 A 1.400 M - CAMINHO DE SERVIÇO PAVIMENTADO - COM CARREGADEIRA E CAMINHÃO BASCULANTE DE 14 M³</v>
          </cell>
          <cell r="D5879" t="str">
            <v>M³</v>
          </cell>
          <cell r="F5879">
            <v>10.95</v>
          </cell>
        </row>
        <row r="5880">
          <cell r="A5880">
            <v>5502167</v>
          </cell>
          <cell r="B5880" t="str">
            <v>SICRO ABRIL / 25</v>
          </cell>
          <cell r="C5880" t="str">
            <v>ESCAVAÇÃO, CARGA E TRANSPORTE DE MATERIAL DE 1ª CATEGORIA - DMT DE 1.200 A 1.400 M - CAMINHO DE SERVIÇO PAVIMENTADO - COM ESCAVADEIRA E CAMINHÃO BASCULANTE DE 14 M³</v>
          </cell>
          <cell r="D5880" t="str">
            <v>M³</v>
          </cell>
          <cell r="F5880">
            <v>7.31</v>
          </cell>
        </row>
        <row r="5881">
          <cell r="A5881">
            <v>5501882</v>
          </cell>
          <cell r="B5881" t="str">
            <v>SICRO ABRIL / 25</v>
          </cell>
          <cell r="C5881" t="str">
            <v>ESCAVAÇÃO, CARGA E TRANSPORTE DE MATERIAL DE 1ª CATEGORIA - DMT DE 1.400 A 1.600 M - CAMINHO DE SERVIÇO EM LEITO NATURAL - COM CARREGADEIRA E CAMINHÃO BASCULANTE DE 14 M³</v>
          </cell>
          <cell r="D5881" t="str">
            <v>M³</v>
          </cell>
          <cell r="F5881">
            <v>12.59</v>
          </cell>
        </row>
        <row r="5882">
          <cell r="A5882">
            <v>5502116</v>
          </cell>
          <cell r="B5882" t="str">
            <v>SICRO ABRIL / 25</v>
          </cell>
          <cell r="C5882" t="str">
            <v>ESCAVAÇÃO, CARGA E TRANSPORTE DE MATERIAL DE 1ª CATEGORIA - DMT DE 1.400 A 1.600 M - CAMINHO DE SERVIÇO EM LEITO NATURAL - COM ESCAVADEIRA E CAMINHÃO BASCULANTE DE 14 M³</v>
          </cell>
          <cell r="D5882" t="str">
            <v>M³</v>
          </cell>
          <cell r="F5882">
            <v>8.9499999999999993</v>
          </cell>
        </row>
        <row r="5883">
          <cell r="A5883">
            <v>5501908</v>
          </cell>
          <cell r="B5883" t="str">
            <v>SICRO ABRIL / 25</v>
          </cell>
          <cell r="C5883" t="str">
            <v>ESCAVAÇÃO, CARGA E TRANSPORTE DE MATERIAL DE 1ª CATEGORIA - DMT DE 1.400 A 1.600 M - CAMINHO DE SERVIÇO EM REVESTIMENTO PRIMÁRIO - COM CARREGADEIRA E CAMINHÃO BASCULANTE DE 14 M³</v>
          </cell>
          <cell r="D5883" t="str">
            <v>M³</v>
          </cell>
          <cell r="F5883">
            <v>11.13</v>
          </cell>
        </row>
        <row r="5884">
          <cell r="A5884">
            <v>5502142</v>
          </cell>
          <cell r="B5884" t="str">
            <v>SICRO ABRIL / 25</v>
          </cell>
          <cell r="C5884" t="str">
            <v>ESCAVAÇÃO, CARGA E TRANSPORTE DE MATERIAL DE 1ª CATEGORIA - DMT DE 1.400 A 1.600 M - CAMINHO DE SERVIÇO EM REVESTIMENTO PRIMÁRIO - COM ESCAVADEIRA E CAMINHÃO BASCULANTE DE 14 M³</v>
          </cell>
          <cell r="D5884" t="str">
            <v>M³</v>
          </cell>
          <cell r="F5884">
            <v>7.5</v>
          </cell>
        </row>
        <row r="5885">
          <cell r="A5885">
            <v>5501934</v>
          </cell>
          <cell r="B5885" t="str">
            <v>SICRO ABRIL / 25</v>
          </cell>
          <cell r="C5885" t="str">
            <v>ESCAVAÇÃO, CARGA E TRANSPORTE DE MATERIAL DE 1ª CATEGORIA - DMT DE 1.400 A 1.600 M - CAMINHO DE SERVIÇO PAVIMENTADO - COM CARREGADEIRA E CAMINHÃO BASCULANTE DE 14 M³</v>
          </cell>
          <cell r="D5885" t="str">
            <v>M³</v>
          </cell>
          <cell r="F5885">
            <v>11.08</v>
          </cell>
        </row>
        <row r="5886">
          <cell r="A5886">
            <v>5502168</v>
          </cell>
          <cell r="B5886" t="str">
            <v>SICRO ABRIL / 25</v>
          </cell>
          <cell r="C5886" t="str">
            <v>ESCAVAÇÃO, CARGA E TRANSPORTE DE MATERIAL DE 1ª CATEGORIA - DMT DE 1.400 A 1.600 M - CAMINHO DE SERVIÇO PAVIMENTADO - COM ESCAVADEIRA E CAMINHÃO BASCULANTE DE 14 M³</v>
          </cell>
          <cell r="D5886" t="str">
            <v>M³</v>
          </cell>
          <cell r="F5886">
            <v>7.45</v>
          </cell>
        </row>
        <row r="5887">
          <cell r="A5887">
            <v>5501883</v>
          </cell>
          <cell r="B5887" t="str">
            <v>SICRO ABRIL / 25</v>
          </cell>
          <cell r="C5887" t="str">
            <v>ESCAVAÇÃO, CARGA E TRANSPORTE DE MATERIAL DE 1ª CATEGORIA - DMT DE 1.600 A 1.800 M - CAMINHO DE SERVIÇO EM LEITO NATURAL - COM CARREGADEIRA E CAMINHÃO BASCULANTE DE 14 M³</v>
          </cell>
          <cell r="D5887" t="str">
            <v>M³</v>
          </cell>
          <cell r="F5887">
            <v>12.86</v>
          </cell>
        </row>
        <row r="5888">
          <cell r="A5888">
            <v>5502117</v>
          </cell>
          <cell r="B5888" t="str">
            <v>SICRO ABRIL / 25</v>
          </cell>
          <cell r="C5888" t="str">
            <v>ESCAVAÇÃO, CARGA E TRANSPORTE DE MATERIAL DE 1ª CATEGORIA - DMT DE 1.600 A 1.800 M - CAMINHO DE SERVIÇO EM LEITO NATURAL - COM ESCAVADEIRA E CAMINHÃO BASCULANTE DE 14 M³</v>
          </cell>
          <cell r="D5888" t="str">
            <v>M³</v>
          </cell>
          <cell r="F5888">
            <v>9.24</v>
          </cell>
        </row>
        <row r="5889">
          <cell r="A5889">
            <v>5501909</v>
          </cell>
          <cell r="B5889" t="str">
            <v>SICRO ABRIL / 25</v>
          </cell>
          <cell r="C5889" t="str">
            <v>ESCAVAÇÃO, CARGA E TRANSPORTE DE MATERIAL DE 1ª CATEGORIA - DMT DE 1.600 A 1.800 M - CAMINHO DE SERVIÇO EM REVESTIMENTO PRIMÁRIO - COM CARREGADEIRA E CAMINHÃO BASCULANTE DE 14 M³</v>
          </cell>
          <cell r="D5889" t="str">
            <v>M³</v>
          </cell>
          <cell r="F5889">
            <v>11.31</v>
          </cell>
        </row>
        <row r="5890">
          <cell r="A5890">
            <v>5502143</v>
          </cell>
          <cell r="B5890" t="str">
            <v>SICRO ABRIL / 25</v>
          </cell>
          <cell r="C5890" t="str">
            <v>ESCAVAÇÃO, CARGA E TRANSPORTE DE MATERIAL DE 1ª CATEGORIA - DMT DE 1.600 A 1.800 M - CAMINHO DE SERVIÇO EM REVESTIMENTO PRIMÁRIO - COM ESCAVADEIRA E CAMINHÃO BASCULANTE DE 14 M³</v>
          </cell>
          <cell r="D5890" t="str">
            <v>M³</v>
          </cell>
          <cell r="F5890">
            <v>7.69</v>
          </cell>
        </row>
        <row r="5891">
          <cell r="A5891">
            <v>5501935</v>
          </cell>
          <cell r="B5891" t="str">
            <v>SICRO ABRIL / 25</v>
          </cell>
          <cell r="C5891" t="str">
            <v>ESCAVAÇÃO, CARGA E TRANSPORTE DE MATERIAL DE 1ª CATEGORIA - DMT DE 1.600 A 1.800 M - CAMINHO DE SERVIÇO PAVIMENTADO - COM CARREGADEIRA E CAMINHÃO BASCULANTE DE 14 M³</v>
          </cell>
          <cell r="D5891" t="str">
            <v>M³</v>
          </cell>
          <cell r="F5891">
            <v>11.26</v>
          </cell>
        </row>
        <row r="5892">
          <cell r="A5892">
            <v>5502169</v>
          </cell>
          <cell r="B5892" t="str">
            <v>SICRO ABRIL / 25</v>
          </cell>
          <cell r="C5892" t="str">
            <v>ESCAVAÇÃO, CARGA E TRANSPORTE DE MATERIAL DE 1ª CATEGORIA - DMT DE 1.600 A 1.800 M - CAMINHO DE SERVIÇO PAVIMENTADO - COM ESCAVADEIRA E CAMINHÃO BASCULANTE DE 14 M³</v>
          </cell>
          <cell r="D5892" t="str">
            <v>M³</v>
          </cell>
          <cell r="F5892">
            <v>7.64</v>
          </cell>
        </row>
        <row r="5893">
          <cell r="A5893">
            <v>5501884</v>
          </cell>
          <cell r="B5893" t="str">
            <v>SICRO ABRIL / 25</v>
          </cell>
          <cell r="C5893" t="str">
            <v>ESCAVAÇÃO, CARGA E TRANSPORTE DE MATERIAL DE 1ª CATEGORIA - DMT DE 1.800 A 2.000 M - CAMINHO DE SERVIÇO EM LEITO NATURAL - COM CARREGADEIRA E CAMINHÃO BASCULANTE DE 14 M³</v>
          </cell>
          <cell r="D5893" t="str">
            <v>M³</v>
          </cell>
          <cell r="F5893">
            <v>13.52</v>
          </cell>
        </row>
        <row r="5894">
          <cell r="A5894">
            <v>5502118</v>
          </cell>
          <cell r="B5894" t="str">
            <v>SICRO ABRIL / 25</v>
          </cell>
          <cell r="C5894" t="str">
            <v>ESCAVAÇÃO, CARGA E TRANSPORTE DE MATERIAL DE 1ª CATEGORIA - DMT DE 1.800 A 2.000 M - CAMINHO DE SERVIÇO EM LEITO NATURAL - COM ESCAVADEIRA E CAMINHÃO BASCULANTE DE 14 M³</v>
          </cell>
          <cell r="D5894" t="str">
            <v>M³</v>
          </cell>
          <cell r="F5894">
            <v>9.52</v>
          </cell>
        </row>
        <row r="5895">
          <cell r="A5895">
            <v>5501910</v>
          </cell>
          <cell r="B5895" t="str">
            <v>SICRO ABRIL / 25</v>
          </cell>
          <cell r="C5895" t="str">
            <v>ESCAVAÇÃO, CARGA E TRANSPORTE DE MATERIAL DE 1ª CATEGORIA - DMT DE 1.800 A 2.000 M - CAMINHO DE SERVIÇO EM REVESTIMENTO PRIMÁRIO - COM CARREGADEIRA E CAMINHÃO BASCULANTE DE 14 M³</v>
          </cell>
          <cell r="D5895" t="str">
            <v>M³</v>
          </cell>
          <cell r="F5895">
            <v>11.49</v>
          </cell>
        </row>
        <row r="5896">
          <cell r="A5896">
            <v>5502144</v>
          </cell>
          <cell r="B5896" t="str">
            <v>SICRO ABRIL / 25</v>
          </cell>
          <cell r="C5896" t="str">
            <v>ESCAVAÇÃO, CARGA E TRANSPORTE DE MATERIAL DE 1ª CATEGORIA - DMT DE 1.800 A 2.000 M - CAMINHO DE SERVIÇO EM REVESTIMENTO PRIMÁRIO - COM ESCAVADEIRA E CAMINHÃO BASCULANTE DE 14 M³</v>
          </cell>
          <cell r="D5896" t="str">
            <v>M³</v>
          </cell>
          <cell r="F5896">
            <v>7.83</v>
          </cell>
        </row>
        <row r="5897">
          <cell r="A5897">
            <v>5501936</v>
          </cell>
          <cell r="B5897" t="str">
            <v>SICRO ABRIL / 25</v>
          </cell>
          <cell r="C5897" t="str">
            <v>ESCAVAÇÃO, CARGA E TRANSPORTE DE MATERIAL DE 1ª CATEGORIA - DMT DE 1.800 A 2.000 M - CAMINHO DE SERVIÇO PAVIMENTADO - COM CARREGADEIRA E CAMINHÃO BASCULANTE DE 14 M³</v>
          </cell>
          <cell r="D5897" t="str">
            <v>M³</v>
          </cell>
          <cell r="F5897">
            <v>11.4</v>
          </cell>
        </row>
        <row r="5898">
          <cell r="A5898">
            <v>5502170</v>
          </cell>
          <cell r="B5898" t="str">
            <v>SICRO ABRIL / 25</v>
          </cell>
          <cell r="C5898" t="str">
            <v>ESCAVAÇÃO, CARGA E TRANSPORTE DE MATERIAL DE 1ª CATEGORIA - DMT DE 1.800 A 2.000 M - CAMINHO DE SERVIÇO PAVIMENTADO - COM ESCAVADEIRA E CAMINHÃO BASCULANTE DE 14 M³</v>
          </cell>
          <cell r="D5898" t="str">
            <v>M³</v>
          </cell>
          <cell r="F5898">
            <v>7.78</v>
          </cell>
        </row>
        <row r="5899">
          <cell r="A5899">
            <v>5501885</v>
          </cell>
          <cell r="B5899" t="str">
            <v>SICRO ABRIL / 25</v>
          </cell>
          <cell r="C5899" t="str">
            <v>ESCAVAÇÃO, CARGA E TRANSPORTE DE MATERIAL DE 1ª CATEGORIA - DMT DE 2.000 A 2.500 M - CAMINHO DE SERVIÇO EM LEITO NATURAL - COM CARREGADEIRA E CAMINHÃO BASCULANTE DE 14 M³</v>
          </cell>
          <cell r="D5899" t="str">
            <v>M³</v>
          </cell>
          <cell r="F5899">
            <v>14.02</v>
          </cell>
        </row>
        <row r="5900">
          <cell r="A5900">
            <v>5502119</v>
          </cell>
          <cell r="B5900" t="str">
            <v>SICRO ABRIL / 25</v>
          </cell>
          <cell r="C5900" t="str">
            <v>ESCAVAÇÃO, CARGA E TRANSPORTE DE MATERIAL DE 1ª CATEGORIA - DMT DE 2.000 A 2.500 M - CAMINHO DE SERVIÇO EM LEITO NATURAL - COM ESCAVADEIRA E CAMINHÃO BASCULANTE DE 14 M³</v>
          </cell>
          <cell r="D5900" t="str">
            <v>M³</v>
          </cell>
          <cell r="F5900">
            <v>10.42</v>
          </cell>
        </row>
        <row r="5901">
          <cell r="A5901">
            <v>5501911</v>
          </cell>
          <cell r="B5901" t="str">
            <v>SICRO ABRIL / 25</v>
          </cell>
          <cell r="C5901" t="str">
            <v>ESCAVAÇÃO, CARGA E TRANSPORTE DE MATERIAL DE 1ª CATEGORIA - DMT DE 2.000 A 2.500 M - CAMINHO DE SERVIÇO EM REVESTIMENTO PRIMÁRIO - COM CARREGADEIRA E CAMINHÃO BASCULANTE DE 14 M³</v>
          </cell>
          <cell r="D5901" t="str">
            <v>M³</v>
          </cell>
          <cell r="F5901">
            <v>12.16</v>
          </cell>
        </row>
        <row r="5902">
          <cell r="A5902">
            <v>5502145</v>
          </cell>
          <cell r="B5902" t="str">
            <v>SICRO ABRIL / 25</v>
          </cell>
          <cell r="C5902" t="str">
            <v>ESCAVAÇÃO, CARGA E TRANSPORTE DE MATERIAL DE 1ª CATEGORIA - DMT DE 2.000 A 2.500 M - CAMINHO DE SERVIÇO EM REVESTIMENTO PRIMÁRIO - COM ESCAVADEIRA E CAMINHÃO BASCULANTE DE 14 M³</v>
          </cell>
          <cell r="D5902" t="str">
            <v>M³</v>
          </cell>
          <cell r="F5902">
            <v>8.16</v>
          </cell>
        </row>
        <row r="5903">
          <cell r="A5903">
            <v>5501937</v>
          </cell>
          <cell r="B5903" t="str">
            <v>SICRO ABRIL / 25</v>
          </cell>
          <cell r="C5903" t="str">
            <v>ESCAVAÇÃO, CARGA E TRANSPORTE DE MATERIAL DE 1ª CATEGORIA - DMT DE 2.000 A 2.500 M - CAMINHO DE SERVIÇO PAVIMENTADO - COM CARREGADEIRA E CAMINHÃO BASCULANTE DE 14 M³</v>
          </cell>
          <cell r="D5903" t="str">
            <v>M³</v>
          </cell>
          <cell r="F5903">
            <v>12.11</v>
          </cell>
        </row>
        <row r="5904">
          <cell r="A5904">
            <v>5502171</v>
          </cell>
          <cell r="B5904" t="str">
            <v>SICRO ABRIL / 25</v>
          </cell>
          <cell r="C5904" t="str">
            <v>ESCAVAÇÃO, CARGA E TRANSPORTE DE MATERIAL DE 1ª CATEGORIA - DMT DE 2.000 A 2.500 M - CAMINHO DE SERVIÇO PAVIMENTADO - COM ESCAVADEIRA E CAMINHÃO BASCULANTE DE 14 M³</v>
          </cell>
          <cell r="D5904" t="str">
            <v>M³</v>
          </cell>
          <cell r="F5904">
            <v>8.07</v>
          </cell>
        </row>
        <row r="5905">
          <cell r="A5905">
            <v>5501886</v>
          </cell>
          <cell r="B5905" t="str">
            <v>SICRO ABRIL / 25</v>
          </cell>
          <cell r="C5905" t="str">
            <v>ESCAVAÇÃO, CARGA E TRANSPORTE DE MATERIAL DE 1ª CATEGORIA - DMT DE 2.500 A 3.000 M - CAMINHO DE SERVIÇO EM LEITO NATURAL - COM CARREGADEIRA E CAMINHÃO BASCULANTE DE 14 M³</v>
          </cell>
          <cell r="D5905" t="str">
            <v>M³</v>
          </cell>
          <cell r="F5905">
            <v>15.14</v>
          </cell>
        </row>
        <row r="5906">
          <cell r="A5906">
            <v>5502120</v>
          </cell>
          <cell r="B5906" t="str">
            <v>SICRO ABRIL / 25</v>
          </cell>
          <cell r="C5906" t="str">
            <v>ESCAVAÇÃO, CARGA E TRANSPORTE DE MATERIAL DE 1ª CATEGORIA - DMT DE 2.500 A 3.000 M - CAMINHO DE SERVIÇO EM LEITO NATURAL - COM ESCAVADEIRA E CAMINHÃO BASCULANTE DE 14 M³</v>
          </cell>
          <cell r="D5906" t="str">
            <v>M³</v>
          </cell>
          <cell r="F5906">
            <v>11.56</v>
          </cell>
        </row>
        <row r="5907">
          <cell r="A5907">
            <v>5501912</v>
          </cell>
          <cell r="B5907" t="str">
            <v>SICRO ABRIL / 25</v>
          </cell>
          <cell r="C5907" t="str">
            <v>ESCAVAÇÃO, CARGA E TRANSPORTE DE MATERIAL DE 1ª CATEGORIA - DMT DE 2.500 A 3.000 M - CAMINHO DE SERVIÇO EM REVESTIMENTO PRIMÁRIO - COM CARREGADEIRA E CAMINHÃO BASCULANTE DE 14 M³</v>
          </cell>
          <cell r="D5907" t="str">
            <v>M³</v>
          </cell>
          <cell r="F5907">
            <v>12.64</v>
          </cell>
        </row>
        <row r="5908">
          <cell r="A5908">
            <v>5502146</v>
          </cell>
          <cell r="B5908" t="str">
            <v>SICRO ABRIL / 25</v>
          </cell>
          <cell r="C5908" t="str">
            <v>ESCAVAÇÃO, CARGA E TRANSPORTE DE MATERIAL DE 1ª CATEGORIA - DMT DE 2.500 A 3.000 M - CAMINHO DE SERVIÇO EM REVESTIMENTO PRIMÁRIO - COM ESCAVADEIRA E CAMINHÃO BASCULANTE DE 14 M³</v>
          </cell>
          <cell r="D5908" t="str">
            <v>M³</v>
          </cell>
          <cell r="F5908">
            <v>9.07</v>
          </cell>
        </row>
        <row r="5909">
          <cell r="A5909">
            <v>5501938</v>
          </cell>
          <cell r="B5909" t="str">
            <v>SICRO ABRIL / 25</v>
          </cell>
          <cell r="C5909" t="str">
            <v>ESCAVAÇÃO, CARGA E TRANSPORTE DE MATERIAL DE 1ª CATEGORIA - DMT DE 2.500 A 3.000 M - CAMINHO DE SERVIÇO PAVIMENTADO - COM CARREGADEIRA E CAMINHÃO BASCULANTE DE 14 M³</v>
          </cell>
          <cell r="D5909" t="str">
            <v>M³</v>
          </cell>
          <cell r="F5909">
            <v>12.54</v>
          </cell>
        </row>
        <row r="5910">
          <cell r="A5910">
            <v>5502172</v>
          </cell>
          <cell r="B5910" t="str">
            <v>SICRO ABRIL / 25</v>
          </cell>
          <cell r="C5910" t="str">
            <v>ESCAVAÇÃO, CARGA E TRANSPORTE DE MATERIAL DE 1ª CATEGORIA - DMT DE 2.500 A 3.000 M - CAMINHO DE SERVIÇO PAVIMENTADO - COM ESCAVADEIRA E CAMINHÃO BASCULANTE DE 14 M³</v>
          </cell>
          <cell r="D5910" t="str">
            <v>M³</v>
          </cell>
          <cell r="F5910">
            <v>8.9499999999999993</v>
          </cell>
        </row>
        <row r="5911">
          <cell r="A5911">
            <v>5501876</v>
          </cell>
          <cell r="B5911" t="str">
            <v>SICRO ABRIL / 25</v>
          </cell>
          <cell r="C5911" t="str">
            <v>ESCAVAÇÃO, CARGA E TRANSPORTE DE MATERIAL DE 1ª CATEGORIA - DMT DE 200 A 400 M - CAMINHO DE SERVIÇO EM LEITO NATURAL - COM CARREGADEIRA E CAMINHÃO BASCULANTE DE 14 M³</v>
          </cell>
          <cell r="D5911" t="str">
            <v>M³</v>
          </cell>
          <cell r="F5911">
            <v>10.01</v>
          </cell>
        </row>
        <row r="5912">
          <cell r="A5912">
            <v>5502110</v>
          </cell>
          <cell r="B5912" t="str">
            <v>SICRO ABRIL / 25</v>
          </cell>
          <cell r="C5912" t="str">
            <v>ESCAVAÇÃO, CARGA E TRANSPORTE DE MATERIAL DE 1ª CATEGORIA - DMT DE 200 A 400 M - CAMINHO DE SERVIÇO EM LEITO NATURAL - COM ESCAVADEIRA E CAMINHÃO BASCULANTE DE 14 M³</v>
          </cell>
          <cell r="D5912" t="str">
            <v>M³</v>
          </cell>
          <cell r="F5912">
            <v>6.35</v>
          </cell>
        </row>
        <row r="5913">
          <cell r="A5913">
            <v>5501902</v>
          </cell>
          <cell r="B5913" t="str">
            <v>SICRO ABRIL / 25</v>
          </cell>
          <cell r="C5913" t="str">
            <v>ESCAVAÇÃO, CARGA E TRANSPORTE DE MATERIAL DE 1ª CATEGORIA - DMT DE 200 A 400 M - CAMINHO DE SERVIÇO EM REVESTIMENTO PRIMÁRIO - COM CARREGADEIRA E CAMINHÃO BASCULANTE DE 14 M³</v>
          </cell>
          <cell r="D5913" t="str">
            <v>M³</v>
          </cell>
          <cell r="F5913">
            <v>9.58</v>
          </cell>
        </row>
        <row r="5914">
          <cell r="A5914">
            <v>5502136</v>
          </cell>
          <cell r="B5914" t="str">
            <v>SICRO ABRIL / 25</v>
          </cell>
          <cell r="C5914" t="str">
            <v>ESCAVAÇÃO, CARGA E TRANSPORTE DE MATERIAL DE 1ª CATEGORIA - DMT DE 200 A 400 M - CAMINHO DE SERVIÇO EM REVESTIMENTO PRIMÁRIO - COM ESCAVADEIRA E CAMINHÃO BASCULANTE DE 14 M³</v>
          </cell>
          <cell r="D5914" t="str">
            <v>M³</v>
          </cell>
          <cell r="F5914">
            <v>5.93</v>
          </cell>
        </row>
        <row r="5915">
          <cell r="A5915">
            <v>5501928</v>
          </cell>
          <cell r="B5915" t="str">
            <v>SICRO ABRIL / 25</v>
          </cell>
          <cell r="C5915" t="str">
            <v>ESCAVAÇÃO, CARGA E TRANSPORTE DE MATERIAL DE 1ª CATEGORIA - DMT DE 200 A 400 M - CAMINHO DE SERVIÇO PAVIMENTADO - COM CARREGADEIRA E CAMINHÃO BASCULANTE DE 14 M³</v>
          </cell>
          <cell r="D5915" t="str">
            <v>M³</v>
          </cell>
          <cell r="F5915">
            <v>9.65</v>
          </cell>
        </row>
        <row r="5916">
          <cell r="A5916">
            <v>5502162</v>
          </cell>
          <cell r="B5916" t="str">
            <v>SICRO ABRIL / 25</v>
          </cell>
          <cell r="C5916" t="str">
            <v>ESCAVAÇÃO, CARGA E TRANSPORTE DE MATERIAL DE 1ª CATEGORIA - DMT DE 200 A 400 M - CAMINHO DE SERVIÇO PAVIMENTADO - COM ESCAVADEIRA E CAMINHÃO BASCULANTE DE 14 M³</v>
          </cell>
          <cell r="D5916" t="str">
            <v>M³</v>
          </cell>
          <cell r="F5916">
            <v>6.01</v>
          </cell>
        </row>
        <row r="5917">
          <cell r="A5917">
            <v>5501877</v>
          </cell>
          <cell r="B5917" t="str">
            <v>SICRO ABRIL / 25</v>
          </cell>
          <cell r="C5917" t="str">
            <v>ESCAVAÇÃO, CARGA E TRANSPORTE DE MATERIAL DE 1ª CATEGORIA - DMT DE 400 A 600 M - CAMINHO DE SERVIÇO EM LEITO NATURAL - COM CARREGADEIRA E CAMINHÃO BASCULANTE DE 14 M³</v>
          </cell>
          <cell r="D5917" t="str">
            <v>M³</v>
          </cell>
          <cell r="F5917">
            <v>10.77</v>
          </cell>
        </row>
        <row r="5918">
          <cell r="A5918">
            <v>5502111</v>
          </cell>
          <cell r="B5918" t="str">
            <v>SICRO ABRIL / 25</v>
          </cell>
          <cell r="C5918" t="str">
            <v>ESCAVAÇÃO, CARGA E TRANSPORTE DE MATERIAL DE 1ª CATEGORIA - DMT DE 400 A 600 M - CAMINHO DE SERVIÇO EM LEITO NATURAL - COM ESCAVADEIRA E CAMINHÃO BASCULANTE DE 14 M³</v>
          </cell>
          <cell r="D5918" t="str">
            <v>M³</v>
          </cell>
          <cell r="F5918">
            <v>6.73</v>
          </cell>
        </row>
        <row r="5919">
          <cell r="A5919">
            <v>5501903</v>
          </cell>
          <cell r="B5919" t="str">
            <v>SICRO ABRIL / 25</v>
          </cell>
          <cell r="C5919" t="str">
            <v>ESCAVAÇÃO, CARGA E TRANSPORTE DE MATERIAL DE 1ª CATEGORIA - DMT DE 400 A 600 M - CAMINHO DE SERVIÇO EM REVESTIMENTO PRIMÁRIO - COM CARREGADEIRA E CAMINHÃO BASCULANTE DE 14 M³</v>
          </cell>
          <cell r="D5919" t="str">
            <v>M³</v>
          </cell>
          <cell r="F5919">
            <v>9.83</v>
          </cell>
        </row>
        <row r="5920">
          <cell r="A5920">
            <v>5502137</v>
          </cell>
          <cell r="B5920" t="str">
            <v>SICRO ABRIL / 25</v>
          </cell>
          <cell r="C5920" t="str">
            <v>ESCAVAÇÃO, CARGA E TRANSPORTE DE MATERIAL DE 1ª CATEGORIA - DMT DE 400 A 600 M - CAMINHO DE SERVIÇO EM REVESTIMENTO PRIMÁRIO - COM ESCAVADEIRA E CAMINHÃO BASCULANTE DE 14 M³</v>
          </cell>
          <cell r="D5920" t="str">
            <v>M³</v>
          </cell>
          <cell r="F5920">
            <v>6.16</v>
          </cell>
        </row>
        <row r="5921">
          <cell r="A5921">
            <v>5501929</v>
          </cell>
          <cell r="B5921" t="str">
            <v>SICRO ABRIL / 25</v>
          </cell>
          <cell r="C5921" t="str">
            <v>ESCAVAÇÃO, CARGA E TRANSPORTE DE MATERIAL DE 1ª CATEGORIA - DMT DE 400 A 600 M - CAMINHO DE SERVIÇO PAVIMENTADO - COM CARREGADEIRA E CAMINHÃO BASCULANTE DE 14 M³</v>
          </cell>
          <cell r="D5921" t="str">
            <v>M³</v>
          </cell>
          <cell r="F5921">
            <v>9.86</v>
          </cell>
        </row>
        <row r="5922">
          <cell r="A5922">
            <v>5502163</v>
          </cell>
          <cell r="B5922" t="str">
            <v>SICRO ABRIL / 25</v>
          </cell>
          <cell r="C5922" t="str">
            <v>ESCAVAÇÃO, CARGA E TRANSPORTE DE MATERIAL DE 1ª CATEGORIA - DMT DE 400 A 600 M - CAMINHO DE SERVIÇO PAVIMENTADO - COM ESCAVADEIRA E CAMINHÃO BASCULANTE DE 14 M³</v>
          </cell>
          <cell r="D5922" t="str">
            <v>M³</v>
          </cell>
          <cell r="F5922">
            <v>6.2</v>
          </cell>
        </row>
        <row r="5923">
          <cell r="A5923">
            <v>5501875</v>
          </cell>
          <cell r="B5923" t="str">
            <v>SICRO ABRIL / 25</v>
          </cell>
          <cell r="C5923" t="str">
            <v>ESCAVAÇÃO, CARGA E TRANSPORTE DE MATERIAL DE 1ª CATEGORIA - DMT DE 50 A 200 M - CAMINHO DE SERVIÇO EM LEITO NATURAL - COM CARREGADEIRA E CAMINHÃO BASCULANTE DE 14 M³</v>
          </cell>
          <cell r="D5923" t="str">
            <v>M³</v>
          </cell>
          <cell r="F5923">
            <v>9.58</v>
          </cell>
        </row>
        <row r="5924">
          <cell r="A5924">
            <v>5502109</v>
          </cell>
          <cell r="B5924" t="str">
            <v>SICRO ABRIL / 25</v>
          </cell>
          <cell r="C5924" t="str">
            <v>ESCAVAÇÃO, CARGA E TRANSPORTE DE MATERIAL DE 1ª CATEGORIA - DMT DE 50 A 200 M - CAMINHO DE SERVIÇO EM LEITO NATURAL - COM ESCAVADEIRA E CAMINHÃO BASCULANTE DE 14 M³</v>
          </cell>
          <cell r="D5924" t="str">
            <v>M³</v>
          </cell>
          <cell r="F5924">
            <v>5.93</v>
          </cell>
        </row>
        <row r="5925">
          <cell r="A5925">
            <v>5501901</v>
          </cell>
          <cell r="B5925" t="str">
            <v>SICRO ABRIL / 25</v>
          </cell>
          <cell r="C5925" t="str">
            <v>ESCAVAÇÃO, CARGA E TRANSPORTE DE MATERIAL DE 1ª CATEGORIA - DMT DE 50 A 200 M - CAMINHO DE SERVIÇO EM REVESTIMENTO PRIMÁRIO - COM CARREGADEIRA E CAMINHÃO BASCULANTE DE 14 M³</v>
          </cell>
          <cell r="D5925" t="str">
            <v>M³</v>
          </cell>
          <cell r="F5925">
            <v>8.9</v>
          </cell>
        </row>
        <row r="5926">
          <cell r="A5926">
            <v>5502135</v>
          </cell>
          <cell r="B5926" t="str">
            <v>SICRO ABRIL / 25</v>
          </cell>
          <cell r="C5926" t="str">
            <v>ESCAVAÇÃO, CARGA E TRANSPORTE DE MATERIAL DE 1ª CATEGORIA - DMT DE 50 A 200 M - CAMINHO DE SERVIÇO EM REVESTIMENTO PRIMÁRIO - COM ESCAVADEIRA E CAMINHÃO BASCULANTE DE 14 M³</v>
          </cell>
          <cell r="D5926" t="str">
            <v>M³</v>
          </cell>
          <cell r="F5926">
            <v>5.22</v>
          </cell>
        </row>
        <row r="5927">
          <cell r="A5927">
            <v>5501927</v>
          </cell>
          <cell r="B5927" t="str">
            <v>SICRO ABRIL / 25</v>
          </cell>
          <cell r="C5927" t="str">
            <v>ESCAVAÇÃO, CARGA E TRANSPORTE DE MATERIAL DE 1ª CATEGORIA - DMT DE 50 A 200 M - CAMINHO DE SERVIÇO PAVIMENTADO - COM CARREGADEIRA E CAMINHÃO BASCULANTE DE 14 M³</v>
          </cell>
          <cell r="D5927" t="str">
            <v>M³</v>
          </cell>
          <cell r="F5927">
            <v>9.4</v>
          </cell>
        </row>
        <row r="5928">
          <cell r="A5928">
            <v>5502161</v>
          </cell>
          <cell r="B5928" t="str">
            <v>SICRO ABRIL / 25</v>
          </cell>
          <cell r="C5928" t="str">
            <v>ESCAVAÇÃO, CARGA E TRANSPORTE DE MATERIAL DE 1ª CATEGORIA - DMT DE 50 A 200 M - CAMINHO DE SERVIÇO PAVIMENTADO - COM ESCAVADEIRA E CAMINHÃO BASCULANTE DE 14 M³</v>
          </cell>
          <cell r="D5928" t="str">
            <v>M³</v>
          </cell>
          <cell r="F5928">
            <v>5.3</v>
          </cell>
        </row>
        <row r="5929">
          <cell r="A5929">
            <v>5501878</v>
          </cell>
          <cell r="B5929" t="str">
            <v>SICRO ABRIL / 25</v>
          </cell>
          <cell r="C5929" t="str">
            <v>ESCAVAÇÃO, CARGA E TRANSPORTE DE MATERIAL DE 1ª CATEGORIA - DMT DE 600 A 800 M - CAMINHO DE SERVIÇO EM LEITO NATURAL - COM CARREGADEIRA E CAMINHÃO BASCULANTE DE 14 M³</v>
          </cell>
          <cell r="D5929" t="str">
            <v>M³</v>
          </cell>
          <cell r="F5929">
            <v>11.08</v>
          </cell>
        </row>
        <row r="5930">
          <cell r="A5930">
            <v>5502112</v>
          </cell>
          <cell r="B5930" t="str">
            <v>SICRO ABRIL / 25</v>
          </cell>
          <cell r="C5930" t="str">
            <v>ESCAVAÇÃO, CARGA E TRANSPORTE DE MATERIAL DE 1ª CATEGORIA - DMT DE 600 A 800 M - CAMINHO DE SERVIÇO EM LEITO NATURAL - COM ESCAVADEIRA E CAMINHÃO BASCULANTE DE 14 M³</v>
          </cell>
          <cell r="D5930" t="str">
            <v>M³</v>
          </cell>
          <cell r="F5930">
            <v>7.45</v>
          </cell>
        </row>
        <row r="5931">
          <cell r="A5931">
            <v>5501904</v>
          </cell>
          <cell r="B5931" t="str">
            <v>SICRO ABRIL / 25</v>
          </cell>
          <cell r="C5931" t="str">
            <v>ESCAVAÇÃO, CARGA E TRANSPORTE DE MATERIAL DE 1ª CATEGORIA - DMT DE 600 A 800 M - CAMINHO DE SERVIÇO EM REVESTIMENTO PRIMÁRIO - COM CARREGADEIRA E CAMINHÃO BASCULANTE DE 14 M³</v>
          </cell>
          <cell r="D5931" t="str">
            <v>M³</v>
          </cell>
          <cell r="F5931">
            <v>10.01</v>
          </cell>
        </row>
        <row r="5932">
          <cell r="A5932">
            <v>5502138</v>
          </cell>
          <cell r="B5932" t="str">
            <v>SICRO ABRIL / 25</v>
          </cell>
          <cell r="C5932" t="str">
            <v>ESCAVAÇÃO, CARGA E TRANSPORTE DE MATERIAL DE 1ª CATEGORIA - DMT DE 600 A 800 M - CAMINHO DE SERVIÇO EM REVESTIMENTO PRIMÁRIO - COM ESCAVADEIRA E CAMINHÃO BASCULANTE DE 14 M³</v>
          </cell>
          <cell r="D5932" t="str">
            <v>M³</v>
          </cell>
          <cell r="F5932">
            <v>6.39</v>
          </cell>
        </row>
        <row r="5933">
          <cell r="A5933">
            <v>5501930</v>
          </cell>
          <cell r="B5933" t="str">
            <v>SICRO ABRIL / 25</v>
          </cell>
          <cell r="C5933" t="str">
            <v>ESCAVAÇÃO, CARGA E TRANSPORTE DE MATERIAL DE 1ª CATEGORIA - DMT DE 600 A 800 M - CAMINHO DE SERVIÇO PAVIMENTADO - COM CARREGADEIRA E CAMINHÃO BASCULANTE DE 14 M³</v>
          </cell>
          <cell r="D5933" t="str">
            <v>M³</v>
          </cell>
          <cell r="F5933">
            <v>10.039999999999999</v>
          </cell>
        </row>
        <row r="5934">
          <cell r="A5934">
            <v>5502164</v>
          </cell>
          <cell r="B5934" t="str">
            <v>SICRO ABRIL / 25</v>
          </cell>
          <cell r="C5934" t="str">
            <v>ESCAVAÇÃO, CARGA E TRANSPORTE DE MATERIAL DE 1ª CATEGORIA - DMT DE 600 A 800 M - CAMINHO DE SERVIÇO PAVIMENTADO - COM ESCAVADEIRA E CAMINHÃO BASCULANTE DE 14 M³</v>
          </cell>
          <cell r="D5934" t="str">
            <v>M³</v>
          </cell>
          <cell r="F5934">
            <v>6.39</v>
          </cell>
        </row>
        <row r="5935">
          <cell r="A5935">
            <v>5501879</v>
          </cell>
          <cell r="B5935" t="str">
            <v>SICRO ABRIL / 25</v>
          </cell>
          <cell r="C5935" t="str">
            <v>ESCAVAÇÃO, CARGA E TRANSPORTE DE MATERIAL DE 1ª CATEGORIA - DMT DE 800 A 1.000 M - CAMINHO DE SERVIÇO EM LEITO NATURAL - COM CARREGADEIRA E CAMINHÃO BASCULANTE DE 14 M³</v>
          </cell>
          <cell r="D5935" t="str">
            <v>M³</v>
          </cell>
          <cell r="F5935">
            <v>11.4</v>
          </cell>
        </row>
        <row r="5936">
          <cell r="A5936">
            <v>5502113</v>
          </cell>
          <cell r="B5936" t="str">
            <v>SICRO ABRIL / 25</v>
          </cell>
          <cell r="C5936" t="str">
            <v>ESCAVAÇÃO, CARGA E TRANSPORTE DE MATERIAL DE 1ª CATEGORIA - DMT DE 800 A 1.000 M - CAMINHO DE SERVIÇO EM LEITO NATURAL - COM ESCAVADEIRA E CAMINHÃO BASCULANTE DE 14 M³</v>
          </cell>
          <cell r="D5936" t="str">
            <v>M³</v>
          </cell>
          <cell r="F5936">
            <v>7.74</v>
          </cell>
        </row>
        <row r="5937">
          <cell r="A5937">
            <v>5501905</v>
          </cell>
          <cell r="B5937" t="str">
            <v>SICRO ABRIL / 25</v>
          </cell>
          <cell r="C5937" t="str">
            <v>ESCAVAÇÃO, CARGA E TRANSPORTE DE MATERIAL DE 1ª CATEGORIA - DMT DE 800 A 1.000 M - CAMINHO DE SERVIÇO EM REVESTIMENTO PRIMÁRIO - COM CARREGADEIRA E CAMINHÃO BASCULANTE DE 14 M³</v>
          </cell>
          <cell r="D5937" t="str">
            <v>M³</v>
          </cell>
          <cell r="F5937">
            <v>10.220000000000001</v>
          </cell>
        </row>
        <row r="5938">
          <cell r="A5938">
            <v>5502139</v>
          </cell>
          <cell r="B5938" t="str">
            <v>SICRO ABRIL / 25</v>
          </cell>
          <cell r="C5938" t="str">
            <v>ESCAVAÇÃO, CARGA E TRANSPORTE DE MATERIAL DE 1ª CATEGORIA - DMT DE 800 A 1.000 M - CAMINHO DE SERVIÇO EM REVESTIMENTO PRIMÁRIO - COM ESCAVADEIRA E CAMINHÃO BASCULANTE DE 14 M³</v>
          </cell>
          <cell r="D5938" t="str">
            <v>M³</v>
          </cell>
          <cell r="F5938">
            <v>6.58</v>
          </cell>
        </row>
        <row r="5939">
          <cell r="A5939">
            <v>5501931</v>
          </cell>
          <cell r="B5939" t="str">
            <v>SICRO ABRIL / 25</v>
          </cell>
          <cell r="C5939" t="str">
            <v>ESCAVAÇÃO, CARGA E TRANSPORTE DE MATERIAL DE 1ª CATEGORIA - DMT DE 800 A 1.000 M - CAMINHO DE SERVIÇO PAVIMENTADO - COM CARREGADEIRA E CAMINHÃO BASCULANTE DE 14 M³</v>
          </cell>
          <cell r="D5939" t="str">
            <v>M³</v>
          </cell>
          <cell r="F5939">
            <v>10.63</v>
          </cell>
        </row>
        <row r="5940">
          <cell r="A5940">
            <v>5502165</v>
          </cell>
          <cell r="B5940" t="str">
            <v>SICRO ABRIL / 25</v>
          </cell>
          <cell r="C5940" t="str">
            <v>ESCAVAÇÃO, CARGA E TRANSPORTE DE MATERIAL DE 1ª CATEGORIA - DMT DE 800 A 1.000 M - CAMINHO DE SERVIÇO PAVIMENTADO - COM ESCAVADEIRA E CAMINHÃO BASCULANTE DE 14 M³</v>
          </cell>
          <cell r="D5940" t="str">
            <v>M³</v>
          </cell>
          <cell r="F5940">
            <v>6.58</v>
          </cell>
        </row>
        <row r="5941">
          <cell r="A5941">
            <v>5502825</v>
          </cell>
          <cell r="B5941" t="str">
            <v>SICRO ABRIL / 25</v>
          </cell>
          <cell r="C5941" t="str">
            <v>ESCAVAÇÃO, CARGA E TRANSPORTE DE MATERIAL DE 1ª CATEGORIA NA DISTÂNCIA DE 3.000 M - CAMINHO DE SERVIÇO EM LEITO NATURAL - COM CARREGADEIRA E CAMINHÃO BASCULANTE DE 14 M³</v>
          </cell>
          <cell r="D5941" t="str">
            <v>M³</v>
          </cell>
          <cell r="F5941">
            <v>15.98</v>
          </cell>
        </row>
        <row r="5942">
          <cell r="A5942">
            <v>5502834</v>
          </cell>
          <cell r="B5942" t="str">
            <v>SICRO ABRIL / 25</v>
          </cell>
          <cell r="C5942" t="str">
            <v>ESCAVAÇÃO, CARGA E TRANSPORTE DE MATERIAL DE 1ª CATEGORIA NA DISTÂNCIA DE 3.000 M - CAMINHO DE SERVIÇO EM LEITO NATURAL - COM ESCAVADEIRA E CAMINHÃO BASCULANTE DE 14 M³</v>
          </cell>
          <cell r="D5942" t="str">
            <v>M³</v>
          </cell>
          <cell r="F5942">
            <v>12.01</v>
          </cell>
        </row>
        <row r="5943">
          <cell r="A5943">
            <v>5502826</v>
          </cell>
          <cell r="B5943" t="str">
            <v>SICRO ABRIL / 25</v>
          </cell>
          <cell r="C5943" t="str">
            <v>ESCAVAÇÃO, CARGA E TRANSPORTE DE MATERIAL DE 1ª CATEGORIA NA DISTÂNCIA DE 3.000 M - CAMINHO DE SERVIÇO EM REVESTIMENTO PRIMÁRIO - COM CARREGADEIRA E CAMINHÃO BASCULANTE DE 14 M³</v>
          </cell>
          <cell r="D5943" t="str">
            <v>M³</v>
          </cell>
          <cell r="F5943">
            <v>12.91</v>
          </cell>
        </row>
        <row r="5944">
          <cell r="A5944">
            <v>5502835</v>
          </cell>
          <cell r="B5944" t="str">
            <v>SICRO ABRIL / 25</v>
          </cell>
          <cell r="C5944" t="str">
            <v>ESCAVAÇÃO, CARGA E TRANSPORTE DE MATERIAL DE 1ª CATEGORIA NA DISTÂNCIA DE 3.000 M - CAMINHO DE SERVIÇO EM REVESTIMENTO PRIMÁRIO - COM ESCAVADEIRA E CAMINHÃO BASCULANTE DE 14 M³</v>
          </cell>
          <cell r="D5944" t="str">
            <v>M³</v>
          </cell>
          <cell r="F5944">
            <v>9.35</v>
          </cell>
        </row>
        <row r="5945">
          <cell r="A5945">
            <v>5502827</v>
          </cell>
          <cell r="B5945" t="str">
            <v>SICRO ABRIL / 25</v>
          </cell>
          <cell r="C5945" t="str">
            <v>ESCAVAÇÃO, CARGA E TRANSPORTE DE MATERIAL DE 1ª CATEGORIA NA DISTÂNCIA DE 3.000 M - CAMINHO DE SERVIÇO PAVIMENTADO - COM CARREGADEIRA E CAMINHÃO BASCULANTE DE 14 M³</v>
          </cell>
          <cell r="D5945" t="str">
            <v>M³</v>
          </cell>
          <cell r="F5945">
            <v>12.75</v>
          </cell>
        </row>
        <row r="5946">
          <cell r="A5946">
            <v>5502836</v>
          </cell>
          <cell r="B5946" t="str">
            <v>SICRO ABRIL / 25</v>
          </cell>
          <cell r="C5946" t="str">
            <v>ESCAVAÇÃO, CARGA E TRANSPORTE DE MATERIAL DE 1ª CATEGORIA NA DISTÂNCIA DE 3.000 M - CAMINHO DE SERVIÇO PAVIMENTADO - COM ESCAVADEIRA E CAMINHÃO BASCULANTE DE 14 M³</v>
          </cell>
          <cell r="D5946" t="str">
            <v>M³</v>
          </cell>
          <cell r="F5946">
            <v>9.18</v>
          </cell>
        </row>
        <row r="5947">
          <cell r="A5947">
            <v>5502356</v>
          </cell>
          <cell r="B5947" t="str">
            <v>SICRO ABRIL / 25</v>
          </cell>
          <cell r="C5947" t="str">
            <v>ESCAVAÇÃO, CARGA E TRANSPORTE DE MATERIAL DE 2ª CATEGORIA - DMT DE 1.000 A 1.200 M - CAMINHO DE SERVIÇO EM LEITO NATURAL - COM CARREGADEIRA E CAMINHÃO BASCULANTE DE 14 M³</v>
          </cell>
          <cell r="D5947" t="str">
            <v>M³</v>
          </cell>
          <cell r="F5947">
            <v>18.420000000000002</v>
          </cell>
        </row>
        <row r="5948">
          <cell r="A5948">
            <v>5502590</v>
          </cell>
          <cell r="B5948" t="str">
            <v>SICRO ABRIL / 25</v>
          </cell>
          <cell r="C5948" t="str">
            <v>ESCAVAÇÃO, CARGA E TRANSPORTE DE MATERIAL DE 2ª CATEGORIA - DMT DE 1.000 A 1.200 M - CAMINHO DE SERVIÇO EM LEITO NATURAL - COM ESCAVADEIRA E CAMINHÃO BASCULANTE DE 14 M³</v>
          </cell>
          <cell r="D5948" t="str">
            <v>M³</v>
          </cell>
          <cell r="F5948">
            <v>10.85</v>
          </cell>
        </row>
        <row r="5949">
          <cell r="A5949">
            <v>5502382</v>
          </cell>
          <cell r="B5949" t="str">
            <v>SICRO ABRIL / 25</v>
          </cell>
          <cell r="C5949" t="str">
            <v>ESCAVAÇÃO, CARGA E TRANSPORTE DE MATERIAL DE 2ª CATEGORIA - DMT DE 1.000 A 1.200 M - CAMINHO DE SERVIÇO EM REVESTIMENTO PRIMÁRIO - COM CARREGADEIRA E CAMINHÃO BASCULANTE DE 14 M³</v>
          </cell>
          <cell r="D5949" t="str">
            <v>M³</v>
          </cell>
          <cell r="F5949">
            <v>16.940000000000001</v>
          </cell>
        </row>
        <row r="5950">
          <cell r="A5950">
            <v>5502616</v>
          </cell>
          <cell r="B5950" t="str">
            <v>SICRO ABRIL / 25</v>
          </cell>
          <cell r="C5950" t="str">
            <v>ESCAVAÇÃO, CARGA E TRANSPORTE DE MATERIAL DE 2ª CATEGORIA - DMT DE 1.000 A 1.200 M - CAMINHO DE SERVIÇO EM REVESTIMENTO PRIMÁRIO - COM ESCAVADEIRA E CAMINHÃO BASCULANTE DE 14 M³</v>
          </cell>
          <cell r="D5950" t="str">
            <v>M³</v>
          </cell>
          <cell r="F5950">
            <v>9.2200000000000006</v>
          </cell>
        </row>
        <row r="5951">
          <cell r="A5951">
            <v>5502408</v>
          </cell>
          <cell r="B5951" t="str">
            <v>SICRO ABRIL / 25</v>
          </cell>
          <cell r="C5951" t="str">
            <v>ESCAVAÇÃO, CARGA E TRANSPORTE DE MATERIAL DE 2ª CATEGORIA - DMT DE 1.000 A 1.200 M - CAMINHO DE SERVIÇO PAVIMENTADO - COM CARREGADEIRA E CAMINHÃO BASCULANTE DE 14 M³</v>
          </cell>
          <cell r="D5951" t="str">
            <v>M³</v>
          </cell>
          <cell r="F5951">
            <v>16.940000000000001</v>
          </cell>
        </row>
        <row r="5952">
          <cell r="A5952">
            <v>5502642</v>
          </cell>
          <cell r="B5952" t="str">
            <v>SICRO ABRIL / 25</v>
          </cell>
          <cell r="C5952" t="str">
            <v>ESCAVAÇÃO, CARGA E TRANSPORTE DE MATERIAL DE 2ª CATEGORIA - DMT DE 1.000 A 1.200 M - CAMINHO DE SERVIÇO PAVIMENTADO - COM ESCAVADEIRA E CAMINHÃO BASCULANTE DE 14 M³</v>
          </cell>
          <cell r="D5952" t="str">
            <v>M³</v>
          </cell>
          <cell r="F5952">
            <v>9.17</v>
          </cell>
        </row>
        <row r="5953">
          <cell r="A5953">
            <v>5502357</v>
          </cell>
          <cell r="B5953" t="str">
            <v>SICRO ABRIL / 25</v>
          </cell>
          <cell r="C5953" t="str">
            <v>ESCAVAÇÃO, CARGA E TRANSPORTE DE MATERIAL DE 2ª CATEGORIA - DMT DE 1.200 A 1.400 M - CAMINHO DE SERVIÇO EM LEITO NATURAL - COM CARREGADEIRA E CAMINHÃO BASCULANTE DE 14 M³</v>
          </cell>
          <cell r="D5953" t="str">
            <v>M³</v>
          </cell>
          <cell r="F5953">
            <v>18.72</v>
          </cell>
        </row>
        <row r="5954">
          <cell r="A5954">
            <v>5502591</v>
          </cell>
          <cell r="B5954" t="str">
            <v>SICRO ABRIL / 25</v>
          </cell>
          <cell r="C5954" t="str">
            <v>ESCAVAÇÃO, CARGA E TRANSPORTE DE MATERIAL DE 2ª CATEGORIA - DMT DE 1.200 A 1.400 M - CAMINHO DE SERVIÇO EM LEITO NATURAL - COM ESCAVADEIRA E CAMINHÃO BASCULANTE DE 14 M³</v>
          </cell>
          <cell r="D5954" t="str">
            <v>M³</v>
          </cell>
          <cell r="F5954">
            <v>11.18</v>
          </cell>
        </row>
        <row r="5955">
          <cell r="A5955">
            <v>5502383</v>
          </cell>
          <cell r="B5955" t="str">
            <v>SICRO ABRIL / 25</v>
          </cell>
          <cell r="C5955" t="str">
            <v>ESCAVAÇÃO, CARGA E TRANSPORTE DE MATERIAL DE 2ª CATEGORIA - DMT DE 1.200 A 1.400 M - CAMINHO DE SERVIÇO EM REVESTIMENTO PRIMÁRIO - COM CARREGADEIRA E CAMINHÃO BASCULANTE DE 14 M³</v>
          </cell>
          <cell r="D5955" t="str">
            <v>M³</v>
          </cell>
          <cell r="F5955">
            <v>17.13</v>
          </cell>
        </row>
        <row r="5956">
          <cell r="A5956">
            <v>5502617</v>
          </cell>
          <cell r="B5956" t="str">
            <v>SICRO ABRIL / 25</v>
          </cell>
          <cell r="C5956" t="str">
            <v>ESCAVAÇÃO, CARGA E TRANSPORTE DE MATERIAL DE 2ª CATEGORIA - DMT DE 1.200 A 1.400 M - CAMINHO DE SERVIÇO EM REVESTIMENTO PRIMÁRIO - COM ESCAVADEIRA E CAMINHÃO BASCULANTE DE 14 M³</v>
          </cell>
          <cell r="D5956" t="str">
            <v>M³</v>
          </cell>
          <cell r="F5956">
            <v>9.3699999999999992</v>
          </cell>
        </row>
        <row r="5957">
          <cell r="A5957">
            <v>5502409</v>
          </cell>
          <cell r="B5957" t="str">
            <v>SICRO ABRIL / 25</v>
          </cell>
          <cell r="C5957" t="str">
            <v>ESCAVAÇÃO, CARGA E TRANSPORTE DE MATERIAL DE 2ª CATEGORIA - DMT DE 1.200 A 1.400 M - CAMINHO DE SERVIÇO PAVIMENTADO - COM CARREGADEIRA E CAMINHÃO BASCULANTE DE 14 M³</v>
          </cell>
          <cell r="D5957" t="str">
            <v>M³</v>
          </cell>
          <cell r="F5957">
            <v>17.09</v>
          </cell>
        </row>
        <row r="5958">
          <cell r="A5958">
            <v>5502643</v>
          </cell>
          <cell r="B5958" t="str">
            <v>SICRO ABRIL / 25</v>
          </cell>
          <cell r="C5958" t="str">
            <v>ESCAVAÇÃO, CARGA E TRANSPORTE DE MATERIAL DE 2ª CATEGORIA - DMT DE 1.200 A 1.400 M - CAMINHO DE SERVIÇO PAVIMENTADO - COM ESCAVADEIRA E CAMINHÃO BASCULANTE DE 14 M³</v>
          </cell>
          <cell r="D5958" t="str">
            <v>M³</v>
          </cell>
          <cell r="F5958">
            <v>9.3699999999999992</v>
          </cell>
        </row>
        <row r="5959">
          <cell r="A5959">
            <v>5502358</v>
          </cell>
          <cell r="B5959" t="str">
            <v>SICRO ABRIL / 25</v>
          </cell>
          <cell r="C5959" t="str">
            <v>ESCAVAÇÃO, CARGA E TRANSPORTE DE MATERIAL DE 2ª CATEGORIA - DMT DE 1.400 A 1.600 M - CAMINHO DE SERVIÇO EM LEITO NATURAL - COM CARREGADEIRA E CAMINHÃO BASCULANTE DE 14 M³</v>
          </cell>
          <cell r="D5959" t="str">
            <v>M³</v>
          </cell>
          <cell r="F5959">
            <v>19.03</v>
          </cell>
        </row>
        <row r="5960">
          <cell r="A5960">
            <v>5502592</v>
          </cell>
          <cell r="B5960" t="str">
            <v>SICRO ABRIL / 25</v>
          </cell>
          <cell r="C5960" t="str">
            <v>ESCAVAÇÃO, CARGA E TRANSPORTE DE MATERIAL DE 2ª CATEGORIA - DMT DE 1.400 A 1.600 M - CAMINHO DE SERVIÇO EM LEITO NATURAL - COM ESCAVADEIRA E CAMINHÃO BASCULANTE DE 14 M³</v>
          </cell>
          <cell r="D5960" t="str">
            <v>M³</v>
          </cell>
          <cell r="F5960">
            <v>11.44</v>
          </cell>
        </row>
        <row r="5961">
          <cell r="A5961">
            <v>5502384</v>
          </cell>
          <cell r="B5961" t="str">
            <v>SICRO ABRIL / 25</v>
          </cell>
          <cell r="C5961" t="str">
            <v>ESCAVAÇÃO, CARGA E TRANSPORTE DE MATERIAL DE 2ª CATEGORIA - DMT DE 1.400 A 1.600 M - CAMINHO DE SERVIÇO EM REVESTIMENTO PRIMÁRIO - COM CARREGADEIRA E CAMINHÃO BASCULANTE DE 14 M³</v>
          </cell>
          <cell r="D5961" t="str">
            <v>M³</v>
          </cell>
          <cell r="F5961">
            <v>17.329999999999998</v>
          </cell>
        </row>
        <row r="5962">
          <cell r="A5962">
            <v>5502618</v>
          </cell>
          <cell r="B5962" t="str">
            <v>SICRO ABRIL / 25</v>
          </cell>
          <cell r="C5962" t="str">
            <v>ESCAVAÇÃO, CARGA E TRANSPORTE DE MATERIAL DE 2ª CATEGORIA - DMT DE 1.400 A 1.600 M - CAMINHO DE SERVIÇO EM REVESTIMENTO PRIMÁRIO - COM ESCAVADEIRA E CAMINHÃO BASCULANTE DE 14 M³</v>
          </cell>
          <cell r="D5962" t="str">
            <v>M³</v>
          </cell>
          <cell r="F5962">
            <v>10.33</v>
          </cell>
        </row>
        <row r="5963">
          <cell r="A5963">
            <v>5502410</v>
          </cell>
          <cell r="B5963" t="str">
            <v>SICRO ABRIL / 25</v>
          </cell>
          <cell r="C5963" t="str">
            <v>ESCAVAÇÃO, CARGA E TRANSPORTE DE MATERIAL DE 2ª CATEGORIA - DMT DE 1.400 A 1.600 M - CAMINHO DE SERVIÇO PAVIMENTADO - COM CARREGADEIRA E CAMINHÃO BASCULANTE DE 14 M³</v>
          </cell>
          <cell r="D5963" t="str">
            <v>M³</v>
          </cell>
          <cell r="F5963">
            <v>17.28</v>
          </cell>
        </row>
        <row r="5964">
          <cell r="A5964">
            <v>5502644</v>
          </cell>
          <cell r="B5964" t="str">
            <v>SICRO ABRIL / 25</v>
          </cell>
          <cell r="C5964" t="str">
            <v>ESCAVAÇÃO, CARGA E TRANSPORTE DE MATERIAL DE 2ª CATEGORIA - DMT DE 1.400 A 1.600 M - CAMINHO DE SERVIÇO PAVIMENTADO - COM ESCAVADEIRA E CAMINHÃO BASCULANTE DE 14 M³</v>
          </cell>
          <cell r="D5964" t="str">
            <v>M³</v>
          </cell>
          <cell r="F5964">
            <v>10.26</v>
          </cell>
        </row>
        <row r="5965">
          <cell r="A5965">
            <v>5502359</v>
          </cell>
          <cell r="B5965" t="str">
            <v>SICRO ABRIL / 25</v>
          </cell>
          <cell r="C5965" t="str">
            <v>ESCAVAÇÃO, CARGA E TRANSPORTE DE MATERIAL DE 2ª CATEGORIA - DMT DE 1.600 A 1.800 M - CAMINHO DE SERVIÇO EM LEITO NATURAL - COM CARREGADEIRA E CAMINHÃO BASCULANTE DE 14 M³</v>
          </cell>
          <cell r="D5965" t="str">
            <v>M³</v>
          </cell>
          <cell r="F5965">
            <v>19.329999999999998</v>
          </cell>
        </row>
        <row r="5966">
          <cell r="A5966">
            <v>5502593</v>
          </cell>
          <cell r="B5966" t="str">
            <v>SICRO ABRIL / 25</v>
          </cell>
          <cell r="C5966" t="str">
            <v>ESCAVAÇÃO, CARGA E TRANSPORTE DE MATERIAL DE 2ª CATEGORIA - DMT DE 1.600 A 1.800 M - CAMINHO DE SERVIÇO EM LEITO NATURAL - COM ESCAVADEIRA E CAMINHÃO BASCULANTE DE 14 M³</v>
          </cell>
          <cell r="D5966" t="str">
            <v>M³</v>
          </cell>
          <cell r="F5966">
            <v>11.77</v>
          </cell>
        </row>
        <row r="5967">
          <cell r="A5967">
            <v>5502385</v>
          </cell>
          <cell r="B5967" t="str">
            <v>SICRO ABRIL / 25</v>
          </cell>
          <cell r="C5967" t="str">
            <v>ESCAVAÇÃO, CARGA E TRANSPORTE DE MATERIAL DE 2ª CATEGORIA - DMT DE 1.600 A 1.800 M - CAMINHO DE SERVIÇO EM REVESTIMENTO PRIMÁRIO - COM CARREGADEIRA E CAMINHÃO BASCULANTE DE 14 M³</v>
          </cell>
          <cell r="D5967" t="str">
            <v>M³</v>
          </cell>
          <cell r="F5967">
            <v>17.52</v>
          </cell>
        </row>
        <row r="5968">
          <cell r="A5968">
            <v>5502619</v>
          </cell>
          <cell r="B5968" t="str">
            <v>SICRO ABRIL / 25</v>
          </cell>
          <cell r="C5968" t="str">
            <v>ESCAVAÇÃO, CARGA E TRANSPORTE DE MATERIAL DE 2ª CATEGORIA - DMT DE 1.600 A 1.800 M - CAMINHO DE SERVIÇO EM REVESTIMENTO PRIMÁRIO - COM ESCAVADEIRA E CAMINHÃO BASCULANTE DE 14 M³</v>
          </cell>
          <cell r="D5968" t="str">
            <v>M³</v>
          </cell>
          <cell r="F5968">
            <v>10.52</v>
          </cell>
        </row>
        <row r="5969">
          <cell r="A5969">
            <v>5502411</v>
          </cell>
          <cell r="B5969" t="str">
            <v>SICRO ABRIL / 25</v>
          </cell>
          <cell r="C5969" t="str">
            <v>ESCAVAÇÃO, CARGA E TRANSPORTE DE MATERIAL DE 2ª CATEGORIA - DMT DE 1.600 A 1.800 M - CAMINHO DE SERVIÇO PAVIMENTADO - COM CARREGADEIRA E CAMINHÃO BASCULANTE DE 14 M³</v>
          </cell>
          <cell r="D5969" t="str">
            <v>M³</v>
          </cell>
          <cell r="F5969">
            <v>17.48</v>
          </cell>
        </row>
        <row r="5970">
          <cell r="A5970">
            <v>5502645</v>
          </cell>
          <cell r="B5970" t="str">
            <v>SICRO ABRIL / 25</v>
          </cell>
          <cell r="C5970" t="str">
            <v>ESCAVAÇÃO, CARGA E TRANSPORTE DE MATERIAL DE 2ª CATEGORIA - DMT DE 1.600 A 1.800 M - CAMINHO DE SERVIÇO PAVIMENTADO - COM ESCAVADEIRA E CAMINHÃO BASCULANTE DE 14 M³</v>
          </cell>
          <cell r="D5970" t="str">
            <v>M³</v>
          </cell>
          <cell r="F5970">
            <v>10.46</v>
          </cell>
        </row>
        <row r="5971">
          <cell r="A5971">
            <v>5502360</v>
          </cell>
          <cell r="B5971" t="str">
            <v>SICRO ABRIL / 25</v>
          </cell>
          <cell r="C5971" t="str">
            <v>ESCAVAÇÃO, CARGA E TRANSPORTE DE MATERIAL DE 2ª CATEGORIA - DMT DE 1.800 A 2.000 M - CAMINHO DE SERVIÇO EM LEITO NATURAL - COM CARREGADEIRA E CAMINHÃO BASCULANTE DE 14 M³</v>
          </cell>
          <cell r="D5971" t="str">
            <v>M³</v>
          </cell>
          <cell r="F5971">
            <v>20.14</v>
          </cell>
        </row>
        <row r="5972">
          <cell r="A5972">
            <v>5502594</v>
          </cell>
          <cell r="B5972" t="str">
            <v>SICRO ABRIL / 25</v>
          </cell>
          <cell r="C5972" t="str">
            <v>ESCAVAÇÃO, CARGA E TRANSPORTE DE MATERIAL DE 2ª CATEGORIA - DMT DE 1.800 A 2.000 M - CAMINHO DE SERVIÇO EM LEITO NATURAL - COM ESCAVADEIRA E CAMINHÃO BASCULANTE DE 14 M³</v>
          </cell>
          <cell r="D5972" t="str">
            <v>M³</v>
          </cell>
          <cell r="F5972">
            <v>12.81</v>
          </cell>
        </row>
        <row r="5973">
          <cell r="A5973">
            <v>5502386</v>
          </cell>
          <cell r="B5973" t="str">
            <v>SICRO ABRIL / 25</v>
          </cell>
          <cell r="C5973" t="str">
            <v>ESCAVAÇÃO, CARGA E TRANSPORTE DE MATERIAL DE 2ª CATEGORIA - DMT DE 1.800 A 2.000 M - CAMINHO DE SERVIÇO EM REVESTIMENTO PRIMÁRIO - COM CARREGADEIRA E CAMINHÃO BASCULANTE DE 14 M³</v>
          </cell>
          <cell r="D5973" t="str">
            <v>M³</v>
          </cell>
          <cell r="F5973">
            <v>18.23</v>
          </cell>
        </row>
        <row r="5974">
          <cell r="A5974">
            <v>5502620</v>
          </cell>
          <cell r="B5974" t="str">
            <v>SICRO ABRIL / 25</v>
          </cell>
          <cell r="C5974" t="str">
            <v>ESCAVAÇÃO, CARGA E TRANSPORTE DE MATERIAL DE 2ª CATEGORIA - DMT DE 1.800 A 2.000 M - CAMINHO DE SERVIÇO EM REVESTIMENTO PRIMÁRIO - COM ESCAVADEIRA E CAMINHÃO BASCULANTE DE 14 M³</v>
          </cell>
          <cell r="D5974" t="str">
            <v>M³</v>
          </cell>
          <cell r="F5974">
            <v>10.65</v>
          </cell>
        </row>
        <row r="5975">
          <cell r="A5975">
            <v>5502412</v>
          </cell>
          <cell r="B5975" t="str">
            <v>SICRO ABRIL / 25</v>
          </cell>
          <cell r="C5975" t="str">
            <v>ESCAVAÇÃO, CARGA E TRANSPORTE DE MATERIAL DE 2ª CATEGORIA - DMT DE 1.800 A 2.000 M - CAMINHO DE SERVIÇO PAVIMENTADO - COM CARREGADEIRA E CAMINHÃO BASCULANTE DE 14 M³</v>
          </cell>
          <cell r="D5975" t="str">
            <v>M³</v>
          </cell>
          <cell r="F5975">
            <v>18.170000000000002</v>
          </cell>
        </row>
        <row r="5976">
          <cell r="A5976">
            <v>5502646</v>
          </cell>
          <cell r="B5976" t="str">
            <v>SICRO ABRIL / 25</v>
          </cell>
          <cell r="C5976" t="str">
            <v>ESCAVAÇÃO, CARGA E TRANSPORTE DE MATERIAL DE 2ª CATEGORIA - DMT DE 1.800 A 2.000 M - CAMINHO DE SERVIÇO PAVIMENTADO - COM ESCAVADEIRA E CAMINHÃO BASCULANTE DE 14 M³</v>
          </cell>
          <cell r="D5976" t="str">
            <v>M³</v>
          </cell>
          <cell r="F5976">
            <v>10.59</v>
          </cell>
        </row>
        <row r="5977">
          <cell r="A5977">
            <v>5502361</v>
          </cell>
          <cell r="B5977" t="str">
            <v>SICRO ABRIL / 25</v>
          </cell>
          <cell r="C5977" t="str">
            <v>ESCAVAÇÃO, CARGA E TRANSPORTE DE MATERIAL DE 2ª CATEGORIA - DMT DE 2.000 A 2.500 M - CAMINHO DE SERVIÇO EM LEITO NATURAL - COM CARREGADEIRA E CAMINHÃO BASCULANTE DE 14 M³</v>
          </cell>
          <cell r="D5977" t="str">
            <v>M³</v>
          </cell>
          <cell r="F5977">
            <v>20.65</v>
          </cell>
        </row>
        <row r="5978">
          <cell r="A5978">
            <v>5502595</v>
          </cell>
          <cell r="B5978" t="str">
            <v>SICRO ABRIL / 25</v>
          </cell>
          <cell r="C5978" t="str">
            <v>ESCAVAÇÃO, CARGA E TRANSPORTE DE MATERIAL DE 2ª CATEGORIA - DMT DE 2.000 A 2.500 M - CAMINHO DE SERVIÇO EM LEITO NATURAL - COM ESCAVADEIRA E CAMINHÃO BASCULANTE DE 14 M³</v>
          </cell>
          <cell r="D5978" t="str">
            <v>M³</v>
          </cell>
          <cell r="F5978">
            <v>13.3</v>
          </cell>
        </row>
        <row r="5979">
          <cell r="A5979">
            <v>5502387</v>
          </cell>
          <cell r="B5979" t="str">
            <v>SICRO ABRIL / 25</v>
          </cell>
          <cell r="C5979" t="str">
            <v>ESCAVAÇÃO, CARGA E TRANSPORTE DE MATERIAL DE 2ª CATEGORIA - DMT DE 2.000 A 2.500 M - CAMINHO DE SERVIÇO EM REVESTIMENTO PRIMÁRIO - COM CARREGADEIRA E CAMINHÃO BASCULANTE DE 14 M³</v>
          </cell>
          <cell r="D5979" t="str">
            <v>M³</v>
          </cell>
          <cell r="F5979">
            <v>18.600000000000001</v>
          </cell>
        </row>
        <row r="5980">
          <cell r="A5980">
            <v>5502621</v>
          </cell>
          <cell r="B5980" t="str">
            <v>SICRO ABRIL / 25</v>
          </cell>
          <cell r="C5980" t="str">
            <v>ESCAVAÇÃO, CARGA E TRANSPORTE DE MATERIAL DE 2ª CATEGORIA - DMT DE 2.000 A 2.500 M - CAMINHO DE SERVIÇO EM REVESTIMENTO PRIMÁRIO - COM ESCAVADEIRA E CAMINHÃO BASCULANTE DE 14 M³</v>
          </cell>
          <cell r="D5980" t="str">
            <v>M³</v>
          </cell>
          <cell r="F5980">
            <v>11.05</v>
          </cell>
        </row>
        <row r="5981">
          <cell r="A5981">
            <v>5502413</v>
          </cell>
          <cell r="B5981" t="str">
            <v>SICRO ABRIL / 25</v>
          </cell>
          <cell r="C5981" t="str">
            <v>ESCAVAÇÃO, CARGA E TRANSPORTE DE MATERIAL DE 2ª CATEGORIA - DMT DE 2.000 A 2.500 M - CAMINHO DE SERVIÇO PAVIMENTADO - COM CARREGADEIRA E CAMINHÃO BASCULANTE DE 14 M³</v>
          </cell>
          <cell r="D5981" t="str">
            <v>M³</v>
          </cell>
          <cell r="F5981">
            <v>18.48</v>
          </cell>
        </row>
        <row r="5982">
          <cell r="A5982">
            <v>5502647</v>
          </cell>
          <cell r="B5982" t="str">
            <v>SICRO ABRIL / 25</v>
          </cell>
          <cell r="C5982" t="str">
            <v>ESCAVAÇÃO, CARGA E TRANSPORTE DE MATERIAL DE 2ª CATEGORIA - DMT DE 2.000 A 2.500 M - CAMINHO DE SERVIÇO PAVIMENTADO - COM ESCAVADEIRA E CAMINHÃO BASCULANTE DE 14 M³</v>
          </cell>
          <cell r="D5982" t="str">
            <v>M³</v>
          </cell>
          <cell r="F5982">
            <v>10.92</v>
          </cell>
        </row>
        <row r="5983">
          <cell r="A5983">
            <v>5502362</v>
          </cell>
          <cell r="B5983" t="str">
            <v>SICRO ABRIL / 25</v>
          </cell>
          <cell r="C5983" t="str">
            <v>ESCAVAÇÃO, CARGA E TRANSPORTE DE MATERIAL DE 2ª CATEGORIA - DMT DE 2.500 A 3.000 M - CAMINHO DE SERVIÇO EM LEITO NATURAL - COM CARREGADEIRA E CAMINHÃO BASCULANTE DE 14 M³</v>
          </cell>
          <cell r="D5983" t="str">
            <v>M³</v>
          </cell>
          <cell r="F5983">
            <v>22.08</v>
          </cell>
        </row>
        <row r="5984">
          <cell r="A5984">
            <v>5502596</v>
          </cell>
          <cell r="B5984" t="str">
            <v>SICRO ABRIL / 25</v>
          </cell>
          <cell r="C5984" t="str">
            <v>ESCAVAÇÃO, CARGA E TRANSPORTE DE MATERIAL DE 2ª CATEGORIA - DMT DE 2.500 A 3.000 M - CAMINHO DE SERVIÇO EM LEITO NATURAL - COM ESCAVADEIRA E CAMINHÃO BASCULANTE DE 14 M³</v>
          </cell>
          <cell r="D5984" t="str">
            <v>M³</v>
          </cell>
          <cell r="F5984">
            <v>14.12</v>
          </cell>
        </row>
        <row r="5985">
          <cell r="A5985">
            <v>5502388</v>
          </cell>
          <cell r="B5985" t="str">
            <v>SICRO ABRIL / 25</v>
          </cell>
          <cell r="C5985" t="str">
            <v>ESCAVAÇÃO, CARGA E TRANSPORTE DE MATERIAL DE 2ª CATEGORIA - DMT DE 2.500 A 3.000 M - CAMINHO DE SERVIÇO EM REVESTIMENTO PRIMÁRIO - COM CARREGADEIRA E CAMINHÃO BASCULANTE DE 14 M³</v>
          </cell>
          <cell r="D5985" t="str">
            <v>M³</v>
          </cell>
          <cell r="F5985">
            <v>19.09</v>
          </cell>
        </row>
        <row r="5986">
          <cell r="A5986">
            <v>5502622</v>
          </cell>
          <cell r="B5986" t="str">
            <v>SICRO ABRIL / 25</v>
          </cell>
          <cell r="C5986" t="str">
            <v>ESCAVAÇÃO, CARGA E TRANSPORTE DE MATERIAL DE 2ª CATEGORIA - DMT DE 2.500 A 3.000 M - CAMINHO DE SERVIÇO EM REVESTIMENTO PRIMÁRIO - COM ESCAVADEIRA E CAMINHÃO BASCULANTE DE 14 M³</v>
          </cell>
          <cell r="D5986" t="str">
            <v>M³</v>
          </cell>
          <cell r="F5986">
            <v>11.57</v>
          </cell>
        </row>
        <row r="5987">
          <cell r="A5987">
            <v>5502414</v>
          </cell>
          <cell r="B5987" t="str">
            <v>SICRO ABRIL / 25</v>
          </cell>
          <cell r="C5987" t="str">
            <v>ESCAVAÇÃO, CARGA E TRANSPORTE DE MATERIAL DE 2ª CATEGORIA - DMT DE 2.500 A 3.000 M - CAMINHO DE SERVIÇO PAVIMENTADO - COM CARREGADEIRA E CAMINHÃO BASCULANTE DE 14 M³</v>
          </cell>
          <cell r="D5987" t="str">
            <v>M³</v>
          </cell>
          <cell r="F5987">
            <v>18.97</v>
          </cell>
        </row>
        <row r="5988">
          <cell r="A5988">
            <v>5502648</v>
          </cell>
          <cell r="B5988" t="str">
            <v>SICRO ABRIL / 25</v>
          </cell>
          <cell r="C5988" t="str">
            <v>ESCAVAÇÃO, CARGA E TRANSPORTE DE MATERIAL DE 2ª CATEGORIA - DMT DE 2.500 A 3.000 M - CAMINHO DE SERVIÇO PAVIMENTADO - COM ESCAVADEIRA E CAMINHÃO BASCULANTE DE 14 M³</v>
          </cell>
          <cell r="D5988" t="str">
            <v>M³</v>
          </cell>
          <cell r="F5988">
            <v>11.44</v>
          </cell>
        </row>
        <row r="5989">
          <cell r="A5989">
            <v>5502352</v>
          </cell>
          <cell r="B5989" t="str">
            <v>SICRO ABRIL / 25</v>
          </cell>
          <cell r="C5989" t="str">
            <v>ESCAVAÇÃO, CARGA E TRANSPORTE DE MATERIAL DE 2ª CATEGORIA - DMT DE 200 A 400 M - CAMINHO DE SERVIÇO EM LEITO NATURAL - COM CARREGADEIRA E CAMINHÃO BASCULANTE DE 14 M³</v>
          </cell>
          <cell r="D5989" t="str">
            <v>M³</v>
          </cell>
          <cell r="F5989">
            <v>16.5</v>
          </cell>
        </row>
        <row r="5990">
          <cell r="A5990">
            <v>5502586</v>
          </cell>
          <cell r="B5990" t="str">
            <v>SICRO ABRIL / 25</v>
          </cell>
          <cell r="C5990" t="str">
            <v>ESCAVAÇÃO, CARGA E TRANSPORTE DE MATERIAL DE 2ª CATEGORIA - DMT DE 200 A 400 M - CAMINHO DE SERVIÇO EM LEITO NATURAL - COM ESCAVADEIRA E CAMINHÃO BASCULANTE DE 14 M³</v>
          </cell>
          <cell r="D5990" t="str">
            <v>M³</v>
          </cell>
          <cell r="F5990">
            <v>8.7799999999999994</v>
          </cell>
        </row>
        <row r="5991">
          <cell r="A5991">
            <v>5502378</v>
          </cell>
          <cell r="B5991" t="str">
            <v>SICRO ABRIL / 25</v>
          </cell>
          <cell r="C5991" t="str">
            <v>ESCAVAÇÃO, CARGA E TRANSPORTE DE MATERIAL DE 2ª CATEGORIA - DMT DE 200 A 400 M - CAMINHO DE SERVIÇO EM REVESTIMENTO PRIMÁRIO - COM CARREGADEIRA E CAMINHÃO BASCULANTE DE 14 M³</v>
          </cell>
          <cell r="D5991" t="str">
            <v>M³</v>
          </cell>
          <cell r="F5991">
            <v>15.49</v>
          </cell>
        </row>
        <row r="5992">
          <cell r="A5992">
            <v>5502612</v>
          </cell>
          <cell r="B5992" t="str">
            <v>SICRO ABRIL / 25</v>
          </cell>
          <cell r="C5992" t="str">
            <v>ESCAVAÇÃO, CARGA E TRANSPORTE DE MATERIAL DE 2ª CATEGORIA - DMT DE 200 A 400 M - CAMINHO DE SERVIÇO EM REVESTIMENTO PRIMÁRIO - COM ESCAVADEIRA E CAMINHÃO BASCULANTE DE 14 M³</v>
          </cell>
          <cell r="D5992" t="str">
            <v>M³</v>
          </cell>
          <cell r="F5992">
            <v>8.2899999999999991</v>
          </cell>
        </row>
        <row r="5993">
          <cell r="A5993">
            <v>5502404</v>
          </cell>
          <cell r="B5993" t="str">
            <v>SICRO ABRIL / 25</v>
          </cell>
          <cell r="C5993" t="str">
            <v>ESCAVAÇÃO, CARGA E TRANSPORTE DE MATERIAL DE 2ª CATEGORIA - DMT DE 200 A 400 M - CAMINHO DE SERVIÇO PAVIMENTADO - COM CARREGADEIRA E CAMINHÃO BASCULANTE DE 14 M³</v>
          </cell>
          <cell r="D5993" t="str">
            <v>M³</v>
          </cell>
          <cell r="F5993">
            <v>15.56</v>
          </cell>
        </row>
        <row r="5994">
          <cell r="A5994">
            <v>5502638</v>
          </cell>
          <cell r="B5994" t="str">
            <v>SICRO ABRIL / 25</v>
          </cell>
          <cell r="C5994" t="str">
            <v>ESCAVAÇÃO, CARGA E TRANSPORTE DE MATERIAL DE 2ª CATEGORIA - DMT DE 200 A 400 M - CAMINHO DE SERVIÇO PAVIMENTADO - COM ESCAVADEIRA E CAMINHÃO BASCULANTE DE 14 M³</v>
          </cell>
          <cell r="D5994" t="str">
            <v>M³</v>
          </cell>
          <cell r="F5994">
            <v>8.3800000000000008</v>
          </cell>
        </row>
        <row r="5995">
          <cell r="A5995">
            <v>5502353</v>
          </cell>
          <cell r="B5995" t="str">
            <v>SICRO ABRIL / 25</v>
          </cell>
          <cell r="C5995" t="str">
            <v>ESCAVAÇÃO, CARGA E TRANSPORTE DE MATERIAL DE 2ª CATEGORIA - DMT DE 400 A 600 M - CAMINHO DE SERVIÇO EM LEITO NATURAL - COM CARREGADEIRA E CAMINHÃO BASCULANTE DE 14 M³</v>
          </cell>
          <cell r="D5995" t="str">
            <v>M³</v>
          </cell>
          <cell r="F5995">
            <v>16.89</v>
          </cell>
        </row>
        <row r="5996">
          <cell r="A5996">
            <v>5502587</v>
          </cell>
          <cell r="B5996" t="str">
            <v>SICRO ABRIL / 25</v>
          </cell>
          <cell r="C5996" t="str">
            <v>ESCAVAÇÃO, CARGA E TRANSPORTE DE MATERIAL DE 2ª CATEGORIA - DMT DE 400 A 600 M - CAMINHO DE SERVIÇO EM LEITO NATURAL - COM ESCAVADEIRA E CAMINHÃO BASCULANTE DE 14 M³</v>
          </cell>
          <cell r="D5996" t="str">
            <v>M³</v>
          </cell>
          <cell r="F5996">
            <v>9.17</v>
          </cell>
        </row>
        <row r="5997">
          <cell r="A5997">
            <v>5502379</v>
          </cell>
          <cell r="B5997" t="str">
            <v>SICRO ABRIL / 25</v>
          </cell>
          <cell r="C5997" t="str">
            <v>ESCAVAÇÃO, CARGA E TRANSPORTE DE MATERIAL DE 2ª CATEGORIA - DMT DE 400 A 600 M - CAMINHO DE SERVIÇO EM REVESTIMENTO PRIMÁRIO - COM CARREGADEIRA E CAMINHÃO BASCULANTE DE 14 M³</v>
          </cell>
          <cell r="D5997" t="str">
            <v>M³</v>
          </cell>
          <cell r="F5997">
            <v>15.78</v>
          </cell>
        </row>
        <row r="5998">
          <cell r="A5998">
            <v>5502613</v>
          </cell>
          <cell r="B5998" t="str">
            <v>SICRO ABRIL / 25</v>
          </cell>
          <cell r="C5998" t="str">
            <v>ESCAVAÇÃO, CARGA E TRANSPORTE DE MATERIAL DE 2ª CATEGORIA - DMT DE 400 A 600 M - CAMINHO DE SERVIÇO EM REVESTIMENTO PRIMÁRIO - COM ESCAVADEIRA E CAMINHÃO BASCULANTE DE 14 M³</v>
          </cell>
          <cell r="D5998" t="str">
            <v>M³</v>
          </cell>
          <cell r="F5998">
            <v>8.58</v>
          </cell>
        </row>
        <row r="5999">
          <cell r="A5999">
            <v>5502405</v>
          </cell>
          <cell r="B5999" t="str">
            <v>SICRO ABRIL / 25</v>
          </cell>
          <cell r="C5999" t="str">
            <v>ESCAVAÇÃO, CARGA E TRANSPORTE DE MATERIAL DE 2ª CATEGORIA - DMT DE 400 A 600 M - CAMINHO DE SERVIÇO PAVIMENTADO - COM CARREGADEIRA E CAMINHÃO BASCULANTE DE 14 M³</v>
          </cell>
          <cell r="D5999" t="str">
            <v>M³</v>
          </cell>
          <cell r="F5999">
            <v>16.350000000000001</v>
          </cell>
        </row>
        <row r="6000">
          <cell r="A6000">
            <v>5502639</v>
          </cell>
          <cell r="B6000" t="str">
            <v>SICRO ABRIL / 25</v>
          </cell>
          <cell r="C6000" t="str">
            <v>ESCAVAÇÃO, CARGA E TRANSPORTE DE MATERIAL DE 2ª CATEGORIA - DMT DE 400 A 600 M - CAMINHO DE SERVIÇO PAVIMENTADO - COM ESCAVADEIRA E CAMINHÃO BASCULANTE DE 14 M³</v>
          </cell>
          <cell r="D6000" t="str">
            <v>M³</v>
          </cell>
          <cell r="F6000">
            <v>8.6300000000000008</v>
          </cell>
        </row>
        <row r="6001">
          <cell r="A6001">
            <v>5502351</v>
          </cell>
          <cell r="B6001" t="str">
            <v>SICRO ABRIL / 25</v>
          </cell>
          <cell r="C6001" t="str">
            <v>ESCAVAÇÃO, CARGA E TRANSPORTE DE MATERIAL DE 2ª CATEGORIA - DMT DE 50 A 200 M - CAMINHO DE SERVIÇO EM LEITO NATURAL - COM CARREGADEIRA E CAMINHÃO BASCULANTE DE 14 M³</v>
          </cell>
          <cell r="D6001" t="str">
            <v>M³</v>
          </cell>
          <cell r="F6001">
            <v>15.49</v>
          </cell>
        </row>
        <row r="6002">
          <cell r="A6002">
            <v>5502585</v>
          </cell>
          <cell r="B6002" t="str">
            <v>SICRO ABRIL / 25</v>
          </cell>
          <cell r="C6002" t="str">
            <v>ESCAVAÇÃO, CARGA E TRANSPORTE DE MATERIAL DE 2ª CATEGORIA - DMT DE 50 A 200 M - CAMINHO DE SERVIÇO EM LEITO NATURAL - COM ESCAVADEIRA E CAMINHÃO BASCULANTE DE 14 M³</v>
          </cell>
          <cell r="D6002" t="str">
            <v>M³</v>
          </cell>
          <cell r="F6002">
            <v>8.2899999999999991</v>
          </cell>
        </row>
        <row r="6003">
          <cell r="A6003">
            <v>5502377</v>
          </cell>
          <cell r="B6003" t="str">
            <v>SICRO ABRIL / 25</v>
          </cell>
          <cell r="C6003" t="str">
            <v>ESCAVAÇÃO, CARGA E TRANSPORTE DE MATERIAL DE 2ª CATEGORIA - DMT DE 50 A 200 M - CAMINHO DE SERVIÇO EM REVESTIMENTO PRIMÁRIO - COM CARREGADEIRA E CAMINHÃO BASCULANTE DE 14 M³</v>
          </cell>
          <cell r="D6003" t="str">
            <v>M³</v>
          </cell>
          <cell r="F6003">
            <v>15.19</v>
          </cell>
        </row>
        <row r="6004">
          <cell r="A6004">
            <v>5502611</v>
          </cell>
          <cell r="B6004" t="str">
            <v>SICRO ABRIL / 25</v>
          </cell>
          <cell r="C6004" t="str">
            <v>ESCAVAÇÃO, CARGA E TRANSPORTE DE MATERIAL DE 2ª CATEGORIA - DMT DE 50 A 200 M - CAMINHO DE SERVIÇO EM REVESTIMENTO PRIMÁRIO - COM ESCAVADEIRA E CAMINHÃO BASCULANTE DE 14 M³</v>
          </cell>
          <cell r="D6004" t="str">
            <v>M³</v>
          </cell>
          <cell r="F6004">
            <v>7.99</v>
          </cell>
        </row>
        <row r="6005">
          <cell r="A6005">
            <v>5502403</v>
          </cell>
          <cell r="B6005" t="str">
            <v>SICRO ABRIL / 25</v>
          </cell>
          <cell r="C6005" t="str">
            <v>ESCAVAÇÃO, CARGA E TRANSPORTE DE MATERIAL DE 2ª CATEGORIA - DMT DE 50 A 200 M - CAMINHO DE SERVIÇO PAVIMENTADO - COM CARREGADEIRA E CAMINHÃO BASCULANTE DE 14 M³</v>
          </cell>
          <cell r="D6005" t="str">
            <v>M³</v>
          </cell>
          <cell r="F6005">
            <v>15.3</v>
          </cell>
        </row>
        <row r="6006">
          <cell r="A6006">
            <v>5502637</v>
          </cell>
          <cell r="B6006" t="str">
            <v>SICRO ABRIL / 25</v>
          </cell>
          <cell r="C6006" t="str">
            <v>ESCAVAÇÃO, CARGA E TRANSPORTE DE MATERIAL DE 2ª CATEGORIA - DMT DE 50 A 200 M - CAMINHO DE SERVIÇO PAVIMENTADO - COM ESCAVADEIRA E CAMINHÃO BASCULANTE DE 14 M³</v>
          </cell>
          <cell r="D6006" t="str">
            <v>M³</v>
          </cell>
          <cell r="F6006">
            <v>8.09</v>
          </cell>
        </row>
        <row r="6007">
          <cell r="A6007">
            <v>5502187</v>
          </cell>
          <cell r="B6007" t="str">
            <v>SICRO ABRIL / 25</v>
          </cell>
          <cell r="C6007" t="str">
            <v>ESCAVAÇÃO, CARGA E TRANSPORTE DE MATERIAL DE 2ª CATEGORIA - DMT DE 50 M</v>
          </cell>
          <cell r="D6007" t="str">
            <v>M³</v>
          </cell>
          <cell r="F6007">
            <v>7.19</v>
          </cell>
        </row>
        <row r="6008">
          <cell r="A6008">
            <v>5502354</v>
          </cell>
          <cell r="B6008" t="str">
            <v>SICRO ABRIL / 25</v>
          </cell>
          <cell r="C6008" t="str">
            <v>ESCAVAÇÃO, CARGA E TRANSPORTE DE MATERIAL DE 2ª CATEGORIA - DMT DE 600 A 800 M - CAMINHO DE SERVIÇO EM LEITO NATURAL - COM CARREGADEIRA E CAMINHÃO BASCULANTE DE 14 M³</v>
          </cell>
          <cell r="D6008" t="str">
            <v>M³</v>
          </cell>
          <cell r="F6008">
            <v>17.28</v>
          </cell>
        </row>
        <row r="6009">
          <cell r="A6009">
            <v>5502588</v>
          </cell>
          <cell r="B6009" t="str">
            <v>SICRO ABRIL / 25</v>
          </cell>
          <cell r="C6009" t="str">
            <v>ESCAVAÇÃO, CARGA E TRANSPORTE DE MATERIAL DE 2ª CATEGORIA - DMT DE 600 A 800 M - CAMINHO DE SERVIÇO EM LEITO NATURAL - COM ESCAVADEIRA E CAMINHÃO BASCULANTE DE 14 M³</v>
          </cell>
          <cell r="D6009" t="str">
            <v>M³</v>
          </cell>
          <cell r="F6009">
            <v>10.26</v>
          </cell>
        </row>
        <row r="6010">
          <cell r="A6010">
            <v>5502380</v>
          </cell>
          <cell r="B6010" t="str">
            <v>SICRO ABRIL / 25</v>
          </cell>
          <cell r="C6010" t="str">
            <v>ESCAVAÇÃO, CARGA E TRANSPORTE DE MATERIAL DE 2ª CATEGORIA - DMT DE 600 A 800 M - CAMINHO DE SERVIÇO EM REVESTIMENTO PRIMÁRIO - COM CARREGADEIRA E CAMINHÃO BASCULANTE DE 14 M³</v>
          </cell>
          <cell r="D6010" t="str">
            <v>M³</v>
          </cell>
          <cell r="F6010">
            <v>16.55</v>
          </cell>
        </row>
        <row r="6011">
          <cell r="A6011">
            <v>5502614</v>
          </cell>
          <cell r="B6011" t="str">
            <v>SICRO ABRIL / 25</v>
          </cell>
          <cell r="C6011" t="str">
            <v>ESCAVAÇÃO, CARGA E TRANSPORTE DE MATERIAL DE 2ª CATEGORIA - DMT DE 600 A 800 M - CAMINHO DE SERVIÇO EM REVESTIMENTO PRIMÁRIO - COM ESCAVADEIRA E CAMINHÃO BASCULANTE DE 14 M³</v>
          </cell>
          <cell r="D6011" t="str">
            <v>M³</v>
          </cell>
          <cell r="F6011">
            <v>8.7799999999999994</v>
          </cell>
        </row>
        <row r="6012">
          <cell r="A6012">
            <v>5502406</v>
          </cell>
          <cell r="B6012" t="str">
            <v>SICRO ABRIL / 25</v>
          </cell>
          <cell r="C6012" t="str">
            <v>ESCAVAÇÃO, CARGA E TRANSPORTE DE MATERIAL DE 2ª CATEGORIA - DMT DE 600 A 800 M - CAMINHO DE SERVIÇO PAVIMENTADO - COM CARREGADEIRA E CAMINHÃO BASCULANTE DE 14 M³</v>
          </cell>
          <cell r="D6012" t="str">
            <v>M³</v>
          </cell>
          <cell r="F6012">
            <v>16.55</v>
          </cell>
        </row>
        <row r="6013">
          <cell r="A6013">
            <v>5502640</v>
          </cell>
          <cell r="B6013" t="str">
            <v>SICRO ABRIL / 25</v>
          </cell>
          <cell r="C6013" t="str">
            <v>ESCAVAÇÃO, CARGA E TRANSPORTE DE MATERIAL DE 2ª CATEGORIA - DMT DE 600 A 800 M - CAMINHO DE SERVIÇO PAVIMENTADO - COM ESCAVADEIRA E CAMINHÃO BASCULANTE DE 14 M³</v>
          </cell>
          <cell r="D6013" t="str">
            <v>M³</v>
          </cell>
          <cell r="F6013">
            <v>8.83</v>
          </cell>
        </row>
        <row r="6014">
          <cell r="A6014">
            <v>5502355</v>
          </cell>
          <cell r="B6014" t="str">
            <v>SICRO ABRIL / 25</v>
          </cell>
          <cell r="C6014" t="str">
            <v>ESCAVAÇÃO, CARGA E TRANSPORTE DE MATERIAL DE 2ª CATEGORIA - DMT DE 800 A 1.000 M - CAMINHO DE SERVIÇO EM LEITO NATURAL - COM CARREGADEIRA E CAMINHÃO BASCULANTE DE 14 M³</v>
          </cell>
          <cell r="D6014" t="str">
            <v>M³</v>
          </cell>
          <cell r="F6014">
            <v>17.57</v>
          </cell>
        </row>
        <row r="6015">
          <cell r="A6015">
            <v>5502589</v>
          </cell>
          <cell r="B6015" t="str">
            <v>SICRO ABRIL / 25</v>
          </cell>
          <cell r="C6015" t="str">
            <v>ESCAVAÇÃO, CARGA E TRANSPORTE DE MATERIAL DE 2ª CATEGORIA - DMT DE 800 A 1.000 M - CAMINHO DE SERVIÇO EM LEITO NATURAL - COM ESCAVADEIRA E CAMINHÃO BASCULANTE DE 14 M³</v>
          </cell>
          <cell r="D6015" t="str">
            <v>M³</v>
          </cell>
          <cell r="F6015">
            <v>10.59</v>
          </cell>
        </row>
        <row r="6016">
          <cell r="A6016">
            <v>5502381</v>
          </cell>
          <cell r="B6016" t="str">
            <v>SICRO ABRIL / 25</v>
          </cell>
          <cell r="C6016" t="str">
            <v>ESCAVAÇÃO, CARGA E TRANSPORTE DE MATERIAL DE 2ª CATEGORIA - DMT DE 800 A 1.000 M - CAMINHO DE SERVIÇO EM REVESTIMENTO PRIMÁRIO - COM CARREGADEIRA E CAMINHÃO BASCULANTE DE 14 M³</v>
          </cell>
          <cell r="D6016" t="str">
            <v>M³</v>
          </cell>
          <cell r="F6016">
            <v>16.739999999999998</v>
          </cell>
        </row>
        <row r="6017">
          <cell r="A6017">
            <v>5502615</v>
          </cell>
          <cell r="B6017" t="str">
            <v>SICRO ABRIL / 25</v>
          </cell>
          <cell r="C6017" t="str">
            <v>ESCAVAÇÃO, CARGA E TRANSPORTE DE MATERIAL DE 2ª CATEGORIA - DMT DE 800 A 1.000 M - CAMINHO DE SERVIÇO EM REVESTIMENTO PRIMÁRIO - COM ESCAVADEIRA E CAMINHÃO BASCULANTE DE 14 M³</v>
          </cell>
          <cell r="D6017" t="str">
            <v>M³</v>
          </cell>
          <cell r="F6017">
            <v>9.02</v>
          </cell>
        </row>
        <row r="6018">
          <cell r="A6018">
            <v>5502407</v>
          </cell>
          <cell r="B6018" t="str">
            <v>SICRO ABRIL / 25</v>
          </cell>
          <cell r="C6018" t="str">
            <v>ESCAVAÇÃO, CARGA E TRANSPORTE DE MATERIAL DE 2ª CATEGORIA - DMT DE 800 A 1.000 M - CAMINHO DE SERVIÇO PAVIMENTADO - COM CARREGADEIRA E CAMINHÃO BASCULANTE DE 14 M³</v>
          </cell>
          <cell r="D6018" t="str">
            <v>M³</v>
          </cell>
          <cell r="F6018">
            <v>16.739999999999998</v>
          </cell>
        </row>
        <row r="6019">
          <cell r="A6019">
            <v>5502641</v>
          </cell>
          <cell r="B6019" t="str">
            <v>SICRO ABRIL / 25</v>
          </cell>
          <cell r="C6019" t="str">
            <v>ESCAVAÇÃO, CARGA E TRANSPORTE DE MATERIAL DE 2ª CATEGORIA - DMT DE 800 A 1.000 M - CAMINHO DE SERVIÇO PAVIMENTADO - COM ESCAVADEIRA E CAMINHÃO BASCULANTE DE 14 M³</v>
          </cell>
          <cell r="D6019" t="str">
            <v>M³</v>
          </cell>
          <cell r="F6019">
            <v>9.02</v>
          </cell>
        </row>
        <row r="6020">
          <cell r="A6020">
            <v>5502880</v>
          </cell>
          <cell r="B6020" t="str">
            <v>SICRO ABRIL / 25</v>
          </cell>
          <cell r="C6020" t="str">
            <v>ESCAVAÇÃO, CARGA E TRANSPORTE DE MATERIAL DE 2ª CATEGORIA NA DISTÂNCIA DE 3.000 M - CAMINHO DE SERVIÇO EM LEITO NATURAL - COM ESCAVADEIRA E CAMINHÃO BASCULANTE DE 14 M³</v>
          </cell>
          <cell r="D6020" t="str">
            <v>M³</v>
          </cell>
          <cell r="F6020">
            <v>15.29</v>
          </cell>
        </row>
        <row r="6021">
          <cell r="A6021">
            <v>5502857</v>
          </cell>
          <cell r="B6021" t="str">
            <v>SICRO ABRIL / 25</v>
          </cell>
          <cell r="C6021" t="str">
            <v>ESCAVAÇÃO, CARGA E TRANSPORTE DE MATERIAL DE 2ª CATEGORIA NA DISTÂNCIA DE 3.000 M - CAMINHO DE SERVIÇO EM LEITO NATURAL COM CARREGADEIRA E CAMINHÃO BASCULANTE DE 14 M³</v>
          </cell>
          <cell r="D6021" t="str">
            <v>M³</v>
          </cell>
          <cell r="F6021">
            <v>22.51</v>
          </cell>
        </row>
        <row r="6022">
          <cell r="A6022">
            <v>5502881</v>
          </cell>
          <cell r="B6022" t="str">
            <v>SICRO ABRIL / 25</v>
          </cell>
          <cell r="C6022" t="str">
            <v>ESCAVAÇÃO, CARGA E TRANSPORTE DE MATERIAL DE 2ª CATEGORIA NA DISTÂNCIA DE 3.000 M - CAMINHO DE SERVIÇO EM REVESTIMENTO PRIMÁRIO - COM ESCAVADEIRA E CAMINHÃO BASCULANTE DE 14 M³</v>
          </cell>
          <cell r="D6022" t="str">
            <v>M³</v>
          </cell>
          <cell r="F6022">
            <v>11.84</v>
          </cell>
        </row>
        <row r="6023">
          <cell r="A6023">
            <v>5502859</v>
          </cell>
          <cell r="B6023" t="str">
            <v>SICRO ABRIL / 25</v>
          </cell>
          <cell r="C6023" t="str">
            <v>ESCAVAÇÃO, CARGA E TRANSPORTE DE MATERIAL DE 2ª CATEGORIA NA DISTÂNCIA DE 3.000 M - CAMINHO DE SERVIÇO PAVIMENTADO - COM CARREGADEIRA E CAMINHÃO BASCULANTE DE 14 M³</v>
          </cell>
          <cell r="D6023" t="str">
            <v>M³</v>
          </cell>
          <cell r="F6023">
            <v>19.21</v>
          </cell>
        </row>
        <row r="6024">
          <cell r="A6024">
            <v>5502882</v>
          </cell>
          <cell r="B6024" t="str">
            <v>SICRO ABRIL / 25</v>
          </cell>
          <cell r="C6024" t="str">
            <v>ESCAVAÇÃO, CARGA E TRANSPORTE DE MATERIAL DE 2ª CATEGORIA NA DISTÂNCIA DE 3.000 M - CAMINHO DE SERVIÇO PAVIMENTADO - COM ESCAVADEIRA E CAMINHÃO BASCULANTE DE 14 M³</v>
          </cell>
          <cell r="D6024" t="str">
            <v>M³</v>
          </cell>
          <cell r="F6024">
            <v>11.71</v>
          </cell>
        </row>
        <row r="6025">
          <cell r="A6025">
            <v>5502858</v>
          </cell>
          <cell r="B6025" t="str">
            <v>SICRO ABRIL / 25</v>
          </cell>
          <cell r="C6025" t="str">
            <v>ESCAVAÇÃO, CARGA E TRANSPORTE DE MATERIAL DE 2ª CATEGORIA NA DISTÂNCIA DE 3.000 M -CAMINHO DE SERVIÇO COM REVESTIMENTO PRIMÁRIO COM CARREGADEIRA E CAMINHÃO BASCULANTE DE 14 M³</v>
          </cell>
          <cell r="D6025" t="str">
            <v>M³</v>
          </cell>
          <cell r="F6025">
            <v>19.920000000000002</v>
          </cell>
        </row>
        <row r="6026">
          <cell r="A6026">
            <v>5502747</v>
          </cell>
          <cell r="B6026" t="str">
            <v>SICRO ABRIL / 25</v>
          </cell>
          <cell r="C6026" t="str">
            <v>ESCAVAÇÃO, CARGA E TRANSPORTE DE MATERIAL DE 3ª CATEGORIA - DMT DE 1.000 A 1.200 M - CAMINHO DE SERVIÇO EM LEITO NATURAL COM CAMINHÃO BASCULANTE DE 12 M³</v>
          </cell>
          <cell r="D6026" t="str">
            <v>M³</v>
          </cell>
          <cell r="F6026">
            <v>47.01</v>
          </cell>
        </row>
        <row r="6027">
          <cell r="A6027">
            <v>5502773</v>
          </cell>
          <cell r="B6027" t="str">
            <v>SICRO ABRIL / 25</v>
          </cell>
          <cell r="C6027" t="str">
            <v>ESCAVAÇÃO, CARGA E TRANSPORTE DE MATERIAL DE 3ª CATEGORIA - DMT DE 1.000 A 1.200 M - CAMINHO DE SERVIÇO EM REVESTIMENTO PRIMÁRIO - COM CAMINHÃO BASCULANTE DE 12 M³</v>
          </cell>
          <cell r="D6027" t="str">
            <v>M³</v>
          </cell>
          <cell r="F6027">
            <v>45.48</v>
          </cell>
        </row>
        <row r="6028">
          <cell r="A6028">
            <v>5502799</v>
          </cell>
          <cell r="B6028" t="str">
            <v>SICRO ABRIL / 25</v>
          </cell>
          <cell r="C6028" t="str">
            <v>ESCAVAÇÃO, CARGA E TRANSPORTE DE MATERIAL DE 3ª CATEGORIA - DMT DE 1.000 A 1.200 M - CAMINHO DE SERVIÇO PAVIMENTADO - COM CAMINHÃO BASCULANTE DE 12 M³</v>
          </cell>
          <cell r="D6028" t="str">
            <v>M³</v>
          </cell>
          <cell r="F6028">
            <v>45</v>
          </cell>
        </row>
        <row r="6029">
          <cell r="A6029">
            <v>5502748</v>
          </cell>
          <cell r="B6029" t="str">
            <v>SICRO ABRIL / 25</v>
          </cell>
          <cell r="C6029" t="str">
            <v>ESCAVAÇÃO, CARGA E TRANSPORTE DE MATERIAL DE 3ª CATEGORIA - DMT DE 1.200 A 1.400 M - CAMINHO DE SERVIÇO EM LEITO NATURAL COM CAMINHÃO BASCULANTE DE 12 M³</v>
          </cell>
          <cell r="D6029" t="str">
            <v>M³</v>
          </cell>
          <cell r="F6029">
            <v>47.49</v>
          </cell>
        </row>
        <row r="6030">
          <cell r="A6030">
            <v>5502774</v>
          </cell>
          <cell r="B6030" t="str">
            <v>SICRO ABRIL / 25</v>
          </cell>
          <cell r="C6030" t="str">
            <v>ESCAVAÇÃO, CARGA E TRANSPORTE DE MATERIAL DE 3ª CATEGORIA - DMT DE 1.200 A 1.400 M - CAMINHO DE SERVIÇO EM REVESTIMENTO PRIMÁRIO - COM CAMINHÃO BASCULANTE DE 12 M³</v>
          </cell>
          <cell r="D6030" t="str">
            <v>M³</v>
          </cell>
          <cell r="F6030">
            <v>45.76</v>
          </cell>
        </row>
        <row r="6031">
          <cell r="A6031">
            <v>5502800</v>
          </cell>
          <cell r="B6031" t="str">
            <v>SICRO ABRIL / 25</v>
          </cell>
          <cell r="C6031" t="str">
            <v>ESCAVAÇÃO, CARGA E TRANSPORTE DE MATERIAL DE 3ª CATEGORIA - DMT DE 1.200 A 1.400 M - CAMINHO DE SERVIÇO PAVIMENTADO - COM CAMINHÃO BASCULANTE DE 12 M³</v>
          </cell>
          <cell r="D6031" t="str">
            <v>M³</v>
          </cell>
          <cell r="F6031">
            <v>45.29</v>
          </cell>
        </row>
        <row r="6032">
          <cell r="A6032">
            <v>5502749</v>
          </cell>
          <cell r="B6032" t="str">
            <v>SICRO ABRIL / 25</v>
          </cell>
          <cell r="C6032" t="str">
            <v>ESCAVAÇÃO, CARGA E TRANSPORTE DE MATERIAL DE 3ª CATEGORIA - DMT DE 1.400 A 1.600 M - CAMINHO DE SERVIÇO EM LEITO NATURAL COM CAMINHÃO BASCULANTE DE 12 M³</v>
          </cell>
          <cell r="D6032" t="str">
            <v>M³</v>
          </cell>
          <cell r="F6032">
            <v>47.87</v>
          </cell>
        </row>
        <row r="6033">
          <cell r="A6033">
            <v>5502775</v>
          </cell>
          <cell r="B6033" t="str">
            <v>SICRO ABRIL / 25</v>
          </cell>
          <cell r="C6033" t="str">
            <v>ESCAVAÇÃO, CARGA E TRANSPORTE DE MATERIAL DE 3ª CATEGORIA - DMT DE 1.400 A 1.600 M - CAMINHO DE SERVIÇO EM REVESTIMENTO PRIMÁRIO - COM CAMINHÃO BASCULANTE DE 12 M³</v>
          </cell>
          <cell r="D6033" t="str">
            <v>M³</v>
          </cell>
          <cell r="F6033">
            <v>46.05</v>
          </cell>
        </row>
        <row r="6034">
          <cell r="A6034">
            <v>5502801</v>
          </cell>
          <cell r="B6034" t="str">
            <v>SICRO ABRIL / 25</v>
          </cell>
          <cell r="C6034" t="str">
            <v>ESCAVAÇÃO, CARGA E TRANSPORTE DE MATERIAL DE 3ª CATEGORIA - DMT DE 1.400 A 1.600 M - CAMINHO DE SERVIÇO PAVIMENTADO - COM CAMINHÃO BASCULANTE DE 12 M³</v>
          </cell>
          <cell r="D6034" t="str">
            <v>M³</v>
          </cell>
          <cell r="F6034">
            <v>45.48</v>
          </cell>
        </row>
        <row r="6035">
          <cell r="A6035">
            <v>5502750</v>
          </cell>
          <cell r="B6035" t="str">
            <v>SICRO ABRIL / 25</v>
          </cell>
          <cell r="C6035" t="str">
            <v>ESCAVAÇÃO, CARGA E TRANSPORTE DE MATERIAL DE 3ª CATEGORIA - DMT DE 1.600 A 1.800 M - CAMINHO DE SERVIÇO EM LEITO NATURAL COM CAMINHÃO BASCULANTE DE 12 M³</v>
          </cell>
          <cell r="D6035" t="str">
            <v>M³</v>
          </cell>
          <cell r="F6035">
            <v>49.96</v>
          </cell>
        </row>
        <row r="6036">
          <cell r="A6036">
            <v>5502776</v>
          </cell>
          <cell r="B6036" t="str">
            <v>SICRO ABRIL / 25</v>
          </cell>
          <cell r="C6036" t="str">
            <v>ESCAVAÇÃO, CARGA E TRANSPORTE DE MATERIAL DE 3ª CATEGORIA - DMT DE 1.600 A 1.800 M - CAMINHO DE SERVIÇO EM REVESTIMENTO PRIMÁRIO - COM CAMINHÃO BASCULANTE DE 12 M³</v>
          </cell>
          <cell r="D6036" t="str">
            <v>M³</v>
          </cell>
          <cell r="F6036">
            <v>46.34</v>
          </cell>
        </row>
        <row r="6037">
          <cell r="A6037">
            <v>5502802</v>
          </cell>
          <cell r="B6037" t="str">
            <v>SICRO ABRIL / 25</v>
          </cell>
          <cell r="C6037" t="str">
            <v>ESCAVAÇÃO, CARGA E TRANSPORTE DE MATERIAL DE 3ª CATEGORIA - DMT DE 1.600 A 1.800 M - CAMINHO DE SERVIÇO PAVIMENTADO - COM CAMINHÃO BASCULANTE DE 12 M³</v>
          </cell>
          <cell r="D6037" t="str">
            <v>M³</v>
          </cell>
          <cell r="F6037">
            <v>45.76</v>
          </cell>
        </row>
        <row r="6038">
          <cell r="A6038">
            <v>5502751</v>
          </cell>
          <cell r="B6038" t="str">
            <v>SICRO ABRIL / 25</v>
          </cell>
          <cell r="C6038" t="str">
            <v>ESCAVAÇÃO, CARGA E TRANSPORTE DE MATERIAL DE 3ª CATEGORIA - DMT DE 1.800 A 2.000 M - CAMINHO DE SERVIÇO EM LEITO NATURAL COM CAMINHÃO BASCULANTE DE 12 M³</v>
          </cell>
          <cell r="D6038" t="str">
            <v>M³</v>
          </cell>
          <cell r="F6038">
            <v>50.47</v>
          </cell>
        </row>
        <row r="6039">
          <cell r="A6039">
            <v>5502777</v>
          </cell>
          <cell r="B6039" t="str">
            <v>SICRO ABRIL / 25</v>
          </cell>
          <cell r="C6039" t="str">
            <v>ESCAVAÇÃO, CARGA E TRANSPORTE DE MATERIAL DE 3ª CATEGORIA - DMT DE 1.800 A 2.000 M - CAMINHO DE SERVIÇO EM REVESTIMENTO PRIMÁRIO - COM CAMINHÃO BASCULANTE DE 12 M³</v>
          </cell>
          <cell r="D6039" t="str">
            <v>M³</v>
          </cell>
          <cell r="F6039">
            <v>46.63</v>
          </cell>
        </row>
        <row r="6040">
          <cell r="A6040">
            <v>5502803</v>
          </cell>
          <cell r="B6040" t="str">
            <v>SICRO ABRIL / 25</v>
          </cell>
          <cell r="C6040" t="str">
            <v>ESCAVAÇÃO, CARGA E TRANSPORTE DE MATERIAL DE 3ª CATEGORIA - DMT DE 1.800 A 2.000 M - CAMINHO DE SERVIÇO PAVIMENTADO - COM CAMINHÃO BASCULANTE DE 12 M³</v>
          </cell>
          <cell r="D6040" t="str">
            <v>M³</v>
          </cell>
          <cell r="F6040">
            <v>45.96</v>
          </cell>
        </row>
        <row r="6041">
          <cell r="A6041">
            <v>5502752</v>
          </cell>
          <cell r="B6041" t="str">
            <v>SICRO ABRIL / 25</v>
          </cell>
          <cell r="C6041" t="str">
            <v>ESCAVAÇÃO, CARGA E TRANSPORTE DE MATERIAL DE 3ª CATEGORIA - DMT DE 2.000 A 2.500 M - CAMINHO DE SERVIÇO EM LEITO NATURAL COM CAMINHÃO BASCULANTE DE 12 M³</v>
          </cell>
          <cell r="D6041" t="str">
            <v>M³</v>
          </cell>
          <cell r="F6041">
            <v>51.24</v>
          </cell>
        </row>
        <row r="6042">
          <cell r="A6042">
            <v>5502778</v>
          </cell>
          <cell r="B6042" t="str">
            <v>SICRO ABRIL / 25</v>
          </cell>
          <cell r="C6042" t="str">
            <v>ESCAVAÇÃO, CARGA E TRANSPORTE DE MATERIAL DE 3ª CATEGORIA - DMT DE 2.000 A 2.500 M - CAMINHO DE SERVIÇO EM REVESTIMENTO PRIMÁRIO - COM CAMINHÃO BASCULANTE DE 12 M³</v>
          </cell>
          <cell r="D6042" t="str">
            <v>M³</v>
          </cell>
          <cell r="F6042">
            <v>47.2</v>
          </cell>
        </row>
        <row r="6043">
          <cell r="A6043">
            <v>5502804</v>
          </cell>
          <cell r="B6043" t="str">
            <v>SICRO ABRIL / 25</v>
          </cell>
          <cell r="C6043" t="str">
            <v>ESCAVAÇÃO, CARGA E TRANSPORTE DE MATERIAL DE 3ª CATEGORIA - DMT DE 2.000 A 2.500 M - CAMINHO DE SERVIÇO PAVIMENTADO - COM CAMINHÃO BASCULANTE DE 12 M³</v>
          </cell>
          <cell r="D6043" t="str">
            <v>M³</v>
          </cell>
          <cell r="F6043">
            <v>46.43</v>
          </cell>
        </row>
        <row r="6044">
          <cell r="A6044">
            <v>5502753</v>
          </cell>
          <cell r="B6044" t="str">
            <v>SICRO ABRIL / 25</v>
          </cell>
          <cell r="C6044" t="str">
            <v>ESCAVAÇÃO, CARGA E TRANSPORTE DE MATERIAL DE 3ª CATEGORIA - DMT DE 2.500 A 3.000 M - CAMINHO DE SERVIÇO EM LEITO NATURAL COM CAMINHÃO BASCULANTE DE 12 M³</v>
          </cell>
          <cell r="D6044" t="str">
            <v>M³</v>
          </cell>
          <cell r="F6044">
            <v>52.51</v>
          </cell>
        </row>
        <row r="6045">
          <cell r="A6045">
            <v>5502779</v>
          </cell>
          <cell r="B6045" t="str">
            <v>SICRO ABRIL / 25</v>
          </cell>
          <cell r="C6045" t="str">
            <v>ESCAVAÇÃO, CARGA E TRANSPORTE DE MATERIAL DE 3ª CATEGORIA - DMT DE 2.500 A 3.000 M - CAMINHO DE SERVIÇO EM REVESTIMENTO PRIMÁRIO - COM CAMINHÃO BASCULANTE DE 12 M³</v>
          </cell>
          <cell r="D6045" t="str">
            <v>M³</v>
          </cell>
          <cell r="F6045">
            <v>49.71</v>
          </cell>
        </row>
        <row r="6046">
          <cell r="A6046">
            <v>5502805</v>
          </cell>
          <cell r="B6046" t="str">
            <v>SICRO ABRIL / 25</v>
          </cell>
          <cell r="C6046" t="str">
            <v>ESCAVAÇÃO, CARGA E TRANSPORTE DE MATERIAL DE 3ª CATEGORIA - DMT DE 2.500 A 3.000 M - CAMINHO DE SERVIÇO PAVIMENTADO - COM CAMINHÃO BASCULANTE DE 12 M³</v>
          </cell>
          <cell r="D6046" t="str">
            <v>M³</v>
          </cell>
          <cell r="F6046">
            <v>47.11</v>
          </cell>
        </row>
        <row r="6047">
          <cell r="A6047">
            <v>5502743</v>
          </cell>
          <cell r="B6047" t="str">
            <v>SICRO ABRIL / 25</v>
          </cell>
          <cell r="C6047" t="str">
            <v>ESCAVAÇÃO, CARGA E TRANSPORTE DE MATERIAL DE 3ª CATEGORIA - DMT DE 200 A 400 M - CAMINHO DE SERVIÇO EM LEITO NATURAL COM CAMINHÃO BASCULANTE DE 12 M³</v>
          </cell>
          <cell r="D6047" t="str">
            <v>M³</v>
          </cell>
          <cell r="F6047">
            <v>44.81</v>
          </cell>
        </row>
        <row r="6048">
          <cell r="A6048">
            <v>5502769</v>
          </cell>
          <cell r="B6048" t="str">
            <v>SICRO ABRIL / 25</v>
          </cell>
          <cell r="C6048" t="str">
            <v>ESCAVAÇÃO, CARGA E TRANSPORTE DE MATERIAL DE 3ª CATEGORIA - DMT DE 200 A 400 M - CAMINHO DE SERVIÇO EM REVESTIMENTO PRIMÁRIO - COM CAMINHÃO BASCULANTE DE 12 M³</v>
          </cell>
          <cell r="D6048" t="str">
            <v>M³</v>
          </cell>
          <cell r="F6048">
            <v>42.46</v>
          </cell>
        </row>
        <row r="6049">
          <cell r="A6049">
            <v>5502795</v>
          </cell>
          <cell r="B6049" t="str">
            <v>SICRO ABRIL / 25</v>
          </cell>
          <cell r="C6049" t="str">
            <v>ESCAVAÇÃO, CARGA E TRANSPORTE DE MATERIAL DE 3ª CATEGORIA - DMT DE 200 A 400 M - CAMINHO DE SERVIÇO PAVIMENTADO - COM CAMINHÃO BASCULANTE DE 12 M³</v>
          </cell>
          <cell r="D6049" t="str">
            <v>M³</v>
          </cell>
          <cell r="F6049">
            <v>42.27</v>
          </cell>
        </row>
        <row r="6050">
          <cell r="A6050">
            <v>5502744</v>
          </cell>
          <cell r="B6050" t="str">
            <v>SICRO ABRIL / 25</v>
          </cell>
          <cell r="C6050" t="str">
            <v>ESCAVAÇÃO, CARGA E TRANSPORTE DE MATERIAL DE 3ª CATEGORIA - DMT DE 400 A 600 M - CAMINHO DE SERVIÇO EM LEITO NATURAL COM CAMINHÃO BASCULANTE DE 12 M³</v>
          </cell>
          <cell r="D6050" t="str">
            <v>M³</v>
          </cell>
          <cell r="F6050">
            <v>45.48</v>
          </cell>
        </row>
        <row r="6051">
          <cell r="A6051">
            <v>5502770</v>
          </cell>
          <cell r="B6051" t="str">
            <v>SICRO ABRIL / 25</v>
          </cell>
          <cell r="C6051" t="str">
            <v>ESCAVAÇÃO, CARGA E TRANSPORTE DE MATERIAL DE 3ª CATEGORIA - DMT DE 400 A 600 M - CAMINHO DE SERVIÇO EM REVESTIMENTO PRIMÁRIO - COM CAMINHÃO BASCULANTE DE 12 M³</v>
          </cell>
          <cell r="D6051" t="str">
            <v>M³</v>
          </cell>
          <cell r="F6051">
            <v>42.91</v>
          </cell>
        </row>
        <row r="6052">
          <cell r="A6052">
            <v>5502796</v>
          </cell>
          <cell r="B6052" t="str">
            <v>SICRO ABRIL / 25</v>
          </cell>
          <cell r="C6052" t="str">
            <v>ESCAVAÇÃO, CARGA E TRANSPORTE DE MATERIAL DE 3ª CATEGORIA - DMT DE 400 A 600 M - CAMINHO DE SERVIÇO PAVIMENTADO - COM CAMINHÃO BASCULANTE DE 12 M³</v>
          </cell>
          <cell r="D6052" t="str">
            <v>M³</v>
          </cell>
          <cell r="F6052">
            <v>42.59</v>
          </cell>
        </row>
        <row r="6053">
          <cell r="A6053">
            <v>5502742</v>
          </cell>
          <cell r="B6053" t="str">
            <v>SICRO ABRIL / 25</v>
          </cell>
          <cell r="C6053" t="str">
            <v>ESCAVAÇÃO, CARGA E TRANSPORTE DE MATERIAL DE 3ª CATEGORIA - DMT DE 50 A 200 M - CAMINHO DE SERVIÇO EM LEITO NATURAL COM CAMINHÃO BASCULANTE DE 12 M³</v>
          </cell>
          <cell r="D6053" t="str">
            <v>M³</v>
          </cell>
          <cell r="F6053">
            <v>42.46</v>
          </cell>
        </row>
        <row r="6054">
          <cell r="A6054">
            <v>5502768</v>
          </cell>
          <cell r="B6054" t="str">
            <v>SICRO ABRIL / 25</v>
          </cell>
          <cell r="C6054" t="str">
            <v>ESCAVAÇÃO, CARGA E TRANSPORTE DE MATERIAL DE 3ª CATEGORIA - DMT DE 50 A 200 M - CAMINHO DE SERVIÇO EM REVESTIMENTO PRIMÁRIO - COM CAMINHÃO BASCULANTE DE 12 M³</v>
          </cell>
          <cell r="D6054" t="str">
            <v>M³</v>
          </cell>
          <cell r="F6054">
            <v>42.01</v>
          </cell>
        </row>
        <row r="6055">
          <cell r="A6055">
            <v>5502794</v>
          </cell>
          <cell r="B6055" t="str">
            <v>SICRO ABRIL / 25</v>
          </cell>
          <cell r="C6055" t="str">
            <v>ESCAVAÇÃO, CARGA E TRANSPORTE DE MATERIAL DE 3ª CATEGORIA - DMT DE 50 A 200 M - CAMINHO DE SERVIÇO PAVIMENTADO - COM CAMINHÃO BASCULANTE DE 12 M³</v>
          </cell>
          <cell r="D6055" t="str">
            <v>M³</v>
          </cell>
          <cell r="F6055">
            <v>41.82</v>
          </cell>
        </row>
        <row r="6056">
          <cell r="A6056">
            <v>5502745</v>
          </cell>
          <cell r="B6056" t="str">
            <v>SICRO ABRIL / 25</v>
          </cell>
          <cell r="C6056" t="str">
            <v>ESCAVAÇÃO, CARGA E TRANSPORTE DE MATERIAL DE 3ª CATEGORIA - DMT DE 600 A 800 M - CAMINHO DE SERVIÇO EM LEITO NATURAL COM CAMINHÃO BASCULANTE DE 12 M³</v>
          </cell>
          <cell r="D6056" t="str">
            <v>M³</v>
          </cell>
          <cell r="F6056">
            <v>46.05</v>
          </cell>
        </row>
        <row r="6057">
          <cell r="A6057">
            <v>5502771</v>
          </cell>
          <cell r="B6057" t="str">
            <v>SICRO ABRIL / 25</v>
          </cell>
          <cell r="C6057" t="str">
            <v>ESCAVAÇÃO, CARGA E TRANSPORTE DE MATERIAL DE 3ª CATEGORIA - DMT DE 600 A 800 M - CAMINHO DE SERVIÇO EM REVESTIMENTO PRIMÁRIO - COM CAMINHÃO BASCULANTE DE 12 M³</v>
          </cell>
          <cell r="D6057" t="str">
            <v>M³</v>
          </cell>
          <cell r="F6057">
            <v>44.9</v>
          </cell>
        </row>
        <row r="6058">
          <cell r="A6058">
            <v>5502797</v>
          </cell>
          <cell r="B6058" t="str">
            <v>SICRO ABRIL / 25</v>
          </cell>
          <cell r="C6058" t="str">
            <v>ESCAVAÇÃO, CARGA E TRANSPORTE DE MATERIAL DE 3ª CATEGORIA - DMT DE 600 A 800 M - CAMINHO DE SERVIÇO PAVIMENTADO - COM CAMINHÃO BASCULANTE DE 12 M³</v>
          </cell>
          <cell r="D6058" t="str">
            <v>M³</v>
          </cell>
          <cell r="F6058">
            <v>42.84</v>
          </cell>
        </row>
        <row r="6059">
          <cell r="A6059">
            <v>5502746</v>
          </cell>
          <cell r="B6059" t="str">
            <v>SICRO ABRIL / 25</v>
          </cell>
          <cell r="C6059" t="str">
            <v>ESCAVAÇÃO, CARGA E TRANSPORTE DE MATERIAL DE 3ª CATEGORIA - DMT DE 800 A 1.000 M - CAMINHO DE SERVIÇO EM LEITO NATURAL COM CAMINHÃO BASCULANTE DE 12 M³</v>
          </cell>
          <cell r="D6059" t="str">
            <v>M³</v>
          </cell>
          <cell r="F6059">
            <v>46.53</v>
          </cell>
        </row>
        <row r="6060">
          <cell r="A6060">
            <v>5502772</v>
          </cell>
          <cell r="B6060" t="str">
            <v>SICRO ABRIL / 25</v>
          </cell>
          <cell r="C6060" t="str">
            <v>ESCAVAÇÃO, CARGA E TRANSPORTE DE MATERIAL DE 3ª CATEGORIA - DMT DE 800 A 1.000 M - CAMINHO DE SERVIÇO EM REVESTIMENTO PRIMÁRIO - COM CAMINHÃO BASCULANTE DE 12 M³</v>
          </cell>
          <cell r="D6060" t="str">
            <v>M³</v>
          </cell>
          <cell r="F6060">
            <v>45.19</v>
          </cell>
        </row>
        <row r="6061">
          <cell r="A6061">
            <v>5502798</v>
          </cell>
          <cell r="B6061" t="str">
            <v>SICRO ABRIL / 25</v>
          </cell>
          <cell r="C6061" t="str">
            <v>ESCAVAÇÃO, CARGA E TRANSPORTE DE MATERIAL DE 3ª CATEGORIA - DMT DE 800 A 1.000 M - CAMINHO DE SERVIÇO PAVIMENTADO - COM CAMINHÃO BASCULANTE DE 12 M³</v>
          </cell>
          <cell r="D6061" t="str">
            <v>M³</v>
          </cell>
          <cell r="F6061">
            <v>43.16</v>
          </cell>
        </row>
        <row r="6062">
          <cell r="A6062">
            <v>5502886</v>
          </cell>
          <cell r="B6062" t="str">
            <v>SICRO ABRIL / 25</v>
          </cell>
          <cell r="C6062" t="str">
            <v>ESCAVAÇÃO, CARGA E TRANSPORTE DE MATERIAL DE 3ª CATEGORIA NA DISTÂNCIA DE 3.000 M - CAMINHO DE SERVIÇO EM LEITO NATURAL COM CAMINHÃO BASCULANTE DE 12 M³</v>
          </cell>
          <cell r="D6062" t="str">
            <v>M³</v>
          </cell>
          <cell r="F6062">
            <v>54.86</v>
          </cell>
        </row>
        <row r="6063">
          <cell r="A6063">
            <v>5502887</v>
          </cell>
          <cell r="B6063" t="str">
            <v>SICRO ABRIL / 25</v>
          </cell>
          <cell r="C6063" t="str">
            <v>ESCAVAÇÃO, CARGA E TRANSPORTE DE MATERIAL DE 3ª CATEGORIA NA DISTÂNCIA DE 3.000 M - CAMINHO DE SERVIÇO EM REVESTIMENTO PRIMÁRIO - COM CAMINHÃO BASCULANTE DE 12 M³</v>
          </cell>
          <cell r="D6063" t="str">
            <v>M³</v>
          </cell>
          <cell r="F6063">
            <v>50.09</v>
          </cell>
        </row>
        <row r="6064">
          <cell r="A6064">
            <v>5502888</v>
          </cell>
          <cell r="B6064" t="str">
            <v>SICRO ABRIL / 25</v>
          </cell>
          <cell r="C6064" t="str">
            <v>ESCAVAÇÃO, CARGA E TRANSPORTE DE MATERIAL DE 3ª CATEGORIA NA DISTÂNCIA DE 3.000 M - CAMINHO DE SERVIÇO PAVIMENTADO - COM CAMINHÃO BASCULANTE DE 12 M³</v>
          </cell>
          <cell r="D6064" t="str">
            <v>M³</v>
          </cell>
          <cell r="F6064">
            <v>47.49</v>
          </cell>
        </row>
        <row r="6065">
          <cell r="A6065">
            <v>5502820</v>
          </cell>
          <cell r="B6065" t="str">
            <v>SICRO ABRIL / 25</v>
          </cell>
          <cell r="C6065" t="str">
            <v>ESCAVAÇÃO, CARGA E TRANSPORTE DE SOLOS MOLES - DMT DE 0 A 50 M</v>
          </cell>
          <cell r="D6065" t="str">
            <v>M³</v>
          </cell>
          <cell r="F6065">
            <v>6.65</v>
          </cell>
        </row>
        <row r="6066">
          <cell r="A6066">
            <v>5502904</v>
          </cell>
          <cell r="B6066" t="str">
            <v>SICRO ABRIL / 25</v>
          </cell>
          <cell r="C6066" t="str">
            <v>ESCAVAÇÃO, CARGA E TRANSPORTE DE SOLOS MOLES - DMT DE 1.000 A 1.200 M - CAMINHO DE SERVIÇO EM LEITO NATURAL - COM CAMINHÃO BASCULANTE DE 14 M³</v>
          </cell>
          <cell r="D6066" t="str">
            <v>M³</v>
          </cell>
          <cell r="F6066">
            <v>20.2</v>
          </cell>
        </row>
        <row r="6067">
          <cell r="A6067">
            <v>5502930</v>
          </cell>
          <cell r="B6067" t="str">
            <v>SICRO ABRIL / 25</v>
          </cell>
          <cell r="C6067" t="str">
            <v>ESCAVAÇÃO, CARGA E TRANSPORTE DE SOLOS MOLES - DMT DE 1.000 A 1.200 M - CAMINHO DE SERVIÇO EM REVESTIMENTO PRIMÁRIO - COM CAMINHÃO BASCULANTE DE 14 M³</v>
          </cell>
          <cell r="D6067" t="str">
            <v>M³</v>
          </cell>
          <cell r="F6067">
            <v>19.149999999999999</v>
          </cell>
        </row>
        <row r="6068">
          <cell r="A6068">
            <v>5502956</v>
          </cell>
          <cell r="B6068" t="str">
            <v>SICRO ABRIL / 25</v>
          </cell>
          <cell r="C6068" t="str">
            <v>ESCAVAÇÃO, CARGA E TRANSPORTE DE SOLOS MOLES - DMT DE 1.000 A 1.200 M - CAMINHO DE SERVIÇO PAVIMENTADO - COM CAMINHÃO BASCULANTE DE 14 M³</v>
          </cell>
          <cell r="D6068" t="str">
            <v>M³</v>
          </cell>
          <cell r="F6068">
            <v>18.760000000000002</v>
          </cell>
        </row>
        <row r="6069">
          <cell r="A6069">
            <v>5502905</v>
          </cell>
          <cell r="B6069" t="str">
            <v>SICRO ABRIL / 25</v>
          </cell>
          <cell r="C6069" t="str">
            <v>ESCAVAÇÃO, CARGA E TRANSPORTE DE SOLOS MOLES - DMT DE 1.200 A 1.400 M - CAMINHO DE SERVIÇO EM LEITO NATURAL - COM CAMINHÃO BASCULANTE DE 14 M³</v>
          </cell>
          <cell r="D6069" t="str">
            <v>M³</v>
          </cell>
          <cell r="F6069">
            <v>22.66</v>
          </cell>
        </row>
        <row r="6070">
          <cell r="A6070">
            <v>5502931</v>
          </cell>
          <cell r="B6070" t="str">
            <v>SICRO ABRIL / 25</v>
          </cell>
          <cell r="C6070" t="str">
            <v>ESCAVAÇÃO, CARGA E TRANSPORTE DE SOLOS MOLES - DMT DE 1.200 A 1.400 M - CAMINHO DE SERVIÇO EM REVESTIMENTO PRIMÁRIO - COM CAMINHÃO BASCULANTE DE 14 M³</v>
          </cell>
          <cell r="D6070" t="str">
            <v>M³</v>
          </cell>
          <cell r="F6070">
            <v>19.34</v>
          </cell>
        </row>
        <row r="6071">
          <cell r="A6071">
            <v>5502957</v>
          </cell>
          <cell r="B6071" t="str">
            <v>SICRO ABRIL / 25</v>
          </cell>
          <cell r="C6071" t="str">
            <v>ESCAVAÇÃO, CARGA E TRANSPORTE DE SOLOS MOLES - DMT DE 1.200 A 1.400 M - CAMINHO DE SERVIÇO PAVIMENTADO - COM CAMINHÃO BASCULANTE DE 14 M³</v>
          </cell>
          <cell r="D6071" t="str">
            <v>M³</v>
          </cell>
          <cell r="F6071">
            <v>18.96</v>
          </cell>
        </row>
        <row r="6072">
          <cell r="A6072">
            <v>5502906</v>
          </cell>
          <cell r="B6072" t="str">
            <v>SICRO ABRIL / 25</v>
          </cell>
          <cell r="C6072" t="str">
            <v>ESCAVAÇÃO, CARGA E TRANSPORTE DE SOLOS MOLES - DMT DE 1.400 A 1.600 M - CAMINHO DE SERVIÇO EM LEITO NATURAL - COM CAMINHÃO BASCULANTE DE 14 M³</v>
          </cell>
          <cell r="D6072" t="str">
            <v>M³</v>
          </cell>
          <cell r="F6072">
            <v>22.95</v>
          </cell>
        </row>
        <row r="6073">
          <cell r="A6073">
            <v>5502932</v>
          </cell>
          <cell r="B6073" t="str">
            <v>SICRO ABRIL / 25</v>
          </cell>
          <cell r="C6073" t="str">
            <v>ESCAVAÇÃO, CARGA E TRANSPORTE DE SOLOS MOLES - DMT DE 1.400 A 1.600 M - CAMINHO DE SERVIÇO EM REVESTIMENTO PRIMÁRIO - COM CAMINHÃO BASCULANTE DE 14 M³</v>
          </cell>
          <cell r="D6073" t="str">
            <v>M³</v>
          </cell>
          <cell r="F6073">
            <v>19.53</v>
          </cell>
        </row>
        <row r="6074">
          <cell r="A6074">
            <v>5502958</v>
          </cell>
          <cell r="B6074" t="str">
            <v>SICRO ABRIL / 25</v>
          </cell>
          <cell r="C6074" t="str">
            <v>ESCAVAÇÃO, CARGA E TRANSPORTE DE SOLOS MOLES - DMT DE 1.400 A 1.600 M - CAMINHO DE SERVIÇO PAVIMENTADO - COM CAMINHÃO BASCULANTE DE 14 M³</v>
          </cell>
          <cell r="D6074" t="str">
            <v>M³</v>
          </cell>
          <cell r="F6074">
            <v>19.149999999999999</v>
          </cell>
        </row>
        <row r="6075">
          <cell r="A6075">
            <v>5502907</v>
          </cell>
          <cell r="B6075" t="str">
            <v>SICRO ABRIL / 25</v>
          </cell>
          <cell r="C6075" t="str">
            <v>ESCAVAÇÃO, CARGA E TRANSPORTE DE SOLOS MOLES - DMT DE 1.600 A 1.800 M - CAMINHO DE SERVIÇO EM LEITO NATURAL - COM CAMINHÃO BASCULANTE DE 14 M³</v>
          </cell>
          <cell r="D6075" t="str">
            <v>M³</v>
          </cell>
          <cell r="F6075">
            <v>23.38</v>
          </cell>
        </row>
        <row r="6076">
          <cell r="A6076">
            <v>5502933</v>
          </cell>
          <cell r="B6076" t="str">
            <v>SICRO ABRIL / 25</v>
          </cell>
          <cell r="C6076" t="str">
            <v>ESCAVAÇÃO, CARGA E TRANSPORTE DE SOLOS MOLES - DMT DE 1.600 A 1.800 M - CAMINHO DE SERVIÇO EM REVESTIMENTO PRIMÁRIO - COM CAMINHÃO BASCULANTE DE 14 M³</v>
          </cell>
          <cell r="D6076" t="str">
            <v>M³</v>
          </cell>
          <cell r="F6076">
            <v>19.82</v>
          </cell>
        </row>
        <row r="6077">
          <cell r="A6077">
            <v>5502959</v>
          </cell>
          <cell r="B6077" t="str">
            <v>SICRO ABRIL / 25</v>
          </cell>
          <cell r="C6077" t="str">
            <v>ESCAVAÇÃO, CARGA E TRANSPORTE DE SOLOS MOLES - DMT DE 1.600 A 1.800 M - CAMINHO DE SERVIÇO PAVIMENTADO - COM CAMINHÃO BASCULANTE DE 14 M³</v>
          </cell>
          <cell r="D6077" t="str">
            <v>M³</v>
          </cell>
          <cell r="F6077">
            <v>19.34</v>
          </cell>
        </row>
        <row r="6078">
          <cell r="A6078">
            <v>5502908</v>
          </cell>
          <cell r="B6078" t="str">
            <v>SICRO ABRIL / 25</v>
          </cell>
          <cell r="C6078" t="str">
            <v>ESCAVAÇÃO, CARGA E TRANSPORTE DE SOLOS MOLES - DMT DE 1.800 A 2.000 M - CAMINHO DE SERVIÇO EM LEITO NATURAL - COM CAMINHÃO BASCULANTE DE 14 M³</v>
          </cell>
          <cell r="D6078" t="str">
            <v>M³</v>
          </cell>
          <cell r="F6078">
            <v>23.67</v>
          </cell>
        </row>
        <row r="6079">
          <cell r="A6079">
            <v>5502934</v>
          </cell>
          <cell r="B6079" t="str">
            <v>SICRO ABRIL / 25</v>
          </cell>
          <cell r="C6079" t="str">
            <v>ESCAVAÇÃO, CARGA E TRANSPORTE DE SOLOS MOLES - DMT DE 1.800 A 2.000 M - CAMINHO DE SERVIÇO EM REVESTIMENTO PRIMÁRIO - COM CAMINHÃO BASCULANTE DE 14 M³</v>
          </cell>
          <cell r="D6079" t="str">
            <v>M³</v>
          </cell>
          <cell r="F6079">
            <v>20.010000000000002</v>
          </cell>
        </row>
        <row r="6080">
          <cell r="A6080">
            <v>5502960</v>
          </cell>
          <cell r="B6080" t="str">
            <v>SICRO ABRIL / 25</v>
          </cell>
          <cell r="C6080" t="str">
            <v>ESCAVAÇÃO, CARGA E TRANSPORTE DE SOLOS MOLES - DMT DE 1.800 A 2.000 M - CAMINHO DE SERVIÇO PAVIMENTADO - COM CAMINHÃO BASCULANTE DE 14 M³</v>
          </cell>
          <cell r="D6080" t="str">
            <v>M³</v>
          </cell>
          <cell r="F6080">
            <v>19.440000000000001</v>
          </cell>
        </row>
        <row r="6081">
          <cell r="A6081">
            <v>5502909</v>
          </cell>
          <cell r="B6081" t="str">
            <v>SICRO ABRIL / 25</v>
          </cell>
          <cell r="C6081" t="str">
            <v>ESCAVAÇÃO, CARGA E TRANSPORTE DE SOLOS MOLES - DMT DE 2.000 A 2.500 M - CAMINHO DE SERVIÇO EM LEITO NATURAL - COM CAMINHÃO BASCULANTE DE 14 M³</v>
          </cell>
          <cell r="D6081" t="str">
            <v>M³</v>
          </cell>
          <cell r="F6081">
            <v>24.25</v>
          </cell>
        </row>
        <row r="6082">
          <cell r="A6082">
            <v>5502935</v>
          </cell>
          <cell r="B6082" t="str">
            <v>SICRO ABRIL / 25</v>
          </cell>
          <cell r="C6082" t="str">
            <v>ESCAVAÇÃO, CARGA E TRANSPORTE DE SOLOS MOLES - DMT DE 2.000 A 2.500 M - CAMINHO DE SERVIÇO EM REVESTIMENTO PRIMÁRIO - COM CAMINHÃO BASCULANTE DE 14 M³</v>
          </cell>
          <cell r="D6082" t="str">
            <v>M³</v>
          </cell>
          <cell r="F6082">
            <v>20.399999999999999</v>
          </cell>
        </row>
        <row r="6083">
          <cell r="A6083">
            <v>5502961</v>
          </cell>
          <cell r="B6083" t="str">
            <v>SICRO ABRIL / 25</v>
          </cell>
          <cell r="C6083" t="str">
            <v>ESCAVAÇÃO, CARGA E TRANSPORTE DE SOLOS MOLES - DMT DE 2.000 A 2.500 M - CAMINHO DE SERVIÇO PAVIMENTADO - COM CAMINHÃO BASCULANTE DE 14 M³</v>
          </cell>
          <cell r="D6083" t="str">
            <v>M³</v>
          </cell>
          <cell r="F6083">
            <v>19.82</v>
          </cell>
        </row>
        <row r="6084">
          <cell r="A6084">
            <v>5502910</v>
          </cell>
          <cell r="B6084" t="str">
            <v>SICRO ABRIL / 25</v>
          </cell>
          <cell r="C6084" t="str">
            <v>ESCAVAÇÃO, CARGA E TRANSPORTE DE SOLOS MOLES - DMT DE 2.500 A 3.000 M - CAMINHO DE SERVIÇO EM LEITO NATURAL - COM CAMINHÃO BASCULANTE DE 14 M³</v>
          </cell>
          <cell r="D6084" t="str">
            <v>M³</v>
          </cell>
          <cell r="F6084">
            <v>25.25</v>
          </cell>
        </row>
        <row r="6085">
          <cell r="A6085">
            <v>5502936</v>
          </cell>
          <cell r="B6085" t="str">
            <v>SICRO ABRIL / 25</v>
          </cell>
          <cell r="C6085" t="str">
            <v>ESCAVAÇÃO, CARGA E TRANSPORTE DE SOLOS MOLES - DMT DE 2.500 A 3.000 M - CAMINHO DE SERVIÇO EM REVESTIMENTO PRIMÁRIO - COM CAMINHÃO BASCULANTE DE 14 M³</v>
          </cell>
          <cell r="D6085" t="str">
            <v>M³</v>
          </cell>
          <cell r="F6085">
            <v>23.09</v>
          </cell>
        </row>
        <row r="6086">
          <cell r="A6086">
            <v>5502962</v>
          </cell>
          <cell r="B6086" t="str">
            <v>SICRO ABRIL / 25</v>
          </cell>
          <cell r="C6086" t="str">
            <v>ESCAVAÇÃO, CARGA E TRANSPORTE DE SOLOS MOLES - DMT DE 2.500 A 3.000 M - CAMINHO DE SERVIÇO PAVIMENTADO - COM CAMINHÃO BASCULANTE DE 14 M³</v>
          </cell>
          <cell r="D6086" t="str">
            <v>M³</v>
          </cell>
          <cell r="F6086">
            <v>20.3</v>
          </cell>
        </row>
        <row r="6087">
          <cell r="A6087">
            <v>5502900</v>
          </cell>
          <cell r="B6087" t="str">
            <v>SICRO ABRIL / 25</v>
          </cell>
          <cell r="C6087" t="str">
            <v>ESCAVAÇÃO, CARGA E TRANSPORTE DE SOLOS MOLES - DMT DE 200 A 400 M - CAMINHO DE SERVIÇO EM LEITO NATURAL - COM CAMINHÃO BASCULANTE DE 14 M³</v>
          </cell>
          <cell r="D6087" t="str">
            <v>M³</v>
          </cell>
          <cell r="F6087">
            <v>18.670000000000002</v>
          </cell>
        </row>
        <row r="6088">
          <cell r="A6088">
            <v>5502926</v>
          </cell>
          <cell r="B6088" t="str">
            <v>SICRO ABRIL / 25</v>
          </cell>
          <cell r="C6088" t="str">
            <v>ESCAVAÇÃO, CARGA E TRANSPORTE DE SOLOS MOLES - DMT DE 200 A 400 M - CAMINHO DE SERVIÇO EM REVESTIMENTO PRIMÁRIO - COM CAMINHÃO BASCULANTE DE 14 M³</v>
          </cell>
          <cell r="D6088" t="str">
            <v>M³</v>
          </cell>
          <cell r="F6088">
            <v>18.09</v>
          </cell>
        </row>
        <row r="6089">
          <cell r="A6089">
            <v>5502952</v>
          </cell>
          <cell r="B6089" t="str">
            <v>SICRO ABRIL / 25</v>
          </cell>
          <cell r="C6089" t="str">
            <v>ESCAVAÇÃO, CARGA E TRANSPORTE DE SOLOS MOLES - DMT DE 200 A 400 M - CAMINHO DE SERVIÇO PAVIMENTADO - COM CAMINHÃO BASCULANTE DE 14 M³</v>
          </cell>
          <cell r="D6089" t="str">
            <v>M³</v>
          </cell>
          <cell r="F6089">
            <v>17.899999999999999</v>
          </cell>
        </row>
        <row r="6090">
          <cell r="A6090">
            <v>5502901</v>
          </cell>
          <cell r="B6090" t="str">
            <v>SICRO ABRIL / 25</v>
          </cell>
          <cell r="C6090" t="str">
            <v>ESCAVAÇÃO, CARGA E TRANSPORTE DE SOLOS MOLES - DMT DE 400 A 600 M - CAMINHO DE SERVIÇO EM LEITO NATURAL - COM CAMINHÃO BASCULANTE DE 14 M³</v>
          </cell>
          <cell r="D6090" t="str">
            <v>M³</v>
          </cell>
          <cell r="F6090">
            <v>19.05</v>
          </cell>
        </row>
        <row r="6091">
          <cell r="A6091">
            <v>5502927</v>
          </cell>
          <cell r="B6091" t="str">
            <v>SICRO ABRIL / 25</v>
          </cell>
          <cell r="C6091" t="str">
            <v>ESCAVAÇÃO, CARGA E TRANSPORTE DE SOLOS MOLES - DMT DE 400 A 600 M - CAMINHO DE SERVIÇO EM REVESTIMENTO PRIMÁRIO - COM CAMINHÃO BASCULANTE DE 14 M³</v>
          </cell>
          <cell r="D6091" t="str">
            <v>M³</v>
          </cell>
          <cell r="F6091">
            <v>18.38</v>
          </cell>
        </row>
        <row r="6092">
          <cell r="A6092">
            <v>5502953</v>
          </cell>
          <cell r="B6092" t="str">
            <v>SICRO ABRIL / 25</v>
          </cell>
          <cell r="C6092" t="str">
            <v>ESCAVAÇÃO, CARGA E TRANSPORTE DE SOLOS MOLES - DMT DE 400 A 600 M - CAMINHO DE SERVIÇO PAVIMENTADO - COM CAMINHÃO BASCULANTE DE 14 M³</v>
          </cell>
          <cell r="D6092" t="str">
            <v>M³</v>
          </cell>
          <cell r="F6092">
            <v>18.190000000000001</v>
          </cell>
        </row>
        <row r="6093">
          <cell r="A6093">
            <v>5502899</v>
          </cell>
          <cell r="B6093" t="str">
            <v>SICRO ABRIL / 25</v>
          </cell>
          <cell r="C6093" t="str">
            <v>ESCAVAÇÃO, CARGA E TRANSPORTE DE SOLOS MOLES - DMT DE 50 A 200 M - CAMINHO DE SERVIÇO EM LEITO NATURAL - COM CAMINHÃO BASCULANTE DE 14 M³</v>
          </cell>
          <cell r="D6093" t="str">
            <v>M³</v>
          </cell>
          <cell r="F6093">
            <v>18.09</v>
          </cell>
        </row>
        <row r="6094">
          <cell r="A6094">
            <v>5502925</v>
          </cell>
          <cell r="B6094" t="str">
            <v>SICRO ABRIL / 25</v>
          </cell>
          <cell r="C6094" t="str">
            <v>ESCAVAÇÃO, CARGA E TRANSPORTE DE SOLOS MOLES - DMT DE 50 A 200 M - CAMINHO DE SERVIÇO EM REVESTIMENTO PRIMÁRIO - COM CAMINHÃO BASCULANTE DE 14 M³</v>
          </cell>
          <cell r="D6094" t="str">
            <v>M³</v>
          </cell>
          <cell r="F6094">
            <v>17.8</v>
          </cell>
        </row>
        <row r="6095">
          <cell r="A6095">
            <v>5502951</v>
          </cell>
          <cell r="B6095" t="str">
            <v>SICRO ABRIL / 25</v>
          </cell>
          <cell r="C6095" t="str">
            <v>ESCAVAÇÃO, CARGA E TRANSPORTE DE SOLOS MOLES - DMT DE 50 A 200 M - CAMINHO DE SERVIÇO PAVIMENTADO - COM CAMINHÃO BASCULANTE DE 14 M³</v>
          </cell>
          <cell r="D6095" t="str">
            <v>M³</v>
          </cell>
          <cell r="F6095">
            <v>17.61</v>
          </cell>
        </row>
        <row r="6096">
          <cell r="A6096">
            <v>5502902</v>
          </cell>
          <cell r="B6096" t="str">
            <v>SICRO ABRIL / 25</v>
          </cell>
          <cell r="C6096" t="str">
            <v>ESCAVAÇÃO, CARGA E TRANSPORTE DE SOLOS MOLES - DMT DE 600 A 800 M - CAMINHO DE SERVIÇO EM LEITO NATURAL - COM CAMINHÃO BASCULANTE DE 14 M³</v>
          </cell>
          <cell r="D6096" t="str">
            <v>M³</v>
          </cell>
          <cell r="F6096">
            <v>19.53</v>
          </cell>
        </row>
        <row r="6097">
          <cell r="A6097">
            <v>5502928</v>
          </cell>
          <cell r="B6097" t="str">
            <v>SICRO ABRIL / 25</v>
          </cell>
          <cell r="C6097" t="str">
            <v>ESCAVAÇÃO, CARGA E TRANSPORTE DE SOLOS MOLES - DMT DE 600 A 800 M - CAMINHO DE SERVIÇO EM REVESTIMENTO PRIMÁRIO - COM CAMINHÃO BASCULANTE DE 14 M³</v>
          </cell>
          <cell r="D6097" t="str">
            <v>M³</v>
          </cell>
          <cell r="F6097">
            <v>18.670000000000002</v>
          </cell>
        </row>
        <row r="6098">
          <cell r="A6098">
            <v>5502954</v>
          </cell>
          <cell r="B6098" t="str">
            <v>SICRO ABRIL / 25</v>
          </cell>
          <cell r="C6098" t="str">
            <v>ESCAVAÇÃO, CARGA E TRANSPORTE DE SOLOS MOLES - DMT DE 600 A 800 M - CAMINHO DE SERVIÇO PAVIMENTADO - COM CAMINHÃO BASCULANTE DE 14 M³</v>
          </cell>
          <cell r="D6098" t="str">
            <v>M³</v>
          </cell>
          <cell r="F6098">
            <v>18.38</v>
          </cell>
        </row>
        <row r="6099">
          <cell r="A6099">
            <v>5502903</v>
          </cell>
          <cell r="B6099" t="str">
            <v>SICRO ABRIL / 25</v>
          </cell>
          <cell r="C6099" t="str">
            <v>ESCAVAÇÃO, CARGA E TRANSPORTE DE SOLOS MOLES - DMT DE 800 A 1.000 M - CAMINHO DE SERVIÇO EM LEITO NATURAL - COM CAMINHÃO BASCULANTE DE 14 M³</v>
          </cell>
          <cell r="D6099" t="str">
            <v>M³</v>
          </cell>
          <cell r="F6099">
            <v>19.82</v>
          </cell>
        </row>
        <row r="6100">
          <cell r="A6100">
            <v>5502929</v>
          </cell>
          <cell r="B6100" t="str">
            <v>SICRO ABRIL / 25</v>
          </cell>
          <cell r="C6100" t="str">
            <v>ESCAVAÇÃO, CARGA E TRANSPORTE DE SOLOS MOLES - DMT DE 800 A 1.000 M - CAMINHO DE SERVIÇO EM REVESTIMENTO PRIMÁRIO - COM CAMINHÃO BASCULANTE DE 14 M³</v>
          </cell>
          <cell r="D6100" t="str">
            <v>M³</v>
          </cell>
          <cell r="F6100">
            <v>18.86</v>
          </cell>
        </row>
        <row r="6101">
          <cell r="A6101">
            <v>5502955</v>
          </cell>
          <cell r="B6101" t="str">
            <v>SICRO ABRIL / 25</v>
          </cell>
          <cell r="C6101" t="str">
            <v>ESCAVAÇÃO, CARGA E TRANSPORTE DE SOLOS MOLES - DMT DE 800 A 1.000 M - CAMINHO DE SERVIÇO PAVIMENTADO - COM CAMINHÃO BASCULANTE DE 14 M³</v>
          </cell>
          <cell r="D6101" t="str">
            <v>M³</v>
          </cell>
          <cell r="F6101">
            <v>18.57</v>
          </cell>
        </row>
        <row r="6102">
          <cell r="A6102">
            <v>5502889</v>
          </cell>
          <cell r="B6102" t="str">
            <v>SICRO ABRIL / 25</v>
          </cell>
          <cell r="C6102" t="str">
            <v>ESCAVAÇÃO, CARGA E TRANSPORTE DE SOLOS MOLES NA DISTÂNCIA DE 3.000 M - CAMINHO DE SERVIÇO EM LEITO NATURAL - COM CAMINHÃO BASCULANTE DE 14 M³</v>
          </cell>
          <cell r="D6102" t="str">
            <v>M³</v>
          </cell>
          <cell r="F6102">
            <v>25.69</v>
          </cell>
        </row>
        <row r="6103">
          <cell r="A6103">
            <v>5502996</v>
          </cell>
          <cell r="B6103" t="str">
            <v>SICRO ABRIL / 25</v>
          </cell>
          <cell r="C6103" t="str">
            <v>ESCAVAÇÃO, CARGA E TRANSPORTE DE SOLOS MOLES NA DISTÂNCIA DE 3.000 M - CAMINHO DE SERVIÇO EM REVESTIMENTO PRIMÁRIO - COM CAMINHÃO BASCULANTE DE 14 M³</v>
          </cell>
          <cell r="D6103" t="str">
            <v>M³</v>
          </cell>
          <cell r="F6103">
            <v>23.38</v>
          </cell>
        </row>
        <row r="6104">
          <cell r="A6104">
            <v>5502997</v>
          </cell>
          <cell r="B6104" t="str">
            <v>SICRO ABRIL / 25</v>
          </cell>
          <cell r="C6104" t="str">
            <v>ESCAVAÇÃO, CARGA E TRANSPORTE DE SOLOS MOLES NA DISTÂNCIA DE 3.000 M - CAMINHO DE SERVIÇO PAVIMENTADO - COM CAMINHÃO BASCULANTE DE 14 M³</v>
          </cell>
          <cell r="D6104" t="str">
            <v>M³</v>
          </cell>
          <cell r="F6104">
            <v>22.66</v>
          </cell>
        </row>
        <row r="6105">
          <cell r="A6105">
            <v>5501716</v>
          </cell>
          <cell r="B6105" t="str">
            <v>SICRO ABRIL / 25</v>
          </cell>
          <cell r="C6105" t="str">
            <v>ESCAVAÇÃO, CARGA E TRANSPORTE EM MATERIAL DE 1ª CATEGORIA - DMT DE 1.000 A 1.200 M COM MOTOSCRAPER</v>
          </cell>
          <cell r="D6105" t="str">
            <v>M³</v>
          </cell>
          <cell r="F6105">
            <v>20.88</v>
          </cell>
        </row>
        <row r="6106">
          <cell r="A6106">
            <v>5501717</v>
          </cell>
          <cell r="B6106" t="str">
            <v>SICRO ABRIL / 25</v>
          </cell>
          <cell r="C6106" t="str">
            <v>ESCAVAÇÃO, CARGA E TRANSPORTE EM MATERIAL DE 1ª CATEGORIA - DMT DE 1.200 A 1.400 M COM MOTOSCRAPER</v>
          </cell>
          <cell r="D6106" t="str">
            <v>M³</v>
          </cell>
          <cell r="F6106">
            <v>23.55</v>
          </cell>
        </row>
        <row r="6107">
          <cell r="A6107">
            <v>5501712</v>
          </cell>
          <cell r="B6107" t="str">
            <v>SICRO ABRIL / 25</v>
          </cell>
          <cell r="C6107" t="str">
            <v>ESCAVAÇÃO, CARGA E TRANSPORTE EM MATERIAL DE 1ª CATEGORIA - DMT DE 200 A 400 M COM MOTOSCRAPER</v>
          </cell>
          <cell r="D6107" t="str">
            <v>M³</v>
          </cell>
          <cell r="F6107">
            <v>12.09</v>
          </cell>
        </row>
        <row r="6108">
          <cell r="A6108">
            <v>5501713</v>
          </cell>
          <cell r="B6108" t="str">
            <v>SICRO ABRIL / 25</v>
          </cell>
          <cell r="C6108" t="str">
            <v>ESCAVAÇÃO, CARGA E TRANSPORTE EM MATERIAL DE 1ª CATEGORIA - DMT DE 400 A 600 M COM MOTOSCRAPER</v>
          </cell>
          <cell r="D6108" t="str">
            <v>M³</v>
          </cell>
          <cell r="F6108">
            <v>13.41</v>
          </cell>
        </row>
        <row r="6109">
          <cell r="A6109">
            <v>5501711</v>
          </cell>
          <cell r="B6109" t="str">
            <v>SICRO ABRIL / 25</v>
          </cell>
          <cell r="C6109" t="str">
            <v>ESCAVAÇÃO, CARGA E TRANSPORTE EM MATERIAL DE 1ª CATEGORIA - DMT DE 50 A 200 M COM MOTOSCRAPER</v>
          </cell>
          <cell r="D6109" t="str">
            <v>M³</v>
          </cell>
          <cell r="F6109">
            <v>9.67</v>
          </cell>
        </row>
        <row r="6110">
          <cell r="A6110">
            <v>5501710</v>
          </cell>
          <cell r="B6110" t="str">
            <v>SICRO ABRIL / 25</v>
          </cell>
          <cell r="C6110" t="str">
            <v>ESCAVAÇÃO, CARGA E TRANSPORTE EM MATERIAL DE 1ª CATEGORIA - DMT DE 50 M</v>
          </cell>
          <cell r="D6110" t="str">
            <v>M³</v>
          </cell>
          <cell r="F6110">
            <v>2.79</v>
          </cell>
        </row>
        <row r="6111">
          <cell r="A6111">
            <v>5501714</v>
          </cell>
          <cell r="B6111" t="str">
            <v>SICRO ABRIL / 25</v>
          </cell>
          <cell r="C6111" t="str">
            <v>ESCAVAÇÃO, CARGA E TRANSPORTE EM MATERIAL DE 1ª CATEGORIA - DMT DE 600 A 800 M COM MOTOSCRAPER</v>
          </cell>
          <cell r="D6111" t="str">
            <v>M³</v>
          </cell>
          <cell r="F6111">
            <v>15.79</v>
          </cell>
        </row>
        <row r="6112">
          <cell r="A6112">
            <v>5501715</v>
          </cell>
          <cell r="B6112" t="str">
            <v>SICRO ABRIL / 25</v>
          </cell>
          <cell r="C6112" t="str">
            <v>ESCAVAÇÃO, CARGA E TRANSPORTE EM MATERIAL DE 1ª CATEGORIA - DMT DE 800 A 1.000 M COM MOTOSCRAPER</v>
          </cell>
          <cell r="D6112" t="str">
            <v>M³</v>
          </cell>
          <cell r="F6112">
            <v>18.21</v>
          </cell>
        </row>
        <row r="6113">
          <cell r="A6113">
            <v>5502986</v>
          </cell>
          <cell r="B6113" t="str">
            <v>SICRO ABRIL / 25</v>
          </cell>
          <cell r="C6113" t="str">
            <v>EXPURGO DE JAZIDA</v>
          </cell>
          <cell r="D6113" t="str">
            <v>M³</v>
          </cell>
          <cell r="F6113">
            <v>3.17</v>
          </cell>
        </row>
        <row r="6114">
          <cell r="A6114">
            <v>5502977</v>
          </cell>
          <cell r="B6114" t="str">
            <v>SICRO ABRIL / 25</v>
          </cell>
          <cell r="C6114" t="str">
            <v>FRAGMENTAÇÃO DE BLOCOS DE ROCHA COM ESCAVADEIRA E ROMPEDOR HIDRÁULICO 1.700 KG</v>
          </cell>
          <cell r="D6114" t="str">
            <v>M³</v>
          </cell>
          <cell r="F6114">
            <v>8.93</v>
          </cell>
        </row>
        <row r="6115">
          <cell r="A6115">
            <v>5502985</v>
          </cell>
          <cell r="B6115" t="str">
            <v>SICRO ABRIL / 25</v>
          </cell>
          <cell r="C6115" t="str">
            <v>LIMPEZA MECANIZADA DA CAMADA VEGETAL</v>
          </cell>
          <cell r="D6115" t="str">
            <v>M²</v>
          </cell>
          <cell r="F6115">
            <v>0.56000000000000005</v>
          </cell>
        </row>
        <row r="6116">
          <cell r="A6116">
            <v>5503018</v>
          </cell>
          <cell r="B6116" t="str">
            <v>SICRO ABRIL / 25</v>
          </cell>
          <cell r="C6116" t="str">
            <v>MANUTENÇÃO DE CAMINHO DE SERVIÇO</v>
          </cell>
          <cell r="D6116" t="str">
            <v>KM</v>
          </cell>
          <cell r="F6116">
            <v>65.819999999999993</v>
          </cell>
        </row>
        <row r="6117">
          <cell r="A6117">
            <v>5505768</v>
          </cell>
          <cell r="B6117" t="str">
            <v>SICRO ABRIL / 25</v>
          </cell>
          <cell r="C6117" t="str">
            <v>PRÉ-FISSURAMENTO DE MATERIAL DE 3ª CATEGORIA</v>
          </cell>
          <cell r="D6117" t="str">
            <v>M²</v>
          </cell>
          <cell r="F6117">
            <v>88.02</v>
          </cell>
        </row>
        <row r="6118">
          <cell r="A6118">
            <v>5503020</v>
          </cell>
          <cell r="B6118" t="str">
            <v>SICRO ABRIL / 25</v>
          </cell>
          <cell r="C6118" t="str">
            <v>UMEDECIMENTO DE CAMINHO DE SERVIÇO</v>
          </cell>
          <cell r="D6118" t="str">
            <v>KM</v>
          </cell>
          <cell r="F6118">
            <v>290.63</v>
          </cell>
        </row>
        <row r="6119">
          <cell r="A6119">
            <v>5605798</v>
          </cell>
          <cell r="B6119" t="str">
            <v>SICRO ABRIL / 25</v>
          </cell>
          <cell r="C6119" t="str">
            <v>CHUMBADOR DE AÇO CA-50 - D = 20 MM COM PERFURATRIZ SOBRE PNEUS - ANCORADO NA ROCHA COM CARTUCHO DE CIMENTO - FORNECIMENTO, PERFURAÇÃO E INSTALAÇÃO</v>
          </cell>
          <cell r="D6119" t="str">
            <v>M</v>
          </cell>
          <cell r="F6119">
            <v>91.36</v>
          </cell>
        </row>
        <row r="6120">
          <cell r="A6120">
            <v>5605925</v>
          </cell>
          <cell r="B6120" t="str">
            <v>SICRO ABRIL / 25</v>
          </cell>
          <cell r="C6120" t="str">
            <v>CHUMBADOR DE AÇO CA-50 - D = 20 MM COM PERFURATRIZ SOBRE PNEUS - ANCORADO NA ROCHA COM INJEÇÃO DE NATA DE CIMENTO - FORNECIMENTO, PERFURAÇÃO E INSTALAÇÃO</v>
          </cell>
          <cell r="D6120" t="str">
            <v>M</v>
          </cell>
          <cell r="F6120">
            <v>85.3</v>
          </cell>
        </row>
        <row r="6121">
          <cell r="A6121">
            <v>5605799</v>
          </cell>
          <cell r="B6121" t="str">
            <v>SICRO ABRIL / 25</v>
          </cell>
          <cell r="C6121" t="str">
            <v>CHUMBADOR DE AÇO CA-50 - D = 22 MM COM PERFURATRIZ SOBRE PNEUS - ANCORADO NA ROCHA COM CARTUCHO DE CIMENTO - FORNECIMENTO, PERFURAÇÃO E INSTALAÇÃO</v>
          </cell>
          <cell r="D6121" t="str">
            <v>M</v>
          </cell>
          <cell r="F6121">
            <v>101.77</v>
          </cell>
        </row>
        <row r="6122">
          <cell r="A6122">
            <v>5605800</v>
          </cell>
          <cell r="B6122" t="str">
            <v>SICRO ABRIL / 25</v>
          </cell>
          <cell r="C6122" t="str">
            <v>CHUMBADOR DE AÇO CA-50 - D = 25 MM COM PERFURATRIZ SOBRE PNEUS - ANCORADO NA ROCHA COM CARTUCHO DE CIMENTO - FORNECIMENTO, PERFURAÇÃO E INSTALAÇÃO</v>
          </cell>
          <cell r="D6122" t="str">
            <v>M</v>
          </cell>
          <cell r="F6122">
            <v>115.31</v>
          </cell>
        </row>
        <row r="6123">
          <cell r="A6123">
            <v>5613944</v>
          </cell>
          <cell r="B6123" t="str">
            <v>SICRO ABRIL / 25</v>
          </cell>
          <cell r="C6123" t="str">
            <v>CHUMBADOR DE AÇO CA-50 - D = 32 MM COM MARTELETE PERFURADOR MANUAL - ANCORADO NA ROCHA COM CARTUCHO DE CIMENTO - FORNECIMENTO, PERFURAÇÃO E INSTALAÇÃO</v>
          </cell>
          <cell r="D6123" t="str">
            <v>M</v>
          </cell>
          <cell r="F6123">
            <v>135.12</v>
          </cell>
        </row>
        <row r="6124">
          <cell r="A6124">
            <v>5605894</v>
          </cell>
          <cell r="B6124" t="str">
            <v>SICRO ABRIL / 25</v>
          </cell>
          <cell r="C6124" t="str">
            <v>GRAMPO DE AÇO CA-50 D = 12,5 MM PARA SOLO GRAMPEADO COM CAPACIDADE DE 30 KN - FORNECIMENTO, PERFURAÇÃO E INSTALAÇÃO</v>
          </cell>
          <cell r="D6124" t="str">
            <v>M</v>
          </cell>
          <cell r="F6124">
            <v>51.39</v>
          </cell>
        </row>
        <row r="6125">
          <cell r="A6125">
            <v>5605895</v>
          </cell>
          <cell r="B6125" t="str">
            <v>SICRO ABRIL / 25</v>
          </cell>
          <cell r="C6125" t="str">
            <v>GRAMPO DE AÇO CA-50 D = 16 MM PARA SOLO GRAMPEADO COM CAPACIDADE DE 50 KN - FORNECIMENTO, PERFURAÇÃO E INSTALAÇÃO</v>
          </cell>
          <cell r="D6125" t="str">
            <v>M</v>
          </cell>
          <cell r="F6125">
            <v>55.32</v>
          </cell>
        </row>
        <row r="6126">
          <cell r="A6126">
            <v>5605896</v>
          </cell>
          <cell r="B6126" t="str">
            <v>SICRO ABRIL / 25</v>
          </cell>
          <cell r="C6126" t="str">
            <v>GRAMPO DE AÇO CA-50 D = 20 MM PARA SOLO GRAMPEADO COM CAPACIDADE DE 80 KN - FORNECIMENTO, PERFURAÇÃO E INSTALAÇÃO</v>
          </cell>
          <cell r="D6126" t="str">
            <v>M</v>
          </cell>
          <cell r="F6126">
            <v>61.25</v>
          </cell>
        </row>
        <row r="6127">
          <cell r="A6127">
            <v>5605911</v>
          </cell>
          <cell r="B6127" t="str">
            <v>SICRO ABRIL / 25</v>
          </cell>
          <cell r="C6127" t="str">
            <v>PERFURAÇÃO PARA TIRANTE PERMANENTE PROTENDIDO AUTOINJETÁVEL EM MATERIAL DE 1ª CATEGORIA COM DIÂMETRO DE ATÉ 120 MM</v>
          </cell>
          <cell r="D6127" t="str">
            <v>M</v>
          </cell>
          <cell r="F6127">
            <v>41.67</v>
          </cell>
        </row>
        <row r="6128">
          <cell r="A6128">
            <v>5605912</v>
          </cell>
          <cell r="B6128" t="str">
            <v>SICRO ABRIL / 25</v>
          </cell>
          <cell r="C6128" t="str">
            <v>PERFURAÇÃO PARA TIRANTE PERMANENTE PROTENDIDO AUTOINJETÁVEL EM MATERIAL DE 2ª CATEGORIA COM DIÂMETRO DE ATÉ 87 MM</v>
          </cell>
          <cell r="D6128" t="str">
            <v>M</v>
          </cell>
          <cell r="F6128">
            <v>68.599999999999994</v>
          </cell>
        </row>
        <row r="6129">
          <cell r="A6129">
            <v>5605938</v>
          </cell>
          <cell r="B6129" t="str">
            <v>SICRO ABRIL / 25</v>
          </cell>
          <cell r="C6129" t="str">
            <v>PERFURAÇÃO PARA TIRANTES EM MATERIAL DE 1ª CATEGORIA COM DIÂMETRO DE ATÉ 120 MM</v>
          </cell>
          <cell r="D6129" t="str">
            <v>M</v>
          </cell>
          <cell r="F6129">
            <v>24.08</v>
          </cell>
        </row>
        <row r="6130">
          <cell r="A6130">
            <v>5605939</v>
          </cell>
          <cell r="B6130" t="str">
            <v>SICRO ABRIL / 25</v>
          </cell>
          <cell r="C6130" t="str">
            <v>PERFURAÇÃO PARA TIRANTES EM MATERIAL DE 2ª CATEGORIA COM DIÂMETRO DE ATÉ 120 MM</v>
          </cell>
          <cell r="D6130" t="str">
            <v>M</v>
          </cell>
          <cell r="F6130">
            <v>28.94</v>
          </cell>
        </row>
        <row r="6131">
          <cell r="A6131">
            <v>5605940</v>
          </cell>
          <cell r="B6131" t="str">
            <v>SICRO ABRIL / 25</v>
          </cell>
          <cell r="C6131" t="str">
            <v>PERFURAÇÃO PARA TIRANTES EM MATERIAL DE 3ª CATEGORIA COM DIÂMETRO DE ATÉ 120 MM</v>
          </cell>
          <cell r="D6131" t="str">
            <v>M</v>
          </cell>
          <cell r="F6131">
            <v>64.989999999999995</v>
          </cell>
        </row>
        <row r="6132">
          <cell r="A6132">
            <v>5605942</v>
          </cell>
          <cell r="B6132" t="str">
            <v>SICRO ABRIL / 25</v>
          </cell>
          <cell r="C6132" t="str">
            <v>PINTURA ELETROSTÁTICA COM TINTA EM PÓ À BASE DE RESINA EPÓXI - E = 200 µM</v>
          </cell>
          <cell r="D6132" t="str">
            <v>M²</v>
          </cell>
          <cell r="F6132">
            <v>52.38</v>
          </cell>
        </row>
        <row r="6133">
          <cell r="A6133">
            <v>5605955</v>
          </cell>
          <cell r="B6133" t="str">
            <v>SICRO ABRIL / 25</v>
          </cell>
          <cell r="C6133" t="str">
            <v>PROTENSÃO DE TIRANTE COM 10 CORDOALHAS D = 12,7 MM AÇO CP 190 RB, COM CAPACIDADE DE 860 KN - INCLUSIVE ANCORAGEM E GRAUTEAMENTO DA CABEÇA</v>
          </cell>
          <cell r="D6133" t="str">
            <v>UN</v>
          </cell>
          <cell r="F6133">
            <v>708.99</v>
          </cell>
        </row>
        <row r="6134">
          <cell r="A6134">
            <v>5605956</v>
          </cell>
          <cell r="B6134" t="str">
            <v>SICRO ABRIL / 25</v>
          </cell>
          <cell r="C6134" t="str">
            <v>PROTENSÃO DE TIRANTE COM 12 CORDOALHAS D = 12,7 MM AÇO CP 190 RB, COM CAPACIDADE DE 1.040 KN - INCLUSIVE ANCORAGEM E GRAUTEAMENTO DA CABEÇA</v>
          </cell>
          <cell r="D6134" t="str">
            <v>UN</v>
          </cell>
          <cell r="F6134">
            <v>852.18</v>
          </cell>
        </row>
        <row r="6135">
          <cell r="A6135">
            <v>5605953</v>
          </cell>
          <cell r="B6135" t="str">
            <v>SICRO ABRIL / 25</v>
          </cell>
          <cell r="C6135" t="str">
            <v>PROTENSÃO DE TIRANTE COM 6 CORDOALHAS D = 12,7 MM AÇO CP 190 RB, COM CAPACIDADE DE 520 KN - INCLUSIVE ANCORAGEM E GRAUTEAMENTO DA CABEÇA</v>
          </cell>
          <cell r="D6135" t="str">
            <v>UN</v>
          </cell>
          <cell r="F6135">
            <v>503.63</v>
          </cell>
        </row>
        <row r="6136">
          <cell r="A6136">
            <v>5605954</v>
          </cell>
          <cell r="B6136" t="str">
            <v>SICRO ABRIL / 25</v>
          </cell>
          <cell r="C6136" t="str">
            <v>PROTENSÃO DE TIRANTE COM 8 CORDOALHAS D = 12,7 MM AÇO CP 190 RB, COM CAPACIDADE DE 690 KN - INCLUSIVE ANCORAGEM E GRAUTEAMENTO DA CABEÇA</v>
          </cell>
          <cell r="D6136" t="str">
            <v>UN</v>
          </cell>
          <cell r="F6136">
            <v>613.27</v>
          </cell>
        </row>
        <row r="6137">
          <cell r="A6137">
            <v>5605909</v>
          </cell>
          <cell r="B6137" t="str">
            <v>SICRO ABRIL / 25</v>
          </cell>
          <cell r="C6137" t="str">
            <v>PROTENSÃO DE TIRANTE PERMANENTE AUTOINJETÁVEL DE AÇO D = 40 MM, SEÇÃO DE 684 MM², TENSÃO DE ESCOAMENTO = 440 MPA E TENSÃO DE RUPTURA = 580 MPA - INCLUSIVE ANCORAGEM E GRAUTEAMENTO DA CABEÇA</v>
          </cell>
          <cell r="D6137" t="str">
            <v>UN</v>
          </cell>
          <cell r="F6137">
            <v>473.71</v>
          </cell>
        </row>
        <row r="6138">
          <cell r="A6138">
            <v>5605908</v>
          </cell>
          <cell r="B6138" t="str">
            <v>SICRO ABRIL / 25</v>
          </cell>
          <cell r="C6138" t="str">
            <v>PROTENSÃO DE TIRANTE PERMANENTE AUTOINJETÁVEL DE AÇO D = 40 MM, SEÇÃO DE 822 MM², TENSÃO DE ESCOAMENTO = 470 MPA E TENSÃO DE RUPTURA = 600 MPA - INCLUSIVE ANCORAGEM E GRAUTEAMENTO DA CABEÇA</v>
          </cell>
          <cell r="D6138" t="str">
            <v>UN</v>
          </cell>
          <cell r="F6138">
            <v>473.71</v>
          </cell>
        </row>
        <row r="6139">
          <cell r="A6139">
            <v>5605907</v>
          </cell>
          <cell r="B6139" t="str">
            <v>SICRO ABRIL / 25</v>
          </cell>
          <cell r="C6139" t="str">
            <v>PROTENSÃO DE TIRANTE PERMANENTE AUTOINJETÁVEL DE AÇO D = 40 MM, SEÇÃO DE 936 MM², TENSÃO DE ESCOAMENTO = 700 MPA E TENSÃO DE RUPTURA = 830 MPA - INCLUSIVE ANCORAGEM E GRAUTEAMENTO DA CABEÇA</v>
          </cell>
          <cell r="D6139" t="str">
            <v>UN</v>
          </cell>
          <cell r="F6139">
            <v>505.43</v>
          </cell>
        </row>
        <row r="6140">
          <cell r="A6140">
            <v>5605906</v>
          </cell>
          <cell r="B6140" t="str">
            <v>SICRO ABRIL / 25</v>
          </cell>
          <cell r="C6140" t="str">
            <v>PROTENSÃO DE TIRANTE PERMANENTE AUTOINJETÁVEL DE AÇO D = 50 MM, SEÇÃO DE 1.330 MM², TENSÃO DE ESCOAMENTO = 630 MPA E TENSÃO DE RUPTURA = 740 MPA - INCLUSIVE ANCORAGEM E GRAUTEAMENTO DA CABEÇA</v>
          </cell>
          <cell r="D6140" t="str">
            <v>UN</v>
          </cell>
          <cell r="F6140">
            <v>608.51</v>
          </cell>
        </row>
        <row r="6141">
          <cell r="A6141">
            <v>5605905</v>
          </cell>
          <cell r="B6141" t="str">
            <v>SICRO ABRIL / 25</v>
          </cell>
          <cell r="C6141" t="str">
            <v>PROTENSÃO DE TIRANTE PERMANENTE AUTOINJETÁVEL DE AÇO D = 50 MM, SEÇÃO DE 1.569 MM², TENSÃO DE ESCOAMENTO = 630 MPA E TENSÃO DE RUPTURA = 740 MP - INCLUSIVE ANCORAGEM E GRAUTEAMENTO DA CABEÇA</v>
          </cell>
          <cell r="D6141" t="str">
            <v>UN</v>
          </cell>
          <cell r="F6141">
            <v>707.76</v>
          </cell>
        </row>
        <row r="6142">
          <cell r="A6142">
            <v>5605944</v>
          </cell>
          <cell r="B6142" t="str">
            <v>SICRO ABRIL / 25</v>
          </cell>
          <cell r="C6142" t="str">
            <v>PROTENSÃO DE TIRANTE PERMANENTE PROTENDIDO DE AÇO D = 30 MM, TENSÃO DE ESCOAMENTO = 600 MPA E TENSÃO DE RUPTURA = 720 MPA - INCLUSIVE ANCORAGEM E GRAUTEAMENTO DA CABEÇA</v>
          </cell>
          <cell r="D6142" t="str">
            <v>UN</v>
          </cell>
          <cell r="F6142">
            <v>425.58</v>
          </cell>
        </row>
        <row r="6143">
          <cell r="A6143">
            <v>5605910</v>
          </cell>
          <cell r="B6143" t="str">
            <v>SICRO ABRIL / 25</v>
          </cell>
          <cell r="C6143" t="str">
            <v>PROTENSÃO DE TIRANTE PERMANENTE PROTENDIDO DE AÇO D = 32 MM, TENSÃO DE ESCOAMENTO = 520 MPA E TENSÃO DE RUPTURA = 690 MPA - INCLUSIVE ANCORAGEM E GRAUTEAMENTO DA CABEÇA</v>
          </cell>
          <cell r="D6143" t="str">
            <v>UN</v>
          </cell>
          <cell r="F6143">
            <v>500.02</v>
          </cell>
        </row>
        <row r="6144">
          <cell r="A6144">
            <v>5605945</v>
          </cell>
          <cell r="B6144" t="str">
            <v>SICRO ABRIL / 25</v>
          </cell>
          <cell r="C6144" t="str">
            <v>PROTENSÃO DE TIRANTE PERMANENTE PROTENDIDO DE AÇO D = 32 MM, TENSÃO DE ESCOAMENTO = 950 MPA E TENSÃO DE RUPTURA = 1.050 MPA - INCLUSIVE ANCORAGEM E GRAUTEAMENTO DA CABEÇA</v>
          </cell>
          <cell r="D6144" t="str">
            <v>UN</v>
          </cell>
          <cell r="F6144">
            <v>531.28</v>
          </cell>
        </row>
        <row r="6145">
          <cell r="A6145">
            <v>5605946</v>
          </cell>
          <cell r="B6145" t="str">
            <v>SICRO ABRIL / 25</v>
          </cell>
          <cell r="C6145" t="str">
            <v>PROTENSÃO DE TIRANTE PERMANENTE PROTENDIDO DE AÇO D = 40 MM, TENSÃO DE ESCOAMENTO = 600 MPA E TENSÃO DE RUPTURA = 720 MPA - INCLUSIVE ANCORAGEM E GRAUTEAMENTO DA CABEÇA</v>
          </cell>
          <cell r="D6145" t="str">
            <v>UN</v>
          </cell>
          <cell r="F6145">
            <v>505.43</v>
          </cell>
        </row>
        <row r="6146">
          <cell r="A6146">
            <v>5605947</v>
          </cell>
          <cell r="B6146" t="str">
            <v>SICRO ABRIL / 25</v>
          </cell>
          <cell r="C6146" t="str">
            <v>PROTENSÃO DE TIRANTE PERMANENTE PROTENDIDO DE AÇO D = 44 MM, TENSÃO DE ESCOAMENTO = 680 MPA E TENSÃO DE RUPTURA = 870 MPA - INCLUSIVE ANCORAGEM E GRAUTEAMENTO DA CABEÇA</v>
          </cell>
          <cell r="D6146" t="str">
            <v>UN</v>
          </cell>
          <cell r="F6146">
            <v>567.1</v>
          </cell>
        </row>
        <row r="6147">
          <cell r="A6147">
            <v>5605948</v>
          </cell>
          <cell r="B6147" t="str">
            <v>SICRO ABRIL / 25</v>
          </cell>
          <cell r="C6147" t="str">
            <v>PROTENSÃO DE TIRANTE PERMANENTE PROTENDIDO DE AÇO D = 50 MM, TENSÃO DE ESCOAMENTO = 600 MPA E TENSÃO DE RUPTURA = 720 MPA - INCLUSIVE ANCORAGEM E GRAUTEAMENTO DA CABEÇA</v>
          </cell>
          <cell r="D6147" t="str">
            <v>UN</v>
          </cell>
          <cell r="F6147">
            <v>707.76</v>
          </cell>
        </row>
        <row r="6148">
          <cell r="A6148">
            <v>5605949</v>
          </cell>
          <cell r="B6148" t="str">
            <v>SICRO ABRIL / 25</v>
          </cell>
          <cell r="C6148" t="str">
            <v>PROTENSÃO DE TIRANTE PERMANENTE PROTENDIDO DE AÇO D = 53 MM, TENSÃO DE ESCOAMENTO = 600 MPA E TENSÃO DE RUPTURA = 720 MPA - INCLUSIVE ANCORAGEM E GRAUTEAMENTO DA CABEÇA</v>
          </cell>
          <cell r="D6148" t="str">
            <v>UN</v>
          </cell>
          <cell r="F6148">
            <v>1006.78</v>
          </cell>
        </row>
        <row r="6149">
          <cell r="A6149">
            <v>5605950</v>
          </cell>
          <cell r="B6149" t="str">
            <v>SICRO ABRIL / 25</v>
          </cell>
          <cell r="C6149" t="str">
            <v>PROTENSÃO DE TIRANTE PERMANENTE PROTENDIDO DE AÇO D = 57 MM, TENSÃO DE ESCOAMENTO = 600 MPA E TENSÃO DE RUPTURA = 720 MPA - INCLUSIVE ANCORAGEM E GRAUTEAMENTO DA CABEÇA</v>
          </cell>
          <cell r="D6149" t="str">
            <v>UN</v>
          </cell>
          <cell r="F6149">
            <v>1031.79</v>
          </cell>
        </row>
        <row r="6150">
          <cell r="A6150">
            <v>5605951</v>
          </cell>
          <cell r="B6150" t="str">
            <v>SICRO ABRIL / 25</v>
          </cell>
          <cell r="C6150" t="str">
            <v>PROTENSÃO DE TIRANTE PERMANENTE PROTENDIDO DE AÇO D = 63 MM, TENSÃO DE ESCOAMENTO = 600 MPA E TENSÃO DE RUPTURA = 720 MPA - INCLUSIVE ANCORAGEM E GRAUTEAMENTO DA CABEÇA</v>
          </cell>
          <cell r="D6150" t="str">
            <v>UN</v>
          </cell>
          <cell r="F6150">
            <v>1632</v>
          </cell>
        </row>
        <row r="6151">
          <cell r="A6151">
            <v>5605952</v>
          </cell>
          <cell r="B6151" t="str">
            <v>SICRO ABRIL / 25</v>
          </cell>
          <cell r="C6151" t="str">
            <v>PROTENSÃO DE TIRANTE PERMANENTE PROTENDIDO DE AÇO D = 69 MM, TENSÃO DE ESCOAMENTO = 600 MPA E TENSÃO DE RUPTURA = 720 MPA - INCLUSIVE ANCORAGEM E GRAUTEAMENTO DA CABEÇA</v>
          </cell>
          <cell r="D6151" t="str">
            <v>UN</v>
          </cell>
          <cell r="F6151">
            <v>2478.5</v>
          </cell>
        </row>
        <row r="6152">
          <cell r="A6152">
            <v>5605932</v>
          </cell>
          <cell r="B6152" t="str">
            <v>SICRO ABRIL / 25</v>
          </cell>
          <cell r="C6152" t="str">
            <v>TIRANTE DE BARRA DE AÇO ANCORADO NA ROCHA COM RESINA DE POLIÉSTER, D = 19 MM, TENSÃO DE ESCOAMENTO = 700 MPA E TENSÃO DE RUPTURA = 800 MPA - FORNECIMENTO, PERFURAÇÃO E INSTALAÇÃO</v>
          </cell>
          <cell r="D6152" t="str">
            <v>M</v>
          </cell>
          <cell r="F6152">
            <v>131.19</v>
          </cell>
        </row>
        <row r="6153">
          <cell r="A6153">
            <v>5605934</v>
          </cell>
          <cell r="B6153" t="str">
            <v>SICRO ABRIL / 25</v>
          </cell>
          <cell r="C6153" t="str">
            <v>TIRANTE DE BARRA DE AÇO ANCORADO NA ROCHA COM RESINA DE POLIÉSTER, D = 22 MM, TENSÃO DE ESCOAMENTO = 700 MPA E TENSÃO DE RUPTURA = 800 MPA - FORNECIMENTO, PERFURAÇÃO E INSTALAÇÃO</v>
          </cell>
          <cell r="D6153" t="str">
            <v>M</v>
          </cell>
          <cell r="F6153">
            <v>141.82</v>
          </cell>
        </row>
        <row r="6154">
          <cell r="A6154">
            <v>5605928</v>
          </cell>
          <cell r="B6154" t="str">
            <v>SICRO ABRIL / 25</v>
          </cell>
          <cell r="C6154" t="str">
            <v>TIRANTE DE BARRA DE AÇO ANCORADO NA ROCHA COM RESINA DE POLIÉSTER, D = 25 MM, TENSÃO DE ESCOAMENTO = 520 MPA E TENSÃO DE RUPTURA = 690 MPA - FORNECIMENTO, PERFURAÇÃO E INSTALAÇÃO</v>
          </cell>
          <cell r="D6154" t="str">
            <v>M</v>
          </cell>
          <cell r="F6154">
            <v>169.28</v>
          </cell>
        </row>
        <row r="6155">
          <cell r="A6155">
            <v>5605935</v>
          </cell>
          <cell r="B6155" t="str">
            <v>SICRO ABRIL / 25</v>
          </cell>
          <cell r="C6155" t="str">
            <v>TIRANTE DE BARRA DE AÇO ANCORADO NA ROCHA COM RESINA DE POLIÉSTER, D = 25 MM, TENSÃO DE ESCOAMENTO = 700 MPA, TENSÃO DE RUPTURA = 800 MPA - FORNECIMENTO, PERFURAÇÃO E INSTALAÇÃO</v>
          </cell>
          <cell r="D6155" t="str">
            <v>M</v>
          </cell>
          <cell r="F6155">
            <v>155.69999999999999</v>
          </cell>
        </row>
        <row r="6156">
          <cell r="A6156">
            <v>5605936</v>
          </cell>
          <cell r="B6156" t="str">
            <v>SICRO ABRIL / 25</v>
          </cell>
          <cell r="C6156" t="str">
            <v>TIRANTE DE BARRA DE AÇO ANCORADO NA ROCHA COM RESINA DE POLIÉSTER, D = 32 MM, TENSÃO DE ESCOAMENTO = 700 MPA, TENSÃO DE RUPTURA = 800 MPA - FORNECIMENTO, PERFURAÇÃO E INSTALAÇÃO</v>
          </cell>
          <cell r="D6156" t="str">
            <v>M</v>
          </cell>
          <cell r="F6156">
            <v>236.57</v>
          </cell>
        </row>
        <row r="6157">
          <cell r="A6157">
            <v>5605937</v>
          </cell>
          <cell r="B6157" t="str">
            <v>SICRO ABRIL / 25</v>
          </cell>
          <cell r="C6157" t="str">
            <v>TIRANTE DE BARRA DE AÇO ANCORADO NA ROCHA COM RESINA DE POLIÉSTER, D = 36 MM, TENSÃO DE ESCOAMENTO = 700 MPA E TENSÃO DE RUPTURA = 800 MPA - FORNECIMENTO, PERFURAÇÃO E INSTALAÇÃO</v>
          </cell>
          <cell r="D6157" t="str">
            <v>M</v>
          </cell>
          <cell r="F6157">
            <v>292.41000000000003</v>
          </cell>
        </row>
        <row r="6158">
          <cell r="A6158">
            <v>5605957</v>
          </cell>
          <cell r="B6158" t="str">
            <v>SICRO ABRIL / 25</v>
          </cell>
          <cell r="C6158" t="str">
            <v>TIRANTE PERMANENTE PROTENDIDO AUTOINJETÁVEL DE AÇO D = 40 MM, SEÇÃO DE 684 MM², TENSÃO DE ESCOAMENTO = 440 MPA E TENSÃO DE RUPTURA = 580 MPA - EXCETO PERFURAÇÃO</v>
          </cell>
          <cell r="D6158" t="str">
            <v>M</v>
          </cell>
          <cell r="F6158">
            <v>212.66</v>
          </cell>
        </row>
        <row r="6159">
          <cell r="A6159">
            <v>5605958</v>
          </cell>
          <cell r="B6159" t="str">
            <v>SICRO ABRIL / 25</v>
          </cell>
          <cell r="C6159" t="str">
            <v>TIRANTE PERMANENTE PROTENDIDO AUTOINJETÁVEL DE AÇO D = 40 MM, SEÇÃO DE 822 MM², TENSÃO DE ESCOAMENTO = 470 MPA E TENSÃO DE RUPTURA = 600 MPA - EXCETO PERFURAÇÃO</v>
          </cell>
          <cell r="D6159" t="str">
            <v>M</v>
          </cell>
          <cell r="F6159">
            <v>243.79</v>
          </cell>
        </row>
        <row r="6160">
          <cell r="A6160">
            <v>5605959</v>
          </cell>
          <cell r="B6160" t="str">
            <v>SICRO ABRIL / 25</v>
          </cell>
          <cell r="C6160" t="str">
            <v>TIRANTE PERMANENTE PROTENDIDO AUTOINJETÁVEL DE AÇO D = 40 MM, SEÇÃO DE 936 MM², TENSÃO DE ESCOAMENTO = 700 MPA E TENSÃO DE RUPTURA = 830 MPA - EXCETO PERFURAÇÃO</v>
          </cell>
          <cell r="D6160" t="str">
            <v>M</v>
          </cell>
          <cell r="F6160">
            <v>295.86</v>
          </cell>
        </row>
        <row r="6161">
          <cell r="A6161">
            <v>5605960</v>
          </cell>
          <cell r="B6161" t="str">
            <v>SICRO ABRIL / 25</v>
          </cell>
          <cell r="C6161" t="str">
            <v>TIRANTE PERMANENTE PROTENDIDO AUTOINJETÁVEL DE AÇO D = 50 MM, SEÇÃO DE 1.330 MM², TENSÃO DE ESCOAMENTO = 630 MPA E TENSÃO DE RUPTURA = 740 MPA - EXCETO PERFURAÇÃO</v>
          </cell>
          <cell r="D6161" t="str">
            <v>M</v>
          </cell>
          <cell r="F6161">
            <v>387.72</v>
          </cell>
        </row>
        <row r="6162">
          <cell r="A6162">
            <v>5605961</v>
          </cell>
          <cell r="B6162" t="str">
            <v>SICRO ABRIL / 25</v>
          </cell>
          <cell r="C6162" t="str">
            <v>TIRANTE PERMANENTE PROTENDIDO AUTOINJETÁVEL DE AÇO D = 50 MM, SEÇÃO DE 1.569 MM², TENSÃO DE ESCOAMENTO = 630 MPA E TENSÃO DE RUPTURA = 740 MPA - EXCETO PERFURAÇÃO</v>
          </cell>
          <cell r="D6162" t="str">
            <v>M</v>
          </cell>
          <cell r="F6162">
            <v>442.49</v>
          </cell>
        </row>
        <row r="6163">
          <cell r="A6163">
            <v>5605885</v>
          </cell>
          <cell r="B6163" t="str">
            <v>SICRO ABRIL / 25</v>
          </cell>
          <cell r="C6163" t="str">
            <v>TIRANTE PERMANENTE PROTENDIDO COM 10 CORDOALHAS D = 12,7 MM, AÇO CP 190 RB, COM CAPACIDADE DE 860 KN - EXCETO PERFURAÇÃO</v>
          </cell>
          <cell r="D6163" t="str">
            <v>M</v>
          </cell>
          <cell r="F6163">
            <v>225.45</v>
          </cell>
        </row>
        <row r="6164">
          <cell r="A6164">
            <v>5605886</v>
          </cell>
          <cell r="B6164" t="str">
            <v>SICRO ABRIL / 25</v>
          </cell>
          <cell r="C6164" t="str">
            <v>TIRANTE PERMANENTE PROTENDIDO COM 12 CORDOALHAS D = 12,7 MM, AÇO CP 190 RB, COM CAPACIDADE DE 1.030 KN - EXCETO PERFURAÇÃO</v>
          </cell>
          <cell r="D6164" t="str">
            <v>M</v>
          </cell>
          <cell r="F6164">
            <v>244.58</v>
          </cell>
        </row>
        <row r="6165">
          <cell r="A6165">
            <v>5605883</v>
          </cell>
          <cell r="B6165" t="str">
            <v>SICRO ABRIL / 25</v>
          </cell>
          <cell r="C6165" t="str">
            <v>TIRANTE PERMANENTE PROTENDIDO COM 6 CORDOALHAS D = 12,7 MM, AÇO CP 190 RB, COM CAPACIDADE DE 510 KN - EXCETO PERFURAÇÃO</v>
          </cell>
          <cell r="D6165" t="str">
            <v>M</v>
          </cell>
          <cell r="F6165">
            <v>182.47</v>
          </cell>
        </row>
        <row r="6166">
          <cell r="A6166">
            <v>5605884</v>
          </cell>
          <cell r="B6166" t="str">
            <v>SICRO ABRIL / 25</v>
          </cell>
          <cell r="C6166" t="str">
            <v>TIRANTE PERMANENTE PROTENDIDO COM 8 CORDOALHAS D = 12,7 MM, AÇO CP 190 RB, COM CAPACIDADE DE 690 KN - EXCETO PERFURAÇÃO</v>
          </cell>
          <cell r="D6166" t="str">
            <v>M</v>
          </cell>
          <cell r="F6166">
            <v>201.61</v>
          </cell>
        </row>
        <row r="6167">
          <cell r="A6167">
            <v>5605962</v>
          </cell>
          <cell r="B6167" t="str">
            <v>SICRO ABRIL / 25</v>
          </cell>
          <cell r="C6167" t="str">
            <v>TIRANTE PERMANENTE PROTENDIDO DE AÇO D = 30 MM, TENSÃO DE ESCOAMENTO = 600 MPA E TENSÃO DE RUPTURA = 720 MPA - EXCETO PERFURAÇÃO</v>
          </cell>
          <cell r="D6167" t="str">
            <v>M</v>
          </cell>
          <cell r="F6167">
            <v>153.86000000000001</v>
          </cell>
        </row>
        <row r="6168">
          <cell r="A6168">
            <v>5605881</v>
          </cell>
          <cell r="B6168" t="str">
            <v>SICRO ABRIL / 25</v>
          </cell>
          <cell r="C6168" t="str">
            <v>TIRANTE PERMANENTE PROTENDIDO DE AÇO D = 32 MM, TENSÃO DE ESCOAMENTO = 520 MPA E TENSÃO DE RUPTURA = 690 MPA - EXCETO PERFURAÇÃO</v>
          </cell>
          <cell r="D6168" t="str">
            <v>M</v>
          </cell>
          <cell r="F6168">
            <v>223.48</v>
          </cell>
        </row>
        <row r="6169">
          <cell r="A6169">
            <v>5605882</v>
          </cell>
          <cell r="B6169" t="str">
            <v>SICRO ABRIL / 25</v>
          </cell>
          <cell r="C6169" t="str">
            <v>TIRANTE PERMANENTE PROTENDIDO DE AÇO D = 32 MM, TENSÃO DE ESCOAMENTO = 950 MPA E TENSÃO DE RUPTURA = 1.050 MPA - EXCETO PERFURAÇÃO</v>
          </cell>
          <cell r="D6169" t="str">
            <v>M</v>
          </cell>
          <cell r="F6169">
            <v>377.08</v>
          </cell>
        </row>
        <row r="6170">
          <cell r="A6170">
            <v>5605963</v>
          </cell>
          <cell r="B6170" t="str">
            <v>SICRO ABRIL / 25</v>
          </cell>
          <cell r="C6170" t="str">
            <v>TIRANTE PERMANENTE PROTENDIDO DE AÇO D = 40 MM, TENSÃO DE ESCOAMENTO = 600 MPA E TENSÃO DE RUPTURA = 720 MPA - EXCETO PERFURAÇÃO</v>
          </cell>
          <cell r="D6170" t="str">
            <v>M</v>
          </cell>
          <cell r="F6170">
            <v>242.49</v>
          </cell>
        </row>
        <row r="6171">
          <cell r="A6171">
            <v>5605964</v>
          </cell>
          <cell r="B6171" t="str">
            <v>SICRO ABRIL / 25</v>
          </cell>
          <cell r="C6171" t="str">
            <v>TIRANTE PERMANENTE PROTENDIDO DE AÇO D = 44 MM, TENSÃO DE ESCOAMENTO = 680 MPA E TENSÃO DE RUPTURA = 870 MPA - EXCETO PERFURAÇÃO</v>
          </cell>
          <cell r="D6171" t="str">
            <v>M</v>
          </cell>
          <cell r="F6171">
            <v>310.26</v>
          </cell>
        </row>
        <row r="6172">
          <cell r="A6172">
            <v>5605965</v>
          </cell>
          <cell r="B6172" t="str">
            <v>SICRO ABRIL / 25</v>
          </cell>
          <cell r="C6172" t="str">
            <v>TIRANTE PERMANENTE PROTENDIDO DE AÇO D = 50 MM, TENSÃO DE ESCOAMENTO = 600 MPA E TENSÃO DE RUPTURA = 720 MPA - EXCETO PERFURAÇÃO</v>
          </cell>
          <cell r="D6172" t="str">
            <v>M</v>
          </cell>
          <cell r="F6172">
            <v>366.61</v>
          </cell>
        </row>
        <row r="6173">
          <cell r="A6173">
            <v>5605966</v>
          </cell>
          <cell r="B6173" t="str">
            <v>SICRO ABRIL / 25</v>
          </cell>
          <cell r="C6173" t="str">
            <v>TIRANTE PERMANENTE PROTENDIDO DE AÇO D = 53MM, TENSÃO DE ESCOAMENTO = 600 MPA E TENSÃO DE RUPTURA = 720 MPA - EXCETO PERFURAÇÃO</v>
          </cell>
          <cell r="D6173" t="str">
            <v>M</v>
          </cell>
          <cell r="F6173">
            <v>408.24</v>
          </cell>
        </row>
        <row r="6174">
          <cell r="A6174">
            <v>5605967</v>
          </cell>
          <cell r="B6174" t="str">
            <v>SICRO ABRIL / 25</v>
          </cell>
          <cell r="C6174" t="str">
            <v>TIRANTE PERMANENTE PROTENDIDO DE AÇO D = 57 MM, TENSÃO DE ESCOAMENTO = 600 MPA E TENSÃO DE RUPTURA = 720 MPA - EXCETO PERFURAÇÃO</v>
          </cell>
          <cell r="D6174" t="str">
            <v>M</v>
          </cell>
          <cell r="F6174">
            <v>459.04</v>
          </cell>
        </row>
        <row r="6175">
          <cell r="A6175">
            <v>5605968</v>
          </cell>
          <cell r="B6175" t="str">
            <v>SICRO ABRIL / 25</v>
          </cell>
          <cell r="C6175" t="str">
            <v>TIRANTE PERMANENTE PROTENDIDO DE AÇO D = 63 MM, TENSÃO DE ESCOAMENTO = 600 MPA E TENSÃO DE RUPTURA = 720 MPA - EXCETO PERFURAÇÃO</v>
          </cell>
          <cell r="D6175" t="str">
            <v>M</v>
          </cell>
          <cell r="F6175">
            <v>561.92999999999995</v>
          </cell>
        </row>
        <row r="6176">
          <cell r="A6176">
            <v>5605969</v>
          </cell>
          <cell r="B6176" t="str">
            <v>SICRO ABRIL / 25</v>
          </cell>
          <cell r="C6176" t="str">
            <v>TIRANTE PERMANENTE PROTENDIDO DE AÇO D = 69 MM, TENSÃO DE ESCOAMENTO = 600 MPA E TENSÃO DE RUPTURA = 720 MPA - EXCETO PERFURAÇÃO</v>
          </cell>
          <cell r="D6176" t="str">
            <v>M</v>
          </cell>
          <cell r="F6176">
            <v>680.41</v>
          </cell>
        </row>
        <row r="6177">
          <cell r="A6177">
            <v>5909130</v>
          </cell>
          <cell r="B6177" t="str">
            <v>SICRO ABRIL / 25</v>
          </cell>
          <cell r="C6177" t="str">
            <v>CARGA E MANOBRA DE ADUELAS DE CONCRETO PRÉ-MOLDADAS EM CAVALO MECÂNICO COM SEMIRREBOQUE 22 T - CARGA COM CAMINHÃO GUINDAUTO DE 45 T.M</v>
          </cell>
          <cell r="D6177" t="str">
            <v>T</v>
          </cell>
          <cell r="F6177">
            <v>25.53</v>
          </cell>
        </row>
        <row r="6178">
          <cell r="A6178">
            <v>5914703</v>
          </cell>
          <cell r="B6178" t="str">
            <v>SICRO ABRIL / 25</v>
          </cell>
          <cell r="C6178" t="str">
            <v>CARGA E MANOBRA DE BRITA PARA LASTRO COM LOCOMOTIVA DIESEL-ELÉTRICA EM VAGÃO HOPPER ABERTO COM CAPACIDADE DE 45 M³ - CARGA COM CARREGADEIRA E DESCARGA AUTOMÁTICA - BITOLA MÉTRICA</v>
          </cell>
          <cell r="D6178" t="str">
            <v>T</v>
          </cell>
          <cell r="F6178">
            <v>5.62</v>
          </cell>
        </row>
        <row r="6179">
          <cell r="A6179">
            <v>5914704</v>
          </cell>
          <cell r="B6179" t="str">
            <v>SICRO ABRIL / 25</v>
          </cell>
          <cell r="C6179" t="str">
            <v>CARGA E MANOBRA DE BRITA PARA LASTRO COM LOCOMOTIVA DIESEL-ELÉTRICA EM VAGÃO HOPPER ABERTO COM CAPACIDADE DE 63 M³ - CARGA COM CARREGADEIRA E DESCARGA AUTOMÁTICA - BITOLA LARGA</v>
          </cell>
          <cell r="D6179" t="str">
            <v>T</v>
          </cell>
          <cell r="F6179">
            <v>5.71</v>
          </cell>
        </row>
        <row r="6180">
          <cell r="A6180">
            <v>5914710</v>
          </cell>
          <cell r="B6180" t="str">
            <v>SICRO ABRIL / 25</v>
          </cell>
          <cell r="C6180" t="str">
            <v>CARGA E MANOBRA DE DORMENTES DE CONCRETO DE BITOLA LARGA COM LOCOMOTIVA DIESEL-ELÉTRICA E VAGÃO PLATAFORMA COM CAPACIDADE DE 98 T - CARGA COM CARREGADEIRA - BITOLA LARGA</v>
          </cell>
          <cell r="D6180" t="str">
            <v>T</v>
          </cell>
          <cell r="F6180">
            <v>10.98</v>
          </cell>
        </row>
        <row r="6181">
          <cell r="A6181">
            <v>5914711</v>
          </cell>
          <cell r="B6181" t="str">
            <v>SICRO ABRIL / 25</v>
          </cell>
          <cell r="C6181" t="str">
            <v>CARGA E MANOBRA DE DORMENTES DE CONCRETO DE BITOLA MÉTRICA COM LOCOMOTIVA DIESEL-ELÉTRICA E VAGÃO PLATAFORMA COM CAPACIDADE DE 82 T - CARGA COM CARREGADEIRA - BITOLA MÉTRICA</v>
          </cell>
          <cell r="D6181" t="str">
            <v>T</v>
          </cell>
          <cell r="F6181">
            <v>9.83</v>
          </cell>
        </row>
        <row r="6182">
          <cell r="A6182">
            <v>5914712</v>
          </cell>
          <cell r="B6182" t="str">
            <v>SICRO ABRIL / 25</v>
          </cell>
          <cell r="C6182" t="str">
            <v>CARGA E MANOBRA DE DORMENTES DE CONCRETO DE BITOLA MISTA COM LOCOMOTIVA DIESEL-ELÉTRICA E VAGÃO PLATAFORMA COM CAPACIDADE DE 98 T - CARGA COM CARREGADEIRA - BITOLA LARGA</v>
          </cell>
          <cell r="D6182" t="str">
            <v>T</v>
          </cell>
          <cell r="F6182">
            <v>9.9600000000000009</v>
          </cell>
        </row>
        <row r="6183">
          <cell r="A6183">
            <v>5915369</v>
          </cell>
          <cell r="B6183" t="str">
            <v>SICRO ABRIL / 25</v>
          </cell>
          <cell r="C6183" t="str">
            <v>CARGA, DESCARGA E MANOBRA DE VIGAS PRÉ-MOLDADAS DE 1.000 A 1.250 KN EM CAVALO MECÂNICO COM REBOQUES DE 5 E 4 EIXOS COM CAPACIDADE DE 130 T</v>
          </cell>
          <cell r="D6183" t="str">
            <v>UN</v>
          </cell>
          <cell r="F6183">
            <v>7997.6</v>
          </cell>
        </row>
        <row r="6184">
          <cell r="A6184">
            <v>5915401</v>
          </cell>
          <cell r="B6184" t="str">
            <v>SICRO ABRIL / 25</v>
          </cell>
          <cell r="C6184" t="str">
            <v>CARGA, DESCARGA E MANOBRA DE VIGAS PRÉ-MOLDADAS DE 500 A 750 KN EM CAVALO MECÂNICO COM DOLLYS DE 3 E 4 EIXOS COM CAPACIDADE DE 77 T</v>
          </cell>
          <cell r="D6184" t="str">
            <v>UN</v>
          </cell>
          <cell r="F6184">
            <v>7353.72</v>
          </cell>
        </row>
        <row r="6185">
          <cell r="A6185">
            <v>5915402</v>
          </cell>
          <cell r="B6185" t="str">
            <v>SICRO ABRIL / 25</v>
          </cell>
          <cell r="C6185" t="str">
            <v>CARGA, DESCARGA E MANOBRA DE VIGAS PRÉ-MOLDADAS DE 750 A 1.000 KN EM CAVALO MECÂNICO COM DOLLYS DE 5 E 4 EIXOS COM CAPACIDADE DE 111 T</v>
          </cell>
          <cell r="D6185" t="str">
            <v>UN</v>
          </cell>
          <cell r="F6185">
            <v>4327.76</v>
          </cell>
        </row>
        <row r="6186">
          <cell r="A6186">
            <v>5915400</v>
          </cell>
          <cell r="B6186" t="str">
            <v>SICRO ABRIL / 25</v>
          </cell>
          <cell r="C6186" t="str">
            <v>CARGA, DESCARGA E MANOBRA DE VIGAS PRÉ-MOLDADAS DE ATÉ 500 KN EM CAVALO MECÂNICO COM DOLLY DE 4 EIXOS COM CAPACIDADE DE 57 T</v>
          </cell>
          <cell r="D6186" t="str">
            <v>UN</v>
          </cell>
          <cell r="F6186">
            <v>3888.07</v>
          </cell>
        </row>
        <row r="6187">
          <cell r="A6187">
            <v>5914651</v>
          </cell>
          <cell r="B6187" t="str">
            <v>SICRO ABRIL / 25</v>
          </cell>
          <cell r="C6187" t="str">
            <v>CARGA, MANOBRA E DESCARGA DE AGREGADOS OU SOLOS EM CAMINHÃO BASCULANTE DE 10 M³ - CARGA COM CARREGADEIRA DE 3,40 M³ (EXCLUSA) E DESCARGA EM DISTRIBUIDOR AUTOPROPELIDO</v>
          </cell>
          <cell r="D6187" t="str">
            <v>T</v>
          </cell>
          <cell r="F6187">
            <v>2.63</v>
          </cell>
        </row>
        <row r="6188">
          <cell r="A6188">
            <v>5914648</v>
          </cell>
          <cell r="B6188" t="str">
            <v>SICRO ABRIL / 25</v>
          </cell>
          <cell r="C6188" t="str">
            <v>CARGA, MANOBRA E DESCARGA DE AGREGADOS OU SOLOS EM CAMINHÃO BASCULANTE DE 10 M³ - CARGA COM CARREGADEIRA DE 3,40 M³ (EXCLUSA) E DESCARGA EM DISTRIBUIDOR REBOCÁVEL</v>
          </cell>
          <cell r="D6188" t="str">
            <v>T</v>
          </cell>
          <cell r="F6188">
            <v>7.95</v>
          </cell>
        </row>
        <row r="6189">
          <cell r="A6189">
            <v>5914647</v>
          </cell>
          <cell r="B6189" t="str">
            <v>SICRO ABRIL / 25</v>
          </cell>
          <cell r="C6189" t="str">
            <v>CARGA, MANOBRA E DESCARGA DE AGREGADOS OU SOLOS EM CAMINHÃO BASCULANTE DE 10 M³ - CARGA COM CARREGADEIRA DE 3,40 M³ (EXCLUSA) E DESCARGA LIVRE</v>
          </cell>
          <cell r="D6189" t="str">
            <v>T</v>
          </cell>
          <cell r="F6189">
            <v>1.83</v>
          </cell>
        </row>
        <row r="6190">
          <cell r="A6190">
            <v>5915411</v>
          </cell>
          <cell r="B6190" t="str">
            <v>SICRO ABRIL / 25</v>
          </cell>
          <cell r="C6190" t="str">
            <v>CARGA, MANOBRA E DESCARGA DE AGREGADOS OU SOLOS EM CAMINHÃO BASCULANTE DE 10 M³ - CARGA COM CARREGADEIRA DE 3,40 M³ E DESCARGA EM DISTRIBUIDOR AUTOPROPELIDO</v>
          </cell>
          <cell r="D6190" t="str">
            <v>T</v>
          </cell>
          <cell r="F6190">
            <v>3.62</v>
          </cell>
        </row>
        <row r="6191">
          <cell r="A6191">
            <v>5915409</v>
          </cell>
          <cell r="B6191" t="str">
            <v>SICRO ABRIL / 25</v>
          </cell>
          <cell r="C6191" t="str">
            <v>CARGA, MANOBRA E DESCARGA DE AGREGADOS OU SOLOS EM CAMINHÃO BASCULANTE DE 10 M³ - CARGA COM CARREGADEIRA DE 3,40 M³ E DESCARGA EM DISTRIBUIDOR REBOCÁVEL</v>
          </cell>
          <cell r="D6191" t="str">
            <v>T</v>
          </cell>
          <cell r="F6191">
            <v>8.94</v>
          </cell>
        </row>
        <row r="6192">
          <cell r="A6192">
            <v>5915407</v>
          </cell>
          <cell r="B6192" t="str">
            <v>SICRO ABRIL / 25</v>
          </cell>
          <cell r="C6192" t="str">
            <v>CARGA, MANOBRA E DESCARGA DE AGREGADOS OU SOLOS EM CAMINHÃO BASCULANTE DE 10 M³ - CARGA COM CARREGADEIRA DE 3,40 M³ E DESCARGA LIVRE</v>
          </cell>
          <cell r="D6192" t="str">
            <v>T</v>
          </cell>
          <cell r="F6192">
            <v>2.82</v>
          </cell>
        </row>
        <row r="6193">
          <cell r="A6193">
            <v>5914354</v>
          </cell>
          <cell r="B6193" t="str">
            <v>SICRO ABRIL / 25</v>
          </cell>
          <cell r="C6193" t="str">
            <v>CARGA, MANOBRA E DESCARGA DE AGREGADOS OU SOLOS EM CAMINHÃO BASCULANTE DE 10 M³ - CARGA COM ESCAVADEIRA DE 1,56 M³ (EXCLUSA) E DESCARGA LIVRE</v>
          </cell>
          <cell r="D6193" t="str">
            <v>T</v>
          </cell>
          <cell r="F6193">
            <v>1.91</v>
          </cell>
        </row>
        <row r="6194">
          <cell r="A6194">
            <v>5915406</v>
          </cell>
          <cell r="B6194" t="str">
            <v>SICRO ABRIL / 25</v>
          </cell>
          <cell r="C6194" t="str">
            <v>CARGA, MANOBRA E DESCARGA DE AGREGADOS OU SOLOS EM CAMINHÃO BASCULANTE DE 10 M³ - CARGA EM USINA DE 60 T/H (PMF) E DESCARGA LIVRE</v>
          </cell>
          <cell r="D6194" t="str">
            <v>T</v>
          </cell>
          <cell r="F6194">
            <v>9.75</v>
          </cell>
        </row>
        <row r="6195">
          <cell r="A6195">
            <v>5914652</v>
          </cell>
          <cell r="B6195" t="str">
            <v>SICRO ABRIL / 25</v>
          </cell>
          <cell r="C6195" t="str">
            <v>CARGA, MANOBRA E DESCARGA DE AGREGADOS OU SOLOS EM CAMINHÃO BASCULANTE DE 10 M³ - CARGA EM USINA DE SOLOS DE 300 T/H E DESCARGA EM DISTRIBUIDOR AUTOPROPELIDO</v>
          </cell>
          <cell r="D6195" t="str">
            <v>T</v>
          </cell>
          <cell r="F6195">
            <v>3.52</v>
          </cell>
        </row>
        <row r="6196">
          <cell r="A6196">
            <v>5915417</v>
          </cell>
          <cell r="B6196" t="str">
            <v>SICRO ABRIL / 25</v>
          </cell>
          <cell r="C6196" t="str">
            <v>CARGA, MANOBRA E DESCARGA DE AGREGADOS OU SOLOS EM CAMINHÃO BASCULANTE DE 10 M³ - CARGA EM USINA DE SOLOS DE 300 T/H E DESCARGA EM VIBROACABADORA</v>
          </cell>
          <cell r="D6196" t="str">
            <v>T</v>
          </cell>
          <cell r="F6196">
            <v>5.56</v>
          </cell>
        </row>
        <row r="6197">
          <cell r="A6197">
            <v>5915414</v>
          </cell>
          <cell r="B6197" t="str">
            <v>SICRO ABRIL / 25</v>
          </cell>
          <cell r="C6197" t="str">
            <v>CARGA, MANOBRA E DESCARGA DE AGREGADOS OU SOLOS EM CAMINHÃO BASCULANTE DE 10 M³ - CARGA EM USINA DE SOLOS DE 300 T/H E DESCARGA LIVRE</v>
          </cell>
          <cell r="D6197" t="str">
            <v>T</v>
          </cell>
          <cell r="F6197">
            <v>2.92</v>
          </cell>
        </row>
        <row r="6198">
          <cell r="A6198">
            <v>5914351</v>
          </cell>
          <cell r="B6198" t="str">
            <v>SICRO ABRIL / 25</v>
          </cell>
          <cell r="C6198" t="str">
            <v>CARGA, MANOBRA E DESCARGA DE AGREGADOS OU SOLOS EM CAMINHÃO BASCULANTE DE 14 M³ - CARGA COM CARREGADEIRA DE 3,40 M³ E DESCARGA LIVRE</v>
          </cell>
          <cell r="D6198" t="str">
            <v>T</v>
          </cell>
          <cell r="F6198">
            <v>2.7</v>
          </cell>
        </row>
        <row r="6199">
          <cell r="A6199">
            <v>5914645</v>
          </cell>
          <cell r="B6199" t="str">
            <v>SICRO ABRIL / 25</v>
          </cell>
          <cell r="C6199" t="str">
            <v>CARGA, MANOBRA E DESCARGA DE AGREGADOS OU SOLOS EM CAMINHÃO BASCULANTE DE 6 M³ - CARGA COM CARREGADEIRA DE 1,72 M³ (EXCLUSA) E DESCARGA EM DISTRIBUIDOR AUTOPROPELIDO</v>
          </cell>
          <cell r="D6199" t="str">
            <v>T</v>
          </cell>
          <cell r="F6199">
            <v>2.9</v>
          </cell>
        </row>
        <row r="6200">
          <cell r="A6200">
            <v>5914642</v>
          </cell>
          <cell r="B6200" t="str">
            <v>SICRO ABRIL / 25</v>
          </cell>
          <cell r="C6200" t="str">
            <v>CARGA, MANOBRA E DESCARGA DE AGREGADOS OU SOLOS EM CAMINHÃO BASCULANTE DE 6 M³ - CARGA COM CARREGADEIRA DE 1,72 M³ (EXCLUSA) E DESCARGA EM DISTRIBUIDOR REBOCÁVEL</v>
          </cell>
          <cell r="D6200" t="str">
            <v>T</v>
          </cell>
          <cell r="F6200">
            <v>5.61</v>
          </cell>
        </row>
        <row r="6201">
          <cell r="A6201">
            <v>5914641</v>
          </cell>
          <cell r="B6201" t="str">
            <v>SICRO ABRIL / 25</v>
          </cell>
          <cell r="C6201" t="str">
            <v>CARGA, MANOBRA E DESCARGA DE AGREGADOS OU SOLOS EM CAMINHÃO BASCULANTE DE 6 M³ - CARGA COM CARREGADEIRA DE 1,72 M³ (EXCLUSA) E DESCARGA LIVRE</v>
          </cell>
          <cell r="D6201" t="str">
            <v>T</v>
          </cell>
          <cell r="F6201">
            <v>2.0099999999999998</v>
          </cell>
        </row>
        <row r="6202">
          <cell r="A6202">
            <v>5915456</v>
          </cell>
          <cell r="B6202" t="str">
            <v>SICRO ABRIL / 25</v>
          </cell>
          <cell r="C6202" t="str">
            <v>CARGA, MANOBRA E DESCARGA DE AGREGADOS OU SOLOS EM CAMINHÃO BASCULANTE DE 6 M³ - CARGA COM CARREGADEIRA DE 1,72 M³ E DESCARGA EM DISTRIBUIDOR AUTOPROPELIDO</v>
          </cell>
          <cell r="D6202" t="str">
            <v>T</v>
          </cell>
          <cell r="F6202">
            <v>3.8</v>
          </cell>
        </row>
        <row r="6203">
          <cell r="A6203">
            <v>5915454</v>
          </cell>
          <cell r="B6203" t="str">
            <v>SICRO ABRIL / 25</v>
          </cell>
          <cell r="C6203" t="str">
            <v>CARGA, MANOBRA E DESCARGA DE AGREGADOS OU SOLOS EM CAMINHÃO BASCULANTE DE 6 M³ - CARGA COM CARREGADEIRA DE 1,72 M³ E DESCARGA EM DISTRIBUIDOR REBOCÁVEL</v>
          </cell>
          <cell r="D6203" t="str">
            <v>T</v>
          </cell>
          <cell r="F6203">
            <v>6.51</v>
          </cell>
        </row>
        <row r="6204">
          <cell r="A6204">
            <v>5915399</v>
          </cell>
          <cell r="B6204" t="str">
            <v>SICRO ABRIL / 25</v>
          </cell>
          <cell r="C6204" t="str">
            <v>CARGA, MANOBRA E DESCARGA DE AGREGADOS OU SOLOS EM CAMINHÃO BASCULANTE DE 6 M³ - CARGA COM CARREGADEIRA DE 1,72 M³ E DESCARGA LIVRE</v>
          </cell>
          <cell r="D6204" t="str">
            <v>T</v>
          </cell>
          <cell r="F6204">
            <v>2.91</v>
          </cell>
        </row>
        <row r="6205">
          <cell r="A6205">
            <v>5914353</v>
          </cell>
          <cell r="B6205" t="str">
            <v>SICRO ABRIL / 25</v>
          </cell>
          <cell r="C6205" t="str">
            <v>CARGA, MANOBRA E DESCARGA DE AGREGADOS OU SOLOS EM CAMINHÃO BASCULANTE DE 6 M³ - CARGA COM ESCAVADEIRA DE 1,56 M³ (EXCLUSA) E DESCARGA LIVRE</v>
          </cell>
          <cell r="D6205" t="str">
            <v>T</v>
          </cell>
          <cell r="F6205">
            <v>1.51</v>
          </cell>
        </row>
        <row r="6206">
          <cell r="A6206">
            <v>5915470</v>
          </cell>
          <cell r="B6206" t="str">
            <v>SICRO ABRIL / 25</v>
          </cell>
          <cell r="C6206" t="str">
            <v>CARGA, MANOBRA E DESCARGA DE AGREGADOS OU SOLOS EM CAMINHÃO BASCULANTE DE 6 M³ - CARGA COM ESCAVADEIRA DE 1,56 M³ E DESCARGA LIVRE</v>
          </cell>
          <cell r="D6206" t="str">
            <v>T</v>
          </cell>
          <cell r="F6206">
            <v>2.1800000000000002</v>
          </cell>
        </row>
        <row r="6207">
          <cell r="A6207">
            <v>5915459</v>
          </cell>
          <cell r="B6207" t="str">
            <v>SICRO ABRIL / 25</v>
          </cell>
          <cell r="C6207" t="str">
            <v>CARGA, MANOBRA E DESCARGA DE AGREGADOS OU SOLOS EM CAMINHÃO BASCULANTE DE 6 M³ - CARGA COM MINICARREGADEIRA DE 0,45 M³ E DESCARGA LIVRE</v>
          </cell>
          <cell r="D6207" t="str">
            <v>T</v>
          </cell>
          <cell r="F6207">
            <v>7.5</v>
          </cell>
        </row>
        <row r="6208">
          <cell r="A6208">
            <v>5915476</v>
          </cell>
          <cell r="B6208" t="str">
            <v>SICRO ABRIL / 25</v>
          </cell>
          <cell r="C6208" t="str">
            <v>CARGA, MANOBRA E DESCARGA DE AGREGADOS OU SOLOS EM CAMINHÃO BASCULANTE DE 6 M³ - CARGA MANUAL E DESCARGA LIVRE</v>
          </cell>
          <cell r="D6208" t="str">
            <v>T</v>
          </cell>
          <cell r="F6208">
            <v>29</v>
          </cell>
        </row>
        <row r="6209">
          <cell r="A6209">
            <v>5914702</v>
          </cell>
          <cell r="B6209" t="str">
            <v>SICRO ABRIL / 25</v>
          </cell>
          <cell r="C6209" t="str">
            <v>CARGA, MANOBRA E DESCARGA DE BARRAS DE TRILHO DE 12 M COM LOCOMOTIVA DIESEL-ELÉTRICA EM VAGÃO PLATAFORMA COM CAPACIDADE DE 82 T - CARGA E DESCARGA COM CARREGADEIRA - BITOLA MÉTRICA</v>
          </cell>
          <cell r="D6209" t="str">
            <v>T</v>
          </cell>
          <cell r="F6209">
            <v>14.62</v>
          </cell>
        </row>
        <row r="6210">
          <cell r="A6210">
            <v>5914701</v>
          </cell>
          <cell r="B6210" t="str">
            <v>SICRO ABRIL / 25</v>
          </cell>
          <cell r="C6210" t="str">
            <v>CARGA, MANOBRA E DESCARGA DE BARRAS DE TRILHO DE 12 M COM LOCOMOTIVA DIESEL-ELÉTRICA EM VAGÃO PLATAFORMA COM CAPACIDADE DE 98 T - CARGA E DESCARGA COM CARREGADEIRA - BITOLA LARGA</v>
          </cell>
          <cell r="D6210" t="str">
            <v>T</v>
          </cell>
          <cell r="F6210">
            <v>15.15</v>
          </cell>
        </row>
        <row r="6211">
          <cell r="A6211">
            <v>5915018</v>
          </cell>
          <cell r="B6211" t="str">
            <v>SICRO ABRIL / 25</v>
          </cell>
          <cell r="C6211" t="str">
            <v>CARGA, MANOBRA E DESCARGA DE BARRAS DE TRILHO DE 12 M EM CAVALO MECÂNICO COM SEMIRREBOQUE COM CAPACIDADE DE 30 T - CARGA E DESCARGA COM CARREGADEIRA</v>
          </cell>
          <cell r="D6211" t="str">
            <v>T</v>
          </cell>
          <cell r="F6211">
            <v>9.76</v>
          </cell>
        </row>
        <row r="6212">
          <cell r="A6212">
            <v>5906592</v>
          </cell>
          <cell r="B6212" t="str">
            <v>SICRO ABRIL / 25</v>
          </cell>
          <cell r="C6212" t="str">
            <v>CARGA, MANOBRA E DESCARGA DE BLOCOS ARTIFICIAIS DE CONCRETO COM 10 A 12 T PARA MOLHE EM CAVALO MECÂNICO COM SEMIRREBOQUE COM CAPACIDADE DE 30 T - CARGA E DESCARGA COM GUINDASTE COM PINÇA</v>
          </cell>
          <cell r="D6212" t="str">
            <v>UN</v>
          </cell>
          <cell r="F6212">
            <v>32.869999999999997</v>
          </cell>
        </row>
        <row r="6213">
          <cell r="A6213">
            <v>5906591</v>
          </cell>
          <cell r="B6213" t="str">
            <v>SICRO ABRIL / 25</v>
          </cell>
          <cell r="C6213" t="str">
            <v>CARGA, MANOBRA E DESCARGA DE BLOCOS ARTIFICIAIS DE CONCRETO COM 8 A 9 T PARA MOLHE EM CAVALO MECÂNICO COM SEMIRREBOQUE COM CAPACIDADE DE 30 T - CARGA E DESCARGA COM GUINDASTE COM PINÇA</v>
          </cell>
          <cell r="D6213" t="str">
            <v>UN</v>
          </cell>
          <cell r="F6213">
            <v>31.27</v>
          </cell>
        </row>
        <row r="6214">
          <cell r="A6214">
            <v>5914653</v>
          </cell>
          <cell r="B6214" t="str">
            <v>SICRO ABRIL / 25</v>
          </cell>
          <cell r="C6214" t="str">
            <v>CARGA, MANOBRA E DESCARGA DE BLOCOS DE ROCHA EM CAMINHÃO BASCULANTE DE 8 M³ - CARGA COM CARREGADEIRA DE 1,72 M³ (EXCLUSA) E DESCARGA LIVRE</v>
          </cell>
          <cell r="D6214" t="str">
            <v>T</v>
          </cell>
          <cell r="F6214">
            <v>3.52</v>
          </cell>
        </row>
        <row r="6215">
          <cell r="A6215">
            <v>5915405</v>
          </cell>
          <cell r="B6215" t="str">
            <v>SICRO ABRIL / 25</v>
          </cell>
          <cell r="C6215" t="str">
            <v>CARGA, MANOBRA E DESCARGA DE BLOCOS DE ROCHA EM CAMINHÃO BASCULANTE DE 8 M³ - CARGA COM CARREGADEIRA DE 1,72 M³ E DESCARGA LIVRE</v>
          </cell>
          <cell r="D6215" t="str">
            <v>T</v>
          </cell>
          <cell r="F6215">
            <v>5.67</v>
          </cell>
        </row>
        <row r="6216">
          <cell r="A6216">
            <v>5914657</v>
          </cell>
          <cell r="B6216" t="str">
            <v>SICRO ABRIL / 25</v>
          </cell>
          <cell r="C6216" t="str">
            <v>CARGA, MANOBRA E DESCARGA DE BLOCOS DE ROCHA EM CAMINHÃO BASCULANTE DE 8 M³ - CARGA COM RETROESCAVADEIRA DE 0,29 M³ E DESCARGA LIVRE</v>
          </cell>
          <cell r="D6216" t="str">
            <v>T</v>
          </cell>
          <cell r="F6216">
            <v>17.39</v>
          </cell>
        </row>
        <row r="6217">
          <cell r="A6217">
            <v>5914363</v>
          </cell>
          <cell r="B6217" t="str">
            <v>SICRO ABRIL / 25</v>
          </cell>
          <cell r="C6217" t="str">
            <v>CARGA, MANOBRA E DESCARGA DE CIMENTO OU CAL HIDRATADA A GRANEL EM CAMINHÃO SILO DE 30 M³</v>
          </cell>
          <cell r="D6217" t="str">
            <v>T</v>
          </cell>
          <cell r="F6217">
            <v>17.510000000000002</v>
          </cell>
        </row>
        <row r="6218">
          <cell r="A6218">
            <v>5914646</v>
          </cell>
          <cell r="B6218" t="str">
            <v>SICRO ABRIL / 25</v>
          </cell>
          <cell r="C6218" t="str">
            <v>CARGA, MANOBRA E DESCARGA DE CONCRETO ASFÁLTICO COM BORRACHA EM CAMINHÃO BASCULANTE DE 10 M³ - CARGA EM USINA DE ASFALTO 100/140 T/H E DESCARGA EM VIBROACABADORA</v>
          </cell>
          <cell r="D6218" t="str">
            <v>T</v>
          </cell>
          <cell r="F6218">
            <v>9.06</v>
          </cell>
        </row>
        <row r="6219">
          <cell r="A6219">
            <v>5919535</v>
          </cell>
          <cell r="B6219" t="str">
            <v>SICRO ABRIL / 25</v>
          </cell>
          <cell r="C6219" t="str">
            <v>CARGA, MANOBRA E DESCARGA DE CONCRETO COM CAMINHÃO BETONEIRA - CARGA EM CENTRAL DE CONCRETO DE 30 M³/H E DESCARGA EM EXTRUSORA DE BARREIRA DE CONCRETO</v>
          </cell>
          <cell r="D6219" t="str">
            <v>T</v>
          </cell>
          <cell r="F6219">
            <v>19.21</v>
          </cell>
        </row>
        <row r="6220">
          <cell r="A6220">
            <v>5919533</v>
          </cell>
          <cell r="B6220" t="str">
            <v>SICRO ABRIL / 25</v>
          </cell>
          <cell r="C6220" t="str">
            <v>CARGA, MANOBRA E DESCARGA DE CONCRETO COM CAMINHÃO BETONEIRA - CARGA EM CENTRAL DE CONCRETO DE 30 M³/H E DESCARGA EM EXTRUSORA DE MEIO-FIO</v>
          </cell>
          <cell r="D6220" t="str">
            <v>T</v>
          </cell>
          <cell r="F6220">
            <v>64.48</v>
          </cell>
        </row>
        <row r="6221">
          <cell r="A6221">
            <v>5919534</v>
          </cell>
          <cell r="B6221" t="str">
            <v>SICRO ABRIL / 25</v>
          </cell>
          <cell r="C6221" t="str">
            <v>CARGA, MANOBRA E DESCARGA DE CONCRETO COM CAMINHÃO BETONEIRA - CARGA EM CENTRAL DE CONCRETO DE 30 M³/H E DESCARGA EM EXTRUSORA DE SARJETA</v>
          </cell>
          <cell r="D6221" t="str">
            <v>T</v>
          </cell>
          <cell r="F6221">
            <v>58.87</v>
          </cell>
        </row>
        <row r="6222">
          <cell r="A6222">
            <v>5909007</v>
          </cell>
          <cell r="B6222" t="str">
            <v>SICRO ABRIL / 25</v>
          </cell>
          <cell r="C6222" t="str">
            <v>CARGA, MANOBRA E DESCARGA DE CONCRETO COM CAMINHÃO BETONEIRA - CARGA EM CENTRAL DE CONCRETO DE 30 M³/H E DESCARGA LIVRE</v>
          </cell>
          <cell r="D6222" t="str">
            <v>T</v>
          </cell>
          <cell r="F6222">
            <v>17.78</v>
          </cell>
        </row>
        <row r="6223">
          <cell r="A6223">
            <v>5919538</v>
          </cell>
          <cell r="B6223" t="str">
            <v>SICRO ABRIL / 25</v>
          </cell>
          <cell r="C6223" t="str">
            <v>CARGA, MANOBRA E DESCARGA DE CONCRETO COM CAMINHÃO BETONEIRA - CARGA EM CENTRAL DE CONCRETO DE 40 M³/H E DESCARGA LIVRE</v>
          </cell>
          <cell r="D6223" t="str">
            <v>T</v>
          </cell>
          <cell r="F6223">
            <v>14.98</v>
          </cell>
        </row>
        <row r="6224">
          <cell r="A6224">
            <v>5919540</v>
          </cell>
          <cell r="B6224" t="str">
            <v>SICRO ABRIL / 25</v>
          </cell>
          <cell r="C6224" t="str">
            <v>CARGA, MANOBRA E DESCARGA DE CONCRETO DE CIMENTO EM CAMINHÃO BASCULANTE DE 7 M³ - CARGA EM CENTRAL DE CONCRETO DE 150 M³/H E DESCARGA EM VIBROACABADORA</v>
          </cell>
          <cell r="D6224" t="str">
            <v>T</v>
          </cell>
          <cell r="F6224">
            <v>3.43</v>
          </cell>
        </row>
        <row r="6225">
          <cell r="A6225">
            <v>5914705</v>
          </cell>
          <cell r="B6225" t="str">
            <v>SICRO ABRIL / 25</v>
          </cell>
          <cell r="C6225" t="str">
            <v>CARGA, MANOBRA E DESCARGA DE DORMENTES DE CONCRETO DE BITOLA LARGA COM LOCOMOTIVA DIESEL-ELÉTRICA E VAGÃO PLATAFORMA COM CAPACIDADE DE 98 T - CARGA E DESCARGA COM CARREGADEIRA - BITOLA LARGA</v>
          </cell>
          <cell r="D6225" t="str">
            <v>T</v>
          </cell>
          <cell r="F6225">
            <v>21.95</v>
          </cell>
        </row>
        <row r="6226">
          <cell r="A6226">
            <v>5914706</v>
          </cell>
          <cell r="B6226" t="str">
            <v>SICRO ABRIL / 25</v>
          </cell>
          <cell r="C6226" t="str">
            <v>CARGA, MANOBRA E DESCARGA DE DORMENTES DE CONCRETO DE BITOLA MÉTRICA COM LOCOMOTIVA DIESEL-ELÉTRICA E VAGÃO PLATAFORMA COM CAPACIDADE DE 82 T - CARGA E DESCARGA COM CARREGADEIRA - BITOLA MÉTRICA</v>
          </cell>
          <cell r="D6226" t="str">
            <v>T</v>
          </cell>
          <cell r="F6226">
            <v>19.66</v>
          </cell>
        </row>
        <row r="6227">
          <cell r="A6227">
            <v>5914707</v>
          </cell>
          <cell r="B6227" t="str">
            <v>SICRO ABRIL / 25</v>
          </cell>
          <cell r="C6227" t="str">
            <v>CARGA, MANOBRA E DESCARGA DE DORMENTES DE CONCRETO DE BITOLA MISTA COM LOCOMOTIVA DIESEL-ELÉTRICA E VAGÃO PLATAFORMA COM CAPACIDADE DE 98 T - CARGA E DESCARGA COM CARREGADEIRA - BITOLA LARGA</v>
          </cell>
          <cell r="D6227" t="str">
            <v>T</v>
          </cell>
          <cell r="F6227">
            <v>19.91</v>
          </cell>
        </row>
        <row r="6228">
          <cell r="A6228">
            <v>5914677</v>
          </cell>
          <cell r="B6228" t="str">
            <v>SICRO ABRIL / 25</v>
          </cell>
          <cell r="C6228" t="str">
            <v>CARGA, MANOBRA E DESCARGA DE DORMENTES DE MADEIRA COM LOCOMOTIVA DIESEL-ELÉTRICA EM VAGÃO PLATAFORMA COM CAPACIDADE DE 82 T - CARGA E DESCARGA COM CARREGADEIRA - BITOLA MÉTRICA</v>
          </cell>
          <cell r="D6228" t="str">
            <v>T</v>
          </cell>
          <cell r="F6228">
            <v>29.33</v>
          </cell>
        </row>
        <row r="6229">
          <cell r="A6229">
            <v>5914676</v>
          </cell>
          <cell r="B6229" t="str">
            <v>SICRO ABRIL / 25</v>
          </cell>
          <cell r="C6229" t="str">
            <v>CARGA, MANOBRA E DESCARGA DE DORMENTES DE MADEIRA COM LOCOMOTIVA DIESEL-ELÉTRICA EM VAGÃO PLATAFORMA COM CAPACIDADE DE 98 T - CARGA E DESCARGA COM CARREGADEIRA - BITOLA LARGA</v>
          </cell>
          <cell r="D6229" t="str">
            <v>T</v>
          </cell>
          <cell r="F6229">
            <v>24.99</v>
          </cell>
        </row>
        <row r="6230">
          <cell r="A6230">
            <v>5915016</v>
          </cell>
          <cell r="B6230" t="str">
            <v>SICRO ABRIL / 25</v>
          </cell>
          <cell r="C6230" t="str">
            <v>CARGA, MANOBRA E DESCARGA DE DORMENTES DE MADEIRA DE BITOLA LARGA OU MISTA EM CAVALO MECÂNICO COM SEMIRREBOQUE COM CAPACIDADE DE 30 T - CARGA E DESCARGA COM CARREGADEIRA</v>
          </cell>
          <cell r="D6230" t="str">
            <v>T</v>
          </cell>
          <cell r="F6230">
            <v>15.67</v>
          </cell>
        </row>
        <row r="6231">
          <cell r="A6231">
            <v>5915017</v>
          </cell>
          <cell r="B6231" t="str">
            <v>SICRO ABRIL / 25</v>
          </cell>
          <cell r="C6231" t="str">
            <v>CARGA, MANOBRA E DESCARGA DE DORMENTES DE MADEIRA DE BITOLA MÉTRICA EM CAVALO MECÂNICO COM SEMIRREBOQUE COM CAPACIDADE DE 30 T - CARGA E DESCARGA COM CARREGADEIRA</v>
          </cell>
          <cell r="D6231" t="str">
            <v>T</v>
          </cell>
          <cell r="F6231">
            <v>18.95</v>
          </cell>
        </row>
        <row r="6232">
          <cell r="A6232">
            <v>5914678</v>
          </cell>
          <cell r="B6232" t="str">
            <v>SICRO ABRIL / 25</v>
          </cell>
          <cell r="C6232" t="str">
            <v>CARGA, MANOBRA E DESCARGA DE JOGO DE DORMENTES DE CONCRETO PARA AMV DE BITOLA LARGA OU MISTA, QUALQUER ABERTURA, COM LOCOMOTIVA DIESEL-ELÉTRICA EM VAGÃO PLATAFORMA COM CAPACIDADE DE 98 T - CARGA E DESCARGA COM CARREGADEIRA - BITOLA LARGA</v>
          </cell>
          <cell r="D6232" t="str">
            <v>T</v>
          </cell>
          <cell r="F6232">
            <v>35.44</v>
          </cell>
        </row>
        <row r="6233">
          <cell r="A6233">
            <v>5914679</v>
          </cell>
          <cell r="B6233" t="str">
            <v>SICRO ABRIL / 25</v>
          </cell>
          <cell r="C6233" t="str">
            <v>CARGA, MANOBRA E DESCARGA DE JOGO DE DORMENTES DE CONCRETO PARA AMV DE BITOLA MÉTRICA, QUALQUER ABERTURA, COM LOCOMOTIVA DIESEL-ELÉTRICA EM VAGÃO PLATAFORMA COM CAPACIDADE DE 82 T - CARGA E DESCARGA COM CARREGADEIRA - BITOLA MÉTRICA</v>
          </cell>
          <cell r="D6233" t="str">
            <v>T</v>
          </cell>
          <cell r="F6233">
            <v>55.86</v>
          </cell>
        </row>
        <row r="6234">
          <cell r="A6234">
            <v>5914681</v>
          </cell>
          <cell r="B6234" t="str">
            <v>SICRO ABRIL / 25</v>
          </cell>
          <cell r="C6234" t="str">
            <v>CARGA, MANOBRA E DESCARGA DE JOGO DE DORMENTES DE MADEIRA PARA AMV BITOLA MÉTRICA, QUALQUER ABERTURA, COM LOCOMOTIVA DIESEL-ELÉTRICA EM VAGÃO PLATAFORMA COM CAPACIDADE DE 82 T - CARGA E DESCARGA COM CARREGADEIRA - BITOLA MÉTRICA</v>
          </cell>
          <cell r="D6234" t="str">
            <v>T</v>
          </cell>
          <cell r="F6234">
            <v>66.64</v>
          </cell>
        </row>
        <row r="6235">
          <cell r="A6235">
            <v>5914680</v>
          </cell>
          <cell r="B6235" t="str">
            <v>SICRO ABRIL / 25</v>
          </cell>
          <cell r="C6235" t="str">
            <v>CARGA, MANOBRA E DESCARGA DE JOGO DE DORMENTES DE MADEIRA PARA AMV DE BITOLA LARGA OU MISTA, QUALQUER ABERTURA, COM LOCOMOTIVA DIESEL-ELÉTRICA EM VAGÃO PLATAFORMA COM CAPACIDADE DE 98 T - CARGA E DESCARGA COM CARREGADEIRA - BITOLA LARGA</v>
          </cell>
          <cell r="D6235" t="str">
            <v>T</v>
          </cell>
          <cell r="F6235">
            <v>46.88</v>
          </cell>
        </row>
        <row r="6236">
          <cell r="A6236">
            <v>5915015</v>
          </cell>
          <cell r="B6236" t="str">
            <v>SICRO ABRIL / 25</v>
          </cell>
          <cell r="C6236" t="str">
            <v>CARGA, MANOBRA E DESCARGA DE MATERIAIS DIVERSOS EM CAMINHÃO CARROCERIA COM CAPACIDADE DE 11 T E COM GUINDAUTO DE 45 T.M</v>
          </cell>
          <cell r="D6236" t="str">
            <v>T</v>
          </cell>
          <cell r="F6236">
            <v>20.49</v>
          </cell>
        </row>
        <row r="6237">
          <cell r="A6237">
            <v>5915373</v>
          </cell>
          <cell r="B6237" t="str">
            <v>SICRO ABRIL / 25</v>
          </cell>
          <cell r="C6237" t="str">
            <v>CARGA, MANOBRA E DESCARGA DE MATERIAIS DIVERSOS EM CAMINHÃO CARROCERIA COM CAPACIDADE DE 7 T E COM GUINDAUTO DE 20 T.M</v>
          </cell>
          <cell r="D6237" t="str">
            <v>T</v>
          </cell>
          <cell r="F6237">
            <v>17.98</v>
          </cell>
        </row>
        <row r="6238">
          <cell r="A6238">
            <v>5914333</v>
          </cell>
          <cell r="B6238" t="str">
            <v>SICRO ABRIL / 25</v>
          </cell>
          <cell r="C6238" t="str">
            <v>CARGA, MANOBRA E DESCARGA DE MATERIAIS DIVERSOS EM CAMINHÃO CARROCERIA DE 15 T - CARGA E DESCARGA COM CAMINHÃO GUINDAUTO DE 20 T.M</v>
          </cell>
          <cell r="D6238" t="str">
            <v>T</v>
          </cell>
          <cell r="F6238">
            <v>32.630000000000003</v>
          </cell>
        </row>
        <row r="6239">
          <cell r="A6239">
            <v>5914655</v>
          </cell>
          <cell r="B6239" t="str">
            <v>SICRO ABRIL / 25</v>
          </cell>
          <cell r="C6239" t="str">
            <v>CARGA, MANOBRA E DESCARGA DE MATERIAIS DIVERSOS EM CAMINHÃO CARROCERIA DE 15 T - CARGA E DESCARGA MANUAIS</v>
          </cell>
          <cell r="D6239" t="str">
            <v>T</v>
          </cell>
          <cell r="F6239">
            <v>32.99</v>
          </cell>
        </row>
        <row r="6240">
          <cell r="A6240">
            <v>5915474</v>
          </cell>
          <cell r="B6240" t="str">
            <v>SICRO ABRIL / 25</v>
          </cell>
          <cell r="C6240" t="str">
            <v>CARGA, MANOBRA E DESCARGA DE MATERIAIS DIVERSOS EM CAMINHÃO CARROCERIA DE 5 T - CARGA E DESCARGA MANUAIS</v>
          </cell>
          <cell r="D6240" t="str">
            <v>T</v>
          </cell>
          <cell r="F6240">
            <v>30.73</v>
          </cell>
        </row>
        <row r="6241">
          <cell r="A6241">
            <v>5914654</v>
          </cell>
          <cell r="B6241" t="str">
            <v>SICRO ABRIL / 25</v>
          </cell>
          <cell r="C6241" t="str">
            <v>CARGA, MANOBRA E DESCARGA DE MATERIAIS DIVERSOS EM CAMINHÃO CARROCERIA DE 9 T - CARGA E DESCARGA MANUAIS</v>
          </cell>
          <cell r="D6241" t="str">
            <v>T</v>
          </cell>
          <cell r="F6241">
            <v>27.76</v>
          </cell>
        </row>
        <row r="6242">
          <cell r="A6242">
            <v>5914686</v>
          </cell>
          <cell r="B6242" t="str">
            <v>SICRO ABRIL / 25</v>
          </cell>
          <cell r="C6242" t="str">
            <v>CARGA, MANOBRA E DESCARGA DE MATERIAIS METÁLICOS E ACESSÓRIOS DIVERSOS COM LOCOMOTIVA DIESEL-ELÉTRICA EM VAGÃO FECHADO COM CAPACIDADE DE 64 T - CARGA E DESCARGA COM CARREGADEIRA - BITOLA MÉTRICA</v>
          </cell>
          <cell r="D6242" t="str">
            <v>T</v>
          </cell>
          <cell r="F6242">
            <v>24.68</v>
          </cell>
        </row>
        <row r="6243">
          <cell r="A6243">
            <v>5914685</v>
          </cell>
          <cell r="B6243" t="str">
            <v>SICRO ABRIL / 25</v>
          </cell>
          <cell r="C6243" t="str">
            <v>CARGA, MANOBRA E DESCARGA DE MATERIAIS METÁLICOS E ACESSÓRIOS DIVERSOS COM LOCOMOTIVA DIESEL-ELÉTRICA EM VAGÃO FECHADO COM CAPACIDADE DE 99 T - CARGA E DESCARGA COM CARREGADEIRA - BITOLA LARGA</v>
          </cell>
          <cell r="D6243" t="str">
            <v>T</v>
          </cell>
          <cell r="F6243">
            <v>25.12</v>
          </cell>
        </row>
        <row r="6244">
          <cell r="A6244">
            <v>5914682</v>
          </cell>
          <cell r="B6244" t="str">
            <v>SICRO ABRIL / 25</v>
          </cell>
          <cell r="C6244" t="str">
            <v>CARGA, MANOBRA E DESCARGA DE MATERIAIS METÁLICOS PARA AMV DE BITOLA LARGA, QUALQUER ABERTURA, COM LOCOMOTIVA DIESEL-ELÉTRICA EM VAGÃO PLATAFORMA COM CAPACIDADE DE 98 T - CARGA E DESCARGA COM CARREGADEIRA - BITOLA LARGA</v>
          </cell>
          <cell r="D6244" t="str">
            <v>T</v>
          </cell>
          <cell r="F6244">
            <v>32.26</v>
          </cell>
        </row>
        <row r="6245">
          <cell r="A6245">
            <v>5915019</v>
          </cell>
          <cell r="B6245" t="str">
            <v>SICRO ABRIL / 25</v>
          </cell>
          <cell r="C6245" t="str">
            <v>CARGA, MANOBRA E DESCARGA DE MATERIAIS METÁLICOS PARA AMV DE BITOLA LARGA, QUALQUER ABERTURA, EM CAVALO MECÂNICO COM SEMIRREBOQUE COM CAPACIDADE DE 30 T - CARGA E DESCARGA COM CARREGADEIRA</v>
          </cell>
          <cell r="D6245" t="str">
            <v>T</v>
          </cell>
          <cell r="F6245">
            <v>13.28</v>
          </cell>
        </row>
        <row r="6246">
          <cell r="A6246">
            <v>5914683</v>
          </cell>
          <cell r="B6246" t="str">
            <v>SICRO ABRIL / 25</v>
          </cell>
          <cell r="C6246" t="str">
            <v>CARGA, MANOBRA E DESCARGA DE MATERIAIS METÁLICOS PARA AMV DE BITOLA MÉTRICA, QUALQUER ABERTURA, COM LOCOMOTIVA DIESEL-ELÉTRICA EM VAGÃO PLATAFORMA COM CAPACIDADE DE 82 T - CARGA E DESCARGA COM CARREGADEIRA - BITOLA MÉTRICA</v>
          </cell>
          <cell r="D6246" t="str">
            <v>T</v>
          </cell>
          <cell r="F6246">
            <v>36.65</v>
          </cell>
        </row>
        <row r="6247">
          <cell r="A6247">
            <v>5915020</v>
          </cell>
          <cell r="B6247" t="str">
            <v>SICRO ABRIL / 25</v>
          </cell>
          <cell r="C6247" t="str">
            <v>CARGA, MANOBRA E DESCARGA DE MATERIAIS METÁLICOS PARA AMV DE BITOLA MÉTRICA, QUALQUER ABERTURA, EM CAVALO MECÂNICO COM SEMIRREBOQUE COM CAPACIDADE DE 30 T - CARGA E DESCARGA COM CARREGADEIRA</v>
          </cell>
          <cell r="D6247" t="str">
            <v>T</v>
          </cell>
          <cell r="F6247">
            <v>15.27</v>
          </cell>
        </row>
        <row r="6248">
          <cell r="A6248">
            <v>5914684</v>
          </cell>
          <cell r="B6248" t="str">
            <v>SICRO ABRIL / 25</v>
          </cell>
          <cell r="C6248" t="str">
            <v>CARGA, MANOBRA E DESCARGA DE MATERIAIS METÁLICOS PARA AMV DE BITOLA MISTA, QUALQUER ABERTURA, COM LOCOMOTIVA DIESEL-ELÉTRICA E VAGÃO PLATAFORMA COM CAPACIDADE DE 98 T - CARGA E DESCARGA COM CARREGADEIRA</v>
          </cell>
          <cell r="D6248" t="str">
            <v>T</v>
          </cell>
          <cell r="F6248">
            <v>27.96</v>
          </cell>
        </row>
        <row r="6249">
          <cell r="A6249">
            <v>5915021</v>
          </cell>
          <cell r="B6249" t="str">
            <v>SICRO ABRIL / 25</v>
          </cell>
          <cell r="C6249" t="str">
            <v>CARGA, MANOBRA E DESCARGA DE MATERIAIS METÁLICOS PARA AMV DE BITOLA MISTA, QUALQUER ABERTURA, EM CAVALO MECÂNICO COM SEMIRREBOQUE COM CAPACIDADE DE 30 T - CARGA E DESCARGA COM CARREGADEIRA</v>
          </cell>
          <cell r="D6249" t="str">
            <v>T</v>
          </cell>
          <cell r="F6249">
            <v>11.51</v>
          </cell>
        </row>
        <row r="6250">
          <cell r="A6250">
            <v>5914675</v>
          </cell>
          <cell r="B6250" t="str">
            <v>SICRO ABRIL / 25</v>
          </cell>
          <cell r="C6250" t="str">
            <v>CARGA, MANOBRA E DESCARGA DE MATERIAL DEMOLIDO EM CAMINHÃO BASCULANTE DE 6 M³ - CARGA COM CARREGADEIRA DE 1,72 M³ E DESCARGA LIVRE</v>
          </cell>
          <cell r="D6250" t="str">
            <v>T</v>
          </cell>
          <cell r="F6250">
            <v>3.07</v>
          </cell>
        </row>
        <row r="6251">
          <cell r="A6251">
            <v>5915433</v>
          </cell>
          <cell r="B6251" t="str">
            <v>SICRO ABRIL / 25</v>
          </cell>
          <cell r="C6251" t="str">
            <v>CARGA, MANOBRA E DESCARGA DE MATERIAL DEMOLIDO EM CAMINHÃO BASCULANTE DE 6 M³ - CARGA MANUAL E DESCARGA LIVRE</v>
          </cell>
          <cell r="D6251" t="str">
            <v>T</v>
          </cell>
          <cell r="F6251">
            <v>35.06</v>
          </cell>
        </row>
        <row r="6252">
          <cell r="A6252">
            <v>5914304</v>
          </cell>
          <cell r="B6252" t="str">
            <v>SICRO ABRIL / 25</v>
          </cell>
          <cell r="C6252" t="str">
            <v>CARGA, MANOBRA E DESCARGA DE MATERIAL FRESADO EM CAMINHÃO BASCULANTE DE 10 M³ - FRESAGEM CONTÍNUA EM ESPESSURA DE 3 CM - CARGA COM FRESADORA E DESCARGA LIVRE</v>
          </cell>
          <cell r="D6252" t="str">
            <v>T</v>
          </cell>
          <cell r="F6252">
            <v>3.7</v>
          </cell>
        </row>
        <row r="6253">
          <cell r="A6253">
            <v>5914305</v>
          </cell>
          <cell r="B6253" t="str">
            <v>SICRO ABRIL / 25</v>
          </cell>
          <cell r="C6253" t="str">
            <v>CARGA, MANOBRA E DESCARGA DE MATERIAL FRESADO EM CAMINHÃO BASCULANTE DE 10 M³ - FRESAGEM CONTÍNUA EM ESPESSURA DE 4 CM - CARGA COM FRESADORA E DESCARGA LIVRE</v>
          </cell>
          <cell r="D6253" t="str">
            <v>T</v>
          </cell>
          <cell r="F6253">
            <v>3.65</v>
          </cell>
        </row>
        <row r="6254">
          <cell r="A6254">
            <v>5915440</v>
          </cell>
          <cell r="B6254" t="str">
            <v>SICRO ABRIL / 25</v>
          </cell>
          <cell r="C6254" t="str">
            <v>CARGA, MANOBRA E DESCARGA DE MATERIAL FRESADO EM CAMINHÃO BASCULANTE DE 10 M³ - FRESAGEM CONTÍNUA EM ESPESSURA DE 5 CM - CARGA COM FRESADORA E DESCARGA LIVRE</v>
          </cell>
          <cell r="D6254" t="str">
            <v>T</v>
          </cell>
          <cell r="F6254">
            <v>3.26</v>
          </cell>
        </row>
        <row r="6255">
          <cell r="A6255">
            <v>5914306</v>
          </cell>
          <cell r="B6255" t="str">
            <v>SICRO ABRIL / 25</v>
          </cell>
          <cell r="C6255" t="str">
            <v>CARGA, MANOBRA E DESCARGA DE MATERIAL FRESADO EM CAMINHÃO BASCULANTE DE 10 M³ - FRESAGEM CONTÍNUA EM ESPESSURA DE 6 CM - CARGA COM FRESADORA E DESCARGA LIVRE</v>
          </cell>
          <cell r="D6255" t="str">
            <v>T</v>
          </cell>
          <cell r="F6255">
            <v>3.03</v>
          </cell>
        </row>
        <row r="6256">
          <cell r="A6256">
            <v>5914307</v>
          </cell>
          <cell r="B6256" t="str">
            <v>SICRO ABRIL / 25</v>
          </cell>
          <cell r="C6256" t="str">
            <v>CARGA, MANOBRA E DESCARGA DE MATERIAL FRESADO EM CAMINHÃO BASCULANTE DE 10 M³ - FRESAGEM CONTÍNUA EM ESPESSURA DE 7 CM - CARGA COM FRESADORA E DESCARGA LIVRE</v>
          </cell>
          <cell r="D6256" t="str">
            <v>T</v>
          </cell>
          <cell r="F6256">
            <v>2.87</v>
          </cell>
        </row>
        <row r="6257">
          <cell r="A6257">
            <v>5914308</v>
          </cell>
          <cell r="B6257" t="str">
            <v>SICRO ABRIL / 25</v>
          </cell>
          <cell r="C6257" t="str">
            <v>CARGA, MANOBRA E DESCARGA DE MATERIAL FRESADO EM CAMINHÃO BASCULANTE DE 10 M³ - FRESAGEM CONTÍNUA EM ESPESSURA DE 8 CM - CARGA COM FRESADORA E DESCARGA LIVRE</v>
          </cell>
          <cell r="D6257" t="str">
            <v>T</v>
          </cell>
          <cell r="F6257">
            <v>2.78</v>
          </cell>
        </row>
        <row r="6258">
          <cell r="A6258">
            <v>5914309</v>
          </cell>
          <cell r="B6258" t="str">
            <v>SICRO ABRIL / 25</v>
          </cell>
          <cell r="C6258" t="str">
            <v>CARGA, MANOBRA E DESCARGA DE MATERIAL FRESADO EM CAMINHÃO BASCULANTE DE 10 M³ - FRESAGEM DESCONTÍNUA EM ESPESSURA DE 3 CM - CARGA COM FRESADORA E DESCARGA LIVRE</v>
          </cell>
          <cell r="D6258" t="str">
            <v>T</v>
          </cell>
          <cell r="F6258">
            <v>6.14</v>
          </cell>
        </row>
        <row r="6259">
          <cell r="A6259">
            <v>5914310</v>
          </cell>
          <cell r="B6259" t="str">
            <v>SICRO ABRIL / 25</v>
          </cell>
          <cell r="C6259" t="str">
            <v>CARGA, MANOBRA E DESCARGA DE MATERIAL FRESADO EM CAMINHÃO BASCULANTE DE 10 M³ - FRESAGEM DESCONTÍNUA EM ESPESSURA DE 4 CM - CARGA COM FRESADORA E DESCARGA LIVRE</v>
          </cell>
          <cell r="D6259" t="str">
            <v>T</v>
          </cell>
          <cell r="F6259">
            <v>5.13</v>
          </cell>
        </row>
        <row r="6260">
          <cell r="A6260">
            <v>5914352</v>
          </cell>
          <cell r="B6260" t="str">
            <v>SICRO ABRIL / 25</v>
          </cell>
          <cell r="C6260" t="str">
            <v>CARGA, MANOBRA E DESCARGA DE MATERIAL FRESADO EM CAMINHÃO BASCULANTE DE 10 M³ - FRESAGEM DESCONTÍNUA EM ESPESSURA DE 5 CM - CARGA COM FRESADORA E DESCARGA LIVRE</v>
          </cell>
          <cell r="D6260" t="str">
            <v>T</v>
          </cell>
          <cell r="F6260">
            <v>4.5599999999999996</v>
          </cell>
        </row>
        <row r="6261">
          <cell r="A6261">
            <v>5914311</v>
          </cell>
          <cell r="B6261" t="str">
            <v>SICRO ABRIL / 25</v>
          </cell>
          <cell r="C6261" t="str">
            <v>CARGA, MANOBRA E DESCARGA DE MATERIAL FRESADO EM CAMINHÃO BASCULANTE DE 10 M³ - FRESAGEM DESCONTÍNUA EM ESPESSURA DE 6 CM - CARGA COM FRESADORA E DESCARGA LIVRE</v>
          </cell>
          <cell r="D6261" t="str">
            <v>T</v>
          </cell>
          <cell r="F6261">
            <v>4.1900000000000004</v>
          </cell>
        </row>
        <row r="6262">
          <cell r="A6262">
            <v>5914312</v>
          </cell>
          <cell r="B6262" t="str">
            <v>SICRO ABRIL / 25</v>
          </cell>
          <cell r="C6262" t="str">
            <v>CARGA, MANOBRA E DESCARGA DE MATERIAL FRESADO EM CAMINHÃO BASCULANTE DE 10 M³ - FRESAGEM DESCONTÍNUA EM ESPESSURA DE 7 CM - CARGA COM FRESADORA E DESCARGA LIVRE</v>
          </cell>
          <cell r="D6262" t="str">
            <v>T</v>
          </cell>
          <cell r="F6262">
            <v>3.96</v>
          </cell>
        </row>
        <row r="6263">
          <cell r="A6263">
            <v>5914313</v>
          </cell>
          <cell r="B6263" t="str">
            <v>SICRO ABRIL / 25</v>
          </cell>
          <cell r="C6263" t="str">
            <v>CARGA, MANOBRA E DESCARGA DE MATERIAL FRESADO EM CAMINHÃO BASCULANTE DE 10 M³ - FRESAGEM DESCONTÍNUA EM ESPESSURA DE 8 CM - CARGA COM FRESADORA E DESCARGA LIVRE</v>
          </cell>
          <cell r="D6263" t="str">
            <v>T</v>
          </cell>
          <cell r="F6263">
            <v>3.8</v>
          </cell>
        </row>
        <row r="6264">
          <cell r="A6264">
            <v>5914339</v>
          </cell>
          <cell r="B6264" t="str">
            <v>SICRO ABRIL / 25</v>
          </cell>
          <cell r="C6264" t="str">
            <v>CARGA, MANOBRA E DESCARGA DE MATERIAL FRESADO EM CAMINHÃO BASCULANTE DE 6 M³ - FRESAGEM DESCONTÍNUA EM ESPESSURA DE 5 CM - CARGA COM FRESADORA E DESCARGA LIVRE</v>
          </cell>
          <cell r="D6264" t="str">
            <v>T</v>
          </cell>
          <cell r="F6264">
            <v>9.56</v>
          </cell>
        </row>
        <row r="6265">
          <cell r="A6265">
            <v>5914650</v>
          </cell>
          <cell r="B6265" t="str">
            <v>SICRO ABRIL / 25</v>
          </cell>
          <cell r="C6265" t="str">
            <v>CARGA, MANOBRA E DESCARGA DE MISTURA BETUMINOSA A FRIO EM CAMINHÃO BASCULANTE DE 10 M³ - CARGA EM USINA DE 60 T/H (PMF) E DESCARGA EM VIBROACABADORA</v>
          </cell>
          <cell r="D6265" t="str">
            <v>T</v>
          </cell>
          <cell r="F6265">
            <v>11.64</v>
          </cell>
        </row>
        <row r="6266">
          <cell r="A6266">
            <v>5914358</v>
          </cell>
          <cell r="B6266" t="str">
            <v>SICRO ABRIL / 25</v>
          </cell>
          <cell r="C6266" t="str">
            <v>CARGA, MANOBRA E DESCARGA DE MISTURA BETUMINOSA A FRIO EM CAMINHÃO BASCULANTE DE 6 M³ - CARGA EM USINA DE 60 T/H (PMF) E DESCARGA EM VIBROACABADORA</v>
          </cell>
          <cell r="D6266" t="str">
            <v>T</v>
          </cell>
          <cell r="F6266">
            <v>9.02</v>
          </cell>
        </row>
        <row r="6267">
          <cell r="A6267">
            <v>5915421</v>
          </cell>
          <cell r="B6267" t="str">
            <v>SICRO ABRIL / 25</v>
          </cell>
          <cell r="C6267" t="str">
            <v>CARGA, MANOBRA E DESCARGA DE MISTURA BETUMINOSA A FRIO EM CAMINHÃO BASCULANTE DE 6 M³ - CARGA EM USINA DE 60 T/H (PMF) E DESCARGA MANUAL</v>
          </cell>
          <cell r="D6267" t="str">
            <v>T</v>
          </cell>
          <cell r="F6267">
            <v>25.7</v>
          </cell>
        </row>
        <row r="6268">
          <cell r="A6268">
            <v>5914649</v>
          </cell>
          <cell r="B6268" t="str">
            <v>SICRO ABRIL / 25</v>
          </cell>
          <cell r="C6268" t="str">
            <v>CARGA, MANOBRA E DESCARGA DE MISTURA BETUMINOSA A QUENTE EM CAMINHÃO BASCULANTE DE 10 M³ - CARGA EM USINA DE ASFALTO 100/140 T/H E DESCARGA EM VIBROACABADORA</v>
          </cell>
          <cell r="D6268" t="str">
            <v>T</v>
          </cell>
          <cell r="F6268">
            <v>8.09</v>
          </cell>
        </row>
        <row r="6269">
          <cell r="A6269">
            <v>5914643</v>
          </cell>
          <cell r="B6269" t="str">
            <v>SICRO ABRIL / 25</v>
          </cell>
          <cell r="C6269" t="str">
            <v>CARGA, MANOBRA E DESCARGA DE MISTURA BETUMINOSA A QUENTE EM CAMINHÃO BASCULANTE DE 6 M³ - CARGA EM USINA DE ASFALTO 100/140 T/H E DESCARGA EM VIBROACABADORA</v>
          </cell>
          <cell r="D6269" t="str">
            <v>T</v>
          </cell>
          <cell r="F6269">
            <v>5.42</v>
          </cell>
        </row>
        <row r="6270">
          <cell r="A6270">
            <v>5914328</v>
          </cell>
          <cell r="B6270" t="str">
            <v>SICRO ABRIL / 25</v>
          </cell>
          <cell r="C6270" t="str">
            <v>CARGA, MANOBRA E DESCARGA DE MISTURA BETUMINOSA A QUENTE EM CAMINHÃO BASCULANTE DE 6 M³ - CARGA EM USINA DE ASFALTO 100/140 T/H E DESCARGA MANUAL</v>
          </cell>
          <cell r="D6270" t="str">
            <v>T</v>
          </cell>
          <cell r="F6270">
            <v>26.83</v>
          </cell>
        </row>
        <row r="6271">
          <cell r="A6271">
            <v>5914610</v>
          </cell>
          <cell r="B6271" t="str">
            <v>SICRO ABRIL / 25</v>
          </cell>
          <cell r="C6271" t="str">
            <v>CARGA, MANOBRA E DESCARGA DE MISTURA BETUMINOSA A QUENTE EM CAMINHÃO COM CAÇAMBA TÉRMICA DE 6 M³ - CARGA EM USINA DE ASFALTO DE 100/140 T/H E DESCARGA MANUAL</v>
          </cell>
          <cell r="D6271" t="str">
            <v>T</v>
          </cell>
          <cell r="F6271">
            <v>36.119999999999997</v>
          </cell>
        </row>
        <row r="6272">
          <cell r="A6272">
            <v>5915408</v>
          </cell>
          <cell r="B6272" t="str">
            <v>SICRO ABRIL / 25</v>
          </cell>
          <cell r="C6272" t="str">
            <v>CARGA, MANOBRA E DESCARGA DE MISTURA RECICLADA COM ESPUMA DE ASFALTO EM CAMINHÃO BASCULANTE DE 10 M³ - CARGA EM USINA DE RECICLAGEM A FRIO E DESCARGA EM VIBROACABADORA</v>
          </cell>
          <cell r="D6272" t="str">
            <v>T</v>
          </cell>
          <cell r="F6272">
            <v>5.82</v>
          </cell>
        </row>
        <row r="6273">
          <cell r="A6273">
            <v>5915306</v>
          </cell>
          <cell r="B6273" t="str">
            <v>SICRO ABRIL / 25</v>
          </cell>
          <cell r="C6273" t="str">
            <v>CARGA, MANOBRA E DESCARGA DE TETRÁPODES EM CAVALO MECÂNICO COM SEMIRREBOQUE COM CAPACIDADE DE 30 T - CARGA E DESCARGA COM GUINDASTE</v>
          </cell>
          <cell r="D6273" t="str">
            <v>UN</v>
          </cell>
          <cell r="F6273">
            <v>36.01</v>
          </cell>
        </row>
        <row r="6274">
          <cell r="A6274">
            <v>5914708</v>
          </cell>
          <cell r="B6274" t="str">
            <v>SICRO ABRIL / 25</v>
          </cell>
          <cell r="C6274" t="str">
            <v>CARGA, MANOBRA E DESCARGA DE TLS DE TR45 DE 120 M COM LOCOMOTIVA DIESEL-ELÉTRICA EM VAGÃO PLATAFORMA COM CAPACIDADE DE 82 T - CARGA E DESCARGA COM MANIPULADOR DE TLS - BITOLA MÉTRICA</v>
          </cell>
          <cell r="D6274" t="str">
            <v>T</v>
          </cell>
          <cell r="F6274">
            <v>40.86</v>
          </cell>
        </row>
        <row r="6275">
          <cell r="A6275">
            <v>5914687</v>
          </cell>
          <cell r="B6275" t="str">
            <v>SICRO ABRIL / 25</v>
          </cell>
          <cell r="C6275" t="str">
            <v>CARGA, MANOBRA E DESCARGA DE TLS DE TR45 DE 120 M COM LOCOMOTIVA DIESEL-ELÉTRICA EM VAGÃO PLATAFORMA COM CAPACIDADE DE 98 T - CARGA E DESCARGA COM MANIPULADOR DE TLS - BITOLA LARGA</v>
          </cell>
          <cell r="D6275" t="str">
            <v>T</v>
          </cell>
          <cell r="F6275">
            <v>41.3</v>
          </cell>
        </row>
        <row r="6276">
          <cell r="A6276">
            <v>5914709</v>
          </cell>
          <cell r="B6276" t="str">
            <v>SICRO ABRIL / 25</v>
          </cell>
          <cell r="C6276" t="str">
            <v>CARGA, MANOBRA E DESCARGA DE TLS DE TR45 DE 240 M COM LOCOMOTIVA DIESEL-ELÉTRICA EM VAGÃO PLATAFORMA COM CAPACIDADE DE 82 T - CARGA E DESCARGA COM MANIPULADOR DE TLS - BITOLA MÉTRICA</v>
          </cell>
          <cell r="D6276" t="str">
            <v>T</v>
          </cell>
          <cell r="F6276">
            <v>44.99</v>
          </cell>
        </row>
        <row r="6277">
          <cell r="A6277">
            <v>5914688</v>
          </cell>
          <cell r="B6277" t="str">
            <v>SICRO ABRIL / 25</v>
          </cell>
          <cell r="C6277" t="str">
            <v>CARGA, MANOBRA E DESCARGA DE TLS DE TR45 DE 240 M COM LOCOMOTIVA DIESEL-ELÉTRICA EM VAGÃO PLATAFORMA COM CAPACIDADE DE 98 T - CARGA E DESCARGA COM MANIPULADOR DE TLS - BITOLA LARGA</v>
          </cell>
          <cell r="D6277" t="str">
            <v>T</v>
          </cell>
          <cell r="F6277">
            <v>44.91</v>
          </cell>
        </row>
        <row r="6278">
          <cell r="A6278">
            <v>5914695</v>
          </cell>
          <cell r="B6278" t="str">
            <v>SICRO ABRIL / 25</v>
          </cell>
          <cell r="C6278" t="str">
            <v>CARGA, MANOBRA E DESCARGA DE TLS DE TR57 DE 120 M COM LOCOMOTIVA DIESEL-ELÉTRICA EM VAGÃO PLATAFORMA COM CAPACIDADE DE 82 T - CARGA E DESCARGA COM MANIPULADOR DE TLS - BITOLA MÉTRICA</v>
          </cell>
          <cell r="D6278" t="str">
            <v>T</v>
          </cell>
          <cell r="F6278">
            <v>32.06</v>
          </cell>
        </row>
        <row r="6279">
          <cell r="A6279">
            <v>5914689</v>
          </cell>
          <cell r="B6279" t="str">
            <v>SICRO ABRIL / 25</v>
          </cell>
          <cell r="C6279" t="str">
            <v>CARGA, MANOBRA E DESCARGA DE TLS DE TR57 DE 120 M COM LOCOMOTIVA DIESEL-ELÉTRICA EM VAGÃO PLATAFORMA COM CAPACIDADE DE 98 T - CARGA E DESCARGA COM MANIPULADOR DE TLS - BITOLA LARGA</v>
          </cell>
          <cell r="D6279" t="str">
            <v>T</v>
          </cell>
          <cell r="F6279">
            <v>32.409999999999997</v>
          </cell>
        </row>
        <row r="6280">
          <cell r="A6280">
            <v>5914696</v>
          </cell>
          <cell r="B6280" t="str">
            <v>SICRO ABRIL / 25</v>
          </cell>
          <cell r="C6280" t="str">
            <v>CARGA, MANOBRA E DESCARGA DE TLS DE TR57 DE 240 M COM LOCOMOTIVA DIESEL-ELÉTRICA EM VAGÃO PLATAFORMA COM CAPACIDADE DE 82 T - CARGA E DESCARGA COM MANIPULADOR DE TLS - BITOLA MÉTRICA</v>
          </cell>
          <cell r="D6280" t="str">
            <v>T</v>
          </cell>
          <cell r="F6280">
            <v>35.299999999999997</v>
          </cell>
        </row>
        <row r="6281">
          <cell r="A6281">
            <v>5914690</v>
          </cell>
          <cell r="B6281" t="str">
            <v>SICRO ABRIL / 25</v>
          </cell>
          <cell r="C6281" t="str">
            <v>CARGA, MANOBRA E DESCARGA DE TLS DE TR57 DE 240 M COM LOCOMOTIVA DIESEL-ELÉTRICA EM VAGÃO PLATAFORMA COM CAPACIDADE DE 98 T - CARGA E DESCARGA COM MANIPULADOR DE TLS - BITOLA LARGA</v>
          </cell>
          <cell r="D6281" t="str">
            <v>T</v>
          </cell>
          <cell r="F6281">
            <v>35.24</v>
          </cell>
        </row>
        <row r="6282">
          <cell r="A6282">
            <v>5914697</v>
          </cell>
          <cell r="B6282" t="str">
            <v>SICRO ABRIL / 25</v>
          </cell>
          <cell r="C6282" t="str">
            <v>CARGA, MANOBRA E DESCARGA DE TLS DE TR68 DE 120 M COM LOCOMOTIVA DIESEL-ELÉTRICA EM VAGÃO PLATAFORMA COM CAPACIDADE DE 82 T - CARGA E DESCARGA COM MANIPULADOR DE TLS - BITOLA MÉTRICA</v>
          </cell>
          <cell r="D6282" t="str">
            <v>T</v>
          </cell>
          <cell r="F6282">
            <v>27.06</v>
          </cell>
        </row>
        <row r="6283">
          <cell r="A6283">
            <v>5914691</v>
          </cell>
          <cell r="B6283" t="str">
            <v>SICRO ABRIL / 25</v>
          </cell>
          <cell r="C6283" t="str">
            <v>CARGA, MANOBRA E DESCARGA DE TLS DE TR68 DE 120 M COM LOCOMOTIVA DIESEL-ELÉTRICA EM VAGÃO PLATAFORMA COM CAPACIDADE DE 98 T - CARGA E DESCARGA COM MANIPULADOR DE TLS - BITOLA LARGA</v>
          </cell>
          <cell r="D6283" t="str">
            <v>T</v>
          </cell>
          <cell r="F6283">
            <v>27.35</v>
          </cell>
        </row>
        <row r="6284">
          <cell r="A6284">
            <v>5914698</v>
          </cell>
          <cell r="B6284" t="str">
            <v>SICRO ABRIL / 25</v>
          </cell>
          <cell r="C6284" t="str">
            <v>CARGA, MANOBRA E DESCARGA DE TLS DE TR68 DE 240 M COM LOCOMOTIVA DIESEL-ELÉTRICA EM VAGÃO PLATAFORMA COM CAPACIDADE DE 82 T - CARGA E DESCARGA COM MANIPULADOR DE TLS - BITOLA MÉTRICA</v>
          </cell>
          <cell r="D6284" t="str">
            <v>T</v>
          </cell>
          <cell r="F6284">
            <v>29.8</v>
          </cell>
        </row>
        <row r="6285">
          <cell r="A6285">
            <v>5914692</v>
          </cell>
          <cell r="B6285" t="str">
            <v>SICRO ABRIL / 25</v>
          </cell>
          <cell r="C6285" t="str">
            <v>CARGA, MANOBRA E DESCARGA DE TLS DE TR68 DE 240 M COM LOCOMOTIVA DIESEL-ELÉTRICA EM VAGÃO PLATAFORMA COM CAPACIDADE DE 98 T - CARGA E DESCARGA COM MANIPULADOR DE TLS - BITOLA LARGA</v>
          </cell>
          <cell r="D6285" t="str">
            <v>T</v>
          </cell>
          <cell r="F6285">
            <v>29.75</v>
          </cell>
        </row>
        <row r="6286">
          <cell r="A6286">
            <v>5914699</v>
          </cell>
          <cell r="B6286" t="str">
            <v>SICRO ABRIL / 25</v>
          </cell>
          <cell r="C6286" t="str">
            <v>CARGA, MANOBRA E DESCARGA DE TLS DE UIC60 DE 120 M COM LOCOMOTIVA DIESEL-ELÉTRICA EM VAGÃO PLATAFORMA COM CAPACIDADE DE 82 T - CARGA E DESCARGA COM MANIPULADOR DE TLS - BITOLA MÉTRICA</v>
          </cell>
          <cell r="D6286" t="str">
            <v>T</v>
          </cell>
          <cell r="F6286">
            <v>30.3</v>
          </cell>
        </row>
        <row r="6287">
          <cell r="A6287">
            <v>5914693</v>
          </cell>
          <cell r="B6287" t="str">
            <v>SICRO ABRIL / 25</v>
          </cell>
          <cell r="C6287" t="str">
            <v>CARGA, MANOBRA E DESCARGA DE TLS DE UIC60 DE 120 M COM LOCOMOTIVA DIESEL-ELÉTRICA EM VAGÃO PLATAFORMA COM CAPACIDADE DE 98 T - CARGA E DESCARGA COM MANIPULADOR DE TLS - BITOLA LARGA</v>
          </cell>
          <cell r="D6287" t="str">
            <v>T</v>
          </cell>
          <cell r="F6287">
            <v>30.62</v>
          </cell>
        </row>
        <row r="6288">
          <cell r="A6288">
            <v>5914700</v>
          </cell>
          <cell r="B6288" t="str">
            <v>SICRO ABRIL / 25</v>
          </cell>
          <cell r="C6288" t="str">
            <v>CARGA, MANOBRA E DESCARGA DE TLS DE UIC60 DE 240 M COM LOCOMOTIVA DIESEL-ELÉTRICA EM VAGÃO PLATAFORMA COM CAPACIDADE DE 82 T - CARGA E DESCARGA COM MANIPULADOR DE TLS - BITOLA MÉTRICA</v>
          </cell>
          <cell r="D6288" t="str">
            <v>T</v>
          </cell>
          <cell r="F6288">
            <v>33.36</v>
          </cell>
        </row>
        <row r="6289">
          <cell r="A6289">
            <v>5914694</v>
          </cell>
          <cell r="B6289" t="str">
            <v>SICRO ABRIL / 25</v>
          </cell>
          <cell r="C6289" t="str">
            <v>CARGA, MANOBRA E DESCARGA DE TLS DE UIC60 DE 240 M COM LOCOMOTIVA DIESEL-ELÉTRICA EM VAGÃO PLATAFORMA COM CAPACIDADE DE 98 T - CARGA E DESCARGA COM MANIPULADOR DE TLS - BITOLA LARGA</v>
          </cell>
          <cell r="D6289" t="str">
            <v>T</v>
          </cell>
          <cell r="F6289">
            <v>33.299999999999997</v>
          </cell>
        </row>
        <row r="6290">
          <cell r="A6290">
            <v>5915441</v>
          </cell>
          <cell r="B6290" t="str">
            <v>SICRO ABRIL / 25</v>
          </cell>
          <cell r="C6290" t="str">
            <v>CARGA, MANOBRA E DESCARGA DE TRITURAÇÃO DE GALHOS E TRONCOS EM CAMINHÃO BASCULANTE DE 6 M³ - CARGA COM TRITURADORA E DESCARGA LIVRE</v>
          </cell>
          <cell r="D6290" t="str">
            <v>T</v>
          </cell>
          <cell r="F6290">
            <v>101.35</v>
          </cell>
        </row>
        <row r="6291">
          <cell r="A6291">
            <v>5901639</v>
          </cell>
          <cell r="B6291" t="str">
            <v>SICRO ABRIL / 25</v>
          </cell>
          <cell r="C6291" t="str">
            <v>TRANSPORTE COM CAMINHÃO BASCULANTE COM CAÇAMBA ESTANQUE COM CAPACIDADE DE 14 M³ - RODOVIA EM LEITO NATURAL</v>
          </cell>
          <cell r="D6291" t="str">
            <v>TKM</v>
          </cell>
          <cell r="F6291">
            <v>0.9</v>
          </cell>
        </row>
        <row r="6292">
          <cell r="A6292">
            <v>5901638</v>
          </cell>
          <cell r="B6292" t="str">
            <v>SICRO ABRIL / 25</v>
          </cell>
          <cell r="C6292" t="str">
            <v>TRANSPORTE COM CAMINHÃO BASCULANTE COM CAÇAMBA ESTANQUE COM CAPACIDADE DE 14 M³ - RODOVIA EM REVESTIMENTO PRIMÁRIO</v>
          </cell>
          <cell r="D6292" t="str">
            <v>TKM</v>
          </cell>
          <cell r="F6292">
            <v>0.72</v>
          </cell>
        </row>
        <row r="6293">
          <cell r="A6293">
            <v>5901640</v>
          </cell>
          <cell r="B6293" t="str">
            <v>SICRO ABRIL / 25</v>
          </cell>
          <cell r="C6293" t="str">
            <v>TRANSPORTE COM CAMINHÃO BASCULANTE COM CAÇAMBA ESTANQUE COM CAPACIDADE DE 14 M³ - RODOVIA PAVIMENTADA</v>
          </cell>
          <cell r="D6293" t="str">
            <v>TKM</v>
          </cell>
          <cell r="F6293">
            <v>0.66</v>
          </cell>
        </row>
        <row r="6294">
          <cell r="A6294">
            <v>5914359</v>
          </cell>
          <cell r="B6294" t="str">
            <v>SICRO ABRIL / 25</v>
          </cell>
          <cell r="C6294" t="str">
            <v>TRANSPORTE COM CAMINHÃO BASCULANTE DE 10 M³ - RODOVIA EM LEITO NATURAL</v>
          </cell>
          <cell r="D6294" t="str">
            <v>TKM</v>
          </cell>
          <cell r="F6294">
            <v>1.26</v>
          </cell>
        </row>
        <row r="6295">
          <cell r="A6295">
            <v>5914374</v>
          </cell>
          <cell r="B6295" t="str">
            <v>SICRO ABRIL / 25</v>
          </cell>
          <cell r="C6295" t="str">
            <v>TRANSPORTE COM CAMINHÃO BASCULANTE DE 10 M³ - RODOVIA EM REVESTIMENTO PRIMÁRIO</v>
          </cell>
          <cell r="D6295" t="str">
            <v>TKM</v>
          </cell>
          <cell r="F6295">
            <v>1.01</v>
          </cell>
        </row>
        <row r="6296">
          <cell r="A6296">
            <v>5914389</v>
          </cell>
          <cell r="B6296" t="str">
            <v>SICRO ABRIL / 25</v>
          </cell>
          <cell r="C6296" t="str">
            <v>TRANSPORTE COM CAMINHÃO BASCULANTE DE 10 M³ - RODOVIA PAVIMENTADA</v>
          </cell>
          <cell r="D6296" t="str">
            <v>TKM</v>
          </cell>
          <cell r="F6296">
            <v>0.83</v>
          </cell>
        </row>
        <row r="6297">
          <cell r="A6297">
            <v>5915319</v>
          </cell>
          <cell r="B6297" t="str">
            <v>SICRO ABRIL / 25</v>
          </cell>
          <cell r="C6297" t="str">
            <v>TRANSPORTE COM CAMINHÃO BASCULANTE DE 14 M³ - RODOVIA EM LEITO NATURAL</v>
          </cell>
          <cell r="D6297" t="str">
            <v>TKM</v>
          </cell>
          <cell r="F6297">
            <v>0.9</v>
          </cell>
        </row>
        <row r="6298">
          <cell r="A6298">
            <v>5915320</v>
          </cell>
          <cell r="B6298" t="str">
            <v>SICRO ABRIL / 25</v>
          </cell>
          <cell r="C6298" t="str">
            <v>TRANSPORTE COM CAMINHÃO BASCULANTE DE 14 M³ - RODOVIA EM REVESTIMENTO PRIMÁRIO</v>
          </cell>
          <cell r="D6298" t="str">
            <v>TKM</v>
          </cell>
          <cell r="F6298">
            <v>0.72</v>
          </cell>
        </row>
        <row r="6299">
          <cell r="A6299">
            <v>5915321</v>
          </cell>
          <cell r="B6299" t="str">
            <v>SICRO ABRIL / 25</v>
          </cell>
          <cell r="C6299" t="str">
            <v>TRANSPORTE COM CAMINHÃO BASCULANTE DE 14 M³ - RODOVIA PAVIMENTADA</v>
          </cell>
          <cell r="D6299" t="str">
            <v>TKM</v>
          </cell>
          <cell r="F6299">
            <v>0.66</v>
          </cell>
        </row>
        <row r="6300">
          <cell r="A6300">
            <v>5914314</v>
          </cell>
          <cell r="B6300" t="str">
            <v>SICRO ABRIL / 25</v>
          </cell>
          <cell r="C6300" t="str">
            <v>TRANSPORTE COM CAMINHÃO BASCULANTE DE 6 M³ - RODOVIA EM LEITO NATURAL</v>
          </cell>
          <cell r="D6300" t="str">
            <v>TKM</v>
          </cell>
          <cell r="F6300">
            <v>1.27</v>
          </cell>
        </row>
        <row r="6301">
          <cell r="A6301">
            <v>5914329</v>
          </cell>
          <cell r="B6301" t="str">
            <v>SICRO ABRIL / 25</v>
          </cell>
          <cell r="C6301" t="str">
            <v>TRANSPORTE COM CAMINHÃO BASCULANTE DE 6 M³ - RODOVIA EM REVESTIMENTO PRIMÁRIO</v>
          </cell>
          <cell r="D6301" t="str">
            <v>TKM</v>
          </cell>
          <cell r="F6301">
            <v>1.02</v>
          </cell>
        </row>
        <row r="6302">
          <cell r="A6302">
            <v>5914344</v>
          </cell>
          <cell r="B6302" t="str">
            <v>SICRO ABRIL / 25</v>
          </cell>
          <cell r="C6302" t="str">
            <v>TRANSPORTE COM CAMINHÃO BASCULANTE DE 6 M³ - RODOVIA PAVIMENTADA</v>
          </cell>
          <cell r="D6302" t="str">
            <v>TKM</v>
          </cell>
          <cell r="F6302">
            <v>0.83</v>
          </cell>
        </row>
        <row r="6303">
          <cell r="A6303">
            <v>5914539</v>
          </cell>
          <cell r="B6303" t="str">
            <v>SICRO ABRIL / 25</v>
          </cell>
          <cell r="C6303" t="str">
            <v>TRANSPORTE COM CAMINHÃO BETONEIRA - RODOVIA EM LEITO NATURAL</v>
          </cell>
          <cell r="D6303" t="str">
            <v>TKM</v>
          </cell>
          <cell r="F6303">
            <v>0.98</v>
          </cell>
        </row>
        <row r="6304">
          <cell r="A6304">
            <v>5914554</v>
          </cell>
          <cell r="B6304" t="str">
            <v>SICRO ABRIL / 25</v>
          </cell>
          <cell r="C6304" t="str">
            <v>TRANSPORTE COM CAMINHÃO BETONEIRA - RODOVIA EM REVESTIMENTO PRIMÁRIO</v>
          </cell>
          <cell r="D6304" t="str">
            <v>TKM</v>
          </cell>
          <cell r="F6304">
            <v>0.78</v>
          </cell>
        </row>
        <row r="6305">
          <cell r="A6305">
            <v>5914569</v>
          </cell>
          <cell r="B6305" t="str">
            <v>SICRO ABRIL / 25</v>
          </cell>
          <cell r="C6305" t="str">
            <v>TRANSPORTE COM CAMINHÃO BETONEIRA - RODOVIA PAVIMENTADA</v>
          </cell>
          <cell r="D6305" t="str">
            <v>TKM</v>
          </cell>
          <cell r="F6305">
            <v>0.64</v>
          </cell>
        </row>
        <row r="6306">
          <cell r="A6306">
            <v>5915012</v>
          </cell>
          <cell r="B6306" t="str">
            <v>SICRO ABRIL / 25</v>
          </cell>
          <cell r="C6306" t="str">
            <v>TRANSPORTE COM CAMINHÃO CARROCERIA COM CAPACIDADE DE 11 T E COM GUINDAUTO DE 45 T.M - RODOVIA EM LEITO NATURAL</v>
          </cell>
          <cell r="D6306" t="str">
            <v>TKM</v>
          </cell>
          <cell r="F6306">
            <v>2.04</v>
          </cell>
        </row>
        <row r="6307">
          <cell r="A6307">
            <v>5915013</v>
          </cell>
          <cell r="B6307" t="str">
            <v>SICRO ABRIL / 25</v>
          </cell>
          <cell r="C6307" t="str">
            <v>TRANSPORTE COM CAMINHÃO CARROCERIA COM CAPACIDADE DE 11 T E COM GUINDAUTO DE 45 T.M - RODOVIA EM REVESTIMENTO PRIMÁRIO</v>
          </cell>
          <cell r="D6307" t="str">
            <v>TKM</v>
          </cell>
          <cell r="F6307">
            <v>1.64</v>
          </cell>
        </row>
        <row r="6308">
          <cell r="A6308">
            <v>5915014</v>
          </cell>
          <cell r="B6308" t="str">
            <v>SICRO ABRIL / 25</v>
          </cell>
          <cell r="C6308" t="str">
            <v>TRANSPORTE COM CAMINHÃO CARROCERIA COM CAPACIDADE DE 11 T E COM GUINDAUTO DE 45 T.M - RODOVIA PAVIMENTADA</v>
          </cell>
          <cell r="D6308" t="str">
            <v>TKM</v>
          </cell>
          <cell r="F6308">
            <v>1.34</v>
          </cell>
        </row>
        <row r="6309">
          <cell r="A6309">
            <v>5914584</v>
          </cell>
          <cell r="B6309" t="str">
            <v>SICRO ABRIL / 25</v>
          </cell>
          <cell r="C6309" t="str">
            <v>TRANSPORTE COM CAMINHÃO CARROCERIA COM CAPACIDADE DE 7 T E COM GUINDAUTO DE 20 T.M - RODOVIA EM LEITO NATURAL</v>
          </cell>
          <cell r="D6309" t="str">
            <v>TKM</v>
          </cell>
          <cell r="F6309">
            <v>2.66</v>
          </cell>
        </row>
        <row r="6310">
          <cell r="A6310">
            <v>5914599</v>
          </cell>
          <cell r="B6310" t="str">
            <v>SICRO ABRIL / 25</v>
          </cell>
          <cell r="C6310" t="str">
            <v>TRANSPORTE COM CAMINHÃO CARROCERIA COM CAPACIDADE DE 7 T E COM GUINDAUTO DE 20 T.M - RODOVIA EM REVESTIMENTO PRIMÁRIO</v>
          </cell>
          <cell r="D6310" t="str">
            <v>TKM</v>
          </cell>
          <cell r="F6310">
            <v>2.13</v>
          </cell>
        </row>
        <row r="6311">
          <cell r="A6311">
            <v>5914614</v>
          </cell>
          <cell r="B6311" t="str">
            <v>SICRO ABRIL / 25</v>
          </cell>
          <cell r="C6311" t="str">
            <v>TRANSPORTE COM CAMINHÃO CARROCERIA COM CAPACIDADE DE 7 T E COM GUINDAUTO DE 20 T.M - RODOVIA PAVIMENTADA</v>
          </cell>
          <cell r="D6311" t="str">
            <v>TKM</v>
          </cell>
          <cell r="F6311">
            <v>1.75</v>
          </cell>
        </row>
        <row r="6312">
          <cell r="A6312">
            <v>5914581</v>
          </cell>
          <cell r="B6312" t="str">
            <v>SICRO ABRIL / 25</v>
          </cell>
          <cell r="C6312" t="str">
            <v>TRANSPORTE COM CAMINHÃO CARROCERIA COM CAPACIDADE DE 9 T E COM GUINDAUTO DE 10 T.M - RODOVIA EM LEITO NATURAL</v>
          </cell>
          <cell r="D6312" t="str">
            <v>TKM</v>
          </cell>
          <cell r="F6312">
            <v>2.38</v>
          </cell>
        </row>
        <row r="6313">
          <cell r="A6313">
            <v>5914582</v>
          </cell>
          <cell r="B6313" t="str">
            <v>SICRO ABRIL / 25</v>
          </cell>
          <cell r="C6313" t="str">
            <v>TRANSPORTE COM CAMINHÃO CARROCERIA COM CAPACIDADE DE 9 T E COM GUINDAUTO DE 10 T.M - RODOVIA EM REVESTIMENTO PRIMÁRIO</v>
          </cell>
          <cell r="D6313" t="str">
            <v>TKM</v>
          </cell>
          <cell r="F6313">
            <v>1.9</v>
          </cell>
        </row>
        <row r="6314">
          <cell r="A6314">
            <v>5914583</v>
          </cell>
          <cell r="B6314" t="str">
            <v>SICRO ABRIL / 25</v>
          </cell>
          <cell r="C6314" t="str">
            <v>TRANSPORTE COM CAMINHÃO CARROCERIA COM CAPACIDADE DE 9 T E COM GUINDAUTO DE 10 T.M - RODOVIA PAVIMENTADA</v>
          </cell>
          <cell r="D6314" t="str">
            <v>TKM</v>
          </cell>
          <cell r="E6314">
            <v>1.24</v>
          </cell>
          <cell r="F6314">
            <v>1.26</v>
          </cell>
        </row>
        <row r="6315">
          <cell r="A6315">
            <v>5914449</v>
          </cell>
          <cell r="B6315" t="str">
            <v>SICRO ABRIL / 25</v>
          </cell>
          <cell r="C6315" t="str">
            <v>TRANSPORTE COM CAMINHÃO CARROCERIA DE 15 T - RODOVIA EM LEITO NATURAL</v>
          </cell>
          <cell r="D6315" t="str">
            <v>TKM</v>
          </cell>
          <cell r="F6315">
            <v>1.05</v>
          </cell>
        </row>
        <row r="6316">
          <cell r="A6316">
            <v>5914464</v>
          </cell>
          <cell r="B6316" t="str">
            <v>SICRO ABRIL / 25</v>
          </cell>
          <cell r="C6316" t="str">
            <v>TRANSPORTE COM CAMINHÃO CARROCERIA DE 15 T - RODOVIA EM REVESTIMENTO PRIMÁRIO</v>
          </cell>
          <cell r="D6316" t="str">
            <v>TKM</v>
          </cell>
          <cell r="F6316">
            <v>0.84</v>
          </cell>
        </row>
        <row r="6317">
          <cell r="A6317">
            <v>5914479</v>
          </cell>
          <cell r="B6317" t="str">
            <v>SICRO ABRIL / 25</v>
          </cell>
          <cell r="C6317" t="str">
            <v>TRANSPORTE COM CAMINHÃO CARROCERIA DE 15 T - RODOVIA PAVIMENTADA</v>
          </cell>
          <cell r="D6317" t="str">
            <v>TKM</v>
          </cell>
          <cell r="F6317">
            <v>0.69</v>
          </cell>
        </row>
        <row r="6318">
          <cell r="A6318">
            <v>5915322</v>
          </cell>
          <cell r="B6318" t="str">
            <v>SICRO ABRIL / 25</v>
          </cell>
          <cell r="C6318" t="str">
            <v>TRANSPORTE COM CAMINHÃO CARROCERIA DE 5 T - RODOVIA EM LEITO NATURAL</v>
          </cell>
          <cell r="D6318" t="str">
            <v>TKM</v>
          </cell>
          <cell r="F6318">
            <v>1.82</v>
          </cell>
        </row>
        <row r="6319">
          <cell r="A6319">
            <v>5915323</v>
          </cell>
          <cell r="B6319" t="str">
            <v>SICRO ABRIL / 25</v>
          </cell>
          <cell r="C6319" t="str">
            <v>TRANSPORTE COM CAMINHÃO CARROCERIA DE 5 T - RODOVIA EM REVESTIMENTO PRIMÁRIO</v>
          </cell>
          <cell r="D6319" t="str">
            <v>TKM</v>
          </cell>
          <cell r="F6319">
            <v>1.46</v>
          </cell>
        </row>
        <row r="6320">
          <cell r="A6320">
            <v>5915324</v>
          </cell>
          <cell r="B6320" t="str">
            <v>SICRO ABRIL / 25</v>
          </cell>
          <cell r="C6320" t="str">
            <v>TRANSPORTE COM CAMINHÃO CARROCERIA DE 5 T - RODOVIA PAVIMENTADA</v>
          </cell>
          <cell r="D6320" t="str">
            <v>TKM</v>
          </cell>
          <cell r="F6320">
            <v>1.19</v>
          </cell>
        </row>
        <row r="6321">
          <cell r="A6321">
            <v>5914404</v>
          </cell>
          <cell r="B6321" t="str">
            <v>SICRO ABRIL / 25</v>
          </cell>
          <cell r="C6321" t="str">
            <v>TRANSPORTE COM CAMINHÃO CARROCERIA DE 9 T - RODOVIA EM LEITO NATURAL</v>
          </cell>
          <cell r="D6321" t="str">
            <v>TKM</v>
          </cell>
          <cell r="F6321">
            <v>1.1499999999999999</v>
          </cell>
        </row>
        <row r="6322">
          <cell r="A6322">
            <v>5914419</v>
          </cell>
          <cell r="B6322" t="str">
            <v>SICRO ABRIL / 25</v>
          </cell>
          <cell r="C6322" t="str">
            <v>TRANSPORTE COM CAMINHÃO CARROCERIA DE 9 T - RODOVIA EM REVESTIMENTO PRIMÁRIO</v>
          </cell>
          <cell r="D6322" t="str">
            <v>TKM</v>
          </cell>
          <cell r="F6322">
            <v>0.92</v>
          </cell>
        </row>
        <row r="6323">
          <cell r="A6323">
            <v>5914434</v>
          </cell>
          <cell r="B6323" t="str">
            <v>SICRO ABRIL / 25</v>
          </cell>
          <cell r="C6323" t="str">
            <v>TRANSPORTE COM CAMINHÃO CARROCERIA DE 9 T - RODOVIA PAVIMENTADA</v>
          </cell>
          <cell r="D6323" t="str">
            <v>TKM</v>
          </cell>
          <cell r="F6323">
            <v>0.75</v>
          </cell>
        </row>
        <row r="6324">
          <cell r="A6324">
            <v>5914635</v>
          </cell>
          <cell r="B6324" t="str">
            <v>SICRO ABRIL / 25</v>
          </cell>
          <cell r="C6324" t="str">
            <v>TRANSPORTE COM CAVALO MECÂNICO COM SEMIRREBOQUE COM CAPACIDADE DE 22 T - RODOVIA EM LEITO NATURAL</v>
          </cell>
          <cell r="D6324" t="str">
            <v>TKM</v>
          </cell>
          <cell r="F6324">
            <v>1.0900000000000001</v>
          </cell>
        </row>
        <row r="6325">
          <cell r="A6325">
            <v>5914636</v>
          </cell>
          <cell r="B6325" t="str">
            <v>SICRO ABRIL / 25</v>
          </cell>
          <cell r="C6325" t="str">
            <v>TRANSPORTE COM CAVALO MECÂNICO COM SEMIRREBOQUE COM CAPACIDADE DE 22 T - RODOVIA EM REVESTIMENTO PRIMÁRIO</v>
          </cell>
          <cell r="D6325" t="str">
            <v>TKM</v>
          </cell>
          <cell r="F6325">
            <v>0.87</v>
          </cell>
        </row>
        <row r="6326">
          <cell r="A6326">
            <v>5914637</v>
          </cell>
          <cell r="B6326" t="str">
            <v>SICRO ABRIL / 25</v>
          </cell>
          <cell r="C6326" t="str">
            <v>TRANSPORTE COM CAVALO MECÂNICO COM SEMIRREBOQUE COM CAPACIDADE DE 22 T - RODOVIA PAVIMENTADA</v>
          </cell>
          <cell r="D6326" t="str">
            <v>TKM</v>
          </cell>
          <cell r="F6326">
            <v>0.71</v>
          </cell>
        </row>
        <row r="6327">
          <cell r="A6327">
            <v>5914638</v>
          </cell>
          <cell r="B6327" t="str">
            <v>SICRO ABRIL / 25</v>
          </cell>
          <cell r="C6327" t="str">
            <v>TRANSPORTE COM CAVALO MECÂNICO COM SEMIRREBOQUE COM CAPACIDADE DE 30 T - RODOVIA EM LEITO NATURAL</v>
          </cell>
          <cell r="D6327" t="str">
            <v>TKM</v>
          </cell>
          <cell r="F6327">
            <v>0.87</v>
          </cell>
        </row>
        <row r="6328">
          <cell r="A6328">
            <v>5914639</v>
          </cell>
          <cell r="B6328" t="str">
            <v>SICRO ABRIL / 25</v>
          </cell>
          <cell r="C6328" t="str">
            <v>TRANSPORTE COM CAVALO MECÂNICO COM SEMIRREBOQUE COM CAPACIDADE DE 30 T - RODOVIA EM REVESTIMENTO PRIMÁRIO</v>
          </cell>
          <cell r="D6328" t="str">
            <v>TKM</v>
          </cell>
          <cell r="F6328">
            <v>0.69</v>
          </cell>
        </row>
        <row r="6329">
          <cell r="A6329">
            <v>5914640</v>
          </cell>
          <cell r="B6329" t="str">
            <v>SICRO ABRIL / 25</v>
          </cell>
          <cell r="C6329" t="str">
            <v>TRANSPORTE COM CAVALO MECÂNICO COM SEMIRREBOQUE COM CAPACIDADE DE 30 T - RODOVIA PAVIMENTADA</v>
          </cell>
          <cell r="D6329" t="str">
            <v>TKM</v>
          </cell>
          <cell r="E6329">
            <v>0.55000000000000004</v>
          </cell>
          <cell r="F6329">
            <v>0.56000000000000005</v>
          </cell>
        </row>
        <row r="6330">
          <cell r="A6330">
            <v>5915466</v>
          </cell>
          <cell r="B6330" t="str">
            <v>SICRO ABRIL / 25</v>
          </cell>
          <cell r="C6330" t="str">
            <v>TRANSPORTE DE ÁGUA COM CAMINHÃO TANQUE DE 10.000 L - RODOVIA EM LEITO NATURAL</v>
          </cell>
          <cell r="D6330" t="str">
            <v>TKM</v>
          </cell>
          <cell r="F6330">
            <v>1.98</v>
          </cell>
        </row>
        <row r="6331">
          <cell r="A6331">
            <v>5915467</v>
          </cell>
          <cell r="B6331" t="str">
            <v>SICRO ABRIL / 25</v>
          </cell>
          <cell r="C6331" t="str">
            <v>TRANSPORTE DE ÁGUA COM CAMINHÃO TANQUE DE 10.000 L - RODOVIA EM REVESTIMENTO PRIMÁRIO</v>
          </cell>
          <cell r="D6331" t="str">
            <v>TKM</v>
          </cell>
          <cell r="F6331">
            <v>1.58</v>
          </cell>
        </row>
        <row r="6332">
          <cell r="A6332">
            <v>5915468</v>
          </cell>
          <cell r="B6332" t="str">
            <v>SICRO ABRIL / 25</v>
          </cell>
          <cell r="C6332" t="str">
            <v>TRANSPORTE DE ÁGUA COM CAMINHÃO TANQUE DE 10.000 L - RODOVIA PAVIMENTADA</v>
          </cell>
          <cell r="D6332" t="str">
            <v>TKM</v>
          </cell>
          <cell r="F6332">
            <v>1.3</v>
          </cell>
        </row>
        <row r="6333">
          <cell r="A6333">
            <v>5914617</v>
          </cell>
          <cell r="B6333" t="str">
            <v>SICRO ABRIL / 25</v>
          </cell>
          <cell r="C6333" t="str">
            <v>TRANSPORTE DE ÁGUA COM CAMINHÃO TANQUE DE 13.000 L - RODOVIA EM LEITO NATURAL</v>
          </cell>
          <cell r="D6333" t="str">
            <v>TKM</v>
          </cell>
          <cell r="F6333">
            <v>1.53</v>
          </cell>
        </row>
        <row r="6334">
          <cell r="A6334">
            <v>5914618</v>
          </cell>
          <cell r="B6334" t="str">
            <v>SICRO ABRIL / 25</v>
          </cell>
          <cell r="C6334" t="str">
            <v>TRANSPORTE DE ÁGUA COM CAMINHÃO TANQUE DE 13.000 L - RODOVIA EM REVESTIMENTO PRIMÁRIO</v>
          </cell>
          <cell r="D6334" t="str">
            <v>TKM</v>
          </cell>
          <cell r="F6334">
            <v>1.22</v>
          </cell>
        </row>
        <row r="6335">
          <cell r="A6335">
            <v>5914619</v>
          </cell>
          <cell r="B6335" t="str">
            <v>SICRO ABRIL / 25</v>
          </cell>
          <cell r="C6335" t="str">
            <v>TRANSPORTE DE ÁGUA COM CAMINHÃO TANQUE DE 13.000 L - RODOVIA PAVIMENTADA</v>
          </cell>
          <cell r="D6335" t="str">
            <v>TKM</v>
          </cell>
          <cell r="F6335">
            <v>1</v>
          </cell>
        </row>
        <row r="6336">
          <cell r="A6336">
            <v>5915451</v>
          </cell>
          <cell r="B6336" t="str">
            <v>SICRO ABRIL / 25</v>
          </cell>
          <cell r="C6336" t="str">
            <v>TRANSPORTE DE ÁGUA COM CAMINHÃO TANQUE DE 6.000 L - RODOVIA EM LEITO NATURAL</v>
          </cell>
          <cell r="D6336" t="str">
            <v>TKM</v>
          </cell>
          <cell r="F6336">
            <v>2.5499999999999998</v>
          </cell>
        </row>
        <row r="6337">
          <cell r="A6337">
            <v>5915452</v>
          </cell>
          <cell r="B6337" t="str">
            <v>SICRO ABRIL / 25</v>
          </cell>
          <cell r="C6337" t="str">
            <v>TRANSPORTE DE ÁGUA COM CAMINHÃO TANQUE DE 6.000 L - RODOVIA EM REVESTIMENTO PRIMÁRIO</v>
          </cell>
          <cell r="D6337" t="str">
            <v>TKM</v>
          </cell>
          <cell r="F6337">
            <v>2.04</v>
          </cell>
        </row>
        <row r="6338">
          <cell r="A6338">
            <v>5915453</v>
          </cell>
          <cell r="B6338" t="str">
            <v>SICRO ABRIL / 25</v>
          </cell>
          <cell r="C6338" t="str">
            <v>TRANSPORTE DE ÁGUA COM CAMINHÃO TANQUE DE 6.000 L - RODOVIA PAVIMENTADA</v>
          </cell>
          <cell r="D6338" t="str">
            <v>TKM</v>
          </cell>
          <cell r="F6338">
            <v>1.67</v>
          </cell>
        </row>
        <row r="6339">
          <cell r="A6339">
            <v>5915448</v>
          </cell>
          <cell r="B6339" t="str">
            <v>SICRO ABRIL / 25</v>
          </cell>
          <cell r="C6339" t="str">
            <v>TRANSPORTE DE ÁGUA COM CAMINHÃO TANQUE DE 8.000 L - RODOVIA EM LEITO NATURAL</v>
          </cell>
          <cell r="D6339" t="str">
            <v>TKM</v>
          </cell>
          <cell r="F6339">
            <v>1.96</v>
          </cell>
        </row>
        <row r="6340">
          <cell r="A6340">
            <v>5915449</v>
          </cell>
          <cell r="B6340" t="str">
            <v>SICRO ABRIL / 25</v>
          </cell>
          <cell r="C6340" t="str">
            <v>TRANSPORTE DE ÁGUA COM CAMINHÃO TANQUE DE 8.000 L - RODOVIA EM REVESTIMENTO PRIMÁRIO</v>
          </cell>
          <cell r="D6340" t="str">
            <v>TKM</v>
          </cell>
          <cell r="F6340">
            <v>1.57</v>
          </cell>
        </row>
        <row r="6341">
          <cell r="A6341">
            <v>5915450</v>
          </cell>
          <cell r="B6341" t="str">
            <v>SICRO ABRIL / 25</v>
          </cell>
          <cell r="C6341" t="str">
            <v>TRANSPORTE DE ÁGUA COM CAMINHÃO TANQUE DE 8.000 L - RODOVIA PAVIMENTADA</v>
          </cell>
          <cell r="D6341" t="str">
            <v>TKM</v>
          </cell>
          <cell r="F6341">
            <v>1.29</v>
          </cell>
        </row>
        <row r="6342">
          <cell r="A6342">
            <v>5901641</v>
          </cell>
          <cell r="B6342" t="str">
            <v>SICRO ABRIL / 25</v>
          </cell>
          <cell r="C6342" t="str">
            <v>TRANSPORTE DE AREIA FINA COM DRAGA HOPPER - CAPACIDADE DA CISTERNA DE 1.000 M³</v>
          </cell>
          <cell r="D6342" t="str">
            <v>M³KM</v>
          </cell>
          <cell r="F6342">
            <v>1.29</v>
          </cell>
        </row>
        <row r="6343">
          <cell r="A6343">
            <v>5901642</v>
          </cell>
          <cell r="B6343" t="str">
            <v>SICRO ABRIL / 25</v>
          </cell>
          <cell r="C6343" t="str">
            <v>TRANSPORTE DE AREIA FINA COM DRAGA HOPPER - CAPACIDADE DA CISTERNA DE 10.000 M³</v>
          </cell>
          <cell r="D6343" t="str">
            <v>M³KM</v>
          </cell>
          <cell r="F6343">
            <v>0.35</v>
          </cell>
        </row>
        <row r="6344">
          <cell r="A6344">
            <v>5901643</v>
          </cell>
          <cell r="B6344" t="str">
            <v>SICRO ABRIL / 25</v>
          </cell>
          <cell r="C6344" t="str">
            <v>TRANSPORTE DE AREIA FINA COM DRAGA HOPPER - CAPACIDADE DA CISTERNA DE 15.000 M³</v>
          </cell>
          <cell r="D6344" t="str">
            <v>M³KM</v>
          </cell>
          <cell r="F6344">
            <v>0.33</v>
          </cell>
        </row>
        <row r="6345">
          <cell r="A6345">
            <v>5901644</v>
          </cell>
          <cell r="B6345" t="str">
            <v>SICRO ABRIL / 25</v>
          </cell>
          <cell r="C6345" t="str">
            <v>TRANSPORTE DE AREIA FINA COM DRAGA HOPPER - CAPACIDADE DA CISTERNA DE 2.000 M³</v>
          </cell>
          <cell r="D6345" t="str">
            <v>M³KM</v>
          </cell>
          <cell r="F6345">
            <v>0.78</v>
          </cell>
        </row>
        <row r="6346">
          <cell r="A6346">
            <v>5901645</v>
          </cell>
          <cell r="B6346" t="str">
            <v>SICRO ABRIL / 25</v>
          </cell>
          <cell r="C6346" t="str">
            <v>TRANSPORTE DE AREIA FINA COM DRAGA HOPPER - CAPACIDADE DA CISTERNA DE 20.000 M³</v>
          </cell>
          <cell r="D6346" t="str">
            <v>M³KM</v>
          </cell>
          <cell r="F6346">
            <v>0.32</v>
          </cell>
        </row>
        <row r="6347">
          <cell r="A6347">
            <v>5901646</v>
          </cell>
          <cell r="B6347" t="str">
            <v>SICRO ABRIL / 25</v>
          </cell>
          <cell r="C6347" t="str">
            <v>TRANSPORTE DE AREIA FINA COM DRAGA HOPPER - CAPACIDADE DA CISTERNA DE 3.000 M³</v>
          </cell>
          <cell r="D6347" t="str">
            <v>M³KM</v>
          </cell>
          <cell r="F6347">
            <v>0.62</v>
          </cell>
        </row>
        <row r="6348">
          <cell r="A6348">
            <v>5901647</v>
          </cell>
          <cell r="B6348" t="str">
            <v>SICRO ABRIL / 25</v>
          </cell>
          <cell r="C6348" t="str">
            <v>TRANSPORTE DE AREIA FINA COM DRAGA HOPPER - CAPACIDADE DA CISTERNA DE 4.000 M³</v>
          </cell>
          <cell r="D6348" t="str">
            <v>M³KM</v>
          </cell>
          <cell r="F6348">
            <v>0.54</v>
          </cell>
        </row>
        <row r="6349">
          <cell r="A6349">
            <v>5901648</v>
          </cell>
          <cell r="B6349" t="str">
            <v>SICRO ABRIL / 25</v>
          </cell>
          <cell r="C6349" t="str">
            <v>TRANSPORTE DE AREIA FINA COM DRAGA HOPPER - CAPACIDADE DA CISTERNA DE 5.000 M³</v>
          </cell>
          <cell r="D6349" t="str">
            <v>M³KM</v>
          </cell>
          <cell r="F6349">
            <v>0.48</v>
          </cell>
        </row>
        <row r="6350">
          <cell r="A6350">
            <v>5901649</v>
          </cell>
          <cell r="B6350" t="str">
            <v>SICRO ABRIL / 25</v>
          </cell>
          <cell r="C6350" t="str">
            <v>TRANSPORTE DE AREIA FINA COM DRAGA HOPPER - CAPACIDADE DA CISTERNA DE 750 M³</v>
          </cell>
          <cell r="D6350" t="str">
            <v>M³KM</v>
          </cell>
          <cell r="F6350">
            <v>1.86</v>
          </cell>
        </row>
        <row r="6351">
          <cell r="A6351">
            <v>5901650</v>
          </cell>
          <cell r="B6351" t="str">
            <v>SICRO ABRIL / 25</v>
          </cell>
          <cell r="C6351" t="str">
            <v>TRANSPORTE DE AREIA GROSSA COM DRAGA HOPPER - CAPACIDADE DA CISTERNA DE 1.000 M³</v>
          </cell>
          <cell r="D6351" t="str">
            <v>M³KM</v>
          </cell>
          <cell r="F6351">
            <v>1.26</v>
          </cell>
        </row>
        <row r="6352">
          <cell r="A6352">
            <v>5901651</v>
          </cell>
          <cell r="B6352" t="str">
            <v>SICRO ABRIL / 25</v>
          </cell>
          <cell r="C6352" t="str">
            <v>TRANSPORTE DE AREIA GROSSA COM DRAGA HOPPER - CAPACIDADE DA CISTERNA DE 10.000 M³</v>
          </cell>
          <cell r="D6352" t="str">
            <v>M³KM</v>
          </cell>
          <cell r="F6352">
            <v>0.34</v>
          </cell>
        </row>
        <row r="6353">
          <cell r="A6353">
            <v>5901652</v>
          </cell>
          <cell r="B6353" t="str">
            <v>SICRO ABRIL / 25</v>
          </cell>
          <cell r="C6353" t="str">
            <v>TRANSPORTE DE AREIA GROSSA COM DRAGA HOPPER - CAPACIDADE DA CISTERNA DE 15.000 M³</v>
          </cell>
          <cell r="D6353" t="str">
            <v>M³KM</v>
          </cell>
          <cell r="F6353">
            <v>0.32</v>
          </cell>
        </row>
        <row r="6354">
          <cell r="A6354">
            <v>5901653</v>
          </cell>
          <cell r="B6354" t="str">
            <v>SICRO ABRIL / 25</v>
          </cell>
          <cell r="C6354" t="str">
            <v>TRANSPORTE DE AREIA GROSSA COM DRAGA HOPPER - CAPACIDADE DA CISTERNA DE 2.000 M³</v>
          </cell>
          <cell r="D6354" t="str">
            <v>M³KM</v>
          </cell>
          <cell r="F6354">
            <v>0.76</v>
          </cell>
        </row>
        <row r="6355">
          <cell r="A6355">
            <v>5901654</v>
          </cell>
          <cell r="B6355" t="str">
            <v>SICRO ABRIL / 25</v>
          </cell>
          <cell r="C6355" t="str">
            <v>TRANSPORTE DE AREIA GROSSA COM DRAGA HOPPER - CAPACIDADE DA CISTERNA DE 20.000 M³</v>
          </cell>
          <cell r="D6355" t="str">
            <v>M³KM</v>
          </cell>
          <cell r="F6355">
            <v>0.31</v>
          </cell>
        </row>
        <row r="6356">
          <cell r="A6356">
            <v>5901655</v>
          </cell>
          <cell r="B6356" t="str">
            <v>SICRO ABRIL / 25</v>
          </cell>
          <cell r="C6356" t="str">
            <v>TRANSPORTE DE AREIA GROSSA COM DRAGA HOPPER - CAPACIDADE DA CISTERNA DE 3.000 M³</v>
          </cell>
          <cell r="D6356" t="str">
            <v>M³KM</v>
          </cell>
          <cell r="F6356">
            <v>0.61</v>
          </cell>
        </row>
        <row r="6357">
          <cell r="A6357">
            <v>5901656</v>
          </cell>
          <cell r="B6357" t="str">
            <v>SICRO ABRIL / 25</v>
          </cell>
          <cell r="C6357" t="str">
            <v>TRANSPORTE DE AREIA GROSSA COM DRAGA HOPPER - CAPACIDADE DA CISTERNA DE 4.000 M³</v>
          </cell>
          <cell r="D6357" t="str">
            <v>M³KM</v>
          </cell>
          <cell r="F6357">
            <v>0.53</v>
          </cell>
        </row>
        <row r="6358">
          <cell r="A6358">
            <v>5901657</v>
          </cell>
          <cell r="B6358" t="str">
            <v>SICRO ABRIL / 25</v>
          </cell>
          <cell r="C6358" t="str">
            <v>TRANSPORTE DE AREIA GROSSA COM DRAGA HOPPER - CAPACIDADE DA CISTERNA DE 5.000 M³</v>
          </cell>
          <cell r="D6358" t="str">
            <v>M³KM</v>
          </cell>
          <cell r="F6358">
            <v>0.47</v>
          </cell>
        </row>
        <row r="6359">
          <cell r="A6359">
            <v>5901658</v>
          </cell>
          <cell r="B6359" t="str">
            <v>SICRO ABRIL / 25</v>
          </cell>
          <cell r="C6359" t="str">
            <v>TRANSPORTE DE AREIA GROSSA COM DRAGA HOPPER - CAPACIDADE DA CISTERNA DE 750 M³</v>
          </cell>
          <cell r="D6359" t="str">
            <v>M³KM</v>
          </cell>
          <cell r="F6359">
            <v>1.81</v>
          </cell>
        </row>
        <row r="6360">
          <cell r="A6360">
            <v>5901659</v>
          </cell>
          <cell r="B6360" t="str">
            <v>SICRO ABRIL / 25</v>
          </cell>
          <cell r="C6360" t="str">
            <v>TRANSPORTE DE AREIA MÉDIA COM DRAGA HOPPER - CAPACIDADE DA CISTERNA DE 1.000 M³</v>
          </cell>
          <cell r="D6360" t="str">
            <v>M³KM</v>
          </cell>
          <cell r="F6360">
            <v>1.27</v>
          </cell>
        </row>
        <row r="6361">
          <cell r="A6361">
            <v>5901660</v>
          </cell>
          <cell r="B6361" t="str">
            <v>SICRO ABRIL / 25</v>
          </cell>
          <cell r="C6361" t="str">
            <v>TRANSPORTE DE AREIA MÉDIA COM DRAGA HOPPER - CAPACIDADE DA CISTERNA DE 10.000 M³</v>
          </cell>
          <cell r="D6361" t="str">
            <v>M³KM</v>
          </cell>
          <cell r="F6361">
            <v>0.35</v>
          </cell>
        </row>
        <row r="6362">
          <cell r="A6362">
            <v>5901661</v>
          </cell>
          <cell r="B6362" t="str">
            <v>SICRO ABRIL / 25</v>
          </cell>
          <cell r="C6362" t="str">
            <v>TRANSPORTE DE AREIA MÉDIA COM DRAGA HOPPER - CAPACIDADE DA CISTERNA DE 15.000 M³</v>
          </cell>
          <cell r="D6362" t="str">
            <v>M³KM</v>
          </cell>
          <cell r="F6362">
            <v>0.33</v>
          </cell>
        </row>
        <row r="6363">
          <cell r="A6363">
            <v>5901662</v>
          </cell>
          <cell r="B6363" t="str">
            <v>SICRO ABRIL / 25</v>
          </cell>
          <cell r="C6363" t="str">
            <v>TRANSPORTE DE AREIA MÉDIA COM DRAGA HOPPER - CAPACIDADE DA CISTERNA DE 2.000 M³</v>
          </cell>
          <cell r="D6363" t="str">
            <v>M³KM</v>
          </cell>
          <cell r="F6363">
            <v>0.77</v>
          </cell>
        </row>
        <row r="6364">
          <cell r="A6364">
            <v>5901663</v>
          </cell>
          <cell r="B6364" t="str">
            <v>SICRO ABRIL / 25</v>
          </cell>
          <cell r="C6364" t="str">
            <v>TRANSPORTE DE AREIA MÉDIA COM DRAGA HOPPER - CAPACIDADE DA CISTERNA DE 20.000 M³</v>
          </cell>
          <cell r="D6364" t="str">
            <v>M³KM</v>
          </cell>
          <cell r="F6364">
            <v>0.32</v>
          </cell>
        </row>
        <row r="6365">
          <cell r="A6365">
            <v>5901664</v>
          </cell>
          <cell r="B6365" t="str">
            <v>SICRO ABRIL / 25</v>
          </cell>
          <cell r="C6365" t="str">
            <v>TRANSPORTE DE AREIA MÉDIA COM DRAGA HOPPER - CAPACIDADE DA CISTERNA DE 3.000 M³</v>
          </cell>
          <cell r="D6365" t="str">
            <v>M³KM</v>
          </cell>
          <cell r="F6365">
            <v>0.61</v>
          </cell>
        </row>
        <row r="6366">
          <cell r="A6366">
            <v>5901665</v>
          </cell>
          <cell r="B6366" t="str">
            <v>SICRO ABRIL / 25</v>
          </cell>
          <cell r="C6366" t="str">
            <v>TRANSPORTE DE AREIA MÉDIA COM DRAGA HOPPER - CAPACIDADE DA CISTERNA DE 4.000 M³</v>
          </cell>
          <cell r="D6366" t="str">
            <v>M³KM</v>
          </cell>
          <cell r="F6366">
            <v>0.53</v>
          </cell>
        </row>
        <row r="6367">
          <cell r="A6367">
            <v>5901666</v>
          </cell>
          <cell r="B6367" t="str">
            <v>SICRO ABRIL / 25</v>
          </cell>
          <cell r="C6367" t="str">
            <v>TRANSPORTE DE AREIA MÉDIA COM DRAGA HOPPER - CAPACIDADE DA CISTERNA DE 5.000 M³</v>
          </cell>
          <cell r="D6367" t="str">
            <v>M³KM</v>
          </cell>
          <cell r="F6367">
            <v>0.47</v>
          </cell>
        </row>
        <row r="6368">
          <cell r="A6368">
            <v>5901667</v>
          </cell>
          <cell r="B6368" t="str">
            <v>SICRO ABRIL / 25</v>
          </cell>
          <cell r="C6368" t="str">
            <v>TRANSPORTE DE AREIA MÉDIA COM DRAGA HOPPER - CAPACIDADE DA CISTERNA DE 750 M³</v>
          </cell>
          <cell r="D6368" t="str">
            <v>M³KM</v>
          </cell>
          <cell r="F6368">
            <v>1.83</v>
          </cell>
        </row>
        <row r="6369">
          <cell r="A6369">
            <v>5914511</v>
          </cell>
          <cell r="B6369" t="str">
            <v>SICRO ABRIL / 25</v>
          </cell>
          <cell r="C6369" t="str">
            <v>TRANSPORTE DE BARRAS DE TRILHO DE 12 M COM LOCOMOTIVA DIESEL-ELÉTRICA EM VAGÃO PLATAFORMA COM CAPACIDADE DE 82 T - BITOLA MÉTRICA</v>
          </cell>
          <cell r="D6369" t="str">
            <v>TKM</v>
          </cell>
          <cell r="F6369">
            <v>0.27</v>
          </cell>
        </row>
        <row r="6370">
          <cell r="A6370">
            <v>5914510</v>
          </cell>
          <cell r="B6370" t="str">
            <v>SICRO ABRIL / 25</v>
          </cell>
          <cell r="C6370" t="str">
            <v>TRANSPORTE DE BARRAS DE TRILHO DE 12 M COM LOCOMOTIVA DIESEL-ELÉTRICA EM VAGÃO PLATAFORMA COM CAPACIDADE DE 98 T - BITOLA LARGA</v>
          </cell>
          <cell r="D6370" t="str">
            <v>TKM</v>
          </cell>
          <cell r="F6370">
            <v>0.24</v>
          </cell>
        </row>
        <row r="6371">
          <cell r="A6371">
            <v>5906597</v>
          </cell>
          <cell r="B6371" t="str">
            <v>SICRO ABRIL / 25</v>
          </cell>
          <cell r="C6371" t="str">
            <v>TRANSPORTE DE BLOCOS ARTIFICIAIS DE CONCRETO COM 10 A 12 T PARA A EXECUÇÃO DE MOLHE COM CAVALO MECÂNICO COM SEMIRREBOQUE COM CAPACIDADE DE 30 T - RODOVIA EM LEITO NATURAL</v>
          </cell>
          <cell r="D6371" t="str">
            <v>UNKM</v>
          </cell>
          <cell r="F6371">
            <v>12.76</v>
          </cell>
        </row>
        <row r="6372">
          <cell r="A6372">
            <v>5906598</v>
          </cell>
          <cell r="B6372" t="str">
            <v>SICRO ABRIL / 25</v>
          </cell>
          <cell r="C6372" t="str">
            <v>TRANSPORTE DE BLOCOS ARTIFICIAIS DE CONCRETO COM 10 A 12 T PARA A EXECUÇÃO DE MOLHE COM CAVALO MECÂNICO COM SEMIRREBOQUE COM CAPACIDADE DE 30 T - RODOVIA EM REVESTIMENTO PRIMÁRIO</v>
          </cell>
          <cell r="D6372" t="str">
            <v>UNKM</v>
          </cell>
          <cell r="F6372">
            <v>10.199999999999999</v>
          </cell>
        </row>
        <row r="6373">
          <cell r="A6373">
            <v>5906599</v>
          </cell>
          <cell r="B6373" t="str">
            <v>SICRO ABRIL / 25</v>
          </cell>
          <cell r="C6373" t="str">
            <v>TRANSPORTE DE BLOCOS ARTIFICIAIS DE CONCRETO COM 10 A 12 T PARA A EXECUÇÃO DE MOLHE COM CAVALO MECÂNICO COM SEMIRREBOQUE COM CAPACIDADE DE 30 T - RODOVIA PAVIMENTADA</v>
          </cell>
          <cell r="D6373" t="str">
            <v>UNKM</v>
          </cell>
          <cell r="F6373">
            <v>8.3699999999999992</v>
          </cell>
        </row>
        <row r="6374">
          <cell r="A6374">
            <v>5906594</v>
          </cell>
          <cell r="B6374" t="str">
            <v>SICRO ABRIL / 25</v>
          </cell>
          <cell r="C6374" t="str">
            <v>TRANSPORTE DE BLOCOS ARTIFICIAIS DE CONCRETO COM 8 A 9 T PARA A EXECUÇÃO DE MOLHE COM CAVALO MECÂNICO COM SEMIRREBOQUE COM CAPACIDADE DE 30 T - RODOVIA EM LEITO NATURAL</v>
          </cell>
          <cell r="D6374" t="str">
            <v>UNKM</v>
          </cell>
          <cell r="F6374">
            <v>8.5</v>
          </cell>
        </row>
        <row r="6375">
          <cell r="A6375">
            <v>5906595</v>
          </cell>
          <cell r="B6375" t="str">
            <v>SICRO ABRIL / 25</v>
          </cell>
          <cell r="C6375" t="str">
            <v>TRANSPORTE DE BLOCOS ARTIFICIAIS DE CONCRETO COM 8 A 9 T PARA A EXECUÇÃO DE MOLHE COM CAVALO MECÂNICO COM SEMIRREBOQUE COM CAPACIDADE DE 30 T - RODOVIA EM REVESTIMENTO PRIMÁRIO</v>
          </cell>
          <cell r="D6375" t="str">
            <v>UNKM</v>
          </cell>
          <cell r="F6375">
            <v>6.8</v>
          </cell>
        </row>
        <row r="6376">
          <cell r="A6376">
            <v>5906596</v>
          </cell>
          <cell r="B6376" t="str">
            <v>SICRO ABRIL / 25</v>
          </cell>
          <cell r="C6376" t="str">
            <v>TRANSPORTE DE BLOCOS ARTIFICIAIS DE CONCRETO COM 8 A 9 T PARA A EXECUÇÃO DE MOLHE COM CAVALO MECÂNICO COM SEMIRREBOQUE COM CAPACIDADE DE 30 T - RODOVIA PAVIMENTADA</v>
          </cell>
          <cell r="D6376" t="str">
            <v>UNKM</v>
          </cell>
          <cell r="F6376">
            <v>5.58</v>
          </cell>
        </row>
        <row r="6377">
          <cell r="A6377">
            <v>5901668</v>
          </cell>
          <cell r="B6377" t="str">
            <v>SICRO ABRIL / 25</v>
          </cell>
          <cell r="C6377" t="str">
            <v>TRANSPORTE DE CASCALHO COM DRAGA HOPPER - CAPACIDADE DA CISTERNA DE 1.000 M³</v>
          </cell>
          <cell r="D6377" t="str">
            <v>M³KM</v>
          </cell>
          <cell r="F6377">
            <v>1.3</v>
          </cell>
        </row>
        <row r="6378">
          <cell r="A6378">
            <v>5901669</v>
          </cell>
          <cell r="B6378" t="str">
            <v>SICRO ABRIL / 25</v>
          </cell>
          <cell r="C6378" t="str">
            <v>TRANSPORTE DE CASCALHO COM DRAGA HOPPER - CAPACIDADE DA CISTERNA DE 10.000 M³</v>
          </cell>
          <cell r="D6378" t="str">
            <v>M³KM</v>
          </cell>
          <cell r="F6378">
            <v>0.35</v>
          </cell>
        </row>
        <row r="6379">
          <cell r="A6379">
            <v>5901670</v>
          </cell>
          <cell r="B6379" t="str">
            <v>SICRO ABRIL / 25</v>
          </cell>
          <cell r="C6379" t="str">
            <v>TRANSPORTE DE CASCALHO COM DRAGA HOPPER - CAPACIDADE DA CISTERNA DE 15.000 M³</v>
          </cell>
          <cell r="D6379" t="str">
            <v>M³KM</v>
          </cell>
          <cell r="F6379">
            <v>0.33</v>
          </cell>
        </row>
        <row r="6380">
          <cell r="A6380">
            <v>5901671</v>
          </cell>
          <cell r="B6380" t="str">
            <v>SICRO ABRIL / 25</v>
          </cell>
          <cell r="C6380" t="str">
            <v>TRANSPORTE DE CASCALHO COM DRAGA HOPPER - CAPACIDADE DA CISTERNA DE 2.000 M³</v>
          </cell>
          <cell r="D6380" t="str">
            <v>M³KM</v>
          </cell>
          <cell r="F6380">
            <v>0.78</v>
          </cell>
        </row>
        <row r="6381">
          <cell r="A6381">
            <v>5901672</v>
          </cell>
          <cell r="B6381" t="str">
            <v>SICRO ABRIL / 25</v>
          </cell>
          <cell r="C6381" t="str">
            <v>TRANSPORTE DE CASCALHO COM DRAGA HOPPER - CAPACIDADE DA CISTERNA DE 20.000 M³</v>
          </cell>
          <cell r="D6381" t="str">
            <v>M³KM</v>
          </cell>
          <cell r="F6381">
            <v>0.32</v>
          </cell>
        </row>
        <row r="6382">
          <cell r="A6382">
            <v>5901673</v>
          </cell>
          <cell r="B6382" t="str">
            <v>SICRO ABRIL / 25</v>
          </cell>
          <cell r="C6382" t="str">
            <v>TRANSPORTE DE CASCALHO COM DRAGA HOPPER - CAPACIDADE DA CISTERNA DE 3.000 M³</v>
          </cell>
          <cell r="D6382" t="str">
            <v>M³KM</v>
          </cell>
          <cell r="F6382">
            <v>0.63</v>
          </cell>
        </row>
        <row r="6383">
          <cell r="A6383">
            <v>5901674</v>
          </cell>
          <cell r="B6383" t="str">
            <v>SICRO ABRIL / 25</v>
          </cell>
          <cell r="C6383" t="str">
            <v>TRANSPORTE DE CASCALHO COM DRAGA HOPPER - CAPACIDADE DA CISTERNA DE 4.000 M³</v>
          </cell>
          <cell r="D6383" t="str">
            <v>M³KM</v>
          </cell>
          <cell r="F6383">
            <v>0.55000000000000004</v>
          </cell>
        </row>
        <row r="6384">
          <cell r="A6384">
            <v>5901675</v>
          </cell>
          <cell r="B6384" t="str">
            <v>SICRO ABRIL / 25</v>
          </cell>
          <cell r="C6384" t="str">
            <v>TRANSPORTE DE CASCALHO COM DRAGA HOPPER - CAPACIDADE DA CISTERNA DE 5.000 M³</v>
          </cell>
          <cell r="D6384" t="str">
            <v>M³KM</v>
          </cell>
          <cell r="F6384">
            <v>0.48</v>
          </cell>
        </row>
        <row r="6385">
          <cell r="A6385">
            <v>5901676</v>
          </cell>
          <cell r="B6385" t="str">
            <v>SICRO ABRIL / 25</v>
          </cell>
          <cell r="C6385" t="str">
            <v>TRANSPORTE DE CASCALHO COM DRAGA HOPPER - CAPACIDADE DA CISTERNA DE 750 M³</v>
          </cell>
          <cell r="D6385" t="str">
            <v>M³KM</v>
          </cell>
          <cell r="F6385">
            <v>1.87</v>
          </cell>
        </row>
        <row r="6386">
          <cell r="A6386">
            <v>5901677</v>
          </cell>
          <cell r="B6386" t="str">
            <v>SICRO ABRIL / 25</v>
          </cell>
          <cell r="C6386" t="str">
            <v>TRANSPORTE DE CASCALHO FINO COM DRAGA HOPPER - CAPACIDADE DA CISTERNA DE 1.000 M³</v>
          </cell>
          <cell r="D6386" t="str">
            <v>M³KM</v>
          </cell>
          <cell r="F6386">
            <v>1.28</v>
          </cell>
        </row>
        <row r="6387">
          <cell r="A6387">
            <v>5901678</v>
          </cell>
          <cell r="B6387" t="str">
            <v>SICRO ABRIL / 25</v>
          </cell>
          <cell r="C6387" t="str">
            <v>TRANSPORTE DE CASCALHO FINO COM DRAGA HOPPER - CAPACIDADE DA CISTERNA DE 10.000 M³</v>
          </cell>
          <cell r="D6387" t="str">
            <v>M³KM</v>
          </cell>
          <cell r="F6387">
            <v>0.35</v>
          </cell>
        </row>
        <row r="6388">
          <cell r="A6388">
            <v>5901679</v>
          </cell>
          <cell r="B6388" t="str">
            <v>SICRO ABRIL / 25</v>
          </cell>
          <cell r="C6388" t="str">
            <v>TRANSPORTE DE CASCALHO FINO COM DRAGA HOPPER - CAPACIDADE DA CISTERNA DE 15.000 M³</v>
          </cell>
          <cell r="D6388" t="str">
            <v>M³KM</v>
          </cell>
          <cell r="F6388">
            <v>0.33</v>
          </cell>
        </row>
        <row r="6389">
          <cell r="A6389">
            <v>5901680</v>
          </cell>
          <cell r="B6389" t="str">
            <v>SICRO ABRIL / 25</v>
          </cell>
          <cell r="C6389" t="str">
            <v>TRANSPORTE DE CASCALHO FINO COM DRAGA HOPPER - CAPACIDADE DA CISTERNA DE 2.000 M³</v>
          </cell>
          <cell r="D6389" t="str">
            <v>M³KM</v>
          </cell>
          <cell r="F6389">
            <v>0.77</v>
          </cell>
        </row>
        <row r="6390">
          <cell r="A6390">
            <v>5901681</v>
          </cell>
          <cell r="B6390" t="str">
            <v>SICRO ABRIL / 25</v>
          </cell>
          <cell r="C6390" t="str">
            <v>TRANSPORTE DE CASCALHO FINO COM DRAGA HOPPER - CAPACIDADE DA CISTERNA DE 20.000 M³</v>
          </cell>
          <cell r="D6390" t="str">
            <v>M³KM</v>
          </cell>
          <cell r="F6390">
            <v>0.32</v>
          </cell>
        </row>
        <row r="6391">
          <cell r="A6391">
            <v>5901682</v>
          </cell>
          <cell r="B6391" t="str">
            <v>SICRO ABRIL / 25</v>
          </cell>
          <cell r="C6391" t="str">
            <v>TRANSPORTE DE CASCALHO FINO COM DRAGA HOPPER - CAPACIDADE DA CISTERNA DE 3.000 M³</v>
          </cell>
          <cell r="D6391" t="str">
            <v>M³KM</v>
          </cell>
          <cell r="F6391">
            <v>0.62</v>
          </cell>
        </row>
        <row r="6392">
          <cell r="A6392">
            <v>5901683</v>
          </cell>
          <cell r="B6392" t="str">
            <v>SICRO ABRIL / 25</v>
          </cell>
          <cell r="C6392" t="str">
            <v>TRANSPORTE DE CASCALHO FINO COM DRAGA HOPPER - CAPACIDADE DA CISTERNA DE 4.000 M³</v>
          </cell>
          <cell r="D6392" t="str">
            <v>M³KM</v>
          </cell>
          <cell r="F6392">
            <v>0.54</v>
          </cell>
        </row>
        <row r="6393">
          <cell r="A6393">
            <v>5901684</v>
          </cell>
          <cell r="B6393" t="str">
            <v>SICRO ABRIL / 25</v>
          </cell>
          <cell r="C6393" t="str">
            <v>TRANSPORTE DE CASCALHO FINO COM DRAGA HOPPER - CAPACIDADE DA CISTERNA DE 5.000 M³</v>
          </cell>
          <cell r="D6393" t="str">
            <v>M³KM</v>
          </cell>
          <cell r="F6393">
            <v>0.47</v>
          </cell>
        </row>
        <row r="6394">
          <cell r="A6394">
            <v>5901685</v>
          </cell>
          <cell r="B6394" t="str">
            <v>SICRO ABRIL / 25</v>
          </cell>
          <cell r="C6394" t="str">
            <v>TRANSPORTE DE CASCALHO FINO COM DRAGA HOPPER - CAPACIDADE DA CISTERNA DE 750 M³</v>
          </cell>
          <cell r="D6394" t="str">
            <v>M³KM</v>
          </cell>
          <cell r="F6394">
            <v>1.84</v>
          </cell>
        </row>
        <row r="6395">
          <cell r="A6395">
            <v>5914360</v>
          </cell>
          <cell r="B6395" t="str">
            <v>SICRO ABRIL / 25</v>
          </cell>
          <cell r="C6395" t="str">
            <v>TRANSPORTE DE CIMENTO COM CAMINHÃO DISTRIBUIDOR DE 17 M³ - RODOVIA EM LEITO NATURAL</v>
          </cell>
          <cell r="D6395" t="str">
            <v>TKM</v>
          </cell>
          <cell r="F6395">
            <v>1.1499999999999999</v>
          </cell>
        </row>
        <row r="6396">
          <cell r="A6396">
            <v>5914361</v>
          </cell>
          <cell r="B6396" t="str">
            <v>SICRO ABRIL / 25</v>
          </cell>
          <cell r="C6396" t="str">
            <v>TRANSPORTE DE CIMENTO COM CAMINHÃO DISTRIBUIDOR DE 17 M³ - RODOVIA EM REVESTIMENTO PRIMÁRIO</v>
          </cell>
          <cell r="D6396" t="str">
            <v>TKM</v>
          </cell>
          <cell r="F6396">
            <v>0.92</v>
          </cell>
        </row>
        <row r="6397">
          <cell r="A6397">
            <v>5914362</v>
          </cell>
          <cell r="B6397" t="str">
            <v>SICRO ABRIL / 25</v>
          </cell>
          <cell r="C6397" t="str">
            <v>TRANSPORTE DE CIMENTO COM CAMINHÃO DISTRIBUIDOR DE 17 M³ - RODOVIA PAVIMENTADA</v>
          </cell>
          <cell r="D6397" t="str">
            <v>TKM</v>
          </cell>
          <cell r="F6397">
            <v>0.76</v>
          </cell>
        </row>
        <row r="6398">
          <cell r="A6398">
            <v>5914364</v>
          </cell>
          <cell r="B6398" t="str">
            <v>SICRO ABRIL / 25</v>
          </cell>
          <cell r="C6398" t="str">
            <v>TRANSPORTE DE CIMENTO OU CAL HIDRATADA A GRANEL COM CAMINHÃO SILO DE 30 M³ - RODOVIA EM LEITO NATURAL</v>
          </cell>
          <cell r="D6398" t="str">
            <v>TKM</v>
          </cell>
          <cell r="F6398">
            <v>0.89</v>
          </cell>
        </row>
        <row r="6399">
          <cell r="A6399">
            <v>5914365</v>
          </cell>
          <cell r="B6399" t="str">
            <v>SICRO ABRIL / 25</v>
          </cell>
          <cell r="C6399" t="str">
            <v>TRANSPORTE DE CIMENTO OU CAL HIDRATADA A GRANEL COM CAMINHÃO SILO DE 30 M³ - RODOVIA EM REVESTIMENTO PRIMÁRIO</v>
          </cell>
          <cell r="D6399" t="str">
            <v>TKM</v>
          </cell>
          <cell r="F6399">
            <v>0.71</v>
          </cell>
        </row>
        <row r="6400">
          <cell r="A6400">
            <v>5914366</v>
          </cell>
          <cell r="B6400" t="str">
            <v>SICRO ABRIL / 25</v>
          </cell>
          <cell r="C6400" t="str">
            <v>TRANSPORTE DE CIMENTO OU CAL HIDRATADA A GRANEL COM CAMINHÃO SILO DE 30 M³ - RODOVIA PAVIMENTADA</v>
          </cell>
          <cell r="D6400" t="str">
            <v>TKM</v>
          </cell>
          <cell r="F6400">
            <v>0.57999999999999996</v>
          </cell>
        </row>
        <row r="6401">
          <cell r="A6401">
            <v>5914315</v>
          </cell>
          <cell r="B6401" t="str">
            <v>SICRO ABRIL / 25</v>
          </cell>
          <cell r="C6401" t="str">
            <v>TRANSPORTE DE CONCRETO COM CAMINHÃO BASCULANTE DE 7 M³ - RODOVIA EM LEITO NATURAL</v>
          </cell>
          <cell r="D6401" t="str">
            <v>TKM</v>
          </cell>
          <cell r="F6401">
            <v>1.1200000000000001</v>
          </cell>
        </row>
        <row r="6402">
          <cell r="A6402">
            <v>5914330</v>
          </cell>
          <cell r="B6402" t="str">
            <v>SICRO ABRIL / 25</v>
          </cell>
          <cell r="C6402" t="str">
            <v>TRANSPORTE DE CONCRETO COM CAMINHÃO BASCULANTE DE 7 M³ - RODOVIA EM REVESTIMENTO PRIMÁRIO</v>
          </cell>
          <cell r="D6402" t="str">
            <v>TKM</v>
          </cell>
          <cell r="F6402">
            <v>0.9</v>
          </cell>
        </row>
        <row r="6403">
          <cell r="A6403">
            <v>5914345</v>
          </cell>
          <cell r="B6403" t="str">
            <v>SICRO ABRIL / 25</v>
          </cell>
          <cell r="C6403" t="str">
            <v>TRANSPORTE DE CONCRETO COM CAMINHÃO BASCULANTE DE 7 M³ - RODOVIA PAVIMENTADA</v>
          </cell>
          <cell r="D6403" t="str">
            <v>TKM</v>
          </cell>
          <cell r="F6403">
            <v>0.74</v>
          </cell>
        </row>
        <row r="6404">
          <cell r="A6404">
            <v>5914367</v>
          </cell>
          <cell r="B6404" t="str">
            <v>SICRO ABRIL / 25</v>
          </cell>
          <cell r="C6404" t="str">
            <v>TRANSPORTE DE DETRITOS COM CAMINHÃO DE HIDROJATEAMENTO DE ALTA PRESSÃO E VÁCUO DE 9 M³ - RODOVIA EM LEITO NATURAL</v>
          </cell>
          <cell r="D6404" t="str">
            <v>TKM</v>
          </cell>
          <cell r="F6404">
            <v>1.66</v>
          </cell>
        </row>
        <row r="6405">
          <cell r="A6405">
            <v>5914368</v>
          </cell>
          <cell r="B6405" t="str">
            <v>SICRO ABRIL / 25</v>
          </cell>
          <cell r="C6405" t="str">
            <v>TRANSPORTE DE DETRITOS COM CAMINHÃO DE HIDROJATEAMENTO DE ALTA PRESSÃO E VÁCUO DE 9 M³ - RODOVIA EM REVESTIMENTO PRIMÁRIO</v>
          </cell>
          <cell r="D6405" t="str">
            <v>TKM</v>
          </cell>
          <cell r="F6405">
            <v>1.33</v>
          </cell>
        </row>
        <row r="6406">
          <cell r="A6406">
            <v>5914369</v>
          </cell>
          <cell r="B6406" t="str">
            <v>SICRO ABRIL / 25</v>
          </cell>
          <cell r="C6406" t="str">
            <v>TRANSPORTE DE DETRITOS COM CAMINHÃO DE HIDROJATEAMENTO DE ALTA PRESSÃO E VÁCUO DE 9 M³ - RODOVIA PAVIMENTADA</v>
          </cell>
          <cell r="D6406" t="str">
            <v>TKM</v>
          </cell>
          <cell r="F6406">
            <v>1.0900000000000001</v>
          </cell>
        </row>
        <row r="6407">
          <cell r="A6407">
            <v>5914489</v>
          </cell>
          <cell r="B6407" t="str">
            <v>SICRO ABRIL / 25</v>
          </cell>
          <cell r="C6407" t="str">
            <v>TRANSPORTE DE DORMENTES DE CONCRETO MONOBLOCO PROTENDIDO DE BITOLA LARGA COM LOCOMOTIVA DIESEL-ELÉTRICA EM VAGÃO PLATAFORMA COM CAPACIDADE DE 98 T - BITOLA LARGA</v>
          </cell>
          <cell r="D6407" t="str">
            <v>TKM</v>
          </cell>
          <cell r="F6407">
            <v>0.25</v>
          </cell>
        </row>
        <row r="6408">
          <cell r="A6408">
            <v>5914491</v>
          </cell>
          <cell r="B6408" t="str">
            <v>SICRO ABRIL / 25</v>
          </cell>
          <cell r="C6408" t="str">
            <v>TRANSPORTE DE DORMENTES DE CONCRETO MONOBLOCO PROTENDIDO DE BITOLA MÉTRICA COM LOCOMOTIVA DIESEL-ELÉTRICA EM VAGÃO PLATAFORMA COM CAPACIDADE DE 82 T - BITOLA MÉTRICA</v>
          </cell>
          <cell r="D6408" t="str">
            <v>TKM</v>
          </cell>
          <cell r="F6408">
            <v>0.28000000000000003</v>
          </cell>
        </row>
        <row r="6409">
          <cell r="A6409">
            <v>5914490</v>
          </cell>
          <cell r="B6409" t="str">
            <v>SICRO ABRIL / 25</v>
          </cell>
          <cell r="C6409" t="str">
            <v>TRANSPORTE DE DORMENTES DE CONCRETO MONOBLOCO PROTENDIDO DE BITOLA MISTA COM LOCOMOTIVA DIESEL-ELÉTRICA EM VAGÃO PLATAFORMA COM CAPACIDADE DE 98 T - BITOLA LARGA</v>
          </cell>
          <cell r="D6409" t="str">
            <v>TKM</v>
          </cell>
          <cell r="F6409">
            <v>0.25</v>
          </cell>
        </row>
        <row r="6410">
          <cell r="A6410">
            <v>5914495</v>
          </cell>
          <cell r="B6410" t="str">
            <v>SICRO ABRIL / 25</v>
          </cell>
          <cell r="C6410" t="str">
            <v>TRANSPORTE DE DORMENTES DE CONCRETO MONOBLOCO PROTENDIDO PARA AMV DE BITOLA LARGA OU MISTA COM LOCOMOTIVA DIESEL-ELÉTRICA EM VAGÃO PLATAFORMA COM CAPACIDADE DE 98 T - BITOLA LARGA</v>
          </cell>
          <cell r="D6410" t="str">
            <v>TKM</v>
          </cell>
          <cell r="F6410">
            <v>1.6</v>
          </cell>
        </row>
        <row r="6411">
          <cell r="A6411">
            <v>5914494</v>
          </cell>
          <cell r="B6411" t="str">
            <v>SICRO ABRIL / 25</v>
          </cell>
          <cell r="C6411" t="str">
            <v>TRANSPORTE DE DORMENTES DE CONCRETO MONOBLOCO PROTENDIDO PARA AMV DE BITOLA MÉTRICA COM LOCOMOTIVA DIESEL-ELÉTRICA EM VAGÃO PLATAFORMA COM CAPACIDADE DE 82 T - BITOLA MÉTRICA</v>
          </cell>
          <cell r="D6411" t="str">
            <v>TKM</v>
          </cell>
          <cell r="F6411">
            <v>3.51</v>
          </cell>
        </row>
        <row r="6412">
          <cell r="A6412">
            <v>5914487</v>
          </cell>
          <cell r="B6412" t="str">
            <v>SICRO ABRIL / 25</v>
          </cell>
          <cell r="C6412" t="str">
            <v>TRANSPORTE DE DORMENTES DE MADEIRA DE BITOLA LARGA COM LOCOMOTIVA DIESEL-ELÉTRICA EM VAGÃO PLATAFORMA COM CAPACIDADE DE 98 T - BITOLA LARGA</v>
          </cell>
          <cell r="D6412" t="str">
            <v>TKM</v>
          </cell>
          <cell r="F6412">
            <v>0.25</v>
          </cell>
        </row>
        <row r="6413">
          <cell r="A6413">
            <v>5914488</v>
          </cell>
          <cell r="B6413" t="str">
            <v>SICRO ABRIL / 25</v>
          </cell>
          <cell r="C6413" t="str">
            <v>TRANSPORTE DE DORMENTES DE MADEIRA DE BITOLA MÉTRICA COM LOCOMOTIVA DIESEL-ELÉTRICA EM VAGÃO PLATAFORMA COM CAPACIDADE DE 82 T - BITOLA MÉTRICA</v>
          </cell>
          <cell r="D6413" t="str">
            <v>TKM</v>
          </cell>
          <cell r="F6413">
            <v>0.27</v>
          </cell>
        </row>
        <row r="6414">
          <cell r="A6414">
            <v>5914493</v>
          </cell>
          <cell r="B6414" t="str">
            <v>SICRO ABRIL / 25</v>
          </cell>
          <cell r="C6414" t="str">
            <v>TRANSPORTE DE DORMENTES DE MADEIRA PARA AMV DE BITOLA LARGA OU MISTA COM LOCOMOTIVA DIESEL-ELÉTRICA EM VAGÃO PLATAFORMA COM CAPACIDADE DE 98 T - BITOLA LARGA</v>
          </cell>
          <cell r="D6414" t="str">
            <v>TKM</v>
          </cell>
          <cell r="F6414">
            <v>5.91</v>
          </cell>
        </row>
        <row r="6415">
          <cell r="A6415">
            <v>5914492</v>
          </cell>
          <cell r="B6415" t="str">
            <v>SICRO ABRIL / 25</v>
          </cell>
          <cell r="C6415" t="str">
            <v>TRANSPORTE DE DORMENTES DE MADEIRA PARA AMV DE BITOLA MÉTRICA COM LOCOMOTIVA DIESEL-ELÉTRICA EM VAGÃO PLATAFORMA COM CAPACIDADE DE 82 T - BITOLA MÉTRICA</v>
          </cell>
          <cell r="D6415" t="str">
            <v>TKM</v>
          </cell>
          <cell r="F6415">
            <v>13.96</v>
          </cell>
        </row>
        <row r="6416">
          <cell r="A6416">
            <v>5914482</v>
          </cell>
          <cell r="B6416" t="str">
            <v>SICRO ABRIL / 25</v>
          </cell>
          <cell r="C6416" t="str">
            <v>TRANSPORTE DE LASTRO DE BRITA COM LOCOMOTIVA DIESEL-ELÉTRICA EM VAGÃO HOPPER ABERTO COM CAPACIDADE DE 45 M³ - BITOLA MÉTRICA</v>
          </cell>
          <cell r="D6416" t="str">
            <v>TKM</v>
          </cell>
          <cell r="F6416">
            <v>0.62</v>
          </cell>
        </row>
        <row r="6417">
          <cell r="A6417">
            <v>5914483</v>
          </cell>
          <cell r="B6417" t="str">
            <v>SICRO ABRIL / 25</v>
          </cell>
          <cell r="C6417" t="str">
            <v>TRANSPORTE DE LASTRO DE BRITA COM LOCOMOTIVA DIESEL-ELÉTRICA EM VAGÃO HOPPER ABERTO COM CAPACIDADE DE 63 M³ - BITOLA LARGA</v>
          </cell>
          <cell r="D6417" t="str">
            <v>TKM</v>
          </cell>
          <cell r="F6417">
            <v>0.45</v>
          </cell>
        </row>
        <row r="6418">
          <cell r="A6418">
            <v>5914480</v>
          </cell>
          <cell r="B6418" t="str">
            <v>SICRO ABRIL / 25</v>
          </cell>
          <cell r="C6418" t="str">
            <v>TRANSPORTE DE MATERIAIS METÁLICOS E ACESSÓRIOS DIVERSOS COM LOCOMOTIVA DIESEL-ELÉTRICA EM VAGÃO FECHADO COM CAPACIDADE DE 64 T - BITOLA MÉTRICA</v>
          </cell>
          <cell r="D6418" t="str">
            <v>TKM</v>
          </cell>
          <cell r="F6418">
            <v>0.65</v>
          </cell>
        </row>
        <row r="6419">
          <cell r="A6419">
            <v>5914481</v>
          </cell>
          <cell r="B6419" t="str">
            <v>SICRO ABRIL / 25</v>
          </cell>
          <cell r="C6419" t="str">
            <v>TRANSPORTE DE MATERIAIS METÁLICOS E ACESSÓRIOS DIVERSOS COM LOCOMOTIVA DIESEL-ELÉTRICA EM VAGÃO FECHADO COM CAPACIDADE DE 99 T - BITOLA LARGA</v>
          </cell>
          <cell r="D6419" t="str">
            <v>TKM</v>
          </cell>
          <cell r="F6419">
            <v>0.43</v>
          </cell>
        </row>
        <row r="6420">
          <cell r="A6420">
            <v>5914485</v>
          </cell>
          <cell r="B6420" t="str">
            <v>SICRO ABRIL / 25</v>
          </cell>
          <cell r="C6420" t="str">
            <v>TRANSPORTE DE MATERIAIS METÁLICOS PARA AMV DE BITOLA LARGA COM LOCOMOTIVA DIESEL-ELÉTRICA EM VAGÃO PLATAFORMA COM CAPACIDADE DE 98 T - BITOLA LARGA</v>
          </cell>
          <cell r="D6420" t="str">
            <v>TKM</v>
          </cell>
          <cell r="F6420">
            <v>4.0599999999999996</v>
          </cell>
        </row>
        <row r="6421">
          <cell r="A6421">
            <v>5914486</v>
          </cell>
          <cell r="B6421" t="str">
            <v>SICRO ABRIL / 25</v>
          </cell>
          <cell r="C6421" t="str">
            <v>TRANSPORTE DE MATERIAIS METÁLICOS PARA AMV DE BITOLA MÉTRICA COM LOCOMOTIVA DIESEL-ELÉTRICA EM VAGÃO PLATAFORMA COM CAPACIDADE DE 82 T - BITOLA MÉTRICA</v>
          </cell>
          <cell r="D6421" t="str">
            <v>TKM</v>
          </cell>
          <cell r="F6421">
            <v>5.0199999999999996</v>
          </cell>
        </row>
        <row r="6422">
          <cell r="A6422">
            <v>5914484</v>
          </cell>
          <cell r="B6422" t="str">
            <v>SICRO ABRIL / 25</v>
          </cell>
          <cell r="C6422" t="str">
            <v>TRANSPORTE DE MATERIAIS METÁLICOS PARA AMV DE BITOLA MISTA COM LOCOMOTIVA DIESEL-ELÉTRICA EM VAGÃO PLATAFORMA COM CAPACIDADE DE 98 T - BITOLA LARGA</v>
          </cell>
          <cell r="D6422" t="str">
            <v>TKM</v>
          </cell>
          <cell r="F6422">
            <v>3.52</v>
          </cell>
        </row>
        <row r="6423">
          <cell r="A6423">
            <v>5914620</v>
          </cell>
          <cell r="B6423" t="str">
            <v>SICRO ABRIL / 25</v>
          </cell>
          <cell r="C6423" t="str">
            <v>TRANSPORTE DE MATERIAL BETUMINOSO COM CAMINHÃO TANQUE DISTRIBUIDOR - RODOVIA EM LEITO NATURAL</v>
          </cell>
          <cell r="D6423" t="str">
            <v>TKM</v>
          </cell>
          <cell r="F6423">
            <v>2.67</v>
          </cell>
        </row>
        <row r="6424">
          <cell r="A6424">
            <v>5914621</v>
          </cell>
          <cell r="B6424" t="str">
            <v>SICRO ABRIL / 25</v>
          </cell>
          <cell r="C6424" t="str">
            <v>TRANSPORTE DE MATERIAL BETUMINOSO COM CAMINHÃO TANQUE DISTRIBUIDOR - RODOVIA EM REVESTIMENTO PRIMÁRIO</v>
          </cell>
          <cell r="D6424" t="str">
            <v>TKM</v>
          </cell>
          <cell r="F6424">
            <v>2.13</v>
          </cell>
        </row>
        <row r="6425">
          <cell r="A6425">
            <v>5914622</v>
          </cell>
          <cell r="B6425" t="str">
            <v>SICRO ABRIL / 25</v>
          </cell>
          <cell r="C6425" t="str">
            <v>TRANSPORTE DE MATERIAL BETUMINOSO COM CAMINHÃO TANQUE DISTRIBUIDOR - RODOVIA PAVIMENTADA</v>
          </cell>
          <cell r="D6425" t="str">
            <v>TKM</v>
          </cell>
          <cell r="F6425">
            <v>1.75</v>
          </cell>
        </row>
        <row r="6426">
          <cell r="A6426">
            <v>5901695</v>
          </cell>
          <cell r="B6426" t="str">
            <v>SICRO ABRIL / 25</v>
          </cell>
          <cell r="C6426" t="str">
            <v>TRANSPORTE DE MATERIAL DE 1ª CATEGORIA COM BATELÃO AUTOPROPELIDO COM CAPACIDADE DE 300 M³</v>
          </cell>
          <cell r="D6426" t="str">
            <v>M³KM</v>
          </cell>
          <cell r="F6426">
            <v>0.77</v>
          </cell>
        </row>
        <row r="6427">
          <cell r="A6427">
            <v>5901696</v>
          </cell>
          <cell r="B6427" t="str">
            <v>SICRO ABRIL / 25</v>
          </cell>
          <cell r="C6427" t="str">
            <v>TRANSPORTE DE MATERIAL DE 1ª CATEGORIA COM BATELÃO AUTOPROPELIDO COM CAPACIDADE DE 500 M³</v>
          </cell>
          <cell r="D6427" t="str">
            <v>M³KM</v>
          </cell>
          <cell r="F6427">
            <v>0.56999999999999995</v>
          </cell>
        </row>
        <row r="6428">
          <cell r="A6428">
            <v>5901697</v>
          </cell>
          <cell r="B6428" t="str">
            <v>SICRO ABRIL / 25</v>
          </cell>
          <cell r="C6428" t="str">
            <v>TRANSPORTE DE MATERIAL DE 1ª CATEGORIA COM BATELÃO REBOCADO COM CAPACIDADE DE 66 M³</v>
          </cell>
          <cell r="D6428" t="str">
            <v>M³KM</v>
          </cell>
          <cell r="F6428">
            <v>2.31</v>
          </cell>
        </row>
        <row r="6429">
          <cell r="A6429">
            <v>5901698</v>
          </cell>
          <cell r="B6429" t="str">
            <v>SICRO ABRIL / 25</v>
          </cell>
          <cell r="C6429" t="str">
            <v>TRANSPORTE DE MATERIAL DE 1ª CATEGORIA COM BATELÃO REBOCADO MONTADO NA OBRA COM CAPACIDADE DE 66 M³</v>
          </cell>
          <cell r="D6429" t="str">
            <v>M³KM</v>
          </cell>
          <cell r="F6429">
            <v>2.31</v>
          </cell>
        </row>
        <row r="6430">
          <cell r="A6430">
            <v>5916654</v>
          </cell>
          <cell r="B6430" t="str">
            <v>SICRO ABRIL / 25</v>
          </cell>
          <cell r="C6430" t="str">
            <v>TRANSPORTE DE MATERIAL DE 3ª CATEGORIA COM BATELÃO AUTOPROPELIDO COM CAPACIDADE DE 300 M³</v>
          </cell>
          <cell r="D6430" t="str">
            <v>M³KM</v>
          </cell>
          <cell r="F6430">
            <v>1.38</v>
          </cell>
        </row>
        <row r="6431">
          <cell r="A6431">
            <v>5916637</v>
          </cell>
          <cell r="B6431" t="str">
            <v>SICRO ABRIL / 25</v>
          </cell>
          <cell r="C6431" t="str">
            <v>TRANSPORTE DE MATERIAL DE 3ª CATEGORIA COM BATELÃO REBOCADO COM CAPACIDADE DE 66 M³</v>
          </cell>
          <cell r="D6431" t="str">
            <v>M³KM</v>
          </cell>
          <cell r="F6431">
            <v>6.77</v>
          </cell>
        </row>
        <row r="6432">
          <cell r="A6432">
            <v>5916618</v>
          </cell>
          <cell r="B6432" t="str">
            <v>SICRO ABRIL / 25</v>
          </cell>
          <cell r="C6432" t="str">
            <v>TRANSPORTE DE MATERIAL DE 3ª CATEGORIA COM BATELÃO REBOCADO MONTADO NA OBRA COM CAPACIDADE DE 66 M³</v>
          </cell>
          <cell r="D6432" t="str">
            <v>M³KM</v>
          </cell>
          <cell r="F6432">
            <v>6.77</v>
          </cell>
        </row>
        <row r="6433">
          <cell r="A6433">
            <v>5914334</v>
          </cell>
          <cell r="B6433" t="str">
            <v>SICRO ABRIL / 25</v>
          </cell>
          <cell r="C6433" t="str">
            <v>TRANSPORTE DE MATERIAL DE 3ª CATEGORIA COM CAMINHÃO BASCULANTE DE 12 M³ PARA ROCHA - RODOVIA EM LEITO NATURAL</v>
          </cell>
          <cell r="D6433" t="str">
            <v>TKM</v>
          </cell>
          <cell r="F6433">
            <v>1.17</v>
          </cell>
        </row>
        <row r="6434">
          <cell r="A6434">
            <v>5914335</v>
          </cell>
          <cell r="B6434" t="str">
            <v>SICRO ABRIL / 25</v>
          </cell>
          <cell r="C6434" t="str">
            <v>TRANSPORTE DE MATERIAL DE 3ª CATEGORIA COM CAMINHÃO BASCULANTE DE 12 M³ PARA ROCHA - RODOVIA EM REVESTIMENTO PRIMÁRIO</v>
          </cell>
          <cell r="D6434" t="str">
            <v>TKM</v>
          </cell>
          <cell r="F6434">
            <v>0.94</v>
          </cell>
        </row>
        <row r="6435">
          <cell r="A6435">
            <v>5914336</v>
          </cell>
          <cell r="B6435" t="str">
            <v>SICRO ABRIL / 25</v>
          </cell>
          <cell r="C6435" t="str">
            <v>TRANSPORTE DE MATERIAL DE 3ª CATEGORIA COM CAMINHÃO BASCULANTE DE 12 M³ PARA ROCHA - RODOVIA PAVIMENTADA</v>
          </cell>
          <cell r="D6435" t="str">
            <v>TKM</v>
          </cell>
          <cell r="F6435">
            <v>0.77</v>
          </cell>
        </row>
        <row r="6436">
          <cell r="A6436">
            <v>5914346</v>
          </cell>
          <cell r="B6436" t="str">
            <v>SICRO ABRIL / 25</v>
          </cell>
          <cell r="C6436" t="str">
            <v>TRANSPORTE DE MATERIAL DE 3ª CATEGORIA COM CAMINHÃO BASCULANTE DE 8 M³ PARA ROCHA - RODOVIA EM LEITO NATURAL</v>
          </cell>
          <cell r="D6436" t="str">
            <v>TKM</v>
          </cell>
          <cell r="F6436">
            <v>1.68</v>
          </cell>
        </row>
        <row r="6437">
          <cell r="A6437">
            <v>5914347</v>
          </cell>
          <cell r="B6437" t="str">
            <v>SICRO ABRIL / 25</v>
          </cell>
          <cell r="C6437" t="str">
            <v>TRANSPORTE DE MATERIAL DE 3ª CATEGORIA COM CAMINHÃO BASCULANTE DE 8 M³ PARA ROCHA - RODOVIA EM REVESTIMENTO PRIMÁRIO</v>
          </cell>
          <cell r="D6437" t="str">
            <v>TKM</v>
          </cell>
          <cell r="F6437">
            <v>1.35</v>
          </cell>
        </row>
        <row r="6438">
          <cell r="A6438">
            <v>5914348</v>
          </cell>
          <cell r="B6438" t="str">
            <v>SICRO ABRIL / 25</v>
          </cell>
          <cell r="C6438" t="str">
            <v>TRANSPORTE DE MATERIAL DE 3ª CATEGORIA COM CAMINHÃO BASCULANTE DE 8 M³ PARA ROCHA - RODOVIA PAVIMENTADA</v>
          </cell>
          <cell r="D6438" t="str">
            <v>TKM</v>
          </cell>
          <cell r="F6438">
            <v>1.1000000000000001</v>
          </cell>
        </row>
        <row r="6439">
          <cell r="A6439">
            <v>5914611</v>
          </cell>
          <cell r="B6439" t="str">
            <v>SICRO ABRIL / 25</v>
          </cell>
          <cell r="C6439" t="str">
            <v>TRANSPORTE DE MISTURA BETUMINOSA A QUENTE COM CAMINHÃO COM CAÇAMBA TÉRMICA DE 6 M³ - RODOVIA EM LEITO NATURAL</v>
          </cell>
          <cell r="D6439" t="str">
            <v>TKM</v>
          </cell>
          <cell r="F6439">
            <v>1.81</v>
          </cell>
        </row>
        <row r="6440">
          <cell r="A6440">
            <v>5914613</v>
          </cell>
          <cell r="B6440" t="str">
            <v>SICRO ABRIL / 25</v>
          </cell>
          <cell r="C6440" t="str">
            <v>TRANSPORTE DE MISTURA BETUMINOSA A QUENTE COM CAMINHÃO COM CAÇAMBA TÉRMICA DE 6 M³ - RODOVIA EM REVESTIMENTO PRIMÁRIO</v>
          </cell>
          <cell r="D6440" t="str">
            <v>TKM</v>
          </cell>
          <cell r="F6440">
            <v>1.45</v>
          </cell>
        </row>
        <row r="6441">
          <cell r="A6441">
            <v>5914612</v>
          </cell>
          <cell r="B6441" t="str">
            <v>SICRO ABRIL / 25</v>
          </cell>
          <cell r="C6441" t="str">
            <v>TRANSPORTE DE MISTURA BETUMINOSA A QUENTE COM CAMINHÃO COM CAÇAMBA TÉRMICA DE 6 M³ - RODOVIA PAVIMENTADA</v>
          </cell>
          <cell r="D6441" t="str">
            <v>TKM</v>
          </cell>
          <cell r="F6441">
            <v>1.19</v>
          </cell>
        </row>
        <row r="6442">
          <cell r="A6442">
            <v>5901686</v>
          </cell>
          <cell r="B6442" t="str">
            <v>SICRO ABRIL / 25</v>
          </cell>
          <cell r="C6442" t="str">
            <v>TRANSPORTE DE SILTE COM DRAGA HOPPER - CAPACIDADE DA CISTERNA DE 1.000 M³</v>
          </cell>
          <cell r="D6442" t="str">
            <v>M³KM</v>
          </cell>
          <cell r="F6442">
            <v>3.69</v>
          </cell>
        </row>
        <row r="6443">
          <cell r="A6443">
            <v>5901687</v>
          </cell>
          <cell r="B6443" t="str">
            <v>SICRO ABRIL / 25</v>
          </cell>
          <cell r="C6443" t="str">
            <v>TRANSPORTE DE SILTE COM DRAGA HOPPER - CAPACIDADE DA CISTERNA DE 10.000 M³</v>
          </cell>
          <cell r="D6443" t="str">
            <v>M³KM</v>
          </cell>
          <cell r="F6443">
            <v>1.01</v>
          </cell>
        </row>
        <row r="6444">
          <cell r="A6444">
            <v>5901688</v>
          </cell>
          <cell r="B6444" t="str">
            <v>SICRO ABRIL / 25</v>
          </cell>
          <cell r="C6444" t="str">
            <v>TRANSPORTE DE SILTE COM DRAGA HOPPER - CAPACIDADE DA CISTERNA DE 15.000 M³</v>
          </cell>
          <cell r="D6444" t="str">
            <v>M³KM</v>
          </cell>
          <cell r="F6444">
            <v>0.95</v>
          </cell>
        </row>
        <row r="6445">
          <cell r="A6445">
            <v>5901689</v>
          </cell>
          <cell r="B6445" t="str">
            <v>SICRO ABRIL / 25</v>
          </cell>
          <cell r="C6445" t="str">
            <v>TRANSPORTE DE SILTE COM DRAGA HOPPER - CAPACIDADE DA CISTERNA DE 2.000 M³</v>
          </cell>
          <cell r="D6445" t="str">
            <v>M³KM</v>
          </cell>
          <cell r="F6445">
            <v>2.23</v>
          </cell>
        </row>
        <row r="6446">
          <cell r="A6446">
            <v>5901690</v>
          </cell>
          <cell r="B6446" t="str">
            <v>SICRO ABRIL / 25</v>
          </cell>
          <cell r="C6446" t="str">
            <v>TRANSPORTE DE SILTE COM DRAGA HOPPER - CAPACIDADE DA CISTERNA DE 20.000 M³</v>
          </cell>
          <cell r="D6446" t="str">
            <v>M³KM</v>
          </cell>
          <cell r="F6446">
            <v>0.92</v>
          </cell>
        </row>
        <row r="6447">
          <cell r="A6447">
            <v>5901691</v>
          </cell>
          <cell r="B6447" t="str">
            <v>SICRO ABRIL / 25</v>
          </cell>
          <cell r="C6447" t="str">
            <v>TRANSPORTE DE SILTE COM DRAGA HOPPER - CAPACIDADE DA CISTERNA DE 3.000 M³</v>
          </cell>
          <cell r="D6447" t="str">
            <v>M³KM</v>
          </cell>
          <cell r="F6447">
            <v>1.78</v>
          </cell>
        </row>
        <row r="6448">
          <cell r="A6448">
            <v>5901692</v>
          </cell>
          <cell r="B6448" t="str">
            <v>SICRO ABRIL / 25</v>
          </cell>
          <cell r="C6448" t="str">
            <v>TRANSPORTE DE SILTE COM DRAGA HOPPER - CAPACIDADE DA CISTERNA DE 4.000 M³</v>
          </cell>
          <cell r="D6448" t="str">
            <v>M³KM</v>
          </cell>
          <cell r="F6448">
            <v>1.55</v>
          </cell>
        </row>
        <row r="6449">
          <cell r="A6449">
            <v>5901693</v>
          </cell>
          <cell r="B6449" t="str">
            <v>SICRO ABRIL / 25</v>
          </cell>
          <cell r="C6449" t="str">
            <v>TRANSPORTE DE SILTE COM DRAGA HOPPER - CAPACIDADE DA CISTERNA DE 5.000 M³</v>
          </cell>
          <cell r="D6449" t="str">
            <v>M³KM</v>
          </cell>
          <cell r="F6449">
            <v>1.37</v>
          </cell>
        </row>
        <row r="6450">
          <cell r="A6450">
            <v>5901694</v>
          </cell>
          <cell r="B6450" t="str">
            <v>SICRO ABRIL / 25</v>
          </cell>
          <cell r="C6450" t="str">
            <v>TRANSPORTE DE SILTE COM DRAGA HOPPER - CAPACIDADE DA CISTERNA DE 750 M³</v>
          </cell>
          <cell r="D6450" t="str">
            <v>M³KM</v>
          </cell>
          <cell r="F6450">
            <v>5.32</v>
          </cell>
        </row>
        <row r="6451">
          <cell r="A6451">
            <v>5914512</v>
          </cell>
          <cell r="B6451" t="str">
            <v>SICRO ABRIL / 25</v>
          </cell>
          <cell r="C6451" t="str">
            <v>TRANSPORTE DE TLS TR45 DE 120 M COM LOCOMOTIVA DIESEL-ELÉTRICA EM VAGÃO PLATAFORMA COM CAPACIDADE DE 82 T - BITOLA MÉTRICA</v>
          </cell>
          <cell r="D6451" t="str">
            <v>TKM</v>
          </cell>
          <cell r="F6451">
            <v>1.48</v>
          </cell>
        </row>
        <row r="6452">
          <cell r="A6452">
            <v>5914496</v>
          </cell>
          <cell r="B6452" t="str">
            <v>SICRO ABRIL / 25</v>
          </cell>
          <cell r="C6452" t="str">
            <v>TRANSPORTE DE TLS TR45 DE 120 M COM LOCOMOTIVA DIESEL-ELÉTRICA EM VAGÃO PLATAFORMA COM CAPACIDADE DE 98 T - BITOLA LARGA</v>
          </cell>
          <cell r="D6452" t="str">
            <v>TKM</v>
          </cell>
          <cell r="F6452">
            <v>1.17</v>
          </cell>
        </row>
        <row r="6453">
          <cell r="A6453">
            <v>5914513</v>
          </cell>
          <cell r="B6453" t="str">
            <v>SICRO ABRIL / 25</v>
          </cell>
          <cell r="C6453" t="str">
            <v>TRANSPORTE DE TLS TR45 DE 240 M COM LOCOMOTIVA DIESEL-ELÉTRICA EM VAGÃO PLATAFORMA COM CAPACIDADE DE 82 T - BITOLA MÉTRICA</v>
          </cell>
          <cell r="D6453" t="str">
            <v>TKM</v>
          </cell>
          <cell r="F6453">
            <v>0.83</v>
          </cell>
        </row>
        <row r="6454">
          <cell r="A6454">
            <v>5914497</v>
          </cell>
          <cell r="B6454" t="str">
            <v>SICRO ABRIL / 25</v>
          </cell>
          <cell r="C6454" t="str">
            <v>TRANSPORTE DE TLS TR45 DE 240 M COM LOCOMOTIVA DIESEL-ELÉTRICA EM VAGÃO PLATAFORMA COM CAPACIDADE DE 98 T - BITOLA LARGA</v>
          </cell>
          <cell r="D6454" t="str">
            <v>TKM</v>
          </cell>
          <cell r="F6454">
            <v>0.64</v>
          </cell>
        </row>
        <row r="6455">
          <cell r="A6455">
            <v>5914500</v>
          </cell>
          <cell r="B6455" t="str">
            <v>SICRO ABRIL / 25</v>
          </cell>
          <cell r="C6455" t="str">
            <v>TRANSPORTE DE TLS TR57 DE 120 M COM LOCOMOTIVA DIESEL-ELÉTRICA EM VAGÃO PLATAFORMA COM CAPACIDADE DE 82 T - BITOLA MÉTRICA</v>
          </cell>
          <cell r="D6455" t="str">
            <v>TKM</v>
          </cell>
          <cell r="F6455">
            <v>1.1599999999999999</v>
          </cell>
        </row>
        <row r="6456">
          <cell r="A6456">
            <v>5914498</v>
          </cell>
          <cell r="B6456" t="str">
            <v>SICRO ABRIL / 25</v>
          </cell>
          <cell r="C6456" t="str">
            <v>TRANSPORTE DE TLS TR57 DE 120 M COM LOCOMOTIVA DIESEL-ELÉTRICA EM VAGÃO PLATAFORMA COM CAPACIDADE DE 98 T - BITOLA LARGA</v>
          </cell>
          <cell r="D6456" t="str">
            <v>TKM</v>
          </cell>
          <cell r="F6456">
            <v>0.92</v>
          </cell>
        </row>
        <row r="6457">
          <cell r="A6457">
            <v>5914501</v>
          </cell>
          <cell r="B6457" t="str">
            <v>SICRO ABRIL / 25</v>
          </cell>
          <cell r="C6457" t="str">
            <v>TRANSPORTE DE TLS TR57 DE 240 M COM LOCOMOTIVA DIESEL-ELÉTRICA EM VAGÃO PLATAFORMA COM CAPACIDADE DE 82 T - BITOLA MÉTRICA</v>
          </cell>
          <cell r="D6457" t="str">
            <v>TKM</v>
          </cell>
          <cell r="F6457">
            <v>0.65</v>
          </cell>
        </row>
        <row r="6458">
          <cell r="A6458">
            <v>5914499</v>
          </cell>
          <cell r="B6458" t="str">
            <v>SICRO ABRIL / 25</v>
          </cell>
          <cell r="C6458" t="str">
            <v>TRANSPORTE DE TLS TR57 DE 240 M COM LOCOMOTIVA DIESEL-ELÉTRICA EM VAGÃO PLATAFORMA COM CAPACIDADE DE 98 T - BITOLA LARGA</v>
          </cell>
          <cell r="D6458" t="str">
            <v>TKM</v>
          </cell>
          <cell r="F6458">
            <v>0.51</v>
          </cell>
        </row>
        <row r="6459">
          <cell r="A6459">
            <v>5914504</v>
          </cell>
          <cell r="B6459" t="str">
            <v>SICRO ABRIL / 25</v>
          </cell>
          <cell r="C6459" t="str">
            <v>TRANSPORTE DE TLS TR68 DE 120 M COM LOCOMOTIVA DIESEL-ELÉTRICA EM VAGÃO PLATAFORMA COM CAPACIDADE DE 82 T - BITOLA MÉTRICA</v>
          </cell>
          <cell r="D6459" t="str">
            <v>TKM</v>
          </cell>
          <cell r="F6459">
            <v>0.98</v>
          </cell>
        </row>
        <row r="6460">
          <cell r="A6460">
            <v>5914502</v>
          </cell>
          <cell r="B6460" t="str">
            <v>SICRO ABRIL / 25</v>
          </cell>
          <cell r="C6460" t="str">
            <v>TRANSPORTE DE TLS TR68 DE 120 M COM LOCOMOTIVA DIESEL-ELÉTRICA EM VAGÃO PLATAFORMA COM CAPACIDADE DE 98 T - BITOLA LARGA</v>
          </cell>
          <cell r="D6460" t="str">
            <v>TKM</v>
          </cell>
          <cell r="F6460">
            <v>0.77</v>
          </cell>
        </row>
        <row r="6461">
          <cell r="A6461">
            <v>5914505</v>
          </cell>
          <cell r="B6461" t="str">
            <v>SICRO ABRIL / 25</v>
          </cell>
          <cell r="C6461" t="str">
            <v>TRANSPORTE DE TLS TR68 DE 240 M COM LOCOMOTIVA DIESEL-ELÉTRICA EM VAGÃO PLATAFORMA COM CAPACIDADE DE 82 T - BITOLA MÉTRICA</v>
          </cell>
          <cell r="D6461" t="str">
            <v>TKM</v>
          </cell>
          <cell r="F6461">
            <v>0.55000000000000004</v>
          </cell>
        </row>
        <row r="6462">
          <cell r="A6462">
            <v>5914503</v>
          </cell>
          <cell r="B6462" t="str">
            <v>SICRO ABRIL / 25</v>
          </cell>
          <cell r="C6462" t="str">
            <v>TRANSPORTE DE TLS TR68 DE 240 M COM LOCOMOTIVA DIESEL-ELÉTRICA EM VAGÃO PLATAFORMA COM CAPACIDADE DE 98 T - BITOLA LARGA</v>
          </cell>
          <cell r="D6462" t="str">
            <v>TKM</v>
          </cell>
          <cell r="F6462">
            <v>0.43</v>
          </cell>
        </row>
        <row r="6463">
          <cell r="A6463">
            <v>5914508</v>
          </cell>
          <cell r="B6463" t="str">
            <v>SICRO ABRIL / 25</v>
          </cell>
          <cell r="C6463" t="str">
            <v>TRANSPORTE DE TLS UIC60 DE 120 M COM LOCOMOTIVA DIESEL-ELÉTRICA EM VAGÃO PLATAFORMA COM CAPACIDADE DE 82 T - BITOLA MÉTRICA</v>
          </cell>
          <cell r="D6463" t="str">
            <v>TKM</v>
          </cell>
          <cell r="F6463">
            <v>1.1000000000000001</v>
          </cell>
        </row>
        <row r="6464">
          <cell r="A6464">
            <v>5914506</v>
          </cell>
          <cell r="B6464" t="str">
            <v>SICRO ABRIL / 25</v>
          </cell>
          <cell r="C6464" t="str">
            <v>TRANSPORTE DE TLS UIC60 DE 120 M COM LOCOMOTIVA DIESEL-ELÉTRICA EM VAGÃO PLATAFORMA COM CAPACIDADE DE 98 T - BITOLA LARGA</v>
          </cell>
          <cell r="D6464" t="str">
            <v>TKM</v>
          </cell>
          <cell r="F6464">
            <v>0.87</v>
          </cell>
        </row>
        <row r="6465">
          <cell r="A6465">
            <v>5914509</v>
          </cell>
          <cell r="B6465" t="str">
            <v>SICRO ABRIL / 25</v>
          </cell>
          <cell r="C6465" t="str">
            <v>TRANSPORTE DE TLS UIC60 DE 240 M COM LOCOMOTIVA DIESEL-ELÉTRICA EM VAGÃO PLATAFORMA COM CAPACIDADE DE 82 T - BITOLA MÉTRICA</v>
          </cell>
          <cell r="D6465" t="str">
            <v>TKM</v>
          </cell>
          <cell r="F6465">
            <v>0.61</v>
          </cell>
        </row>
        <row r="6466">
          <cell r="A6466">
            <v>5914507</v>
          </cell>
          <cell r="B6466" t="str">
            <v>SICRO ABRIL / 25</v>
          </cell>
          <cell r="C6466" t="str">
            <v>TRANSPORTE DE TLS UIC60 DE 240 M COM LOCOMOTIVA DIESEL-ELÉTRICA EM VAGÃO PLATAFORMA COM CAPACIDADE DE 98 T - BITOLA LARGA</v>
          </cell>
          <cell r="D6466" t="str">
            <v>TKM</v>
          </cell>
          <cell r="F6466">
            <v>0.48</v>
          </cell>
        </row>
        <row r="6467">
          <cell r="A6467">
            <v>5915491</v>
          </cell>
          <cell r="B6467" t="str">
            <v>SICRO ABRIL / 25</v>
          </cell>
          <cell r="C6467" t="str">
            <v>TRANSPORTE DE VEÍCULOS DE MÉDIO PORTE COM GUINCHO DE RESGATE DE 20 T - RODOVIA EM LEITO NATURAL</v>
          </cell>
          <cell r="D6467" t="str">
            <v>KM</v>
          </cell>
          <cell r="F6467">
            <v>18.21</v>
          </cell>
        </row>
        <row r="6468">
          <cell r="A6468">
            <v>5915492</v>
          </cell>
          <cell r="B6468" t="str">
            <v>SICRO ABRIL / 25</v>
          </cell>
          <cell r="C6468" t="str">
            <v>TRANSPORTE DE VEÍCULOS DE MÉDIO PORTE COM GUINCHO DE RESGATE DE 20 T - RODOVIA EM REVESTIMENTO PRIMÁRIO</v>
          </cell>
          <cell r="D6468" t="str">
            <v>KM</v>
          </cell>
          <cell r="F6468">
            <v>14.57</v>
          </cell>
        </row>
        <row r="6469">
          <cell r="A6469">
            <v>5915493</v>
          </cell>
          <cell r="B6469" t="str">
            <v>SICRO ABRIL / 25</v>
          </cell>
          <cell r="C6469" t="str">
            <v>TRANSPORTE DE VEÍCULOS DE MÉDIO PORTE COM GUINCHO DE RESGATE DE 20 T - RODOVIA PAVIMENTADA</v>
          </cell>
          <cell r="D6469" t="str">
            <v>KM</v>
          </cell>
          <cell r="F6469">
            <v>11.94</v>
          </cell>
        </row>
        <row r="6470">
          <cell r="A6470">
            <v>5915488</v>
          </cell>
          <cell r="B6470" t="str">
            <v>SICRO ABRIL / 25</v>
          </cell>
          <cell r="C6470" t="str">
            <v>TRANSPORTE DE VEÍCULOS LEVES COM GUINCHO DE RESGATE DE 4 T - RODOVIA EM LEITO NATURAL</v>
          </cell>
          <cell r="D6470" t="str">
            <v>KM</v>
          </cell>
          <cell r="F6470">
            <v>12.95</v>
          </cell>
        </row>
        <row r="6471">
          <cell r="A6471">
            <v>5915489</v>
          </cell>
          <cell r="B6471" t="str">
            <v>SICRO ABRIL / 25</v>
          </cell>
          <cell r="C6471" t="str">
            <v>TRANSPORTE DE VEÍCULOS LEVES COM GUINCHO DE RESGATE DE 4 T - RODOVIA EM REVESTIMENTO PRIMÁRIO</v>
          </cell>
          <cell r="D6471" t="str">
            <v>KM</v>
          </cell>
          <cell r="F6471">
            <v>10.36</v>
          </cell>
        </row>
        <row r="6472">
          <cell r="A6472">
            <v>5915490</v>
          </cell>
          <cell r="B6472" t="str">
            <v>SICRO ABRIL / 25</v>
          </cell>
          <cell r="C6472" t="str">
            <v>TRANSPORTE DE VEÍCULOS LEVES COM GUINCHO DE RESGATE DE 4 T - RODOVIA PAVIMENTADA</v>
          </cell>
          <cell r="D6472" t="str">
            <v>KM</v>
          </cell>
          <cell r="F6472">
            <v>8.49</v>
          </cell>
        </row>
        <row r="6473">
          <cell r="A6473">
            <v>5915494</v>
          </cell>
          <cell r="B6473" t="str">
            <v>SICRO ABRIL / 25</v>
          </cell>
          <cell r="C6473" t="str">
            <v>TRANSPORTE DE VEÍCULOS PESADOS COM GUINCHO DE RESGATE DE 35 T - RODOVIA EM LEITO NATURAL</v>
          </cell>
          <cell r="D6473" t="str">
            <v>KM</v>
          </cell>
          <cell r="F6473">
            <v>30.66</v>
          </cell>
        </row>
        <row r="6474">
          <cell r="A6474">
            <v>5915495</v>
          </cell>
          <cell r="B6474" t="str">
            <v>SICRO ABRIL / 25</v>
          </cell>
          <cell r="C6474" t="str">
            <v>TRANSPORTE DE VEÍCULOS PESADOS COM GUINCHO DE RESGATE DE 35 T - RODOVIA EM REVESTIMENTO PRIMÁRIO</v>
          </cell>
          <cell r="D6474" t="str">
            <v>KM</v>
          </cell>
          <cell r="F6474">
            <v>24.53</v>
          </cell>
        </row>
        <row r="6475">
          <cell r="A6475">
            <v>5915496</v>
          </cell>
          <cell r="B6475" t="str">
            <v>SICRO ABRIL / 25</v>
          </cell>
          <cell r="C6475" t="str">
            <v>TRANSPORTE DE VEÍCULOS PESADOS COM GUINCHO DE RESGATE DE 35 T - RODOVIA PAVIMENTADA</v>
          </cell>
          <cell r="D6475" t="str">
            <v>KM</v>
          </cell>
          <cell r="F6475">
            <v>20.11</v>
          </cell>
        </row>
        <row r="6476">
          <cell r="A6476">
            <v>5915325</v>
          </cell>
          <cell r="B6476" t="str">
            <v>SICRO ABRIL / 25</v>
          </cell>
          <cell r="C6476" t="str">
            <v>TRANSPORTE EM CAVALO MECÂNICO COM DOLLY DE 4 EIXOS COM CAPACIDADE DE 57 T - RODOVIA EM LEITO NATURAL</v>
          </cell>
          <cell r="D6476" t="str">
            <v>KM</v>
          </cell>
          <cell r="F6476">
            <v>66.319999999999993</v>
          </cell>
        </row>
        <row r="6477">
          <cell r="A6477">
            <v>5915326</v>
          </cell>
          <cell r="B6477" t="str">
            <v>SICRO ABRIL / 25</v>
          </cell>
          <cell r="C6477" t="str">
            <v>TRANSPORTE EM CAVALO MECÂNICO COM DOLLY DE 4 EIXOS COM CAPACIDADE DE 57 T - RODOVIA EM REVESTIMENTO PRIMÁRIO</v>
          </cell>
          <cell r="D6477" t="str">
            <v>KM</v>
          </cell>
          <cell r="F6477">
            <v>53.03</v>
          </cell>
        </row>
        <row r="6478">
          <cell r="A6478">
            <v>5915327</v>
          </cell>
          <cell r="B6478" t="str">
            <v>SICRO ABRIL / 25</v>
          </cell>
          <cell r="C6478" t="str">
            <v>TRANSPORTE EM CAVALO MECÂNICO COM DOLLY DE 4 EIXOS COM CAPACIDADE DE 57 T - RODOVIA PAVIMENTADA</v>
          </cell>
          <cell r="D6478" t="str">
            <v>KM</v>
          </cell>
          <cell r="F6478">
            <v>43.5</v>
          </cell>
        </row>
        <row r="6479">
          <cell r="A6479">
            <v>5915328</v>
          </cell>
          <cell r="B6479" t="str">
            <v>SICRO ABRIL / 25</v>
          </cell>
          <cell r="C6479" t="str">
            <v>TRANSPORTE EM CAVALO MECÂNICO COM DOLLYS DE 3 E 4 EIXOS COM CAPACIDADE DE 77 T - RODOVIA EM LEITO NATURAL</v>
          </cell>
          <cell r="D6479" t="str">
            <v>KM</v>
          </cell>
          <cell r="F6479">
            <v>79.44</v>
          </cell>
        </row>
        <row r="6480">
          <cell r="A6480">
            <v>5915329</v>
          </cell>
          <cell r="B6480" t="str">
            <v>SICRO ABRIL / 25</v>
          </cell>
          <cell r="C6480" t="str">
            <v>TRANSPORTE EM CAVALO MECÂNICO COM DOLLYS DE 3 E 4 EIXOS COM CAPACIDADE DE 77 T - RODOVIA EM REVESTIMENTO PRIMÁRIO</v>
          </cell>
          <cell r="D6480" t="str">
            <v>KM</v>
          </cell>
          <cell r="F6480">
            <v>63.52</v>
          </cell>
        </row>
        <row r="6481">
          <cell r="A6481">
            <v>5915330</v>
          </cell>
          <cell r="B6481" t="str">
            <v>SICRO ABRIL / 25</v>
          </cell>
          <cell r="C6481" t="str">
            <v>TRANSPORTE EM CAVALO MECÂNICO COM DOLLYS DE 3 E 4 EIXOS COM CAPACIDADE DE 77 T - RODOVIA PAVIMENTADA</v>
          </cell>
          <cell r="D6481" t="str">
            <v>KM</v>
          </cell>
          <cell r="F6481">
            <v>52.11</v>
          </cell>
        </row>
        <row r="6482">
          <cell r="A6482">
            <v>5915331</v>
          </cell>
          <cell r="B6482" t="str">
            <v>SICRO ABRIL / 25</v>
          </cell>
          <cell r="C6482" t="str">
            <v>TRANSPORTE EM CAVALO MECÂNICO COM DOLLYS DE 5 E 4 EIXOS COM CAPACIDADE DE 111 T - RODOVIA EM LEITO NATURAL</v>
          </cell>
          <cell r="D6482" t="str">
            <v>KM</v>
          </cell>
          <cell r="F6482">
            <v>155.69</v>
          </cell>
        </row>
        <row r="6483">
          <cell r="A6483">
            <v>5915332</v>
          </cell>
          <cell r="B6483" t="str">
            <v>SICRO ABRIL / 25</v>
          </cell>
          <cell r="C6483" t="str">
            <v>TRANSPORTE EM CAVALO MECÂNICO COM DOLLYS DE 5 E 4 EIXOS COM CAPACIDADE DE 111 T - RODOVIA EM REVESTIMENTO PRIMÁRIO</v>
          </cell>
          <cell r="D6483" t="str">
            <v>KM</v>
          </cell>
          <cell r="F6483">
            <v>124.49</v>
          </cell>
        </row>
        <row r="6484">
          <cell r="A6484">
            <v>5915333</v>
          </cell>
          <cell r="B6484" t="str">
            <v>SICRO ABRIL / 25</v>
          </cell>
          <cell r="C6484" t="str">
            <v>TRANSPORTE EM CAVALO MECÂNICO COM DOLLYS DE 5 E 4 EIXOS COM CAPACIDADE DE 111 T - RODOVIA PAVIMENTADA</v>
          </cell>
          <cell r="D6484" t="str">
            <v>KM</v>
          </cell>
          <cell r="F6484">
            <v>102.13</v>
          </cell>
        </row>
        <row r="6485">
          <cell r="A6485">
            <v>5915364</v>
          </cell>
          <cell r="B6485" t="str">
            <v>SICRO ABRIL / 25</v>
          </cell>
          <cell r="C6485" t="str">
            <v>TRANSPORTE EM CAVALO MECÂNICO COM REBOQUES DE 5 E 4 EIXOS COM CAPACIDADE DE 130 T - RODOVIA EM LEITO NATURAL</v>
          </cell>
          <cell r="D6485" t="str">
            <v>KM</v>
          </cell>
          <cell r="F6485">
            <v>188.51</v>
          </cell>
        </row>
        <row r="6486">
          <cell r="A6486">
            <v>5915365</v>
          </cell>
          <cell r="B6486" t="str">
            <v>SICRO ABRIL / 25</v>
          </cell>
          <cell r="C6486" t="str">
            <v>TRANSPORTE EM CAVALO MECÂNICO COM REBOQUES DE 5 E 4 EIXOS COM CAPACIDADE DE 130 T - RODOVIA EM REVESTIMENTO PRIMÁRIO</v>
          </cell>
          <cell r="D6486" t="str">
            <v>KM</v>
          </cell>
          <cell r="F6486">
            <v>150.72999999999999</v>
          </cell>
        </row>
        <row r="6487">
          <cell r="A6487">
            <v>5915361</v>
          </cell>
          <cell r="B6487" t="str">
            <v>SICRO ABRIL / 25</v>
          </cell>
          <cell r="C6487" t="str">
            <v>TRANSPORTE EM CAVALO MECÂNICO COM REBOQUES DE 5 E 4 EIXOS COM CAPACIDADE DE 130 T - RODOVIA PAVIMENTADA</v>
          </cell>
          <cell r="D6487" t="str">
            <v>KM</v>
          </cell>
          <cell r="F6487">
            <v>123.65</v>
          </cell>
        </row>
        <row r="6488">
          <cell r="A6488">
            <v>5919716</v>
          </cell>
          <cell r="B6488" t="str">
            <v>SICRO ABRIL / 25</v>
          </cell>
          <cell r="C6488" t="str">
            <v>TRANSPORTE FLUVIAL DE MATERIAIS DIVERSOS COM PONTÃO FLUTUANTE - CAPACIDADE DE 500 T</v>
          </cell>
          <cell r="D6488" t="str">
            <v>KM</v>
          </cell>
          <cell r="F6488">
            <v>198.65</v>
          </cell>
        </row>
        <row r="6489">
          <cell r="A6489">
            <v>5919717</v>
          </cell>
          <cell r="B6489" t="str">
            <v>SICRO ABRIL / 25</v>
          </cell>
          <cell r="C6489" t="str">
            <v>TRANSPORTE FLUVIAL DO FLUTUANTE</v>
          </cell>
          <cell r="D6489" t="str">
            <v>KM</v>
          </cell>
          <cell r="F6489">
            <v>172.17</v>
          </cell>
        </row>
        <row r="6490">
          <cell r="A6490">
            <v>6106220</v>
          </cell>
          <cell r="B6490" t="str">
            <v>SICRO ABRIL / 25</v>
          </cell>
          <cell r="C6490" t="str">
            <v>ARMAÇÃO DE FUSTE DE TUBULÃO EM AÇO CA-50 COM APOIO DE GUINDASTE - FORNECIMENTO, PREPARO E COLOCAÇÃO</v>
          </cell>
          <cell r="D6490" t="str">
            <v>KG</v>
          </cell>
          <cell r="F6490">
            <v>11.79</v>
          </cell>
        </row>
        <row r="6491">
          <cell r="A6491">
            <v>6106183</v>
          </cell>
          <cell r="B6491" t="str">
            <v>SICRO ABRIL / 25</v>
          </cell>
          <cell r="C6491" t="str">
            <v>ESCAVAÇÃO MANUAL DE BASE ALARGADA DE TUBULÃO A CÉU ABERTO EM MATERIAL DE 1ª CATEGORIA NA PROFUNDIDADE DE 10 A 15 M</v>
          </cell>
          <cell r="D6491" t="str">
            <v>M³</v>
          </cell>
          <cell r="F6491">
            <v>311.13</v>
          </cell>
        </row>
        <row r="6492">
          <cell r="A6492">
            <v>6106182</v>
          </cell>
          <cell r="B6492" t="str">
            <v>SICRO ABRIL / 25</v>
          </cell>
          <cell r="C6492" t="str">
            <v>ESCAVAÇÃO MANUAL DE BASE ALARGADA DE TUBULÃO A CÉU ABERTO EM MATERIAL DE 1ª CATEGORIA NA PROFUNDIDADE DE ATÉ 10 M</v>
          </cell>
          <cell r="D6492" t="str">
            <v>M³</v>
          </cell>
          <cell r="F6492">
            <v>266.69</v>
          </cell>
        </row>
        <row r="6493">
          <cell r="A6493">
            <v>6106194</v>
          </cell>
          <cell r="B6493" t="str">
            <v>SICRO ABRIL / 25</v>
          </cell>
          <cell r="C6493" t="str">
            <v>ESCAVAÇÃO MANUAL DE BASE ALARGADA DE TUBULÃO A CÉU ABERTO EM MATERIAL DE 2ª CATEGORIA NA PROFUNDIDADE ATÉ 10 M</v>
          </cell>
          <cell r="D6493" t="str">
            <v>M³</v>
          </cell>
          <cell r="F6493">
            <v>753.1</v>
          </cell>
        </row>
        <row r="6494">
          <cell r="A6494">
            <v>6106195</v>
          </cell>
          <cell r="B6494" t="str">
            <v>SICRO ABRIL / 25</v>
          </cell>
          <cell r="C6494" t="str">
            <v>ESCAVAÇÃO MANUAL DE BASE ALARGADA DE TUBULÃO A CÉU ABERTO EM MATERIAL DE 2ª CATEGORIA NA PROFUNDIDADE DE 10 A 15 M</v>
          </cell>
          <cell r="D6494" t="str">
            <v>M³</v>
          </cell>
          <cell r="F6494">
            <v>834.89</v>
          </cell>
        </row>
        <row r="6495">
          <cell r="A6495">
            <v>6106331</v>
          </cell>
          <cell r="B6495" t="str">
            <v>SICRO ABRIL / 25</v>
          </cell>
          <cell r="C6495" t="str">
            <v>ESCAVAÇÃO MANUAL DE BASE ALARGADA DE TUBULÃO A CÉU ABERTO EM MATERIAL DE 3ª CATEGORIA A FRIO NA PROFUNDIDADE ATÉ 10 M</v>
          </cell>
          <cell r="D6495" t="str">
            <v>M³</v>
          </cell>
          <cell r="F6495">
            <v>1869.39</v>
          </cell>
        </row>
        <row r="6496">
          <cell r="A6496">
            <v>6106332</v>
          </cell>
          <cell r="B6496" t="str">
            <v>SICRO ABRIL / 25</v>
          </cell>
          <cell r="C6496" t="str">
            <v>ESCAVAÇÃO MANUAL DE BASE ALARGADA DE TUBULÃO A CÉU ABERTO EM MATERIAL DE 3ª CATEGORIA A FRIO NA PROFUNDIDADE DE 10 A 15 M</v>
          </cell>
          <cell r="D6496" t="str">
            <v>M³</v>
          </cell>
          <cell r="F6496">
            <v>1989.27</v>
          </cell>
        </row>
        <row r="6497">
          <cell r="A6497">
            <v>6106206</v>
          </cell>
          <cell r="B6497" t="str">
            <v>SICRO ABRIL / 25</v>
          </cell>
          <cell r="C6497" t="str">
            <v>ESCAVAÇÃO MANUAL DE BASE ALARGADA DE TUBULÃO A CÉU ABERTO EM MATERIAL DE 3ª CATEGORIA NA PROFUNDIDADE ATÉ 10 M</v>
          </cell>
          <cell r="D6497" t="str">
            <v>M³</v>
          </cell>
          <cell r="F6497">
            <v>2161.33</v>
          </cell>
        </row>
        <row r="6498">
          <cell r="A6498">
            <v>6106207</v>
          </cell>
          <cell r="B6498" t="str">
            <v>SICRO ABRIL / 25</v>
          </cell>
          <cell r="C6498" t="str">
            <v>ESCAVAÇÃO MANUAL DE BASE ALARGADA DE TUBULÃO A CÉU ABERTO EM MATERIAL DE 3ª CATEGORIA NA PROFUNDIDADE DE 10 A 15 M</v>
          </cell>
          <cell r="D6498" t="str">
            <v>M³</v>
          </cell>
          <cell r="F6498">
            <v>2303.36</v>
          </cell>
        </row>
        <row r="6499">
          <cell r="A6499">
            <v>6106222</v>
          </cell>
          <cell r="B6499" t="str">
            <v>SICRO ABRIL / 25</v>
          </cell>
          <cell r="C6499" t="str">
            <v>ESCAVAÇÃO MANUAL DE FUSTE DE TUBULÃO A CÉU ABERTO EM MATERIAL DE 1ª CATEGORIA NA PROFUNDIDADE DE 10 A 15 M</v>
          </cell>
          <cell r="D6499" t="str">
            <v>M³</v>
          </cell>
          <cell r="F6499">
            <v>311.13</v>
          </cell>
        </row>
        <row r="6500">
          <cell r="A6500">
            <v>6106221</v>
          </cell>
          <cell r="B6500" t="str">
            <v>SICRO ABRIL / 25</v>
          </cell>
          <cell r="C6500" t="str">
            <v>ESCAVAÇÃO MANUAL DE FUSTE DE TUBULÃO A CÉU ABERTO EM MATERIAL DE 1ª CATEGORIA NA PROFUNDIDADE DE ATÉ 10 M</v>
          </cell>
          <cell r="D6500" t="str">
            <v>M³</v>
          </cell>
          <cell r="F6500">
            <v>266.69</v>
          </cell>
        </row>
        <row r="6501">
          <cell r="A6501">
            <v>6106224</v>
          </cell>
          <cell r="B6501" t="str">
            <v>SICRO ABRIL / 25</v>
          </cell>
          <cell r="C6501" t="str">
            <v>ESCAVAÇÃO MANUAL DE FUSTE DE TUBULÃO A CÉU ABERTO EM MATERIAL DE 2ª CATEGORIA NA PROFUNDIDADE ATÉ 10 M</v>
          </cell>
          <cell r="D6501" t="str">
            <v>M³</v>
          </cell>
          <cell r="F6501">
            <v>753.1</v>
          </cell>
        </row>
        <row r="6502">
          <cell r="A6502">
            <v>6106225</v>
          </cell>
          <cell r="B6502" t="str">
            <v>SICRO ABRIL / 25</v>
          </cell>
          <cell r="C6502" t="str">
            <v>ESCAVAÇÃO MANUAL DE FUSTE DE TUBULÃO A CÉU ABERTO EM MATERIAL DE 2ª CATEGORIA NA PROFUNDIDADE DE 10 A 15 M</v>
          </cell>
          <cell r="D6502" t="str">
            <v>M³</v>
          </cell>
          <cell r="F6502">
            <v>834.89</v>
          </cell>
        </row>
        <row r="6503">
          <cell r="A6503">
            <v>6106228</v>
          </cell>
          <cell r="B6503" t="str">
            <v>SICRO ABRIL / 25</v>
          </cell>
          <cell r="C6503" t="str">
            <v>ESCAVAÇÃO MANUAL DE FUSTE DE TUBULÃO A CÉU ABERTO EM MATERIAL DE 3ª CATEGORIA NA PROFUNDIDADE ATÉ 10 M</v>
          </cell>
          <cell r="D6503" t="str">
            <v>M³</v>
          </cell>
          <cell r="F6503">
            <v>1937.57</v>
          </cell>
        </row>
        <row r="6504">
          <cell r="A6504">
            <v>6106229</v>
          </cell>
          <cell r="B6504" t="str">
            <v>SICRO ABRIL / 25</v>
          </cell>
          <cell r="C6504" t="str">
            <v>ESCAVAÇÃO MANUAL DE FUSTE DE TUBULÃO A CÉU ABERTO EM MATERIAL DE 3ª CATEGORIA NA PROFUNDIDADE DE 10 A 15 M</v>
          </cell>
          <cell r="D6504" t="str">
            <v>M³</v>
          </cell>
          <cell r="F6504">
            <v>2063.62</v>
          </cell>
        </row>
        <row r="6505">
          <cell r="A6505">
            <v>6106328</v>
          </cell>
          <cell r="B6505" t="str">
            <v>SICRO ABRIL / 25</v>
          </cell>
          <cell r="C6505" t="str">
            <v>ESCAVAÇÃO MECÂNICA DE FUSTE DE TUBULÃO COM CAÇAMBA PARA ROCHA EM MATERIAL DE 2ª CATEGORIA</v>
          </cell>
          <cell r="D6505" t="str">
            <v>M³</v>
          </cell>
          <cell r="F6505">
            <v>139.22</v>
          </cell>
        </row>
        <row r="6506">
          <cell r="A6506">
            <v>6106330</v>
          </cell>
          <cell r="B6506" t="str">
            <v>SICRO ABRIL / 25</v>
          </cell>
          <cell r="C6506" t="str">
            <v>ESCAVAÇÃO MECÂNICA DE FUSTE DE TUBULÃO COM CAÇAMBA PARA ROCHA EM MATERIAL DE 3ª CATEGORIA</v>
          </cell>
          <cell r="D6506" t="str">
            <v>M³</v>
          </cell>
          <cell r="F6506">
            <v>692.06</v>
          </cell>
        </row>
        <row r="6507">
          <cell r="A6507">
            <v>6106326</v>
          </cell>
          <cell r="B6507" t="str">
            <v>SICRO ABRIL / 25</v>
          </cell>
          <cell r="C6507" t="str">
            <v>ESCAVAÇÃO MECÂNICA DE FUSTE DE TUBULÃO COM CAÇAMBA PARA SOLOS EM MATERIAL DE 1ª CATEGORIA</v>
          </cell>
          <cell r="D6507" t="str">
            <v>M³</v>
          </cell>
          <cell r="F6507">
            <v>57.45</v>
          </cell>
        </row>
        <row r="6508">
          <cell r="A6508">
            <v>6106324</v>
          </cell>
          <cell r="B6508" t="str">
            <v>SICRO ABRIL / 25</v>
          </cell>
          <cell r="C6508" t="str">
            <v>ESCAVAÇÃO MECÂNICA DE FUSTE DE TUBULÃO COM HAMMER GRAB EM MATERIAL DE 1ª CATEGORIA</v>
          </cell>
          <cell r="D6508" t="str">
            <v>M³</v>
          </cell>
          <cell r="F6508">
            <v>34.89</v>
          </cell>
        </row>
        <row r="6509">
          <cell r="A6509">
            <v>6106327</v>
          </cell>
          <cell r="B6509" t="str">
            <v>SICRO ABRIL / 25</v>
          </cell>
          <cell r="C6509" t="str">
            <v>ESCAVAÇÃO MECÂNICA DE FUSTE DE TUBULÃO COM TRADO PARA ROCHA EM MATERIAL DE 2ª CATEGORIA</v>
          </cell>
          <cell r="D6509" t="str">
            <v>M³</v>
          </cell>
          <cell r="F6509">
            <v>138.93</v>
          </cell>
        </row>
        <row r="6510">
          <cell r="A6510">
            <v>6106329</v>
          </cell>
          <cell r="B6510" t="str">
            <v>SICRO ABRIL / 25</v>
          </cell>
          <cell r="C6510" t="str">
            <v>ESCAVAÇÃO MECÂNICA DE FUSTE DE TUBULÃO COM TRADO PARA ROCHA EM MATERIAL DE 3ª CATEGORIA</v>
          </cell>
          <cell r="D6510" t="str">
            <v>M³</v>
          </cell>
          <cell r="F6510">
            <v>691.75</v>
          </cell>
        </row>
        <row r="6511">
          <cell r="A6511">
            <v>6106325</v>
          </cell>
          <cell r="B6511" t="str">
            <v>SICRO ABRIL / 25</v>
          </cell>
          <cell r="C6511" t="str">
            <v>ESCAVAÇÃO MECÂNICA DE FUSTE DE TUBULÃO COM TRADO PARA SOLOS EM MATERIAL DE 1ª CATEGORIA</v>
          </cell>
          <cell r="D6511" t="str">
            <v>M³</v>
          </cell>
          <cell r="F6511">
            <v>57.48</v>
          </cell>
        </row>
        <row r="6512">
          <cell r="A6512">
            <v>6208126</v>
          </cell>
          <cell r="B6512" t="str">
            <v>SICRO ABRIL / 25</v>
          </cell>
          <cell r="C6512" t="str">
            <v>ARMAÇÃO DE TELA DE AÇO ELETROSSOLDADA EM TÚNEIS COM AUXÍLIO DE PLATAFORMA PANTOGRÁFICA - CONFECÇÃO E INSTALAÇÃO</v>
          </cell>
          <cell r="D6512" t="str">
            <v>KG</v>
          </cell>
          <cell r="F6512">
            <v>20.83</v>
          </cell>
        </row>
        <row r="6513">
          <cell r="A6513">
            <v>6205797</v>
          </cell>
          <cell r="B6513" t="str">
            <v>SICRO ABRIL / 25</v>
          </cell>
          <cell r="C6513" t="str">
            <v>CAMBOTAS METÁLICAS TRELIÇADAS - CONFECÇÃO E INSTALAÇÃO</v>
          </cell>
          <cell r="D6513" t="str">
            <v>KG</v>
          </cell>
          <cell r="F6513">
            <v>12.93</v>
          </cell>
        </row>
        <row r="6514">
          <cell r="A6514">
            <v>6205791</v>
          </cell>
          <cell r="B6514" t="str">
            <v>SICRO ABRIL / 25</v>
          </cell>
          <cell r="C6514" t="str">
            <v>COLUNA DE JET GROUTING HORIZONTAL CCPH EM SOLO - D = 40 CM - PERFURAÇÃO E INJEÇÃO</v>
          </cell>
          <cell r="D6514" t="str">
            <v>M</v>
          </cell>
          <cell r="F6514">
            <v>401.21</v>
          </cell>
        </row>
        <row r="6515">
          <cell r="A6515">
            <v>6205792</v>
          </cell>
          <cell r="B6515" t="str">
            <v>SICRO ABRIL / 25</v>
          </cell>
          <cell r="C6515" t="str">
            <v>COLUNA DE JET GROUTING HORIZONTAL CCPH EM SOLO - D = 50 CM - PERFURAÇÃO E INJEÇÃO</v>
          </cell>
          <cell r="D6515" t="str">
            <v>M</v>
          </cell>
          <cell r="F6515">
            <v>480.63</v>
          </cell>
        </row>
        <row r="6516">
          <cell r="A6516">
            <v>6205793</v>
          </cell>
          <cell r="B6516" t="str">
            <v>SICRO ABRIL / 25</v>
          </cell>
          <cell r="C6516" t="str">
            <v>COLUNA DE JET GROUTING HORIZONTAL CCPH EM SOLO - D = 60 CM - PERFURAÇÃO E INJEÇÃO</v>
          </cell>
          <cell r="D6516" t="str">
            <v>M</v>
          </cell>
          <cell r="F6516">
            <v>564.17999999999995</v>
          </cell>
        </row>
        <row r="6517">
          <cell r="A6517">
            <v>6205796</v>
          </cell>
          <cell r="B6517" t="str">
            <v>SICRO ABRIL / 25</v>
          </cell>
          <cell r="C6517" t="str">
            <v>COLUNA DE JET GROUTING VERTICAL EM SOLO - D = 100 CM - PERFURAÇÃO E INJEÇÃO</v>
          </cell>
          <cell r="D6517" t="str">
            <v>M</v>
          </cell>
          <cell r="F6517">
            <v>991.18</v>
          </cell>
        </row>
        <row r="6518">
          <cell r="A6518">
            <v>6219451</v>
          </cell>
          <cell r="B6518" t="str">
            <v>SICRO ABRIL / 25</v>
          </cell>
          <cell r="C6518" t="str">
            <v>COLUNA DE JET GROUTING VERTICAL EM SOLO - D = 110 CM - PERFURAÇÃO E INJEÇÃO</v>
          </cell>
          <cell r="D6518" t="str">
            <v>M</v>
          </cell>
          <cell r="F6518">
            <v>1064.68</v>
          </cell>
        </row>
        <row r="6519">
          <cell r="A6519">
            <v>6219452</v>
          </cell>
          <cell r="B6519" t="str">
            <v>SICRO ABRIL / 25</v>
          </cell>
          <cell r="C6519" t="str">
            <v>COLUNA DE JET GROUTING VERTICAL EM SOLO - D = 120 CM - PERFURAÇÃO E INJEÇÃO</v>
          </cell>
          <cell r="D6519" t="str">
            <v>M</v>
          </cell>
          <cell r="F6519">
            <v>1142.31</v>
          </cell>
        </row>
        <row r="6520">
          <cell r="A6520">
            <v>6205794</v>
          </cell>
          <cell r="B6520" t="str">
            <v>SICRO ABRIL / 25</v>
          </cell>
          <cell r="C6520" t="str">
            <v>COLUNA DE JET GROUTING VERTICAL EM SOLO - D = 80 CM - PERFURAÇÃO E INJEÇÃO</v>
          </cell>
          <cell r="D6520" t="str">
            <v>M</v>
          </cell>
          <cell r="F6520">
            <v>856.61</v>
          </cell>
        </row>
        <row r="6521">
          <cell r="A6521">
            <v>6205795</v>
          </cell>
          <cell r="B6521" t="str">
            <v>SICRO ABRIL / 25</v>
          </cell>
          <cell r="C6521" t="str">
            <v>COLUNA DE JET GROUTING VERTICAL EM SOLO - D = 90 CM - PERFURAÇÃO E INJEÇÃO</v>
          </cell>
          <cell r="D6521" t="str">
            <v>M</v>
          </cell>
          <cell r="F6521">
            <v>921.83</v>
          </cell>
        </row>
        <row r="6522">
          <cell r="A6522">
            <v>6219521</v>
          </cell>
          <cell r="B6522" t="str">
            <v>SICRO ABRIL / 25</v>
          </cell>
          <cell r="C6522" t="str">
            <v>DESMONTE A FRIO E CARGA DE ROCHA EM TÚNEL COM CUNHA HIDRÁULICA - DMT DE 0 A 200 M</v>
          </cell>
          <cell r="D6522" t="str">
            <v>M³</v>
          </cell>
          <cell r="F6522">
            <v>174.49</v>
          </cell>
        </row>
        <row r="6523">
          <cell r="A6523">
            <v>6219527</v>
          </cell>
          <cell r="B6523" t="str">
            <v>SICRO ABRIL / 25</v>
          </cell>
          <cell r="C6523" t="str">
            <v>DRENAGEM DE TÚNEL COM MANTA DRENANTE DE MALHA DE POLIETILENO E GEOTÊXTIL EM FACE REVESTIDA COM ARGAMASSA POLIMÉRICA COM ESPESSURA DE 25 MM</v>
          </cell>
          <cell r="D6523" t="str">
            <v>M²</v>
          </cell>
          <cell r="F6523">
            <v>453.47</v>
          </cell>
        </row>
        <row r="6524">
          <cell r="A6524">
            <v>6219526</v>
          </cell>
          <cell r="B6524" t="str">
            <v>SICRO ABRIL / 25</v>
          </cell>
          <cell r="C6524" t="str">
            <v>DRENO FILTRANTE EM TUBOS DE PVC D = 40 MM APLICADO EM PAREDES E TETOS DE TÚNEL - FORNECIMENTO E INSTALAÇÃO</v>
          </cell>
          <cell r="D6524" t="str">
            <v>M</v>
          </cell>
          <cell r="F6524">
            <v>59.46</v>
          </cell>
        </row>
        <row r="6525">
          <cell r="A6525">
            <v>6219525</v>
          </cell>
          <cell r="B6525" t="str">
            <v>SICRO ABRIL / 25</v>
          </cell>
          <cell r="C6525" t="str">
            <v>DRENO NÃO FILTRANTE EM TUBOS DE PVC D = 40 MM APLICADO EM PAREDES E TETOS DE TÚNEL - FORNECIMENTO E INSTALAÇÃO</v>
          </cell>
          <cell r="D6525" t="str">
            <v>M</v>
          </cell>
          <cell r="F6525">
            <v>54.9</v>
          </cell>
        </row>
        <row r="6526">
          <cell r="A6526">
            <v>6219508</v>
          </cell>
          <cell r="B6526" t="str">
            <v>SICRO ABRIL / 25</v>
          </cell>
          <cell r="C6526" t="str">
            <v>ENFILAGEM TUBULAR SISTEMA AUTOPERFURANTE - D = 76 MM</v>
          </cell>
          <cell r="D6526" t="str">
            <v>M</v>
          </cell>
          <cell r="F6526">
            <v>398.9</v>
          </cell>
        </row>
        <row r="6527">
          <cell r="A6527">
            <v>6219511</v>
          </cell>
          <cell r="B6527" t="str">
            <v>SICRO ABRIL / 25</v>
          </cell>
          <cell r="C6527" t="str">
            <v>ENFILAGEM TUBULAR SISTEMA CONVENCIONAL SCHEDULE 40 - D = 65 MM</v>
          </cell>
          <cell r="D6527" t="str">
            <v>M</v>
          </cell>
          <cell r="F6527">
            <v>273.73</v>
          </cell>
        </row>
        <row r="6528">
          <cell r="A6528">
            <v>6219500</v>
          </cell>
          <cell r="B6528" t="str">
            <v>SICRO ABRIL / 25</v>
          </cell>
          <cell r="C6528" t="str">
            <v>ESCAVAÇÃO SUBTERRÂNEA E CARREGAMENTO DO MATERIAL DA CALOTA EM TÚNEL CLASSE I - DMT DE 0 A 200 M - SEÇÃO ACIMA DE 90 M²</v>
          </cell>
          <cell r="D6528" t="str">
            <v>M³</v>
          </cell>
          <cell r="F6528">
            <v>147.05000000000001</v>
          </cell>
        </row>
        <row r="6529">
          <cell r="A6529">
            <v>6219418</v>
          </cell>
          <cell r="B6529" t="str">
            <v>SICRO ABRIL / 25</v>
          </cell>
          <cell r="C6529" t="str">
            <v>ESCAVAÇÃO SUBTERRÂNEA E CARREGAMENTO DO MATERIAL DA CALOTA EM TÚNEL CLASSE I - DMT DE 0 A 200 M - SEÇÃO DE 20 A 40 M²</v>
          </cell>
          <cell r="D6529" t="str">
            <v>M³</v>
          </cell>
          <cell r="F6529">
            <v>322.55</v>
          </cell>
        </row>
        <row r="6530">
          <cell r="A6530">
            <v>6219412</v>
          </cell>
          <cell r="B6530" t="str">
            <v>SICRO ABRIL / 25</v>
          </cell>
          <cell r="C6530" t="str">
            <v>ESCAVAÇÃO SUBTERRÂNEA E CARREGAMENTO DO MATERIAL DA CALOTA EM TÚNEL CLASSE I - DMT DE 0 A 200 M - SEÇÃO DE 40 A 60 M²</v>
          </cell>
          <cell r="D6530" t="str">
            <v>M³</v>
          </cell>
          <cell r="F6530">
            <v>225.38</v>
          </cell>
        </row>
        <row r="6531">
          <cell r="A6531">
            <v>6219406</v>
          </cell>
          <cell r="B6531" t="str">
            <v>SICRO ABRIL / 25</v>
          </cell>
          <cell r="C6531" t="str">
            <v>ESCAVAÇÃO SUBTERRÂNEA E CARREGAMENTO DO MATERIAL DA CALOTA EM TÚNEL CLASSE I - DMT DE 0 A 200 M - SEÇÃO DE 60 A 90 M²</v>
          </cell>
          <cell r="D6531" t="str">
            <v>M³</v>
          </cell>
          <cell r="F6531">
            <v>158.09</v>
          </cell>
        </row>
        <row r="6532">
          <cell r="A6532">
            <v>6219501</v>
          </cell>
          <cell r="B6532" t="str">
            <v>SICRO ABRIL / 25</v>
          </cell>
          <cell r="C6532" t="str">
            <v>ESCAVAÇÃO SUBTERRÂNEA E CARREGAMENTO DO MATERIAL DA CALOTA EM TÚNEL CLASSE II - DMT DE 0 A 200 M - SEÇÃO ACIMA DE 90 M²</v>
          </cell>
          <cell r="D6532" t="str">
            <v>M³</v>
          </cell>
          <cell r="F6532">
            <v>159.34</v>
          </cell>
        </row>
        <row r="6533">
          <cell r="A6533">
            <v>6219419</v>
          </cell>
          <cell r="B6533" t="str">
            <v>SICRO ABRIL / 25</v>
          </cell>
          <cell r="C6533" t="str">
            <v>ESCAVAÇÃO SUBTERRÂNEA E CARREGAMENTO DO MATERIAL DA CALOTA EM TÚNEL CLASSE II - DMT DE 0 A 200 M - SEÇÃO DE 20 A 40 M²</v>
          </cell>
          <cell r="D6533" t="str">
            <v>M³</v>
          </cell>
          <cell r="F6533">
            <v>355.44</v>
          </cell>
        </row>
        <row r="6534">
          <cell r="A6534">
            <v>6219413</v>
          </cell>
          <cell r="B6534" t="str">
            <v>SICRO ABRIL / 25</v>
          </cell>
          <cell r="C6534" t="str">
            <v>ESCAVAÇÃO SUBTERRÂNEA E CARREGAMENTO DO MATERIAL DA CALOTA EM TÚNEL CLASSE II - DMT DE 0 A 200 M - SEÇÃO DE 40 A 60 M²</v>
          </cell>
          <cell r="D6534" t="str">
            <v>M³</v>
          </cell>
          <cell r="F6534">
            <v>246.37</v>
          </cell>
        </row>
        <row r="6535">
          <cell r="A6535">
            <v>6219407</v>
          </cell>
          <cell r="B6535" t="str">
            <v>SICRO ABRIL / 25</v>
          </cell>
          <cell r="C6535" t="str">
            <v>ESCAVAÇÃO SUBTERRÂNEA E CARREGAMENTO DO MATERIAL DA CALOTA EM TÚNEL CLASSE II - DMT DE 0 A 200 M - SEÇÃO DE 60 A 90 M²</v>
          </cell>
          <cell r="D6535" t="str">
            <v>M³</v>
          </cell>
          <cell r="F6535">
            <v>171.52</v>
          </cell>
        </row>
        <row r="6536">
          <cell r="A6536">
            <v>6219502</v>
          </cell>
          <cell r="B6536" t="str">
            <v>SICRO ABRIL / 25</v>
          </cell>
          <cell r="C6536" t="str">
            <v>ESCAVAÇÃO SUBTERRÂNEA E CARREGAMENTO DO MATERIAL DA CALOTA EM TÚNEL CLASSE III - DMT DE 0 A 200 M - SEÇÃO ACIMA DE 90 M²</v>
          </cell>
          <cell r="D6536" t="str">
            <v>M³</v>
          </cell>
          <cell r="F6536">
            <v>172.42</v>
          </cell>
        </row>
        <row r="6537">
          <cell r="A6537">
            <v>6219420</v>
          </cell>
          <cell r="B6537" t="str">
            <v>SICRO ABRIL / 25</v>
          </cell>
          <cell r="C6537" t="str">
            <v>ESCAVAÇÃO SUBTERRÂNEA E CARREGAMENTO DO MATERIAL DA CALOTA EM TÚNEL CLASSE III - DMT DE 0 A 200 M - SEÇÃO DE 20 A 40 M²</v>
          </cell>
          <cell r="D6537" t="str">
            <v>M³</v>
          </cell>
          <cell r="F6537">
            <v>398.46</v>
          </cell>
        </row>
        <row r="6538">
          <cell r="A6538">
            <v>6219414</v>
          </cell>
          <cell r="B6538" t="str">
            <v>SICRO ABRIL / 25</v>
          </cell>
          <cell r="C6538" t="str">
            <v>ESCAVAÇÃO SUBTERRÂNEA E CARREGAMENTO DO MATERIAL DA CALOTA EM TÚNEL CLASSE III - DMT DE 0 A 200 M - SEÇÃO DE 40 A 60 M²</v>
          </cell>
          <cell r="D6538" t="str">
            <v>M³</v>
          </cell>
          <cell r="F6538">
            <v>271.32</v>
          </cell>
        </row>
        <row r="6539">
          <cell r="A6539">
            <v>6219408</v>
          </cell>
          <cell r="B6539" t="str">
            <v>SICRO ABRIL / 25</v>
          </cell>
          <cell r="C6539" t="str">
            <v>ESCAVAÇÃO SUBTERRÂNEA E CARREGAMENTO DO MATERIAL DA CALOTA EM TÚNEL CLASSE III - DMT DE 0 A 200 M - SEÇÃO DE 60 A 90 M²</v>
          </cell>
          <cell r="D6539" t="str">
            <v>M³</v>
          </cell>
          <cell r="F6539">
            <v>185.56</v>
          </cell>
        </row>
        <row r="6540">
          <cell r="A6540">
            <v>6219503</v>
          </cell>
          <cell r="B6540" t="str">
            <v>SICRO ABRIL / 25</v>
          </cell>
          <cell r="C6540" t="str">
            <v>ESCAVAÇÃO SUBTERRÂNEA E CARREGAMENTO DO MATERIAL DA CALOTA EM TÚNEL CLASSE IV - DMT DE 0 A 200 M - SEÇÃO ACIMA DE 90 M²</v>
          </cell>
          <cell r="D6540" t="str">
            <v>M³</v>
          </cell>
          <cell r="F6540">
            <v>199.91</v>
          </cell>
        </row>
        <row r="6541">
          <cell r="A6541">
            <v>6219421</v>
          </cell>
          <cell r="B6541" t="str">
            <v>SICRO ABRIL / 25</v>
          </cell>
          <cell r="C6541" t="str">
            <v>ESCAVAÇÃO SUBTERRÂNEA E CARREGAMENTO DO MATERIAL DA CALOTA EM TÚNEL CLASSE IV - DMT DE 0 A 200 M - SEÇÃO DE 20 A 40 M²</v>
          </cell>
          <cell r="D6541" t="str">
            <v>M³</v>
          </cell>
          <cell r="F6541">
            <v>474.47</v>
          </cell>
        </row>
        <row r="6542">
          <cell r="A6542">
            <v>6219415</v>
          </cell>
          <cell r="B6542" t="str">
            <v>SICRO ABRIL / 25</v>
          </cell>
          <cell r="C6542" t="str">
            <v>ESCAVAÇÃO SUBTERRÂNEA E CARREGAMENTO DO MATERIAL DA CALOTA EM TÚNEL CLASSE IV - DMT DE 0 A 200 M - SEÇÃO DE 40 A 60 M²</v>
          </cell>
          <cell r="D6542" t="str">
            <v>M³</v>
          </cell>
          <cell r="F6542">
            <v>317.56</v>
          </cell>
        </row>
        <row r="6543">
          <cell r="A6543">
            <v>6219409</v>
          </cell>
          <cell r="B6543" t="str">
            <v>SICRO ABRIL / 25</v>
          </cell>
          <cell r="C6543" t="str">
            <v>ESCAVAÇÃO SUBTERRÂNEA E CARREGAMENTO DO MATERIAL DA CALOTA EM TÚNEL CLASSE IV - DMT DE 0 A 200 M - SEÇÃO DE 60 A 90 M²</v>
          </cell>
          <cell r="D6543" t="str">
            <v>M³</v>
          </cell>
          <cell r="F6543">
            <v>216.72</v>
          </cell>
        </row>
        <row r="6544">
          <cell r="A6544">
            <v>6219518</v>
          </cell>
          <cell r="B6544" t="str">
            <v>SICRO ABRIL / 25</v>
          </cell>
          <cell r="C6544" t="str">
            <v>ESCAVAÇÃO SUBTERRÂNEA E CARREGAMENTO DO MATERIAL DO REBAIXO EM TÚNEL CLASSE I A IV - DMT DE 0 A 200 M</v>
          </cell>
          <cell r="D6544" t="str">
            <v>M³</v>
          </cell>
          <cell r="F6544">
            <v>55.05</v>
          </cell>
        </row>
        <row r="6545">
          <cell r="A6545">
            <v>6219504</v>
          </cell>
          <cell r="B6545" t="str">
            <v>SICRO ABRIL / 25</v>
          </cell>
          <cell r="C6545" t="str">
            <v>ESCAVAÇÃO SUBTERRÂNEA E CARREGAMENTO EM TÚNEL CLASSE V - DMT DE 0 A 200 M - SEÇÃO ACIMA DE 90 M²</v>
          </cell>
          <cell r="D6545" t="str">
            <v>M³</v>
          </cell>
          <cell r="F6545">
            <v>111.78</v>
          </cell>
        </row>
        <row r="6546">
          <cell r="A6546">
            <v>6219422</v>
          </cell>
          <cell r="B6546" t="str">
            <v>SICRO ABRIL / 25</v>
          </cell>
          <cell r="C6546" t="str">
            <v>ESCAVAÇÃO SUBTERRÂNEA E CARREGAMENTO EM TÚNEL CLASSE V - DMT DE 0 A 200 M - SEÇÃO DE 20 A 40 M²</v>
          </cell>
          <cell r="D6546" t="str">
            <v>M³</v>
          </cell>
          <cell r="F6546">
            <v>250.37</v>
          </cell>
        </row>
        <row r="6547">
          <cell r="A6547">
            <v>6219416</v>
          </cell>
          <cell r="B6547" t="str">
            <v>SICRO ABRIL / 25</v>
          </cell>
          <cell r="C6547" t="str">
            <v>ESCAVAÇÃO SUBTERRÂNEA E CARREGAMENTO EM TÚNEL CLASSE V - DMT DE 0 A 200 M - SEÇÃO DE 40 A 60 M²</v>
          </cell>
          <cell r="D6547" t="str">
            <v>M³</v>
          </cell>
          <cell r="F6547">
            <v>191.95</v>
          </cell>
        </row>
        <row r="6548">
          <cell r="A6548">
            <v>6219410</v>
          </cell>
          <cell r="B6548" t="str">
            <v>SICRO ABRIL / 25</v>
          </cell>
          <cell r="C6548" t="str">
            <v>ESCAVAÇÃO SUBTERRÂNEA E CARREGAMENTO EM TÚNEL CLASSE V - DMT DE 0 A 200 M - SEÇÃO DE 60 A 90 M²</v>
          </cell>
          <cell r="D6548" t="str">
            <v>M³</v>
          </cell>
          <cell r="F6548">
            <v>133.58000000000001</v>
          </cell>
        </row>
        <row r="6549">
          <cell r="A6549">
            <v>6219505</v>
          </cell>
          <cell r="B6549" t="str">
            <v>SICRO ABRIL / 25</v>
          </cell>
          <cell r="C6549" t="str">
            <v>ESCAVAÇÃO SUBTERRÂNEA E CARREGAMENTO EM TÚNEL CLASSE VI - DMT DE 0 A 200 M - SEÇÃO ACIMA DE 90 M²</v>
          </cell>
          <cell r="D6549" t="str">
            <v>M³</v>
          </cell>
          <cell r="F6549">
            <v>107.03</v>
          </cell>
        </row>
        <row r="6550">
          <cell r="A6550">
            <v>6219423</v>
          </cell>
          <cell r="B6550" t="str">
            <v>SICRO ABRIL / 25</v>
          </cell>
          <cell r="C6550" t="str">
            <v>ESCAVAÇÃO SUBTERRÂNEA E CARREGAMENTO EM TÚNEL CLASSE VI - DMT DE 0 A 200 M - SEÇÃO DE 20 A 40 M²</v>
          </cell>
          <cell r="D6550" t="str">
            <v>M³</v>
          </cell>
          <cell r="F6550">
            <v>251.96</v>
          </cell>
        </row>
        <row r="6551">
          <cell r="A6551">
            <v>6219417</v>
          </cell>
          <cell r="B6551" t="str">
            <v>SICRO ABRIL / 25</v>
          </cell>
          <cell r="C6551" t="str">
            <v>ESCAVAÇÃO SUBTERRÂNEA E CARREGAMENTO EM TÚNEL CLASSE VI - DMT DE 0 A 200 M - SEÇÃO DE 40 A 60 M²</v>
          </cell>
          <cell r="D6551" t="str">
            <v>M³</v>
          </cell>
          <cell r="F6551">
            <v>190.75</v>
          </cell>
        </row>
        <row r="6552">
          <cell r="A6552">
            <v>6219411</v>
          </cell>
          <cell r="B6552" t="str">
            <v>SICRO ABRIL / 25</v>
          </cell>
          <cell r="C6552" t="str">
            <v>ESCAVAÇÃO SUBTERRÂNEA E CARREGAMENTO EM TÚNEL CLASSE VI - DMT DE 0 A 200 M - SEÇÃO DE 60 A 90 M²</v>
          </cell>
          <cell r="D6552" t="str">
            <v>M³</v>
          </cell>
          <cell r="F6552">
            <v>129.63999999999999</v>
          </cell>
        </row>
        <row r="6553">
          <cell r="A6553">
            <v>6219520</v>
          </cell>
          <cell r="B6553" t="str">
            <v>SICRO ABRIL / 25</v>
          </cell>
          <cell r="C6553" t="str">
            <v>PRÉ-FISSURAMENTO EM TÚNEL</v>
          </cell>
          <cell r="D6553" t="str">
            <v>M²</v>
          </cell>
          <cell r="F6553">
            <v>60.99</v>
          </cell>
        </row>
        <row r="6554">
          <cell r="A6554">
            <v>6219433</v>
          </cell>
          <cell r="B6554" t="str">
            <v>SICRO ABRIL / 25</v>
          </cell>
          <cell r="C6554" t="str">
            <v>PREGAGEM DA FRENTE COM VERGALHÃO DE FIBRA DE VIDRO D = 25 MM COM PERFURAÇÃO EM D = 75 MM E INJEÇÃO DE CALDA DE CIMENTO</v>
          </cell>
          <cell r="D6554" t="str">
            <v>M</v>
          </cell>
          <cell r="F6554">
            <v>118.17</v>
          </cell>
        </row>
        <row r="6555">
          <cell r="A6555">
            <v>6205801</v>
          </cell>
          <cell r="B6555" t="str">
            <v>SICRO ABRIL / 25</v>
          </cell>
          <cell r="C6555" t="str">
            <v>PREGAGEM DA FRENTE EM TUBO DE PVC D = 50 MM COM PERFURAÇÃO EM D = 100 MM E INJEÇÃO DE ARGAMASSA DE CIMENTO E AREIA 1:1</v>
          </cell>
          <cell r="D6555" t="str">
            <v>M</v>
          </cell>
          <cell r="F6555">
            <v>78.78</v>
          </cell>
        </row>
        <row r="6556">
          <cell r="A6556">
            <v>6219524</v>
          </cell>
          <cell r="B6556" t="str">
            <v>SICRO ABRIL / 25</v>
          </cell>
          <cell r="C6556" t="str">
            <v>PREGO GUIA PARA CONTROLE DE ESPESSURA DE CONCRETO PROJETADO D = 16 MM EM TÚNEL - FORNECIMENTO E INSTALAÇÃO</v>
          </cell>
          <cell r="D6556" t="str">
            <v>UN</v>
          </cell>
          <cell r="F6556">
            <v>12.23</v>
          </cell>
        </row>
        <row r="6557">
          <cell r="A6557">
            <v>6416036</v>
          </cell>
          <cell r="B6557" t="str">
            <v>SICRO ABRIL / 25</v>
          </cell>
          <cell r="C6557" t="str">
            <v>USINAGEM DE AGREGADOS PARA MICRORREVESTIMENTO A FRIO - FAIXA II - BRITA COMERCIAL</v>
          </cell>
          <cell r="D6557" t="str">
            <v>M³</v>
          </cell>
          <cell r="F6557">
            <v>125.39</v>
          </cell>
        </row>
        <row r="6558">
          <cell r="A6558">
            <v>6416038</v>
          </cell>
          <cell r="B6558" t="str">
            <v>SICRO ABRIL / 25</v>
          </cell>
          <cell r="C6558" t="str">
            <v>USINAGEM DE AGREGADOS PARA MICRORREVESTIMENTO A FRIO - FAIXA II - BRITA PRODUZIDA</v>
          </cell>
          <cell r="D6558" t="str">
            <v>M³</v>
          </cell>
          <cell r="F6558">
            <v>70.53</v>
          </cell>
        </row>
        <row r="6559">
          <cell r="A6559">
            <v>6416037</v>
          </cell>
          <cell r="B6559" t="str">
            <v>SICRO ABRIL / 25</v>
          </cell>
          <cell r="C6559" t="str">
            <v>USINAGEM DE AGREGADOS PARA MICRORREVESTIMENTO A FRIO - FAIXA III - BRITA COMERCIAL</v>
          </cell>
          <cell r="D6559" t="str">
            <v>M³</v>
          </cell>
          <cell r="F6559">
            <v>135.83000000000001</v>
          </cell>
        </row>
        <row r="6560">
          <cell r="A6560">
            <v>6416035</v>
          </cell>
          <cell r="B6560" t="str">
            <v>SICRO ABRIL / 25</v>
          </cell>
          <cell r="C6560" t="str">
            <v>USINAGEM DE AGREGADOS PARA MICRORREVESTIMENTO A FRIO - FAIXA III - BRITA PRODUZIDA</v>
          </cell>
          <cell r="D6560" t="str">
            <v>M³</v>
          </cell>
          <cell r="F6560">
            <v>79.680000000000007</v>
          </cell>
        </row>
        <row r="6561">
          <cell r="A6561">
            <v>6416076</v>
          </cell>
          <cell r="B6561" t="str">
            <v>SICRO ABRIL / 25</v>
          </cell>
          <cell r="C6561" t="str">
            <v>USINAGEM DE AREIA-ASFALTO A QUENTE - FAIXA A - AREIA COMERCIAL</v>
          </cell>
          <cell r="D6561" t="str">
            <v>T</v>
          </cell>
          <cell r="F6561">
            <v>171.55</v>
          </cell>
        </row>
        <row r="6562">
          <cell r="A6562">
            <v>6416075</v>
          </cell>
          <cell r="B6562" t="str">
            <v>SICRO ABRIL / 25</v>
          </cell>
          <cell r="C6562" t="str">
            <v>USINAGEM DE AREIA-ASFALTO A QUENTE - FAIXA A - AREIA EXTRAÍDA</v>
          </cell>
          <cell r="D6562" t="str">
            <v>T</v>
          </cell>
          <cell r="F6562">
            <v>108.98</v>
          </cell>
        </row>
        <row r="6563">
          <cell r="A6563">
            <v>6416226</v>
          </cell>
          <cell r="B6563" t="str">
            <v>SICRO ABRIL / 25</v>
          </cell>
          <cell r="C6563" t="str">
            <v>USINAGEM DE AREIA-ASFALTO A QUENTE - FAIXA B - AREIA COMERCIAL</v>
          </cell>
          <cell r="D6563" t="str">
            <v>T</v>
          </cell>
          <cell r="F6563">
            <v>161.01</v>
          </cell>
        </row>
        <row r="6564">
          <cell r="A6564">
            <v>6416225</v>
          </cell>
          <cell r="B6564" t="str">
            <v>SICRO ABRIL / 25</v>
          </cell>
          <cell r="C6564" t="str">
            <v>USINAGEM DE AREIA-ASFALTO A QUENTE - FAIXA B - AREIA EXTRAÍDA</v>
          </cell>
          <cell r="D6564" t="str">
            <v>T</v>
          </cell>
          <cell r="F6564">
            <v>97.07</v>
          </cell>
        </row>
        <row r="6565">
          <cell r="A6565">
            <v>6416084</v>
          </cell>
          <cell r="B6565" t="str">
            <v>SICRO ABRIL / 25</v>
          </cell>
          <cell r="C6565" t="str">
            <v>USINAGEM DE AREIA-ASFALTO A QUENTE COM ASFALTO POLÍMERO - FAIXA A - AREIA COMERCIAL</v>
          </cell>
          <cell r="D6565" t="str">
            <v>T</v>
          </cell>
          <cell r="F6565">
            <v>163.59</v>
          </cell>
        </row>
        <row r="6566">
          <cell r="A6566">
            <v>6416083</v>
          </cell>
          <cell r="B6566" t="str">
            <v>SICRO ABRIL / 25</v>
          </cell>
          <cell r="C6566" t="str">
            <v>USINAGEM DE AREIA-ASFALTO A QUENTE COM ASFALTO POLÍMERO - FAIXA A - AREIA EXTRAÍDA</v>
          </cell>
          <cell r="D6566" t="str">
            <v>T</v>
          </cell>
          <cell r="F6566">
            <v>97.84</v>
          </cell>
        </row>
        <row r="6567">
          <cell r="A6567">
            <v>6416234</v>
          </cell>
          <cell r="B6567" t="str">
            <v>SICRO ABRIL / 25</v>
          </cell>
          <cell r="C6567" t="str">
            <v>USINAGEM DE AREIA-ASFALTO A QUENTE COM ASFALTO POLÍMERO - FAIXA B - AREIA COMERCIAL</v>
          </cell>
          <cell r="D6567" t="str">
            <v>T</v>
          </cell>
          <cell r="F6567">
            <v>169.56</v>
          </cell>
        </row>
        <row r="6568">
          <cell r="A6568">
            <v>6416233</v>
          </cell>
          <cell r="B6568" t="str">
            <v>SICRO ABRIL / 25</v>
          </cell>
          <cell r="C6568" t="str">
            <v>USINAGEM DE AREIA-ASFALTO A QUENTE COM ASFALTO POLÍMERO - FAIXA B - AREIA EXTRAÍDA</v>
          </cell>
          <cell r="D6568" t="str">
            <v>T</v>
          </cell>
          <cell r="F6568">
            <v>104.98</v>
          </cell>
        </row>
        <row r="6569">
          <cell r="A6569">
            <v>6416236</v>
          </cell>
          <cell r="B6569" t="str">
            <v>SICRO ABRIL / 25</v>
          </cell>
          <cell r="C6569" t="str">
            <v>USINAGEM DE AREIA-ASFALTO A QUENTE COM ASFALTO POLÍMERO - FAIXA C - AREIA COMERCIAL</v>
          </cell>
          <cell r="D6569" t="str">
            <v>T</v>
          </cell>
          <cell r="F6569">
            <v>173.45</v>
          </cell>
        </row>
        <row r="6570">
          <cell r="A6570">
            <v>6416235</v>
          </cell>
          <cell r="B6570" t="str">
            <v>SICRO ABRIL / 25</v>
          </cell>
          <cell r="C6570" t="str">
            <v>USINAGEM DE AREIA-ASFALTO A QUENTE COM ASFALTO POLÍMERO - FAIXA C - AREIA EXTRAÍDA</v>
          </cell>
          <cell r="D6570" t="str">
            <v>T</v>
          </cell>
          <cell r="F6570">
            <v>109.7</v>
          </cell>
        </row>
        <row r="6571">
          <cell r="A6571">
            <v>6416040</v>
          </cell>
          <cell r="B6571" t="str">
            <v>SICRO ABRIL / 25</v>
          </cell>
          <cell r="C6571" t="str">
            <v>USINAGEM DE BRITA GRADUADA COM BRITA COMERCIAL EM USINA DE 300 T/H</v>
          </cell>
          <cell r="D6571" t="str">
            <v>M³</v>
          </cell>
          <cell r="F6571">
            <v>195</v>
          </cell>
        </row>
        <row r="6572">
          <cell r="A6572">
            <v>6416039</v>
          </cell>
          <cell r="B6572" t="str">
            <v>SICRO ABRIL / 25</v>
          </cell>
          <cell r="C6572" t="str">
            <v>USINAGEM DE BRITA GRADUADA COM BRITA PRODUZIDA EM USINA DE 300 T/H</v>
          </cell>
          <cell r="D6572" t="str">
            <v>M³</v>
          </cell>
          <cell r="F6572">
            <v>97.68</v>
          </cell>
        </row>
        <row r="6573">
          <cell r="A6573">
            <v>6416042</v>
          </cell>
          <cell r="B6573" t="str">
            <v>SICRO ABRIL / 25</v>
          </cell>
          <cell r="C6573" t="str">
            <v>USINAGEM DE BRITA GRADUADA TRATADA COM CIMENTO E BRITA COMERCIAL EM USINA DE 300 T/H</v>
          </cell>
          <cell r="D6573" t="str">
            <v>M³</v>
          </cell>
          <cell r="F6573">
            <v>245.59</v>
          </cell>
        </row>
        <row r="6574">
          <cell r="A6574">
            <v>6416041</v>
          </cell>
          <cell r="B6574" t="str">
            <v>SICRO ABRIL / 25</v>
          </cell>
          <cell r="C6574" t="str">
            <v>USINAGEM DE BRITA GRADUADA TRATADA COM CIMENTO E BRITA PRODUZIDA EM USINA DE 300 T/H</v>
          </cell>
          <cell r="D6574" t="str">
            <v>M³</v>
          </cell>
          <cell r="F6574">
            <v>149.15</v>
          </cell>
        </row>
        <row r="6575">
          <cell r="A6575">
            <v>6416080</v>
          </cell>
          <cell r="B6575" t="str">
            <v>SICRO ABRIL / 25</v>
          </cell>
          <cell r="C6575" t="str">
            <v>USINAGEM DE CONCRETO ASFÁLTICO - FAIXA A-25 - AREIA E BRITA COMERCIAIS</v>
          </cell>
          <cell r="D6575" t="str">
            <v>T</v>
          </cell>
          <cell r="F6575">
            <v>158.31</v>
          </cell>
        </row>
        <row r="6576">
          <cell r="A6576">
            <v>6416079</v>
          </cell>
          <cell r="B6576" t="str">
            <v>SICRO ABRIL / 25</v>
          </cell>
          <cell r="C6576" t="str">
            <v>USINAGEM DE CONCRETO ASFÁLTICO - FAIXA A-25 - AREIA EXTRAÍDA E BRITA PRODUZIDA</v>
          </cell>
          <cell r="D6576" t="str">
            <v>T</v>
          </cell>
          <cell r="F6576">
            <v>115.72</v>
          </cell>
        </row>
        <row r="6577">
          <cell r="A6577">
            <v>6416143</v>
          </cell>
          <cell r="B6577" t="str">
            <v>SICRO ABRIL / 25</v>
          </cell>
          <cell r="C6577" t="str">
            <v>USINAGEM DE CONCRETO ASFÁLTICO - FAIXA B-19 - AREIA E BRITA COMERCIAIS</v>
          </cell>
          <cell r="D6577" t="str">
            <v>T</v>
          </cell>
          <cell r="F6577">
            <v>156.99</v>
          </cell>
        </row>
        <row r="6578">
          <cell r="A6578">
            <v>6416262</v>
          </cell>
          <cell r="B6578" t="str">
            <v>SICRO ABRIL / 25</v>
          </cell>
          <cell r="C6578" t="str">
            <v>USINAGEM DE CONCRETO ASFÁLTICO - FAIXA B-19 - AREIA EXTRAÍDA E BRITA PRODUZIDA</v>
          </cell>
          <cell r="D6578" t="str">
            <v>T</v>
          </cell>
          <cell r="F6578">
            <v>115.36</v>
          </cell>
        </row>
        <row r="6579">
          <cell r="A6579">
            <v>6416078</v>
          </cell>
          <cell r="B6579" t="str">
            <v>SICRO ABRIL / 25</v>
          </cell>
          <cell r="C6579" t="str">
            <v>USINAGEM DE CONCRETO ASFÁLTICO - FAIXA C-12,5 - AREIA E BRITA COMERCIAIS</v>
          </cell>
          <cell r="D6579" t="str">
            <v>T</v>
          </cell>
          <cell r="F6579">
            <v>155.52000000000001</v>
          </cell>
        </row>
        <row r="6580">
          <cell r="A6580">
            <v>6416077</v>
          </cell>
          <cell r="B6580" t="str">
            <v>SICRO ABRIL / 25</v>
          </cell>
          <cell r="C6580" t="str">
            <v>USINAGEM DE CONCRETO ASFÁLTICO - FAIXA C-12,5 - AREIA EXTRAÍDA E BRITA PRODUZIDA</v>
          </cell>
          <cell r="D6580" t="str">
            <v>T</v>
          </cell>
          <cell r="F6580">
            <v>114.97</v>
          </cell>
        </row>
        <row r="6581">
          <cell r="A6581">
            <v>6416071</v>
          </cell>
          <cell r="B6581" t="str">
            <v>SICRO ABRIL / 25</v>
          </cell>
          <cell r="C6581" t="str">
            <v>USINAGEM DE CONCRETO ASFÁLTICO - FAIXA D-9,5 - AREIA E BRITA COMERCIAIS</v>
          </cell>
          <cell r="D6581" t="str">
            <v>T</v>
          </cell>
          <cell r="F6581">
            <v>153.68</v>
          </cell>
        </row>
        <row r="6582">
          <cell r="A6582">
            <v>6416072</v>
          </cell>
          <cell r="B6582" t="str">
            <v>SICRO ABRIL / 25</v>
          </cell>
          <cell r="C6582" t="str">
            <v>USINAGEM DE CONCRETO ASFÁLTICO - FAIXA D-9,5 - AREIA EXTRAÍDA E BRITA PRODUZIDA</v>
          </cell>
          <cell r="D6582" t="str">
            <v>T</v>
          </cell>
          <cell r="F6582">
            <v>115.01</v>
          </cell>
        </row>
        <row r="6583">
          <cell r="A6583">
            <v>6416088</v>
          </cell>
          <cell r="B6583" t="str">
            <v>SICRO ABRIL / 25</v>
          </cell>
          <cell r="C6583" t="str">
            <v>USINAGEM DE CONCRETO ASFÁLTICO COM ASFALTO POLÍMERO - FAIXA A - AREIA E BRITA COMERCIAIS</v>
          </cell>
          <cell r="D6583" t="str">
            <v>T</v>
          </cell>
          <cell r="F6583">
            <v>174.8</v>
          </cell>
        </row>
        <row r="6584">
          <cell r="A6584">
            <v>6416087</v>
          </cell>
          <cell r="B6584" t="str">
            <v>SICRO ABRIL / 25</v>
          </cell>
          <cell r="C6584" t="str">
            <v>USINAGEM DE CONCRETO ASFÁLTICO COM ASFALTO POLÍMERO - FAIXA A - AREIA EXTRAÍDA E BRITA PRODUZIDA</v>
          </cell>
          <cell r="D6584" t="str">
            <v>T</v>
          </cell>
          <cell r="F6584">
            <v>120.92</v>
          </cell>
        </row>
        <row r="6585">
          <cell r="A6585">
            <v>6416246</v>
          </cell>
          <cell r="B6585" t="str">
            <v>SICRO ABRIL / 25</v>
          </cell>
          <cell r="C6585" t="str">
            <v>USINAGEM DE CONCRETO ASFÁLTICO COM ASFALTO POLÍMERO - FAIXA B - AREIA E BRITA COMERCIAIS</v>
          </cell>
          <cell r="D6585" t="str">
            <v>T</v>
          </cell>
          <cell r="F6585">
            <v>177.38</v>
          </cell>
        </row>
        <row r="6586">
          <cell r="A6586">
            <v>6416245</v>
          </cell>
          <cell r="B6586" t="str">
            <v>SICRO ABRIL / 25</v>
          </cell>
          <cell r="C6586" t="str">
            <v>USINAGEM DE CONCRETO ASFÁLTICO COM ASFALTO POLÍMERO - FAIXA B - AREIA EXTRAÍDA E BRITA PRODUZIDA</v>
          </cell>
          <cell r="D6586" t="str">
            <v>T</v>
          </cell>
          <cell r="F6586">
            <v>123.7</v>
          </cell>
        </row>
        <row r="6587">
          <cell r="A6587">
            <v>6416248</v>
          </cell>
          <cell r="B6587" t="str">
            <v>SICRO ABRIL / 25</v>
          </cell>
          <cell r="C6587" t="str">
            <v>USINAGEM DE CONCRETO ASFÁLTICO COM ASFALTO POLÍMERO - FAIXA C - AREIA E BRITA COMERCIAIS</v>
          </cell>
          <cell r="D6587" t="str">
            <v>T</v>
          </cell>
          <cell r="F6587">
            <v>183.61</v>
          </cell>
        </row>
        <row r="6588">
          <cell r="A6588">
            <v>6416247</v>
          </cell>
          <cell r="B6588" t="str">
            <v>SICRO ABRIL / 25</v>
          </cell>
          <cell r="C6588" t="str">
            <v>USINAGEM DE CONCRETO ASFÁLTICO COM ASFALTO POLÍMERO - FAIXA C - AREIA EXTRAÍDA E BRITA PRODUZIDA</v>
          </cell>
          <cell r="D6588" t="str">
            <v>T</v>
          </cell>
          <cell r="F6588">
            <v>126.37</v>
          </cell>
        </row>
        <row r="6589">
          <cell r="A6589">
            <v>6416214</v>
          </cell>
          <cell r="B6589" t="str">
            <v>SICRO ABRIL / 25</v>
          </cell>
          <cell r="C6589" t="str">
            <v>USINAGEM DE CONCRETO ASFÁLTICO COM BORRACHA (GAP GRADED) - BRITA COMERCIAL</v>
          </cell>
          <cell r="D6589" t="str">
            <v>T</v>
          </cell>
          <cell r="F6589">
            <v>212.93</v>
          </cell>
        </row>
        <row r="6590">
          <cell r="A6590">
            <v>6416218</v>
          </cell>
          <cell r="B6590" t="str">
            <v>SICRO ABRIL / 25</v>
          </cell>
          <cell r="C6590" t="str">
            <v>USINAGEM DE CONCRETO ASFÁLTICO COM BORRACHA (GAP GRADED) - BRITA PRODUZIDA</v>
          </cell>
          <cell r="D6590" t="str">
            <v>T</v>
          </cell>
          <cell r="F6590">
            <v>170.48</v>
          </cell>
        </row>
        <row r="6591">
          <cell r="A6591">
            <v>6416211</v>
          </cell>
          <cell r="B6591" t="str">
            <v>SICRO ABRIL / 25</v>
          </cell>
          <cell r="C6591" t="str">
            <v>USINAGEM DE CONCRETO ASFÁLTICO COM BORRACHA - FAIXA A - BRITA COMERCIAL</v>
          </cell>
          <cell r="D6591" t="str">
            <v>T</v>
          </cell>
          <cell r="F6591">
            <v>210.77</v>
          </cell>
        </row>
        <row r="6592">
          <cell r="A6592">
            <v>6416215</v>
          </cell>
          <cell r="B6592" t="str">
            <v>SICRO ABRIL / 25</v>
          </cell>
          <cell r="C6592" t="str">
            <v>USINAGEM DE CONCRETO ASFÁLTICO COM BORRACHA - FAIXA A - BRITA PRODUZIDA</v>
          </cell>
          <cell r="D6592" t="str">
            <v>T</v>
          </cell>
          <cell r="F6592">
            <v>171.05</v>
          </cell>
        </row>
        <row r="6593">
          <cell r="A6593">
            <v>6416212</v>
          </cell>
          <cell r="B6593" t="str">
            <v>SICRO ABRIL / 25</v>
          </cell>
          <cell r="C6593" t="str">
            <v>USINAGEM DE CONCRETO ASFÁLTICO COM BORRACHA - FAIXA B - BRITA COMERCIAL</v>
          </cell>
          <cell r="D6593" t="str">
            <v>T</v>
          </cell>
          <cell r="F6593">
            <v>214.22</v>
          </cell>
        </row>
        <row r="6594">
          <cell r="A6594">
            <v>6416216</v>
          </cell>
          <cell r="B6594" t="str">
            <v>SICRO ABRIL / 25</v>
          </cell>
          <cell r="C6594" t="str">
            <v>USINAGEM DE CONCRETO ASFÁLTICO COM BORRACHA - FAIXA B - BRITA PRODUZIDA</v>
          </cell>
          <cell r="D6594" t="str">
            <v>T</v>
          </cell>
          <cell r="F6594">
            <v>175.33</v>
          </cell>
        </row>
        <row r="6595">
          <cell r="A6595">
            <v>6416213</v>
          </cell>
          <cell r="B6595" t="str">
            <v>SICRO ABRIL / 25</v>
          </cell>
          <cell r="C6595" t="str">
            <v>USINAGEM DE CONCRETO ASFÁLTICO COM BORRACHA - FAIXA C - BRITA COMERCIAL</v>
          </cell>
          <cell r="D6595" t="str">
            <v>T</v>
          </cell>
          <cell r="F6595">
            <v>214.44</v>
          </cell>
        </row>
        <row r="6596">
          <cell r="A6596">
            <v>6416217</v>
          </cell>
          <cell r="B6596" t="str">
            <v>SICRO ABRIL / 25</v>
          </cell>
          <cell r="C6596" t="str">
            <v>USINAGEM DE CONCRETO ASFÁLTICO COM BORRACHA - FAIXA C - BRITA PRODUZIDA</v>
          </cell>
          <cell r="D6596" t="str">
            <v>T</v>
          </cell>
          <cell r="F6596">
            <v>177.45</v>
          </cell>
        </row>
        <row r="6597">
          <cell r="A6597">
            <v>6416289</v>
          </cell>
          <cell r="B6597" t="str">
            <v>SICRO ABRIL / 25</v>
          </cell>
          <cell r="C6597" t="str">
            <v>USINAGEM DE CONCRETO ASFÁLTICO RECICLADO A FRIO COM ESPUMA DE ASFALTO, AGREGADO COMERCIAL E CIMENTO</v>
          </cell>
          <cell r="D6597" t="str">
            <v>M³</v>
          </cell>
          <cell r="F6597">
            <v>107.01</v>
          </cell>
        </row>
        <row r="6598">
          <cell r="A6598">
            <v>6416288</v>
          </cell>
          <cell r="B6598" t="str">
            <v>SICRO ABRIL / 25</v>
          </cell>
          <cell r="C6598" t="str">
            <v>USINAGEM DE CONCRETO ASFÁLTICO RECICLADO A FRIO COM ESPUMA DE ASFALTO, AGREGADO PRODUZIDO E CIMENTO</v>
          </cell>
          <cell r="D6598" t="str">
            <v>M³</v>
          </cell>
          <cell r="F6598">
            <v>79.14</v>
          </cell>
        </row>
        <row r="6599">
          <cell r="A6599">
            <v>6416098</v>
          </cell>
          <cell r="B6599" t="str">
            <v>SICRO ABRIL / 25</v>
          </cell>
          <cell r="C6599" t="str">
            <v>USINAGEM DE CONCRETO ASFÁLTICO RECICLADO EM USINA FIXA COM ADIÇÃO DE MATERIAL FRESADO E BRITA COMERCIAL</v>
          </cell>
          <cell r="D6599" t="str">
            <v>T</v>
          </cell>
          <cell r="F6599">
            <v>152.72999999999999</v>
          </cell>
        </row>
        <row r="6600">
          <cell r="A6600">
            <v>6416097</v>
          </cell>
          <cell r="B6600" t="str">
            <v>SICRO ABRIL / 25</v>
          </cell>
          <cell r="C6600" t="str">
            <v>USINAGEM DE CONCRETO ASFÁLTICO RECICLADO EM USINA FIXA COM ADIÇÃO DE MATERIAL FRESADO E BRITA PRODUZIDA</v>
          </cell>
          <cell r="D6600" t="str">
            <v>T</v>
          </cell>
          <cell r="F6600">
            <v>124.87</v>
          </cell>
        </row>
        <row r="6601">
          <cell r="A6601">
            <v>6416258</v>
          </cell>
          <cell r="B6601" t="str">
            <v>SICRO ABRIL / 25</v>
          </cell>
          <cell r="C6601" t="str">
            <v>USINAGEM DE MICRO PRÉ-MISTURADO A QUENTE COM ASFALTO POLÍMERO - BRITA COMERCIAL</v>
          </cell>
          <cell r="D6601" t="str">
            <v>T</v>
          </cell>
          <cell r="F6601">
            <v>159.15</v>
          </cell>
        </row>
        <row r="6602">
          <cell r="A6602">
            <v>6416259</v>
          </cell>
          <cell r="B6602" t="str">
            <v>SICRO ABRIL / 25</v>
          </cell>
          <cell r="C6602" t="str">
            <v>USINAGEM DE MICRO PRÉ-MISTURADO A QUENTE COM ASFALTO POLÍMERO - BRITA PRODUZIDA</v>
          </cell>
          <cell r="D6602" t="str">
            <v>T</v>
          </cell>
          <cell r="F6602">
            <v>123.72</v>
          </cell>
        </row>
        <row r="6603">
          <cell r="A6603">
            <v>6416074</v>
          </cell>
          <cell r="B6603" t="str">
            <v>SICRO ABRIL / 25</v>
          </cell>
          <cell r="C6603" t="str">
            <v>USINAGEM DE PRÉ-MISTURADO A FRIO - FAIXA A - AREIA E BRITA COMERCIAIS</v>
          </cell>
          <cell r="D6603" t="str">
            <v>M³</v>
          </cell>
          <cell r="F6603">
            <v>242.88</v>
          </cell>
        </row>
        <row r="6604">
          <cell r="A6604">
            <v>6416073</v>
          </cell>
          <cell r="B6604" t="str">
            <v>SICRO ABRIL / 25</v>
          </cell>
          <cell r="C6604" t="str">
            <v>USINAGEM DE PRÉ-MISTURADO A FRIO - FAIXA A - AREIA EXTRAÍDA E BRITA PRODUZIDA</v>
          </cell>
          <cell r="D6604" t="str">
            <v>M³</v>
          </cell>
          <cell r="F6604">
            <v>124.32</v>
          </cell>
        </row>
        <row r="6605">
          <cell r="A6605">
            <v>6416220</v>
          </cell>
          <cell r="B6605" t="str">
            <v>SICRO ABRIL / 25</v>
          </cell>
          <cell r="C6605" t="str">
            <v>USINAGEM DE PRÉ-MISTURADO A FRIO - FAIXA B - AREIA E BRITA COMERCIAIS</v>
          </cell>
          <cell r="D6605" t="str">
            <v>M³</v>
          </cell>
          <cell r="F6605">
            <v>246.8</v>
          </cell>
        </row>
        <row r="6606">
          <cell r="A6606">
            <v>6416219</v>
          </cell>
          <cell r="B6606" t="str">
            <v>SICRO ABRIL / 25</v>
          </cell>
          <cell r="C6606" t="str">
            <v>USINAGEM DE PRÉ-MISTURADO A FRIO - FAIXA B - AREIA EXTRAÍDA E BRITA PRODUZIDA</v>
          </cell>
          <cell r="D6606" t="str">
            <v>M³</v>
          </cell>
          <cell r="F6606">
            <v>121.05</v>
          </cell>
        </row>
        <row r="6607">
          <cell r="A6607">
            <v>6416222</v>
          </cell>
          <cell r="B6607" t="str">
            <v>SICRO ABRIL / 25</v>
          </cell>
          <cell r="C6607" t="str">
            <v>USINAGEM DE PRÉ-MISTURADO A FRIO - FAIXA C - AREIA E BRITA COMERCIAIS</v>
          </cell>
          <cell r="D6607" t="str">
            <v>M³</v>
          </cell>
          <cell r="F6607">
            <v>256.97000000000003</v>
          </cell>
        </row>
        <row r="6608">
          <cell r="A6608">
            <v>6416221</v>
          </cell>
          <cell r="B6608" t="str">
            <v>SICRO ABRIL / 25</v>
          </cell>
          <cell r="C6608" t="str">
            <v>USINAGEM DE PRÉ-MISTURADO A FRIO - FAIXA C - AREIA EXTRAÍDA E BRITA PRODUZIDA</v>
          </cell>
          <cell r="D6608" t="str">
            <v>M³</v>
          </cell>
          <cell r="F6608">
            <v>136.27000000000001</v>
          </cell>
        </row>
        <row r="6609">
          <cell r="A6609">
            <v>6416224</v>
          </cell>
          <cell r="B6609" t="str">
            <v>SICRO ABRIL / 25</v>
          </cell>
          <cell r="C6609" t="str">
            <v>USINAGEM DE PRÉ-MISTURADO A FRIO - FAIXA D - AREIA E BRITA COMERCIAIS</v>
          </cell>
          <cell r="D6609" t="str">
            <v>M³</v>
          </cell>
          <cell r="F6609">
            <v>261.37</v>
          </cell>
        </row>
        <row r="6610">
          <cell r="A6610">
            <v>6416223</v>
          </cell>
          <cell r="B6610" t="str">
            <v>SICRO ABRIL / 25</v>
          </cell>
          <cell r="C6610" t="str">
            <v>USINAGEM DE PRÉ-MISTURADO A FRIO - FAIXA D - AREIA EXTRAÍDA E BRITA PRODUZIDA</v>
          </cell>
          <cell r="D6610" t="str">
            <v>M³</v>
          </cell>
          <cell r="F6610">
            <v>133</v>
          </cell>
        </row>
        <row r="6611">
          <cell r="A6611">
            <v>6416082</v>
          </cell>
          <cell r="B6611" t="str">
            <v>SICRO ABRIL / 25</v>
          </cell>
          <cell r="C6611" t="str">
            <v>USINAGEM DE PRÉ-MISTURADO A FRIO COM ASFALTO POLÍMERO - FAIXA A - AREIA E BRITA COMERCIAIS</v>
          </cell>
          <cell r="D6611" t="str">
            <v>M³</v>
          </cell>
          <cell r="F6611">
            <v>242.88</v>
          </cell>
        </row>
        <row r="6612">
          <cell r="A6612">
            <v>6416081</v>
          </cell>
          <cell r="B6612" t="str">
            <v>SICRO ABRIL / 25</v>
          </cell>
          <cell r="C6612" t="str">
            <v>USINAGEM DE PRÉ-MISTURADO A FRIO COM ASFALTO POLÍMERO - FAIXA A - AREIA EXTRAÍDA E BRITA PRODUZIDA</v>
          </cell>
          <cell r="D6612" t="str">
            <v>M³</v>
          </cell>
          <cell r="F6612">
            <v>124.32</v>
          </cell>
        </row>
        <row r="6613">
          <cell r="A6613">
            <v>6416228</v>
          </cell>
          <cell r="B6613" t="str">
            <v>SICRO ABRIL / 25</v>
          </cell>
          <cell r="C6613" t="str">
            <v>USINAGEM DE PRÉ-MISTURADO A FRIO COM ASFALTO POLÍMERO - FAIXA B - AREIA E BRITA COMERCIAIS</v>
          </cell>
          <cell r="D6613" t="str">
            <v>M³</v>
          </cell>
          <cell r="F6613">
            <v>246.8</v>
          </cell>
        </row>
        <row r="6614">
          <cell r="A6614">
            <v>6416227</v>
          </cell>
          <cell r="B6614" t="str">
            <v>SICRO ABRIL / 25</v>
          </cell>
          <cell r="C6614" t="str">
            <v>USINAGEM DE PRÉ-MISTURADO A FRIO COM ASFALTO POLÍMERO - FAIXA B - AREIA EXTRAÍDA E BRITA PRODUZIDA</v>
          </cell>
          <cell r="D6614" t="str">
            <v>M³</v>
          </cell>
          <cell r="F6614">
            <v>121.05</v>
          </cell>
        </row>
        <row r="6615">
          <cell r="A6615">
            <v>6416230</v>
          </cell>
          <cell r="B6615" t="str">
            <v>SICRO ABRIL / 25</v>
          </cell>
          <cell r="C6615" t="str">
            <v>USINAGEM DE PRÉ-MISTURADO A FRIO COM ASFALTO POLÍMERO - FAIXA C - AREIA E BRITA COMERCIAIS</v>
          </cell>
          <cell r="D6615" t="str">
            <v>M³</v>
          </cell>
          <cell r="F6615">
            <v>255.84</v>
          </cell>
        </row>
        <row r="6616">
          <cell r="A6616">
            <v>6416229</v>
          </cell>
          <cell r="B6616" t="str">
            <v>SICRO ABRIL / 25</v>
          </cell>
          <cell r="C6616" t="str">
            <v>USINAGEM DE PRÉ-MISTURADO A FRIO COM ASFALTO POLÍMERO - FAIXA C - AREIA EXTRAÍDA E BRITA PRODUZIDA</v>
          </cell>
          <cell r="D6616" t="str">
            <v>M³</v>
          </cell>
          <cell r="F6616">
            <v>135.72</v>
          </cell>
        </row>
        <row r="6617">
          <cell r="A6617">
            <v>6416232</v>
          </cell>
          <cell r="B6617" t="str">
            <v>SICRO ABRIL / 25</v>
          </cell>
          <cell r="C6617" t="str">
            <v>USINAGEM DE PRÉ-MISTURADO A FRIO COM ASFALTO POLÍMERO - FAIXA D - AREIA E BRITA COMERCIAIS</v>
          </cell>
          <cell r="D6617" t="str">
            <v>M³</v>
          </cell>
          <cell r="F6617">
            <v>260.22000000000003</v>
          </cell>
        </row>
        <row r="6618">
          <cell r="A6618">
            <v>6416231</v>
          </cell>
          <cell r="B6618" t="str">
            <v>SICRO ABRIL / 25</v>
          </cell>
          <cell r="C6618" t="str">
            <v>USINAGEM DE PRÉ-MISTURADO A FRIO COM ASFALTO POLÍMERO - FAIXA D - AREIA EXTRAÍDA E BRITA PRODUZIDA</v>
          </cell>
          <cell r="D6618" t="str">
            <v>M³</v>
          </cell>
          <cell r="F6618">
            <v>132.46</v>
          </cell>
        </row>
        <row r="6619">
          <cell r="A6619">
            <v>6416086</v>
          </cell>
          <cell r="B6619" t="str">
            <v>SICRO ABRIL / 25</v>
          </cell>
          <cell r="C6619" t="str">
            <v>USINAGEM DE PRÉ-MISTURADO A QUENTE COM ASFALTO POLÍMERO - FAIXA I - CAMADA POROSA DE ATRITO - AREIA E BRITA COMERCIAIS</v>
          </cell>
          <cell r="D6619" t="str">
            <v>T</v>
          </cell>
          <cell r="F6619">
            <v>175.1</v>
          </cell>
        </row>
        <row r="6620">
          <cell r="A6620">
            <v>6416085</v>
          </cell>
          <cell r="B6620" t="str">
            <v>SICRO ABRIL / 25</v>
          </cell>
          <cell r="C6620" t="str">
            <v>USINAGEM DE PRÉ-MISTURADO A QUENTE COM ASFALTO POLÍMERO - FAIXA I - CAMADA POROSA DE ATRITO - AREIA EXTRAÍDA E BRITA PRODUZIDA</v>
          </cell>
          <cell r="D6620" t="str">
            <v>T</v>
          </cell>
          <cell r="F6620">
            <v>120.6</v>
          </cell>
        </row>
        <row r="6621">
          <cell r="A6621">
            <v>6416238</v>
          </cell>
          <cell r="B6621" t="str">
            <v>SICRO ABRIL / 25</v>
          </cell>
          <cell r="C6621" t="str">
            <v>USINAGEM DE PRÉ-MISTURADO A QUENTE COM ASFALTO POLÍMERO - FAIXA II - CAMADA POROSA DE ATRITO - AREIA E BRITA COMERCIAIS</v>
          </cell>
          <cell r="D6621" t="str">
            <v>T</v>
          </cell>
          <cell r="F6621">
            <v>166.78</v>
          </cell>
        </row>
        <row r="6622">
          <cell r="A6622">
            <v>6416237</v>
          </cell>
          <cell r="B6622" t="str">
            <v>SICRO ABRIL / 25</v>
          </cell>
          <cell r="C6622" t="str">
            <v>USINAGEM DE PRÉ-MISTURADO A QUENTE COM ASFALTO POLÍMERO - FAIXA II - CAMADA POROSA DE ATRITO - AREIA EXTRAÍDA E BRITA PRODUZIDA</v>
          </cell>
          <cell r="D6622" t="str">
            <v>T</v>
          </cell>
          <cell r="F6622">
            <v>110.82</v>
          </cell>
        </row>
        <row r="6623">
          <cell r="A6623">
            <v>6416240</v>
          </cell>
          <cell r="B6623" t="str">
            <v>SICRO ABRIL / 25</v>
          </cell>
          <cell r="C6623" t="str">
            <v>USINAGEM DE PRÉ-MISTURADO A QUENTE COM ASFALTO POLÍMERO - FAIXA III - CAMADA POROSA DE ATRITO - AREIA E BRITA COMERCIAIS</v>
          </cell>
          <cell r="D6623" t="str">
            <v>T</v>
          </cell>
          <cell r="F6623">
            <v>175.59</v>
          </cell>
        </row>
        <row r="6624">
          <cell r="A6624">
            <v>6416239</v>
          </cell>
          <cell r="B6624" t="str">
            <v>SICRO ABRIL / 25</v>
          </cell>
          <cell r="C6624" t="str">
            <v>USINAGEM DE PRÉ-MISTURADO A QUENTE COM ASFALTO POLÍMERO - FAIXA III - CAMADA POROSA DE ATRITO - AREIA EXTRAÍDA E BRITA PRODUZIDA</v>
          </cell>
          <cell r="D6624" t="str">
            <v>T</v>
          </cell>
          <cell r="F6624">
            <v>118.79</v>
          </cell>
        </row>
        <row r="6625">
          <cell r="A6625">
            <v>6416242</v>
          </cell>
          <cell r="B6625" t="str">
            <v>SICRO ABRIL / 25</v>
          </cell>
          <cell r="C6625" t="str">
            <v>USINAGEM DE PRÉ-MISTURADO A QUENTE COM ASFALTO POLÍMERO - FAIXA IV - CAMADA POROSA DE ATRITO - AREIA E BRITA COMERCIAIS</v>
          </cell>
          <cell r="D6625" t="str">
            <v>T</v>
          </cell>
          <cell r="F6625">
            <v>178.22</v>
          </cell>
        </row>
        <row r="6626">
          <cell r="A6626">
            <v>6416241</v>
          </cell>
          <cell r="B6626" t="str">
            <v>SICRO ABRIL / 25</v>
          </cell>
          <cell r="C6626" t="str">
            <v>USINAGEM DE PRÉ-MISTURADO A QUENTE COM ASFALTO POLÍMERO - FAIXA IV - CAMADA POROSA DE ATRITO - AREIA EXTRAÍDA E BRITA PRODUZIDA</v>
          </cell>
          <cell r="D6626" t="str">
            <v>T</v>
          </cell>
          <cell r="F6626">
            <v>125.19</v>
          </cell>
        </row>
        <row r="6627">
          <cell r="A6627">
            <v>6416244</v>
          </cell>
          <cell r="B6627" t="str">
            <v>SICRO ABRIL / 25</v>
          </cell>
          <cell r="C6627" t="str">
            <v>USINAGEM DE PRÉ-MISTURADO A QUENTE COM ASFALTO POLÍMERO - FAIXA V - CAMADA POROSA DE ATRITO - AREIA E BRITA COMERCIAIS</v>
          </cell>
          <cell r="D6627" t="str">
            <v>T</v>
          </cell>
          <cell r="F6627">
            <v>177.03</v>
          </cell>
        </row>
        <row r="6628">
          <cell r="A6628">
            <v>6416243</v>
          </cell>
          <cell r="B6628" t="str">
            <v>SICRO ABRIL / 25</v>
          </cell>
          <cell r="C6628" t="str">
            <v>USINAGEM DE PRÉ-MISTURADO A QUENTE COM ASFALTO POLÍMERO - FAIXA V - CAMADA POROSA DE ATRITO - AREIA EXTRAÍDA E BRITA PRODUZIDA</v>
          </cell>
          <cell r="D6628" t="str">
            <v>T</v>
          </cell>
          <cell r="F6628">
            <v>124.76</v>
          </cell>
        </row>
        <row r="6629">
          <cell r="A6629">
            <v>6416250</v>
          </cell>
          <cell r="B6629" t="str">
            <v>SICRO ABRIL / 25</v>
          </cell>
          <cell r="C6629" t="str">
            <v>USINAGEM DE SOLO AREIA (70% - 30%) - MATERIAL DE JAZIDA E AREIA COMERCIAL</v>
          </cell>
          <cell r="D6629" t="str">
            <v>M³</v>
          </cell>
          <cell r="F6629">
            <v>61.4</v>
          </cell>
        </row>
        <row r="6630">
          <cell r="A6630">
            <v>6416153</v>
          </cell>
          <cell r="B6630" t="str">
            <v>SICRO ABRIL / 25</v>
          </cell>
          <cell r="C6630" t="str">
            <v>USINAGEM DE SOLO AREIA (70% - 30%) - MATERIAL DE JAZIDA E AREIA EXTRAÍDA</v>
          </cell>
          <cell r="D6630" t="str">
            <v>M³</v>
          </cell>
          <cell r="F6630">
            <v>17.37</v>
          </cell>
        </row>
        <row r="6631">
          <cell r="A6631">
            <v>6416185</v>
          </cell>
          <cell r="B6631" t="str">
            <v>SICRO ABRIL / 25</v>
          </cell>
          <cell r="C6631" t="str">
            <v>USINAGEM DE SOLO BRITA (70% - 30%) COM 3% CIMENTO - MATERIAL DE JAZIDA E BRITA COMERCIAL</v>
          </cell>
          <cell r="D6631" t="str">
            <v>M³</v>
          </cell>
          <cell r="F6631">
            <v>103.28</v>
          </cell>
        </row>
        <row r="6632">
          <cell r="A6632">
            <v>6416184</v>
          </cell>
          <cell r="B6632" t="str">
            <v>SICRO ABRIL / 25</v>
          </cell>
          <cell r="C6632" t="str">
            <v>USINAGEM DE SOLO BRITA (70% - 30%) COM 3% CIMENTO - MATERIAL DE JAZIDA E BRITA PRODUZIDA</v>
          </cell>
          <cell r="D6632" t="str">
            <v>M³</v>
          </cell>
          <cell r="F6632">
            <v>75.36</v>
          </cell>
        </row>
        <row r="6633">
          <cell r="A6633">
            <v>6416030</v>
          </cell>
          <cell r="B6633" t="str">
            <v>SICRO ABRIL / 25</v>
          </cell>
          <cell r="C6633" t="str">
            <v>USINAGEM DE SOLO BRITA (70% - 30%) COM MATERIAL DE JAZIDA E BRITA COMERCIAL EM USINA DE 300 T/H</v>
          </cell>
          <cell r="D6633" t="str">
            <v>M³</v>
          </cell>
          <cell r="F6633">
            <v>64.28</v>
          </cell>
        </row>
        <row r="6634">
          <cell r="A6634">
            <v>6416029</v>
          </cell>
          <cell r="B6634" t="str">
            <v>SICRO ABRIL / 25</v>
          </cell>
          <cell r="C6634" t="str">
            <v>USINAGEM DE SOLO BRITA (70% - 30%) COM MATERIAL DE JAZIDA E BRITA PRODUZIDA EM USINA DE 300 T/H</v>
          </cell>
          <cell r="D6634" t="str">
            <v>M³</v>
          </cell>
          <cell r="F6634">
            <v>35.51</v>
          </cell>
        </row>
        <row r="6635">
          <cell r="A6635">
            <v>6416056</v>
          </cell>
          <cell r="B6635" t="str">
            <v>SICRO ABRIL / 25</v>
          </cell>
          <cell r="C6635" t="str">
            <v>USINAGEM DE SOLO CIMENTO COM 7% DE CIMENTO COM MATERIAL DE JAZIDA EM USINA DE 300 T/H</v>
          </cell>
          <cell r="D6635" t="str">
            <v>M³</v>
          </cell>
          <cell r="F6635">
            <v>102.11</v>
          </cell>
        </row>
        <row r="6636">
          <cell r="A6636">
            <v>6416278</v>
          </cell>
          <cell r="B6636" t="str">
            <v>SICRO ABRIL / 25</v>
          </cell>
          <cell r="C6636" t="str">
            <v>USINAGEM DE SOLO ESCÓRIA DE ACIARIA (50% - 50%) COM MATERIAL DE JAZIDA EM USINA DE 300 T/H</v>
          </cell>
          <cell r="D6636" t="str">
            <v>M³</v>
          </cell>
          <cell r="F6636">
            <v>23.93</v>
          </cell>
        </row>
        <row r="6637">
          <cell r="A6637">
            <v>6416047</v>
          </cell>
          <cell r="B6637" t="str">
            <v>SICRO ABRIL / 25</v>
          </cell>
          <cell r="C6637" t="str">
            <v>USINAGEM DE SOLO MELHORADO COM 3% DE CIMENTO COM MATERIAL DE JAZIDA EM USINA DE 300 T/H</v>
          </cell>
          <cell r="D6637" t="str">
            <v>M³</v>
          </cell>
          <cell r="F6637">
            <v>50.77</v>
          </cell>
        </row>
        <row r="6638">
          <cell r="A6638">
            <v>6416090</v>
          </cell>
          <cell r="B6638" t="str">
            <v>SICRO ABRIL / 25</v>
          </cell>
          <cell r="C6638" t="str">
            <v>USINAGEM PARA PAVIMENTO DE CONCRETO COM FÔRMAS DESLIZANTES - AREIA E BRITA COMERCIAIS</v>
          </cell>
          <cell r="D6638" t="str">
            <v>M³</v>
          </cell>
          <cell r="F6638">
            <v>396.99</v>
          </cell>
        </row>
        <row r="6639">
          <cell r="A6639">
            <v>6416089</v>
          </cell>
          <cell r="B6639" t="str">
            <v>SICRO ABRIL / 25</v>
          </cell>
          <cell r="C6639" t="str">
            <v>USINAGEM PARA PAVIMENTO DE CONCRETO COM FÔRMAS DESLIZANTES - AREIA EXTRAÍDA E BRITA PRODUZIDA</v>
          </cell>
          <cell r="D6639" t="str">
            <v>M³</v>
          </cell>
          <cell r="F6639">
            <v>291.77</v>
          </cell>
        </row>
        <row r="6640">
          <cell r="A6640">
            <v>6416094</v>
          </cell>
          <cell r="B6640" t="str">
            <v>SICRO ABRIL / 25</v>
          </cell>
          <cell r="C6640" t="str">
            <v>USINAGEM PARA PAVIMENTO DE CONCRETO COMPACTADO COM ROLO - BRITA COMERCIAL</v>
          </cell>
          <cell r="D6640" t="str">
            <v>M³</v>
          </cell>
          <cell r="F6640">
            <v>317.5</v>
          </cell>
        </row>
        <row r="6641">
          <cell r="A6641">
            <v>6416093</v>
          </cell>
          <cell r="B6641" t="str">
            <v>SICRO ABRIL / 25</v>
          </cell>
          <cell r="C6641" t="str">
            <v>USINAGEM PARA PAVIMENTO DE CONCRETO COMPACTADO COM ROLO - BRITA PRODUZIDA</v>
          </cell>
          <cell r="D6641" t="str">
            <v>M³</v>
          </cell>
          <cell r="F6641">
            <v>224.96</v>
          </cell>
        </row>
        <row r="6642">
          <cell r="A6642">
            <v>6416092</v>
          </cell>
          <cell r="B6642" t="str">
            <v>SICRO ABRIL / 25</v>
          </cell>
          <cell r="C6642" t="str">
            <v>USINAGEM PARA SUB-BASE DE CONCRETO COMPACTADO COM ROLO - BRITA COMERCIAL</v>
          </cell>
          <cell r="D6642" t="str">
            <v>M³</v>
          </cell>
          <cell r="F6642">
            <v>263.25</v>
          </cell>
        </row>
        <row r="6643">
          <cell r="A6643">
            <v>6416091</v>
          </cell>
          <cell r="B6643" t="str">
            <v>SICRO ABRIL / 25</v>
          </cell>
          <cell r="C6643" t="str">
            <v>USINAGEM PARA SUB-BASE DE CONCRETO COMPACTADO COM ROLO - BRITA PRODUZIDA</v>
          </cell>
          <cell r="D6643" t="str">
            <v>M³</v>
          </cell>
          <cell r="F6643">
            <v>166.5</v>
          </cell>
        </row>
        <row r="6644">
          <cell r="A6644">
            <v>6817809</v>
          </cell>
          <cell r="B6644" t="str">
            <v>SICRO ABRIL / 25</v>
          </cell>
          <cell r="C6644" t="str">
            <v>CONFECÇÃO DE BSCC - SEÇÃO CANAL DE 1,5 X 1,5 M - AREIA E BRITA COMERCIAIS</v>
          </cell>
          <cell r="D6644" t="str">
            <v>M</v>
          </cell>
          <cell r="F6644">
            <v>1015.85</v>
          </cell>
        </row>
        <row r="6645">
          <cell r="A6645">
            <v>6817810</v>
          </cell>
          <cell r="B6645" t="str">
            <v>SICRO ABRIL / 25</v>
          </cell>
          <cell r="C6645" t="str">
            <v>CONFECÇÃO DE BSCC - SEÇÃO CANAL DE 1,5 X 1,5 M - AREIA EXTRAÍDA E BRITA PRODUZIDA</v>
          </cell>
          <cell r="D6645" t="str">
            <v>M</v>
          </cell>
          <cell r="F6645">
            <v>922.53</v>
          </cell>
        </row>
        <row r="6646">
          <cell r="A6646">
            <v>6817811</v>
          </cell>
          <cell r="B6646" t="str">
            <v>SICRO ABRIL / 25</v>
          </cell>
          <cell r="C6646" t="str">
            <v>CONFECÇÃO DE BSCC - SEÇÃO CANAL DE 2,0 X 1,5 M - AREIA E BRITA COMERCIAIS</v>
          </cell>
          <cell r="D6646" t="str">
            <v>M</v>
          </cell>
          <cell r="F6646">
            <v>1085.74</v>
          </cell>
        </row>
        <row r="6647">
          <cell r="A6647">
            <v>6817812</v>
          </cell>
          <cell r="B6647" t="str">
            <v>SICRO ABRIL / 25</v>
          </cell>
          <cell r="C6647" t="str">
            <v>CONFECÇÃO DE BSCC - SEÇÃO CANAL DE 2,0 X 1,5 M - AREIA EXTRAÍDA E BRITA PRODUZIDA</v>
          </cell>
          <cell r="D6647" t="str">
            <v>M</v>
          </cell>
          <cell r="F6647">
            <v>982.6</v>
          </cell>
        </row>
        <row r="6648">
          <cell r="A6648">
            <v>6817813</v>
          </cell>
          <cell r="B6648" t="str">
            <v>SICRO ABRIL / 25</v>
          </cell>
          <cell r="C6648" t="str">
            <v>CONFECÇÃO DE BSCC - SEÇÃO CANAL DE 2,0 X 2,0 M - TIPO I - AREIA E BRITA COMERCIAIS</v>
          </cell>
          <cell r="D6648" t="str">
            <v>M</v>
          </cell>
          <cell r="F6648">
            <v>1705.97</v>
          </cell>
        </row>
        <row r="6649">
          <cell r="A6649">
            <v>6817814</v>
          </cell>
          <cell r="B6649" t="str">
            <v>SICRO ABRIL / 25</v>
          </cell>
          <cell r="C6649" t="str">
            <v>CONFECÇÃO DE BSCC - SEÇÃO CANAL DE 2,0 X 2,0 M - TIPO I - AREIA EXTRAÍDA E BRITA PRODUZIDA</v>
          </cell>
          <cell r="D6649" t="str">
            <v>M</v>
          </cell>
          <cell r="F6649">
            <v>1543.88</v>
          </cell>
        </row>
        <row r="6650">
          <cell r="A6650">
            <v>6817815</v>
          </cell>
          <cell r="B6650" t="str">
            <v>SICRO ABRIL / 25</v>
          </cell>
          <cell r="C6650" t="str">
            <v>CONFECÇÃO DE BSCC - SEÇÃO CANAL DE 2,0 X 2,0 M - TIPO II - AREIA E BRITA COMERCIAIS</v>
          </cell>
          <cell r="D6650" t="str">
            <v>M</v>
          </cell>
          <cell r="F6650">
            <v>1435.04</v>
          </cell>
        </row>
        <row r="6651">
          <cell r="A6651">
            <v>6817816</v>
          </cell>
          <cell r="B6651" t="str">
            <v>SICRO ABRIL / 25</v>
          </cell>
          <cell r="C6651" t="str">
            <v>CONFECÇÃO DE BSCC - SEÇÃO CANAL DE 2,0 X 2,0 M - TIPO II - AREIA EXTRAÍDA E BRITA PRODUZIDA</v>
          </cell>
          <cell r="D6651" t="str">
            <v>M</v>
          </cell>
          <cell r="F6651">
            <v>1272.96</v>
          </cell>
        </row>
        <row r="6652">
          <cell r="A6652">
            <v>6817817</v>
          </cell>
          <cell r="B6652" t="str">
            <v>SICRO ABRIL / 25</v>
          </cell>
          <cell r="C6652" t="str">
            <v>CONFECÇÃO DE BSCC - SEÇÃO CANAL DE 2,5 X 1,5 M - AREIA E BRITA COMERCIAIS</v>
          </cell>
          <cell r="D6652" t="str">
            <v>M</v>
          </cell>
          <cell r="F6652">
            <v>1166.71</v>
          </cell>
        </row>
        <row r="6653">
          <cell r="A6653">
            <v>6817818</v>
          </cell>
          <cell r="B6653" t="str">
            <v>SICRO ABRIL / 25</v>
          </cell>
          <cell r="C6653" t="str">
            <v>CONFECÇÃO DE BSCC - SEÇÃO CANAL DE 2,5 X 1,5 M - AREIA EXTRAÍDA E BRITA PRODUZIDA</v>
          </cell>
          <cell r="D6653" t="str">
            <v>M</v>
          </cell>
          <cell r="F6653">
            <v>1054.97</v>
          </cell>
        </row>
        <row r="6654">
          <cell r="A6654">
            <v>6817819</v>
          </cell>
          <cell r="B6654" t="str">
            <v>SICRO ABRIL / 25</v>
          </cell>
          <cell r="C6654" t="str">
            <v>CONFECÇÃO DE BSCC - SEÇÃO CANAL DE 2,5 X 2,0 M - TIPO I - AREIA E BRITA COMERCIAIS</v>
          </cell>
          <cell r="D6654" t="str">
            <v>M</v>
          </cell>
          <cell r="F6654">
            <v>1791.88</v>
          </cell>
        </row>
        <row r="6655">
          <cell r="A6655">
            <v>6817820</v>
          </cell>
          <cell r="B6655" t="str">
            <v>SICRO ABRIL / 25</v>
          </cell>
          <cell r="C6655" t="str">
            <v>CONFECÇÃO DE BSCC - SEÇÃO CANAL DE 2,5 X 2,0 M - TIPO I - AREIA EXTRAÍDA E BRITA PRODUZIDA</v>
          </cell>
          <cell r="D6655" t="str">
            <v>M</v>
          </cell>
          <cell r="F6655">
            <v>1617.52</v>
          </cell>
        </row>
        <row r="6656">
          <cell r="A6656">
            <v>6817821</v>
          </cell>
          <cell r="B6656" t="str">
            <v>SICRO ABRIL / 25</v>
          </cell>
          <cell r="C6656" t="str">
            <v>CONFECÇÃO DE BSCC - SEÇÃO CANAL DE 2,5 X 2,0 M - TIPO II - AREIA E BRITA COMERCIAIS</v>
          </cell>
          <cell r="D6656" t="str">
            <v>M</v>
          </cell>
          <cell r="F6656">
            <v>1529.91</v>
          </cell>
        </row>
        <row r="6657">
          <cell r="A6657">
            <v>6817822</v>
          </cell>
          <cell r="B6657" t="str">
            <v>SICRO ABRIL / 25</v>
          </cell>
          <cell r="C6657" t="str">
            <v>CONFECÇÃO DE BSCC - SEÇÃO CANAL DE 2,5 X 2,0 M - TIPO II - AREIA EXTRAÍDA E BRITA PRODUZIDA</v>
          </cell>
          <cell r="D6657" t="str">
            <v>M</v>
          </cell>
          <cell r="F6657">
            <v>1355.55</v>
          </cell>
        </row>
        <row r="6658">
          <cell r="A6658">
            <v>6817823</v>
          </cell>
          <cell r="B6658" t="str">
            <v>SICRO ABRIL / 25</v>
          </cell>
          <cell r="C6658" t="str">
            <v>CONFECÇÃO DE BSCC - SEÇÃO CANAL DE 3,0 X 1,5 M - AREIA E BRITA COMERCIAIS</v>
          </cell>
          <cell r="D6658" t="str">
            <v>M</v>
          </cell>
          <cell r="F6658">
            <v>1252.07</v>
          </cell>
        </row>
        <row r="6659">
          <cell r="A6659">
            <v>6817824</v>
          </cell>
          <cell r="B6659" t="str">
            <v>SICRO ABRIL / 25</v>
          </cell>
          <cell r="C6659" t="str">
            <v>CONFECÇÃO DE BSCC - SEÇÃO CANAL DE 3,0 X 1,5 M - AREIA EXTRAÍDA E BRITA PRODUZIDA</v>
          </cell>
          <cell r="D6659" t="str">
            <v>M</v>
          </cell>
          <cell r="F6659">
            <v>1130.51</v>
          </cell>
        </row>
        <row r="6660">
          <cell r="A6660">
            <v>6817825</v>
          </cell>
          <cell r="B6660" t="str">
            <v>SICRO ABRIL / 25</v>
          </cell>
          <cell r="C6660" t="str">
            <v>CONFECÇÃO DE BSCC - SEÇÃO CANAL DE 3,0 X 2,0 M - TIPO I - AREIA E BRITA COMERCIAIS</v>
          </cell>
          <cell r="D6660" t="str">
            <v>M</v>
          </cell>
          <cell r="F6660">
            <v>1818.45</v>
          </cell>
        </row>
        <row r="6661">
          <cell r="A6661">
            <v>6817826</v>
          </cell>
          <cell r="B6661" t="str">
            <v>SICRO ABRIL / 25</v>
          </cell>
          <cell r="C6661" t="str">
            <v>CONFECÇÃO DE BSCC - SEÇÃO CANAL DE 3,0 X 2,0 M - TIPO I - AREIA EXTRAÍDA E BRITA PRODUZIDA</v>
          </cell>
          <cell r="D6661" t="str">
            <v>M</v>
          </cell>
          <cell r="F6661">
            <v>1631.81</v>
          </cell>
        </row>
        <row r="6662">
          <cell r="A6662">
            <v>6817827</v>
          </cell>
          <cell r="B6662" t="str">
            <v>SICRO ABRIL / 25</v>
          </cell>
          <cell r="C6662" t="str">
            <v>CONFECÇÃO DE BSCC - SEÇÃO CANAL DE 3,0 X 2,0 M - TIPO II - AREIA E BRITA COMERCIAIS</v>
          </cell>
          <cell r="D6662" t="str">
            <v>M</v>
          </cell>
          <cell r="F6662">
            <v>1624.77</v>
          </cell>
        </row>
        <row r="6663">
          <cell r="A6663">
            <v>6817828</v>
          </cell>
          <cell r="B6663" t="str">
            <v>SICRO ABRIL / 25</v>
          </cell>
          <cell r="C6663" t="str">
            <v>CONFECÇÃO DE BSCC - SEÇÃO CANAL DE 3,0 X 2,0 M - TIPO II - AREIA EXTRAÍDA E BRITA PRODUZIDA</v>
          </cell>
          <cell r="D6663" t="str">
            <v>M</v>
          </cell>
          <cell r="F6663">
            <v>1438.13</v>
          </cell>
        </row>
        <row r="6664">
          <cell r="A6664">
            <v>6817753</v>
          </cell>
          <cell r="B6664" t="str">
            <v>SICRO ABRIL / 25</v>
          </cell>
          <cell r="C6664" t="str">
            <v>CONFECÇÃO DE BSCC - SEÇÃO FECHADA DE 1,5 X 1,5 M - ALTURA DO ATERRO DE 0,25 A 1,00 M - AREIA E BRITA COMERCIAIS</v>
          </cell>
          <cell r="D6664" t="str">
            <v>M</v>
          </cell>
          <cell r="F6664">
            <v>1373.22</v>
          </cell>
        </row>
        <row r="6665">
          <cell r="A6665">
            <v>6817754</v>
          </cell>
          <cell r="B6665" t="str">
            <v>SICRO ABRIL / 25</v>
          </cell>
          <cell r="C6665" t="str">
            <v>CONFECÇÃO DE BSCC - SEÇÃO FECHADA DE 1,5 X 1,5 M - ALTURA DO ATERRO DE 0,25 A 1,00 M - AREIA EXTRAÍDA E BRITA PRODUZIDA</v>
          </cell>
          <cell r="D6665" t="str">
            <v>M</v>
          </cell>
          <cell r="F6665">
            <v>1241.83</v>
          </cell>
        </row>
        <row r="6666">
          <cell r="A6666">
            <v>6817755</v>
          </cell>
          <cell r="B6666" t="str">
            <v>SICRO ABRIL / 25</v>
          </cell>
          <cell r="C6666" t="str">
            <v>CONFECÇÃO DE BSCC - SEÇÃO FECHADA DE 1,5 X 1,5 M - ALTURA DO ATERRO DE 1,00 A 2,50 M - AREIA E BRITA COMERCIAIS</v>
          </cell>
          <cell r="D6666" t="str">
            <v>M</v>
          </cell>
          <cell r="F6666">
            <v>1313.36</v>
          </cell>
        </row>
        <row r="6667">
          <cell r="A6667">
            <v>6817756</v>
          </cell>
          <cell r="B6667" t="str">
            <v>SICRO ABRIL / 25</v>
          </cell>
          <cell r="C6667" t="str">
            <v>CONFECÇÃO DE BSCC - SEÇÃO FECHADA DE 1,5 X 1,5 M - ALTURA DO ATERRO DE 1,00 A 2,50 M - AREIA EXTRAÍDA E BRITA PRODUZIDA</v>
          </cell>
          <cell r="D6667" t="str">
            <v>M</v>
          </cell>
          <cell r="F6667">
            <v>1181.98</v>
          </cell>
        </row>
        <row r="6668">
          <cell r="A6668">
            <v>6817763</v>
          </cell>
          <cell r="B6668" t="str">
            <v>SICRO ABRIL / 25</v>
          </cell>
          <cell r="C6668" t="str">
            <v>CONFECÇÃO DE BSCC - SEÇÃO FECHADA DE 1,5 X 1,5 M - ALTURA DO ATERRO DE 10,00 A 12,50 M - AREIA E BRITA COMERCIAIS</v>
          </cell>
          <cell r="D6668" t="str">
            <v>M</v>
          </cell>
          <cell r="F6668">
            <v>1660.34</v>
          </cell>
        </row>
        <row r="6669">
          <cell r="A6669">
            <v>6817764</v>
          </cell>
          <cell r="B6669" t="str">
            <v>SICRO ABRIL / 25</v>
          </cell>
          <cell r="C6669" t="str">
            <v>CONFECÇÃO DE BSCC - SEÇÃO FECHADA DE 1,5 X 1,5 M - ALTURA DO ATERRO DE 10,00 A 12,50 M - AREIA EXTRAÍDA E BRITA PRODUZIDA</v>
          </cell>
          <cell r="D6669" t="str">
            <v>M</v>
          </cell>
          <cell r="F6669">
            <v>1486.33</v>
          </cell>
        </row>
        <row r="6670">
          <cell r="A6670">
            <v>6817765</v>
          </cell>
          <cell r="B6670" t="str">
            <v>SICRO ABRIL / 25</v>
          </cell>
          <cell r="C6670" t="str">
            <v>CONFECÇÃO DE BSCC - SEÇÃO FECHADA DE 1,5 X 1,5 M - ALTURA DO ATERRO DE 12,50 A 15,00 M - AREIA E BRITA COMERCIAIS</v>
          </cell>
          <cell r="D6670" t="str">
            <v>M</v>
          </cell>
          <cell r="F6670">
            <v>1933.06</v>
          </cell>
        </row>
        <row r="6671">
          <cell r="A6671">
            <v>6817766</v>
          </cell>
          <cell r="B6671" t="str">
            <v>SICRO ABRIL / 25</v>
          </cell>
          <cell r="C6671" t="str">
            <v>CONFECÇÃO DE BSCC - SEÇÃO FECHADA DE 1,5 X 1,5 M - ALTURA DO ATERRO DE 12,50 A 15,00 M - AREIA EXTRAÍDA E BRITA PRODUZIDA</v>
          </cell>
          <cell r="D6671" t="str">
            <v>M</v>
          </cell>
          <cell r="F6671">
            <v>1773.02</v>
          </cell>
        </row>
        <row r="6672">
          <cell r="A6672">
            <v>6817757</v>
          </cell>
          <cell r="B6672" t="str">
            <v>SICRO ABRIL / 25</v>
          </cell>
          <cell r="C6672" t="str">
            <v>CONFECÇÃO DE BSCC - SEÇÃO FECHADA DE 1,5 X 1,5 M - ALTURA DO ATERRO DE 2,50 A 5,00 M - AREIA E BRITA COMERCIAIS</v>
          </cell>
          <cell r="D6672" t="str">
            <v>M</v>
          </cell>
          <cell r="F6672">
            <v>1313.36</v>
          </cell>
        </row>
        <row r="6673">
          <cell r="A6673">
            <v>6817758</v>
          </cell>
          <cell r="B6673" t="str">
            <v>SICRO ABRIL / 25</v>
          </cell>
          <cell r="C6673" t="str">
            <v>CONFECÇÃO DE BSCC - SEÇÃO FECHADA DE 1,5 X 1,5 M - ALTURA DO ATERRO DE 2,50 A 5,00 M - AREIA EXTRAÍDA E BRITA PRODUZIDA</v>
          </cell>
          <cell r="D6673" t="str">
            <v>M</v>
          </cell>
          <cell r="F6673">
            <v>1181.98</v>
          </cell>
        </row>
        <row r="6674">
          <cell r="A6674">
            <v>6817759</v>
          </cell>
          <cell r="B6674" t="str">
            <v>SICRO ABRIL / 25</v>
          </cell>
          <cell r="C6674" t="str">
            <v>CONFECÇÃO DE BSCC - SEÇÃO FECHADA DE 1,5 X 1,5 M - ALTURA DO ATERRO DE 5,00 A 7,50 M - AREIA E BRITA COMERCIAIS</v>
          </cell>
          <cell r="D6674" t="str">
            <v>M</v>
          </cell>
          <cell r="F6674">
            <v>1432.12</v>
          </cell>
        </row>
        <row r="6675">
          <cell r="A6675">
            <v>6817760</v>
          </cell>
          <cell r="B6675" t="str">
            <v>SICRO ABRIL / 25</v>
          </cell>
          <cell r="C6675" t="str">
            <v>CONFECÇÃO DE BSCC - SEÇÃO FECHADA DE 1,5 X 1,5 M - ALTURA DO ATERRO DE 5,00 A 7,50 M - AREIA EXTRAÍDA E BRITA PRODUZIDA</v>
          </cell>
          <cell r="D6675" t="str">
            <v>M</v>
          </cell>
          <cell r="F6675">
            <v>1302.82</v>
          </cell>
        </row>
        <row r="6676">
          <cell r="A6676">
            <v>6817761</v>
          </cell>
          <cell r="B6676" t="str">
            <v>SICRO ABRIL / 25</v>
          </cell>
          <cell r="C6676" t="str">
            <v>CONFECÇÃO DE BSCC - SEÇÃO FECHADA DE 1,5 X 1,5 M - ALTURA DO ATERRO DE 7,50 A 10,00 M - AREIA E BRITA COMERCIAIS</v>
          </cell>
          <cell r="D6676" t="str">
            <v>M</v>
          </cell>
          <cell r="F6676">
            <v>1759.67</v>
          </cell>
        </row>
        <row r="6677">
          <cell r="A6677">
            <v>6817762</v>
          </cell>
          <cell r="B6677" t="str">
            <v>SICRO ABRIL / 25</v>
          </cell>
          <cell r="C6677" t="str">
            <v>CONFECÇÃO DE BSCC - SEÇÃO FECHADA DE 1,5 X 1,5 M - ALTURA DO ATERRO DE 7,50 A 10,00 M - AREIA EXTRAÍDA E BRITA PRODUZIDA</v>
          </cell>
          <cell r="D6677" t="str">
            <v>M</v>
          </cell>
          <cell r="F6677">
            <v>1585.66</v>
          </cell>
        </row>
        <row r="6678">
          <cell r="A6678">
            <v>6817767</v>
          </cell>
          <cell r="B6678" t="str">
            <v>SICRO ABRIL / 25</v>
          </cell>
          <cell r="C6678" t="str">
            <v>CONFECÇÃO DE BSCC - SEÇÃO FECHADA DE 2,0 X 2,0 M - ALTURA DO ATERRO DE 0,25 A 1,00 M - AREIA E BRITA COMERCIAIS</v>
          </cell>
          <cell r="D6678" t="str">
            <v>M</v>
          </cell>
          <cell r="F6678">
            <v>2010.7</v>
          </cell>
        </row>
        <row r="6679">
          <cell r="A6679">
            <v>6817768</v>
          </cell>
          <cell r="B6679" t="str">
            <v>SICRO ABRIL / 25</v>
          </cell>
          <cell r="C6679" t="str">
            <v>CONFECÇÃO DE BSCC - SEÇÃO FECHADA DE 2,0 X 2,0 M - ALTURA DO ATERRO DE 0,25 A 1,00 M - AREIA EXTRAÍDA E BRITA PRODUZIDA</v>
          </cell>
          <cell r="D6679" t="str">
            <v>M</v>
          </cell>
          <cell r="F6679">
            <v>1842.48</v>
          </cell>
        </row>
        <row r="6680">
          <cell r="A6680">
            <v>6817769</v>
          </cell>
          <cell r="B6680" t="str">
            <v>SICRO ABRIL / 25</v>
          </cell>
          <cell r="C6680" t="str">
            <v>CONFECÇÃO DE BSCC - SEÇÃO FECHADA DE 2,0 X 2,0 M - ALTURA DO ATERRO DE 1,00 A 2,50 M - AREIA E BRITA COMERCIAIS</v>
          </cell>
          <cell r="D6680" t="str">
            <v>M</v>
          </cell>
          <cell r="F6680">
            <v>1689.14</v>
          </cell>
        </row>
        <row r="6681">
          <cell r="A6681">
            <v>6817770</v>
          </cell>
          <cell r="B6681" t="str">
            <v>SICRO ABRIL / 25</v>
          </cell>
          <cell r="C6681" t="str">
            <v>CONFECÇÃO DE BSCC - SEÇÃO FECHADA DE 2,0 X 2,0 M - ALTURA DO ATERRO DE 1,00 A 2,50 M - AREIA EXTRAÍDA E BRITA PRODUZIDA</v>
          </cell>
          <cell r="D6681" t="str">
            <v>M</v>
          </cell>
          <cell r="F6681">
            <v>1520.91</v>
          </cell>
        </row>
        <row r="6682">
          <cell r="A6682">
            <v>6817777</v>
          </cell>
          <cell r="B6682" t="str">
            <v>SICRO ABRIL / 25</v>
          </cell>
          <cell r="C6682" t="str">
            <v>CONFECÇÃO DE BSCC - SEÇÃO FECHADA DE 2,0 X 2,0 M - ALTURA DO ATERRO DE 10,00 A 12,50 M - AREIA E BRITA COMERCIAIS</v>
          </cell>
          <cell r="D6682" t="str">
            <v>M</v>
          </cell>
          <cell r="F6682">
            <v>2793.62</v>
          </cell>
        </row>
        <row r="6683">
          <cell r="A6683">
            <v>6817778</v>
          </cell>
          <cell r="B6683" t="str">
            <v>SICRO ABRIL / 25</v>
          </cell>
          <cell r="C6683" t="str">
            <v>CONFECÇÃO DE BSCC - SEÇÃO FECHADA DE 2,0 X 2,0 M - ALTURA DO ATERRO DE 10,00 A 12,50 M - AREIA EXTRAÍDA E BRITA PRODUZIDA</v>
          </cell>
          <cell r="D6683" t="str">
            <v>M</v>
          </cell>
          <cell r="F6683">
            <v>2595.12</v>
          </cell>
        </row>
        <row r="6684">
          <cell r="A6684">
            <v>6817779</v>
          </cell>
          <cell r="B6684" t="str">
            <v>SICRO ABRIL / 25</v>
          </cell>
          <cell r="C6684" t="str">
            <v>CONFECÇÃO DE BSCC - SEÇÃO FECHADA DE 2,0 X 2,0 M - ALTURA DO ATERRO DE 12,50 A 15,00 M - AREIA E BRITA COMERCIAIS</v>
          </cell>
          <cell r="D6684" t="str">
            <v>M</v>
          </cell>
          <cell r="F6684">
            <v>3302.49</v>
          </cell>
        </row>
        <row r="6685">
          <cell r="A6685">
            <v>6817780</v>
          </cell>
          <cell r="B6685" t="str">
            <v>SICRO ABRIL / 25</v>
          </cell>
          <cell r="C6685" t="str">
            <v>CONFECÇÃO DE BSCC - SEÇÃO FECHADA DE 2,0 X 2,0 M - ALTURA DO ATERRO DE 12,50 A 15,00 M - AREIA EXTRAÍDA E BRITA PRODUZIDA</v>
          </cell>
          <cell r="D6685" t="str">
            <v>M</v>
          </cell>
          <cell r="F6685">
            <v>3051.13</v>
          </cell>
        </row>
        <row r="6686">
          <cell r="A6686">
            <v>6817771</v>
          </cell>
          <cell r="B6686" t="str">
            <v>SICRO ABRIL / 25</v>
          </cell>
          <cell r="C6686" t="str">
            <v>CONFECÇÃO DE BSCC - SEÇÃO FECHADA DE 2,0 X 2,0 M - ALTURA DO ATERRO DE 2,50 A 5,00 M - AREIA E BRITA COMERCIAIS</v>
          </cell>
          <cell r="D6686" t="str">
            <v>M</v>
          </cell>
          <cell r="F6686">
            <v>1941.28</v>
          </cell>
        </row>
        <row r="6687">
          <cell r="A6687">
            <v>6817772</v>
          </cell>
          <cell r="B6687" t="str">
            <v>SICRO ABRIL / 25</v>
          </cell>
          <cell r="C6687" t="str">
            <v>CONFECÇÃO DE BSCC - SEÇÃO FECHADA DE 2,0 X 2,0 M - ALTURA DO ATERRO DE 2,50 A 5,00 M - AREIA EXTRAÍDA E BRITA PRODUZIDA</v>
          </cell>
          <cell r="D6687" t="str">
            <v>M</v>
          </cell>
          <cell r="F6687">
            <v>1775.73</v>
          </cell>
        </row>
        <row r="6688">
          <cell r="A6688">
            <v>6817773</v>
          </cell>
          <cell r="B6688" t="str">
            <v>SICRO ABRIL / 25</v>
          </cell>
          <cell r="C6688" t="str">
            <v>CONFECÇÃO DE BSCC - SEÇÃO FECHADA DE 2,0 X 2,0 M - ALTURA DO ATERRO DE 5,00 A 7,50 M - AREIA E BRITA COMERCIAIS</v>
          </cell>
          <cell r="D6688" t="str">
            <v>M</v>
          </cell>
          <cell r="F6688">
            <v>2335.4699999999998</v>
          </cell>
        </row>
        <row r="6689">
          <cell r="A6689">
            <v>6817774</v>
          </cell>
          <cell r="B6689" t="str">
            <v>SICRO ABRIL / 25</v>
          </cell>
          <cell r="C6689" t="str">
            <v>CONFECÇÃO DE BSCC - SEÇÃO FECHADA DE 2,0 X 2,0 M - ALTURA DO ATERRO DE 5,00 A 7,50 M - AREIA EXTRAÍDA E BRITA PRODUZIDA</v>
          </cell>
          <cell r="D6689" t="str">
            <v>M</v>
          </cell>
          <cell r="F6689">
            <v>2113.12</v>
          </cell>
        </row>
        <row r="6690">
          <cell r="A6690">
            <v>6817775</v>
          </cell>
          <cell r="B6690" t="str">
            <v>SICRO ABRIL / 25</v>
          </cell>
          <cell r="C6690" t="str">
            <v>CONFECÇÃO DE BSCC - SEÇÃO FECHADA DE 2,0 X 2,0 M - ALTURA DO ATERRO DE 7,50 A 10,00 M - AREIA E BRITA COMERCIAIS</v>
          </cell>
          <cell r="D6690" t="str">
            <v>M</v>
          </cell>
          <cell r="F6690">
            <v>2565.33</v>
          </cell>
        </row>
        <row r="6691">
          <cell r="A6691">
            <v>6817776</v>
          </cell>
          <cell r="B6691" t="str">
            <v>SICRO ABRIL / 25</v>
          </cell>
          <cell r="C6691" t="str">
            <v>CONFECÇÃO DE BSCC - SEÇÃO FECHADA DE 2,0 X 2,0 M - ALTURA DO ATERRO DE 7,50 A 10,00 M - AREIA EXTRAÍDA E BRITA PRODUZIDA</v>
          </cell>
          <cell r="D6691" t="str">
            <v>M</v>
          </cell>
          <cell r="F6691">
            <v>2360.83</v>
          </cell>
        </row>
        <row r="6692">
          <cell r="A6692">
            <v>6817781</v>
          </cell>
          <cell r="B6692" t="str">
            <v>SICRO ABRIL / 25</v>
          </cell>
          <cell r="C6692" t="str">
            <v>CONFECÇÃO DE BSCC - SEÇÃO FECHADA DE 2,5 X 2,5 M - ALTURA DO ATERRO DE 0,25 A 1,00 M - AREIA E BRITA COMERCIAIS</v>
          </cell>
          <cell r="D6692" t="str">
            <v>M</v>
          </cell>
          <cell r="F6692">
            <v>2749.02</v>
          </cell>
        </row>
        <row r="6693">
          <cell r="A6693">
            <v>6817782</v>
          </cell>
          <cell r="B6693" t="str">
            <v>SICRO ABRIL / 25</v>
          </cell>
          <cell r="C6693" t="str">
            <v>CONFECÇÃO DE BSCC - SEÇÃO FECHADA DE 2,5 X 2,5 M - ALTURA DO ATERRO DE 0,25 A 1,00 M - AREIA EXTRAÍDA E BRITA PRODUZIDA</v>
          </cell>
          <cell r="D6693" t="str">
            <v>M</v>
          </cell>
          <cell r="F6693">
            <v>2543.96</v>
          </cell>
        </row>
        <row r="6694">
          <cell r="A6694">
            <v>6817783</v>
          </cell>
          <cell r="B6694" t="str">
            <v>SICRO ABRIL / 25</v>
          </cell>
          <cell r="C6694" t="str">
            <v>CONFECÇÃO DE BSCC - SEÇÃO FECHADA DE 2,5 X 2,5 M - ALTURA DO ATERRO DE 1,00 A 2,50 M - AREIA E BRITA COMERCIAIS</v>
          </cell>
          <cell r="D6694" t="str">
            <v>M</v>
          </cell>
          <cell r="F6694">
            <v>2240.83</v>
          </cell>
        </row>
        <row r="6695">
          <cell r="A6695">
            <v>6817784</v>
          </cell>
          <cell r="B6695" t="str">
            <v>SICRO ABRIL / 25</v>
          </cell>
          <cell r="C6695" t="str">
            <v>CONFECÇÃO DE BSCC - SEÇÃO FECHADA DE 2,5 X 2,5 M - ALTURA DO ATERRO DE 1,00 A 2,50 M - AREIA EXTRAÍDA E BRITA PRODUZIDA</v>
          </cell>
          <cell r="D6695" t="str">
            <v>M</v>
          </cell>
          <cell r="F6695">
            <v>2035.78</v>
          </cell>
        </row>
        <row r="6696">
          <cell r="A6696">
            <v>6817791</v>
          </cell>
          <cell r="B6696" t="str">
            <v>SICRO ABRIL / 25</v>
          </cell>
          <cell r="C6696" t="str">
            <v>CONFECÇÃO DE BSCC - SEÇÃO FECHADA DE 2,5 X 2,5 M - ALTURA DO ATERRO DE 10,00 A 12,50 M - AREIA E BRITA COMERCIAIS</v>
          </cell>
          <cell r="D6696" t="str">
            <v>M</v>
          </cell>
          <cell r="F6696">
            <v>4092.28</v>
          </cell>
        </row>
        <row r="6697">
          <cell r="A6697">
            <v>6817792</v>
          </cell>
          <cell r="B6697" t="str">
            <v>SICRO ABRIL / 25</v>
          </cell>
          <cell r="C6697" t="str">
            <v>CONFECÇÃO DE BSCC - SEÇÃO FECHADA DE 2,5 X 2,5 M - ALTURA DO ATERRO DE 10,00 A 12,50 M - AREIA EXTRAÍDA E BRITA PRODUZIDA</v>
          </cell>
          <cell r="D6697" t="str">
            <v>M</v>
          </cell>
          <cell r="F6697">
            <v>3786.98</v>
          </cell>
        </row>
        <row r="6698">
          <cell r="A6698">
            <v>6817793</v>
          </cell>
          <cell r="B6698" t="str">
            <v>SICRO ABRIL / 25</v>
          </cell>
          <cell r="C6698" t="str">
            <v>CONFECÇÃO DE BSCC - SEÇÃO FECHADA DE 2,5 X 2,5 M - ALTURA DO ATERRO DE 12,50 A 15,00 M - AREIA E BRITA COMERCIAIS</v>
          </cell>
          <cell r="D6698" t="str">
            <v>M</v>
          </cell>
          <cell r="F6698">
            <v>4656.5200000000004</v>
          </cell>
        </row>
        <row r="6699">
          <cell r="A6699">
            <v>6817794</v>
          </cell>
          <cell r="B6699" t="str">
            <v>SICRO ABRIL / 25</v>
          </cell>
          <cell r="C6699" t="str">
            <v>CONFECÇÃO DE BSCC - SEÇÃO FECHADA DE 2,5 X 2,5 M - ALTURA DO ATERRO DE 12,50 A 15,00 M - AREIA EXTRAÍDA E BRITA PRODUZIDA</v>
          </cell>
          <cell r="D6699" t="str">
            <v>M</v>
          </cell>
          <cell r="F6699">
            <v>4351.22</v>
          </cell>
        </row>
        <row r="6700">
          <cell r="A6700">
            <v>6817785</v>
          </cell>
          <cell r="B6700" t="str">
            <v>SICRO ABRIL / 25</v>
          </cell>
          <cell r="C6700" t="str">
            <v>CONFECÇÃO DE BSCC - SEÇÃO FECHADA DE 2,5 X 2,5 M - ALTURA DO ATERRO DE 2,50 A 5,00 M - AREIA E BRITA COMERCIAIS</v>
          </cell>
          <cell r="D6700" t="str">
            <v>M</v>
          </cell>
          <cell r="F6700">
            <v>2863.33</v>
          </cell>
        </row>
        <row r="6701">
          <cell r="A6701">
            <v>6817786</v>
          </cell>
          <cell r="B6701" t="str">
            <v>SICRO ABRIL / 25</v>
          </cell>
          <cell r="C6701" t="str">
            <v>CONFECÇÃO DE BSCC - SEÇÃO FECHADA DE 2,5 X 2,5 M - ALTURA DO ATERRO DE 2,50 A 5,00 M - AREIA EXTRAÍDA E BRITA PRODUZIDA</v>
          </cell>
          <cell r="D6701" t="str">
            <v>M</v>
          </cell>
          <cell r="F6701">
            <v>2592.65</v>
          </cell>
        </row>
        <row r="6702">
          <cell r="A6702">
            <v>6817787</v>
          </cell>
          <cell r="B6702" t="str">
            <v>SICRO ABRIL / 25</v>
          </cell>
          <cell r="C6702" t="str">
            <v>CONFECÇÃO DE BSCC - SEÇÃO FECHADA DE 2,5 X 2,5 M - ALTURA DO ATERRO DE 5,00 A 7,50 M - AREIA E BRITA COMERCIAIS</v>
          </cell>
          <cell r="D6702" t="str">
            <v>M</v>
          </cell>
          <cell r="F6702">
            <v>3319.6</v>
          </cell>
        </row>
        <row r="6703">
          <cell r="A6703">
            <v>6817788</v>
          </cell>
          <cell r="B6703" t="str">
            <v>SICRO ABRIL / 25</v>
          </cell>
          <cell r="C6703" t="str">
            <v>CONFECÇÃO DE BSCC - SEÇÃO FECHADA DE 2,5 X 2,5 M - ALTURA DO ATERRO DE 5,00 A 7,50 M - AREIA EXTRAÍDA E BRITA PRODUZIDA</v>
          </cell>
          <cell r="D6703" t="str">
            <v>M</v>
          </cell>
          <cell r="F6703">
            <v>3070.65</v>
          </cell>
        </row>
        <row r="6704">
          <cell r="A6704">
            <v>6817789</v>
          </cell>
          <cell r="B6704" t="str">
            <v>SICRO ABRIL / 25</v>
          </cell>
          <cell r="C6704" t="str">
            <v>CONFECÇÃO DE BSCC - SEÇÃO FECHADA DE 2,5 X 2,5 M - ALTURA DO ATERRO DE 7,50 A 10,00 M - AREIA E BRITA COMERCIAIS</v>
          </cell>
          <cell r="D6704" t="str">
            <v>M</v>
          </cell>
          <cell r="F6704">
            <v>3714.68</v>
          </cell>
        </row>
        <row r="6705">
          <cell r="A6705">
            <v>6817790</v>
          </cell>
          <cell r="B6705" t="str">
            <v>SICRO ABRIL / 25</v>
          </cell>
          <cell r="C6705" t="str">
            <v>CONFECÇÃO DE BSCC - SEÇÃO FECHADA DE 2,5 X 2,5 M - ALTURA DO ATERRO DE 7,50 A 10,00 M - AREIA EXTRAÍDA E BRITA PRODUZIDA</v>
          </cell>
          <cell r="D6705" t="str">
            <v>M</v>
          </cell>
          <cell r="F6705">
            <v>3473.03</v>
          </cell>
        </row>
        <row r="6706">
          <cell r="A6706">
            <v>6817795</v>
          </cell>
          <cell r="B6706" t="str">
            <v>SICRO ABRIL / 25</v>
          </cell>
          <cell r="C6706" t="str">
            <v>CONFECÇÃO DE BSCC - SEÇÃO FECHADA DE 3,0 X 3,0 M - ALTURA DO ATERRO DE 0,25 A 1,00 M - AREIA E BRITA COMERCIAIS</v>
          </cell>
          <cell r="D6706" t="str">
            <v>M</v>
          </cell>
          <cell r="F6706">
            <v>3545.24</v>
          </cell>
        </row>
        <row r="6707">
          <cell r="A6707">
            <v>6817796</v>
          </cell>
          <cell r="B6707" t="str">
            <v>SICRO ABRIL / 25</v>
          </cell>
          <cell r="C6707" t="str">
            <v>CONFECÇÃO DE BSCC - SEÇÃO FECHADA DE 3,0 X 3,0 M - ALTURA DO ATERRO DE 0,25 A 1,00 M - AREIA EXTRAÍDA E BRITA PRODUZIDA</v>
          </cell>
          <cell r="D6707" t="str">
            <v>M</v>
          </cell>
          <cell r="F6707">
            <v>3307.18</v>
          </cell>
        </row>
        <row r="6708">
          <cell r="A6708">
            <v>6817797</v>
          </cell>
          <cell r="B6708" t="str">
            <v>SICRO ABRIL / 25</v>
          </cell>
          <cell r="C6708" t="str">
            <v>CONFECÇÃO DE BSCC - SEÇÃO FECHADA DE 3,0 X 3,0 M - ALTURA DO ATERRO DE 1,00 A 2,50 M - AREIA E BRITA COMERCIAIS</v>
          </cell>
          <cell r="D6708" t="str">
            <v>M</v>
          </cell>
          <cell r="F6708">
            <v>3013.15</v>
          </cell>
        </row>
        <row r="6709">
          <cell r="A6709">
            <v>6817798</v>
          </cell>
          <cell r="B6709" t="str">
            <v>SICRO ABRIL / 25</v>
          </cell>
          <cell r="C6709" t="str">
            <v>CONFECÇÃO DE BSCC - SEÇÃO FECHADA DE 3,0 X 3,0 M - ALTURA DO ATERRO DE 1,00 A 2,50 M - AREIA EXTRAÍDA E BRITA PRODUZIDA</v>
          </cell>
          <cell r="D6709" t="str">
            <v>M</v>
          </cell>
          <cell r="F6709">
            <v>2775.1</v>
          </cell>
        </row>
        <row r="6710">
          <cell r="A6710">
            <v>6817805</v>
          </cell>
          <cell r="B6710" t="str">
            <v>SICRO ABRIL / 25</v>
          </cell>
          <cell r="C6710" t="str">
            <v>CONFECÇÃO DE BSCC - SEÇÃO FECHADA DE 3,0 X 3,0 M - ALTURA DO ATERRO DE 10,00 A 12,50 M - AREIA E BRITA COMERCIAIS</v>
          </cell>
          <cell r="D6710" t="str">
            <v>M</v>
          </cell>
          <cell r="F6710">
            <v>5767.38</v>
          </cell>
        </row>
        <row r="6711">
          <cell r="A6711">
            <v>6817806</v>
          </cell>
          <cell r="B6711" t="str">
            <v>SICRO ABRIL / 25</v>
          </cell>
          <cell r="C6711" t="str">
            <v>CONFECÇÃO DE BSCC - SEÇÃO FECHADA DE 3,0 X 3,0 M - ALTURA DO ATERRO DE 10,00 A 12,50 M - AREIA EXTRAÍDA E BRITA PRODUZIDA</v>
          </cell>
          <cell r="D6711" t="str">
            <v>M</v>
          </cell>
          <cell r="F6711">
            <v>5408.14</v>
          </cell>
        </row>
        <row r="6712">
          <cell r="A6712">
            <v>6817807</v>
          </cell>
          <cell r="B6712" t="str">
            <v>SICRO ABRIL / 25</v>
          </cell>
          <cell r="C6712" t="str">
            <v>CONFECÇÃO DE BSCC - SEÇÃO FECHADA DE 3,0 X 3,0 M - ALTURA DO ATERRO DE 12,50 A 15,00 M - AREIA E BRITA COMERCIAIS</v>
          </cell>
          <cell r="D6712" t="str">
            <v>M</v>
          </cell>
          <cell r="F6712">
            <v>6391.25</v>
          </cell>
        </row>
        <row r="6713">
          <cell r="A6713">
            <v>6817808</v>
          </cell>
          <cell r="B6713" t="str">
            <v>SICRO ABRIL / 25</v>
          </cell>
          <cell r="C6713" t="str">
            <v>CONFECÇÃO DE BSCC - SEÇÃO FECHADA DE 3,0 X 3,0 M - ALTURA DO ATERRO DE 12,50 A 15,00 M - AREIA EXTRAÍDA E BRITA PRODUZIDA</v>
          </cell>
          <cell r="D6713" t="str">
            <v>M</v>
          </cell>
          <cell r="F6713">
            <v>6032.01</v>
          </cell>
        </row>
        <row r="6714">
          <cell r="A6714">
            <v>6817799</v>
          </cell>
          <cell r="B6714" t="str">
            <v>SICRO ABRIL / 25</v>
          </cell>
          <cell r="C6714" t="str">
            <v>CONFECÇÃO DE BSCC - SEÇÃO FECHADA DE 3,0 X 3,0 M - ALTURA DO ATERRO DE 2,50 A 5,00 M - AREIA E BRITA COMERCIAIS</v>
          </cell>
          <cell r="D6714" t="str">
            <v>M</v>
          </cell>
          <cell r="F6714">
            <v>3776.6</v>
          </cell>
        </row>
        <row r="6715">
          <cell r="A6715">
            <v>6817800</v>
          </cell>
          <cell r="B6715" t="str">
            <v>SICRO ABRIL / 25</v>
          </cell>
          <cell r="C6715" t="str">
            <v>CONFECÇÃO DE BSCC - SEÇÃO FECHADA DE 3,0 X 3,0 M - ALTURA DO ATERRO DE 2,50 A 5,00 M - AREIA EXTRAÍDA E BRITA PRODUZIDA</v>
          </cell>
          <cell r="D6715" t="str">
            <v>M</v>
          </cell>
          <cell r="F6715">
            <v>3457.58</v>
          </cell>
        </row>
        <row r="6716">
          <cell r="A6716">
            <v>6817801</v>
          </cell>
          <cell r="B6716" t="str">
            <v>SICRO ABRIL / 25</v>
          </cell>
          <cell r="C6716" t="str">
            <v>CONFECÇÃO DE BSCC - SEÇÃO FECHADA DE 3,0 X 3,0 M - ALTURA DO ATERRO DE 5,00 A 7,50 M - AREIA E BRITA COMERCIAIS</v>
          </cell>
          <cell r="D6716" t="str">
            <v>M</v>
          </cell>
          <cell r="F6716">
            <v>4604.71</v>
          </cell>
        </row>
        <row r="6717">
          <cell r="A6717">
            <v>6817802</v>
          </cell>
          <cell r="B6717" t="str">
            <v>SICRO ABRIL / 25</v>
          </cell>
          <cell r="C6717" t="str">
            <v>CONFECÇÃO DE BSCC - SEÇÃO FECHADA DE 3,0 X 3,0 M - ALTURA DO ATERRO DE 5,00 A 7,50 M - AREIA EXTRAÍDA E BRITA PRODUZIDA</v>
          </cell>
          <cell r="D6717" t="str">
            <v>M</v>
          </cell>
          <cell r="F6717">
            <v>4319.8999999999996</v>
          </cell>
        </row>
        <row r="6718">
          <cell r="A6718">
            <v>6817803</v>
          </cell>
          <cell r="B6718" t="str">
            <v>SICRO ABRIL / 25</v>
          </cell>
          <cell r="C6718" t="str">
            <v>CONFECÇÃO DE BSCC - SEÇÃO FECHADA DE 3,0 X 3,0 M - ALTURA DO ATERRO DE 7,50 A 10,00 M - AREIA E BRITA COMERCIAIS</v>
          </cell>
          <cell r="D6718" t="str">
            <v>M</v>
          </cell>
          <cell r="F6718">
            <v>5212.28</v>
          </cell>
        </row>
        <row r="6719">
          <cell r="A6719">
            <v>6817804</v>
          </cell>
          <cell r="B6719" t="str">
            <v>SICRO ABRIL / 25</v>
          </cell>
          <cell r="C6719" t="str">
            <v>CONFECÇÃO DE BSCC - SEÇÃO FECHADA DE 3,0 X 3,0 M - ALTURA DO ATERRO DE 7,50 A 10,00 M - AREIA EXTRAÍDA E BRITA PRODUZIDA</v>
          </cell>
          <cell r="D6719" t="str">
            <v>M</v>
          </cell>
          <cell r="F6719">
            <v>4853.04</v>
          </cell>
        </row>
        <row r="6720">
          <cell r="A6720">
            <v>6817885</v>
          </cell>
          <cell r="B6720" t="str">
            <v>SICRO ABRIL / 25</v>
          </cell>
          <cell r="C6720" t="str">
            <v>CORPO DE BSCC - SEÇÃO CANAL DE 1,5 X 1,5 M - PRÉ-MOLDADO - AREIA E BRITA COMERCIAIS</v>
          </cell>
          <cell r="D6720" t="str">
            <v>M</v>
          </cell>
          <cell r="F6720">
            <v>1274.8</v>
          </cell>
        </row>
        <row r="6721">
          <cell r="A6721">
            <v>6817886</v>
          </cell>
          <cell r="B6721" t="str">
            <v>SICRO ABRIL / 25</v>
          </cell>
          <cell r="C6721" t="str">
            <v>CORPO DE BSCC - SEÇÃO CANAL DE 1,5 X 1,5 M - PRÉ-MOLDADO - AREIA EXTRAÍDA E BRITA PRODUZIDA</v>
          </cell>
          <cell r="D6721" t="str">
            <v>M</v>
          </cell>
          <cell r="F6721">
            <v>1146.26</v>
          </cell>
        </row>
        <row r="6722">
          <cell r="A6722">
            <v>6817887</v>
          </cell>
          <cell r="B6722" t="str">
            <v>SICRO ABRIL / 25</v>
          </cell>
          <cell r="C6722" t="str">
            <v>CORPO DE BSCC - SEÇÃO CANAL DE 2,0 X 1,5 M - PRÉ-MOLDADO - AREIA E BRITA COMERCIAIS</v>
          </cell>
          <cell r="D6722" t="str">
            <v>M</v>
          </cell>
          <cell r="F6722">
            <v>1387.04</v>
          </cell>
        </row>
        <row r="6723">
          <cell r="A6723">
            <v>6817888</v>
          </cell>
          <cell r="B6723" t="str">
            <v>SICRO ABRIL / 25</v>
          </cell>
          <cell r="C6723" t="str">
            <v>CORPO DE BSCC - SEÇÃO CANAL DE 2,0 X 1,5 M - PRÉ-MOLDADO - AREIA EXTRAÍDA E BRITA PRODUZIDA</v>
          </cell>
          <cell r="D6723" t="str">
            <v>M</v>
          </cell>
          <cell r="F6723">
            <v>1240.3399999999999</v>
          </cell>
        </row>
        <row r="6724">
          <cell r="A6724">
            <v>6817889</v>
          </cell>
          <cell r="B6724" t="str">
            <v>SICRO ABRIL / 25</v>
          </cell>
          <cell r="C6724" t="str">
            <v>CORPO DE BSCC - SEÇÃO CANAL DE 2,0 X 2,0 M - PRÉ-MOLDADO - TIPO I - AREIA E BRITA COMERCIAIS</v>
          </cell>
          <cell r="D6724" t="str">
            <v>M</v>
          </cell>
          <cell r="F6724">
            <v>2050.41</v>
          </cell>
        </row>
        <row r="6725">
          <cell r="A6725">
            <v>6817890</v>
          </cell>
          <cell r="B6725" t="str">
            <v>SICRO ABRIL / 25</v>
          </cell>
          <cell r="C6725" t="str">
            <v>CORPO DE BSCC - SEÇÃO CANAL DE 2,0 X 2,0 M - PRÉ-MOLDADO - TIPO I - AREIA EXTRAÍDA E BRITA PRODUZIDA</v>
          </cell>
          <cell r="D6725" t="str">
            <v>M</v>
          </cell>
          <cell r="F6725">
            <v>1843.31</v>
          </cell>
        </row>
        <row r="6726">
          <cell r="A6726">
            <v>6817891</v>
          </cell>
          <cell r="B6726" t="str">
            <v>SICRO ABRIL / 25</v>
          </cell>
          <cell r="C6726" t="str">
            <v>CORPO DE BSCC - SEÇÃO CANAL DE 2,0 X 2,0 M - PRÉ-MOLDADO - TIPO II - AREIA E BRITA COMERCIAIS</v>
          </cell>
          <cell r="D6726" t="str">
            <v>M</v>
          </cell>
          <cell r="F6726">
            <v>1779.48</v>
          </cell>
        </row>
        <row r="6727">
          <cell r="A6727">
            <v>6817892</v>
          </cell>
          <cell r="B6727" t="str">
            <v>SICRO ABRIL / 25</v>
          </cell>
          <cell r="C6727" t="str">
            <v>CORPO DE BSCC - SEÇÃO CANAL DE 2,0 X 2,0 M - PRÉ-MOLDADO - TIPO II - AREIA EXTRAÍDA E BRITA PRODUZIDA</v>
          </cell>
          <cell r="D6727" t="str">
            <v>M</v>
          </cell>
          <cell r="F6727">
            <v>1572.39</v>
          </cell>
        </row>
        <row r="6728">
          <cell r="A6728">
            <v>6817893</v>
          </cell>
          <cell r="B6728" t="str">
            <v>SICRO ABRIL / 25</v>
          </cell>
          <cell r="C6728" t="str">
            <v>CORPO DE BSCC - SEÇÃO CANAL DE 2,5 X 1,5 M - PRÉ-MOLDADO - AREIA E BRITA COMERCIAIS</v>
          </cell>
          <cell r="D6728" t="str">
            <v>M</v>
          </cell>
          <cell r="F6728">
            <v>1551.63</v>
          </cell>
        </row>
        <row r="6729">
          <cell r="A6729">
            <v>6817894</v>
          </cell>
          <cell r="B6729" t="str">
            <v>SICRO ABRIL / 25</v>
          </cell>
          <cell r="C6729" t="str">
            <v>CORPO DE BSCC - SEÇÃO CANAL DE 2,5 X 1,5 M - PRÉ-MOLDADO - AREIA EXTRAÍDA E BRITA PRODUZIDA</v>
          </cell>
          <cell r="D6729" t="str">
            <v>M</v>
          </cell>
          <cell r="F6729">
            <v>1385.63</v>
          </cell>
        </row>
        <row r="6730">
          <cell r="A6730">
            <v>6817895</v>
          </cell>
          <cell r="B6730" t="str">
            <v>SICRO ABRIL / 25</v>
          </cell>
          <cell r="C6730" t="str">
            <v>CORPO DE BSCC - SEÇÃO CANAL DE 2,5 X 2,0 M - PRÉ-MOLDADO - TIPO I - AREIA E BRITA COMERCIAIS</v>
          </cell>
          <cell r="D6730" t="str">
            <v>M</v>
          </cell>
          <cell r="F6730">
            <v>2204.9699999999998</v>
          </cell>
        </row>
        <row r="6731">
          <cell r="A6731">
            <v>6817896</v>
          </cell>
          <cell r="B6731" t="str">
            <v>SICRO ABRIL / 25</v>
          </cell>
          <cell r="C6731" t="str">
            <v>CORPO DE BSCC - SEÇÃO CANAL DE 2,5 X 2,0 M - PRÉ-MOLDADO - TIPO I - AREIA EXTRAÍDA E BRITA PRODUZIDA</v>
          </cell>
          <cell r="D6731" t="str">
            <v>M</v>
          </cell>
          <cell r="F6731">
            <v>1976.1</v>
          </cell>
        </row>
        <row r="6732">
          <cell r="A6732">
            <v>6817897</v>
          </cell>
          <cell r="B6732" t="str">
            <v>SICRO ABRIL / 25</v>
          </cell>
          <cell r="C6732" t="str">
            <v>CORPO DE BSCC - SEÇÃO CANAL DE 2,5 X 2,0 M - PRÉ-MOLDADO - TIPO II - AREIA E BRITA COMERCIAIS</v>
          </cell>
          <cell r="D6732" t="str">
            <v>M</v>
          </cell>
          <cell r="F6732">
            <v>1943</v>
          </cell>
        </row>
        <row r="6733">
          <cell r="A6733">
            <v>6817898</v>
          </cell>
          <cell r="B6733" t="str">
            <v>SICRO ABRIL / 25</v>
          </cell>
          <cell r="C6733" t="str">
            <v>CORPO DE BSCC - SEÇÃO CANAL DE 2,5 X 2,0 M - PRÉ-MOLDADO - TIPO II - AREIA EXTRAÍDA E BRITA PRODUZIDA</v>
          </cell>
          <cell r="D6733" t="str">
            <v>M</v>
          </cell>
          <cell r="F6733">
            <v>1714.13</v>
          </cell>
        </row>
        <row r="6734">
          <cell r="A6734">
            <v>6817899</v>
          </cell>
          <cell r="B6734" t="str">
            <v>SICRO ABRIL / 25</v>
          </cell>
          <cell r="C6734" t="str">
            <v>CORPO DE BSCC - SEÇÃO CANAL DE 3,0 X 1,5 M - PRÉ-MOLDADO - AREIA E BRITA COMERCIAIS</v>
          </cell>
          <cell r="D6734" t="str">
            <v>M</v>
          </cell>
          <cell r="F6734">
            <v>1704.98</v>
          </cell>
        </row>
        <row r="6735">
          <cell r="A6735">
            <v>6817900</v>
          </cell>
          <cell r="B6735" t="str">
            <v>SICRO ABRIL / 25</v>
          </cell>
          <cell r="C6735" t="str">
            <v>CORPO DE BSCC - SEÇÃO CANAL DE 3,0 X 1,5 M - PRÉ-MOLDADO - AREIA EXTRAÍDA E BRITA PRODUZIDA</v>
          </cell>
          <cell r="D6735" t="str">
            <v>M</v>
          </cell>
          <cell r="F6735">
            <v>1519.62</v>
          </cell>
        </row>
        <row r="6736">
          <cell r="A6736">
            <v>6817901</v>
          </cell>
          <cell r="B6736" t="str">
            <v>SICRO ABRIL / 25</v>
          </cell>
          <cell r="C6736" t="str">
            <v>CORPO DE BSCC - SEÇÃO CANAL DE 3,0 X 2,0 M - PRÉ-MOLDADO - TIPO I - AREIA E BRITA COMERCIAIS</v>
          </cell>
          <cell r="D6736" t="str">
            <v>M</v>
          </cell>
          <cell r="F6736">
            <v>2303.83</v>
          </cell>
        </row>
        <row r="6737">
          <cell r="A6737">
            <v>6817902</v>
          </cell>
          <cell r="B6737" t="str">
            <v>SICRO ABRIL / 25</v>
          </cell>
          <cell r="C6737" t="str">
            <v>CORPO DE BSCC - SEÇÃO CANAL DE 3,0 X 2,0 M - PRÉ-MOLDADO - TIPO I - AREIA EXTRAÍDA E BRITA PRODUZIDA</v>
          </cell>
          <cell r="D6737" t="str">
            <v>M</v>
          </cell>
          <cell r="F6737">
            <v>2051.96</v>
          </cell>
        </row>
        <row r="6738">
          <cell r="A6738">
            <v>6817903</v>
          </cell>
          <cell r="B6738" t="str">
            <v>SICRO ABRIL / 25</v>
          </cell>
          <cell r="C6738" t="str">
            <v>CORPO DE BSCC - SEÇÃO CANAL DE 3,0 X 2,0 M - PRÉ-MOLDADO - TIPO II - AREIA E BRITA COMERCIAIS</v>
          </cell>
          <cell r="D6738" t="str">
            <v>M</v>
          </cell>
          <cell r="F6738">
            <v>2110.15</v>
          </cell>
        </row>
        <row r="6739">
          <cell r="A6739">
            <v>6817904</v>
          </cell>
          <cell r="B6739" t="str">
            <v>SICRO ABRIL / 25</v>
          </cell>
          <cell r="C6739" t="str">
            <v>CORPO DE BSCC - SEÇÃO CANAL DE 3,0 X 2,0 M - PRÉ-MOLDADO - TIPO II - AREIA EXTRAÍDA E BRITA PRODUZIDA</v>
          </cell>
          <cell r="D6739" t="str">
            <v>M</v>
          </cell>
          <cell r="F6739">
            <v>1858.28</v>
          </cell>
        </row>
        <row r="6740">
          <cell r="A6740">
            <v>6817829</v>
          </cell>
          <cell r="B6740" t="str">
            <v>SICRO ABRIL / 25</v>
          </cell>
          <cell r="C6740" t="str">
            <v>CORPO DE BSCC - SEÇÃO FECHADA DE 1,5 X 1,5 M - PRÉ-MOLDADO - ALTURA DO ATERRO DE 0,25 A 1,00 M - AREIA E BRITA COMERCIAIS</v>
          </cell>
          <cell r="D6740" t="str">
            <v>M</v>
          </cell>
          <cell r="F6740">
            <v>1698.01</v>
          </cell>
        </row>
        <row r="6741">
          <cell r="A6741">
            <v>6817830</v>
          </cell>
          <cell r="B6741" t="str">
            <v>SICRO ABRIL / 25</v>
          </cell>
          <cell r="C6741" t="str">
            <v>CORPO DE BSCC - SEÇÃO FECHADA DE 1,5 X 1,5 M - PRÉ-MOLDADO - ALTURA DO ATERRO DE 0,25 A 1,00 M - AREIA EXTRAÍDA E BRITA PRODUZIDA</v>
          </cell>
          <cell r="D6741" t="str">
            <v>M</v>
          </cell>
          <cell r="F6741">
            <v>1531.05</v>
          </cell>
        </row>
        <row r="6742">
          <cell r="A6742">
            <v>6817831</v>
          </cell>
          <cell r="B6742" t="str">
            <v>SICRO ABRIL / 25</v>
          </cell>
          <cell r="C6742" t="str">
            <v>CORPO DE BSCC - SEÇÃO FECHADA DE 1,5 X 1,5 M - PRÉ-MOLDADO - ALTURA DO ATERRO DE 1,00 A 2,50 M - AREIA E BRITA COMERCIAIS</v>
          </cell>
          <cell r="D6742" t="str">
            <v>M</v>
          </cell>
          <cell r="F6742">
            <v>1638.15</v>
          </cell>
        </row>
        <row r="6743">
          <cell r="A6743">
            <v>6817832</v>
          </cell>
          <cell r="B6743" t="str">
            <v>SICRO ABRIL / 25</v>
          </cell>
          <cell r="C6743" t="str">
            <v>CORPO DE BSCC - SEÇÃO FECHADA DE 1,5 X 1,5 M - PRÉ-MOLDADO - ALTURA DO ATERRO DE 1,00 A 2,50 M - AREIA EXTRAÍDA E BRITA PRODUZIDA</v>
          </cell>
          <cell r="D6743" t="str">
            <v>M</v>
          </cell>
          <cell r="F6743">
            <v>1471.2</v>
          </cell>
        </row>
        <row r="6744">
          <cell r="A6744">
            <v>6817839</v>
          </cell>
          <cell r="B6744" t="str">
            <v>SICRO ABRIL / 25</v>
          </cell>
          <cell r="C6744" t="str">
            <v>CORPO DE BSCC - SEÇÃO FECHADA DE 1,5 X 1,5 M - PRÉ-MOLDADO - ALTURA DO ATERRO DE 10,00 A 12,50 M - AREIA E BRITA COMERCIAIS</v>
          </cell>
          <cell r="D6744" t="str">
            <v>M</v>
          </cell>
          <cell r="F6744">
            <v>1991.15</v>
          </cell>
        </row>
        <row r="6745">
          <cell r="A6745">
            <v>6817840</v>
          </cell>
          <cell r="B6745" t="str">
            <v>SICRO ABRIL / 25</v>
          </cell>
          <cell r="C6745" t="str">
            <v>CORPO DE BSCC - SEÇÃO FECHADA DE 1,5 X 1,5 M - PRÉ-MOLDADO - ALTURA DO ATERRO DE 10,00 A 12,50 M - AREIA EXTRAÍDA E BRITA PRODUZIDA</v>
          </cell>
          <cell r="D6745" t="str">
            <v>M</v>
          </cell>
          <cell r="F6745">
            <v>1780.35</v>
          </cell>
        </row>
        <row r="6746">
          <cell r="A6746">
            <v>6817841</v>
          </cell>
          <cell r="B6746" t="str">
            <v>SICRO ABRIL / 25</v>
          </cell>
          <cell r="C6746" t="str">
            <v>CORPO DE BSCC - SEÇÃO FECHADA DE 1,5 X 1,5 M - PRÉ-MOLDADO - ALTURA DO ATERRO DE 12,50 A 15,00 M - AREIA E BRITA COMERCIAIS</v>
          </cell>
          <cell r="D6746" t="str">
            <v>M</v>
          </cell>
          <cell r="F6746">
            <v>2263.87</v>
          </cell>
        </row>
        <row r="6747">
          <cell r="A6747">
            <v>6817842</v>
          </cell>
          <cell r="B6747" t="str">
            <v>SICRO ABRIL / 25</v>
          </cell>
          <cell r="C6747" t="str">
            <v>CORPO DE BSCC - SEÇÃO FECHADA DE 1,5 X 1,5 M - PRÉ-MOLDADO - ALTURA DO ATERRO DE 12,50 A 15,00 M - AREIA EXTRAÍDA E BRITA PRODUZIDA</v>
          </cell>
          <cell r="D6747" t="str">
            <v>M</v>
          </cell>
          <cell r="F6747">
            <v>2067.04</v>
          </cell>
        </row>
        <row r="6748">
          <cell r="A6748">
            <v>6817833</v>
          </cell>
          <cell r="B6748" t="str">
            <v>SICRO ABRIL / 25</v>
          </cell>
          <cell r="C6748" t="str">
            <v>CORPO DE BSCC - SEÇÃO FECHADA DE 1,5 X 1,5 M - PRÉ-MOLDADO - ALTURA DO ATERRO DE 2,50 A 5,00 M - AREIA E BRITA COMERCIAIS</v>
          </cell>
          <cell r="D6748" t="str">
            <v>M</v>
          </cell>
          <cell r="F6748">
            <v>1638.15</v>
          </cell>
        </row>
        <row r="6749">
          <cell r="A6749">
            <v>6817834</v>
          </cell>
          <cell r="B6749" t="str">
            <v>SICRO ABRIL / 25</v>
          </cell>
          <cell r="C6749" t="str">
            <v>CORPO DE BSCC - SEÇÃO FECHADA DE 1,5 X 1,5 M - PRÉ-MOLDADO - ALTURA DO ATERRO DE 2,50 A 5,00 M - AREIA EXTRAÍDA E BRITA PRODUZIDA</v>
          </cell>
          <cell r="D6749" t="str">
            <v>M</v>
          </cell>
          <cell r="F6749">
            <v>1471.2</v>
          </cell>
        </row>
        <row r="6750">
          <cell r="A6750">
            <v>6817835</v>
          </cell>
          <cell r="B6750" t="str">
            <v>SICRO ABRIL / 25</v>
          </cell>
          <cell r="C6750" t="str">
            <v>CORPO DE BSCC - SEÇÃO FECHADA DE 1,5 X 1,5 M - PRÉ-MOLDADO - ALTURA DO ATERRO DE 5,00 A 7,50 M - AREIA E BRITA COMERCIAIS</v>
          </cell>
          <cell r="D6750" t="str">
            <v>M</v>
          </cell>
          <cell r="F6750">
            <v>1756.91</v>
          </cell>
        </row>
        <row r="6751">
          <cell r="A6751">
            <v>6817836</v>
          </cell>
          <cell r="B6751" t="str">
            <v>SICRO ABRIL / 25</v>
          </cell>
          <cell r="C6751" t="str">
            <v>CORPO DE BSCC - SEÇÃO FECHADA DE 1,5 X 1,5 M - PRÉ-MOLDADO - ALTURA DO ATERRO DE 5,00 A 7,50 M - AREIA EXTRAÍDA E BRITA PRODUZIDA</v>
          </cell>
          <cell r="D6751" t="str">
            <v>M</v>
          </cell>
          <cell r="F6751">
            <v>1592.04</v>
          </cell>
        </row>
        <row r="6752">
          <cell r="A6752">
            <v>6817837</v>
          </cell>
          <cell r="B6752" t="str">
            <v>SICRO ABRIL / 25</v>
          </cell>
          <cell r="C6752" t="str">
            <v>CORPO DE BSCC - SEÇÃO FECHADA DE 1,5 X 1,5 M - PRÉ-MOLDADO - ALTURA DO ATERRO DE 7,50 A 10,00 M - AREIA E BRITA COMERCIAIS</v>
          </cell>
          <cell r="D6752" t="str">
            <v>M</v>
          </cell>
          <cell r="F6752">
            <v>2090.48</v>
          </cell>
        </row>
        <row r="6753">
          <cell r="A6753">
            <v>6817838</v>
          </cell>
          <cell r="B6753" t="str">
            <v>SICRO ABRIL / 25</v>
          </cell>
          <cell r="C6753" t="str">
            <v>CORPO DE BSCC - SEÇÃO FECHADA DE 1,5 X 1,5 M - PRÉ-MOLDADO - ALTURA DO ATERRO DE 7,50 A 10,00 M - AREIA EXTRAÍDA E BRITA PRODUZIDA</v>
          </cell>
          <cell r="D6753" t="str">
            <v>M</v>
          </cell>
          <cell r="F6753">
            <v>1879.68</v>
          </cell>
        </row>
        <row r="6754">
          <cell r="A6754">
            <v>6817843</v>
          </cell>
          <cell r="B6754" t="str">
            <v>SICRO ABRIL / 25</v>
          </cell>
          <cell r="C6754" t="str">
            <v>CORPO DE BSCC - SEÇÃO FECHADA DE 2,0 X 2,0 M - PRÉ-MOLDADO - ALTURA DO ATERRO DE 0,25 A 1,00 M - AREIA E BRITA COMERCIAIS</v>
          </cell>
          <cell r="D6754" t="str">
            <v>M</v>
          </cell>
          <cell r="F6754">
            <v>2403.16</v>
          </cell>
        </row>
        <row r="6755">
          <cell r="A6755">
            <v>6817844</v>
          </cell>
          <cell r="B6755" t="str">
            <v>SICRO ABRIL / 25</v>
          </cell>
          <cell r="C6755" t="str">
            <v>CORPO DE BSCC - SEÇÃO FECHADA DE 2,0 X 2,0 M - PRÉ-MOLDADO - ALTURA DO ATERRO DE 0,25 A 1,00 M - AREIA EXTRAÍDA E BRITA PRODUZIDA</v>
          </cell>
          <cell r="D6755" t="str">
            <v>M</v>
          </cell>
          <cell r="F6755">
            <v>2190.69</v>
          </cell>
        </row>
        <row r="6756">
          <cell r="A6756">
            <v>6817845</v>
          </cell>
          <cell r="B6756" t="str">
            <v>SICRO ABRIL / 25</v>
          </cell>
          <cell r="C6756" t="str">
            <v>CORPO DE BSCC - SEÇÃO FECHADA DE 2,0 X 2,0 M - PRÉ-MOLDADO - ALTURA DO ATERRO DE 1,00 A 2,50 M - AREIA E BRITA COMERCIAIS</v>
          </cell>
          <cell r="D6756" t="str">
            <v>M</v>
          </cell>
          <cell r="F6756">
            <v>2081.6</v>
          </cell>
        </row>
        <row r="6757">
          <cell r="A6757">
            <v>6817846</v>
          </cell>
          <cell r="B6757" t="str">
            <v>SICRO ABRIL / 25</v>
          </cell>
          <cell r="C6757" t="str">
            <v>CORPO DE BSCC - SEÇÃO FECHADA DE 2,0 X 2,0 M - PRÉ-MOLDADO - ALTURA DO ATERRO DE 1,00 A 2,50 M - AREIA EXTRAÍDA E BRITA PRODUZIDA</v>
          </cell>
          <cell r="D6757" t="str">
            <v>M</v>
          </cell>
          <cell r="F6757">
            <v>1869.12</v>
          </cell>
        </row>
        <row r="6758">
          <cell r="A6758">
            <v>6817853</v>
          </cell>
          <cell r="B6758" t="str">
            <v>SICRO ABRIL / 25</v>
          </cell>
          <cell r="C6758" t="str">
            <v>CORPO DE BSCC - SEÇÃO FECHADA DE 2,0 X 2,0 M - PRÉ-MOLDADO - ALTURA DO ATERRO DE 10,00 A 12,50 M - AREIA E BRITA COMERCIAIS</v>
          </cell>
          <cell r="D6758" t="str">
            <v>M</v>
          </cell>
          <cell r="F6758">
            <v>3196.41</v>
          </cell>
        </row>
        <row r="6759">
          <cell r="A6759">
            <v>6817854</v>
          </cell>
          <cell r="B6759" t="str">
            <v>SICRO ABRIL / 25</v>
          </cell>
          <cell r="C6759" t="str">
            <v>CORPO DE BSCC - SEÇÃO FECHADA DE 2,0 X 2,0 M - PRÉ-MOLDADO - ALTURA DO ATERRO DE 10,00 A 12,50 M - AREIA EXTRAÍDA E BRITA PRODUZIDA</v>
          </cell>
          <cell r="D6759" t="str">
            <v>M</v>
          </cell>
          <cell r="F6759">
            <v>2951.23</v>
          </cell>
        </row>
        <row r="6760">
          <cell r="A6760">
            <v>6817855</v>
          </cell>
          <cell r="B6760" t="str">
            <v>SICRO ABRIL / 25</v>
          </cell>
          <cell r="C6760" t="str">
            <v>CORPO DE BSCC - SEÇÃO FECHADA DE 2,0 X 2,0 M - PRÉ-MOLDADO - ALTURA DO ATERRO DE 12,50 A 15,00 M - AREIA E BRITA COMERCIAIS</v>
          </cell>
          <cell r="D6760" t="str">
            <v>M</v>
          </cell>
          <cell r="F6760">
            <v>3707</v>
          </cell>
        </row>
        <row r="6761">
          <cell r="A6761">
            <v>6817856</v>
          </cell>
          <cell r="B6761" t="str">
            <v>SICRO ABRIL / 25</v>
          </cell>
          <cell r="C6761" t="str">
            <v>CORPO DE BSCC - SEÇÃO FECHADA DE 2,0 X 2,0 M - PRÉ-MOLDADO - ALTURA DO ATERRO DE 12,50 A 15,00 M - AREIA EXTRAÍDA E BRITA PRODUZIDA</v>
          </cell>
          <cell r="D6761" t="str">
            <v>M</v>
          </cell>
          <cell r="F6761">
            <v>3408.93</v>
          </cell>
        </row>
        <row r="6762">
          <cell r="A6762">
            <v>6817847</v>
          </cell>
          <cell r="B6762" t="str">
            <v>SICRO ABRIL / 25</v>
          </cell>
          <cell r="C6762" t="str">
            <v>CORPO DE BSCC - SEÇÃO FECHADA DE 2,0 X 2,0 M - PRÉ-MOLDADO - ALTURA DO ATERRO DE 2,50 A 5,00 M - AREIA E BRITA COMERCIAIS</v>
          </cell>
          <cell r="D6762" t="str">
            <v>M</v>
          </cell>
          <cell r="F6762">
            <v>2338.04</v>
          </cell>
        </row>
        <row r="6763">
          <cell r="A6763">
            <v>6817848</v>
          </cell>
          <cell r="B6763" t="str">
            <v>SICRO ABRIL / 25</v>
          </cell>
          <cell r="C6763" t="str">
            <v>CORPO DE BSCC - SEÇÃO FECHADA DE 2,0 X 2,0 M - PRÉ-MOLDADO - ALTURA DO ATERRO DE 2,50 A 5,00 M - AREIA EXTRAÍDA E BRITA PRODUZIDA</v>
          </cell>
          <cell r="D6763" t="str">
            <v>M</v>
          </cell>
          <cell r="F6763">
            <v>2127.0500000000002</v>
          </cell>
        </row>
        <row r="6764">
          <cell r="A6764">
            <v>6817849</v>
          </cell>
          <cell r="B6764" t="str">
            <v>SICRO ABRIL / 25</v>
          </cell>
          <cell r="C6764" t="str">
            <v>CORPO DE BSCC - SEÇÃO FECHADA DE 2,0 X 2,0 M - PRÉ-MOLDADO - ALTURA DO ATERRO DE 5,00 A 7,50 M - AREIA E BRITA COMERCIAIS</v>
          </cell>
          <cell r="D6764" t="str">
            <v>M</v>
          </cell>
          <cell r="F6764">
            <v>2733.95</v>
          </cell>
        </row>
        <row r="6765">
          <cell r="A6765">
            <v>6817850</v>
          </cell>
          <cell r="B6765" t="str">
            <v>SICRO ABRIL / 25</v>
          </cell>
          <cell r="C6765" t="str">
            <v>CORPO DE BSCC - SEÇÃO FECHADA DE 2,0 X 2,0 M - PRÉ-MOLDADO - ALTURA DO ATERRO DE 5,00 A 7,50 M - AREIA EXTRAÍDA E BRITA PRODUZIDA</v>
          </cell>
          <cell r="D6765" t="str">
            <v>M</v>
          </cell>
          <cell r="F6765">
            <v>2466.12</v>
          </cell>
        </row>
        <row r="6766">
          <cell r="A6766">
            <v>6817851</v>
          </cell>
          <cell r="B6766" t="str">
            <v>SICRO ABRIL / 25</v>
          </cell>
          <cell r="C6766" t="str">
            <v>CORPO DE BSCC - SEÇÃO FECHADA DE 2,0 X 2,0 M - PRÉ-MOLDADO - ALTURA DO ATERRO DE 7,50 A 10,00 M - AREIA E BRITA COMERCIAIS</v>
          </cell>
          <cell r="D6766" t="str">
            <v>M</v>
          </cell>
          <cell r="F6766">
            <v>2968.12</v>
          </cell>
        </row>
        <row r="6767">
          <cell r="A6767">
            <v>6817852</v>
          </cell>
          <cell r="B6767" t="str">
            <v>SICRO ABRIL / 25</v>
          </cell>
          <cell r="C6767" t="str">
            <v>CORPO DE BSCC - SEÇÃO FECHADA DE 2,0 X 2,0 M - PRÉ-MOLDADO - ALTURA DO ATERRO DE 7,50 A 10,00 M - AREIA EXTRAÍDA E BRITA PRODUZIDA</v>
          </cell>
          <cell r="D6767" t="str">
            <v>M</v>
          </cell>
          <cell r="F6767">
            <v>2716.94</v>
          </cell>
        </row>
        <row r="6768">
          <cell r="A6768">
            <v>6817857</v>
          </cell>
          <cell r="B6768" t="str">
            <v>SICRO ABRIL / 25</v>
          </cell>
          <cell r="C6768" t="str">
            <v>CORPO DE BSCC - SEÇÃO FECHADA DE 2,5 X 2,5 M - PRÉ-MOLDADO - ALTURA DO ATERRO DE 0,25 A 1,00 M - AREIA E BRITA COMERCIAIS</v>
          </cell>
          <cell r="D6768" t="str">
            <v>M</v>
          </cell>
          <cell r="F6768">
            <v>3218.41</v>
          </cell>
        </row>
        <row r="6769">
          <cell r="A6769">
            <v>6817858</v>
          </cell>
          <cell r="B6769" t="str">
            <v>SICRO ABRIL / 25</v>
          </cell>
          <cell r="C6769" t="str">
            <v>CORPO DE BSCC - SEÇÃO FECHADA DE 2,5 X 2,5 M - PRÉ-MOLDADO - ALTURA DO ATERRO DE 0,25 A 1,00 M - AREIA EXTRAÍDA E BRITA PRODUZIDA</v>
          </cell>
          <cell r="D6769" t="str">
            <v>M</v>
          </cell>
          <cell r="F6769">
            <v>2958.06</v>
          </cell>
        </row>
        <row r="6770">
          <cell r="A6770">
            <v>6817859</v>
          </cell>
          <cell r="B6770" t="str">
            <v>SICRO ABRIL / 25</v>
          </cell>
          <cell r="C6770" t="str">
            <v>CORPO DE BSCC - SEÇÃO FECHADA DE 2,5 X 2,5 M - PRÉ-MOLDADO - ALTURA DO ATERRO DE 1,00 A 2,50 M - AREIA E BRITA COMERCIAIS</v>
          </cell>
          <cell r="D6770" t="str">
            <v>M</v>
          </cell>
          <cell r="F6770">
            <v>2710.22</v>
          </cell>
        </row>
        <row r="6771">
          <cell r="A6771">
            <v>6817860</v>
          </cell>
          <cell r="B6771" t="str">
            <v>SICRO ABRIL / 25</v>
          </cell>
          <cell r="C6771" t="str">
            <v>CORPO DE BSCC - SEÇÃO FECHADA DE 2,5 X 2,5 M - PRÉ-MOLDADO - ALTURA DO ATERRO DE 1,00 A 2,50 M - AREIA EXTRAÍDA E BRITA PRODUZIDA</v>
          </cell>
          <cell r="D6771" t="str">
            <v>M</v>
          </cell>
          <cell r="F6771">
            <v>2449.88</v>
          </cell>
        </row>
        <row r="6772">
          <cell r="A6772">
            <v>6817867</v>
          </cell>
          <cell r="B6772" t="str">
            <v>SICRO ABRIL / 25</v>
          </cell>
          <cell r="C6772" t="str">
            <v>CORPO DE BSCC - SEÇÃO FECHADA DE 2,5 X 2,5 M - PRÉ-MOLDADO - ALTURA DO ATERRO DE 10,00 A 12,50 M - AREIA E BRITA COMERCIAIS</v>
          </cell>
          <cell r="D6772" t="str">
            <v>M</v>
          </cell>
          <cell r="F6772">
            <v>4573.72</v>
          </cell>
        </row>
        <row r="6773">
          <cell r="A6773">
            <v>6817868</v>
          </cell>
          <cell r="B6773" t="str">
            <v>SICRO ABRIL / 25</v>
          </cell>
          <cell r="C6773" t="str">
            <v>CORPO DE BSCC - SEÇÃO FECHADA DE 2,5 X 2,5 M - PRÉ-MOLDADO - ALTURA DO ATERRO DE 10,00 A 12,50 M - AREIA EXTRAÍDA E BRITA PRODUZIDA</v>
          </cell>
          <cell r="D6773" t="str">
            <v>M</v>
          </cell>
          <cell r="F6773">
            <v>4210.68</v>
          </cell>
        </row>
        <row r="6774">
          <cell r="A6774">
            <v>6817869</v>
          </cell>
          <cell r="B6774" t="str">
            <v>SICRO ABRIL / 25</v>
          </cell>
          <cell r="C6774" t="str">
            <v>CORPO DE BSCC - SEÇÃO FECHADA DE 2,5 X 2,5 M - PRÉ-MOLDADO - ALTURA DO ATERRO DE 12,50 A 15,00 M - AREIA E BRITA COMERCIAIS</v>
          </cell>
          <cell r="D6774" t="str">
            <v>M</v>
          </cell>
          <cell r="F6774">
            <v>5142.26</v>
          </cell>
        </row>
        <row r="6775">
          <cell r="A6775">
            <v>6817870</v>
          </cell>
          <cell r="B6775" t="str">
            <v>SICRO ABRIL / 25</v>
          </cell>
          <cell r="C6775" t="str">
            <v>CORPO DE BSCC - SEÇÃO FECHADA DE 2,5 X 2,5 M - PRÉ-MOLDADO - ALTURA DO ATERRO DE 12,50 A 15,00 M - AREIA EXTRAÍDA E BRITA PRODUZIDA</v>
          </cell>
          <cell r="D6775" t="str">
            <v>M</v>
          </cell>
          <cell r="F6775">
            <v>4778.03</v>
          </cell>
        </row>
        <row r="6776">
          <cell r="A6776">
            <v>6817861</v>
          </cell>
          <cell r="B6776" t="str">
            <v>SICRO ABRIL / 25</v>
          </cell>
          <cell r="C6776" t="str">
            <v>CORPO DE BSCC - SEÇÃO FECHADA DE 2,5 X 2,5 M - PRÉ-MOLDADO - ALTURA DO ATERRO DE 2,50 A 5,00 M - AREIA E BRITA COMERCIAIS</v>
          </cell>
          <cell r="D6776" t="str">
            <v>M</v>
          </cell>
          <cell r="F6776">
            <v>3334.44</v>
          </cell>
        </row>
        <row r="6777">
          <cell r="A6777">
            <v>6817862</v>
          </cell>
          <cell r="B6777" t="str">
            <v>SICRO ABRIL / 25</v>
          </cell>
          <cell r="C6777" t="str">
            <v>CORPO DE BSCC - SEÇÃO FECHADA DE 2,5 X 2,5 M - PRÉ-MOLDADO - ALTURA DO ATERRO DE 2,50 A 5,00 M - AREIA EXTRAÍDA E BRITA PRODUZIDA</v>
          </cell>
          <cell r="D6777" t="str">
            <v>M</v>
          </cell>
          <cell r="F6777">
            <v>3008.44</v>
          </cell>
        </row>
        <row r="6778">
          <cell r="A6778">
            <v>6817863</v>
          </cell>
          <cell r="B6778" t="str">
            <v>SICRO ABRIL / 25</v>
          </cell>
          <cell r="C6778" t="str">
            <v>CORPO DE BSCC - SEÇÃO FECHADA DE 2,5 X 2,5 M - PRÉ-MOLDADO - ALTURA DO ATERRO DE 5,00 A 7,50 M - AREIA E BRITA COMERCIAIS</v>
          </cell>
          <cell r="D6778" t="str">
            <v>M</v>
          </cell>
          <cell r="F6778">
            <v>3795.01</v>
          </cell>
        </row>
        <row r="6779">
          <cell r="A6779">
            <v>6817864</v>
          </cell>
          <cell r="B6779" t="str">
            <v>SICRO ABRIL / 25</v>
          </cell>
          <cell r="C6779" t="str">
            <v>CORPO DE BSCC - SEÇÃO FECHADA DE 2,5 X 2,5 M - PRÉ-MOLDADO - ALTURA DO ATERRO DE 5,00 A 7,50 M - AREIA EXTRAÍDA E BRITA PRODUZIDA</v>
          </cell>
          <cell r="D6779" t="str">
            <v>M</v>
          </cell>
          <cell r="F6779">
            <v>3489.55</v>
          </cell>
        </row>
        <row r="6780">
          <cell r="A6780">
            <v>6817865</v>
          </cell>
          <cell r="B6780" t="str">
            <v>SICRO ABRIL / 25</v>
          </cell>
          <cell r="C6780" t="str">
            <v>CORPO DE BSCC - SEÇÃO FECHADA DE 2,5 X 2,5 M - PRÉ-MOLDADO - ALTURA DO ATERRO DE 7,50 A 10,00 M - AREIA E BRITA COMERCIAIS</v>
          </cell>
          <cell r="D6780" t="str">
            <v>M</v>
          </cell>
          <cell r="F6780">
            <v>4190.09</v>
          </cell>
        </row>
        <row r="6781">
          <cell r="A6781">
            <v>6817866</v>
          </cell>
          <cell r="B6781" t="str">
            <v>SICRO ABRIL / 25</v>
          </cell>
          <cell r="C6781" t="str">
            <v>CORPO DE BSCC - SEÇÃO FECHADA DE 2,5 X 2,5 M - PRÉ-MOLDADO - ALTURA DO ATERRO DE 7,50 A 10,00 M - AREIA EXTRAÍDA E BRITA PRODUZIDA</v>
          </cell>
          <cell r="D6781" t="str">
            <v>M</v>
          </cell>
          <cell r="F6781">
            <v>3891.93</v>
          </cell>
        </row>
        <row r="6782">
          <cell r="A6782">
            <v>6817871</v>
          </cell>
          <cell r="B6782" t="str">
            <v>SICRO ABRIL / 25</v>
          </cell>
          <cell r="C6782" t="str">
            <v>CORPO DE BSCC - SEÇÃO FECHADA DE 3,0 X 3,0 M - PRÉ-MOLDADO - ALTURA DO ATERRO DE 0,25 A 1,00 M - AREIA E BRITA COMERCIAIS</v>
          </cell>
          <cell r="D6782" t="str">
            <v>M</v>
          </cell>
          <cell r="F6782">
            <v>4113.28</v>
          </cell>
        </row>
        <row r="6783">
          <cell r="A6783">
            <v>6817872</v>
          </cell>
          <cell r="B6783" t="str">
            <v>SICRO ABRIL / 25</v>
          </cell>
          <cell r="C6783" t="str">
            <v>CORPO DE BSCC - SEÇÃO FECHADA DE 3,0 X 3,0 M - PRÉ-MOLDADO - ALTURA DO ATERRO DE 0,25 A 1,00 M - AREIA EXTRAÍDA E BRITA PRODUZIDA</v>
          </cell>
          <cell r="D6783" t="str">
            <v>M</v>
          </cell>
          <cell r="F6783">
            <v>3810.06</v>
          </cell>
        </row>
        <row r="6784">
          <cell r="A6784">
            <v>6817873</v>
          </cell>
          <cell r="B6784" t="str">
            <v>SICRO ABRIL / 25</v>
          </cell>
          <cell r="C6784" t="str">
            <v>CORPO DE BSCC - SEÇÃO FECHADA DE 3,0 X 3,0 M - PRÉ-MOLDADO - ALTURA DO ATERRO DE 1,00 A 2,50 M - AREIA E BRITA COMERCIAIS</v>
          </cell>
          <cell r="D6784" t="str">
            <v>M</v>
          </cell>
          <cell r="F6784">
            <v>3581.19</v>
          </cell>
        </row>
        <row r="6785">
          <cell r="A6785">
            <v>6817874</v>
          </cell>
          <cell r="B6785" t="str">
            <v>SICRO ABRIL / 25</v>
          </cell>
          <cell r="C6785" t="str">
            <v>CORPO DE BSCC - SEÇÃO FECHADA DE 3,0 X 3,0 M - PRÉ-MOLDADO - ALTURA DO ATERRO DE 1,00 A 2,50 M - AREIA EXTRAÍDA E BRITA PRODUZIDA</v>
          </cell>
          <cell r="D6785" t="str">
            <v>M</v>
          </cell>
          <cell r="F6785">
            <v>3277.98</v>
          </cell>
        </row>
        <row r="6786">
          <cell r="A6786">
            <v>6817881</v>
          </cell>
          <cell r="B6786" t="str">
            <v>SICRO ABRIL / 25</v>
          </cell>
          <cell r="C6786" t="str">
            <v>CORPO DE BSCC - SEÇÃO FECHADA DE 3,0 X 3,0 M - PRÉ-MOLDADO - ALTURA DO ATERRO DE 10,00 A 12,50 M - AREIA E BRITA COMERCIAIS</v>
          </cell>
          <cell r="D6786" t="str">
            <v>M</v>
          </cell>
          <cell r="F6786">
            <v>6347.35</v>
          </cell>
        </row>
        <row r="6787">
          <cell r="A6787">
            <v>6817882</v>
          </cell>
          <cell r="B6787" t="str">
            <v>SICRO ABRIL / 25</v>
          </cell>
          <cell r="C6787" t="str">
            <v>CORPO DE BSCC - SEÇÃO FECHADA DE 3,0 X 3,0 M - PRÉ-MOLDADO - ALTURA DO ATERRO DE 10,00 A 12,50 M - AREIA EXTRAÍDA E BRITA PRODUZIDA</v>
          </cell>
          <cell r="D6787" t="str">
            <v>M</v>
          </cell>
          <cell r="F6787">
            <v>5920.52</v>
          </cell>
        </row>
        <row r="6788">
          <cell r="A6788">
            <v>6817883</v>
          </cell>
          <cell r="B6788" t="str">
            <v>SICRO ABRIL / 25</v>
          </cell>
          <cell r="C6788" t="str">
            <v>CORPO DE BSCC - SEÇÃO FECHADA DE 3,0 X 3,0 M - PRÉ-MOLDADO - ALTURA DO ATERRO DE 12,50 A 15,00 M - AREIA E BRITA COMERCIAIS</v>
          </cell>
          <cell r="D6788" t="str">
            <v>M</v>
          </cell>
          <cell r="F6788">
            <v>6975.52</v>
          </cell>
        </row>
        <row r="6789">
          <cell r="A6789">
            <v>6817884</v>
          </cell>
          <cell r="B6789" t="str">
            <v>SICRO ABRIL / 25</v>
          </cell>
          <cell r="C6789" t="str">
            <v>CORPO DE BSCC - SEÇÃO FECHADA DE 3,0 X 3,0 M - PRÉ-MOLDADO - ALTURA DO ATERRO DE 12,50 A 15,00 M - AREIA EXTRAÍDA E BRITA PRODUZIDA</v>
          </cell>
          <cell r="D6789" t="str">
            <v>M</v>
          </cell>
          <cell r="F6789">
            <v>6547.5</v>
          </cell>
        </row>
        <row r="6790">
          <cell r="A6790">
            <v>6817875</v>
          </cell>
          <cell r="B6790" t="str">
            <v>SICRO ABRIL / 25</v>
          </cell>
          <cell r="C6790" t="str">
            <v>CORPO DE BSCC - SEÇÃO FECHADA DE 3,0 X 3,0 M - PRÉ-MOLDADO - ALTURA DO ATERRO DE 2,50 A 5,00 M - AREIA E BRITA COMERCIAIS</v>
          </cell>
          <cell r="D6790" t="str">
            <v>M</v>
          </cell>
          <cell r="F6790">
            <v>4350.66</v>
          </cell>
        </row>
        <row r="6791">
          <cell r="A6791">
            <v>6817876</v>
          </cell>
          <cell r="B6791" t="str">
            <v>SICRO ABRIL / 25</v>
          </cell>
          <cell r="C6791" t="str">
            <v>CORPO DE BSCC - SEÇÃO FECHADA DE 3,0 X 3,0 M - PRÉ-MOLDADO - ALTURA DO ATERRO DE 2,50 A 5,00 M - AREIA EXTRAÍDA E BRITA PRODUZIDA</v>
          </cell>
          <cell r="D6791" t="str">
            <v>M</v>
          </cell>
          <cell r="F6791">
            <v>3965.25</v>
          </cell>
        </row>
        <row r="6792">
          <cell r="A6792">
            <v>6817877</v>
          </cell>
          <cell r="B6792" t="str">
            <v>SICRO ABRIL / 25</v>
          </cell>
          <cell r="C6792" t="str">
            <v>CORPO DE BSCC - SEÇÃO FECHADA DE 3,0 X 3,0 M - PRÉ-MOLDADO - ALTURA DO ATERRO DE 5,00 A 7,50 M - AREIA E BRITA COMERCIAIS</v>
          </cell>
          <cell r="D6792" t="str">
            <v>M</v>
          </cell>
          <cell r="F6792">
            <v>5178.7700000000004</v>
          </cell>
        </row>
        <row r="6793">
          <cell r="A6793">
            <v>6817878</v>
          </cell>
          <cell r="B6793" t="str">
            <v>SICRO ABRIL / 25</v>
          </cell>
          <cell r="C6793" t="str">
            <v>CORPO DE BSCC - SEÇÃO FECHADA DE 3,0 X 3,0 M - PRÉ-MOLDADO - ALTURA DO ATERRO DE 5,00 A 7,50 M - AREIA EXTRAÍDA E BRITA PRODUZIDA</v>
          </cell>
          <cell r="D6793" t="str">
            <v>M</v>
          </cell>
          <cell r="F6793">
            <v>4827.57</v>
          </cell>
        </row>
        <row r="6794">
          <cell r="A6794">
            <v>6817879</v>
          </cell>
          <cell r="B6794" t="str">
            <v>SICRO ABRIL / 25</v>
          </cell>
          <cell r="C6794" t="str">
            <v>CORPO DE BSCC - SEÇÃO FECHADA DE 3,0 X 3,0 M - PRÉ-MOLDADO - ALTURA DO ATERRO DE 7,50 A 10,00 M - AREIA E BRITA COMERCIAIS</v>
          </cell>
          <cell r="D6794" t="str">
            <v>M</v>
          </cell>
          <cell r="F6794">
            <v>5792.36</v>
          </cell>
        </row>
        <row r="6795">
          <cell r="A6795">
            <v>6817880</v>
          </cell>
          <cell r="B6795" t="str">
            <v>SICRO ABRIL / 25</v>
          </cell>
          <cell r="C6795" t="str">
            <v>CORPO DE BSCC - SEÇÃO FECHADA DE 3,0 X 3,0 M - PRÉ-MOLDADO - ALTURA DO ATERRO DE 7,50 A 10,00 M - AREIA EXTRAÍDA E BRITA PRODUZIDA</v>
          </cell>
          <cell r="D6795" t="str">
            <v>M</v>
          </cell>
          <cell r="F6795">
            <v>5365.51</v>
          </cell>
        </row>
        <row r="6796">
          <cell r="A6796">
            <v>7119788</v>
          </cell>
          <cell r="B6796" t="str">
            <v>SICRO ABRIL / 25</v>
          </cell>
          <cell r="C6796" t="str">
            <v>ADMINISTRAÇÃO LOCAL DO ESTALEIRO PADRÃO</v>
          </cell>
          <cell r="D6796" t="str">
            <v>MÊS</v>
          </cell>
          <cell r="F6796">
            <v>286740.78999999998</v>
          </cell>
        </row>
        <row r="6797">
          <cell r="A6797">
            <v>7119714</v>
          </cell>
          <cell r="B6797" t="str">
            <v>SICRO ABRIL / 25</v>
          </cell>
          <cell r="C6797" t="str">
            <v>AMARRAÇÃO DO SISTEMA DE FUNDEIO - PROFUNDIDADE DE ATÉ 50 M</v>
          </cell>
          <cell r="D6797" t="str">
            <v>UN</v>
          </cell>
          <cell r="F6797">
            <v>2228.79</v>
          </cell>
        </row>
        <row r="6798">
          <cell r="A6798">
            <v>7119715</v>
          </cell>
          <cell r="B6798" t="str">
            <v>SICRO ABRIL / 25</v>
          </cell>
          <cell r="C6798" t="str">
            <v>ÂNODO DE SACRIFÍCIO PARA PROTEÇÃO DO CASCO - FORNECIMENTO E INSTALAÇÃO</v>
          </cell>
          <cell r="D6798" t="str">
            <v>UN</v>
          </cell>
          <cell r="F6798">
            <v>1508.17</v>
          </cell>
        </row>
        <row r="6799">
          <cell r="A6799">
            <v>7119678</v>
          </cell>
          <cell r="B6799" t="str">
            <v>SICRO ABRIL / 25</v>
          </cell>
          <cell r="C6799" t="str">
            <v>BENEFICIAMENTO DE AÇO NAVAL PARA CONSTRUÇÃO DE INSTALAÇÕES PORTUÁRIAS DE PEQUENO PORTE - EXCLUSO O AÇO NAVAL</v>
          </cell>
          <cell r="D6799" t="str">
            <v>T</v>
          </cell>
          <cell r="F6799">
            <v>8800.4500000000007</v>
          </cell>
        </row>
        <row r="6800">
          <cell r="A6800">
            <v>7119712</v>
          </cell>
          <cell r="B6800" t="str">
            <v>SICRO ABRIL / 25</v>
          </cell>
          <cell r="C6800" t="str">
            <v>CABO DE SEGURANÇA PARA CONEXÃO DA PONTE - FORNECIMENTO E INSTALAÇÃO</v>
          </cell>
          <cell r="D6800" t="str">
            <v>UN</v>
          </cell>
          <cell r="F6800">
            <v>11137.03</v>
          </cell>
        </row>
        <row r="6801">
          <cell r="A6801">
            <v>7119694</v>
          </cell>
          <cell r="B6801" t="str">
            <v>SICRO ABRIL / 25</v>
          </cell>
          <cell r="C6801" t="str">
            <v>CONFECÇÃO DE MORTO DE CONCRETO DE 13 T</v>
          </cell>
          <cell r="D6801" t="str">
            <v>UN</v>
          </cell>
          <cell r="F6801">
            <v>8252.01</v>
          </cell>
        </row>
        <row r="6802">
          <cell r="A6802">
            <v>7119695</v>
          </cell>
          <cell r="B6802" t="str">
            <v>SICRO ABRIL / 25</v>
          </cell>
          <cell r="C6802" t="str">
            <v>CONFECÇÃO DE MORTO DE CONCRETO DE 14 T</v>
          </cell>
          <cell r="D6802" t="str">
            <v>UN</v>
          </cell>
          <cell r="F6802">
            <v>8936.89</v>
          </cell>
        </row>
        <row r="6803">
          <cell r="A6803">
            <v>7119696</v>
          </cell>
          <cell r="B6803" t="str">
            <v>SICRO ABRIL / 25</v>
          </cell>
          <cell r="C6803" t="str">
            <v>CONFECÇÃO DE MORTO DE CONCRETO DE 22 T</v>
          </cell>
          <cell r="D6803" t="str">
            <v>UN</v>
          </cell>
          <cell r="F6803">
            <v>14098.42</v>
          </cell>
        </row>
        <row r="6804">
          <cell r="A6804">
            <v>7119697</v>
          </cell>
          <cell r="B6804" t="str">
            <v>SICRO ABRIL / 25</v>
          </cell>
          <cell r="C6804" t="str">
            <v>CONFECÇÃO DE MORTO DE CONCRETO DE 36 T</v>
          </cell>
          <cell r="D6804" t="str">
            <v>UN</v>
          </cell>
          <cell r="F6804">
            <v>22328.68</v>
          </cell>
        </row>
        <row r="6805">
          <cell r="A6805">
            <v>7119698</v>
          </cell>
          <cell r="B6805" t="str">
            <v>SICRO ABRIL / 25</v>
          </cell>
          <cell r="C6805" t="str">
            <v>CONFECÇÃO DE MORTO DE CONCRETO DE 48 T</v>
          </cell>
          <cell r="D6805" t="str">
            <v>UN</v>
          </cell>
          <cell r="F6805">
            <v>28509.94</v>
          </cell>
        </row>
        <row r="6806">
          <cell r="A6806">
            <v>7119688</v>
          </cell>
          <cell r="B6806" t="str">
            <v>SICRO ABRIL / 25</v>
          </cell>
          <cell r="C6806" t="str">
            <v>CONFECÇÃO DE POITA DE CONCRETO COM GARRAS METÁLICAS DE 13,3 T (PESO SUBMERSO = 8 T)</v>
          </cell>
          <cell r="D6806" t="str">
            <v>UN</v>
          </cell>
          <cell r="F6806">
            <v>8067.71</v>
          </cell>
        </row>
        <row r="6807">
          <cell r="A6807">
            <v>7119689</v>
          </cell>
          <cell r="B6807" t="str">
            <v>SICRO ABRIL / 25</v>
          </cell>
          <cell r="C6807" t="str">
            <v>CONFECÇÃO DE POITA DE CONCRETO COM GARRAS METÁLICAS DE 25 T (PESO SUBMERSO = 15 T)</v>
          </cell>
          <cell r="D6807" t="str">
            <v>UN</v>
          </cell>
          <cell r="F6807">
            <v>15522.31</v>
          </cell>
        </row>
        <row r="6808">
          <cell r="A6808">
            <v>7119690</v>
          </cell>
          <cell r="B6808" t="str">
            <v>SICRO ABRIL / 25</v>
          </cell>
          <cell r="C6808" t="str">
            <v>CONFECÇÃO DE POITA DE CONCRETO COM GARRAS METÁLICAS DE 30 T (PESO SUBMERSO = 18 T)</v>
          </cell>
          <cell r="D6808" t="str">
            <v>UN</v>
          </cell>
          <cell r="F6808">
            <v>18525.21</v>
          </cell>
        </row>
        <row r="6809">
          <cell r="A6809">
            <v>7119691</v>
          </cell>
          <cell r="B6809" t="str">
            <v>SICRO ABRIL / 25</v>
          </cell>
          <cell r="C6809" t="str">
            <v>CONFECÇÃO DE POITA DE CONCRETO COM GARRAS METÁLICAS DE 41,7 T (PESO SUBMERSO = 25 T)</v>
          </cell>
          <cell r="D6809" t="str">
            <v>UN</v>
          </cell>
          <cell r="F6809">
            <v>25666.2</v>
          </cell>
        </row>
        <row r="6810">
          <cell r="A6810">
            <v>7119692</v>
          </cell>
          <cell r="B6810" t="str">
            <v>SICRO ABRIL / 25</v>
          </cell>
          <cell r="C6810" t="str">
            <v>CONFECÇÃO DE POITA DE CONCRETO COM GARRAS METÁLICAS DE 45,8 T (PESO SUBMERSO = 27,5 T)</v>
          </cell>
          <cell r="D6810" t="str">
            <v>UN</v>
          </cell>
          <cell r="F6810">
            <v>28214.37</v>
          </cell>
        </row>
        <row r="6811">
          <cell r="A6811">
            <v>7119693</v>
          </cell>
          <cell r="B6811" t="str">
            <v>SICRO ABRIL / 25</v>
          </cell>
          <cell r="C6811" t="str">
            <v>CONFECÇÃO DE POITA DE CONCRETO COM GARRAS METÁLICAS DE 58,3 T (PESO SUBMERSO = 35 T)</v>
          </cell>
          <cell r="D6811" t="str">
            <v>UN</v>
          </cell>
          <cell r="F6811">
            <v>35850.800000000003</v>
          </cell>
        </row>
        <row r="6812">
          <cell r="A6812">
            <v>7119687</v>
          </cell>
          <cell r="B6812" t="str">
            <v>SICRO ABRIL / 25</v>
          </cell>
          <cell r="C6812" t="str">
            <v>CONFECÇÃO DE POITA DE CONCRETO COM GARRAS METÁLICAS DE 6,7 T (PESO SUBMERSO = 4 T)</v>
          </cell>
          <cell r="D6812" t="str">
            <v>UN</v>
          </cell>
          <cell r="F6812">
            <v>4242.58</v>
          </cell>
        </row>
        <row r="6813">
          <cell r="A6813">
            <v>7119681</v>
          </cell>
          <cell r="B6813" t="str">
            <v>SICRO ABRIL / 25</v>
          </cell>
          <cell r="C6813" t="str">
            <v>CONFECÇÃO DE POITA DE CONCRETO DE 13,3 T (PESO SUBMERSO = 8 T)</v>
          </cell>
          <cell r="D6813" t="str">
            <v>UN</v>
          </cell>
          <cell r="F6813">
            <v>8887.36</v>
          </cell>
        </row>
        <row r="6814">
          <cell r="A6814">
            <v>7119682</v>
          </cell>
          <cell r="B6814" t="str">
            <v>SICRO ABRIL / 25</v>
          </cell>
          <cell r="C6814" t="str">
            <v>CONFECÇÃO DE POITA DE CONCRETO DE 25 T (PESO SUBMERSO = 15 T)</v>
          </cell>
          <cell r="D6814" t="str">
            <v>UN</v>
          </cell>
          <cell r="F6814">
            <v>17015.54</v>
          </cell>
        </row>
        <row r="6815">
          <cell r="A6815">
            <v>7119683</v>
          </cell>
          <cell r="B6815" t="str">
            <v>SICRO ABRIL / 25</v>
          </cell>
          <cell r="C6815" t="str">
            <v>CONFECÇÃO DE POITA DE CONCRETO DE 30 T (PESO SUBMERSO = 18 T)</v>
          </cell>
          <cell r="D6815" t="str">
            <v>UN</v>
          </cell>
          <cell r="F6815">
            <v>20306.849999999999</v>
          </cell>
        </row>
        <row r="6816">
          <cell r="A6816">
            <v>7119684</v>
          </cell>
          <cell r="B6816" t="str">
            <v>SICRO ABRIL / 25</v>
          </cell>
          <cell r="C6816" t="str">
            <v>CONFECÇÃO DE POITA DE CONCRETO DE 41,7 T (PESO SUBMERSO = 25 T)</v>
          </cell>
          <cell r="D6816" t="str">
            <v>UN</v>
          </cell>
          <cell r="F6816">
            <v>28111.97</v>
          </cell>
        </row>
        <row r="6817">
          <cell r="A6817">
            <v>7119685</v>
          </cell>
          <cell r="B6817" t="str">
            <v>SICRO ABRIL / 25</v>
          </cell>
          <cell r="C6817" t="str">
            <v>CONFECÇÃO DE POITA DE CONCRETO DE 45,8 T (PESO SUBMERSO = 27,5 T)</v>
          </cell>
          <cell r="D6817" t="str">
            <v>UN</v>
          </cell>
          <cell r="F6817">
            <v>30896.68</v>
          </cell>
        </row>
        <row r="6818">
          <cell r="A6818">
            <v>7119686</v>
          </cell>
          <cell r="B6818" t="str">
            <v>SICRO ABRIL / 25</v>
          </cell>
          <cell r="C6818" t="str">
            <v>CONFECÇÃO DE POITA DE CONCRETO DE 58,3 T (PESO SUBMERSO = 35 T)</v>
          </cell>
          <cell r="D6818" t="str">
            <v>UN</v>
          </cell>
          <cell r="F6818">
            <v>39245.800000000003</v>
          </cell>
        </row>
        <row r="6819">
          <cell r="A6819">
            <v>7119680</v>
          </cell>
          <cell r="B6819" t="str">
            <v>SICRO ABRIL / 25</v>
          </cell>
          <cell r="C6819" t="str">
            <v>CONFECÇÃO DE POITA DE CONCRETO DE 6,7 T (PESO SUBMERSO = 4 T)</v>
          </cell>
          <cell r="D6819" t="str">
            <v>UN</v>
          </cell>
          <cell r="F6819">
            <v>4665.91</v>
          </cell>
        </row>
        <row r="6820">
          <cell r="A6820">
            <v>7119710</v>
          </cell>
          <cell r="B6820" t="str">
            <v>SICRO ABRIL / 25</v>
          </cell>
          <cell r="C6820" t="str">
            <v>DEFENSA DE PNEUS PARA PROTEÇÃO DO FLUTUANTE - CONFECÇÃO E INSTALAÇÃO</v>
          </cell>
          <cell r="D6820" t="str">
            <v>UN</v>
          </cell>
          <cell r="F6820">
            <v>733.22</v>
          </cell>
        </row>
        <row r="6821">
          <cell r="A6821">
            <v>7107375</v>
          </cell>
          <cell r="B6821" t="str">
            <v>SICRO ABRIL / 25</v>
          </cell>
          <cell r="C6821" t="str">
            <v>FORNECIMENTO E INSTALAÇÃO DE RESERVATÓRIO METÁLICO TIPO TAÇA DE 10.000 LITROS PINTURA INTERNA E EXTERNA COM ESCADA DE ACESSO E BASE DE CONCRETO ARMADO - AREIA E BRITA COMERCIAIS</v>
          </cell>
          <cell r="D6821" t="str">
            <v>UN</v>
          </cell>
          <cell r="F6821">
            <v>28824.09</v>
          </cell>
        </row>
        <row r="6822">
          <cell r="A6822">
            <v>7107376</v>
          </cell>
          <cell r="B6822" t="str">
            <v>SICRO ABRIL / 25</v>
          </cell>
          <cell r="C6822" t="str">
            <v>FORNECIMENTO E INSTALAÇÃO DE RESERVATÓRIO METÁLICO TIPO TAÇA DE 20.000 LITROS PINTURA INTERNA E EXTERNA COM ESCADA DE ACESSO E BASE DE CONCRETO ARMADO - AREIA E BRITA COMERCIAIS</v>
          </cell>
          <cell r="D6822" t="str">
            <v>UN</v>
          </cell>
          <cell r="F6822">
            <v>46192.37</v>
          </cell>
        </row>
        <row r="6823">
          <cell r="A6823">
            <v>7107377</v>
          </cell>
          <cell r="B6823" t="str">
            <v>SICRO ABRIL / 25</v>
          </cell>
          <cell r="C6823" t="str">
            <v>FORNECIMENTO E INSTALAÇÃO DE RESERVATÓRIO METÁLICO TIPO TAÇA DE 30.000 LITROS PINTURA INTERNA E EXTERNA COM ESCADA DE ACESSO E BASE DE CONCRETO ARMADO - AREIA E BRITA COMERCIAIS</v>
          </cell>
          <cell r="D6823" t="str">
            <v>UN</v>
          </cell>
          <cell r="F6823">
            <v>63938.14</v>
          </cell>
        </row>
        <row r="6824">
          <cell r="A6824">
            <v>7107374</v>
          </cell>
          <cell r="B6824" t="str">
            <v>SICRO ABRIL / 25</v>
          </cell>
          <cell r="C6824" t="str">
            <v>FORNECIMENTO E INSTALAÇÃO DE RESERVATÓRIO METÁLICO TIPO TAÇA DE 5.000 LITROS PINTURA INTERNA E EXTERNA COM ESCADA DE ACESSO E BASE DE CONCRETO ARMADO - AREIA E BRITA COMERCIAIS</v>
          </cell>
          <cell r="D6824" t="str">
            <v>UN</v>
          </cell>
          <cell r="F6824">
            <v>20460.12</v>
          </cell>
        </row>
        <row r="6825">
          <cell r="A6825">
            <v>7119708</v>
          </cell>
          <cell r="B6825" t="str">
            <v>SICRO ABRIL / 25</v>
          </cell>
          <cell r="C6825" t="str">
            <v>GUINCHO MANUAL PARA SISTEMA DE FUNDEIO COM CAPACIDADE DE TRAÇÃO DE 100 KN - FORNECIMENTO E INSTALAÇÃO</v>
          </cell>
          <cell r="D6825" t="str">
            <v>UN</v>
          </cell>
          <cell r="F6825">
            <v>173012.24</v>
          </cell>
        </row>
        <row r="6826">
          <cell r="A6826">
            <v>7119709</v>
          </cell>
          <cell r="B6826" t="str">
            <v>SICRO ABRIL / 25</v>
          </cell>
          <cell r="C6826" t="str">
            <v>GUINCHO MANUAL PARA SISTEMA DE FUNDEIO COM CAPACIDADE DE TRAÇÃO DE 200 KN - FORNECIMENTO E INSTALAÇÃO</v>
          </cell>
          <cell r="D6826" t="str">
            <v>UN</v>
          </cell>
          <cell r="F6826">
            <v>260100.4</v>
          </cell>
        </row>
        <row r="6827">
          <cell r="A6827">
            <v>7119706</v>
          </cell>
          <cell r="B6827" t="str">
            <v>SICRO ABRIL / 25</v>
          </cell>
          <cell r="C6827" t="str">
            <v>IMPLANTAÇÃO DO SISTEMA NAVAL TIPO I - PONTE MÓVEL E FLUTUANTE PRINCIPAL</v>
          </cell>
          <cell r="D6827" t="str">
            <v>UN</v>
          </cell>
          <cell r="F6827">
            <v>51756.800000000003</v>
          </cell>
        </row>
        <row r="6828">
          <cell r="A6828">
            <v>7119707</v>
          </cell>
          <cell r="B6828" t="str">
            <v>SICRO ABRIL / 25</v>
          </cell>
          <cell r="C6828" t="str">
            <v>IMPLANTAÇÃO DO SISTEMA NAVAL TIPO II - PONTES MÓVEIS, FLUTUANTE INTERMEDIÁRIO E FLUTUANTE PRINCIPAL</v>
          </cell>
          <cell r="D6828" t="str">
            <v>UN</v>
          </cell>
          <cell r="F6828">
            <v>123641.59</v>
          </cell>
        </row>
        <row r="6829">
          <cell r="A6829">
            <v>7119787</v>
          </cell>
          <cell r="B6829" t="str">
            <v>SICRO ABRIL / 25</v>
          </cell>
          <cell r="C6829" t="str">
            <v>INSTALAÇÕES DO ESTALEIRO PADRÃO PARA O BENEFICIAMENTO DE ESTRUTURAS NAVAIS, INCLUSIVE MOBILIÁRIO, EQUIPAMENTOS DE INFORMÁTICA E DE SEGURANÇA</v>
          </cell>
          <cell r="D6829" t="str">
            <v>M²</v>
          </cell>
          <cell r="F6829">
            <v>340.14</v>
          </cell>
        </row>
        <row r="6830">
          <cell r="A6830">
            <v>7119647</v>
          </cell>
          <cell r="B6830" t="str">
            <v>SICRO ABRIL / 25</v>
          </cell>
          <cell r="C6830" t="str">
            <v>LANÇAMENTO DA EMBARCAÇÃO SOBRE CARREIRA EM ÁGUA</v>
          </cell>
          <cell r="D6830" t="str">
            <v>UN</v>
          </cell>
          <cell r="F6830">
            <v>2606.2199999999998</v>
          </cell>
        </row>
        <row r="6831">
          <cell r="A6831">
            <v>7119679</v>
          </cell>
          <cell r="B6831" t="str">
            <v>SICRO ABRIL / 25</v>
          </cell>
          <cell r="C6831" t="str">
            <v>LANÇAMENTO DE POITA DE CONCRETO - PESO SUBMERSO</v>
          </cell>
          <cell r="D6831" t="str">
            <v>T</v>
          </cell>
          <cell r="F6831">
            <v>47.01</v>
          </cell>
        </row>
        <row r="6832">
          <cell r="A6832">
            <v>7119711</v>
          </cell>
          <cell r="B6832" t="str">
            <v>SICRO ABRIL / 25</v>
          </cell>
          <cell r="C6832" t="str">
            <v>MANCAL DE CONEXÃO - CONFECÇÃO E INSTALAÇÃO</v>
          </cell>
          <cell r="D6832" t="str">
            <v>UN</v>
          </cell>
          <cell r="F6832">
            <v>879.33</v>
          </cell>
        </row>
        <row r="6833">
          <cell r="A6833">
            <v>7107379</v>
          </cell>
          <cell r="B6833" t="str">
            <v>SICRO ABRIL / 25</v>
          </cell>
          <cell r="C6833" t="str">
            <v>MANUTENÇÃO DE TRATAMENTO SUPERFICIAL E PINTURA DA ÁREA INTERNA DO FLUTUANTE (TANQUES DE RESERVA DE FLUTUABILIDADE)</v>
          </cell>
          <cell r="D6833" t="str">
            <v>M²</v>
          </cell>
          <cell r="F6833">
            <v>51.96</v>
          </cell>
        </row>
        <row r="6834">
          <cell r="A6834">
            <v>7107381</v>
          </cell>
          <cell r="B6834" t="str">
            <v>SICRO ABRIL / 25</v>
          </cell>
          <cell r="C6834" t="str">
            <v>MANUTENÇÃO DE TRATAMENTO SUPERFICIAL E PINTURA DA PARTE EXTERNA DO FLUTUANTE (COSTADOS E ESPELHOS DE PROA E POPA) - EXCETO FUNDO</v>
          </cell>
          <cell r="D6834" t="str">
            <v>M²</v>
          </cell>
          <cell r="F6834">
            <v>54.07</v>
          </cell>
        </row>
        <row r="6835">
          <cell r="A6835">
            <v>7107380</v>
          </cell>
          <cell r="B6835" t="str">
            <v>SICRO ABRIL / 25</v>
          </cell>
          <cell r="C6835" t="str">
            <v>MANUTENÇÃO DE TRATAMENTO SUPERFICIAL E PINTURA DA PONTE, CONVÉS, CASARIAS E DEMAIS ESTRUTURAS METÁLICAS NAVAIS SOBRE OS FLUTUANTES</v>
          </cell>
          <cell r="D6835" t="str">
            <v>M²</v>
          </cell>
          <cell r="F6835">
            <v>58.65</v>
          </cell>
        </row>
        <row r="6836">
          <cell r="A6836">
            <v>7107382</v>
          </cell>
          <cell r="B6836" t="str">
            <v>SICRO ABRIL / 25</v>
          </cell>
          <cell r="C6836" t="str">
            <v>MANUTENÇÃO DE TRATAMENTO SUPERFICIAL E PINTURA DO FUNDO DO FLUTUANTE</v>
          </cell>
          <cell r="D6836" t="str">
            <v>M²</v>
          </cell>
          <cell r="F6836">
            <v>138.33000000000001</v>
          </cell>
        </row>
        <row r="6837">
          <cell r="A6837">
            <v>7119713</v>
          </cell>
          <cell r="B6837" t="str">
            <v>SICRO ABRIL / 25</v>
          </cell>
          <cell r="C6837" t="str">
            <v>MOLINETE MANUAL PARA SISTEMA DE FUNDEIO COM CAPACIDADE DE TRAÇÃO DE 70 KN - FORNECIMENTO E INSTALAÇÃO</v>
          </cell>
          <cell r="D6837" t="str">
            <v>UN</v>
          </cell>
          <cell r="F6837">
            <v>284004.64</v>
          </cell>
        </row>
        <row r="6838">
          <cell r="A6838">
            <v>7119646</v>
          </cell>
          <cell r="B6838" t="str">
            <v>SICRO ABRIL / 25</v>
          </cell>
          <cell r="C6838" t="str">
            <v>TRANSPORTE INTERNO EM ESTALEIRO PARA MOVIMENTAÇÃO DE PEÇAS</v>
          </cell>
          <cell r="D6838" t="str">
            <v>T</v>
          </cell>
          <cell r="F6838">
            <v>1170.07</v>
          </cell>
        </row>
        <row r="6839">
          <cell r="A6839">
            <v>7107384</v>
          </cell>
          <cell r="B6839" t="str">
            <v>SICRO ABRIL / 25</v>
          </cell>
          <cell r="C6839" t="str">
            <v>TRATAMENTO SUPERFICIAL E PINTURA DA PONTE E DEMAIS ESTRUTURAS METÁLICAS NAVAIS - EXCETO FUNDO DO FLUTUANTE</v>
          </cell>
          <cell r="D6839" t="str">
            <v>M²</v>
          </cell>
          <cell r="F6839">
            <v>92.84</v>
          </cell>
        </row>
        <row r="6840">
          <cell r="A6840">
            <v>7107378</v>
          </cell>
          <cell r="B6840" t="str">
            <v>SICRO ABRIL / 25</v>
          </cell>
          <cell r="C6840" t="str">
            <v>TRATAMENTO SUPERFICIAL E PINTURA DO FUNDO DO FLUTUANTE</v>
          </cell>
          <cell r="D6840" t="str">
            <v>M²</v>
          </cell>
          <cell r="F6840">
            <v>162.80000000000001</v>
          </cell>
        </row>
        <row r="6841">
          <cell r="A6841" t="str">
            <v>P9801</v>
          </cell>
          <cell r="B6841" t="str">
            <v>SICRO ABRIL / 25</v>
          </cell>
          <cell r="C6841" t="str">
            <v>Ajudante</v>
          </cell>
          <cell r="D6841" t="str">
            <v>h</v>
          </cell>
          <cell r="F6841">
            <v>20.45</v>
          </cell>
        </row>
        <row r="6842">
          <cell r="A6842" t="str">
            <v>P9802</v>
          </cell>
          <cell r="B6842" t="str">
            <v>SICRO ABRIL / 25</v>
          </cell>
          <cell r="C6842" t="str">
            <v>Ajudante especializado</v>
          </cell>
          <cell r="D6842" t="str">
            <v>h</v>
          </cell>
          <cell r="F6842">
            <v>23.84</v>
          </cell>
        </row>
        <row r="6843">
          <cell r="A6843" t="str">
            <v>P9803</v>
          </cell>
          <cell r="B6843" t="str">
            <v>SICRO ABRIL / 25</v>
          </cell>
          <cell r="C6843" t="str">
            <v>Almoxarife</v>
          </cell>
          <cell r="D6843" t="str">
            <v>mês</v>
          </cell>
          <cell r="F6843">
            <v>5593.31</v>
          </cell>
        </row>
        <row r="6844">
          <cell r="A6844" t="str">
            <v>P9804</v>
          </cell>
          <cell r="B6844" t="str">
            <v>SICRO ABRIL / 25</v>
          </cell>
          <cell r="C6844" t="str">
            <v>Apontador</v>
          </cell>
          <cell r="D6844" t="str">
            <v>mês</v>
          </cell>
          <cell r="F6844">
            <v>4515.67</v>
          </cell>
        </row>
        <row r="6845">
          <cell r="A6845" t="str">
            <v>P9805</v>
          </cell>
          <cell r="B6845" t="str">
            <v>SICRO ABRIL / 25</v>
          </cell>
          <cell r="C6845" t="str">
            <v>Armador</v>
          </cell>
          <cell r="D6845" t="str">
            <v>h</v>
          </cell>
          <cell r="F6845">
            <v>27.88</v>
          </cell>
        </row>
        <row r="6846">
          <cell r="A6846" t="str">
            <v>P9806</v>
          </cell>
          <cell r="B6846" t="str">
            <v>SICRO ABRIL / 25</v>
          </cell>
          <cell r="C6846" t="str">
            <v>Auxiliar administrativo</v>
          </cell>
          <cell r="D6846" t="str">
            <v>mês</v>
          </cell>
          <cell r="F6846">
            <v>4509.46</v>
          </cell>
        </row>
        <row r="6847">
          <cell r="A6847" t="str">
            <v>P9807</v>
          </cell>
          <cell r="B6847" t="str">
            <v>SICRO ABRIL / 25</v>
          </cell>
          <cell r="C6847" t="str">
            <v>Bombeiro hidráulico</v>
          </cell>
          <cell r="D6847" t="str">
            <v>h</v>
          </cell>
          <cell r="F6847">
            <v>28.33</v>
          </cell>
        </row>
        <row r="6848">
          <cell r="A6848" t="str">
            <v>P9808</v>
          </cell>
          <cell r="B6848" t="str">
            <v>SICRO ABRIL / 25</v>
          </cell>
          <cell r="C6848" t="str">
            <v>Carpinteiro</v>
          </cell>
          <cell r="D6848" t="str">
            <v>h</v>
          </cell>
          <cell r="F6848">
            <v>25.09</v>
          </cell>
        </row>
        <row r="6849">
          <cell r="A6849" t="str">
            <v>P9809</v>
          </cell>
          <cell r="B6849" t="str">
            <v>SICRO ABRIL / 25</v>
          </cell>
          <cell r="C6849" t="str">
            <v>Encarregado administrativo</v>
          </cell>
          <cell r="D6849" t="str">
            <v>mês</v>
          </cell>
          <cell r="F6849">
            <v>6413.67</v>
          </cell>
        </row>
        <row r="6850">
          <cell r="A6850" t="str">
            <v>P9810</v>
          </cell>
          <cell r="B6850" t="str">
            <v>SICRO ABRIL / 25</v>
          </cell>
          <cell r="C6850" t="str">
            <v>Eletricista</v>
          </cell>
          <cell r="D6850" t="str">
            <v>h</v>
          </cell>
          <cell r="F6850">
            <v>28.2</v>
          </cell>
        </row>
        <row r="6851">
          <cell r="A6851" t="str">
            <v>P9811</v>
          </cell>
          <cell r="B6851" t="str">
            <v>SICRO ABRIL / 25</v>
          </cell>
          <cell r="C6851" t="str">
            <v>Encarregado especializado</v>
          </cell>
          <cell r="D6851" t="str">
            <v>mês</v>
          </cell>
          <cell r="F6851">
            <v>6929.69</v>
          </cell>
        </row>
        <row r="6852">
          <cell r="A6852" t="str">
            <v>P9812</v>
          </cell>
          <cell r="B6852" t="str">
            <v>SICRO ABRIL / 25</v>
          </cell>
          <cell r="C6852" t="str">
            <v>Engenheiro</v>
          </cell>
          <cell r="D6852" t="str">
            <v>mês</v>
          </cell>
          <cell r="F6852">
            <v>21783.43</v>
          </cell>
        </row>
        <row r="6853">
          <cell r="A6853" t="str">
            <v>P9814</v>
          </cell>
          <cell r="B6853" t="str">
            <v>SICRO ABRIL / 25</v>
          </cell>
          <cell r="C6853" t="str">
            <v>Operacional</v>
          </cell>
          <cell r="D6853" t="str">
            <v>mês</v>
          </cell>
          <cell r="F6853">
            <v>3731.79</v>
          </cell>
        </row>
        <row r="6854">
          <cell r="A6854" t="str">
            <v>P9815</v>
          </cell>
          <cell r="B6854" t="str">
            <v>SICRO ABRIL / 25</v>
          </cell>
          <cell r="C6854" t="str">
            <v>Jardineiro</v>
          </cell>
          <cell r="D6854" t="str">
            <v>h</v>
          </cell>
          <cell r="F6854">
            <v>26</v>
          </cell>
        </row>
        <row r="6855">
          <cell r="A6855" t="str">
            <v>P9819</v>
          </cell>
          <cell r="B6855" t="str">
            <v>SICRO ABRIL / 25</v>
          </cell>
          <cell r="C6855" t="str">
            <v>Engenheiro supervisor</v>
          </cell>
          <cell r="D6855" t="str">
            <v>mês</v>
          </cell>
          <cell r="F6855">
            <v>21783.43</v>
          </cell>
        </row>
        <row r="6856">
          <cell r="A6856" t="str">
            <v>P9821</v>
          </cell>
          <cell r="B6856" t="str">
            <v>SICRO ABRIL / 25</v>
          </cell>
          <cell r="C6856" t="str">
            <v>Pedreiro</v>
          </cell>
          <cell r="D6856" t="str">
            <v>h</v>
          </cell>
          <cell r="F6856">
            <v>24.73</v>
          </cell>
        </row>
        <row r="6857">
          <cell r="A6857" t="str">
            <v>P9822</v>
          </cell>
          <cell r="B6857" t="str">
            <v>SICRO ABRIL / 25</v>
          </cell>
          <cell r="C6857" t="str">
            <v>Pintor</v>
          </cell>
          <cell r="D6857" t="str">
            <v>h</v>
          </cell>
          <cell r="F6857">
            <v>27.79</v>
          </cell>
        </row>
        <row r="6858">
          <cell r="A6858" t="str">
            <v>P9823</v>
          </cell>
          <cell r="B6858" t="str">
            <v>SICRO ABRIL / 25</v>
          </cell>
          <cell r="C6858" t="str">
            <v>Serralheiro</v>
          </cell>
          <cell r="D6858" t="str">
            <v>h</v>
          </cell>
          <cell r="F6858">
            <v>25.83</v>
          </cell>
        </row>
        <row r="6859">
          <cell r="A6859" t="str">
            <v>P9824</v>
          </cell>
          <cell r="B6859" t="str">
            <v>SICRO ABRIL / 25</v>
          </cell>
          <cell r="C6859" t="str">
            <v>Servente</v>
          </cell>
          <cell r="D6859" t="str">
            <v>h</v>
          </cell>
          <cell r="F6859">
            <v>20.28</v>
          </cell>
        </row>
        <row r="6860">
          <cell r="A6860" t="str">
            <v>P9825</v>
          </cell>
          <cell r="B6860" t="str">
            <v>SICRO ABRIL / 25</v>
          </cell>
          <cell r="C6860" t="str">
            <v>Soldador</v>
          </cell>
          <cell r="D6860" t="str">
            <v>h</v>
          </cell>
          <cell r="F6860">
            <v>31.25</v>
          </cell>
        </row>
        <row r="6861">
          <cell r="A6861" t="str">
            <v>P9826</v>
          </cell>
          <cell r="B6861" t="str">
            <v>SICRO ABRIL / 25</v>
          </cell>
          <cell r="C6861" t="str">
            <v>Chefe setor de finanças</v>
          </cell>
          <cell r="D6861" t="str">
            <v>mês</v>
          </cell>
          <cell r="F6861">
            <v>21875.53</v>
          </cell>
        </row>
        <row r="6862">
          <cell r="A6862" t="str">
            <v>P9827</v>
          </cell>
          <cell r="B6862" t="str">
            <v>SICRO ABRIL / 25</v>
          </cell>
          <cell r="C6862" t="str">
            <v>Vigia</v>
          </cell>
          <cell r="D6862" t="str">
            <v>mês</v>
          </cell>
          <cell r="F6862">
            <v>4318.87</v>
          </cell>
        </row>
        <row r="6863">
          <cell r="A6863" t="str">
            <v>P9830</v>
          </cell>
          <cell r="B6863" t="str">
            <v>SICRO ABRIL / 25</v>
          </cell>
          <cell r="C6863" t="str">
            <v>Montador</v>
          </cell>
          <cell r="D6863" t="str">
            <v>h</v>
          </cell>
          <cell r="F6863">
            <v>28.7</v>
          </cell>
        </row>
        <row r="6864">
          <cell r="A6864" t="str">
            <v>P9833</v>
          </cell>
          <cell r="B6864" t="str">
            <v>SICRO ABRIL / 25</v>
          </cell>
          <cell r="C6864" t="str">
            <v>Auxiliar de laboratório</v>
          </cell>
          <cell r="D6864" t="str">
            <v>mês</v>
          </cell>
          <cell r="F6864">
            <v>5104.55</v>
          </cell>
        </row>
        <row r="6865">
          <cell r="A6865" t="str">
            <v>P9837</v>
          </cell>
          <cell r="B6865" t="str">
            <v>SICRO ABRIL / 25</v>
          </cell>
          <cell r="C6865" t="str">
            <v>Oceanógrafo</v>
          </cell>
          <cell r="D6865" t="str">
            <v>mês</v>
          </cell>
          <cell r="F6865">
            <v>10123.82</v>
          </cell>
        </row>
        <row r="6866">
          <cell r="A6866" t="str">
            <v>P9840</v>
          </cell>
          <cell r="B6866" t="str">
            <v>SICRO ABRIL / 25</v>
          </cell>
          <cell r="C6866" t="str">
            <v>Encarregado geral</v>
          </cell>
          <cell r="D6866" t="str">
            <v>mês</v>
          </cell>
          <cell r="F6866">
            <v>9648.7099999999991</v>
          </cell>
        </row>
        <row r="6867">
          <cell r="A6867" t="str">
            <v>P9842</v>
          </cell>
          <cell r="B6867" t="str">
            <v>SICRO ABRIL / 25</v>
          </cell>
          <cell r="C6867" t="str">
            <v>Faxineiro</v>
          </cell>
          <cell r="D6867" t="str">
            <v>mês</v>
          </cell>
          <cell r="F6867">
            <v>3672.7</v>
          </cell>
        </row>
        <row r="6868">
          <cell r="A6868" t="str">
            <v>P9843</v>
          </cell>
          <cell r="B6868" t="str">
            <v>SICRO ABRIL / 25</v>
          </cell>
          <cell r="C6868" t="str">
            <v>Operador de equipamento leve</v>
          </cell>
          <cell r="D6868" t="str">
            <v>h</v>
          </cell>
          <cell r="F6868">
            <v>24.56</v>
          </cell>
        </row>
        <row r="6869">
          <cell r="A6869" t="str">
            <v>P9845</v>
          </cell>
          <cell r="B6869" t="str">
            <v>SICRO ABRIL / 25</v>
          </cell>
          <cell r="C6869" t="str">
            <v>Operador de equipamento pesado</v>
          </cell>
          <cell r="D6869" t="str">
            <v>h</v>
          </cell>
          <cell r="F6869">
            <v>30.3</v>
          </cell>
        </row>
        <row r="6870">
          <cell r="A6870" t="str">
            <v>P9846</v>
          </cell>
          <cell r="B6870" t="str">
            <v>SICRO ABRIL / 25</v>
          </cell>
          <cell r="C6870" t="str">
            <v>Operador de equipamento especial</v>
          </cell>
          <cell r="D6870" t="str">
            <v>h</v>
          </cell>
          <cell r="F6870">
            <v>35.99</v>
          </cell>
        </row>
        <row r="6871">
          <cell r="A6871" t="str">
            <v>P9847</v>
          </cell>
          <cell r="B6871" t="str">
            <v>SICRO ABRIL / 25</v>
          </cell>
          <cell r="C6871" t="str">
            <v>Perfurador de tubulão</v>
          </cell>
          <cell r="D6871" t="str">
            <v>h</v>
          </cell>
          <cell r="F6871">
            <v>20.420000000000002</v>
          </cell>
        </row>
        <row r="6872">
          <cell r="A6872" t="str">
            <v>P9848</v>
          </cell>
          <cell r="B6872" t="str">
            <v>SICRO ABRIL / 25</v>
          </cell>
          <cell r="C6872" t="str">
            <v>Desenhista</v>
          </cell>
          <cell r="D6872" t="str">
            <v>mês</v>
          </cell>
          <cell r="F6872">
            <v>6550.52</v>
          </cell>
        </row>
        <row r="6873">
          <cell r="A6873" t="str">
            <v>P9849</v>
          </cell>
          <cell r="B6873" t="str">
            <v>SICRO ABRIL / 25</v>
          </cell>
          <cell r="C6873" t="str">
            <v>Condutor maquinista fluvial</v>
          </cell>
          <cell r="D6873" t="str">
            <v>mês</v>
          </cell>
          <cell r="F6873">
            <v>5079.93</v>
          </cell>
        </row>
        <row r="6874">
          <cell r="A6874" t="str">
            <v>P9850</v>
          </cell>
          <cell r="B6874" t="str">
            <v>SICRO ABRIL / 25</v>
          </cell>
          <cell r="C6874" t="str">
            <v>Copeiro</v>
          </cell>
          <cell r="D6874" t="str">
            <v>mês</v>
          </cell>
          <cell r="F6874">
            <v>3807.1</v>
          </cell>
        </row>
        <row r="6875">
          <cell r="A6875" t="str">
            <v>P9851</v>
          </cell>
          <cell r="B6875" t="str">
            <v>SICRO ABRIL / 25</v>
          </cell>
          <cell r="C6875" t="str">
            <v>Médico do trabalho</v>
          </cell>
          <cell r="D6875" t="str">
            <v>mês</v>
          </cell>
          <cell r="F6875">
            <v>16201.58</v>
          </cell>
        </row>
        <row r="6876">
          <cell r="A6876" t="str">
            <v>P9852</v>
          </cell>
          <cell r="B6876" t="str">
            <v>SICRO ABRIL / 25</v>
          </cell>
          <cell r="C6876" t="str">
            <v>Blaster</v>
          </cell>
          <cell r="D6876" t="str">
            <v>h</v>
          </cell>
          <cell r="F6876">
            <v>36.17</v>
          </cell>
        </row>
        <row r="6877">
          <cell r="A6877" t="str">
            <v>P9853</v>
          </cell>
          <cell r="B6877" t="str">
            <v>SICRO ABRIL / 25</v>
          </cell>
          <cell r="C6877" t="str">
            <v>Pré-marcador</v>
          </cell>
          <cell r="D6877" t="str">
            <v>h</v>
          </cell>
          <cell r="F6877">
            <v>20.29</v>
          </cell>
        </row>
        <row r="6878">
          <cell r="A6878" t="str">
            <v>P9854</v>
          </cell>
          <cell r="B6878" t="str">
            <v>SICRO ABRIL / 25</v>
          </cell>
          <cell r="C6878" t="str">
            <v>Recepcionista</v>
          </cell>
          <cell r="D6878" t="str">
            <v>mês</v>
          </cell>
          <cell r="F6878">
            <v>3736.82</v>
          </cell>
        </row>
        <row r="6879">
          <cell r="A6879" t="str">
            <v>P9855</v>
          </cell>
          <cell r="B6879" t="str">
            <v>SICRO ABRIL / 25</v>
          </cell>
          <cell r="C6879" t="str">
            <v>Marinheiro de máquinas</v>
          </cell>
          <cell r="D6879" t="str">
            <v>mês</v>
          </cell>
          <cell r="F6879">
            <v>4698.2</v>
          </cell>
        </row>
        <row r="6880">
          <cell r="A6880" t="str">
            <v>P9856</v>
          </cell>
          <cell r="B6880" t="str">
            <v>SICRO ABRIL / 25</v>
          </cell>
          <cell r="C6880" t="str">
            <v>Marinheiro de convés</v>
          </cell>
          <cell r="D6880" t="str">
            <v>h</v>
          </cell>
          <cell r="F6880">
            <v>25.35</v>
          </cell>
        </row>
        <row r="6881">
          <cell r="A6881" t="str">
            <v>P9857</v>
          </cell>
          <cell r="B6881" t="str">
            <v>SICRO ABRIL / 25</v>
          </cell>
          <cell r="C6881" t="str">
            <v>Marinheiro de convés - mensalista</v>
          </cell>
          <cell r="D6881" t="str">
            <v>mês</v>
          </cell>
          <cell r="F6881">
            <v>4666.75</v>
          </cell>
        </row>
        <row r="6882">
          <cell r="A6882" t="str">
            <v>P9858</v>
          </cell>
          <cell r="B6882" t="str">
            <v>SICRO ABRIL / 25</v>
          </cell>
          <cell r="C6882" t="str">
            <v>Laboratorista</v>
          </cell>
          <cell r="D6882" t="str">
            <v>mês</v>
          </cell>
          <cell r="F6882">
            <v>6651.32</v>
          </cell>
        </row>
        <row r="6883">
          <cell r="A6883" t="str">
            <v>P9859</v>
          </cell>
          <cell r="B6883" t="str">
            <v>SICRO ABRIL / 25</v>
          </cell>
          <cell r="C6883" t="str">
            <v>Trabalhador de via</v>
          </cell>
          <cell r="D6883" t="str">
            <v>h</v>
          </cell>
          <cell r="F6883">
            <v>19.739999999999998</v>
          </cell>
        </row>
        <row r="6884">
          <cell r="A6884" t="str">
            <v>P9861</v>
          </cell>
          <cell r="B6884" t="str">
            <v>SICRO ABRIL / 25</v>
          </cell>
          <cell r="C6884" t="str">
            <v>Selecionador de material pétreo</v>
          </cell>
          <cell r="D6884" t="str">
            <v>h</v>
          </cell>
          <cell r="F6884">
            <v>20.34</v>
          </cell>
        </row>
        <row r="6885">
          <cell r="A6885" t="str">
            <v>P9864</v>
          </cell>
          <cell r="B6885" t="str">
            <v>SICRO ABRIL / 25</v>
          </cell>
          <cell r="C6885" t="str">
            <v>Engenheiro de segurança do trabalho</v>
          </cell>
          <cell r="D6885" t="str">
            <v>mês</v>
          </cell>
          <cell r="F6885">
            <v>21131.63</v>
          </cell>
        </row>
        <row r="6886">
          <cell r="A6886" t="str">
            <v>P9866</v>
          </cell>
          <cell r="B6886" t="str">
            <v>SICRO ABRIL / 25</v>
          </cell>
          <cell r="C6886" t="str">
            <v>Motorista de caminhão</v>
          </cell>
          <cell r="D6886" t="str">
            <v>h</v>
          </cell>
          <cell r="F6886">
            <v>30.17</v>
          </cell>
        </row>
        <row r="6887">
          <cell r="A6887" t="str">
            <v>P9867</v>
          </cell>
          <cell r="B6887" t="str">
            <v>SICRO ABRIL / 25</v>
          </cell>
          <cell r="C6887" t="str">
            <v>Técnico especializado - mensalista</v>
          </cell>
          <cell r="D6887" t="str">
            <v>mês</v>
          </cell>
          <cell r="F6887">
            <v>6280.48</v>
          </cell>
        </row>
        <row r="6888">
          <cell r="A6888" t="str">
            <v>P9869</v>
          </cell>
          <cell r="B6888" t="str">
            <v>SICRO ABRIL / 25</v>
          </cell>
          <cell r="C6888" t="str">
            <v>Encarregado de obras de artes especiais</v>
          </cell>
          <cell r="D6888" t="str">
            <v>mês</v>
          </cell>
          <cell r="F6888">
            <v>6929.69</v>
          </cell>
        </row>
        <row r="6889">
          <cell r="A6889" t="str">
            <v>P9870</v>
          </cell>
          <cell r="B6889" t="str">
            <v>SICRO ABRIL / 25</v>
          </cell>
          <cell r="C6889" t="str">
            <v>Motorista de veículo leve</v>
          </cell>
          <cell r="D6889" t="str">
            <v>h</v>
          </cell>
          <cell r="F6889">
            <v>27.38</v>
          </cell>
        </row>
        <row r="6890">
          <cell r="A6890" t="str">
            <v>P9871</v>
          </cell>
          <cell r="B6890" t="str">
            <v>SICRO ABRIL / 25</v>
          </cell>
          <cell r="C6890" t="str">
            <v>Motorista de veículo especial</v>
          </cell>
          <cell r="D6890" t="str">
            <v>h</v>
          </cell>
          <cell r="F6890">
            <v>30.53</v>
          </cell>
        </row>
        <row r="6891">
          <cell r="A6891" t="str">
            <v>P9875</v>
          </cell>
          <cell r="B6891" t="str">
            <v>SICRO ABRIL / 25</v>
          </cell>
          <cell r="C6891" t="str">
            <v>Encarregado de turma</v>
          </cell>
          <cell r="D6891" t="str">
            <v>mês</v>
          </cell>
          <cell r="F6891">
            <v>5192.93</v>
          </cell>
        </row>
        <row r="6892">
          <cell r="A6892" t="str">
            <v>P9876</v>
          </cell>
          <cell r="B6892" t="str">
            <v>SICRO ABRIL / 25</v>
          </cell>
          <cell r="C6892" t="str">
            <v>Técnico de segurança do trabalho</v>
          </cell>
          <cell r="D6892" t="str">
            <v>mês</v>
          </cell>
          <cell r="F6892">
            <v>6553.86</v>
          </cell>
        </row>
        <row r="6893">
          <cell r="A6893" t="str">
            <v>P9878</v>
          </cell>
          <cell r="B6893" t="str">
            <v>SICRO ABRIL / 25</v>
          </cell>
          <cell r="C6893" t="str">
            <v>Secretária</v>
          </cell>
          <cell r="D6893" t="str">
            <v>mês</v>
          </cell>
          <cell r="F6893">
            <v>5760.97</v>
          </cell>
        </row>
        <row r="6894">
          <cell r="A6894" t="str">
            <v>P9880</v>
          </cell>
          <cell r="B6894" t="str">
            <v>SICRO ABRIL / 25</v>
          </cell>
          <cell r="C6894" t="str">
            <v>Piloto fluvial</v>
          </cell>
          <cell r="D6894" t="str">
            <v>mês</v>
          </cell>
          <cell r="F6894">
            <v>6442.24</v>
          </cell>
        </row>
        <row r="6895">
          <cell r="A6895" t="str">
            <v>P9882</v>
          </cell>
          <cell r="B6895" t="str">
            <v>SICRO ABRIL / 25</v>
          </cell>
          <cell r="C6895" t="str">
            <v>Técnico especializado</v>
          </cell>
          <cell r="D6895" t="str">
            <v>h</v>
          </cell>
          <cell r="F6895">
            <v>33.94</v>
          </cell>
        </row>
        <row r="6896">
          <cell r="A6896" t="str">
            <v>P9883</v>
          </cell>
          <cell r="B6896" t="str">
            <v>SICRO ABRIL / 25</v>
          </cell>
          <cell r="C6896" t="str">
            <v>Chefe do setor administrativo</v>
          </cell>
          <cell r="D6896" t="str">
            <v>mês</v>
          </cell>
          <cell r="F6896">
            <v>6413.67</v>
          </cell>
        </row>
        <row r="6897">
          <cell r="A6897" t="str">
            <v>P9884</v>
          </cell>
          <cell r="B6897" t="str">
            <v>SICRO ABRIL / 25</v>
          </cell>
          <cell r="C6897" t="str">
            <v>Encarregado de terraplenagem</v>
          </cell>
          <cell r="D6897" t="str">
            <v>mês</v>
          </cell>
          <cell r="F6897">
            <v>6929.69</v>
          </cell>
        </row>
        <row r="6898">
          <cell r="A6898" t="str">
            <v>P9885</v>
          </cell>
          <cell r="B6898" t="str">
            <v>SICRO ABRIL / 25</v>
          </cell>
          <cell r="C6898" t="str">
            <v>Frentista de túnel</v>
          </cell>
          <cell r="D6898" t="str">
            <v>h</v>
          </cell>
          <cell r="F6898">
            <v>25.07</v>
          </cell>
        </row>
        <row r="6899">
          <cell r="A6899" t="str">
            <v>P9889</v>
          </cell>
          <cell r="B6899" t="str">
            <v>SICRO ABRIL / 25</v>
          </cell>
          <cell r="C6899" t="str">
            <v>Técnico da qualidade</v>
          </cell>
          <cell r="D6899" t="str">
            <v>mês</v>
          </cell>
          <cell r="F6899">
            <v>6672.72</v>
          </cell>
        </row>
        <row r="6900">
          <cell r="A6900" t="str">
            <v>P9892</v>
          </cell>
          <cell r="B6900" t="str">
            <v>SICRO ABRIL / 25</v>
          </cell>
          <cell r="C6900" t="str">
            <v>Auxiliar de blaster</v>
          </cell>
          <cell r="D6900" t="str">
            <v>h</v>
          </cell>
          <cell r="F6900">
            <v>32.020000000000003</v>
          </cell>
        </row>
        <row r="6901">
          <cell r="A6901" t="str">
            <v>P9893</v>
          </cell>
          <cell r="B6901" t="str">
            <v>SICRO ABRIL / 25</v>
          </cell>
          <cell r="C6901" t="str">
            <v>Encarregado de pavimentação</v>
          </cell>
          <cell r="D6901" t="str">
            <v>mês</v>
          </cell>
          <cell r="F6901">
            <v>6929.69</v>
          </cell>
        </row>
        <row r="6902">
          <cell r="A6902" t="str">
            <v>P9896</v>
          </cell>
          <cell r="B6902" t="str">
            <v>SICRO ABRIL / 25</v>
          </cell>
          <cell r="C6902" t="str">
            <v>Porteiro</v>
          </cell>
          <cell r="D6902" t="str">
            <v>mês</v>
          </cell>
          <cell r="F6902">
            <v>3668.11</v>
          </cell>
        </row>
        <row r="6903">
          <cell r="A6903" t="str">
            <v>P9897</v>
          </cell>
          <cell r="B6903" t="str">
            <v>SICRO ABRIL / 25</v>
          </cell>
          <cell r="C6903" t="str">
            <v>Técnico de meio ambiente</v>
          </cell>
          <cell r="D6903" t="str">
            <v>mês</v>
          </cell>
          <cell r="F6903">
            <v>6763.99</v>
          </cell>
        </row>
        <row r="6904">
          <cell r="A6904" t="str">
            <v>P9900</v>
          </cell>
          <cell r="B6904" t="str">
            <v>SICRO ABRIL / 25</v>
          </cell>
          <cell r="C6904" t="str">
            <v>Comprador</v>
          </cell>
          <cell r="D6904" t="str">
            <v>mês</v>
          </cell>
          <cell r="F6904">
            <v>6528.85</v>
          </cell>
        </row>
        <row r="6905">
          <cell r="A6905" t="str">
            <v>P9901</v>
          </cell>
          <cell r="B6905" t="str">
            <v>SICRO ABRIL / 25</v>
          </cell>
          <cell r="C6905" t="str">
            <v>Encarregado de superestrutura ferroviária</v>
          </cell>
          <cell r="D6905" t="str">
            <v>mês</v>
          </cell>
          <cell r="F6905">
            <v>6929.69</v>
          </cell>
        </row>
        <row r="6906">
          <cell r="A6906" t="str">
            <v>P9903</v>
          </cell>
          <cell r="B6906" t="str">
            <v>SICRO ABRIL / 25</v>
          </cell>
          <cell r="C6906" t="str">
            <v>Auxiliar técnico</v>
          </cell>
          <cell r="D6906" t="str">
            <v>mês</v>
          </cell>
          <cell r="F6906">
            <v>4176.59</v>
          </cell>
        </row>
        <row r="6907">
          <cell r="A6907" t="str">
            <v>P9907</v>
          </cell>
          <cell r="B6907" t="str">
            <v>SICRO ABRIL / 25</v>
          </cell>
          <cell r="C6907" t="str">
            <v>Comandante de longo curso</v>
          </cell>
          <cell r="D6907" t="str">
            <v>mês</v>
          </cell>
          <cell r="F6907">
            <v>17662.849999999999</v>
          </cell>
        </row>
        <row r="6908">
          <cell r="A6908" t="str">
            <v>P9908</v>
          </cell>
          <cell r="B6908" t="str">
            <v>SICRO ABRIL / 25</v>
          </cell>
          <cell r="C6908" t="str">
            <v>Imediato</v>
          </cell>
          <cell r="D6908" t="str">
            <v>mês</v>
          </cell>
          <cell r="F6908">
            <v>15088.35</v>
          </cell>
        </row>
        <row r="6909">
          <cell r="A6909" t="str">
            <v>P9909</v>
          </cell>
          <cell r="B6909" t="str">
            <v>SICRO ABRIL / 25</v>
          </cell>
          <cell r="C6909" t="str">
            <v>Oficial de náutica</v>
          </cell>
          <cell r="D6909" t="str">
            <v>mês</v>
          </cell>
          <cell r="F6909">
            <v>5779.3</v>
          </cell>
        </row>
        <row r="6910">
          <cell r="A6910" t="str">
            <v>P9910</v>
          </cell>
          <cell r="B6910" t="str">
            <v>SICRO ABRIL / 25</v>
          </cell>
          <cell r="C6910" t="str">
            <v>Oficial de máquinas</v>
          </cell>
          <cell r="D6910" t="str">
            <v>mês</v>
          </cell>
          <cell r="F6910">
            <v>5661.51</v>
          </cell>
        </row>
        <row r="6911">
          <cell r="A6911" t="str">
            <v>P9913</v>
          </cell>
          <cell r="B6911" t="str">
            <v>SICRO ABRIL / 25</v>
          </cell>
          <cell r="C6911" t="str">
            <v>Draguista</v>
          </cell>
          <cell r="D6911" t="str">
            <v>mês</v>
          </cell>
          <cell r="F6911">
            <v>5885.18</v>
          </cell>
        </row>
        <row r="6912">
          <cell r="A6912" t="str">
            <v>P9915</v>
          </cell>
          <cell r="B6912" t="str">
            <v>SICRO ABRIL / 25</v>
          </cell>
          <cell r="C6912" t="str">
            <v>Maquinista</v>
          </cell>
          <cell r="D6912" t="str">
            <v>h</v>
          </cell>
          <cell r="F6912">
            <v>30.51</v>
          </cell>
        </row>
        <row r="6913">
          <cell r="A6913" t="str">
            <v>P9916</v>
          </cell>
          <cell r="B6913" t="str">
            <v>SICRO ABRIL / 25</v>
          </cell>
          <cell r="C6913" t="str">
            <v>Encarregado de conservação rodoviária</v>
          </cell>
          <cell r="D6913" t="str">
            <v>mês</v>
          </cell>
          <cell r="F6913">
            <v>6929.69</v>
          </cell>
        </row>
        <row r="6914">
          <cell r="A6914" t="str">
            <v>P9920</v>
          </cell>
          <cell r="B6914" t="str">
            <v>SICRO ABRIL / 25</v>
          </cell>
          <cell r="C6914" t="str">
            <v>Mestre fluvial</v>
          </cell>
          <cell r="D6914" t="str">
            <v>mês</v>
          </cell>
          <cell r="F6914">
            <v>7753.71</v>
          </cell>
        </row>
        <row r="6915">
          <cell r="A6915" t="str">
            <v>P9921</v>
          </cell>
          <cell r="B6915" t="str">
            <v>SICRO ABRIL / 25</v>
          </cell>
          <cell r="C6915" t="str">
            <v>Mergulhador raso autônomo de emergência</v>
          </cell>
          <cell r="D6915" t="str">
            <v>h</v>
          </cell>
          <cell r="F6915">
            <v>35.53</v>
          </cell>
        </row>
        <row r="6916">
          <cell r="A6916" t="str">
            <v>P9922</v>
          </cell>
          <cell r="B6916" t="str">
            <v>SICRO ABRIL / 25</v>
          </cell>
          <cell r="C6916" t="str">
            <v>Mergulhador raso dependente de emergência</v>
          </cell>
          <cell r="D6916" t="str">
            <v>h</v>
          </cell>
          <cell r="F6916">
            <v>36.32</v>
          </cell>
        </row>
        <row r="6917">
          <cell r="A6917" t="str">
            <v>P9924</v>
          </cell>
          <cell r="B6917" t="str">
            <v>SICRO ABRIL / 25</v>
          </cell>
          <cell r="C6917" t="str">
            <v>Mergulhador raso dependente</v>
          </cell>
          <cell r="D6917" t="str">
            <v>h</v>
          </cell>
          <cell r="F6917">
            <v>48.46</v>
          </cell>
        </row>
        <row r="6918">
          <cell r="A6918" t="str">
            <v>P9925</v>
          </cell>
          <cell r="B6918" t="str">
            <v>SICRO ABRIL / 25</v>
          </cell>
          <cell r="C6918" t="str">
            <v>Mergulhador raso autônomo</v>
          </cell>
          <cell r="D6918" t="str">
            <v>h</v>
          </cell>
          <cell r="F6918">
            <v>45.47</v>
          </cell>
        </row>
        <row r="6919">
          <cell r="A6919" t="str">
            <v>P9926</v>
          </cell>
          <cell r="B6919" t="str">
            <v>SICRO ABRIL / 25</v>
          </cell>
          <cell r="C6919" t="str">
            <v>Mergulhador raso auxiliar de superfície</v>
          </cell>
          <cell r="D6919" t="str">
            <v>h</v>
          </cell>
          <cell r="F6919">
            <v>33.43</v>
          </cell>
        </row>
        <row r="6920">
          <cell r="A6920" t="str">
            <v>P9927</v>
          </cell>
          <cell r="B6920" t="str">
            <v>SICRO ABRIL / 25</v>
          </cell>
          <cell r="C6920" t="str">
            <v>Frentista de túnel com periculosidade</v>
          </cell>
          <cell r="D6920" t="str">
            <v>h</v>
          </cell>
          <cell r="F6920">
            <v>30.46</v>
          </cell>
        </row>
        <row r="6921">
          <cell r="A6921" t="str">
            <v>P9930</v>
          </cell>
          <cell r="B6921" t="str">
            <v>SICRO ABRIL / 25</v>
          </cell>
          <cell r="C6921" t="str">
            <v>Eletricista com periculosidade</v>
          </cell>
          <cell r="D6921" t="str">
            <v>h</v>
          </cell>
          <cell r="F6921">
            <v>34.49</v>
          </cell>
        </row>
        <row r="6922">
          <cell r="A6922" t="str">
            <v>P9931</v>
          </cell>
          <cell r="B6922" t="str">
            <v>SICRO ABRIL / 25</v>
          </cell>
          <cell r="C6922" t="str">
            <v>Operador de equipamento de mergulho</v>
          </cell>
          <cell r="D6922" t="str">
            <v>h</v>
          </cell>
          <cell r="F6922">
            <v>50.09</v>
          </cell>
        </row>
        <row r="6923">
          <cell r="A6923" t="str">
            <v>P9932</v>
          </cell>
          <cell r="B6923" t="str">
            <v>SICRO ABRIL / 25</v>
          </cell>
          <cell r="C6923" t="str">
            <v>Operador de equipamento pesado com periculosidade</v>
          </cell>
          <cell r="D6923" t="str">
            <v>h</v>
          </cell>
          <cell r="F6923">
            <v>37.39</v>
          </cell>
        </row>
        <row r="6924">
          <cell r="A6924" t="str">
            <v>P9933</v>
          </cell>
          <cell r="B6924" t="str">
            <v>SICRO ABRIL / 25</v>
          </cell>
          <cell r="C6924" t="str">
            <v>Supervisor de mergulho raso</v>
          </cell>
          <cell r="D6924" t="str">
            <v>mês</v>
          </cell>
          <cell r="F6924">
            <v>9244.56</v>
          </cell>
        </row>
        <row r="6925">
          <cell r="A6925" t="str">
            <v>P9934</v>
          </cell>
          <cell r="B6925" t="str">
            <v>SICRO ABRIL / 25</v>
          </cell>
          <cell r="C6925" t="str">
            <v>Motorista de veículo especial com periculosidade</v>
          </cell>
          <cell r="D6925" t="str">
            <v>h</v>
          </cell>
          <cell r="F6925">
            <v>37.729999999999997</v>
          </cell>
        </row>
        <row r="6926">
          <cell r="A6926" t="str">
            <v>P9938</v>
          </cell>
          <cell r="B6926" t="str">
            <v>SICRO ABRIL / 25</v>
          </cell>
          <cell r="C6926" t="str">
            <v>Operador de equipamento leve com periculosidade</v>
          </cell>
          <cell r="D6926" t="str">
            <v>h</v>
          </cell>
          <cell r="F6926">
            <v>29.92</v>
          </cell>
        </row>
        <row r="6927">
          <cell r="A6927" t="str">
            <v>P9939</v>
          </cell>
          <cell r="B6927" t="str">
            <v>SICRO ABRIL / 25</v>
          </cell>
          <cell r="C6927" t="str">
            <v>Operador de equipamento leve com insalubridade</v>
          </cell>
          <cell r="D6927" t="str">
            <v>h</v>
          </cell>
          <cell r="F6927">
            <v>31.73</v>
          </cell>
        </row>
        <row r="6928">
          <cell r="A6928" t="str">
            <v>P9942</v>
          </cell>
          <cell r="B6928" t="str">
            <v>SICRO ABRIL / 25</v>
          </cell>
          <cell r="C6928" t="str">
            <v>Marinheiro de convés com periculosidade</v>
          </cell>
          <cell r="D6928" t="str">
            <v>h</v>
          </cell>
          <cell r="F6928">
            <v>31.09</v>
          </cell>
        </row>
        <row r="6929">
          <cell r="A6929" t="str">
            <v>P9944</v>
          </cell>
          <cell r="B6929" t="str">
            <v>SICRO ABRIL / 25</v>
          </cell>
          <cell r="C6929" t="str">
            <v>Operador de equipamento especial com periculosidade</v>
          </cell>
          <cell r="D6929" t="str">
            <v>h</v>
          </cell>
          <cell r="F6929">
            <v>44.81</v>
          </cell>
        </row>
        <row r="6930">
          <cell r="A6930" t="str">
            <v>P9946</v>
          </cell>
          <cell r="B6930" t="str">
            <v>SICRO ABRIL / 25</v>
          </cell>
          <cell r="C6930" t="str">
            <v>Engenheiro auxiliar</v>
          </cell>
          <cell r="D6930" t="str">
            <v>mês</v>
          </cell>
          <cell r="F6930">
            <v>20804.939999999999</v>
          </cell>
        </row>
        <row r="6931">
          <cell r="A6931" t="str">
            <v>P9947</v>
          </cell>
          <cell r="B6931" t="str">
            <v>SICRO ABRIL / 25</v>
          </cell>
          <cell r="C6931" t="str">
            <v>Técnico florestal</v>
          </cell>
          <cell r="D6931" t="str">
            <v>mês</v>
          </cell>
          <cell r="F6931">
            <v>6763.99</v>
          </cell>
        </row>
        <row r="6932">
          <cell r="A6932" t="str">
            <v>P9948</v>
          </cell>
          <cell r="B6932" t="str">
            <v>SICRO ABRIL / 25</v>
          </cell>
          <cell r="C6932" t="str">
            <v>Motorista de veículo leve - mensalista</v>
          </cell>
          <cell r="D6932" t="str">
            <v>mês</v>
          </cell>
          <cell r="F6932">
            <v>5061.29</v>
          </cell>
        </row>
        <row r="6933">
          <cell r="A6933" t="str">
            <v>P9949</v>
          </cell>
          <cell r="B6933" t="str">
            <v>SICRO ABRIL / 25</v>
          </cell>
          <cell r="C6933" t="str">
            <v>Topógrafo</v>
          </cell>
          <cell r="D6933" t="str">
            <v>mês</v>
          </cell>
          <cell r="F6933">
            <v>7553.13</v>
          </cell>
        </row>
        <row r="6934">
          <cell r="A6934" t="str">
            <v>P9950</v>
          </cell>
          <cell r="B6934" t="str">
            <v>SICRO ABRIL / 25</v>
          </cell>
          <cell r="C6934" t="str">
            <v>Auxiliar de topografia</v>
          </cell>
          <cell r="D6934" t="str">
            <v>mês</v>
          </cell>
          <cell r="F6934">
            <v>5135.7</v>
          </cell>
        </row>
        <row r="6935">
          <cell r="A6935" t="str">
            <v>P9951</v>
          </cell>
          <cell r="B6935" t="str">
            <v>SICRO ABRIL / 25</v>
          </cell>
          <cell r="C6935" t="str">
            <v>Médico de câmara hiperbárica</v>
          </cell>
          <cell r="D6935" t="str">
            <v>mês</v>
          </cell>
          <cell r="F6935">
            <v>18618.12</v>
          </cell>
        </row>
        <row r="6936">
          <cell r="A6936" t="str">
            <v>P9952</v>
          </cell>
          <cell r="B6936" t="str">
            <v>SICRO ABRIL / 25</v>
          </cell>
          <cell r="C6936" t="str">
            <v>Pedreiro - mensalista</v>
          </cell>
          <cell r="D6936" t="str">
            <v>mês</v>
          </cell>
          <cell r="F6936">
            <v>4572.68</v>
          </cell>
        </row>
        <row r="6937">
          <cell r="A6937" t="str">
            <v>P9953</v>
          </cell>
          <cell r="B6937" t="str">
            <v>SICRO ABRIL / 25</v>
          </cell>
          <cell r="C6937" t="str">
            <v>Eletricista - mensalista</v>
          </cell>
          <cell r="D6937" t="str">
            <v>mês</v>
          </cell>
          <cell r="F6937">
            <v>5207.2700000000004</v>
          </cell>
        </row>
        <row r="6938">
          <cell r="A6938" t="str">
            <v>P9954</v>
          </cell>
          <cell r="B6938" t="str">
            <v>SICRO ABRIL / 25</v>
          </cell>
          <cell r="C6938" t="str">
            <v>Servente - mensalista</v>
          </cell>
          <cell r="D6938" t="str">
            <v>mês</v>
          </cell>
          <cell r="F6938">
            <v>3752.63</v>
          </cell>
        </row>
        <row r="6939">
          <cell r="A6939" t="str">
            <v>P9955</v>
          </cell>
          <cell r="B6939" t="str">
            <v>SICRO ABRIL / 25</v>
          </cell>
          <cell r="C6939" t="str">
            <v>Engenheiro chefe</v>
          </cell>
          <cell r="D6939" t="str">
            <v>mês</v>
          </cell>
          <cell r="F6939">
            <v>27229.25</v>
          </cell>
        </row>
        <row r="6940">
          <cell r="A6940" t="str">
            <v>P9956</v>
          </cell>
          <cell r="B6940" t="str">
            <v>SICRO ABRIL / 25</v>
          </cell>
          <cell r="C6940" t="str">
            <v>Motorista de caminhão com periculosidade</v>
          </cell>
          <cell r="D6940" t="str">
            <v>h</v>
          </cell>
          <cell r="F6940">
            <v>37.26</v>
          </cell>
        </row>
        <row r="6941">
          <cell r="A6941" t="str">
            <v>P9972</v>
          </cell>
          <cell r="B6941" t="str">
            <v>SICRO ABRIL / 25</v>
          </cell>
          <cell r="C6941" t="str">
            <v>Técnico de batimetria</v>
          </cell>
          <cell r="D6941" t="str">
            <v>mês</v>
          </cell>
          <cell r="F6941">
            <v>5949.43</v>
          </cell>
        </row>
        <row r="6942">
          <cell r="A6942" t="str">
            <v>E9001CP</v>
          </cell>
          <cell r="B6942" t="str">
            <v>SICRO ABRIL / 25</v>
          </cell>
          <cell r="C6942" t="str">
            <v>Conjunto vibratório para tubos de concreto com encaixe PB e 3 jogos de fôrmas - D = 0,60 m - 2,20 kW</v>
          </cell>
          <cell r="D6942" t="str">
            <v>R$/h</v>
          </cell>
          <cell r="F6942">
            <v>17.21</v>
          </cell>
        </row>
        <row r="6943">
          <cell r="A6943" t="str">
            <v>E9002CP</v>
          </cell>
          <cell r="B6943" t="str">
            <v>SICRO ABRIL / 25</v>
          </cell>
          <cell r="C6943" t="str">
            <v>Conjunto vibratório para tubos de concreto com encaixe PB e 3 jogos de fôrmas - D = 0,80 m - 2,20 kW</v>
          </cell>
          <cell r="D6943" t="str">
            <v>R$/h</v>
          </cell>
          <cell r="F6943">
            <v>23.39</v>
          </cell>
        </row>
        <row r="6944">
          <cell r="A6944" t="str">
            <v>E9003CP</v>
          </cell>
          <cell r="B6944" t="str">
            <v>SICRO ABRIL / 25</v>
          </cell>
          <cell r="C6944" t="str">
            <v>Conjunto vibratório para tubos de concreto com encaixe PB e 3 jogos de fôrmas - D = 1,00 m - 2,20 kW</v>
          </cell>
          <cell r="D6944" t="str">
            <v>R$/h</v>
          </cell>
          <cell r="F6944">
            <v>28.02</v>
          </cell>
        </row>
        <row r="6945">
          <cell r="A6945" t="str">
            <v>E9004CP</v>
          </cell>
          <cell r="B6945" t="str">
            <v>SICRO ABRIL / 25</v>
          </cell>
          <cell r="C6945" t="str">
            <v>Conjunto vibratório para tubos de concreto com encaixe PB e 3 jogos de fôrmas - D = 1,20 m - 2,20 kW</v>
          </cell>
          <cell r="D6945" t="str">
            <v>R$/h</v>
          </cell>
          <cell r="F6945">
            <v>29.71</v>
          </cell>
        </row>
        <row r="6946">
          <cell r="A6946" t="str">
            <v>E9005CP</v>
          </cell>
          <cell r="B6946" t="str">
            <v>SICRO ABRIL / 25</v>
          </cell>
          <cell r="C6946" t="str">
            <v>Conjunto vibratório para tubos de concreto com encaixe PB e 3 jogos de fôrmas - D = 1,50 m - 2,20 kW</v>
          </cell>
          <cell r="D6946" t="str">
            <v>R$/h</v>
          </cell>
          <cell r="F6946">
            <v>35.29</v>
          </cell>
        </row>
        <row r="6947">
          <cell r="A6947" t="str">
            <v>E9006CP</v>
          </cell>
          <cell r="B6947" t="str">
            <v>SICRO ABRIL / 25</v>
          </cell>
          <cell r="C6947" t="str">
            <v>Equipamento para sondagem manual</v>
          </cell>
          <cell r="D6947" t="str">
            <v>R$/h</v>
          </cell>
          <cell r="F6947">
            <v>1.39</v>
          </cell>
        </row>
        <row r="6948">
          <cell r="A6948" t="str">
            <v>E9007CP</v>
          </cell>
          <cell r="B6948" t="str">
            <v>SICRO ABRIL / 25</v>
          </cell>
          <cell r="C6948" t="str">
            <v>Bomba de pistão triplex com capacidade de 7,80 m³/h (130 l/min) - 8,20 kW</v>
          </cell>
          <cell r="D6948" t="str">
            <v>R$/h</v>
          </cell>
          <cell r="F6948">
            <v>35.11</v>
          </cell>
        </row>
        <row r="6949">
          <cell r="A6949" t="str">
            <v>E9008CP</v>
          </cell>
          <cell r="B6949" t="str">
            <v>SICRO ABRIL / 25</v>
          </cell>
          <cell r="C6949" t="str">
            <v>Transportador manual de tubos de concreto com capacidade de 1 t</v>
          </cell>
          <cell r="D6949" t="str">
            <v>R$/h</v>
          </cell>
          <cell r="F6949">
            <v>2.36</v>
          </cell>
        </row>
        <row r="6950">
          <cell r="A6950" t="str">
            <v>E9009CP</v>
          </cell>
          <cell r="B6950" t="str">
            <v>SICRO ABRIL / 25</v>
          </cell>
          <cell r="C6950" t="str">
            <v>Embarcação rebocadora - 268 kW</v>
          </cell>
          <cell r="D6950" t="str">
            <v>R$/h</v>
          </cell>
          <cell r="F6950">
            <v>425</v>
          </cell>
        </row>
        <row r="6951">
          <cell r="A6951" t="str">
            <v>E9010CP</v>
          </cell>
          <cell r="B6951" t="str">
            <v>SICRO ABRIL / 25</v>
          </cell>
          <cell r="C6951" t="str">
            <v>Balança plataforma digital à bateria, com mesa de 75 x 75 cm e capacidade de 500 kg</v>
          </cell>
          <cell r="D6951" t="str">
            <v>R$/h</v>
          </cell>
          <cell r="F6951">
            <v>1.2</v>
          </cell>
        </row>
        <row r="6952">
          <cell r="A6952" t="str">
            <v>E9011CP</v>
          </cell>
          <cell r="B6952" t="str">
            <v>SICRO ABRIL / 25</v>
          </cell>
          <cell r="C6952" t="str">
            <v>Carro manual modelo plataforma de 200 x 80 cm com capacidade de 800 kg</v>
          </cell>
          <cell r="D6952" t="str">
            <v>R$/h</v>
          </cell>
          <cell r="F6952">
            <v>0.59</v>
          </cell>
        </row>
        <row r="6953">
          <cell r="A6953" t="str">
            <v>E9014CP</v>
          </cell>
          <cell r="B6953" t="str">
            <v>SICRO ABRIL / 25</v>
          </cell>
          <cell r="C6953" t="str">
            <v>Deflectômetro de impacto (FWD) instalado em picape com reboque e faixa de carga de 7 a 120 kN - 147 kW</v>
          </cell>
          <cell r="D6953" t="str">
            <v>R$/h</v>
          </cell>
          <cell r="F6953">
            <v>364.37</v>
          </cell>
        </row>
        <row r="6954">
          <cell r="A6954" t="str">
            <v>E9015CP</v>
          </cell>
          <cell r="B6954" t="str">
            <v>SICRO ABRIL / 25</v>
          </cell>
          <cell r="C6954" t="str">
            <v>Elevador de obra com capacidade de 1.000 kg - 9 kW</v>
          </cell>
          <cell r="D6954" t="str">
            <v>R$/h</v>
          </cell>
          <cell r="F6954">
            <v>35.799999999999997</v>
          </cell>
        </row>
        <row r="6955">
          <cell r="A6955" t="str">
            <v>E9016CP</v>
          </cell>
          <cell r="B6955" t="str">
            <v>SICRO ABRIL / 25</v>
          </cell>
          <cell r="C6955" t="str">
            <v>Usina misturadora móvel de reciclagem a frio com sistema de espuma de asfalto - 129,40 kW</v>
          </cell>
          <cell r="D6955" t="str">
            <v>R$/h</v>
          </cell>
          <cell r="F6955">
            <v>1631.59</v>
          </cell>
        </row>
        <row r="6956">
          <cell r="A6956" t="str">
            <v>E9017CP</v>
          </cell>
          <cell r="B6956" t="str">
            <v>SICRO ABRIL / 25</v>
          </cell>
          <cell r="C6956" t="str">
            <v>Escavadeira hidráulica sobre esteira com capacidade de 0,4 m³ - 64 kW</v>
          </cell>
          <cell r="D6956" t="str">
            <v>R$/h</v>
          </cell>
          <cell r="F6956">
            <v>188.66</v>
          </cell>
        </row>
        <row r="6957">
          <cell r="A6957" t="str">
            <v>E9020CP</v>
          </cell>
          <cell r="B6957" t="str">
            <v>SICRO ABRIL / 25</v>
          </cell>
          <cell r="C6957" t="str">
            <v>Recicladora a frio - 455 kW</v>
          </cell>
          <cell r="D6957" t="str">
            <v>R$/h</v>
          </cell>
          <cell r="F6957">
            <v>1360.3</v>
          </cell>
        </row>
        <row r="6958">
          <cell r="A6958" t="str">
            <v>E9021CP</v>
          </cell>
          <cell r="B6958" t="str">
            <v>SICRO ABRIL / 25</v>
          </cell>
          <cell r="C6958" t="str">
            <v>Grupo gerador - 456 kVA</v>
          </cell>
          <cell r="D6958" t="str">
            <v>R$/h</v>
          </cell>
          <cell r="F6958">
            <v>406.29</v>
          </cell>
        </row>
        <row r="6959">
          <cell r="A6959" t="str">
            <v>E9022CP</v>
          </cell>
          <cell r="B6959" t="str">
            <v>SICRO ABRIL / 25</v>
          </cell>
          <cell r="C6959" t="str">
            <v>Pórtico metálico rolante com capacidade de 25 t - 30 kW</v>
          </cell>
          <cell r="D6959" t="str">
            <v>R$/h</v>
          </cell>
          <cell r="F6959">
            <v>107.47</v>
          </cell>
        </row>
        <row r="6960">
          <cell r="A6960" t="str">
            <v>E9023CP</v>
          </cell>
          <cell r="B6960" t="str">
            <v>SICRO ABRIL / 25</v>
          </cell>
          <cell r="C6960" t="str">
            <v>Guindaste móvel sobre esteiras com dragline com capacidade de 1,9 a 2,3 m³ - 270 kW</v>
          </cell>
          <cell r="D6960" t="str">
            <v>R$/h</v>
          </cell>
          <cell r="F6960">
            <v>498.03</v>
          </cell>
        </row>
        <row r="6961">
          <cell r="A6961" t="str">
            <v>E9024CP</v>
          </cell>
          <cell r="B6961" t="str">
            <v>SICRO ABRIL / 25</v>
          </cell>
          <cell r="C6961" t="str">
            <v>Misturador de nata cimento - 1,50 kW</v>
          </cell>
          <cell r="D6961" t="str">
            <v>R$/h</v>
          </cell>
          <cell r="F6961">
            <v>26.04</v>
          </cell>
        </row>
        <row r="6962">
          <cell r="A6962" t="str">
            <v>E9025CP</v>
          </cell>
          <cell r="B6962" t="str">
            <v>SICRO ABRIL / 25</v>
          </cell>
          <cell r="C6962" t="str">
            <v>Conjunto bomba e macaco hidráulico para protensão com capacidade de 7.000 kN - 15 kW</v>
          </cell>
          <cell r="D6962" t="str">
            <v>R$/h</v>
          </cell>
          <cell r="F6962">
            <v>49.82</v>
          </cell>
        </row>
        <row r="6963">
          <cell r="A6963" t="str">
            <v>E9026CP</v>
          </cell>
          <cell r="B6963" t="str">
            <v>SICRO ABRIL / 25</v>
          </cell>
          <cell r="C6963" t="str">
            <v>Bomba para injeção de nata de cimento com capacidade de 2 MPa - 2,20 kW</v>
          </cell>
          <cell r="D6963" t="str">
            <v>R$/h</v>
          </cell>
          <cell r="F6963">
            <v>5.6</v>
          </cell>
        </row>
        <row r="6964">
          <cell r="A6964" t="str">
            <v>E9028CP</v>
          </cell>
          <cell r="B6964" t="str">
            <v>SICRO ABRIL / 25</v>
          </cell>
          <cell r="C6964" t="str">
            <v>Bomba de alta pressão para hidrojateamento com capacidade de 18 MPa - 5,20 kW</v>
          </cell>
          <cell r="D6964" t="str">
            <v>R$/h</v>
          </cell>
          <cell r="F6964">
            <v>35.04</v>
          </cell>
        </row>
        <row r="6965">
          <cell r="A6965" t="str">
            <v>E9029CP</v>
          </cell>
          <cell r="B6965" t="str">
            <v>SICRO ABRIL / 25</v>
          </cell>
          <cell r="C6965" t="str">
            <v>Conjunto bomba e macaco hidráulico para protensão com capacidade de 8.000 kN - 20 kW</v>
          </cell>
          <cell r="D6965" t="str">
            <v>R$/h</v>
          </cell>
          <cell r="F6965">
            <v>53.58</v>
          </cell>
        </row>
        <row r="6966">
          <cell r="A6966" t="str">
            <v>E9030CP</v>
          </cell>
          <cell r="B6966" t="str">
            <v>SICRO ABRIL / 25</v>
          </cell>
          <cell r="C6966" t="str">
            <v>Bomba de protensão com leitura digital para tensionamento de estais - 3 kW</v>
          </cell>
          <cell r="D6966" t="str">
            <v>R$/h</v>
          </cell>
          <cell r="F6966">
            <v>1.92</v>
          </cell>
        </row>
        <row r="6967">
          <cell r="A6967" t="str">
            <v>E9031CP</v>
          </cell>
          <cell r="B6967" t="str">
            <v>SICRO ABRIL / 25</v>
          </cell>
          <cell r="C6967" t="str">
            <v>Elevador de cremalheira com cabine simples, com capacidade de 1.500 kg e altura de até 100 m - 15 kW</v>
          </cell>
          <cell r="D6967" t="str">
            <v>R$/h</v>
          </cell>
          <cell r="F6967">
            <v>81.63</v>
          </cell>
        </row>
        <row r="6968">
          <cell r="A6968" t="str">
            <v>E9032CP</v>
          </cell>
          <cell r="B6968" t="str">
            <v>SICRO ABRIL / 25</v>
          </cell>
          <cell r="C6968" t="str">
            <v>Equipamento para regulagem final de estais com até 37 cordoalhas - D = 15,7 mm - 20 kW</v>
          </cell>
          <cell r="D6968" t="str">
            <v>R$/h</v>
          </cell>
          <cell r="F6968">
            <v>46.3</v>
          </cell>
        </row>
        <row r="6969">
          <cell r="A6969" t="str">
            <v>E9033CP</v>
          </cell>
          <cell r="B6969" t="str">
            <v>SICRO ABRIL / 25</v>
          </cell>
          <cell r="C6969" t="str">
            <v>Equipamento para regulagem final de estais de 38 a 55 cordoalhas - D = 15,7 mm - 30 kW</v>
          </cell>
          <cell r="D6969" t="str">
            <v>R$/h</v>
          </cell>
          <cell r="F6969">
            <v>50.72</v>
          </cell>
        </row>
        <row r="6970">
          <cell r="A6970" t="str">
            <v>E9034CP</v>
          </cell>
          <cell r="B6970" t="str">
            <v>SICRO ABRIL / 25</v>
          </cell>
          <cell r="C6970" t="str">
            <v>Equipamento para regulagem final de estais de 56 a 73 cordoalhas - D = 15,7 mm - 40 kW</v>
          </cell>
          <cell r="D6970" t="str">
            <v>R$/h</v>
          </cell>
          <cell r="F6970">
            <v>58.08</v>
          </cell>
        </row>
        <row r="6971">
          <cell r="A6971" t="str">
            <v>E9035CP</v>
          </cell>
          <cell r="B6971" t="str">
            <v>SICRO ABRIL / 25</v>
          </cell>
          <cell r="C6971" t="str">
            <v>Equipamento para regulagem final de estais de 74 a 91 cordoalhas - D = 15,7 mm - 50 kW</v>
          </cell>
          <cell r="D6971" t="str">
            <v>R$/h</v>
          </cell>
          <cell r="F6971">
            <v>65.44</v>
          </cell>
        </row>
        <row r="6972">
          <cell r="A6972" t="str">
            <v>E9036CP</v>
          </cell>
          <cell r="B6972" t="str">
            <v>SICRO ABRIL / 25</v>
          </cell>
          <cell r="C6972" t="str">
            <v>Grua fixa para alturas de 60 a 102 m, com alcance de 60 m com capacidade de 1.500 kg na ponta da lança - 37 kW</v>
          </cell>
          <cell r="D6972" t="str">
            <v>R$/h</v>
          </cell>
          <cell r="F6972">
            <v>494.82</v>
          </cell>
        </row>
        <row r="6973">
          <cell r="A6973" t="str">
            <v>E9038CP</v>
          </cell>
          <cell r="B6973" t="str">
            <v>SICRO ABRIL / 25</v>
          </cell>
          <cell r="C6973" t="str">
            <v>Macaco hidráulico monocordoalha para tensionamento de estais - 3 kW</v>
          </cell>
          <cell r="D6973" t="str">
            <v>R$/h</v>
          </cell>
          <cell r="F6973">
            <v>38.39</v>
          </cell>
        </row>
        <row r="6974">
          <cell r="A6974" t="str">
            <v>E9039CP</v>
          </cell>
          <cell r="B6974" t="str">
            <v>SICRO ABRIL / 25</v>
          </cell>
          <cell r="C6974" t="str">
            <v>Máquina de solda por termofusão para tubos PEAD com gerador de 4 kW</v>
          </cell>
          <cell r="D6974" t="str">
            <v>R$/h</v>
          </cell>
          <cell r="F6974">
            <v>55.73</v>
          </cell>
        </row>
        <row r="6975">
          <cell r="A6975" t="str">
            <v>E9040CP</v>
          </cell>
          <cell r="B6975" t="str">
            <v>SICRO ABRIL / 25</v>
          </cell>
          <cell r="C6975" t="str">
            <v>Serra mármore - 1,45 kW</v>
          </cell>
          <cell r="D6975" t="str">
            <v>R$/h</v>
          </cell>
          <cell r="F6975">
            <v>7.0000000000000007E-2</v>
          </cell>
        </row>
        <row r="6976">
          <cell r="A6976" t="str">
            <v>E9042CP</v>
          </cell>
          <cell r="B6976" t="str">
            <v>SICRO ABRIL / 25</v>
          </cell>
          <cell r="C6976" t="str">
            <v>Trator sobre esteiras com lâmina - 97 kW</v>
          </cell>
          <cell r="D6976" t="str">
            <v>R$/h</v>
          </cell>
          <cell r="F6976">
            <v>251.47</v>
          </cell>
        </row>
        <row r="6977">
          <cell r="A6977" t="str">
            <v>E9043CP</v>
          </cell>
          <cell r="B6977" t="str">
            <v>SICRO ABRIL / 25</v>
          </cell>
          <cell r="C6977" t="str">
            <v>Embarcação de alumínio com comprimento de 6 m e motor de popa - 18,60 kW</v>
          </cell>
          <cell r="D6977" t="str">
            <v>R$/h</v>
          </cell>
          <cell r="F6977">
            <v>74.86</v>
          </cell>
        </row>
        <row r="6978">
          <cell r="A6978" t="str">
            <v>E9044CP</v>
          </cell>
          <cell r="B6978" t="str">
            <v>SICRO ABRIL / 25</v>
          </cell>
          <cell r="C6978" t="str">
            <v>Central de concreto com capacidade de 150 m³/h - dosadora e misturadora</v>
          </cell>
          <cell r="D6978" t="str">
            <v>R$/h</v>
          </cell>
          <cell r="F6978">
            <v>282.89999999999998</v>
          </cell>
        </row>
        <row r="6979">
          <cell r="A6979" t="str">
            <v>E9045CP</v>
          </cell>
          <cell r="B6979" t="str">
            <v>SICRO ABRIL / 25</v>
          </cell>
          <cell r="C6979" t="str">
            <v>Conjunto bomba e macaco hidráulico para elevação com capacidade de 496 kN</v>
          </cell>
          <cell r="D6979" t="str">
            <v>R$/h</v>
          </cell>
          <cell r="F6979">
            <v>54.05</v>
          </cell>
        </row>
        <row r="6980">
          <cell r="A6980" t="str">
            <v>E9046CP</v>
          </cell>
          <cell r="B6980" t="str">
            <v>SICRO ABRIL / 25</v>
          </cell>
          <cell r="C6980" t="str">
            <v>Conjunto bomba e macaco hidráulico para elevação com capacidade de 929 kN</v>
          </cell>
          <cell r="D6980" t="str">
            <v>R$/h</v>
          </cell>
          <cell r="F6980">
            <v>57.24</v>
          </cell>
        </row>
        <row r="6981">
          <cell r="A6981" t="str">
            <v>E9047CP</v>
          </cell>
          <cell r="B6981" t="str">
            <v>SICRO ABRIL / 25</v>
          </cell>
          <cell r="C6981" t="str">
            <v>Conjunto bomba e macaco hidráulico para elevação com capacidade de 1.390 kN</v>
          </cell>
          <cell r="D6981" t="str">
            <v>R$/h</v>
          </cell>
          <cell r="F6981">
            <v>62.62</v>
          </cell>
        </row>
        <row r="6982">
          <cell r="A6982" t="str">
            <v>E9048CP</v>
          </cell>
          <cell r="B6982" t="str">
            <v>SICRO ABRIL / 25</v>
          </cell>
          <cell r="C6982" t="str">
            <v>Conjunto bomba e macaco hidráulico para elevação com capacidade de 1.859 kN</v>
          </cell>
          <cell r="D6982" t="str">
            <v>R$/h</v>
          </cell>
          <cell r="F6982">
            <v>65.88</v>
          </cell>
        </row>
        <row r="6983">
          <cell r="A6983" t="str">
            <v>E9049CP</v>
          </cell>
          <cell r="B6983" t="str">
            <v>SICRO ABRIL / 25</v>
          </cell>
          <cell r="C6983" t="str">
            <v>Bomba de alta pressão para hidrojateamento com capacidade de 250 MPa - 72 kW</v>
          </cell>
          <cell r="D6983" t="str">
            <v>R$/h</v>
          </cell>
          <cell r="F6983">
            <v>216.55</v>
          </cell>
        </row>
        <row r="6984">
          <cell r="A6984" t="str">
            <v>E9050CP</v>
          </cell>
          <cell r="B6984" t="str">
            <v>SICRO ABRIL / 25</v>
          </cell>
          <cell r="C6984" t="str">
            <v>Guindaste móvel sobre pneus com 2 eixos com capacidade de 18 t - 97 kW</v>
          </cell>
          <cell r="D6984" t="str">
            <v>R$/h</v>
          </cell>
          <cell r="F6984">
            <v>482.96</v>
          </cell>
        </row>
        <row r="6985">
          <cell r="A6985" t="str">
            <v>E9051CP</v>
          </cell>
          <cell r="B6985" t="str">
            <v>SICRO ABRIL / 25</v>
          </cell>
          <cell r="C6985" t="str">
            <v>Máquina levantadora e posicionadora de via - 7,40 kW</v>
          </cell>
          <cell r="D6985" t="str">
            <v>R$/h</v>
          </cell>
          <cell r="F6985">
            <v>202.56</v>
          </cell>
        </row>
        <row r="6986">
          <cell r="A6986" t="str">
            <v>E9052CP</v>
          </cell>
          <cell r="B6986" t="str">
            <v>SICRO ABRIL / 25</v>
          </cell>
          <cell r="C6986" t="str">
            <v>Empilhadeira a diesel com capacidade de 10 t - 82 kW</v>
          </cell>
          <cell r="D6986" t="str">
            <v>R$/h</v>
          </cell>
          <cell r="F6986">
            <v>221.54</v>
          </cell>
        </row>
        <row r="6987">
          <cell r="A6987" t="str">
            <v>E9053CP</v>
          </cell>
          <cell r="B6987" t="str">
            <v>SICRO ABRIL / 25</v>
          </cell>
          <cell r="C6987" t="str">
            <v>Perfuratriz hidráulica montada em flutuante - 32 kW</v>
          </cell>
          <cell r="D6987" t="str">
            <v>R$/h</v>
          </cell>
          <cell r="F6987">
            <v>76.92</v>
          </cell>
        </row>
        <row r="6988">
          <cell r="A6988" t="str">
            <v>E9054CP</v>
          </cell>
          <cell r="B6988" t="str">
            <v>SICRO ABRIL / 25</v>
          </cell>
          <cell r="C6988" t="str">
            <v>Equipamento sobre forma-trilho para execução e acabamento de pavimento de concreto - 13,40 kW</v>
          </cell>
          <cell r="D6988" t="str">
            <v>R$/h</v>
          </cell>
          <cell r="F6988">
            <v>280.2</v>
          </cell>
        </row>
        <row r="6989">
          <cell r="A6989" t="str">
            <v>E9055CP</v>
          </cell>
          <cell r="B6989" t="str">
            <v>SICRO ABRIL / 25</v>
          </cell>
          <cell r="C6989" t="str">
            <v>Guincho pneumático com capacidade de 2,5 t</v>
          </cell>
          <cell r="D6989" t="str">
            <v>R$/h</v>
          </cell>
          <cell r="F6989">
            <v>83.1</v>
          </cell>
        </row>
        <row r="6990">
          <cell r="A6990" t="str">
            <v>E9056CP</v>
          </cell>
          <cell r="B6990" t="str">
            <v>SICRO ABRIL / 25</v>
          </cell>
          <cell r="C6990" t="str">
            <v>Plataforma autoelevatória de 12 x 24 m com capacidade de 150 t</v>
          </cell>
          <cell r="D6990" t="str">
            <v>R$/h</v>
          </cell>
          <cell r="F6990">
            <v>123.41</v>
          </cell>
        </row>
        <row r="6991">
          <cell r="A6991" t="str">
            <v>E9057CP</v>
          </cell>
          <cell r="B6991" t="str">
            <v>SICRO ABRIL / 25</v>
          </cell>
          <cell r="C6991" t="str">
            <v>Batelão sem propulsão com capacidade de 66 m³</v>
          </cell>
          <cell r="D6991" t="str">
            <v>R$/h</v>
          </cell>
          <cell r="F6991">
            <v>31.1</v>
          </cell>
        </row>
        <row r="6992">
          <cell r="A6992" t="str">
            <v>E9058CP</v>
          </cell>
          <cell r="B6992" t="str">
            <v>SICRO ABRIL / 25</v>
          </cell>
          <cell r="C6992" t="str">
            <v>Plataforma flutuante de 12 x 24 x 1,8 m com capacidade de 150 t</v>
          </cell>
          <cell r="D6992" t="str">
            <v>R$/h</v>
          </cell>
          <cell r="F6992">
            <v>42.56</v>
          </cell>
        </row>
        <row r="6993">
          <cell r="A6993" t="str">
            <v>E9059CP</v>
          </cell>
          <cell r="B6993" t="str">
            <v>SICRO ABRIL / 25</v>
          </cell>
          <cell r="C6993" t="str">
            <v>Plataforma autoelevatória de 12 x 24 m montada na obra com capacidade de 150 t</v>
          </cell>
          <cell r="D6993" t="str">
            <v>R$/h</v>
          </cell>
          <cell r="F6993">
            <v>123.41</v>
          </cell>
        </row>
        <row r="6994">
          <cell r="A6994" t="str">
            <v>E9060CP</v>
          </cell>
          <cell r="B6994" t="str">
            <v>SICRO ABRIL / 25</v>
          </cell>
          <cell r="C6994" t="str">
            <v>Perfuratriz pneumática rotopercussiva montada em flutuante com pressão de 0,70 MPa e capacidade de 2.500 gpm</v>
          </cell>
          <cell r="D6994" t="str">
            <v>R$/h</v>
          </cell>
          <cell r="F6994">
            <v>62.3</v>
          </cell>
        </row>
        <row r="6995">
          <cell r="A6995" t="str">
            <v>E9061CP</v>
          </cell>
          <cell r="B6995" t="str">
            <v>SICRO ABRIL / 25</v>
          </cell>
          <cell r="C6995" t="str">
            <v>Lixadeira elétrica manual angular - 2 kW</v>
          </cell>
          <cell r="D6995" t="str">
            <v>R$/h</v>
          </cell>
          <cell r="F6995">
            <v>0.22</v>
          </cell>
        </row>
        <row r="6996">
          <cell r="A6996" t="str">
            <v>E9062CP</v>
          </cell>
          <cell r="B6996" t="str">
            <v>SICRO ABRIL / 25</v>
          </cell>
          <cell r="C6996" t="str">
            <v>Soprador de ar quente manual - 1,60 kW</v>
          </cell>
          <cell r="D6996" t="str">
            <v>R$/h</v>
          </cell>
          <cell r="F6996">
            <v>1.25</v>
          </cell>
        </row>
        <row r="6997">
          <cell r="A6997" t="str">
            <v>E9063CP</v>
          </cell>
          <cell r="B6997" t="str">
            <v>SICRO ABRIL / 25</v>
          </cell>
          <cell r="C6997" t="str">
            <v>Equipamento de estabilização dinâmica da via - 300 kW</v>
          </cell>
          <cell r="D6997" t="str">
            <v>R$/h</v>
          </cell>
          <cell r="F6997">
            <v>2977.97</v>
          </cell>
        </row>
        <row r="6998">
          <cell r="A6998" t="str">
            <v>E9064CP</v>
          </cell>
          <cell r="B6998" t="str">
            <v>SICRO ABRIL / 25</v>
          </cell>
          <cell r="C6998" t="str">
            <v>Transportador manual gerica com capacidade de 180 l</v>
          </cell>
          <cell r="D6998" t="str">
            <v>R$/h</v>
          </cell>
          <cell r="F6998">
            <v>1.7</v>
          </cell>
        </row>
        <row r="6999">
          <cell r="A6999" t="str">
            <v>E9065CP</v>
          </cell>
          <cell r="B6999" t="str">
            <v>SICRO ABRIL / 25</v>
          </cell>
          <cell r="C6999" t="str">
            <v>Carro controle ferroviário - 186 kW</v>
          </cell>
          <cell r="D6999" t="str">
            <v>R$/h</v>
          </cell>
          <cell r="F6999">
            <v>2932.22</v>
          </cell>
        </row>
        <row r="7000">
          <cell r="A7000" t="str">
            <v>E9066CP</v>
          </cell>
          <cell r="B7000" t="str">
            <v>SICRO ABRIL / 25</v>
          </cell>
          <cell r="C7000" t="str">
            <v>Grupo gerador - 14 kVA</v>
          </cell>
          <cell r="D7000" t="str">
            <v>R$/h</v>
          </cell>
          <cell r="F7000">
            <v>18.329999999999998</v>
          </cell>
        </row>
        <row r="7001">
          <cell r="A7001" t="str">
            <v>E9067CP</v>
          </cell>
          <cell r="B7001" t="str">
            <v>SICRO ABRIL / 25</v>
          </cell>
          <cell r="C7001" t="str">
            <v>Veículo ferroviário para capina química com capacidade de 12.000 l - 115 kW</v>
          </cell>
          <cell r="D7001" t="str">
            <v>R$/h</v>
          </cell>
          <cell r="F7001">
            <v>237.59</v>
          </cell>
        </row>
        <row r="7002">
          <cell r="A7002" t="str">
            <v>E9068CP</v>
          </cell>
          <cell r="B7002" t="str">
            <v>SICRO ABRIL / 25</v>
          </cell>
          <cell r="C7002" t="str">
            <v>Perfuratriz hidráulica rotopercussiva para CCPH - 123 kW</v>
          </cell>
          <cell r="D7002" t="str">
            <v>R$/h</v>
          </cell>
          <cell r="F7002">
            <v>823.07</v>
          </cell>
        </row>
        <row r="7003">
          <cell r="A7003" t="str">
            <v>E9069CP</v>
          </cell>
          <cell r="B7003" t="str">
            <v>SICRO ABRIL / 25</v>
          </cell>
          <cell r="C7003" t="str">
            <v>Vibrador de imersão para concreto - 4,10 kW</v>
          </cell>
          <cell r="D7003" t="str">
            <v>R$/h</v>
          </cell>
          <cell r="F7003">
            <v>8.68</v>
          </cell>
        </row>
        <row r="7004">
          <cell r="A7004" t="str">
            <v>E9070CP</v>
          </cell>
          <cell r="B7004" t="str">
            <v>SICRO ABRIL / 25</v>
          </cell>
          <cell r="C7004" t="str">
            <v>Ponte rolante com capacidade de 5 t e vão de até 15 m - 10 kW</v>
          </cell>
          <cell r="D7004" t="str">
            <v>R$/h</v>
          </cell>
          <cell r="F7004">
            <v>58.41</v>
          </cell>
        </row>
        <row r="7005">
          <cell r="A7005" t="str">
            <v>E9071CP</v>
          </cell>
          <cell r="B7005" t="str">
            <v>SICRO ABRIL / 25</v>
          </cell>
          <cell r="C7005" t="str">
            <v>Transportador manual carrinho de mão com capacidade de 80 l</v>
          </cell>
          <cell r="D7005" t="str">
            <v>R$/h</v>
          </cell>
          <cell r="F7005">
            <v>0.72</v>
          </cell>
        </row>
        <row r="7006">
          <cell r="A7006" t="str">
            <v>E9072CP</v>
          </cell>
          <cell r="B7006" t="str">
            <v>SICRO ABRIL / 25</v>
          </cell>
          <cell r="C7006" t="str">
            <v>Martelo hidráulico vibratório com unidade hidráulica - 486 kW</v>
          </cell>
          <cell r="D7006" t="str">
            <v>R$/h</v>
          </cell>
          <cell r="F7006">
            <v>877.2</v>
          </cell>
        </row>
        <row r="7007">
          <cell r="A7007" t="str">
            <v>E9073CP</v>
          </cell>
          <cell r="B7007" t="str">
            <v>SICRO ABRIL / 25</v>
          </cell>
          <cell r="C7007" t="str">
            <v>Bomba de concreto rebocável com capacidade de 30 m³/h - 74 kW</v>
          </cell>
          <cell r="D7007" t="str">
            <v>R$/h</v>
          </cell>
          <cell r="F7007">
            <v>185.61</v>
          </cell>
        </row>
        <row r="7008">
          <cell r="A7008" t="str">
            <v>E9074CP</v>
          </cell>
          <cell r="B7008" t="str">
            <v>SICRO ABRIL / 25</v>
          </cell>
          <cell r="C7008" t="str">
            <v>Tanque de estocagem de asfalto com agitadores de 60.000 l</v>
          </cell>
          <cell r="D7008" t="str">
            <v>R$/h</v>
          </cell>
          <cell r="F7008">
            <v>73.67</v>
          </cell>
        </row>
        <row r="7009">
          <cell r="A7009" t="str">
            <v>E9075CP</v>
          </cell>
          <cell r="B7009" t="str">
            <v>SICRO ABRIL / 25</v>
          </cell>
          <cell r="C7009" t="str">
            <v>Trado cavadeira de 12"</v>
          </cell>
          <cell r="D7009" t="str">
            <v>R$/h</v>
          </cell>
          <cell r="F7009">
            <v>0.12</v>
          </cell>
        </row>
        <row r="7010">
          <cell r="A7010" t="str">
            <v>E9076CP</v>
          </cell>
          <cell r="B7010" t="str">
            <v>SICRO ABRIL / 25</v>
          </cell>
          <cell r="C7010" t="str">
            <v>Equipamento para pintura eletrostática com cabine dupla de 7,00 kW e estufa de 80.000 kCal</v>
          </cell>
          <cell r="D7010" t="str">
            <v>R$/h</v>
          </cell>
          <cell r="F7010">
            <v>43.62</v>
          </cell>
        </row>
        <row r="7011">
          <cell r="A7011" t="str">
            <v>E9077CP</v>
          </cell>
          <cell r="B7011" t="str">
            <v>SICRO ABRIL / 25</v>
          </cell>
          <cell r="C7011" t="str">
            <v>Perfuratriz de circulação reversa tipo Wirth ou similar com unidade hidráulica (Power Pack) - 273 kW</v>
          </cell>
          <cell r="D7011" t="str">
            <v>R$/h</v>
          </cell>
          <cell r="F7011">
            <v>849.34</v>
          </cell>
        </row>
        <row r="7012">
          <cell r="A7012" t="str">
            <v>E9078CP</v>
          </cell>
          <cell r="B7012" t="str">
            <v>SICRO ABRIL / 25</v>
          </cell>
          <cell r="C7012" t="str">
            <v>Treliça lançadeira com capacidade de carga de 100 a 120 t e vão máximo de 45 m - 110 kW</v>
          </cell>
          <cell r="D7012" t="str">
            <v>R$/h</v>
          </cell>
          <cell r="F7012">
            <v>247.96</v>
          </cell>
        </row>
        <row r="7013">
          <cell r="A7013" t="str">
            <v>E9079CP</v>
          </cell>
          <cell r="B7013" t="str">
            <v>SICRO ABRIL / 25</v>
          </cell>
          <cell r="C7013" t="str">
            <v>Bomba submersível com capacidade de 360 m³/h - 23 kW</v>
          </cell>
          <cell r="D7013" t="str">
            <v>R$/h</v>
          </cell>
          <cell r="F7013">
            <v>30.22</v>
          </cell>
        </row>
        <row r="7014">
          <cell r="A7014" t="str">
            <v>E9080CP</v>
          </cell>
          <cell r="B7014" t="str">
            <v>SICRO ABRIL / 25</v>
          </cell>
          <cell r="C7014" t="str">
            <v>Carrelone com capacidade máxima de 70 t</v>
          </cell>
          <cell r="D7014" t="str">
            <v>R$/h</v>
          </cell>
          <cell r="F7014">
            <v>184.05</v>
          </cell>
        </row>
        <row r="7015">
          <cell r="A7015" t="str">
            <v>E9081CP</v>
          </cell>
          <cell r="B7015" t="str">
            <v>SICRO ABRIL / 25</v>
          </cell>
          <cell r="C7015" t="str">
            <v>Fischietti simples com capacidade de 70 t</v>
          </cell>
          <cell r="D7015" t="str">
            <v>R$/h</v>
          </cell>
          <cell r="F7015">
            <v>33.86</v>
          </cell>
        </row>
        <row r="7016">
          <cell r="A7016" t="str">
            <v>E9083CP</v>
          </cell>
          <cell r="B7016" t="str">
            <v>SICRO ABRIL / 25</v>
          </cell>
          <cell r="C7016" t="str">
            <v>Vagão fechado FLT com capacidade de 99 t</v>
          </cell>
          <cell r="D7016" t="str">
            <v>R$/h</v>
          </cell>
          <cell r="F7016">
            <v>33.89</v>
          </cell>
        </row>
        <row r="7017">
          <cell r="A7017" t="str">
            <v>E9084CP</v>
          </cell>
          <cell r="B7017" t="str">
            <v>SICRO ABRIL / 25</v>
          </cell>
          <cell r="C7017" t="str">
            <v>Vagão tanque convencional TCT com capacidade de 97 t e 103.000 l</v>
          </cell>
          <cell r="D7017" t="str">
            <v>R$/h</v>
          </cell>
          <cell r="F7017">
            <v>49.33</v>
          </cell>
        </row>
        <row r="7018">
          <cell r="A7018" t="str">
            <v>E9085CP</v>
          </cell>
          <cell r="B7018" t="str">
            <v>SICRO ABRIL / 25</v>
          </cell>
          <cell r="C7018" t="str">
            <v>Vagão gôndola GDE com capacidade de 93,5 t / 29 m³</v>
          </cell>
          <cell r="D7018" t="str">
            <v>R$/h</v>
          </cell>
          <cell r="F7018">
            <v>24.87</v>
          </cell>
        </row>
        <row r="7019">
          <cell r="A7019" t="str">
            <v>E9086CP</v>
          </cell>
          <cell r="B7019" t="str">
            <v>SICRO ABRIL / 25</v>
          </cell>
          <cell r="C7019" t="str">
            <v>Bomba de concreto rebocável com capacidade de 41 m³/h - 74 kW</v>
          </cell>
          <cell r="D7019" t="str">
            <v>R$/h</v>
          </cell>
          <cell r="F7019">
            <v>194.56</v>
          </cell>
        </row>
        <row r="7020">
          <cell r="A7020" t="str">
            <v>E9089CP</v>
          </cell>
          <cell r="B7020" t="str">
            <v>SICRO ABRIL / 25</v>
          </cell>
          <cell r="C7020" t="str">
            <v>Roçadeira costal - 1,40 kW</v>
          </cell>
          <cell r="D7020" t="str">
            <v>R$/h</v>
          </cell>
          <cell r="F7020">
            <v>8.8699999999999992</v>
          </cell>
        </row>
        <row r="7021">
          <cell r="A7021" t="str">
            <v>E9093CP</v>
          </cell>
          <cell r="B7021" t="str">
            <v>SICRO ABRIL / 25</v>
          </cell>
          <cell r="C7021" t="str">
            <v>Veículo leve - 53 kW (sem motorista)</v>
          </cell>
          <cell r="D7021" t="str">
            <v>R$/h</v>
          </cell>
          <cell r="F7021">
            <v>35.549999999999997</v>
          </cell>
        </row>
        <row r="7022">
          <cell r="A7022" t="str">
            <v>E9094CP</v>
          </cell>
          <cell r="B7022" t="str">
            <v>SICRO ABRIL / 25</v>
          </cell>
          <cell r="C7022" t="str">
            <v>Guindaste móvel sobre pneus com 6 eixos com capacidade máxima de 350 t - 450 kW</v>
          </cell>
          <cell r="D7022" t="str">
            <v>R$/h</v>
          </cell>
          <cell r="F7022">
            <v>2908.63</v>
          </cell>
        </row>
        <row r="7023">
          <cell r="A7023" t="str">
            <v>E9095CP</v>
          </cell>
          <cell r="B7023" t="str">
            <v>SICRO ABRIL / 25</v>
          </cell>
          <cell r="C7023" t="str">
            <v>Guindaste móvel sobre pneus com 8 eixos com capacidade máxima de 500 t - 500 kW</v>
          </cell>
          <cell r="D7023" t="str">
            <v>R$/h</v>
          </cell>
          <cell r="F7023">
            <v>4714.29</v>
          </cell>
        </row>
        <row r="7024">
          <cell r="A7024" t="str">
            <v>E9096CP</v>
          </cell>
          <cell r="B7024" t="str">
            <v>SICRO ABRIL / 25</v>
          </cell>
          <cell r="C7024" t="str">
            <v>Minicarregadeira de pneus - 45,50 kW</v>
          </cell>
          <cell r="D7024" t="str">
            <v>R$/h</v>
          </cell>
          <cell r="F7024">
            <v>155.47</v>
          </cell>
        </row>
        <row r="7025">
          <cell r="A7025" t="str">
            <v>E9101CP</v>
          </cell>
          <cell r="B7025" t="str">
            <v>SICRO ABRIL / 25</v>
          </cell>
          <cell r="C7025" t="str">
            <v>Removedora de faixas de sinalização viária - 9,69 kW</v>
          </cell>
          <cell r="D7025" t="str">
            <v>R$/h</v>
          </cell>
          <cell r="F7025">
            <v>26.13</v>
          </cell>
        </row>
        <row r="7026">
          <cell r="A7026" t="str">
            <v>E9102CP</v>
          </cell>
          <cell r="B7026" t="str">
            <v>SICRO ABRIL / 25</v>
          </cell>
          <cell r="C7026" t="str">
            <v>Extrusora para sarjeta de concreto - 10,44 kW</v>
          </cell>
          <cell r="D7026" t="str">
            <v>R$/h</v>
          </cell>
          <cell r="F7026">
            <v>46.74</v>
          </cell>
        </row>
        <row r="7027">
          <cell r="A7027" t="str">
            <v>E9103CP</v>
          </cell>
          <cell r="B7027" t="str">
            <v>SICRO ABRIL / 25</v>
          </cell>
          <cell r="C7027" t="str">
            <v>Extrusora para meio-fio de concreto - 10,44 kW</v>
          </cell>
          <cell r="D7027" t="str">
            <v>R$/h</v>
          </cell>
          <cell r="F7027">
            <v>44.21</v>
          </cell>
        </row>
        <row r="7028">
          <cell r="A7028" t="str">
            <v>E9105CP</v>
          </cell>
          <cell r="B7028" t="str">
            <v>SICRO ABRIL / 25</v>
          </cell>
          <cell r="C7028" t="str">
            <v>Embarcação empurradora multipropósito - 2 x 186 kW</v>
          </cell>
          <cell r="D7028" t="str">
            <v>R$/h</v>
          </cell>
          <cell r="F7028">
            <v>759.15</v>
          </cell>
        </row>
        <row r="7029">
          <cell r="A7029" t="str">
            <v>E9106CP</v>
          </cell>
          <cell r="B7029" t="str">
            <v>SICRO ABRIL / 25</v>
          </cell>
          <cell r="C7029" t="str">
            <v>Balsa de convés com capacidade de 200 t</v>
          </cell>
          <cell r="D7029" t="str">
            <v>R$/h</v>
          </cell>
          <cell r="F7029">
            <v>74.62</v>
          </cell>
        </row>
        <row r="7030">
          <cell r="A7030" t="str">
            <v>E9107CP</v>
          </cell>
          <cell r="B7030" t="str">
            <v>SICRO ABRIL / 25</v>
          </cell>
          <cell r="C7030" t="str">
            <v>Compactador manual com soquete vibratório - 2,24 kW</v>
          </cell>
          <cell r="D7030" t="str">
            <v>R$/h</v>
          </cell>
          <cell r="F7030">
            <v>5.79</v>
          </cell>
        </row>
        <row r="7031">
          <cell r="A7031" t="str">
            <v>E9108CP</v>
          </cell>
          <cell r="B7031" t="str">
            <v>SICRO ABRIL / 25</v>
          </cell>
          <cell r="C7031" t="str">
            <v>Soldadora de trilho por caldeamento na via - 400 kW</v>
          </cell>
          <cell r="D7031" t="str">
            <v>R$/h</v>
          </cell>
          <cell r="F7031">
            <v>848.41</v>
          </cell>
        </row>
        <row r="7032">
          <cell r="A7032" t="str">
            <v>E9110CP</v>
          </cell>
          <cell r="B7032" t="str">
            <v>SICRO ABRIL / 25</v>
          </cell>
          <cell r="C7032" t="str">
            <v>Escavadeira hidráulica sobre esteiras para rocha com caçamba com capacidade de 1,56 m³ - 118 kW</v>
          </cell>
          <cell r="D7032" t="str">
            <v>R$/h</v>
          </cell>
          <cell r="F7032">
            <v>387.78</v>
          </cell>
        </row>
        <row r="7033">
          <cell r="A7033" t="str">
            <v>E9111CP</v>
          </cell>
          <cell r="B7033" t="str">
            <v>SICRO ABRIL / 25</v>
          </cell>
          <cell r="C7033" t="str">
            <v>Jateador abrasivo úmido com capacidade de 350 kg de abrasivo</v>
          </cell>
          <cell r="D7033" t="str">
            <v>R$/h</v>
          </cell>
          <cell r="F7033">
            <v>81.02</v>
          </cell>
        </row>
        <row r="7034">
          <cell r="A7034" t="str">
            <v>E9112CP</v>
          </cell>
          <cell r="B7034" t="str">
            <v>SICRO ABRIL / 25</v>
          </cell>
          <cell r="C7034" t="str">
            <v>Sinalizador direcional móvel com sistema fotovoltaico de energia e montado em chassi sobre pneus</v>
          </cell>
          <cell r="D7034" t="str">
            <v>R$/h</v>
          </cell>
          <cell r="F7034">
            <v>3.61</v>
          </cell>
        </row>
        <row r="7035">
          <cell r="A7035" t="str">
            <v>E9113CP</v>
          </cell>
          <cell r="B7035" t="str">
            <v>SICRO ABRIL / 25</v>
          </cell>
          <cell r="C7035" t="str">
            <v>Painel de Mensagem Variável - PMV móvel, com sistema fotovoltaico de energia e montado em chassi sobre pneus</v>
          </cell>
          <cell r="D7035" t="str">
            <v>R$/h</v>
          </cell>
          <cell r="F7035">
            <v>27.13</v>
          </cell>
        </row>
        <row r="7036">
          <cell r="A7036" t="str">
            <v>E9116CP</v>
          </cell>
          <cell r="B7036" t="str">
            <v>SICRO ABRIL / 25</v>
          </cell>
          <cell r="C7036" t="str">
            <v>Semáforo móvel com 3 lentes e bateria - D = 200 mm</v>
          </cell>
          <cell r="D7036" t="str">
            <v>R$/h</v>
          </cell>
          <cell r="F7036">
            <v>1.27</v>
          </cell>
        </row>
        <row r="7037">
          <cell r="A7037" t="str">
            <v>E9117CP</v>
          </cell>
          <cell r="B7037" t="str">
            <v>SICRO ABRIL / 25</v>
          </cell>
          <cell r="C7037" t="str">
            <v>Carregadeira de pneus para rocha com capacidade de 2,50 m³ - 105 kW</v>
          </cell>
          <cell r="D7037" t="str">
            <v>R$/h</v>
          </cell>
          <cell r="F7037">
            <v>356.76</v>
          </cell>
        </row>
        <row r="7038">
          <cell r="A7038" t="str">
            <v>E9118CP</v>
          </cell>
          <cell r="B7038" t="str">
            <v>SICRO ABRIL / 25</v>
          </cell>
          <cell r="C7038" t="str">
            <v>Cortadora de pavimento com disco diamantado de 450 a 1.500 mm - 55,40 kW</v>
          </cell>
          <cell r="D7038" t="str">
            <v>R$/h</v>
          </cell>
          <cell r="F7038">
            <v>155.63</v>
          </cell>
        </row>
        <row r="7039">
          <cell r="A7039" t="str">
            <v>E9119CP</v>
          </cell>
          <cell r="B7039" t="str">
            <v>SICRO ABRIL / 25</v>
          </cell>
          <cell r="C7039" t="str">
            <v>Minicarregadeira sobre pneus com valetadeira - 55,40 kW</v>
          </cell>
          <cell r="D7039" t="str">
            <v>R$/h</v>
          </cell>
          <cell r="F7039">
            <v>216.93</v>
          </cell>
        </row>
        <row r="7040">
          <cell r="A7040" t="str">
            <v>E9120CP</v>
          </cell>
          <cell r="B7040" t="str">
            <v>SICRO ABRIL / 25</v>
          </cell>
          <cell r="C7040" t="str">
            <v>Equipamento de cravação sobre esteira para geodreno com haste para profundidade de até 20 m - 258 kW</v>
          </cell>
          <cell r="D7040" t="str">
            <v>R$/h</v>
          </cell>
          <cell r="F7040">
            <v>618.45000000000005</v>
          </cell>
        </row>
        <row r="7041">
          <cell r="A7041" t="str">
            <v>E9122CP</v>
          </cell>
          <cell r="B7041" t="str">
            <v>SICRO ABRIL / 25</v>
          </cell>
          <cell r="C7041" t="str">
            <v>Perfuratriz tipo Bottom Feed para coluna de brita - 194 kW</v>
          </cell>
          <cell r="D7041" t="str">
            <v>R$/h</v>
          </cell>
          <cell r="F7041">
            <v>1029.73</v>
          </cell>
        </row>
        <row r="7042">
          <cell r="A7042" t="str">
            <v>E9125CP</v>
          </cell>
          <cell r="B7042" t="str">
            <v>SICRO ABRIL / 25</v>
          </cell>
          <cell r="C7042" t="str">
            <v>Veículo tipo van furgão com capacidade de 1,54 t - 93 kW</v>
          </cell>
          <cell r="D7042" t="str">
            <v>R$/h</v>
          </cell>
          <cell r="F7042">
            <v>81</v>
          </cell>
        </row>
        <row r="7043">
          <cell r="A7043" t="str">
            <v>E9126CP</v>
          </cell>
          <cell r="B7043" t="str">
            <v>SICRO ABRIL / 25</v>
          </cell>
          <cell r="C7043" t="str">
            <v>Draga backhoe com capacidade de 7 m³ - 1.000 kW</v>
          </cell>
          <cell r="D7043" t="str">
            <v>R$/h</v>
          </cell>
          <cell r="F7043">
            <v>6495.57</v>
          </cell>
        </row>
        <row r="7044">
          <cell r="A7044" t="str">
            <v>E9127CP</v>
          </cell>
          <cell r="B7044" t="str">
            <v>SICRO ABRIL / 25</v>
          </cell>
          <cell r="C7044" t="str">
            <v>Escavadeira hidráulica com martelo hidráulico de 520 kg - 75 kW</v>
          </cell>
          <cell r="D7044" t="str">
            <v>R$/h</v>
          </cell>
          <cell r="F7044">
            <v>330.99</v>
          </cell>
        </row>
        <row r="7045">
          <cell r="A7045" t="str">
            <v>E9134CP</v>
          </cell>
          <cell r="B7045" t="str">
            <v>SICRO ABRIL / 25</v>
          </cell>
          <cell r="C7045" t="str">
            <v>Miniônibus com capacidade para 30 passageiros - 111 kW</v>
          </cell>
          <cell r="D7045" t="str">
            <v>R$/h</v>
          </cell>
          <cell r="F7045">
            <v>228.95</v>
          </cell>
        </row>
        <row r="7046">
          <cell r="A7046" t="str">
            <v>E9141CP</v>
          </cell>
          <cell r="B7046" t="str">
            <v>SICRO ABRIL / 25</v>
          </cell>
          <cell r="C7046" t="str">
            <v>Rebarbador hidráulico com bomba manual com capacidade de força de 9.000 kgf</v>
          </cell>
          <cell r="D7046" t="str">
            <v>R$/h</v>
          </cell>
          <cell r="F7046">
            <v>14.26</v>
          </cell>
        </row>
        <row r="7047">
          <cell r="A7047" t="str">
            <v>E9144CP</v>
          </cell>
          <cell r="B7047" t="str">
            <v>SICRO ABRIL / 25</v>
          </cell>
          <cell r="C7047" t="str">
            <v>Pórtico metálico rolante com talha com capacidade de 5 t - 10 kW</v>
          </cell>
          <cell r="D7047" t="str">
            <v>R$/h</v>
          </cell>
          <cell r="F7047">
            <v>49.37</v>
          </cell>
        </row>
        <row r="7048">
          <cell r="A7048" t="str">
            <v>E9148CP</v>
          </cell>
          <cell r="B7048" t="str">
            <v>SICRO ABRIL / 25</v>
          </cell>
          <cell r="C7048" t="str">
            <v>Macaco de protensão de fios com bomba - 3,72 kW</v>
          </cell>
          <cell r="D7048" t="str">
            <v>R$/h</v>
          </cell>
          <cell r="F7048">
            <v>49.3</v>
          </cell>
        </row>
        <row r="7049">
          <cell r="A7049" t="str">
            <v>E9149CP</v>
          </cell>
          <cell r="B7049" t="str">
            <v>SICRO ABRIL / 25</v>
          </cell>
          <cell r="C7049" t="str">
            <v>Máquina de aplicação e extração de grampo elástico tipo Pandrol - 6,70 kW</v>
          </cell>
          <cell r="D7049" t="str">
            <v>R$/h</v>
          </cell>
          <cell r="F7049">
            <v>57.09</v>
          </cell>
        </row>
        <row r="7050">
          <cell r="A7050" t="str">
            <v>E9151CP</v>
          </cell>
          <cell r="B7050" t="str">
            <v>SICRO ABRIL / 25</v>
          </cell>
          <cell r="C7050" t="str">
            <v>Britador de mandíbulas móvel sobre esteiras, sem peneira, com capacidade de 140 m³/h - 170 kW</v>
          </cell>
          <cell r="D7050" t="str">
            <v>R$/h</v>
          </cell>
          <cell r="F7050">
            <v>591.79999999999995</v>
          </cell>
        </row>
        <row r="7051">
          <cell r="A7051" t="str">
            <v>E9152CP</v>
          </cell>
          <cell r="B7051" t="str">
            <v>SICRO ABRIL / 25</v>
          </cell>
          <cell r="C7051" t="str">
            <v>Ferramenta de fixação à pólvora de ação direta</v>
          </cell>
          <cell r="D7051" t="str">
            <v>R$/h</v>
          </cell>
          <cell r="F7051">
            <v>0.19</v>
          </cell>
        </row>
        <row r="7052">
          <cell r="A7052" t="str">
            <v>E9153CP</v>
          </cell>
          <cell r="B7052" t="str">
            <v>SICRO ABRIL / 25</v>
          </cell>
          <cell r="C7052" t="str">
            <v>Ferramenta de fixação à pólvora e sistema à pistão</v>
          </cell>
          <cell r="D7052" t="str">
            <v>R$/h</v>
          </cell>
          <cell r="F7052">
            <v>0.18</v>
          </cell>
        </row>
        <row r="7053">
          <cell r="A7053" t="str">
            <v>E9154CP</v>
          </cell>
          <cell r="B7053" t="str">
            <v>SICRO ABRIL / 25</v>
          </cell>
          <cell r="C7053" t="str">
            <v>Equipamento para selagem com material asfáltico rebocável com capacidade de 370 l - 35 kW</v>
          </cell>
          <cell r="D7053" t="str">
            <v>R$/h</v>
          </cell>
          <cell r="F7053">
            <v>100.38</v>
          </cell>
        </row>
        <row r="7054">
          <cell r="A7054" t="str">
            <v>E9155CP</v>
          </cell>
          <cell r="B7054" t="str">
            <v>SICRO ABRIL / 25</v>
          </cell>
          <cell r="C7054" t="str">
            <v>Caldeira de asfalto rebocável com capacidade de 600 l - 5,20 kW</v>
          </cell>
          <cell r="D7054" t="str">
            <v>R$/h</v>
          </cell>
          <cell r="F7054">
            <v>18.43</v>
          </cell>
        </row>
        <row r="7055">
          <cell r="A7055" t="str">
            <v>E9156CP</v>
          </cell>
          <cell r="B7055" t="str">
            <v>SICRO ABRIL / 25</v>
          </cell>
          <cell r="C7055" t="str">
            <v>Soprador de ar costal - 2,6 kW</v>
          </cell>
          <cell r="D7055" t="str">
            <v>R$/h</v>
          </cell>
          <cell r="F7055">
            <v>5.61</v>
          </cell>
        </row>
        <row r="7056">
          <cell r="A7056" t="str">
            <v>E9157CP</v>
          </cell>
          <cell r="B7056" t="str">
            <v>SICRO ABRIL / 25</v>
          </cell>
          <cell r="C7056" t="str">
            <v>Locomotiva diesel-elétrica CC - bitola métrica - 2.237 kW</v>
          </cell>
          <cell r="D7056" t="str">
            <v>R$/h</v>
          </cell>
          <cell r="F7056">
            <v>1913.97</v>
          </cell>
        </row>
        <row r="7057">
          <cell r="A7057" t="str">
            <v>E9158CP</v>
          </cell>
          <cell r="B7057" t="str">
            <v>SICRO ABRIL / 25</v>
          </cell>
          <cell r="C7057" t="str">
            <v>Locomotiva diesel-elétrica CC - bitola larga - 2.237 kW</v>
          </cell>
          <cell r="D7057" t="str">
            <v>R$/h</v>
          </cell>
          <cell r="F7057">
            <v>1933.94</v>
          </cell>
        </row>
        <row r="7058">
          <cell r="A7058" t="str">
            <v>E9159CP</v>
          </cell>
          <cell r="B7058" t="str">
            <v>SICRO ABRIL / 25</v>
          </cell>
          <cell r="C7058" t="str">
            <v>Vagão plataforma PNE com capacidade de 82 t - bitola métrica</v>
          </cell>
          <cell r="D7058" t="str">
            <v>R$/h</v>
          </cell>
          <cell r="F7058">
            <v>29.52</v>
          </cell>
        </row>
        <row r="7059">
          <cell r="A7059" t="str">
            <v>E9160CP</v>
          </cell>
          <cell r="B7059" t="str">
            <v>SICRO ABRIL / 25</v>
          </cell>
          <cell r="C7059" t="str">
            <v>Vagão plataforma PNT com capacidade de 98 t - bitola larga</v>
          </cell>
          <cell r="D7059" t="str">
            <v>R$/h</v>
          </cell>
          <cell r="F7059">
            <v>38.5</v>
          </cell>
        </row>
        <row r="7060">
          <cell r="A7060" t="str">
            <v>E9161CP</v>
          </cell>
          <cell r="B7060" t="str">
            <v>SICRO ABRIL / 25</v>
          </cell>
          <cell r="C7060" t="str">
            <v>Vagão fechado com porta para carga e descarga de paletes FLD com capacidade de 64 t - bitola métrica</v>
          </cell>
          <cell r="D7060" t="str">
            <v>R$/h</v>
          </cell>
          <cell r="F7060">
            <v>29.28</v>
          </cell>
        </row>
        <row r="7061">
          <cell r="A7061" t="str">
            <v>E9162CP</v>
          </cell>
          <cell r="B7061" t="str">
            <v>SICRO ABRIL / 25</v>
          </cell>
          <cell r="C7061" t="str">
            <v>Vagão fechado com porta para carga e descarga de paletes FLT com capacidade de 99 t - bitola larga</v>
          </cell>
          <cell r="D7061" t="str">
            <v>R$/h</v>
          </cell>
          <cell r="F7061">
            <v>33.89</v>
          </cell>
        </row>
        <row r="7062">
          <cell r="A7062" t="str">
            <v>E9163CP</v>
          </cell>
          <cell r="B7062" t="str">
            <v>SICRO ABRIL / 25</v>
          </cell>
          <cell r="C7062" t="str">
            <v>Vagão hopper aberto com descarga automática HNE com capacidade de 45 m³ - bitola métrica</v>
          </cell>
          <cell r="D7062" t="str">
            <v>R$/h</v>
          </cell>
          <cell r="F7062">
            <v>35.29</v>
          </cell>
        </row>
        <row r="7063">
          <cell r="A7063" t="str">
            <v>E9164CP</v>
          </cell>
          <cell r="B7063" t="str">
            <v>SICRO ABRIL / 25</v>
          </cell>
          <cell r="C7063" t="str">
            <v>Vagão hopper aberto com descarga automática HNT com capacidade de 63 m³ - bitola larga</v>
          </cell>
          <cell r="D7063" t="str">
            <v>R$/h</v>
          </cell>
          <cell r="F7063">
            <v>40.18</v>
          </cell>
        </row>
        <row r="7064">
          <cell r="A7064" t="str">
            <v>E9167CP</v>
          </cell>
          <cell r="B7064" t="str">
            <v>SICRO ABRIL / 25</v>
          </cell>
          <cell r="C7064" t="str">
            <v>Equipamento para carga e descarga de TLS de até 250 m - 90 kW</v>
          </cell>
          <cell r="D7064" t="str">
            <v>R$/h</v>
          </cell>
          <cell r="F7064">
            <v>240.62</v>
          </cell>
        </row>
        <row r="7065">
          <cell r="A7065" t="str">
            <v>E9168CP</v>
          </cell>
          <cell r="B7065" t="str">
            <v>SICRO ABRIL / 25</v>
          </cell>
          <cell r="C7065" t="str">
            <v>Carregadeira de pneus com implemento de garfo - 195 kW</v>
          </cell>
          <cell r="D7065" t="str">
            <v>R$/h</v>
          </cell>
          <cell r="F7065">
            <v>375.31</v>
          </cell>
        </row>
        <row r="7066">
          <cell r="A7066" t="str">
            <v>E9200CP</v>
          </cell>
          <cell r="B7066" t="str">
            <v>SICRO ABRIL / 25</v>
          </cell>
          <cell r="C7066" t="str">
            <v>Carregadeira de pneus para rocha com capacidade de 2,50 m³ - 105 kW com periculosidade</v>
          </cell>
          <cell r="D7066" t="str">
            <v>R$/h</v>
          </cell>
          <cell r="F7066">
            <v>363.85</v>
          </cell>
        </row>
        <row r="7067">
          <cell r="A7067" t="str">
            <v>E9203CP</v>
          </cell>
          <cell r="B7067" t="str">
            <v>SICRO ABRIL / 25</v>
          </cell>
          <cell r="C7067" t="str">
            <v>Escavadeira hidráulica com martelo hidráulico de 1.700 kg - 103 kW com periculosidade</v>
          </cell>
          <cell r="D7067" t="str">
            <v>R$/h</v>
          </cell>
          <cell r="F7067">
            <v>663.36</v>
          </cell>
        </row>
        <row r="7068">
          <cell r="A7068" t="str">
            <v>E9204CP</v>
          </cell>
          <cell r="B7068" t="str">
            <v>SICRO ABRIL / 25</v>
          </cell>
          <cell r="C7068" t="str">
            <v>Perfuratriz sobre esteiras - 145 kW com periculosidade</v>
          </cell>
          <cell r="D7068" t="str">
            <v>R$/h</v>
          </cell>
          <cell r="F7068">
            <v>462.55</v>
          </cell>
        </row>
        <row r="7069">
          <cell r="A7069" t="str">
            <v>E9205CP</v>
          </cell>
          <cell r="B7069" t="str">
            <v>SICRO ABRIL / 25</v>
          </cell>
          <cell r="C7069" t="str">
            <v>Equipamento de corte a plasma CNC - 12.000 x 5.500 mm - 19,5 kW</v>
          </cell>
          <cell r="D7069" t="str">
            <v>R$/h</v>
          </cell>
          <cell r="F7069">
            <v>171.75</v>
          </cell>
        </row>
        <row r="7070">
          <cell r="A7070" t="str">
            <v>E9206CP</v>
          </cell>
          <cell r="B7070" t="str">
            <v>SICRO ABRIL / 25</v>
          </cell>
          <cell r="C7070" t="str">
            <v>Equipamento de solda MIG automática com acessórios - 14,6 kVA</v>
          </cell>
          <cell r="D7070" t="str">
            <v>R$/h</v>
          </cell>
          <cell r="F7070">
            <v>15.17</v>
          </cell>
        </row>
        <row r="7071">
          <cell r="A7071" t="str">
            <v>E9207CP</v>
          </cell>
          <cell r="B7071" t="str">
            <v>SICRO ABRIL / 25</v>
          </cell>
          <cell r="C7071" t="str">
            <v>Máquina de solda elétrica retificadora 425 A - 18,70 kW</v>
          </cell>
          <cell r="D7071" t="str">
            <v>R$/h</v>
          </cell>
          <cell r="F7071">
            <v>1.24</v>
          </cell>
        </row>
        <row r="7072">
          <cell r="A7072" t="str">
            <v>E9209CP</v>
          </cell>
          <cell r="B7072" t="str">
            <v>SICRO ABRIL / 25</v>
          </cell>
          <cell r="C7072" t="str">
            <v>Martelete perfurador/rompedor a ar comprimido de 25 kg para rocha, com insalubridade, com capacidade de 2.040 gpm</v>
          </cell>
          <cell r="D7072" t="str">
            <v>R$/h</v>
          </cell>
          <cell r="F7072">
            <v>36.99</v>
          </cell>
        </row>
        <row r="7073">
          <cell r="A7073" t="str">
            <v>E9213CP</v>
          </cell>
          <cell r="B7073" t="str">
            <v>SICRO ABRIL / 25</v>
          </cell>
          <cell r="C7073" t="str">
            <v>Jumbo eletro-hidráulico com 3 braços - 155 kW/237 kW com periculosidade</v>
          </cell>
          <cell r="D7073" t="str">
            <v>R$/h</v>
          </cell>
          <cell r="F7073">
            <v>2445.1999999999998</v>
          </cell>
        </row>
        <row r="7074">
          <cell r="A7074" t="str">
            <v>E9231CP</v>
          </cell>
          <cell r="B7074" t="str">
            <v>SICRO ABRIL / 25</v>
          </cell>
          <cell r="C7074" t="str">
            <v>Maçarico lança-chamas a gás liquefeito de petróleo (GLP)</v>
          </cell>
          <cell r="D7074" t="str">
            <v>R$/h</v>
          </cell>
          <cell r="F7074">
            <v>0.02</v>
          </cell>
        </row>
        <row r="7075">
          <cell r="A7075" t="str">
            <v>E9242CP</v>
          </cell>
          <cell r="B7075" t="str">
            <v>SICRO ABRIL / 25</v>
          </cell>
          <cell r="C7075" t="str">
            <v>Estação transmissora de superfície para televisionamento</v>
          </cell>
          <cell r="D7075" t="str">
            <v>R$/h</v>
          </cell>
          <cell r="F7075">
            <v>1.61</v>
          </cell>
        </row>
        <row r="7076">
          <cell r="A7076" t="str">
            <v>E9243CP</v>
          </cell>
          <cell r="B7076" t="str">
            <v>SICRO ABRIL / 25</v>
          </cell>
          <cell r="C7076" t="str">
            <v>Câmara hiperbárica com filtro, serpentina e reservatório de ar para mergulho raso - D = 1,80 m e H = 2,22 m</v>
          </cell>
          <cell r="D7076" t="str">
            <v>R$/h</v>
          </cell>
          <cell r="F7076">
            <v>81.5</v>
          </cell>
        </row>
        <row r="7077">
          <cell r="A7077" t="str">
            <v>E9244CP</v>
          </cell>
          <cell r="B7077" t="str">
            <v>SICRO ABRIL / 25</v>
          </cell>
          <cell r="C7077" t="str">
            <v>Estação transmissora de superfície para comunicação sem fio</v>
          </cell>
          <cell r="D7077" t="str">
            <v>R$/h</v>
          </cell>
          <cell r="F7077">
            <v>4.6500000000000004</v>
          </cell>
        </row>
        <row r="7078">
          <cell r="A7078" t="str">
            <v>E9245CP</v>
          </cell>
          <cell r="B7078" t="str">
            <v>SICRO ABRIL / 25</v>
          </cell>
          <cell r="C7078" t="str">
            <v>Estação transmissora de superfície para comunicação com fio</v>
          </cell>
          <cell r="D7078" t="str">
            <v>R$/h</v>
          </cell>
          <cell r="F7078">
            <v>0.78</v>
          </cell>
        </row>
        <row r="7079">
          <cell r="A7079" t="str">
            <v>E9246CP</v>
          </cell>
          <cell r="B7079" t="str">
            <v>SICRO ABRIL / 25</v>
          </cell>
          <cell r="C7079" t="str">
            <v>Painel de controle de ar com manômetros e pneufatômetros</v>
          </cell>
          <cell r="D7079" t="str">
            <v>R$/h</v>
          </cell>
          <cell r="F7079">
            <v>1.5</v>
          </cell>
        </row>
        <row r="7080">
          <cell r="A7080" t="str">
            <v>E9247CP</v>
          </cell>
          <cell r="B7080" t="str">
            <v>SICRO ABRIL / 25</v>
          </cell>
          <cell r="C7080" t="str">
            <v>Sistema de Sino aberto (sinete) para mergulho até 50 m - 33,50 kW</v>
          </cell>
          <cell r="D7080" t="str">
            <v>R$/h</v>
          </cell>
          <cell r="F7080">
            <v>86.04</v>
          </cell>
        </row>
        <row r="7081">
          <cell r="A7081" t="str">
            <v>E9248CP</v>
          </cell>
          <cell r="B7081" t="str">
            <v>SICRO ABRIL / 25</v>
          </cell>
          <cell r="C7081" t="str">
            <v>Sistema de ar comprimido para mergulho até 30 m com pressão de trabalho de 1,4 MPa - 7,46 kW</v>
          </cell>
          <cell r="D7081" t="str">
            <v>R$/h</v>
          </cell>
          <cell r="F7081">
            <v>14.6</v>
          </cell>
        </row>
        <row r="7082">
          <cell r="A7082" t="str">
            <v>E9249CP</v>
          </cell>
          <cell r="B7082" t="str">
            <v>SICRO ABRIL / 25</v>
          </cell>
          <cell r="C7082" t="str">
            <v>Sistema de ar comprimido para mergulho até 50 m com pressão de trabalho de 1,7 MPa - 16,18 kW</v>
          </cell>
          <cell r="D7082" t="str">
            <v>R$/h</v>
          </cell>
          <cell r="F7082">
            <v>26.89</v>
          </cell>
        </row>
        <row r="7083">
          <cell r="A7083" t="str">
            <v>E9251CP</v>
          </cell>
          <cell r="B7083" t="str">
            <v>SICRO ABRIL / 25</v>
          </cell>
          <cell r="C7083" t="str">
            <v>Fonte de plasma para corte manual - 65A - 15 kW</v>
          </cell>
          <cell r="D7083" t="str">
            <v>R$/h</v>
          </cell>
          <cell r="F7083">
            <v>5.83</v>
          </cell>
        </row>
        <row r="7084">
          <cell r="A7084" t="str">
            <v>E9252CP</v>
          </cell>
          <cell r="B7084" t="str">
            <v>SICRO ABRIL / 25</v>
          </cell>
          <cell r="C7084" t="str">
            <v>Serra de esquadria com braço telescópico - D = 250 mm (10") - 1,80 kW</v>
          </cell>
          <cell r="D7084" t="str">
            <v>R$/h</v>
          </cell>
          <cell r="F7084">
            <v>0.84</v>
          </cell>
        </row>
        <row r="7085">
          <cell r="A7085" t="str">
            <v>E9253CP</v>
          </cell>
          <cell r="B7085" t="str">
            <v>SICRO ABRIL / 25</v>
          </cell>
          <cell r="C7085" t="str">
            <v>Rebordeadeira diâmetro máximo 3,00 m - 4,85 kW</v>
          </cell>
          <cell r="D7085" t="str">
            <v>R$/h</v>
          </cell>
          <cell r="F7085">
            <v>6.11</v>
          </cell>
        </row>
        <row r="7086">
          <cell r="A7086" t="str">
            <v>E9254CP</v>
          </cell>
          <cell r="B7086" t="str">
            <v>SICRO ABRIL / 25</v>
          </cell>
          <cell r="C7086" t="str">
            <v>Dobradeira viradeira manual comprimento máximo de dobra de até 2.000 mm</v>
          </cell>
          <cell r="D7086" t="str">
            <v>R$/h</v>
          </cell>
          <cell r="F7086">
            <v>1.74</v>
          </cell>
        </row>
        <row r="7087">
          <cell r="A7087" t="str">
            <v>E9255CP</v>
          </cell>
          <cell r="B7087" t="str">
            <v>SICRO ABRIL / 25</v>
          </cell>
          <cell r="C7087" t="str">
            <v>Fonte de plasma para corte manual - 45A - 10 kW</v>
          </cell>
          <cell r="D7087" t="str">
            <v>R$/h</v>
          </cell>
          <cell r="F7087">
            <v>3.89</v>
          </cell>
        </row>
        <row r="7088">
          <cell r="A7088" t="str">
            <v>E9256CP</v>
          </cell>
          <cell r="B7088" t="str">
            <v>SICRO ABRIL / 25</v>
          </cell>
          <cell r="C7088" t="str">
            <v>Equipamento para pintura com cal rebocável com dois bicos aplicadores e capacidade de 2.200 l</v>
          </cell>
          <cell r="D7088" t="str">
            <v>R$/h</v>
          </cell>
          <cell r="F7088">
            <v>33.54</v>
          </cell>
        </row>
        <row r="7089">
          <cell r="A7089" t="str">
            <v>E9259CP</v>
          </cell>
          <cell r="B7089" t="str">
            <v>SICRO ABRIL / 25</v>
          </cell>
          <cell r="C7089" t="str">
            <v>Ventilador centrífugo média pressão com capacidade de 38 m³/min - 2,21 kW</v>
          </cell>
          <cell r="D7089" t="str">
            <v>R$/h</v>
          </cell>
          <cell r="F7089">
            <v>2.88</v>
          </cell>
        </row>
        <row r="7090">
          <cell r="A7090" t="str">
            <v>E9260CP</v>
          </cell>
          <cell r="B7090" t="str">
            <v>SICRO ABRIL / 25</v>
          </cell>
          <cell r="C7090" t="str">
            <v>Detector de gases com bomba elétrica para espaço confinado</v>
          </cell>
          <cell r="D7090" t="str">
            <v>R$/h</v>
          </cell>
          <cell r="F7090">
            <v>0.62</v>
          </cell>
        </row>
        <row r="7091">
          <cell r="A7091" t="str">
            <v>E9261CP</v>
          </cell>
          <cell r="B7091" t="str">
            <v>SICRO ABRIL / 25</v>
          </cell>
          <cell r="C7091" t="str">
            <v>Equipamento de pintura com pistola airless - 0,90 kW</v>
          </cell>
          <cell r="D7091" t="str">
            <v>R$/h</v>
          </cell>
          <cell r="F7091">
            <v>0.36</v>
          </cell>
        </row>
        <row r="7092">
          <cell r="A7092" t="str">
            <v>E9262CP</v>
          </cell>
          <cell r="B7092" t="str">
            <v>SICRO ABRIL / 25</v>
          </cell>
          <cell r="C7092" t="str">
            <v>Escova rotativa com cerdas de aço para tratamento de superfície - 0,91 kW</v>
          </cell>
          <cell r="D7092" t="str">
            <v>R$/h</v>
          </cell>
          <cell r="F7092">
            <v>27.54</v>
          </cell>
        </row>
        <row r="7093">
          <cell r="A7093" t="str">
            <v>E9263CP</v>
          </cell>
          <cell r="B7093" t="str">
            <v>SICRO ABRIL / 25</v>
          </cell>
          <cell r="C7093" t="str">
            <v>Tripé com guincho para espaço confinado</v>
          </cell>
          <cell r="D7093" t="str">
            <v>R$/h</v>
          </cell>
          <cell r="F7093">
            <v>1.56</v>
          </cell>
        </row>
        <row r="7094">
          <cell r="A7094" t="str">
            <v>E9264CP</v>
          </cell>
          <cell r="B7094" t="str">
            <v>SICRO ABRIL / 25</v>
          </cell>
          <cell r="C7094" t="str">
            <v>Respirador purificador de ar motorizado</v>
          </cell>
          <cell r="D7094" t="str">
            <v>R$/h</v>
          </cell>
          <cell r="F7094">
            <v>1.31</v>
          </cell>
        </row>
        <row r="7095">
          <cell r="A7095" t="str">
            <v>E9265CP</v>
          </cell>
          <cell r="B7095" t="str">
            <v>SICRO ABRIL / 25</v>
          </cell>
          <cell r="C7095" t="str">
            <v>Respirador de adução de ar tipo linha de ar comprimido para jateamento</v>
          </cell>
          <cell r="D7095" t="str">
            <v>R$/h</v>
          </cell>
          <cell r="F7095">
            <v>2.68</v>
          </cell>
        </row>
        <row r="7096">
          <cell r="A7096" t="str">
            <v>E9267CP</v>
          </cell>
          <cell r="B7096" t="str">
            <v>SICRO ABRIL / 25</v>
          </cell>
          <cell r="C7096" t="str">
            <v>Exaustor centrífugo alta pressão com capacidade de 35 m³/min - 1,47 kW</v>
          </cell>
          <cell r="D7096" t="str">
            <v>R$/h</v>
          </cell>
          <cell r="F7096">
            <v>0.96</v>
          </cell>
        </row>
        <row r="7097">
          <cell r="A7097" t="str">
            <v>E9501CP</v>
          </cell>
          <cell r="B7097" t="str">
            <v>SICRO ABRIL / 25</v>
          </cell>
          <cell r="C7097" t="str">
            <v>Ventilador axial para ventilação forçada com velocidade de saída de 32,8 m/s - D = 1.000 mm - 30 kW</v>
          </cell>
          <cell r="D7097" t="str">
            <v>R$/h</v>
          </cell>
          <cell r="F7097">
            <v>77.25</v>
          </cell>
        </row>
        <row r="7098">
          <cell r="A7098" t="str">
            <v>E9502CP</v>
          </cell>
          <cell r="B7098" t="str">
            <v>SICRO ABRIL / 25</v>
          </cell>
          <cell r="C7098" t="str">
            <v>Bate-estaca de gravidade para 6 t - 119 kW</v>
          </cell>
          <cell r="D7098" t="str">
            <v>R$/h</v>
          </cell>
          <cell r="F7098">
            <v>226.25</v>
          </cell>
        </row>
        <row r="7099">
          <cell r="A7099" t="str">
            <v>E9503CP</v>
          </cell>
          <cell r="B7099" t="str">
            <v>SICRO ABRIL / 25</v>
          </cell>
          <cell r="C7099" t="str">
            <v>Guilhotina hidráulica 16 x 6.100 mm - 30 kW</v>
          </cell>
          <cell r="D7099" t="str">
            <v>R$/h</v>
          </cell>
          <cell r="F7099">
            <v>146.88</v>
          </cell>
        </row>
        <row r="7100">
          <cell r="A7100" t="str">
            <v>E9505CP</v>
          </cell>
          <cell r="B7100" t="str">
            <v>SICRO ABRIL / 25</v>
          </cell>
          <cell r="C7100" t="str">
            <v>Prensa dobradeira capacidade 320 t - comprimento até 3.100 mm - 30 kW</v>
          </cell>
          <cell r="D7100" t="str">
            <v>R$/h</v>
          </cell>
          <cell r="F7100">
            <v>108.13</v>
          </cell>
        </row>
        <row r="7101">
          <cell r="A7101" t="str">
            <v>E9507CP</v>
          </cell>
          <cell r="B7101" t="str">
            <v>SICRO ABRIL / 25</v>
          </cell>
          <cell r="C7101" t="str">
            <v>Plotadora de recorte com computador e programa computacional</v>
          </cell>
          <cell r="D7101" t="str">
            <v>R$/h</v>
          </cell>
          <cell r="F7101">
            <v>25.49</v>
          </cell>
        </row>
        <row r="7102">
          <cell r="A7102" t="str">
            <v>E9510CP</v>
          </cell>
          <cell r="B7102" t="str">
            <v>SICRO ABRIL / 25</v>
          </cell>
          <cell r="C7102" t="str">
            <v>Ventilador centrífugo baixa pressão com capacidade de 58 m³/min - 3,68 kW</v>
          </cell>
          <cell r="D7102" t="str">
            <v>R$/h</v>
          </cell>
          <cell r="F7102">
            <v>2.36</v>
          </cell>
        </row>
        <row r="7103">
          <cell r="A7103" t="str">
            <v>E9511CP</v>
          </cell>
          <cell r="B7103" t="str">
            <v>SICRO ABRIL / 25</v>
          </cell>
          <cell r="C7103" t="str">
            <v>Carregadeira de pneus com capacidade de 3,40 m³ - 195 kW</v>
          </cell>
          <cell r="D7103" t="str">
            <v>R$/h</v>
          </cell>
          <cell r="F7103">
            <v>449.19</v>
          </cell>
        </row>
        <row r="7104">
          <cell r="A7104" t="str">
            <v>E9512CP</v>
          </cell>
          <cell r="B7104" t="str">
            <v>SICRO ABRIL / 25</v>
          </cell>
          <cell r="C7104" t="str">
            <v>Veículo leve - 53 kW</v>
          </cell>
          <cell r="D7104" t="str">
            <v>R$/h</v>
          </cell>
          <cell r="F7104">
            <v>62.93</v>
          </cell>
        </row>
        <row r="7105">
          <cell r="A7105" t="str">
            <v>E9513CP</v>
          </cell>
          <cell r="B7105" t="str">
            <v>SICRO ABRIL / 25</v>
          </cell>
          <cell r="C7105" t="str">
            <v>Compressor de ar portátil de 160,46 l/s (340 PCM) - 81 kW</v>
          </cell>
          <cell r="D7105" t="str">
            <v>R$/h</v>
          </cell>
          <cell r="F7105">
            <v>121.49</v>
          </cell>
        </row>
        <row r="7106">
          <cell r="A7106" t="str">
            <v>E9514CP</v>
          </cell>
          <cell r="B7106" t="str">
            <v>SICRO ABRIL / 25</v>
          </cell>
          <cell r="C7106" t="str">
            <v>Distribuidor de agregados sobre pneus autopropelido - 130 kW</v>
          </cell>
          <cell r="D7106" t="str">
            <v>R$/h</v>
          </cell>
          <cell r="F7106">
            <v>285.58999999999997</v>
          </cell>
        </row>
        <row r="7107">
          <cell r="A7107" t="str">
            <v>E9515CP</v>
          </cell>
          <cell r="B7107" t="str">
            <v>SICRO ABRIL / 25</v>
          </cell>
          <cell r="C7107" t="str">
            <v>Escavadeira hidráulica sobre esteiras com caçamba com capacidade de 1,56 m³ - 118 kW</v>
          </cell>
          <cell r="D7107" t="str">
            <v>R$/h</v>
          </cell>
          <cell r="F7107">
            <v>283.66000000000003</v>
          </cell>
        </row>
        <row r="7108">
          <cell r="A7108" t="str">
            <v>E9516CP</v>
          </cell>
          <cell r="B7108" t="str">
            <v>SICRO ABRIL / 25</v>
          </cell>
          <cell r="C7108" t="str">
            <v>Perfuratriz hidráulica sobre esteiras - 283 kW</v>
          </cell>
          <cell r="D7108" t="str">
            <v>R$/h</v>
          </cell>
          <cell r="F7108">
            <v>1169.8599999999999</v>
          </cell>
        </row>
        <row r="7109">
          <cell r="A7109" t="str">
            <v>E9518CP</v>
          </cell>
          <cell r="B7109" t="str">
            <v>SICRO ABRIL / 25</v>
          </cell>
          <cell r="C7109" t="str">
            <v>Grade de 24 discos rebocável de D = 60 cm (24")</v>
          </cell>
          <cell r="D7109" t="str">
            <v>R$/h</v>
          </cell>
          <cell r="F7109">
            <v>5.0599999999999996</v>
          </cell>
        </row>
        <row r="7110">
          <cell r="A7110" t="str">
            <v>E9519CP</v>
          </cell>
          <cell r="B7110" t="str">
            <v>SICRO ABRIL / 25</v>
          </cell>
          <cell r="C7110" t="str">
            <v>Betoneira com motor a gasolina com capacidade de 600 l - 10 kW</v>
          </cell>
          <cell r="D7110" t="str">
            <v>R$/h</v>
          </cell>
          <cell r="F7110">
            <v>48.94</v>
          </cell>
        </row>
        <row r="7111">
          <cell r="A7111" t="str">
            <v>E9521CP</v>
          </cell>
          <cell r="B7111" t="str">
            <v>SICRO ABRIL / 25</v>
          </cell>
          <cell r="C7111" t="str">
            <v>Grupo gerador - 3,2 kVA</v>
          </cell>
          <cell r="D7111" t="str">
            <v>R$/h</v>
          </cell>
          <cell r="F7111">
            <v>4.68</v>
          </cell>
        </row>
        <row r="7112">
          <cell r="A7112" t="str">
            <v>E9522CP</v>
          </cell>
          <cell r="B7112" t="str">
            <v>SICRO ABRIL / 25</v>
          </cell>
          <cell r="C7112" t="str">
            <v>Caldeira de asfalto rebocável com capacidade de 1.500 l - 6,5 kW</v>
          </cell>
          <cell r="D7112" t="str">
            <v>R$/h</v>
          </cell>
          <cell r="F7112">
            <v>23.99</v>
          </cell>
        </row>
        <row r="7113">
          <cell r="A7113" t="str">
            <v>E9523CP</v>
          </cell>
          <cell r="B7113" t="str">
            <v>SICRO ABRIL / 25</v>
          </cell>
          <cell r="C7113" t="str">
            <v>Motoscraper - 304 kW</v>
          </cell>
          <cell r="D7113" t="str">
            <v>R$/h</v>
          </cell>
          <cell r="F7113">
            <v>1004.77</v>
          </cell>
        </row>
        <row r="7114">
          <cell r="A7114" t="str">
            <v>E9524CP</v>
          </cell>
          <cell r="B7114" t="str">
            <v>SICRO ABRIL / 25</v>
          </cell>
          <cell r="C7114" t="str">
            <v>Motoniveladora - 93 kW</v>
          </cell>
          <cell r="D7114" t="str">
            <v>R$/h</v>
          </cell>
          <cell r="F7114">
            <v>283.48</v>
          </cell>
        </row>
        <row r="7115">
          <cell r="A7115" t="str">
            <v>E9525CP</v>
          </cell>
          <cell r="B7115" t="str">
            <v>SICRO ABRIL / 25</v>
          </cell>
          <cell r="C7115" t="str">
            <v>Ponte rolante com capacidade de 15 t e vão de até 15 m - 20 kW</v>
          </cell>
          <cell r="D7115" t="str">
            <v>R$/h</v>
          </cell>
          <cell r="F7115">
            <v>334.68</v>
          </cell>
        </row>
        <row r="7116">
          <cell r="A7116" t="str">
            <v>E9526CP</v>
          </cell>
          <cell r="B7116" t="str">
            <v>SICRO ABRIL / 25</v>
          </cell>
          <cell r="C7116" t="str">
            <v xml:space="preserve">Retroescavadeira de pneus - capacidade da caçamba da pá-carregadeira de 0,76 m³ e da retroescavadeira de 0,29 m³ - 58 kW </v>
          </cell>
          <cell r="D7116" t="str">
            <v>R$/h</v>
          </cell>
          <cell r="F7116">
            <v>143.12</v>
          </cell>
        </row>
        <row r="7117">
          <cell r="A7117" t="str">
            <v>E9527CP</v>
          </cell>
          <cell r="B7117" t="str">
            <v>SICRO ABRIL / 25</v>
          </cell>
          <cell r="C7117" t="str">
            <v>Martelete perfurador/rompedor a ar comprimido de 25 kg para rocha com capacidade de 2.040 gpm</v>
          </cell>
          <cell r="D7117" t="str">
            <v>R$/h</v>
          </cell>
          <cell r="F7117">
            <v>29.98</v>
          </cell>
        </row>
        <row r="7118">
          <cell r="A7118" t="str">
            <v>E9528CP</v>
          </cell>
          <cell r="B7118" t="str">
            <v>SICRO ABRIL / 25</v>
          </cell>
          <cell r="C7118" t="str">
            <v>Empilhadeira a diesel com capacidade de 4 t - 60 kW</v>
          </cell>
          <cell r="D7118" t="str">
            <v>R$/h</v>
          </cell>
          <cell r="F7118">
            <v>168.16</v>
          </cell>
        </row>
        <row r="7119">
          <cell r="A7119" t="str">
            <v>E9529CP</v>
          </cell>
          <cell r="B7119" t="str">
            <v>SICRO ABRIL / 25</v>
          </cell>
          <cell r="C7119" t="str">
            <v>Jateador para estruturas metálicas com transportador a roletes - 22 kW</v>
          </cell>
          <cell r="D7119" t="str">
            <v>R$/h</v>
          </cell>
          <cell r="F7119">
            <v>633.71</v>
          </cell>
        </row>
        <row r="7120">
          <cell r="A7120" t="str">
            <v>E9530CP</v>
          </cell>
          <cell r="B7120" t="str">
            <v>SICRO ABRIL / 25</v>
          </cell>
          <cell r="C7120" t="str">
            <v>Rolo compactador liso vibratório autopropelido por pneus de 11 t - 97 kW</v>
          </cell>
          <cell r="D7120" t="str">
            <v>R$/h</v>
          </cell>
          <cell r="F7120">
            <v>255.37</v>
          </cell>
        </row>
        <row r="7121">
          <cell r="A7121" t="str">
            <v>E9532CP</v>
          </cell>
          <cell r="B7121" t="str">
            <v>SICRO ABRIL / 25</v>
          </cell>
          <cell r="C7121" t="str">
            <v>Equipamento de solda MIG com acessórios - 14,6 kVA</v>
          </cell>
          <cell r="D7121" t="str">
            <v>R$/h</v>
          </cell>
          <cell r="F7121">
            <v>14.56</v>
          </cell>
        </row>
        <row r="7122">
          <cell r="A7122" t="str">
            <v>E9535CP</v>
          </cell>
          <cell r="B7122" t="str">
            <v>SICRO ABRIL / 25</v>
          </cell>
          <cell r="C7122" t="str">
            <v>Serra circular com bancada - D = 30 cm - 4 kW</v>
          </cell>
          <cell r="D7122" t="str">
            <v>R$/h</v>
          </cell>
          <cell r="F7122">
            <v>25.7</v>
          </cell>
        </row>
        <row r="7123">
          <cell r="A7123" t="str">
            <v>E9536CP</v>
          </cell>
          <cell r="B7123" t="str">
            <v>SICRO ABRIL / 25</v>
          </cell>
          <cell r="C7123" t="str">
            <v>Embarcação de transporte de pessoal e apoio logístico - 30 kW</v>
          </cell>
          <cell r="D7123" t="str">
            <v>R$/h</v>
          </cell>
          <cell r="F7123">
            <v>102.77</v>
          </cell>
        </row>
        <row r="7124">
          <cell r="A7124" t="str">
            <v>E9538CP</v>
          </cell>
          <cell r="B7124" t="str">
            <v>SICRO ABRIL / 25</v>
          </cell>
          <cell r="C7124" t="str">
            <v>Conjunto vibratório para meio tubo de concreto com encaixe PB e 3 jogos de fôrmas - D = 0,30 m - 2,20 kW</v>
          </cell>
          <cell r="D7124" t="str">
            <v>R$/h</v>
          </cell>
          <cell r="F7124">
            <v>4.1900000000000004</v>
          </cell>
        </row>
        <row r="7125">
          <cell r="A7125" t="str">
            <v>E9539CP</v>
          </cell>
          <cell r="B7125" t="str">
            <v>SICRO ABRIL / 25</v>
          </cell>
          <cell r="C7125" t="str">
            <v>Equipamento de batimetria monofeixe</v>
          </cell>
          <cell r="D7125" t="str">
            <v>R$/h</v>
          </cell>
          <cell r="F7125">
            <v>45.36</v>
          </cell>
        </row>
        <row r="7126">
          <cell r="A7126" t="str">
            <v>E9540CP</v>
          </cell>
          <cell r="B7126" t="str">
            <v>SICRO ABRIL / 25</v>
          </cell>
          <cell r="C7126" t="str">
            <v>Trator sobre esteiras com lâmina - 127 kW</v>
          </cell>
          <cell r="D7126" t="str">
            <v>R$/h</v>
          </cell>
          <cell r="F7126">
            <v>317.74</v>
          </cell>
        </row>
        <row r="7127">
          <cell r="A7127" t="str">
            <v>E9541CP</v>
          </cell>
          <cell r="B7127" t="str">
            <v>SICRO ABRIL / 25</v>
          </cell>
          <cell r="C7127" t="str">
            <v>Trator sobre esteiras com lâmina - 259 kW</v>
          </cell>
          <cell r="D7127" t="str">
            <v>R$/h</v>
          </cell>
          <cell r="F7127">
            <v>759.36</v>
          </cell>
        </row>
        <row r="7128">
          <cell r="A7128" t="str">
            <v>E9543CP</v>
          </cell>
          <cell r="B7128" t="str">
            <v>SICRO ABRIL / 25</v>
          </cell>
          <cell r="C7128" t="str">
            <v>Compressor de ar respirável com capacidade de até 35 MPa e 3,58 l/s - 5,52 kW</v>
          </cell>
          <cell r="D7128" t="str">
            <v>R$/h</v>
          </cell>
          <cell r="F7128">
            <v>10.15</v>
          </cell>
        </row>
        <row r="7129">
          <cell r="A7129" t="str">
            <v>E9544CP</v>
          </cell>
          <cell r="B7129" t="str">
            <v>SICRO ABRIL / 25</v>
          </cell>
          <cell r="C7129" t="str">
            <v>Vassoura mecânica rebocável com largura de 2,44 m</v>
          </cell>
          <cell r="D7129" t="str">
            <v>R$/h</v>
          </cell>
          <cell r="F7129">
            <v>13.41</v>
          </cell>
        </row>
        <row r="7130">
          <cell r="A7130" t="str">
            <v>E9545CP</v>
          </cell>
          <cell r="B7130" t="str">
            <v>SICRO ABRIL / 25</v>
          </cell>
          <cell r="C7130" t="str">
            <v>Vibroacabadora de asfalto sobre esteiras - 97 kW</v>
          </cell>
          <cell r="D7130" t="str">
            <v>R$/h</v>
          </cell>
          <cell r="F7130">
            <v>345.69</v>
          </cell>
        </row>
        <row r="7131">
          <cell r="A7131" t="str">
            <v>E9547CP</v>
          </cell>
          <cell r="B7131" t="str">
            <v>SICRO ABRIL / 25</v>
          </cell>
          <cell r="C7131" t="str">
            <v>Máquina de solda elétrica transformadora 250 A - 9,20 kW</v>
          </cell>
          <cell r="D7131" t="str">
            <v>R$/h</v>
          </cell>
          <cell r="F7131">
            <v>0.22</v>
          </cell>
        </row>
        <row r="7132">
          <cell r="A7132" t="str">
            <v>E9548CP</v>
          </cell>
          <cell r="B7132" t="str">
            <v>SICRO ABRIL / 25</v>
          </cell>
          <cell r="C7132" t="str">
            <v>Bomba centrífuga com capacidade de 7,1 a 22 m³/h - 1,50 kW</v>
          </cell>
          <cell r="D7132" t="str">
            <v>R$/h</v>
          </cell>
          <cell r="F7132">
            <v>0.42</v>
          </cell>
        </row>
        <row r="7133">
          <cell r="A7133" t="str">
            <v>E9551CP</v>
          </cell>
          <cell r="B7133" t="str">
            <v>SICRO ABRIL / 25</v>
          </cell>
          <cell r="C7133" t="str">
            <v>Obturador mecânico simples com extensão de 12 m</v>
          </cell>
          <cell r="D7133" t="str">
            <v>R$/h</v>
          </cell>
          <cell r="F7133">
            <v>0.78</v>
          </cell>
        </row>
        <row r="7134">
          <cell r="A7134" t="str">
            <v>E9552CP</v>
          </cell>
          <cell r="B7134" t="str">
            <v>SICRO ABRIL / 25</v>
          </cell>
          <cell r="C7134" t="str">
            <v>Nível ótico com capacidade de aumento de 32x</v>
          </cell>
          <cell r="D7134" t="str">
            <v>R$/h</v>
          </cell>
          <cell r="F7134">
            <v>1.96</v>
          </cell>
        </row>
        <row r="7135">
          <cell r="A7135" t="str">
            <v>E9553CP</v>
          </cell>
          <cell r="B7135" t="str">
            <v>SICRO ABRIL / 25</v>
          </cell>
          <cell r="C7135" t="str">
            <v>Estação total eletrônica com alcance máximo de 3.000 m</v>
          </cell>
          <cell r="D7135" t="str">
            <v>R$/h</v>
          </cell>
          <cell r="F7135">
            <v>7.17</v>
          </cell>
        </row>
        <row r="7136">
          <cell r="A7136" t="str">
            <v>E9556CP</v>
          </cell>
          <cell r="B7136" t="str">
            <v>SICRO ABRIL / 25</v>
          </cell>
          <cell r="C7136" t="str">
            <v>Compactador manual de placa vibratória - 3,00 kW</v>
          </cell>
          <cell r="D7136" t="str">
            <v>R$/h</v>
          </cell>
          <cell r="F7136">
            <v>7.07</v>
          </cell>
        </row>
        <row r="7137">
          <cell r="A7137" t="str">
            <v>E9558CP</v>
          </cell>
          <cell r="B7137" t="str">
            <v>SICRO ABRIL / 25</v>
          </cell>
          <cell r="C7137" t="str">
            <v>Tanque de estocagem de asfalto com capacidade de 30.000 l</v>
          </cell>
          <cell r="D7137" t="str">
            <v>R$/h</v>
          </cell>
          <cell r="F7137">
            <v>59.05</v>
          </cell>
        </row>
        <row r="7138">
          <cell r="A7138" t="str">
            <v>E9559CP</v>
          </cell>
          <cell r="B7138" t="str">
            <v>SICRO ABRIL / 25</v>
          </cell>
          <cell r="C7138" t="str">
            <v>Aquecedor de fluido térmico - 12 kW</v>
          </cell>
          <cell r="D7138" t="str">
            <v>R$/h</v>
          </cell>
          <cell r="F7138">
            <v>70.709999999999994</v>
          </cell>
        </row>
        <row r="7139">
          <cell r="A7139" t="str">
            <v>E9560CP</v>
          </cell>
          <cell r="B7139" t="str">
            <v>SICRO ABRIL / 25</v>
          </cell>
          <cell r="C7139" t="str">
            <v>Ônibus com capacidade para 80 passageiros - 175 kW</v>
          </cell>
          <cell r="D7139" t="str">
            <v>R$/h</v>
          </cell>
          <cell r="F7139">
            <v>341.14</v>
          </cell>
        </row>
        <row r="7140">
          <cell r="A7140" t="str">
            <v>E9561CP</v>
          </cell>
          <cell r="B7140" t="str">
            <v>SICRO ABRIL / 25</v>
          </cell>
          <cell r="C7140" t="str">
            <v>GPS geodésico de simples frequência (L1)</v>
          </cell>
          <cell r="D7140" t="str">
            <v>R$/h</v>
          </cell>
          <cell r="F7140">
            <v>6.32</v>
          </cell>
        </row>
        <row r="7141">
          <cell r="A7141" t="str">
            <v>E9562CP</v>
          </cell>
          <cell r="B7141" t="str">
            <v>SICRO ABRIL / 25</v>
          </cell>
          <cell r="C7141" t="str">
            <v>GPS geodésico de dupla frequência (L1/L2)</v>
          </cell>
          <cell r="D7141" t="str">
            <v>R$/h</v>
          </cell>
          <cell r="F7141">
            <v>15.87</v>
          </cell>
        </row>
        <row r="7142">
          <cell r="A7142" t="str">
            <v>E9563CP</v>
          </cell>
          <cell r="B7142" t="str">
            <v>SICRO ABRIL / 25</v>
          </cell>
          <cell r="C7142" t="str">
            <v>Perfuratriz hidráulica sobre esteiras com clamshell - 220 kW</v>
          </cell>
          <cell r="D7142" t="str">
            <v>R$/h</v>
          </cell>
          <cell r="F7142">
            <v>740.14</v>
          </cell>
        </row>
        <row r="7143">
          <cell r="A7143" t="str">
            <v>E9565CP</v>
          </cell>
          <cell r="B7143" t="str">
            <v>SICRO ABRIL / 25</v>
          </cell>
          <cell r="C7143" t="str">
            <v>Trator sobre esteiras com lâmina e escarificador - 259 kW</v>
          </cell>
          <cell r="D7143" t="str">
            <v>R$/h</v>
          </cell>
          <cell r="F7143">
            <v>766.49</v>
          </cell>
        </row>
        <row r="7144">
          <cell r="A7144" t="str">
            <v>E9566CP</v>
          </cell>
          <cell r="B7144" t="str">
            <v>SICRO ABRIL / 25</v>
          </cell>
          <cell r="C7144" t="str">
            <v>Guindaste móvel sobre esteiras com clamshell de 1,9 m³ - 220 kW</v>
          </cell>
          <cell r="D7144" t="str">
            <v>R$/h</v>
          </cell>
          <cell r="F7144">
            <v>527.86</v>
          </cell>
        </row>
        <row r="7145">
          <cell r="A7145" t="str">
            <v>E9567CP</v>
          </cell>
          <cell r="B7145" t="str">
            <v>SICRO ABRIL / 25</v>
          </cell>
          <cell r="C7145" t="str">
            <v>Fresadora de piso de concreto - 6,7 kW</v>
          </cell>
          <cell r="D7145" t="str">
            <v>R$/h</v>
          </cell>
          <cell r="F7145">
            <v>15.39</v>
          </cell>
        </row>
        <row r="7146">
          <cell r="A7146" t="str">
            <v>E9568CP</v>
          </cell>
          <cell r="B7146" t="str">
            <v>SICRO ABRIL / 25</v>
          </cell>
          <cell r="C7146" t="str">
            <v>Furadeira de impacto de 12,5 mm - 0,80 kW</v>
          </cell>
          <cell r="D7146" t="str">
            <v>R$/h</v>
          </cell>
          <cell r="F7146">
            <v>0.22</v>
          </cell>
        </row>
        <row r="7147">
          <cell r="A7147" t="str">
            <v>E9569CP</v>
          </cell>
          <cell r="B7147" t="str">
            <v>SICRO ABRIL / 25</v>
          </cell>
          <cell r="C7147" t="str">
            <v>Guindaste móvel sobre esteiras com clamshell de 4,6 m³ - 403 kW</v>
          </cell>
          <cell r="D7147" t="str">
            <v>R$/h</v>
          </cell>
          <cell r="F7147">
            <v>430.6</v>
          </cell>
        </row>
        <row r="7148">
          <cell r="A7148" t="str">
            <v>E9570CP</v>
          </cell>
          <cell r="B7148" t="str">
            <v>SICRO ABRIL / 25</v>
          </cell>
          <cell r="C7148" t="str">
            <v>Furadeira com base magnética - 1,20 kW</v>
          </cell>
          <cell r="D7148" t="str">
            <v>R$/h</v>
          </cell>
          <cell r="F7148">
            <v>0.74</v>
          </cell>
        </row>
        <row r="7149">
          <cell r="A7149" t="str">
            <v>E9574CP</v>
          </cell>
          <cell r="B7149" t="str">
            <v>SICRO ABRIL / 25</v>
          </cell>
          <cell r="C7149" t="str">
            <v>Perfuratriz sobre esteiras - 145 kW</v>
          </cell>
          <cell r="D7149" t="str">
            <v>R$/h</v>
          </cell>
          <cell r="F7149">
            <v>455.46</v>
          </cell>
        </row>
        <row r="7150">
          <cell r="A7150" t="str">
            <v>E9576CP</v>
          </cell>
          <cell r="B7150" t="str">
            <v>SICRO ABRIL / 25</v>
          </cell>
          <cell r="C7150" t="str">
            <v>Escavadeira hidráulica de longo alcance sobre esteiras - 103 kW</v>
          </cell>
          <cell r="D7150" t="str">
            <v>R$/h</v>
          </cell>
          <cell r="F7150">
            <v>272.36</v>
          </cell>
        </row>
        <row r="7151">
          <cell r="A7151" t="str">
            <v>E9577CP</v>
          </cell>
          <cell r="B7151" t="str">
            <v>SICRO ABRIL / 25</v>
          </cell>
          <cell r="C7151" t="str">
            <v>Trator agrícola sobre pneus - 77 kW</v>
          </cell>
          <cell r="D7151" t="str">
            <v>R$/h</v>
          </cell>
          <cell r="F7151">
            <v>150.54</v>
          </cell>
        </row>
        <row r="7152">
          <cell r="A7152" t="str">
            <v>E9578CP</v>
          </cell>
          <cell r="B7152" t="str">
            <v>SICRO ABRIL / 25</v>
          </cell>
          <cell r="C7152" t="str">
            <v>Conjunto vibratório para meio tubo de concreto com encaixe PB e 3 jogos de fôrmas - D = 0,40 m - 2,20 kW</v>
          </cell>
          <cell r="D7152" t="str">
            <v>R$/h</v>
          </cell>
          <cell r="F7152">
            <v>4.4800000000000004</v>
          </cell>
        </row>
        <row r="7153">
          <cell r="A7153" t="str">
            <v>E9580CP</v>
          </cell>
          <cell r="B7153" t="str">
            <v>SICRO ABRIL / 25</v>
          </cell>
          <cell r="C7153" t="str">
            <v>Fresadora e distribuidora com controle de greide - 287 kW</v>
          </cell>
          <cell r="D7153" t="str">
            <v>R$/h</v>
          </cell>
          <cell r="F7153">
            <v>865.7</v>
          </cell>
        </row>
        <row r="7154">
          <cell r="A7154" t="str">
            <v>E9581CP</v>
          </cell>
          <cell r="B7154" t="str">
            <v>SICRO ABRIL / 25</v>
          </cell>
          <cell r="C7154" t="str">
            <v>Carregadeira de pneus para rocha com capacidade de 1,72 m³ - 113 kW</v>
          </cell>
          <cell r="D7154" t="str">
            <v>R$/h</v>
          </cell>
          <cell r="F7154">
            <v>319.86</v>
          </cell>
        </row>
        <row r="7155">
          <cell r="A7155" t="str">
            <v>E9583CP</v>
          </cell>
          <cell r="B7155" t="str">
            <v>SICRO ABRIL / 25</v>
          </cell>
          <cell r="C7155" t="str">
            <v>Distribuidor de agregados rebocável com capacidade de 1,9 m³</v>
          </cell>
          <cell r="D7155" t="str">
            <v>R$/h</v>
          </cell>
          <cell r="F7155">
            <v>14.96</v>
          </cell>
        </row>
        <row r="7156">
          <cell r="A7156" t="str">
            <v>E9584CP</v>
          </cell>
          <cell r="B7156" t="str">
            <v>SICRO ABRIL / 25</v>
          </cell>
          <cell r="C7156" t="str">
            <v>Carregadeira de pneus com capacidade de 1,72 m³ - 113 kW</v>
          </cell>
          <cell r="D7156" t="str">
            <v>R$/h</v>
          </cell>
          <cell r="F7156">
            <v>204.73</v>
          </cell>
        </row>
        <row r="7157">
          <cell r="A7157" t="str">
            <v>E9585CP</v>
          </cell>
          <cell r="B7157" t="str">
            <v>SICRO ABRIL / 25</v>
          </cell>
          <cell r="C7157" t="str">
            <v>Motosserra com motor a gasolina - 2,30 kW</v>
          </cell>
          <cell r="D7157" t="str">
            <v>R$/h</v>
          </cell>
          <cell r="F7157">
            <v>31.98</v>
          </cell>
        </row>
        <row r="7158">
          <cell r="A7158" t="str">
            <v>E9586CP</v>
          </cell>
          <cell r="B7158" t="str">
            <v>SICRO ABRIL / 25</v>
          </cell>
          <cell r="C7158" t="str">
            <v>Régua vibratória dupla com 4 m - 4,10 kW</v>
          </cell>
          <cell r="D7158" t="str">
            <v>R$/h</v>
          </cell>
          <cell r="F7158">
            <v>8.48</v>
          </cell>
        </row>
        <row r="7159">
          <cell r="A7159" t="str">
            <v>E9587CP</v>
          </cell>
          <cell r="B7159" t="str">
            <v>SICRO ABRIL / 25</v>
          </cell>
          <cell r="C7159" t="str">
            <v>Serra para corte de concreto - 4 kW</v>
          </cell>
          <cell r="D7159" t="str">
            <v>R$/h</v>
          </cell>
          <cell r="F7159">
            <v>9.5299999999999994</v>
          </cell>
        </row>
        <row r="7160">
          <cell r="A7160" t="str">
            <v>E9588CP</v>
          </cell>
          <cell r="B7160" t="str">
            <v>SICRO ABRIL / 25</v>
          </cell>
          <cell r="C7160" t="str">
            <v>Vibroacabadora de concreto sobre esteiras com fôrmas deslizantes - 205 kW</v>
          </cell>
          <cell r="D7160" t="str">
            <v>R$/h</v>
          </cell>
          <cell r="F7160">
            <v>1104.69</v>
          </cell>
        </row>
        <row r="7161">
          <cell r="A7161" t="str">
            <v>E9589CP</v>
          </cell>
          <cell r="B7161" t="str">
            <v>SICRO ABRIL / 25</v>
          </cell>
          <cell r="C7161" t="str">
            <v>Máquina texturizadora e aplicadora de cura química em pavimento de concreto - 44,80 kW</v>
          </cell>
          <cell r="D7161" t="str">
            <v>R$/h</v>
          </cell>
          <cell r="F7161">
            <v>258.49</v>
          </cell>
        </row>
        <row r="7162">
          <cell r="A7162" t="str">
            <v>E9590CP</v>
          </cell>
          <cell r="B7162" t="str">
            <v>SICRO ABRIL / 25</v>
          </cell>
          <cell r="C7162" t="str">
            <v>Central de concreto com capacidade de 40 m³/h - dosadora fixa</v>
          </cell>
          <cell r="D7162" t="str">
            <v>R$/h</v>
          </cell>
          <cell r="F7162">
            <v>90.91</v>
          </cell>
        </row>
        <row r="7163">
          <cell r="A7163" t="str">
            <v>E9591CP</v>
          </cell>
          <cell r="B7163" t="str">
            <v>SICRO ABRIL / 25</v>
          </cell>
          <cell r="C7163" t="str">
            <v>Serra para corte de concreto e asfalto - 10 kW</v>
          </cell>
          <cell r="D7163" t="str">
            <v>R$/h</v>
          </cell>
          <cell r="F7163">
            <v>21.63</v>
          </cell>
        </row>
        <row r="7164">
          <cell r="A7164" t="str">
            <v>E9593CP</v>
          </cell>
          <cell r="B7164" t="str">
            <v>SICRO ABRIL / 25</v>
          </cell>
          <cell r="C7164" t="str">
            <v>Draga hopper com capacidade de 750 m³</v>
          </cell>
          <cell r="D7164" t="str">
            <v>R$/h</v>
          </cell>
          <cell r="F7164">
            <v>6395.42</v>
          </cell>
        </row>
        <row r="7165">
          <cell r="A7165" t="str">
            <v>E9594CP</v>
          </cell>
          <cell r="B7165" t="str">
            <v>SICRO ABRIL / 25</v>
          </cell>
          <cell r="C7165" t="str">
            <v>Draga hopper com capacidade de 1.000 m³</v>
          </cell>
          <cell r="D7165" t="str">
            <v>R$/h</v>
          </cell>
          <cell r="F7165">
            <v>7058.62</v>
          </cell>
        </row>
        <row r="7166">
          <cell r="A7166" t="str">
            <v>E9595CP</v>
          </cell>
          <cell r="B7166" t="str">
            <v>SICRO ABRIL / 25</v>
          </cell>
          <cell r="C7166" t="str">
            <v>Draga hopper com capacidade de 2.000 m³</v>
          </cell>
          <cell r="D7166" t="str">
            <v>R$/h</v>
          </cell>
          <cell r="F7166">
            <v>9674.01</v>
          </cell>
        </row>
        <row r="7167">
          <cell r="A7167" t="str">
            <v>E9596CP</v>
          </cell>
          <cell r="B7167" t="str">
            <v>SICRO ABRIL / 25</v>
          </cell>
          <cell r="C7167" t="str">
            <v>Draga hopper com capacidade de 3.000 m³</v>
          </cell>
          <cell r="D7167" t="str">
            <v>R$/h</v>
          </cell>
          <cell r="F7167">
            <v>12428.45</v>
          </cell>
        </row>
        <row r="7168">
          <cell r="A7168" t="str">
            <v>E9597CP</v>
          </cell>
          <cell r="B7168" t="str">
            <v>SICRO ABRIL / 25</v>
          </cell>
          <cell r="C7168" t="str">
            <v>Draga hopper com capacidade de 4.000 m³</v>
          </cell>
          <cell r="D7168" t="str">
            <v>R$/h</v>
          </cell>
          <cell r="F7168">
            <v>15097.02</v>
          </cell>
        </row>
        <row r="7169">
          <cell r="A7169" t="str">
            <v>E9598CP</v>
          </cell>
          <cell r="B7169" t="str">
            <v>SICRO ABRIL / 25</v>
          </cell>
          <cell r="C7169" t="str">
            <v>Draga hopper com capacidade de 5.000 m³</v>
          </cell>
          <cell r="D7169" t="str">
            <v>R$/h</v>
          </cell>
          <cell r="F7169">
            <v>17712.41</v>
          </cell>
        </row>
        <row r="7170">
          <cell r="A7170" t="str">
            <v>E9599CP</v>
          </cell>
          <cell r="B7170" t="str">
            <v>SICRO ABRIL / 25</v>
          </cell>
          <cell r="C7170" t="str">
            <v>Central de concreto com capacidade de 30 m³/h - dosadora RS</v>
          </cell>
          <cell r="D7170" t="str">
            <v>R$/h</v>
          </cell>
          <cell r="F7170">
            <v>74.2</v>
          </cell>
        </row>
        <row r="7171">
          <cell r="A7171" t="str">
            <v>E9601CP</v>
          </cell>
          <cell r="B7171" t="str">
            <v>SICRO ABRIL / 25</v>
          </cell>
          <cell r="C7171" t="str">
            <v>Embarcação de transporte de pessoal e apoio logístico - 130 kW</v>
          </cell>
          <cell r="D7171" t="str">
            <v>R$/h</v>
          </cell>
          <cell r="F7171">
            <v>328.01</v>
          </cell>
        </row>
        <row r="7172">
          <cell r="A7172" t="str">
            <v>E9603CP</v>
          </cell>
          <cell r="B7172" t="str">
            <v>SICRO ABRIL / 25</v>
          </cell>
          <cell r="C7172" t="str">
            <v>Embarcação empurradora multipropósito com guindaste hidráulico de 74 kN.m - 165 kW</v>
          </cell>
          <cell r="D7172" t="str">
            <v>R$/h</v>
          </cell>
          <cell r="F7172">
            <v>396.15</v>
          </cell>
        </row>
        <row r="7173">
          <cell r="A7173" t="str">
            <v>E9606CP</v>
          </cell>
          <cell r="B7173" t="str">
            <v>SICRO ABRIL / 25</v>
          </cell>
          <cell r="C7173" t="str">
            <v>Embarcação rebocadora - 2 x 268 kW</v>
          </cell>
          <cell r="D7173" t="str">
            <v>R$/h</v>
          </cell>
          <cell r="F7173">
            <v>721.11</v>
          </cell>
        </row>
        <row r="7174">
          <cell r="A7174" t="str">
            <v>E9607CP</v>
          </cell>
          <cell r="B7174" t="str">
            <v>SICRO ABRIL / 25</v>
          </cell>
          <cell r="C7174" t="str">
            <v>Conjunto de britagem para rachão com capacidade de 80 m³/h - 224 kW</v>
          </cell>
          <cell r="D7174" t="str">
            <v>R$/h</v>
          </cell>
          <cell r="F7174">
            <v>310.68</v>
          </cell>
        </row>
        <row r="7175">
          <cell r="A7175" t="str">
            <v>E9609CP</v>
          </cell>
          <cell r="B7175" t="str">
            <v>SICRO ABRIL / 25</v>
          </cell>
          <cell r="C7175" t="str">
            <v>Draga de sucção para extração de areia com tubo de descarga de 150 mm - 100 kW</v>
          </cell>
          <cell r="D7175" t="str">
            <v>R$/h</v>
          </cell>
          <cell r="F7175">
            <v>132.55000000000001</v>
          </cell>
        </row>
        <row r="7176">
          <cell r="A7176" t="str">
            <v>E9610CP</v>
          </cell>
          <cell r="B7176" t="str">
            <v>SICRO ABRIL / 25</v>
          </cell>
          <cell r="C7176" t="str">
            <v>Compressor de ar portátil de 42,48 l/s (90 PCM) - 18,50 kW</v>
          </cell>
          <cell r="D7176" t="str">
            <v>R$/h</v>
          </cell>
          <cell r="F7176">
            <v>34.700000000000003</v>
          </cell>
        </row>
        <row r="7177">
          <cell r="A7177" t="str">
            <v>E9611CP</v>
          </cell>
          <cell r="B7177" t="str">
            <v>SICRO ABRIL / 25</v>
          </cell>
          <cell r="C7177" t="str">
            <v>Conjunto de britagem com capacidade de 80 m³/h - 313 kW</v>
          </cell>
          <cell r="D7177" t="str">
            <v>R$/h</v>
          </cell>
          <cell r="F7177">
            <v>1034.81</v>
          </cell>
        </row>
        <row r="7178">
          <cell r="A7178" t="str">
            <v>E9612CP</v>
          </cell>
          <cell r="B7178" t="str">
            <v>SICRO ABRIL / 25</v>
          </cell>
          <cell r="C7178" t="str">
            <v>Plataforma flutuante montada na obra de 12 x 24 x 1,8 m com capacidade de 150 t</v>
          </cell>
          <cell r="D7178" t="str">
            <v>R$/h</v>
          </cell>
          <cell r="F7178">
            <v>67.91</v>
          </cell>
        </row>
        <row r="7179">
          <cell r="A7179" t="str">
            <v>E9613CP</v>
          </cell>
          <cell r="B7179" t="str">
            <v>SICRO ABRIL / 25</v>
          </cell>
          <cell r="C7179" t="str">
            <v>Guindaste móvel sobre esteiras com pinça com capacidade de 40 t - 186 kW</v>
          </cell>
          <cell r="D7179" t="str">
            <v>R$/h</v>
          </cell>
          <cell r="F7179">
            <v>844.63</v>
          </cell>
        </row>
        <row r="7180">
          <cell r="A7180" t="str">
            <v>E9614CP</v>
          </cell>
          <cell r="B7180" t="str">
            <v>SICRO ABRIL / 25</v>
          </cell>
          <cell r="C7180" t="str">
            <v>Bomba com capacidade de 136 m³/h e câmara de vácuo - 5,60 kW</v>
          </cell>
          <cell r="D7180" t="str">
            <v>R$/h</v>
          </cell>
          <cell r="F7180">
            <v>1.9</v>
          </cell>
        </row>
        <row r="7181">
          <cell r="A7181" t="str">
            <v>E9615CP</v>
          </cell>
          <cell r="B7181" t="str">
            <v>SICRO ABRIL / 25</v>
          </cell>
          <cell r="C7181" t="str">
            <v>Usina misturadora de solos com capacidade de 300 t/h - 44 kW</v>
          </cell>
          <cell r="D7181" t="str">
            <v>R$/h</v>
          </cell>
          <cell r="F7181">
            <v>216.15</v>
          </cell>
        </row>
        <row r="7182">
          <cell r="A7182" t="str">
            <v>E9617CP</v>
          </cell>
          <cell r="B7182" t="str">
            <v>SICRO ABRIL / 25</v>
          </cell>
          <cell r="C7182" t="str">
            <v>Usina misturadora de pré-misturado a frio com capacidade de 60 t/h - 23,50 kW</v>
          </cell>
          <cell r="D7182" t="str">
            <v>R$/h</v>
          </cell>
          <cell r="F7182">
            <v>62.14</v>
          </cell>
        </row>
        <row r="7183">
          <cell r="A7183" t="str">
            <v>E9618CP</v>
          </cell>
          <cell r="B7183" t="str">
            <v>SICRO ABRIL / 25</v>
          </cell>
          <cell r="C7183" t="str">
            <v>Batelão autopropelido com capacidade de 300 m³ - 224 kW</v>
          </cell>
          <cell r="D7183" t="str">
            <v>R$/h</v>
          </cell>
          <cell r="F7183">
            <v>860.66</v>
          </cell>
        </row>
        <row r="7184">
          <cell r="A7184" t="str">
            <v>E9619CP</v>
          </cell>
          <cell r="B7184" t="str">
            <v>SICRO ABRIL / 25</v>
          </cell>
          <cell r="C7184" t="str">
            <v>Batelão autopropelido com capacidade de 500 m³ - 373 kW</v>
          </cell>
          <cell r="D7184" t="str">
            <v>R$/h</v>
          </cell>
          <cell r="F7184">
            <v>1066.04</v>
          </cell>
        </row>
        <row r="7185">
          <cell r="A7185" t="str">
            <v>E9620CP</v>
          </cell>
          <cell r="B7185" t="str">
            <v>SICRO ABRIL / 25</v>
          </cell>
          <cell r="C7185" t="str">
            <v>Pontão flutuante de 15 x 30 x 1,8 m com capacidade de 500 t</v>
          </cell>
          <cell r="D7185" t="str">
            <v>R$/h</v>
          </cell>
          <cell r="F7185">
            <v>110.3</v>
          </cell>
        </row>
        <row r="7186">
          <cell r="A7186" t="str">
            <v>E9621CP</v>
          </cell>
          <cell r="B7186" t="str">
            <v>SICRO ABRIL / 25</v>
          </cell>
          <cell r="C7186" t="str">
            <v>Bomba de injeção de argamassa e nata com capacidade de 1,08 m³/h (18 l/min) e misturador com tambor de 0,100 m³ - 6,20 kW</v>
          </cell>
          <cell r="D7186" t="str">
            <v>R$/h</v>
          </cell>
          <cell r="F7186">
            <v>33.72</v>
          </cell>
        </row>
        <row r="7187">
          <cell r="A7187" t="str">
            <v>E9622CP</v>
          </cell>
          <cell r="B7187" t="str">
            <v>SICRO ABRIL / 25</v>
          </cell>
          <cell r="C7187" t="str">
            <v>Máquina de bancada universal para corte de chapa - 1,50 kW</v>
          </cell>
          <cell r="D7187" t="str">
            <v>R$/h</v>
          </cell>
          <cell r="F7187">
            <v>12.76</v>
          </cell>
        </row>
        <row r="7188">
          <cell r="A7188" t="str">
            <v>E9623CP</v>
          </cell>
          <cell r="B7188" t="str">
            <v>SICRO ABRIL / 25</v>
          </cell>
          <cell r="C7188" t="str">
            <v>Máquina de bancada guilhotina - 4,00 kW</v>
          </cell>
          <cell r="D7188" t="str">
            <v>R$/h</v>
          </cell>
          <cell r="F7188">
            <v>15.08</v>
          </cell>
        </row>
        <row r="7189">
          <cell r="A7189" t="str">
            <v>E9624CP</v>
          </cell>
          <cell r="B7189" t="str">
            <v>SICRO ABRIL / 25</v>
          </cell>
          <cell r="C7189" t="str">
            <v>Draga hopper com capacidade de 10.000 m³</v>
          </cell>
          <cell r="D7189" t="str">
            <v>R$/h</v>
          </cell>
          <cell r="F7189">
            <v>30204.22</v>
          </cell>
        </row>
        <row r="7190">
          <cell r="A7190" t="str">
            <v>E9625CP</v>
          </cell>
          <cell r="B7190" t="str">
            <v>SICRO ABRIL / 25</v>
          </cell>
          <cell r="C7190" t="str">
            <v>Draga hopper com capacidade de 15.000 m³</v>
          </cell>
          <cell r="D7190" t="str">
            <v>R$/h</v>
          </cell>
          <cell r="F7190">
            <v>42730.85</v>
          </cell>
        </row>
        <row r="7191">
          <cell r="A7191" t="str">
            <v>E9626CP</v>
          </cell>
          <cell r="B7191" t="str">
            <v>SICRO ABRIL / 25</v>
          </cell>
          <cell r="C7191" t="str">
            <v>Draga hopper com capacidade de 20.000 m³</v>
          </cell>
          <cell r="D7191" t="str">
            <v>R$/h</v>
          </cell>
          <cell r="F7191">
            <v>55321.09</v>
          </cell>
        </row>
        <row r="7192">
          <cell r="A7192" t="str">
            <v>E9627CP</v>
          </cell>
          <cell r="B7192" t="str">
            <v>SICRO ABRIL / 25</v>
          </cell>
          <cell r="C7192" t="str">
            <v>Embarcação hotel com capacidade para 15 pessoas - 199 kW</v>
          </cell>
          <cell r="D7192" t="str">
            <v>R$/h</v>
          </cell>
          <cell r="F7192">
            <v>348.62</v>
          </cell>
        </row>
        <row r="7193">
          <cell r="A7193" t="str">
            <v>E9628CP</v>
          </cell>
          <cell r="B7193" t="str">
            <v>SICRO ABRIL / 25</v>
          </cell>
          <cell r="C7193" t="str">
            <v>Fábrica de pré-moldado de concreto para balizador - 2,20 kW</v>
          </cell>
          <cell r="D7193" t="str">
            <v>R$/h</v>
          </cell>
          <cell r="F7193">
            <v>3.73</v>
          </cell>
        </row>
        <row r="7194">
          <cell r="A7194" t="str">
            <v>E9629CP</v>
          </cell>
          <cell r="B7194" t="str">
            <v>SICRO ABRIL / 25</v>
          </cell>
          <cell r="C7194" t="str">
            <v>Compressor de ar portátil de 185,95 l/s (394 PCM) - 81,50 kW</v>
          </cell>
          <cell r="D7194" t="str">
            <v>R$/h</v>
          </cell>
          <cell r="F7194">
            <v>126.11</v>
          </cell>
        </row>
        <row r="7195">
          <cell r="A7195" t="str">
            <v>E9630CP</v>
          </cell>
          <cell r="B7195" t="str">
            <v>SICRO ABRIL / 25</v>
          </cell>
          <cell r="C7195" t="str">
            <v>Bomba submersível com capacidade de 75 m³/h - 3,6 kW</v>
          </cell>
          <cell r="D7195" t="str">
            <v>R$/h</v>
          </cell>
          <cell r="F7195">
            <v>1.02</v>
          </cell>
        </row>
        <row r="7196">
          <cell r="A7196" t="str">
            <v>E9631CP</v>
          </cell>
          <cell r="B7196" t="str">
            <v>SICRO ABRIL / 25</v>
          </cell>
          <cell r="C7196" t="str">
            <v>Bomba para concreto projetado via seca com capacidade de 6 m³/h - 7,5 kW</v>
          </cell>
          <cell r="D7196" t="str">
            <v>R$/h</v>
          </cell>
          <cell r="F7196">
            <v>80.92</v>
          </cell>
        </row>
        <row r="7197">
          <cell r="A7197" t="str">
            <v>E9632CP</v>
          </cell>
          <cell r="B7197" t="str">
            <v>SICRO ABRIL / 25</v>
          </cell>
          <cell r="C7197" t="str">
            <v>Conjunto vibratório para tubos de concreto com encaixe PB e 3 jogos de fôrmas - D = 0,20 m - 2,20 kW</v>
          </cell>
          <cell r="D7197" t="str">
            <v>R$/h</v>
          </cell>
          <cell r="F7197">
            <v>13.08</v>
          </cell>
        </row>
        <row r="7198">
          <cell r="A7198" t="str">
            <v>E9633CP</v>
          </cell>
          <cell r="B7198" t="str">
            <v>SICRO ABRIL / 25</v>
          </cell>
          <cell r="C7198" t="str">
            <v>Conjunto vibratório para tubos de concreto com encaixe PB e 3 jogos de fôrmas - D = 0,30 m - 2,20 kW</v>
          </cell>
          <cell r="D7198" t="str">
            <v>R$/h</v>
          </cell>
          <cell r="F7198">
            <v>14.99</v>
          </cell>
        </row>
        <row r="7199">
          <cell r="A7199" t="str">
            <v>E9634CP</v>
          </cell>
          <cell r="B7199" t="str">
            <v>SICRO ABRIL / 25</v>
          </cell>
          <cell r="C7199" t="str">
            <v>Conjunto vibratório para tubos de concreto com encaixe PB e 3 jogos de fôrmas - D = 0,40 m - 2,20 kW</v>
          </cell>
          <cell r="D7199" t="str">
            <v>R$/h</v>
          </cell>
          <cell r="F7199">
            <v>16.47</v>
          </cell>
        </row>
        <row r="7200">
          <cell r="A7200" t="str">
            <v>E9635CP</v>
          </cell>
          <cell r="B7200" t="str">
            <v>SICRO ABRIL / 25</v>
          </cell>
          <cell r="C7200" t="str">
            <v>Draga de sucção e recalque com potência da bomba de 294 kW e cortador de 30 kW</v>
          </cell>
          <cell r="D7200" t="str">
            <v>R$/h</v>
          </cell>
          <cell r="F7200">
            <v>477.91</v>
          </cell>
        </row>
        <row r="7201">
          <cell r="A7201" t="str">
            <v>E9636CP</v>
          </cell>
          <cell r="B7201" t="str">
            <v>SICRO ABRIL / 25</v>
          </cell>
          <cell r="C7201" t="str">
            <v>Draga de sucção e recalque com potência da bomba de 483 kW e cortador de 55 kW</v>
          </cell>
          <cell r="D7201" t="str">
            <v>R$/h</v>
          </cell>
          <cell r="F7201">
            <v>754.76</v>
          </cell>
        </row>
        <row r="7202">
          <cell r="A7202" t="str">
            <v>E9637CP</v>
          </cell>
          <cell r="B7202" t="str">
            <v>SICRO ABRIL / 25</v>
          </cell>
          <cell r="C7202" t="str">
            <v>Draga de sucção e recalque com potência da bomba de 746 kW e cortador de 110 kW</v>
          </cell>
          <cell r="D7202" t="str">
            <v>R$/h</v>
          </cell>
          <cell r="F7202">
            <v>1262.23</v>
          </cell>
        </row>
        <row r="7203">
          <cell r="A7203" t="str">
            <v>E9638CP</v>
          </cell>
          <cell r="B7203" t="str">
            <v>SICRO ABRIL / 25</v>
          </cell>
          <cell r="C7203" t="str">
            <v>Draga de sucção e recalque com potência da bomba de 1.350 kW e cortador de 170 kW</v>
          </cell>
          <cell r="D7203" t="str">
            <v>R$/h</v>
          </cell>
          <cell r="F7203">
            <v>2052.61</v>
          </cell>
        </row>
        <row r="7204">
          <cell r="A7204" t="str">
            <v>E9639CP</v>
          </cell>
          <cell r="B7204" t="str">
            <v>SICRO ABRIL / 25</v>
          </cell>
          <cell r="C7204" t="str">
            <v>Embarcação hotel com capacidade para 30 pessoas - 2 x 112 kW</v>
          </cell>
          <cell r="D7204" t="str">
            <v>R$/h</v>
          </cell>
          <cell r="F7204">
            <v>498.07</v>
          </cell>
        </row>
        <row r="7205">
          <cell r="A7205" t="str">
            <v>E9640CP</v>
          </cell>
          <cell r="B7205" t="str">
            <v>SICRO ABRIL / 25</v>
          </cell>
          <cell r="C7205" t="str">
            <v>Compressor de ar portátil de 33,51 l/s (71 PCM) - 14 kW</v>
          </cell>
          <cell r="D7205" t="str">
            <v>R$/h</v>
          </cell>
          <cell r="F7205">
            <v>28.21</v>
          </cell>
        </row>
        <row r="7206">
          <cell r="A7206" t="str">
            <v>E9641CP</v>
          </cell>
          <cell r="B7206" t="str">
            <v>SICRO ABRIL / 25</v>
          </cell>
          <cell r="C7206" t="str">
            <v>Compressor de ar portátil de 75,04 l/s (159 PCM) - 33 kW</v>
          </cell>
          <cell r="D7206" t="str">
            <v>R$/h</v>
          </cell>
          <cell r="F7206">
            <v>53.05</v>
          </cell>
        </row>
        <row r="7207">
          <cell r="A7207" t="str">
            <v>E9642CP</v>
          </cell>
          <cell r="B7207" t="str">
            <v>SICRO ABRIL / 25</v>
          </cell>
          <cell r="C7207" t="str">
            <v>Perfuratriz hidráulica sobre esteiras para estaca raiz - 56 kW</v>
          </cell>
          <cell r="D7207" t="str">
            <v>R$/h</v>
          </cell>
          <cell r="F7207">
            <v>322.35000000000002</v>
          </cell>
        </row>
        <row r="7208">
          <cell r="A7208" t="str">
            <v>E9643CP</v>
          </cell>
          <cell r="B7208" t="str">
            <v>SICRO ABRIL / 25</v>
          </cell>
          <cell r="C7208" t="str">
            <v>Equipamento para pintura a ar comprimido de pistola com caneca com capacidade de 1.000 ml e compressor de 1,50 kW</v>
          </cell>
          <cell r="D7208" t="str">
            <v>R$/h</v>
          </cell>
          <cell r="F7208">
            <v>0.49</v>
          </cell>
        </row>
        <row r="7209">
          <cell r="A7209" t="str">
            <v>E9646CP</v>
          </cell>
          <cell r="B7209" t="str">
            <v>SICRO ABRIL / 25</v>
          </cell>
          <cell r="C7209" t="str">
            <v>Compressor de ar portátil de 58,52 l/s (124 PCM) - 27 kW</v>
          </cell>
          <cell r="D7209" t="str">
            <v>R$/h</v>
          </cell>
          <cell r="F7209">
            <v>43.13</v>
          </cell>
        </row>
        <row r="7210">
          <cell r="A7210" t="str">
            <v>E9647CP</v>
          </cell>
          <cell r="B7210" t="str">
            <v>SICRO ABRIL / 25</v>
          </cell>
          <cell r="C7210" t="str">
            <v>Compactador manual com soquete vibratório - 4,10 kW</v>
          </cell>
          <cell r="D7210" t="str">
            <v>R$/h</v>
          </cell>
          <cell r="F7210">
            <v>9.3000000000000007</v>
          </cell>
        </row>
        <row r="7211">
          <cell r="A7211" t="str">
            <v>E9648CP</v>
          </cell>
          <cell r="B7211" t="str">
            <v>SICRO ABRIL / 25</v>
          </cell>
          <cell r="C7211" t="str">
            <v>Compressor de ar portátil de 422,86 l/s (896 PCM) - 213 kW</v>
          </cell>
          <cell r="D7211" t="str">
            <v>R$/h</v>
          </cell>
          <cell r="F7211">
            <v>315.56</v>
          </cell>
        </row>
        <row r="7212">
          <cell r="A7212" t="str">
            <v>E9649CP</v>
          </cell>
          <cell r="B7212" t="str">
            <v>SICRO ABRIL / 25</v>
          </cell>
          <cell r="C7212" t="str">
            <v>Compressor de ar portátil de 94,39 l/s (200 PCM) - 36 kW</v>
          </cell>
          <cell r="D7212" t="str">
            <v>R$/h</v>
          </cell>
          <cell r="F7212">
            <v>62.28</v>
          </cell>
        </row>
        <row r="7213">
          <cell r="A7213" t="str">
            <v>E9651CP</v>
          </cell>
          <cell r="B7213" t="str">
            <v>SICRO ABRIL / 25</v>
          </cell>
          <cell r="C7213" t="str">
            <v>Guindaste móvel sobre esteiras com Hammer Grab - 186 kW</v>
          </cell>
          <cell r="D7213" t="str">
            <v>R$/h</v>
          </cell>
          <cell r="F7213">
            <v>497.09</v>
          </cell>
        </row>
        <row r="7214">
          <cell r="A7214" t="str">
            <v>E9652CP</v>
          </cell>
          <cell r="B7214" t="str">
            <v>SICRO ABRIL / 25</v>
          </cell>
          <cell r="C7214" t="str">
            <v>Compressor de ar portátil de 540,85 l/s (1.146 PCM) - 331,10 kW</v>
          </cell>
          <cell r="D7214" t="str">
            <v>R$/h</v>
          </cell>
          <cell r="F7214">
            <v>439.14</v>
          </cell>
        </row>
        <row r="7215">
          <cell r="A7215" t="str">
            <v>E9653CP</v>
          </cell>
          <cell r="B7215" t="str">
            <v>SICRO ABRIL / 25</v>
          </cell>
          <cell r="C7215" t="str">
            <v>Guindaste móvel sobre esteiras com trado para escavação em solos - 186 kW</v>
          </cell>
          <cell r="D7215" t="str">
            <v>R$/h</v>
          </cell>
          <cell r="F7215">
            <v>663.52</v>
          </cell>
        </row>
        <row r="7216">
          <cell r="A7216" t="str">
            <v>E9654CP</v>
          </cell>
          <cell r="B7216" t="str">
            <v>SICRO ABRIL / 25</v>
          </cell>
          <cell r="C7216" t="str">
            <v>Guindaste móvel sobre esteiras com trado com bits escavação em rocha - 186 kW</v>
          </cell>
          <cell r="D7216" t="str">
            <v>R$/h</v>
          </cell>
          <cell r="F7216">
            <v>663.52</v>
          </cell>
        </row>
        <row r="7217">
          <cell r="A7217" t="str">
            <v>E9656CP</v>
          </cell>
          <cell r="B7217" t="str">
            <v>SICRO ABRIL / 25</v>
          </cell>
          <cell r="C7217" t="str">
            <v>Guindaste móvel sobre esteiras com caçamba para escavação em solos - 186 kW</v>
          </cell>
          <cell r="D7217" t="str">
            <v>R$/h</v>
          </cell>
          <cell r="F7217">
            <v>663.05</v>
          </cell>
        </row>
        <row r="7218">
          <cell r="A7218" t="str">
            <v>E9657CP</v>
          </cell>
          <cell r="B7218" t="str">
            <v>SICRO ABRIL / 25</v>
          </cell>
          <cell r="C7218" t="str">
            <v>Guindaste móvel sobre esteiras com caçamba para escavação em rocha - 186 kW</v>
          </cell>
          <cell r="D7218" t="str">
            <v>R$/h</v>
          </cell>
          <cell r="F7218">
            <v>663.05</v>
          </cell>
        </row>
        <row r="7219">
          <cell r="A7219" t="str">
            <v>E9660CP</v>
          </cell>
          <cell r="B7219" t="str">
            <v>SICRO ABRIL / 25</v>
          </cell>
          <cell r="C7219" t="str">
            <v>Guindaste móvel sobre esteiras com capacidade de 40 t - 186 kW</v>
          </cell>
          <cell r="D7219" t="str">
            <v>R$/h</v>
          </cell>
          <cell r="F7219">
            <v>460.73</v>
          </cell>
        </row>
        <row r="7220">
          <cell r="A7220" t="str">
            <v>E9661CP</v>
          </cell>
          <cell r="B7220" t="str">
            <v>SICRO ABRIL / 25</v>
          </cell>
          <cell r="C7220" t="str">
            <v>Compressor de ar portátil de 89,67 l/s (190 PCM) - 36 kW</v>
          </cell>
          <cell r="D7220" t="str">
            <v>R$/h</v>
          </cell>
          <cell r="F7220">
            <v>58</v>
          </cell>
        </row>
        <row r="7221">
          <cell r="A7221" t="str">
            <v>E9662CP</v>
          </cell>
          <cell r="B7221" t="str">
            <v>SICRO ABRIL / 25</v>
          </cell>
          <cell r="C7221" t="str">
            <v>Equipamento para solda e corte com oxiacetileno</v>
          </cell>
          <cell r="D7221" t="str">
            <v>R$/h</v>
          </cell>
          <cell r="F7221">
            <v>0.53</v>
          </cell>
        </row>
        <row r="7222">
          <cell r="A7222" t="str">
            <v>E9664CP</v>
          </cell>
          <cell r="B7222" t="str">
            <v>SICRO ABRIL / 25</v>
          </cell>
          <cell r="C7222" t="str">
            <v>Guindaste móvel sobre esteiras com capacidade de 80 t - 212 kW</v>
          </cell>
          <cell r="D7222" t="str">
            <v>R$/h</v>
          </cell>
          <cell r="F7222">
            <v>735.79</v>
          </cell>
        </row>
        <row r="7223">
          <cell r="A7223" t="str">
            <v>E9668CP</v>
          </cell>
          <cell r="B7223" t="str">
            <v>SICRO ABRIL / 25</v>
          </cell>
          <cell r="C7223" t="str">
            <v>Mesa vibratória - 2,20 kW</v>
          </cell>
          <cell r="D7223" t="str">
            <v>R$/h</v>
          </cell>
          <cell r="F7223">
            <v>3.49</v>
          </cell>
        </row>
        <row r="7224">
          <cell r="A7224" t="str">
            <v>E9671CP</v>
          </cell>
          <cell r="B7224" t="str">
            <v>SICRO ABRIL / 25</v>
          </cell>
          <cell r="C7224" t="str">
            <v>Compressor de ar portátil de 363,87 l/s (771 PCM) - 158,13 kW</v>
          </cell>
          <cell r="D7224" t="str">
            <v>R$/h</v>
          </cell>
          <cell r="F7224">
            <v>228.85</v>
          </cell>
        </row>
        <row r="7225">
          <cell r="A7225" t="str">
            <v>E9673CP</v>
          </cell>
          <cell r="B7225" t="str">
            <v>SICRO ABRIL / 25</v>
          </cell>
          <cell r="C7225" t="str">
            <v>Equipamento de batimetria multifeixe</v>
          </cell>
          <cell r="D7225" t="str">
            <v>R$/h</v>
          </cell>
          <cell r="F7225">
            <v>225.99</v>
          </cell>
        </row>
        <row r="7226">
          <cell r="A7226" t="str">
            <v>E9674CP</v>
          </cell>
          <cell r="B7226" t="str">
            <v>SICRO ABRIL / 25</v>
          </cell>
          <cell r="C7226" t="str">
            <v>Equipamento de medição de descarga líquida com ADCP</v>
          </cell>
          <cell r="D7226" t="str">
            <v>R$/h</v>
          </cell>
          <cell r="F7226">
            <v>98.25</v>
          </cell>
        </row>
        <row r="7227">
          <cell r="A7227" t="str">
            <v>E9675CP</v>
          </cell>
          <cell r="B7227" t="str">
            <v>SICRO ABRIL / 25</v>
          </cell>
          <cell r="C7227" t="str">
            <v>Martelete perfurador/rompedor elétrico - 1,50 kW</v>
          </cell>
          <cell r="D7227" t="str">
            <v>R$/h</v>
          </cell>
          <cell r="F7227">
            <v>1.24</v>
          </cell>
        </row>
        <row r="7228">
          <cell r="A7228" t="str">
            <v>E9676CP</v>
          </cell>
          <cell r="B7228" t="str">
            <v>SICRO ABRIL / 25</v>
          </cell>
          <cell r="C7228" t="str">
            <v>Embarcação de transporte de pessoal e apoio logístico - 90 kW</v>
          </cell>
          <cell r="D7228" t="str">
            <v>R$/h</v>
          </cell>
          <cell r="F7228">
            <v>243.83</v>
          </cell>
        </row>
        <row r="7229">
          <cell r="A7229" t="str">
            <v>E9677CP</v>
          </cell>
          <cell r="B7229" t="str">
            <v>SICRO ABRIL / 25</v>
          </cell>
          <cell r="C7229" t="str">
            <v>Martelete perfurador/rompedor a ar comprimido de 10 kg com capacidade de 1.800 gpm</v>
          </cell>
          <cell r="D7229" t="str">
            <v>R$/h</v>
          </cell>
          <cell r="F7229">
            <v>28.93</v>
          </cell>
        </row>
        <row r="7230">
          <cell r="A7230" t="str">
            <v>E9678CP</v>
          </cell>
          <cell r="B7230" t="str">
            <v>SICRO ABRIL / 25</v>
          </cell>
          <cell r="C7230" t="str">
            <v>Fresadora a frio - 455 kW</v>
          </cell>
          <cell r="D7230" t="str">
            <v>R$/h</v>
          </cell>
          <cell r="F7230">
            <v>1395.7</v>
          </cell>
        </row>
        <row r="7231">
          <cell r="A7231" t="str">
            <v>E9681CP</v>
          </cell>
          <cell r="B7231" t="str">
            <v>SICRO ABRIL / 25</v>
          </cell>
          <cell r="C7231" t="str">
            <v>Rolo compactador liso tandem vibratório autopropelido de 10,4 t - 82 kW</v>
          </cell>
          <cell r="D7231" t="str">
            <v>R$/h</v>
          </cell>
          <cell r="F7231">
            <v>289.14999999999998</v>
          </cell>
        </row>
        <row r="7232">
          <cell r="A7232" t="str">
            <v>E9682CP</v>
          </cell>
          <cell r="B7232" t="str">
            <v>SICRO ABRIL / 25</v>
          </cell>
          <cell r="C7232" t="str">
            <v>Rolo compactador liso tandem vibratório autopropelido de 1,6 t - 18 kW</v>
          </cell>
          <cell r="D7232" t="str">
            <v>R$/h</v>
          </cell>
          <cell r="F7232">
            <v>101.05</v>
          </cell>
        </row>
        <row r="7233">
          <cell r="A7233" t="str">
            <v>E9683CP</v>
          </cell>
          <cell r="B7233" t="str">
            <v>SICRO ABRIL / 25</v>
          </cell>
          <cell r="C7233" t="str">
            <v>Martelete perfurador/rompedor elétrico - 0,90 kW</v>
          </cell>
          <cell r="D7233" t="str">
            <v>R$/h</v>
          </cell>
          <cell r="F7233">
            <v>0.95</v>
          </cell>
        </row>
        <row r="7234">
          <cell r="A7234" t="str">
            <v>E9684CP</v>
          </cell>
          <cell r="B7234" t="str">
            <v>SICRO ABRIL / 25</v>
          </cell>
          <cell r="C7234" t="str">
            <v>Veículo leve picape 4 x 4 com capacidade de 1,10 t - 147 kW</v>
          </cell>
          <cell r="D7234" t="str">
            <v>R$/h</v>
          </cell>
          <cell r="F7234">
            <v>105.5</v>
          </cell>
        </row>
        <row r="7235">
          <cell r="A7235" t="str">
            <v>E9685CP</v>
          </cell>
          <cell r="B7235" t="str">
            <v>SICRO ABRIL / 25</v>
          </cell>
          <cell r="C7235" t="str">
            <v>Rolo compactador pé de carneiro vibratório autopropelido por pneus de 11,6 t - 82 kW</v>
          </cell>
          <cell r="D7235" t="str">
            <v>R$/h</v>
          </cell>
          <cell r="F7235">
            <v>219.14</v>
          </cell>
        </row>
        <row r="7236">
          <cell r="A7236" t="str">
            <v>E9689CP</v>
          </cell>
          <cell r="B7236" t="str">
            <v>SICRO ABRIL / 25</v>
          </cell>
          <cell r="C7236" t="str">
            <v>Usina de asfalto a quente gravimétrica com capacidade de 100/140 t/h - 260 kW</v>
          </cell>
          <cell r="D7236" t="str">
            <v>R$/h</v>
          </cell>
          <cell r="F7236">
            <v>1235.19</v>
          </cell>
        </row>
        <row r="7237">
          <cell r="A7237" t="str">
            <v>E9691CP</v>
          </cell>
          <cell r="B7237" t="str">
            <v>SICRO ABRIL / 25</v>
          </cell>
          <cell r="C7237" t="str">
            <v>Guincho tracionador de cordoalhas - 7,50 kW</v>
          </cell>
          <cell r="D7237" t="str">
            <v>R$/h</v>
          </cell>
          <cell r="F7237">
            <v>81.96</v>
          </cell>
        </row>
        <row r="7238">
          <cell r="A7238" t="str">
            <v>E9692CP</v>
          </cell>
          <cell r="B7238" t="str">
            <v>SICRO ABRIL / 25</v>
          </cell>
          <cell r="C7238" t="str">
            <v>Caldeira para aquecimento e injeção de cera - 1 kW</v>
          </cell>
          <cell r="D7238" t="str">
            <v>R$/h</v>
          </cell>
          <cell r="F7238">
            <v>36.57</v>
          </cell>
        </row>
        <row r="7239">
          <cell r="A7239" t="str">
            <v>E9694CP</v>
          </cell>
          <cell r="B7239" t="str">
            <v>SICRO ABRIL / 25</v>
          </cell>
          <cell r="C7239" t="str">
            <v>Misturador de argamassa de alta turbulência com capacidade de 220 l - 13 kW</v>
          </cell>
          <cell r="D7239" t="str">
            <v>R$/h</v>
          </cell>
          <cell r="F7239">
            <v>30.19</v>
          </cell>
        </row>
        <row r="7240">
          <cell r="A7240" t="str">
            <v>E9697CP</v>
          </cell>
          <cell r="B7240" t="str">
            <v>SICRO ABRIL / 25</v>
          </cell>
          <cell r="C7240" t="str">
            <v>Minicarregadeira de pneus com vassoura de 1,68 m - 45,50 kW</v>
          </cell>
          <cell r="D7240" t="str">
            <v>R$/h</v>
          </cell>
          <cell r="F7240">
            <v>158.6</v>
          </cell>
        </row>
        <row r="7241">
          <cell r="A7241" t="str">
            <v>E9699CP</v>
          </cell>
          <cell r="B7241" t="str">
            <v>SICRO ABRIL / 25</v>
          </cell>
          <cell r="C7241" t="str">
            <v>Trituradora de galhos e troncos rebocável com capacidade de até 350 mm de diâmetro com guincho - 96,94 kW</v>
          </cell>
          <cell r="D7241" t="str">
            <v>R$/h</v>
          </cell>
          <cell r="F7241">
            <v>215.93</v>
          </cell>
        </row>
        <row r="7242">
          <cell r="A7242" t="str">
            <v>E9700CP</v>
          </cell>
          <cell r="B7242" t="str">
            <v>SICRO ABRIL / 25</v>
          </cell>
          <cell r="C7242" t="str">
            <v>Fresadora a frio - 155 kW</v>
          </cell>
          <cell r="D7242" t="str">
            <v>R$/h</v>
          </cell>
          <cell r="F7242">
            <v>676.94</v>
          </cell>
        </row>
        <row r="7243">
          <cell r="A7243" t="str">
            <v>E9701CP</v>
          </cell>
          <cell r="B7243" t="str">
            <v>SICRO ABRIL / 25</v>
          </cell>
          <cell r="C7243" t="str">
            <v>Jateador pressurizado multiabrasivo com capacidade de 280 l</v>
          </cell>
          <cell r="D7243" t="str">
            <v>R$/h</v>
          </cell>
          <cell r="F7243">
            <v>29.94</v>
          </cell>
        </row>
        <row r="7244">
          <cell r="A7244" t="str">
            <v>E9703CP</v>
          </cell>
          <cell r="B7244" t="str">
            <v>SICRO ABRIL / 25</v>
          </cell>
          <cell r="C7244" t="str">
            <v>Fábrica de pré-moldado de concreto para mourão - 2,20 kW</v>
          </cell>
          <cell r="D7244" t="str">
            <v>R$/h</v>
          </cell>
          <cell r="F7244">
            <v>3.73</v>
          </cell>
        </row>
        <row r="7245">
          <cell r="A7245" t="str">
            <v>E9704CP</v>
          </cell>
          <cell r="B7245" t="str">
            <v>SICRO ABRIL / 25</v>
          </cell>
          <cell r="C7245" t="str">
            <v>Batelão sem propulsão montado na obra com capacidade de 66 m³</v>
          </cell>
          <cell r="D7245" t="str">
            <v>R$/h</v>
          </cell>
          <cell r="F7245">
            <v>31.1</v>
          </cell>
        </row>
        <row r="7246">
          <cell r="A7246" t="str">
            <v>E9705CP</v>
          </cell>
          <cell r="B7246" t="str">
            <v>SICRO ABRIL / 25</v>
          </cell>
          <cell r="C7246" t="str">
            <v>Misturador de lama bentonítica - 4 kW</v>
          </cell>
          <cell r="D7246" t="str">
            <v>R$/h</v>
          </cell>
          <cell r="F7246">
            <v>27.53</v>
          </cell>
        </row>
        <row r="7247">
          <cell r="A7247" t="str">
            <v>E9706CP</v>
          </cell>
          <cell r="B7247" t="str">
            <v>SICRO ABRIL / 25</v>
          </cell>
          <cell r="C7247" t="str">
            <v>Martelete perfurador/rompedor a ar comprimido de 28 kg para concreto com capacidade de 1.230 gpm</v>
          </cell>
          <cell r="D7247" t="str">
            <v>R$/h</v>
          </cell>
          <cell r="F7247">
            <v>29.36</v>
          </cell>
        </row>
        <row r="7248">
          <cell r="A7248" t="str">
            <v>E9707CP</v>
          </cell>
          <cell r="B7248" t="str">
            <v>SICRO ABRIL / 25</v>
          </cell>
          <cell r="C7248" t="str">
            <v>Desarenador - 15 kW</v>
          </cell>
          <cell r="D7248" t="str">
            <v>R$/h</v>
          </cell>
          <cell r="F7248">
            <v>27.1</v>
          </cell>
        </row>
        <row r="7249">
          <cell r="A7249" t="str">
            <v>E9708CP</v>
          </cell>
          <cell r="B7249" t="str">
            <v>SICRO ABRIL / 25</v>
          </cell>
          <cell r="C7249" t="str">
            <v>Microtrator com roçadeira - 10 kW</v>
          </cell>
          <cell r="D7249" t="str">
            <v>R$/h</v>
          </cell>
          <cell r="F7249">
            <v>39.9</v>
          </cell>
        </row>
        <row r="7250">
          <cell r="A7250" t="str">
            <v>E9710CP</v>
          </cell>
          <cell r="B7250" t="str">
            <v>SICRO ABRIL / 25</v>
          </cell>
          <cell r="C7250" t="str">
            <v>Socadora automática de linha - 253 kW</v>
          </cell>
          <cell r="D7250" t="str">
            <v>R$/h</v>
          </cell>
          <cell r="F7250">
            <v>3620.79</v>
          </cell>
        </row>
        <row r="7251">
          <cell r="A7251" t="str">
            <v>E9712CP</v>
          </cell>
          <cell r="B7251" t="str">
            <v>SICRO ABRIL / 25</v>
          </cell>
          <cell r="C7251" t="str">
            <v>Reguladora e distribuidora de lastro - 300 kW</v>
          </cell>
          <cell r="D7251" t="str">
            <v>R$/h</v>
          </cell>
          <cell r="F7251">
            <v>1750.45</v>
          </cell>
        </row>
        <row r="7252">
          <cell r="A7252" t="str">
            <v>E9714CP</v>
          </cell>
          <cell r="B7252" t="str">
            <v>SICRO ABRIL / 25</v>
          </cell>
          <cell r="C7252" t="str">
            <v>Bate-estaca com martelo hidráulico - 450 kW</v>
          </cell>
          <cell r="D7252" t="str">
            <v>R$/h</v>
          </cell>
          <cell r="F7252">
            <v>736.44</v>
          </cell>
        </row>
        <row r="7253">
          <cell r="A7253" t="str">
            <v>E9716CP</v>
          </cell>
          <cell r="B7253" t="str">
            <v>SICRO ABRIL / 25</v>
          </cell>
          <cell r="C7253" t="str">
            <v>Conjunto bomba e macaco hidráulico para protensão com capacidade de 590 kN - 3,70 kW</v>
          </cell>
          <cell r="D7253" t="str">
            <v>R$/h</v>
          </cell>
          <cell r="F7253">
            <v>38.06</v>
          </cell>
        </row>
        <row r="7254">
          <cell r="A7254" t="str">
            <v>E9717CP</v>
          </cell>
          <cell r="B7254" t="str">
            <v>SICRO ABRIL / 25</v>
          </cell>
          <cell r="C7254" t="str">
            <v>Máquina policorte - 2,20 kW</v>
          </cell>
          <cell r="D7254" t="str">
            <v>R$/h</v>
          </cell>
          <cell r="F7254">
            <v>0.15</v>
          </cell>
        </row>
        <row r="7255">
          <cell r="A7255" t="str">
            <v>E9718CP</v>
          </cell>
          <cell r="B7255" t="str">
            <v>SICRO ABRIL / 25</v>
          </cell>
          <cell r="C7255" t="str">
            <v>Pórtico duplo de descarga e posicionamento de dormente - 89 kW</v>
          </cell>
          <cell r="D7255" t="str">
            <v>R$/h</v>
          </cell>
          <cell r="F7255">
            <v>1010.33</v>
          </cell>
        </row>
        <row r="7256">
          <cell r="A7256" t="str">
            <v>E9719CP</v>
          </cell>
          <cell r="B7256" t="str">
            <v>SICRO ABRIL / 25</v>
          </cell>
          <cell r="C7256" t="str">
            <v>Talha manual com capacidade de 3 t</v>
          </cell>
          <cell r="D7256" t="str">
            <v>R$/h</v>
          </cell>
          <cell r="F7256">
            <v>0.66</v>
          </cell>
        </row>
        <row r="7257">
          <cell r="A7257" t="str">
            <v>E9720CP</v>
          </cell>
          <cell r="B7257" t="str">
            <v>SICRO ABRIL / 25</v>
          </cell>
          <cell r="C7257" t="str">
            <v>Conjunto bomba e macaco hidráulico para protensão com capacidade de 250 kN - 3,70 kW</v>
          </cell>
          <cell r="D7257" t="str">
            <v>R$/h</v>
          </cell>
          <cell r="F7257">
            <v>37.630000000000003</v>
          </cell>
        </row>
        <row r="7258">
          <cell r="A7258" t="str">
            <v>E9721CP</v>
          </cell>
          <cell r="B7258" t="str">
            <v>SICRO ABRIL / 25</v>
          </cell>
          <cell r="C7258" t="str">
            <v>Conjunto bomba e macaco hidráulico para protensão com capacidade de 1.150 kN - 5 kW</v>
          </cell>
          <cell r="D7258" t="str">
            <v>R$/h</v>
          </cell>
          <cell r="F7258">
            <v>39.4</v>
          </cell>
        </row>
        <row r="7259">
          <cell r="A7259" t="str">
            <v>E9722CP</v>
          </cell>
          <cell r="B7259" t="str">
            <v>SICRO ABRIL / 25</v>
          </cell>
          <cell r="C7259" t="str">
            <v>Conjunto bomba e macaco hidráulico para protensão com capacidade de 2.000 kN - 5 kW</v>
          </cell>
          <cell r="D7259" t="str">
            <v>R$/h</v>
          </cell>
          <cell r="F7259">
            <v>41.43</v>
          </cell>
        </row>
        <row r="7260">
          <cell r="A7260" t="str">
            <v>E9723CP</v>
          </cell>
          <cell r="B7260" t="str">
            <v>SICRO ABRIL / 25</v>
          </cell>
          <cell r="C7260" t="str">
            <v>Conjunto bomba e macaco hidráulico para protensão com capacidade de 2.500 kN - 7 kW</v>
          </cell>
          <cell r="D7260" t="str">
            <v>R$/h</v>
          </cell>
          <cell r="F7260">
            <v>42.41</v>
          </cell>
        </row>
        <row r="7261">
          <cell r="A7261" t="str">
            <v>E9724CP</v>
          </cell>
          <cell r="B7261" t="str">
            <v>SICRO ABRIL / 25</v>
          </cell>
          <cell r="C7261" t="str">
            <v>Conjunto bomba e macaco hidráulico para protensão com capacidade de 4.000 kN - 10 kW</v>
          </cell>
          <cell r="D7261" t="str">
            <v>R$/h</v>
          </cell>
          <cell r="F7261">
            <v>42.86</v>
          </cell>
        </row>
        <row r="7262">
          <cell r="A7262" t="str">
            <v>E9725CP</v>
          </cell>
          <cell r="B7262" t="str">
            <v>SICRO ABRIL / 25</v>
          </cell>
          <cell r="C7262" t="str">
            <v>Conjunto bomba e macaco hidráulico para protensão com capacidade de 5.400 kN - 10 kW</v>
          </cell>
          <cell r="D7262" t="str">
            <v>R$/h</v>
          </cell>
          <cell r="F7262">
            <v>43.33</v>
          </cell>
        </row>
        <row r="7263">
          <cell r="A7263" t="str">
            <v>E9726CP</v>
          </cell>
          <cell r="B7263" t="str">
            <v>SICRO ABRIL / 25</v>
          </cell>
          <cell r="C7263" t="str">
            <v>Bate-estaca Strauss - 15 kW</v>
          </cell>
          <cell r="D7263" t="str">
            <v>R$/h</v>
          </cell>
          <cell r="F7263">
            <v>55.68</v>
          </cell>
        </row>
        <row r="7264">
          <cell r="A7264" t="str">
            <v>E9727CP</v>
          </cell>
          <cell r="B7264" t="str">
            <v>SICRO ABRIL / 25</v>
          </cell>
          <cell r="C7264" t="str">
            <v>Posicionadora de trilhos - 7,40 kW</v>
          </cell>
          <cell r="D7264" t="str">
            <v>R$/h</v>
          </cell>
          <cell r="F7264">
            <v>91.98</v>
          </cell>
        </row>
        <row r="7265">
          <cell r="A7265" t="str">
            <v>E9728CP</v>
          </cell>
          <cell r="B7265" t="str">
            <v>SICRO ABRIL / 25</v>
          </cell>
          <cell r="C7265" t="str">
            <v>Tirefonadora/parafusadora portátil - 3,10 kW</v>
          </cell>
          <cell r="D7265" t="str">
            <v>R$/h</v>
          </cell>
          <cell r="F7265">
            <v>13.77</v>
          </cell>
        </row>
        <row r="7266">
          <cell r="A7266" t="str">
            <v>E9729CP</v>
          </cell>
          <cell r="B7266" t="str">
            <v>SICRO ABRIL / 25</v>
          </cell>
          <cell r="C7266" t="str">
            <v>Equipamento para pintura eletrostática com cabine simples de 5,50 kW e estufa de 2x120.000 kCal</v>
          </cell>
          <cell r="D7266" t="str">
            <v>R$/h</v>
          </cell>
          <cell r="F7266">
            <v>26.43</v>
          </cell>
        </row>
        <row r="7267">
          <cell r="A7267" t="str">
            <v>E9730CP</v>
          </cell>
          <cell r="B7267" t="str">
            <v>SICRO ABRIL / 25</v>
          </cell>
          <cell r="C7267" t="str">
            <v>Grupo vibrador com gerador - 2,80 kW</v>
          </cell>
          <cell r="D7267" t="str">
            <v>R$/h</v>
          </cell>
          <cell r="F7267">
            <v>12.82</v>
          </cell>
        </row>
        <row r="7268">
          <cell r="A7268" t="str">
            <v>E9731CP</v>
          </cell>
          <cell r="B7268" t="str">
            <v>SICRO ABRIL / 25</v>
          </cell>
          <cell r="C7268" t="str">
            <v>Máquina de furar dormente portátil - 1,50 kW</v>
          </cell>
          <cell r="D7268" t="str">
            <v>R$/h</v>
          </cell>
          <cell r="F7268">
            <v>16.510000000000002</v>
          </cell>
        </row>
        <row r="7269">
          <cell r="A7269" t="str">
            <v>E9732CP</v>
          </cell>
          <cell r="B7269" t="str">
            <v>SICRO ABRIL / 25</v>
          </cell>
          <cell r="C7269" t="str">
            <v>Máquina para furar dormente - 6,70 kW</v>
          </cell>
          <cell r="D7269" t="str">
            <v>R$/h</v>
          </cell>
          <cell r="F7269">
            <v>24.38</v>
          </cell>
        </row>
        <row r="7270">
          <cell r="A7270" t="str">
            <v>E9733CP</v>
          </cell>
          <cell r="B7270" t="str">
            <v>SICRO ABRIL / 25</v>
          </cell>
          <cell r="C7270" t="str">
            <v>Máquina tirefonadora e parafusadora - 6,70 kW</v>
          </cell>
          <cell r="D7270" t="str">
            <v>R$/h</v>
          </cell>
          <cell r="F7270">
            <v>24.76</v>
          </cell>
        </row>
        <row r="7271">
          <cell r="A7271" t="str">
            <v>E9734CP</v>
          </cell>
          <cell r="B7271" t="str">
            <v>SICRO ABRIL / 25</v>
          </cell>
          <cell r="C7271" t="str">
            <v>Bomba projetora de argamassa com capacidade de 2 m³/h - 5,50 kW</v>
          </cell>
          <cell r="D7271" t="str">
            <v>R$/h</v>
          </cell>
          <cell r="F7271">
            <v>54.41</v>
          </cell>
        </row>
        <row r="7272">
          <cell r="A7272" t="str">
            <v>E9735CP</v>
          </cell>
          <cell r="B7272" t="str">
            <v>SICRO ABRIL / 25</v>
          </cell>
          <cell r="C7272" t="str">
            <v>Máquina para serrar trilho - 5,00 kW</v>
          </cell>
          <cell r="D7272" t="str">
            <v>R$/h</v>
          </cell>
          <cell r="F7272">
            <v>13</v>
          </cell>
        </row>
        <row r="7273">
          <cell r="A7273" t="str">
            <v>E9736CP</v>
          </cell>
          <cell r="B7273" t="str">
            <v>SICRO ABRIL / 25</v>
          </cell>
          <cell r="C7273" t="str">
            <v>Máquina para furar trilho - 1,20 kW</v>
          </cell>
          <cell r="D7273" t="str">
            <v>R$/h</v>
          </cell>
          <cell r="F7273">
            <v>9.4</v>
          </cell>
        </row>
        <row r="7274">
          <cell r="A7274" t="str">
            <v>E9737CP</v>
          </cell>
          <cell r="B7274" t="str">
            <v>SICRO ABRIL / 25</v>
          </cell>
          <cell r="C7274" t="str">
            <v>Conjunto para pré-aquecimento de trilho em solda aluminotérmica</v>
          </cell>
          <cell r="D7274" t="str">
            <v>R$/h</v>
          </cell>
          <cell r="F7274">
            <v>0.73</v>
          </cell>
        </row>
        <row r="7275">
          <cell r="A7275" t="str">
            <v>E9738CP</v>
          </cell>
          <cell r="B7275" t="str">
            <v>SICRO ABRIL / 25</v>
          </cell>
          <cell r="C7275" t="str">
            <v>Máquina de esmerilhar topo e lateral de boleto - 5,20 kW</v>
          </cell>
          <cell r="D7275" t="str">
            <v>R$/h</v>
          </cell>
          <cell r="F7275">
            <v>23.02</v>
          </cell>
        </row>
        <row r="7276">
          <cell r="A7276" t="str">
            <v>E9742CP</v>
          </cell>
          <cell r="B7276" t="str">
            <v>SICRO ABRIL / 25</v>
          </cell>
          <cell r="C7276" t="str">
            <v>Trator agrícola sobre pneus com roçadeira articulada e capacidade de 1,12 m - 77 kW</v>
          </cell>
          <cell r="D7276" t="str">
            <v>R$/h</v>
          </cell>
          <cell r="F7276">
            <v>194.28</v>
          </cell>
        </row>
        <row r="7277">
          <cell r="A7277" t="str">
            <v>E9745CP</v>
          </cell>
          <cell r="B7277" t="str">
            <v>SICRO ABRIL / 25</v>
          </cell>
          <cell r="C7277" t="str">
            <v>Trator agrícola sobre pneus com roçadeira de arraste e capacidade de 1,50 m - 77 kW</v>
          </cell>
          <cell r="D7277" t="str">
            <v>R$/h</v>
          </cell>
          <cell r="F7277">
            <v>154.16</v>
          </cell>
        </row>
        <row r="7278">
          <cell r="A7278" t="str">
            <v>E9746CP</v>
          </cell>
          <cell r="B7278" t="str">
            <v>SICRO ABRIL / 25</v>
          </cell>
          <cell r="C7278" t="str">
            <v>Conjunto bomba e prensa para luva de emenda de 25 mm</v>
          </cell>
          <cell r="D7278" t="str">
            <v>R$/h</v>
          </cell>
          <cell r="F7278">
            <v>28.45</v>
          </cell>
        </row>
        <row r="7279">
          <cell r="A7279" t="str">
            <v>E9747CP</v>
          </cell>
          <cell r="B7279" t="str">
            <v>SICRO ABRIL / 25</v>
          </cell>
          <cell r="C7279" t="str">
            <v>Conjunto bomba e prensa para luva de emenda de 32 mm</v>
          </cell>
          <cell r="D7279" t="str">
            <v>R$/h</v>
          </cell>
          <cell r="F7279">
            <v>28.64</v>
          </cell>
        </row>
        <row r="7280">
          <cell r="A7280" t="str">
            <v>E9748CP</v>
          </cell>
          <cell r="B7280" t="str">
            <v>SICRO ABRIL / 25</v>
          </cell>
          <cell r="C7280" t="str">
            <v>Rosqueadeira para rosca cônica - 0,75 kW</v>
          </cell>
          <cell r="D7280" t="str">
            <v>R$/h</v>
          </cell>
          <cell r="F7280">
            <v>25.36</v>
          </cell>
        </row>
        <row r="7281">
          <cell r="A7281" t="str">
            <v>E9749CP</v>
          </cell>
          <cell r="B7281" t="str">
            <v>SICRO ABRIL / 25</v>
          </cell>
          <cell r="C7281" t="str">
            <v>Jateador portátil multiabrasivo com capacidade de 300 kg</v>
          </cell>
          <cell r="D7281" t="str">
            <v>R$/h</v>
          </cell>
          <cell r="F7281">
            <v>26.15</v>
          </cell>
        </row>
        <row r="7282">
          <cell r="A7282" t="str">
            <v>E9750CP</v>
          </cell>
          <cell r="B7282" t="str">
            <v>SICRO ABRIL / 25</v>
          </cell>
          <cell r="C7282" t="str">
            <v>Bomba de injeção de argamassa com capacidade de 50 l/min</v>
          </cell>
          <cell r="D7282" t="str">
            <v>R$/h</v>
          </cell>
          <cell r="F7282">
            <v>7.51</v>
          </cell>
        </row>
        <row r="7283">
          <cell r="A7283" t="str">
            <v>E9753CP</v>
          </cell>
          <cell r="B7283" t="str">
            <v>SICRO ABRIL / 25</v>
          </cell>
          <cell r="C7283" t="str">
            <v>Grupo gerador - 23 kVA</v>
          </cell>
          <cell r="D7283" t="str">
            <v>R$/h</v>
          </cell>
          <cell r="F7283">
            <v>26.99</v>
          </cell>
        </row>
        <row r="7284">
          <cell r="A7284" t="str">
            <v>E9754CP</v>
          </cell>
          <cell r="B7284" t="str">
            <v>SICRO ABRIL / 25</v>
          </cell>
          <cell r="C7284" t="str">
            <v>Grupo gerador - 68 kVA</v>
          </cell>
          <cell r="D7284" t="str">
            <v>R$/h</v>
          </cell>
          <cell r="F7284">
            <v>66.709999999999994</v>
          </cell>
        </row>
        <row r="7285">
          <cell r="A7285" t="str">
            <v>E9755CP</v>
          </cell>
          <cell r="B7285" t="str">
            <v>SICRO ABRIL / 25</v>
          </cell>
          <cell r="C7285" t="str">
            <v>Bomba de alta pressão para jet grouting de até 45 MPa - 150 kW</v>
          </cell>
          <cell r="D7285" t="str">
            <v>R$/h</v>
          </cell>
          <cell r="F7285">
            <v>501.16</v>
          </cell>
        </row>
        <row r="7286">
          <cell r="A7286" t="str">
            <v>E9756CP</v>
          </cell>
          <cell r="B7286" t="str">
            <v>SICRO ABRIL / 25</v>
          </cell>
          <cell r="C7286" t="str">
            <v>Calandra para chapas de aço até 25 mm - 22 kW</v>
          </cell>
          <cell r="D7286" t="str">
            <v>R$/h</v>
          </cell>
          <cell r="F7286">
            <v>121.73</v>
          </cell>
        </row>
        <row r="7287">
          <cell r="A7287" t="str">
            <v>E9758CP</v>
          </cell>
          <cell r="B7287" t="str">
            <v>SICRO ABRIL / 25</v>
          </cell>
          <cell r="C7287" t="str">
            <v>Vibroacabadora de asfalto sobre pneus - 97 kW</v>
          </cell>
          <cell r="D7287" t="str">
            <v>R$/h</v>
          </cell>
          <cell r="F7287">
            <v>299.94</v>
          </cell>
        </row>
        <row r="7288">
          <cell r="A7288" t="str">
            <v>E9760CP</v>
          </cell>
          <cell r="B7288" t="str">
            <v>SICRO ABRIL / 25</v>
          </cell>
          <cell r="C7288" t="str">
            <v>Perfuratriz manual para coroa diamantada - 1,60 kW</v>
          </cell>
          <cell r="D7288" t="str">
            <v>R$/h</v>
          </cell>
          <cell r="F7288">
            <v>3.67</v>
          </cell>
        </row>
        <row r="7289">
          <cell r="A7289" t="str">
            <v>E9761CP</v>
          </cell>
          <cell r="B7289" t="str">
            <v>SICRO ABRIL / 25</v>
          </cell>
          <cell r="C7289" t="str">
            <v>Guincho de coluna com capacidade de 200 kg - 0,92 kW</v>
          </cell>
          <cell r="D7289" t="str">
            <v>R$/h</v>
          </cell>
          <cell r="F7289">
            <v>0.81</v>
          </cell>
        </row>
        <row r="7290">
          <cell r="A7290" t="str">
            <v>E9762CP</v>
          </cell>
          <cell r="B7290" t="str">
            <v>SICRO ABRIL / 25</v>
          </cell>
          <cell r="C7290" t="str">
            <v>Rolo compactador de pneus autopropelido de 27 t - 85 kW</v>
          </cell>
          <cell r="D7290" t="str">
            <v>R$/h</v>
          </cell>
          <cell r="F7290">
            <v>252.26</v>
          </cell>
        </row>
        <row r="7291">
          <cell r="A7291" t="str">
            <v>E9763CP</v>
          </cell>
          <cell r="B7291" t="str">
            <v>SICRO ABRIL / 25</v>
          </cell>
          <cell r="C7291" t="str">
            <v>Grupo gerador - 40 kVA</v>
          </cell>
          <cell r="D7291" t="str">
            <v>R$/h</v>
          </cell>
          <cell r="F7291">
            <v>43.45</v>
          </cell>
        </row>
        <row r="7292">
          <cell r="A7292" t="str">
            <v>E9764CP</v>
          </cell>
          <cell r="B7292" t="str">
            <v>SICRO ABRIL / 25</v>
          </cell>
          <cell r="C7292" t="str">
            <v>Grupo gerador - 7,2 kVA</v>
          </cell>
          <cell r="D7292" t="str">
            <v>R$/h</v>
          </cell>
          <cell r="F7292">
            <v>10.47</v>
          </cell>
        </row>
        <row r="7293">
          <cell r="A7293" t="str">
            <v>E9765CP</v>
          </cell>
          <cell r="B7293" t="str">
            <v>SICRO ABRIL / 25</v>
          </cell>
          <cell r="C7293" t="str">
            <v>Grupo gerador - 569 kVA</v>
          </cell>
          <cell r="D7293" t="str">
            <v>R$/h</v>
          </cell>
          <cell r="F7293">
            <v>505.69</v>
          </cell>
        </row>
        <row r="7294">
          <cell r="A7294" t="str">
            <v>E9766CP</v>
          </cell>
          <cell r="B7294" t="str">
            <v>SICRO ABRIL / 25</v>
          </cell>
          <cell r="C7294" t="str">
            <v>Prensa hidráulica para fabricação de blocos pré-moldados - 20 kW</v>
          </cell>
          <cell r="D7294" t="str">
            <v>R$/h</v>
          </cell>
          <cell r="F7294">
            <v>118</v>
          </cell>
        </row>
        <row r="7295">
          <cell r="A7295" t="str">
            <v>E9767CP</v>
          </cell>
          <cell r="B7295" t="str">
            <v>SICRO ABRIL / 25</v>
          </cell>
          <cell r="C7295" t="str">
            <v>Compressor de ar portátil de 9,44 l/s (20 PCM) a gasolina - 5,22 kW</v>
          </cell>
          <cell r="D7295" t="str">
            <v>R$/h</v>
          </cell>
          <cell r="F7295">
            <v>11.51</v>
          </cell>
        </row>
        <row r="7296">
          <cell r="A7296" t="str">
            <v>E9768CP</v>
          </cell>
          <cell r="B7296" t="str">
            <v>SICRO ABRIL / 25</v>
          </cell>
          <cell r="C7296" t="str">
            <v>Compressor de ar portátil de 373,78 l/s (792 PCM) - 213,30 kW</v>
          </cell>
          <cell r="D7296" t="str">
            <v>R$/h</v>
          </cell>
          <cell r="F7296">
            <v>293.64</v>
          </cell>
        </row>
        <row r="7297">
          <cell r="A7297" t="str">
            <v>E9769CP</v>
          </cell>
          <cell r="B7297" t="str">
            <v>SICRO ABRIL / 25</v>
          </cell>
          <cell r="C7297" t="str">
            <v>Cunha hidráulica com três cilindros e acessórios com capacidade de 3.000 kN - 5,60 kW</v>
          </cell>
          <cell r="D7297" t="str">
            <v>R$/h</v>
          </cell>
          <cell r="F7297">
            <v>75.58</v>
          </cell>
        </row>
        <row r="7298">
          <cell r="A7298" t="str">
            <v>E9770CP</v>
          </cell>
          <cell r="B7298" t="str">
            <v>SICRO ABRIL / 25</v>
          </cell>
          <cell r="C7298" t="str">
            <v>Retroescavadeira de pneus com caçamba de escavação trapezoidal ou triangular com seção de corte inferior a 0,10 m² - 58 kW</v>
          </cell>
          <cell r="D7298" t="str">
            <v>R$/h</v>
          </cell>
          <cell r="F7298">
            <v>143.12</v>
          </cell>
        </row>
        <row r="7299">
          <cell r="A7299" t="str">
            <v>E9771CP</v>
          </cell>
          <cell r="B7299" t="str">
            <v>SICRO ABRIL / 25</v>
          </cell>
          <cell r="C7299" t="str">
            <v>Retroescavadeira de pneus com caçamba de escavação trapezoidal ou triangular com seção de corte de 0,10 a 0,15 m² - 58 kW</v>
          </cell>
          <cell r="D7299" t="str">
            <v>R$/h</v>
          </cell>
          <cell r="F7299">
            <v>143.12</v>
          </cell>
        </row>
        <row r="7300">
          <cell r="A7300" t="str">
            <v>E9772CP</v>
          </cell>
          <cell r="B7300" t="str">
            <v>SICRO ABRIL / 25</v>
          </cell>
          <cell r="C7300" t="str">
            <v>Retroescavadeira de pneus com caçamba de escavação trapezoidal ou triangular com seção de corte de 0,15 a 0,20 m² - 58 kW</v>
          </cell>
          <cell r="D7300" t="str">
            <v>R$/h</v>
          </cell>
          <cell r="F7300">
            <v>143.12</v>
          </cell>
        </row>
        <row r="7301">
          <cell r="A7301" t="str">
            <v>E9773CP</v>
          </cell>
          <cell r="B7301" t="str">
            <v>SICRO ABRIL / 25</v>
          </cell>
          <cell r="C7301" t="str">
            <v>Retroescavadeira de pneus com caçamba de escavação trapezoidal ou triangular com seção de corte de 0,20 a 0,30 m² - 58 kW</v>
          </cell>
          <cell r="D7301" t="str">
            <v>R$/h</v>
          </cell>
          <cell r="F7301">
            <v>143.12</v>
          </cell>
        </row>
        <row r="7302">
          <cell r="A7302" t="str">
            <v>E9774CP</v>
          </cell>
          <cell r="B7302" t="str">
            <v>SICRO ABRIL / 25</v>
          </cell>
          <cell r="C7302" t="str">
            <v>Retroescavadeira de pneus com caçamba de escavação trapezoidal ou triangular com seção de corte de 0,30 a 0,50 m² - 58 kW</v>
          </cell>
          <cell r="D7302" t="str">
            <v>R$/h</v>
          </cell>
          <cell r="F7302">
            <v>143.12</v>
          </cell>
        </row>
        <row r="7303">
          <cell r="A7303" t="str">
            <v>E9775CP</v>
          </cell>
          <cell r="B7303" t="str">
            <v>SICRO ABRIL / 25</v>
          </cell>
          <cell r="C7303" t="str">
            <v>Escavadeira hidráulica com martelo hidráulico de 1.700 kg - 103 kW</v>
          </cell>
          <cell r="D7303" t="str">
            <v>R$/h</v>
          </cell>
          <cell r="F7303">
            <v>656.27</v>
          </cell>
        </row>
        <row r="7304">
          <cell r="A7304" t="str">
            <v>E9776CP</v>
          </cell>
          <cell r="B7304" t="str">
            <v>SICRO ABRIL / 25</v>
          </cell>
          <cell r="C7304" t="str">
            <v>Grupo gerador - 174 kVA</v>
          </cell>
          <cell r="D7304" t="str">
            <v>R$/h</v>
          </cell>
          <cell r="F7304">
            <v>160.77000000000001</v>
          </cell>
        </row>
        <row r="7305">
          <cell r="A7305" t="str">
            <v>E9777CP</v>
          </cell>
          <cell r="B7305" t="str">
            <v>SICRO ABRIL / 25</v>
          </cell>
          <cell r="C7305" t="str">
            <v>Extrusora de barreira de concreto - 74 kW</v>
          </cell>
          <cell r="D7305" t="str">
            <v>R$/h</v>
          </cell>
          <cell r="F7305">
            <v>1091.95</v>
          </cell>
        </row>
        <row r="7306">
          <cell r="A7306" t="str">
            <v>E9778CP</v>
          </cell>
          <cell r="B7306" t="str">
            <v>SICRO ABRIL / 25</v>
          </cell>
          <cell r="C7306" t="str">
            <v>Grupo gerador - 338 kVA</v>
          </cell>
          <cell r="D7306" t="str">
            <v>R$/h</v>
          </cell>
          <cell r="F7306">
            <v>300.56</v>
          </cell>
        </row>
        <row r="7307">
          <cell r="A7307" t="str">
            <v>E9779CP</v>
          </cell>
          <cell r="B7307" t="str">
            <v>SICRO ABRIL / 25</v>
          </cell>
          <cell r="C7307" t="str">
            <v>Grupo gerador - 113 kVA</v>
          </cell>
          <cell r="D7307" t="str">
            <v>R$/h</v>
          </cell>
          <cell r="F7307">
            <v>104.28</v>
          </cell>
        </row>
        <row r="7308">
          <cell r="A7308" t="str">
            <v>E9780CP</v>
          </cell>
          <cell r="B7308" t="str">
            <v>SICRO ABRIL / 25</v>
          </cell>
          <cell r="C7308" t="str">
            <v>Misturador automático para grauteamento com capacidade de 20 m³/h - 7 kW</v>
          </cell>
          <cell r="D7308" t="str">
            <v>R$/h</v>
          </cell>
          <cell r="F7308">
            <v>79.89</v>
          </cell>
        </row>
        <row r="7309">
          <cell r="A7309" t="str">
            <v>E9781CP</v>
          </cell>
          <cell r="B7309" t="str">
            <v>SICRO ABRIL / 25</v>
          </cell>
          <cell r="C7309" t="str">
            <v>Misturador com bomba para grauteamento tipo Flex E ou similar - 25 kW</v>
          </cell>
          <cell r="D7309" t="str">
            <v>R$/h</v>
          </cell>
          <cell r="F7309">
            <v>134.13999999999999</v>
          </cell>
        </row>
        <row r="7310">
          <cell r="A7310" t="str">
            <v>E9782CP</v>
          </cell>
          <cell r="B7310" t="str">
            <v>SICRO ABRIL / 25</v>
          </cell>
          <cell r="C7310" t="str">
            <v>Perfuratriz pneumática com avanço de coluna de 33,5 kg com capacidade de 2.280 gpm</v>
          </cell>
          <cell r="D7310" t="str">
            <v>R$/h</v>
          </cell>
          <cell r="F7310">
            <v>34.35</v>
          </cell>
        </row>
        <row r="7311">
          <cell r="A7311" t="str">
            <v>E9784CP</v>
          </cell>
          <cell r="B7311" t="str">
            <v>SICRO ABRIL / 25</v>
          </cell>
          <cell r="C7311" t="str">
            <v>Plataforma autopropelida com alcance de 12 m com capacidade de 700 kg - 24 kW</v>
          </cell>
          <cell r="D7311" t="str">
            <v>R$/h</v>
          </cell>
          <cell r="F7311">
            <v>139.35</v>
          </cell>
        </row>
        <row r="7312">
          <cell r="A7312" t="str">
            <v>E9785CP</v>
          </cell>
          <cell r="B7312" t="str">
            <v>SICRO ABRIL / 25</v>
          </cell>
          <cell r="C7312" t="str">
            <v>Guindaste móvel sobre pneus com 2 eixos com capacidade máxima de 55 t - 186 kW</v>
          </cell>
          <cell r="D7312" t="str">
            <v>R$/h</v>
          </cell>
          <cell r="F7312">
            <v>423.38</v>
          </cell>
        </row>
        <row r="7313">
          <cell r="A7313" t="str">
            <v>E9788CP</v>
          </cell>
          <cell r="B7313" t="str">
            <v>SICRO ABRIL / 25</v>
          </cell>
          <cell r="C7313" t="str">
            <v>Misturador de argamassa com capacidade de 0,250 m³ - 3,70 kW</v>
          </cell>
          <cell r="D7313" t="str">
            <v>R$/h</v>
          </cell>
          <cell r="F7313">
            <v>32.47</v>
          </cell>
        </row>
        <row r="7314">
          <cell r="A7314" t="str">
            <v>E9789CP</v>
          </cell>
          <cell r="B7314" t="str">
            <v>SICRO ABRIL / 25</v>
          </cell>
          <cell r="C7314" t="str">
            <v>Carro manual modelo plataforma de 150 x 80 cm com capacidade de 800 kg</v>
          </cell>
          <cell r="D7314" t="str">
            <v>R$/h</v>
          </cell>
          <cell r="F7314">
            <v>0.49</v>
          </cell>
        </row>
        <row r="7315">
          <cell r="A7315" t="str">
            <v>E9790CP</v>
          </cell>
          <cell r="B7315" t="str">
            <v>SICRO ABRIL / 25</v>
          </cell>
          <cell r="C7315" t="str">
            <v>Bomba para concreto projetado via úmida com capacidade de 10 m³/h - 14,70 kW</v>
          </cell>
          <cell r="D7315" t="str">
            <v>R$/h</v>
          </cell>
          <cell r="F7315">
            <v>111.15</v>
          </cell>
        </row>
        <row r="7316">
          <cell r="A7316" t="str">
            <v>E9791CP</v>
          </cell>
          <cell r="B7316" t="str">
            <v>SICRO ABRIL / 25</v>
          </cell>
          <cell r="C7316" t="str">
            <v>Bomba pneumática para injeção de resina com capacidade de 0,18 m³/h</v>
          </cell>
          <cell r="D7316" t="str">
            <v>R$/h</v>
          </cell>
          <cell r="F7316">
            <v>8.85</v>
          </cell>
        </row>
        <row r="7317">
          <cell r="A7317" t="str">
            <v>E9793CP</v>
          </cell>
          <cell r="B7317" t="str">
            <v>SICRO ABRIL / 25</v>
          </cell>
          <cell r="C7317" t="str">
            <v>Robot para concreto projetado com capacidade de 30 m³/h - 70 kW - com compressor diesel</v>
          </cell>
          <cell r="D7317" t="str">
            <v>R$/h</v>
          </cell>
          <cell r="F7317">
            <v>980.79</v>
          </cell>
        </row>
        <row r="7318">
          <cell r="A7318" t="str">
            <v>E9795CP</v>
          </cell>
          <cell r="B7318" t="str">
            <v>SICRO ABRIL / 25</v>
          </cell>
          <cell r="C7318" t="str">
            <v>Perfuratriz de superfície sobre pneus com martelo de topo e controle remoto via rádio - 60 kW</v>
          </cell>
          <cell r="D7318" t="str">
            <v>R$/h</v>
          </cell>
          <cell r="F7318">
            <v>365.89</v>
          </cell>
        </row>
        <row r="7319">
          <cell r="A7319" t="str">
            <v>E9797CP</v>
          </cell>
          <cell r="B7319" t="str">
            <v>SICRO ABRIL / 25</v>
          </cell>
          <cell r="C7319" t="str">
            <v>Jumbo eletro-hidráulico com 3 braços - 155 kW/237 kW</v>
          </cell>
          <cell r="D7319" t="str">
            <v>R$/h</v>
          </cell>
          <cell r="F7319">
            <v>2436.37</v>
          </cell>
        </row>
        <row r="7320">
          <cell r="A7320" t="str">
            <v>E9798CP</v>
          </cell>
          <cell r="B7320" t="str">
            <v>SICRO ABRIL / 25</v>
          </cell>
          <cell r="C7320" t="str">
            <v>Perfuratriz hidráulica rotopercussiva - 123 kW</v>
          </cell>
          <cell r="D7320" t="str">
            <v>R$/h</v>
          </cell>
          <cell r="F7320">
            <v>437.33</v>
          </cell>
        </row>
        <row r="7321">
          <cell r="A7321" t="str">
            <v>E9013CP</v>
          </cell>
          <cell r="B7321" t="str">
            <v>SICRO ABRIL / 25</v>
          </cell>
          <cell r="C7321" t="str">
            <v>Caminhão tanque de asfalto com capacidade de 31.000 l - 265 kW</v>
          </cell>
          <cell r="D7321" t="str">
            <v>R$/h</v>
          </cell>
          <cell r="F7321">
            <v>438.88</v>
          </cell>
        </row>
        <row r="7322">
          <cell r="A7322" t="str">
            <v>A9335CP</v>
          </cell>
          <cell r="B7322" t="str">
            <v>SICRO ABRIL / 25</v>
          </cell>
          <cell r="C7322" t="str">
            <v>Cavalo mecânico estradeiro 6 x 2, PBT 23.000 kg - 265 kW - condição de trabalho severa - motorista de caminhão</v>
          </cell>
          <cell r="D7322" t="str">
            <v>R$/h</v>
          </cell>
          <cell r="F7322">
            <v>412.05</v>
          </cell>
        </row>
        <row r="7323">
          <cell r="A7323" t="str">
            <v>A9364CP</v>
          </cell>
          <cell r="B7323" t="str">
            <v>SICRO ABRIL / 25</v>
          </cell>
          <cell r="C7323" t="str">
            <v>Tanque isotérmico de asfalto com capacidade de 31.000 l</v>
          </cell>
          <cell r="D7323" t="str">
            <v>R$/h</v>
          </cell>
          <cell r="F7323">
            <v>26.83</v>
          </cell>
        </row>
        <row r="7324">
          <cell r="A7324" t="str">
            <v>E9018CP</v>
          </cell>
          <cell r="B7324" t="str">
            <v>SICRO ABRIL / 25</v>
          </cell>
          <cell r="C7324" t="str">
            <v>Cavalo mecânico com dolly intermediário e semirreboque de 4 eixos com capacidade de 53 t - 323 kW</v>
          </cell>
          <cell r="D7324" t="str">
            <v>R$/h</v>
          </cell>
          <cell r="F7324">
            <v>498.4</v>
          </cell>
        </row>
        <row r="7325">
          <cell r="A7325" t="str">
            <v>A9324CP</v>
          </cell>
          <cell r="B7325" t="str">
            <v>SICRO ABRIL / 25</v>
          </cell>
          <cell r="C7325" t="str">
            <v>Cavalo mecânico estradeiro 6 x 4, PBT 23.000 kg - 323 kW - motorista de veículo especial</v>
          </cell>
          <cell r="D7325" t="str">
            <v>R$/h</v>
          </cell>
          <cell r="F7325">
            <v>396.5</v>
          </cell>
        </row>
        <row r="7326">
          <cell r="A7326" t="str">
            <v>A9355CP</v>
          </cell>
          <cell r="B7326" t="str">
            <v>SICRO ABRIL / 25</v>
          </cell>
          <cell r="C7326" t="str">
            <v>Semirreboque com 4 eixos</v>
          </cell>
          <cell r="D7326" t="str">
            <v>R$/h</v>
          </cell>
          <cell r="F7326">
            <v>86.05</v>
          </cell>
        </row>
        <row r="7327">
          <cell r="A7327" t="str">
            <v>A9382CP</v>
          </cell>
          <cell r="B7327" t="str">
            <v>SICRO ABRIL / 25</v>
          </cell>
          <cell r="C7327" t="str">
            <v>Dolly intermediário com 2 eixos para semirreboque</v>
          </cell>
          <cell r="D7327" t="str">
            <v>R$/h</v>
          </cell>
          <cell r="F7327">
            <v>15.85</v>
          </cell>
        </row>
        <row r="7328">
          <cell r="A7328" t="str">
            <v>E9027CP</v>
          </cell>
          <cell r="B7328" t="str">
            <v>SICRO ABRIL / 25</v>
          </cell>
          <cell r="C7328" t="str">
            <v>Caminhão distribuidor de cimento e cal com capacidade de 17 m³ - 210 kW</v>
          </cell>
          <cell r="D7328" t="str">
            <v>R$/h</v>
          </cell>
          <cell r="F7328">
            <v>444.2</v>
          </cell>
        </row>
        <row r="7329">
          <cell r="A7329" t="str">
            <v>A9333CP</v>
          </cell>
          <cell r="B7329" t="str">
            <v>SICRO ABRIL / 25</v>
          </cell>
          <cell r="C7329" t="str">
            <v>Caminhão plataforma 8 x 2, PBTC 36.000 kg e distância entre eixos 4,8 m - 210 kW - motorista de caminhão</v>
          </cell>
          <cell r="D7329" t="str">
            <v>R$/h</v>
          </cell>
          <cell r="F7329">
            <v>347.32</v>
          </cell>
        </row>
        <row r="7330">
          <cell r="A7330" t="str">
            <v>A9365CP</v>
          </cell>
          <cell r="B7330" t="str">
            <v>SICRO ABRIL / 25</v>
          </cell>
          <cell r="C7330" t="str">
            <v>Distribuidor de cimento montado sobre chassi com capacidade de 17 m³</v>
          </cell>
          <cell r="D7330" t="str">
            <v>R$/h</v>
          </cell>
          <cell r="F7330">
            <v>96.89</v>
          </cell>
        </row>
        <row r="7331">
          <cell r="A7331" t="str">
            <v>E9037CP</v>
          </cell>
          <cell r="B7331" t="str">
            <v>SICRO ABRIL / 25</v>
          </cell>
          <cell r="C7331" t="str">
            <v>Plataforma de inspeção sob pontes montada em caminhão com capacidade de 500 kg e alcance de 15 m - 188 kW</v>
          </cell>
          <cell r="D7331" t="str">
            <v>R$/h</v>
          </cell>
          <cell r="F7331">
            <v>748.5</v>
          </cell>
        </row>
        <row r="7332">
          <cell r="A7332" t="str">
            <v>A9334CP</v>
          </cell>
          <cell r="B7332" t="str">
            <v>SICRO ABRIL / 25</v>
          </cell>
          <cell r="C7332" t="str">
            <v>Caminhão plataforma 8 x 2, PBT 29.000 kg e distância entre eixos 4,8 m - 188 kW - condição de trabalho severa - motorista de veículo especial</v>
          </cell>
          <cell r="D7332" t="str">
            <v>R$/h</v>
          </cell>
          <cell r="F7332">
            <v>324.69</v>
          </cell>
        </row>
        <row r="7333">
          <cell r="A7333" t="str">
            <v>A9378CP</v>
          </cell>
          <cell r="B7333" t="str">
            <v>SICRO ABRIL / 25</v>
          </cell>
          <cell r="C7333" t="str">
            <v>Plataforma telescópica para inspeção de pontes montada sobre chassi com capacidade de 500 kg</v>
          </cell>
          <cell r="D7333" t="str">
            <v>R$/h</v>
          </cell>
          <cell r="F7333">
            <v>423.81</v>
          </cell>
        </row>
        <row r="7334">
          <cell r="A7334" t="str">
            <v>E9041CP</v>
          </cell>
          <cell r="B7334" t="str">
            <v>SICRO ABRIL / 25</v>
          </cell>
          <cell r="C7334" t="str">
            <v>Caminhão carroceria com guindauto com capacidade de 45 t.m - 188 kW</v>
          </cell>
          <cell r="D7334" t="str">
            <v>R$/h</v>
          </cell>
          <cell r="F7334">
            <v>372.06</v>
          </cell>
        </row>
        <row r="7335">
          <cell r="A7335" t="str">
            <v>A9313CP</v>
          </cell>
          <cell r="B7335" t="str">
            <v>SICRO ABRIL / 25</v>
          </cell>
          <cell r="C7335" t="str">
            <v>Caminhão plataforma 6 x 2, PBT 23.000 kg e distância entre eixos 5,4 m - 188 kW - motorista de veículo especial</v>
          </cell>
          <cell r="D7335" t="str">
            <v>R$/h</v>
          </cell>
          <cell r="F7335">
            <v>297.37</v>
          </cell>
        </row>
        <row r="7336">
          <cell r="A7336" t="str">
            <v>A9351CP</v>
          </cell>
          <cell r="B7336" t="str">
            <v>SICRO ABRIL / 25</v>
          </cell>
          <cell r="C7336" t="str">
            <v>Carroceria de madeira com capacidade de 11 t</v>
          </cell>
          <cell r="D7336" t="str">
            <v>R$/h</v>
          </cell>
          <cell r="F7336">
            <v>5.63</v>
          </cell>
        </row>
        <row r="7337">
          <cell r="A7337" t="str">
            <v>A9373CP</v>
          </cell>
          <cell r="B7337" t="str">
            <v>SICRO ABRIL / 25</v>
          </cell>
          <cell r="C7337" t="str">
            <v>Guindaste articulado montado sobre chassi com capacidade de 45 t.m</v>
          </cell>
          <cell r="D7337" t="str">
            <v>R$/h</v>
          </cell>
          <cell r="F7337">
            <v>69.06</v>
          </cell>
        </row>
        <row r="7338">
          <cell r="A7338" t="str">
            <v>E9082CP</v>
          </cell>
          <cell r="B7338" t="str">
            <v>SICRO ABRIL / 25</v>
          </cell>
          <cell r="C7338" t="str">
            <v>Bate-estaca hidráulico para defensas montado em caminhão guindauto com capacidade de 20 t.m e carroceria de 4 t - 136 kW</v>
          </cell>
          <cell r="D7338" t="str">
            <v>R$/h</v>
          </cell>
          <cell r="F7338">
            <v>347.53</v>
          </cell>
        </row>
        <row r="7339">
          <cell r="A7339" t="str">
            <v>A9323CP</v>
          </cell>
          <cell r="B7339" t="str">
            <v>SICRO ABRIL / 25</v>
          </cell>
          <cell r="C7339" t="str">
            <v>Caminhão plataforma 4 x 2, PBT 14.300 kg e distância entre eixos 4,8 m - 136 kW - condição de trabalho severa - motorista de caminhão</v>
          </cell>
          <cell r="D7339" t="str">
            <v>R$/h</v>
          </cell>
          <cell r="F7339">
            <v>232.49</v>
          </cell>
        </row>
        <row r="7340">
          <cell r="A7340" t="str">
            <v>A9347CP</v>
          </cell>
          <cell r="B7340" t="str">
            <v>SICRO ABRIL / 25</v>
          </cell>
          <cell r="C7340" t="str">
            <v>Carroceria de madeira com capacidade de 4 t</v>
          </cell>
          <cell r="D7340" t="str">
            <v>R$/h</v>
          </cell>
          <cell r="F7340">
            <v>4.2300000000000004</v>
          </cell>
        </row>
        <row r="7341">
          <cell r="A7341" t="str">
            <v>A9372CP</v>
          </cell>
          <cell r="B7341" t="str">
            <v>SICRO ABRIL / 25</v>
          </cell>
          <cell r="C7341" t="str">
            <v>Guindaste articulado montado sobre chassi com capacidade de 20 t.m</v>
          </cell>
          <cell r="D7341" t="str">
            <v>R$/h</v>
          </cell>
          <cell r="F7341">
            <v>58.98</v>
          </cell>
        </row>
        <row r="7342">
          <cell r="A7342" t="str">
            <v>A9379CP</v>
          </cell>
          <cell r="B7342" t="str">
            <v>SICRO ABRIL / 25</v>
          </cell>
          <cell r="C7342" t="str">
            <v>Bate-estaca hidráulico para defensas metálicas montada sobre chassi</v>
          </cell>
          <cell r="D7342" t="str">
            <v>R$/h</v>
          </cell>
          <cell r="F7342">
            <v>51.83</v>
          </cell>
        </row>
        <row r="7343">
          <cell r="A7343" t="str">
            <v>E9097CP</v>
          </cell>
          <cell r="B7343" t="str">
            <v>SICRO ABRIL / 25</v>
          </cell>
          <cell r="C7343" t="str">
            <v>Caminhão de resgate de veículos leves com plataforma com capacidade de 4 t - 115 kW</v>
          </cell>
          <cell r="D7343" t="str">
            <v>R$/h</v>
          </cell>
          <cell r="F7343">
            <v>208.1</v>
          </cell>
        </row>
        <row r="7344">
          <cell r="A7344" t="str">
            <v>A9326CP</v>
          </cell>
          <cell r="B7344" t="str">
            <v>SICRO ABRIL / 25</v>
          </cell>
          <cell r="C7344" t="str">
            <v>Caminhão plataforma 4 x 2 PBT 9.600 kg e distância entre eixos 3,7 m - 115 kW - motorista de veículo especial</v>
          </cell>
          <cell r="D7344" t="str">
            <v>R$/h</v>
          </cell>
          <cell r="F7344">
            <v>197.78</v>
          </cell>
        </row>
        <row r="7345">
          <cell r="A7345" t="str">
            <v>A9374CP</v>
          </cell>
          <cell r="B7345" t="str">
            <v>SICRO ABRIL / 25</v>
          </cell>
          <cell r="C7345" t="str">
            <v>Plataforma hidráulica para resgate de veículos montada sobre chassi com capacidade de 4 t</v>
          </cell>
          <cell r="D7345" t="str">
            <v>R$/h</v>
          </cell>
          <cell r="F7345">
            <v>10.32</v>
          </cell>
        </row>
        <row r="7346">
          <cell r="A7346" t="str">
            <v>E9098CP</v>
          </cell>
          <cell r="B7346" t="str">
            <v>SICRO ABRIL / 25</v>
          </cell>
          <cell r="C7346" t="str">
            <v>Caminhão de resgate de veículos de porte médio com capacidade do guincho de 20 t - 136 kW</v>
          </cell>
          <cell r="D7346" t="str">
            <v>R$/h</v>
          </cell>
          <cell r="F7346">
            <v>291.5</v>
          </cell>
        </row>
        <row r="7347">
          <cell r="A7347" t="str">
            <v>A9306CP</v>
          </cell>
          <cell r="B7347" t="str">
            <v>SICRO ABRIL / 25</v>
          </cell>
          <cell r="C7347" t="str">
            <v>Caminhão plataforma 4 x 2, PBT 16.000 kg e distância entre eixos 3,6 m - 136 kW - motorista de veículo especial</v>
          </cell>
          <cell r="D7347" t="str">
            <v>R$/h</v>
          </cell>
          <cell r="F7347">
            <v>235.98</v>
          </cell>
        </row>
        <row r="7348">
          <cell r="A7348" t="str">
            <v>A9375CP</v>
          </cell>
          <cell r="B7348" t="str">
            <v>SICRO ABRIL / 25</v>
          </cell>
          <cell r="C7348" t="str">
            <v>Guincho rebocador para resgate de veículos montada sobre chassi com capacidade de 20 t</v>
          </cell>
          <cell r="D7348" t="str">
            <v>R$/h</v>
          </cell>
          <cell r="F7348">
            <v>55.52</v>
          </cell>
        </row>
        <row r="7349">
          <cell r="A7349" t="str">
            <v>E9099CP</v>
          </cell>
          <cell r="B7349" t="str">
            <v>SICRO ABRIL / 25</v>
          </cell>
          <cell r="C7349" t="str">
            <v>Caminhão de resgate de veículos pesados com dois guinchos com capacidade de 35 t - 240 kW</v>
          </cell>
          <cell r="D7349" t="str">
            <v>R$/h</v>
          </cell>
          <cell r="F7349">
            <v>494.95</v>
          </cell>
        </row>
        <row r="7350">
          <cell r="A7350" t="str">
            <v>A9320CP</v>
          </cell>
          <cell r="B7350" t="str">
            <v>SICRO ABRIL / 25</v>
          </cell>
          <cell r="C7350" t="str">
            <v>Caminhão plataforma 6 x 2, PBT 23.000 kg e distância entre eixos 4,8 m - 240 kW - motorista de veículo especial</v>
          </cell>
          <cell r="D7350" t="str">
            <v>R$/h</v>
          </cell>
          <cell r="F7350">
            <v>387.41</v>
          </cell>
        </row>
        <row r="7351">
          <cell r="A7351" t="str">
            <v>A9376CP</v>
          </cell>
          <cell r="B7351" t="str">
            <v>SICRO ABRIL / 25</v>
          </cell>
          <cell r="C7351" t="str">
            <v>Guincho rebocador para resgate de veículos montada sobre chassi com capacidade de 35 t</v>
          </cell>
          <cell r="D7351" t="str">
            <v>R$/h</v>
          </cell>
          <cell r="F7351">
            <v>107.54</v>
          </cell>
        </row>
        <row r="7352">
          <cell r="A7352" t="str">
            <v>E9100CP</v>
          </cell>
          <cell r="B7352" t="str">
            <v>SICRO ABRIL / 25</v>
          </cell>
          <cell r="C7352" t="str">
            <v>Cavalo mecânico sem reboque - 210 kW</v>
          </cell>
          <cell r="D7352" t="str">
            <v>R$/h</v>
          </cell>
          <cell r="F7352">
            <v>266.44</v>
          </cell>
        </row>
        <row r="7353">
          <cell r="A7353" t="str">
            <v>A9310CP</v>
          </cell>
          <cell r="B7353" t="str">
            <v>SICRO ABRIL / 25</v>
          </cell>
          <cell r="C7353" t="str">
            <v>Cavalo mecânico 4 x 2, PBT 16.000 kg - 210 kW - motorista de caminhão</v>
          </cell>
          <cell r="D7353" t="str">
            <v>R$/h</v>
          </cell>
          <cell r="F7353">
            <v>266.44</v>
          </cell>
        </row>
        <row r="7354">
          <cell r="A7354" t="str">
            <v>E9114CP</v>
          </cell>
          <cell r="B7354" t="str">
            <v>SICRO ABRIL / 25</v>
          </cell>
          <cell r="C7354" t="str">
            <v>Painel com seta luminosa para montagem em caminhão</v>
          </cell>
          <cell r="D7354" t="str">
            <v>R$/h</v>
          </cell>
          <cell r="F7354">
            <v>5.55</v>
          </cell>
        </row>
        <row r="7355">
          <cell r="A7355" t="str">
            <v>A9380CP</v>
          </cell>
          <cell r="B7355" t="str">
            <v>SICRO ABRIL / 25</v>
          </cell>
          <cell r="C7355" t="str">
            <v>Painel com seta luminosa montado sobre chassi</v>
          </cell>
          <cell r="D7355" t="str">
            <v>R$/h</v>
          </cell>
          <cell r="F7355">
            <v>5.55</v>
          </cell>
        </row>
        <row r="7356">
          <cell r="A7356" t="str">
            <v>E9115CP</v>
          </cell>
          <cell r="B7356" t="str">
            <v>SICRO ABRIL / 25</v>
          </cell>
          <cell r="C7356" t="str">
            <v>Amortecedor retrátil (AMC) para montagem em caminhão</v>
          </cell>
          <cell r="D7356" t="str">
            <v>R$/h</v>
          </cell>
          <cell r="F7356">
            <v>92.79</v>
          </cell>
        </row>
        <row r="7357">
          <cell r="A7357" t="str">
            <v>A9381CP</v>
          </cell>
          <cell r="B7357" t="str">
            <v>SICRO ABRIL / 25</v>
          </cell>
          <cell r="C7357" t="str">
            <v>Amortecedor retrátil montado em caminhão</v>
          </cell>
          <cell r="D7357" t="str">
            <v>R$/h</v>
          </cell>
          <cell r="F7357">
            <v>92.79</v>
          </cell>
        </row>
        <row r="7358">
          <cell r="A7358" t="str">
            <v>E9145CP</v>
          </cell>
          <cell r="B7358" t="str">
            <v>SICRO ABRIL / 25</v>
          </cell>
          <cell r="C7358" t="str">
            <v>Caminhão basculante para concreto com capacidade de 7 m³ - 210 kW</v>
          </cell>
          <cell r="D7358" t="str">
            <v>R$/h</v>
          </cell>
          <cell r="F7358">
            <v>304.60000000000002</v>
          </cell>
        </row>
        <row r="7359">
          <cell r="A7359" t="str">
            <v>A9316CP</v>
          </cell>
          <cell r="B7359" t="str">
            <v>SICRO ABRIL / 25</v>
          </cell>
          <cell r="C7359" t="str">
            <v>Caminhão plataforma 8 x 4, PBT 29.000 kg e distância entre eixos 4,6 m - 210 kW - motorista de caminhão</v>
          </cell>
          <cell r="D7359" t="str">
            <v>R$/h</v>
          </cell>
          <cell r="F7359">
            <v>290.62</v>
          </cell>
        </row>
        <row r="7360">
          <cell r="A7360" t="str">
            <v>A9340CP</v>
          </cell>
          <cell r="B7360" t="str">
            <v>SICRO ABRIL / 25</v>
          </cell>
          <cell r="C7360" t="str">
            <v>Caçamba basculante para concreto com capacidade de 7 m³</v>
          </cell>
          <cell r="D7360" t="str">
            <v>R$/h</v>
          </cell>
          <cell r="F7360">
            <v>13.98</v>
          </cell>
        </row>
        <row r="7361">
          <cell r="A7361" t="str">
            <v>E9146CP</v>
          </cell>
          <cell r="B7361" t="str">
            <v>SICRO ABRIL / 25</v>
          </cell>
          <cell r="C7361" t="str">
            <v>Caminhão silo com capacidade de 30 m³ - 265 kW</v>
          </cell>
          <cell r="D7361" t="str">
            <v>R$/h</v>
          </cell>
          <cell r="F7361">
            <v>454.46</v>
          </cell>
        </row>
        <row r="7362">
          <cell r="A7362" t="str">
            <v>A9335CP</v>
          </cell>
          <cell r="B7362" t="str">
            <v>SICRO ABRIL / 25</v>
          </cell>
          <cell r="C7362" t="str">
            <v>Cavalo mecânico estradeiro 6 x 2, PBT 23.000 kg - 265 kW - condição de trabalho severa - motorista de caminhão</v>
          </cell>
          <cell r="D7362" t="str">
            <v>R$/h</v>
          </cell>
          <cell r="F7362">
            <v>412.05</v>
          </cell>
        </row>
        <row r="7363">
          <cell r="A7363" t="str">
            <v>A9357CP</v>
          </cell>
          <cell r="B7363" t="str">
            <v>SICRO ABRIL / 25</v>
          </cell>
          <cell r="C7363" t="str">
            <v>Semirreboque silo para cimento com capacidade de 30 m³</v>
          </cell>
          <cell r="D7363" t="str">
            <v>R$/h</v>
          </cell>
          <cell r="F7363">
            <v>42.41</v>
          </cell>
        </row>
        <row r="7364">
          <cell r="A7364" t="str">
            <v>E9169CP</v>
          </cell>
          <cell r="B7364" t="str">
            <v>SICRO ABRIL / 25</v>
          </cell>
          <cell r="C7364" t="str">
            <v>Cavalo mecânico com dolly pneumático de 4 eixos e mesas de giro com capacidade de 57 t - 323 kW</v>
          </cell>
          <cell r="D7364" t="str">
            <v>R$/h</v>
          </cell>
          <cell r="F7364">
            <v>538.23</v>
          </cell>
        </row>
        <row r="7365">
          <cell r="A7365" t="str">
            <v>A9324CP</v>
          </cell>
          <cell r="B7365" t="str">
            <v>SICRO ABRIL / 25</v>
          </cell>
          <cell r="C7365" t="str">
            <v>Cavalo mecânico estradeiro 6 x 4, PBT 23.000 kg - 323 kW - motorista de veículo especial</v>
          </cell>
          <cell r="D7365" t="str">
            <v>R$/h</v>
          </cell>
          <cell r="F7365">
            <v>396.5</v>
          </cell>
        </row>
        <row r="7366">
          <cell r="A7366" t="str">
            <v>A9385CP</v>
          </cell>
          <cell r="B7366" t="str">
            <v>SICRO ABRIL / 25</v>
          </cell>
          <cell r="C7366" t="str">
            <v>Conjunto de duas mesas de giro para quinta roda ou reboque com capacidade de 100 t cada</v>
          </cell>
          <cell r="D7366" t="str">
            <v>R$/h</v>
          </cell>
          <cell r="F7366">
            <v>57.6</v>
          </cell>
        </row>
        <row r="7367">
          <cell r="A7367" t="str">
            <v>A9389CP</v>
          </cell>
          <cell r="B7367" t="str">
            <v>SICRO ABRIL / 25</v>
          </cell>
          <cell r="C7367" t="str">
            <v>Dolly pneumático com capacidade de 48 t e 4 eixos</v>
          </cell>
          <cell r="D7367" t="str">
            <v>R$/h</v>
          </cell>
          <cell r="F7367">
            <v>84.12</v>
          </cell>
        </row>
        <row r="7368">
          <cell r="A7368" t="str">
            <v>E9170CP</v>
          </cell>
          <cell r="B7368" t="str">
            <v>SICRO ABRIL / 25</v>
          </cell>
          <cell r="C7368" t="str">
            <v>Cavalo mecânico com dois dollys pneumáticos de 3 e 4 eixos e mesas de giro com capacidade de 77 t - 323 kW</v>
          </cell>
          <cell r="D7368" t="str">
            <v>R$/h</v>
          </cell>
          <cell r="F7368">
            <v>645.4</v>
          </cell>
        </row>
        <row r="7369">
          <cell r="A7369" t="str">
            <v>A9385CP</v>
          </cell>
          <cell r="B7369" t="str">
            <v>SICRO ABRIL / 25</v>
          </cell>
          <cell r="C7369" t="str">
            <v>Conjunto de duas mesas de giro para quinta roda ou reboque com capacidade de 100 t cada</v>
          </cell>
          <cell r="D7369" t="str">
            <v>R$/h</v>
          </cell>
          <cell r="F7369">
            <v>57.6</v>
          </cell>
        </row>
        <row r="7370">
          <cell r="A7370" t="str">
            <v>A9386CP</v>
          </cell>
          <cell r="B7370" t="str">
            <v>SICRO ABRIL / 25</v>
          </cell>
          <cell r="C7370" t="str">
            <v>Cavalo mecânico estradeiro 6 x 4, CMT 123.000 kg - 323 kW - motorista de veículo especial</v>
          </cell>
          <cell r="D7370" t="str">
            <v>R$/h</v>
          </cell>
          <cell r="F7370">
            <v>439.09</v>
          </cell>
        </row>
        <row r="7371">
          <cell r="A7371" t="str">
            <v>A9387CP</v>
          </cell>
          <cell r="B7371" t="str">
            <v>SICRO ABRIL / 25</v>
          </cell>
          <cell r="C7371" t="str">
            <v>Dolly pneumático com capacidade de 28,5 t e 3 eixos</v>
          </cell>
          <cell r="D7371" t="str">
            <v>R$/h</v>
          </cell>
          <cell r="F7371">
            <v>64.58</v>
          </cell>
        </row>
        <row r="7372">
          <cell r="A7372" t="str">
            <v>A9389CP</v>
          </cell>
          <cell r="B7372" t="str">
            <v>SICRO ABRIL / 25</v>
          </cell>
          <cell r="C7372" t="str">
            <v>Dolly pneumático com capacidade de 48 t e 4 eixos</v>
          </cell>
          <cell r="D7372" t="str">
            <v>R$/h</v>
          </cell>
          <cell r="F7372">
            <v>84.12</v>
          </cell>
        </row>
        <row r="7373">
          <cell r="A7373" t="str">
            <v>E9171CP</v>
          </cell>
          <cell r="B7373" t="str">
            <v>SICRO ABRIL / 25</v>
          </cell>
          <cell r="C7373" t="str">
            <v>Cavalo mecânico com dois dollys pneumáticos de 4 e 5 eixos e mesas de giro com capacidade de 111 t - 440 kW</v>
          </cell>
          <cell r="D7373" t="str">
            <v>R$/h</v>
          </cell>
          <cell r="F7373">
            <v>1268.1199999999999</v>
          </cell>
        </row>
        <row r="7374">
          <cell r="A7374" t="str">
            <v>A9325CP</v>
          </cell>
          <cell r="B7374" t="str">
            <v>SICRO ABRIL / 25</v>
          </cell>
          <cell r="C7374" t="str">
            <v>Cavalo mecânico 8 x 8, PBT 26.000 kg - 440 kW -  motorista de veículo especial</v>
          </cell>
          <cell r="D7374" t="str">
            <v>R$/h</v>
          </cell>
          <cell r="F7374">
            <v>1022.72</v>
          </cell>
        </row>
        <row r="7375">
          <cell r="A7375" t="str">
            <v>A9385CP</v>
          </cell>
          <cell r="B7375" t="str">
            <v>SICRO ABRIL / 25</v>
          </cell>
          <cell r="C7375" t="str">
            <v>Conjunto de duas mesas de giro para quinta roda ou reboque com capacidade de 100 t cada</v>
          </cell>
          <cell r="D7375" t="str">
            <v>R$/h</v>
          </cell>
          <cell r="F7375">
            <v>57.6</v>
          </cell>
        </row>
        <row r="7376">
          <cell r="A7376" t="str">
            <v>A9388CP</v>
          </cell>
          <cell r="B7376" t="str">
            <v>SICRO ABRIL / 25</v>
          </cell>
          <cell r="C7376" t="str">
            <v>Dolly pneumático com capacidade de 60 t e 5 eixos</v>
          </cell>
          <cell r="D7376" t="str">
            <v>R$/h</v>
          </cell>
          <cell r="F7376">
            <v>103.67</v>
          </cell>
        </row>
        <row r="7377">
          <cell r="A7377" t="str">
            <v>A9389CP</v>
          </cell>
          <cell r="B7377" t="str">
            <v>SICRO ABRIL / 25</v>
          </cell>
          <cell r="C7377" t="str">
            <v>Dolly pneumático com capacidade de 48 t e 4 eixos</v>
          </cell>
          <cell r="D7377" t="str">
            <v>R$/h</v>
          </cell>
          <cell r="F7377">
            <v>84.12</v>
          </cell>
        </row>
        <row r="7378">
          <cell r="A7378" t="str">
            <v>E9199CP</v>
          </cell>
          <cell r="B7378" t="str">
            <v>SICRO ABRIL / 25</v>
          </cell>
          <cell r="C7378" t="str">
            <v>Caminhão com sistema de hidrojateamento de alta pressão e vácuo para limpeza e desobstrução de bueiros com capacidade total de 15.600 l - 188 kW</v>
          </cell>
          <cell r="D7378" t="str">
            <v>R$/h</v>
          </cell>
          <cell r="F7378">
            <v>336.27</v>
          </cell>
        </row>
        <row r="7379">
          <cell r="A7379" t="str">
            <v>A9299CP</v>
          </cell>
          <cell r="B7379" t="str">
            <v>SICRO ABRIL / 25</v>
          </cell>
          <cell r="C7379" t="str">
            <v>Equipamento com sistema de hidrojateamento de alta pressão e vácuo para limpeza e desobstrução de bueiros com diâmetro de até 1.500 mm com capacidade total de 15.600 l</v>
          </cell>
          <cell r="D7379" t="str">
            <v>R$/h</v>
          </cell>
          <cell r="F7379">
            <v>38.9</v>
          </cell>
        </row>
        <row r="7380">
          <cell r="A7380" t="str">
            <v>A9313CP</v>
          </cell>
          <cell r="B7380" t="str">
            <v>SICRO ABRIL / 25</v>
          </cell>
          <cell r="C7380" t="str">
            <v>Caminhão plataforma 6 x 2, PBT 23.000 kg e distância entre eixos 5,4 m - 188 kW - motorista de veículo especial</v>
          </cell>
          <cell r="D7380" t="str">
            <v>R$/h</v>
          </cell>
          <cell r="F7380">
            <v>297.37</v>
          </cell>
        </row>
        <row r="7381">
          <cell r="A7381" t="str">
            <v>E9201CP</v>
          </cell>
          <cell r="B7381" t="str">
            <v>SICRO ABRIL / 25</v>
          </cell>
          <cell r="C7381" t="str">
            <v>Caminhão basculante para rocha com capacidade de 12 m³ - 188 kW com periculosidade</v>
          </cell>
          <cell r="D7381" t="str">
            <v>R$/h</v>
          </cell>
          <cell r="F7381">
            <v>314.43</v>
          </cell>
        </row>
        <row r="7382">
          <cell r="A7382" t="str">
            <v>A9327CP</v>
          </cell>
          <cell r="B7382" t="str">
            <v>SICRO ABRIL / 25</v>
          </cell>
          <cell r="C7382" t="str">
            <v>Caminhão plataforma 8 x 2 PBT 29.000 kg e distância entre eixos 4,8 m - 188 kW - motorista de veículo especial com periculosidade</v>
          </cell>
          <cell r="D7382" t="str">
            <v>R$/h</v>
          </cell>
          <cell r="F7382">
            <v>281.75</v>
          </cell>
        </row>
        <row r="7383">
          <cell r="A7383" t="str">
            <v>A9343CP</v>
          </cell>
          <cell r="B7383" t="str">
            <v>SICRO ABRIL / 25</v>
          </cell>
          <cell r="C7383" t="str">
            <v>Caçamba basculante para rocha com capacidade de 12 m³</v>
          </cell>
          <cell r="D7383" t="str">
            <v>R$/h</v>
          </cell>
          <cell r="F7383">
            <v>32.69</v>
          </cell>
        </row>
        <row r="7384">
          <cell r="A7384" t="str">
            <v>E9202CP</v>
          </cell>
          <cell r="B7384" t="str">
            <v>SICRO ABRIL / 25</v>
          </cell>
          <cell r="C7384" t="str">
            <v>Plataforma pantográfica montada em caminhão - 115 kW com periculosidade</v>
          </cell>
          <cell r="D7384" t="str">
            <v>R$/h</v>
          </cell>
          <cell r="F7384">
            <v>305.48</v>
          </cell>
        </row>
        <row r="7385">
          <cell r="A7385" t="str">
            <v>A9300CP</v>
          </cell>
          <cell r="B7385" t="str">
            <v>SICRO ABRIL / 25</v>
          </cell>
          <cell r="C7385" t="str">
            <v>Caminhão plataforma 4 x 2, PBT 8.300 kg e distância entre eixos 3,7 m - 115 kW - motorista de veículo especial com periculosidade</v>
          </cell>
          <cell r="D7385" t="str">
            <v>R$/h</v>
          </cell>
          <cell r="F7385">
            <v>202.71</v>
          </cell>
        </row>
        <row r="7386">
          <cell r="A7386" t="str">
            <v>A9383CP</v>
          </cell>
          <cell r="B7386" t="str">
            <v>SICRO ABRIL / 25</v>
          </cell>
          <cell r="C7386" t="str">
            <v>Plataforma pantográfica hidráulica montada sobre chassi com capacidade de 600 kg - com periculosidade</v>
          </cell>
          <cell r="D7386" t="str">
            <v>R$/h</v>
          </cell>
          <cell r="F7386">
            <v>102.77</v>
          </cell>
        </row>
        <row r="7387">
          <cell r="A7387" t="str">
            <v>E9506CP</v>
          </cell>
          <cell r="B7387" t="str">
            <v>SICRO ABRIL / 25</v>
          </cell>
          <cell r="C7387" t="str">
            <v>Caminhão basculante com capacidade de 6 m³ - 136 kW</v>
          </cell>
          <cell r="D7387" t="str">
            <v>R$/h</v>
          </cell>
          <cell r="F7387">
            <v>183.21</v>
          </cell>
        </row>
        <row r="7388">
          <cell r="A7388" t="str">
            <v>A9307CP</v>
          </cell>
          <cell r="B7388" t="str">
            <v>SICRO ABRIL / 25</v>
          </cell>
          <cell r="C7388" t="str">
            <v>Caminhão plataforma 4 x 2, PBT 16.000 kg e distância entre eixos 3,6 m - 136 kW - motorista de caminhão</v>
          </cell>
          <cell r="D7388" t="str">
            <v>R$/h</v>
          </cell>
          <cell r="F7388">
            <v>170.34</v>
          </cell>
        </row>
        <row r="7389">
          <cell r="A7389" t="str">
            <v>A9338CP</v>
          </cell>
          <cell r="B7389" t="str">
            <v>SICRO ABRIL / 25</v>
          </cell>
          <cell r="C7389" t="str">
            <v>Caçamba basculante com capacidade de 6 m³</v>
          </cell>
          <cell r="D7389" t="str">
            <v>R$/h</v>
          </cell>
          <cell r="F7389">
            <v>12.87</v>
          </cell>
        </row>
        <row r="7390">
          <cell r="A7390" t="str">
            <v>E9508CP</v>
          </cell>
          <cell r="B7390" t="str">
            <v>SICRO ABRIL / 25</v>
          </cell>
          <cell r="C7390" t="str">
            <v>Caminhão carroceria com capacidade de 9 t - 136 kW</v>
          </cell>
          <cell r="D7390" t="str">
            <v>R$/h</v>
          </cell>
          <cell r="F7390">
            <v>178.36</v>
          </cell>
        </row>
        <row r="7391">
          <cell r="A7391" t="str">
            <v>A9309CP</v>
          </cell>
          <cell r="B7391" t="str">
            <v>SICRO ABRIL / 25</v>
          </cell>
          <cell r="C7391" t="str">
            <v>Caminhão plataforma 4 x 2, PBT 16.000 kg e distância entre eixos 4,8 m - 136 kW - motorista de caminhão</v>
          </cell>
          <cell r="D7391" t="str">
            <v>R$/h</v>
          </cell>
          <cell r="F7391">
            <v>172.72</v>
          </cell>
        </row>
        <row r="7392">
          <cell r="A7392" t="str">
            <v>A9350CP</v>
          </cell>
          <cell r="B7392" t="str">
            <v>SICRO ABRIL / 25</v>
          </cell>
          <cell r="C7392" t="str">
            <v>Carroceria de madeira com capacidade de 9 t</v>
          </cell>
          <cell r="D7392" t="str">
            <v>R$/h</v>
          </cell>
          <cell r="F7392">
            <v>5.63</v>
          </cell>
        </row>
        <row r="7393">
          <cell r="A7393" t="str">
            <v>E9509CP</v>
          </cell>
          <cell r="B7393" t="str">
            <v>SICRO ABRIL / 25</v>
          </cell>
          <cell r="C7393" t="str">
            <v>Caminhão tanque distribuidor de asfalto com capacidade de 6.000 l - 7 kW/136 kW</v>
          </cell>
          <cell r="D7393" t="str">
            <v>R$/h</v>
          </cell>
          <cell r="F7393">
            <v>257.85000000000002</v>
          </cell>
        </row>
        <row r="7394">
          <cell r="A7394" t="str">
            <v>A9323CP</v>
          </cell>
          <cell r="B7394" t="str">
            <v>SICRO ABRIL / 25</v>
          </cell>
          <cell r="C7394" t="str">
            <v>Caminhão plataforma 4 x 2, PBT 14.300 kg e distância entre eixos 4,8 m - 136 kW - condição de trabalho severa - motorista de caminhão</v>
          </cell>
          <cell r="D7394" t="str">
            <v>R$/h</v>
          </cell>
          <cell r="F7394">
            <v>232.49</v>
          </cell>
        </row>
        <row r="7395">
          <cell r="A7395" t="str">
            <v>A9363CP</v>
          </cell>
          <cell r="B7395" t="str">
            <v>SICRO ABRIL / 25</v>
          </cell>
          <cell r="C7395" t="str">
            <v>Tanque espargidor de asfalto com capacidade de 6.000 l - 7 kW</v>
          </cell>
          <cell r="D7395" t="str">
            <v>R$/h</v>
          </cell>
          <cell r="F7395">
            <v>25.36</v>
          </cell>
        </row>
        <row r="7396">
          <cell r="A7396" t="str">
            <v>E9520CP</v>
          </cell>
          <cell r="B7396" t="str">
            <v>SICRO ABRIL / 25</v>
          </cell>
          <cell r="C7396" t="str">
            <v>Caminhão com caçamba térmica com capacidade de 6 m³ - 188 kW</v>
          </cell>
          <cell r="D7396" t="str">
            <v>R$/h</v>
          </cell>
          <cell r="F7396">
            <v>263.11</v>
          </cell>
        </row>
        <row r="7397">
          <cell r="A7397" t="str">
            <v>A9311CP</v>
          </cell>
          <cell r="B7397" t="str">
            <v>SICRO ABRIL / 25</v>
          </cell>
          <cell r="C7397" t="str">
            <v>Caminhão plataforma 6 x 2, PBT 23.000 kg e distância entre eixos 4,8 m - 188 kW - motorista de caminhão</v>
          </cell>
          <cell r="D7397" t="str">
            <v>R$/h</v>
          </cell>
          <cell r="F7397">
            <v>252.43</v>
          </cell>
        </row>
        <row r="7398">
          <cell r="A7398" t="str">
            <v>A9339CP</v>
          </cell>
          <cell r="B7398" t="str">
            <v>SICRO ABRIL / 25</v>
          </cell>
          <cell r="C7398" t="str">
            <v>Caçamba térmica com capacidade de 6 m³</v>
          </cell>
          <cell r="D7398" t="str">
            <v>R$/h</v>
          </cell>
          <cell r="F7398">
            <v>10.68</v>
          </cell>
        </row>
        <row r="7399">
          <cell r="A7399" t="str">
            <v>E9571CP</v>
          </cell>
          <cell r="B7399" t="str">
            <v>SICRO ABRIL / 25</v>
          </cell>
          <cell r="C7399" t="str">
            <v>Caminhão tanque com capacidade de 10.000 l - 188 kW</v>
          </cell>
          <cell r="D7399" t="str">
            <v>R$/h</v>
          </cell>
          <cell r="F7399">
            <v>319.31</v>
          </cell>
        </row>
        <row r="7400">
          <cell r="A7400" t="str">
            <v>A9332CP</v>
          </cell>
          <cell r="B7400" t="str">
            <v>SICRO ABRIL / 25</v>
          </cell>
          <cell r="C7400" t="str">
            <v>Caminhão plataforma 6 x 2, PBT 23.000 kg e distância entre eixos 4,8 m - 188 kW - condição de trabalho severa - motorista de caminhão</v>
          </cell>
          <cell r="D7400" t="str">
            <v>R$/h</v>
          </cell>
          <cell r="F7400">
            <v>302.57</v>
          </cell>
        </row>
        <row r="7401">
          <cell r="A7401" t="str">
            <v>A9360CP</v>
          </cell>
          <cell r="B7401" t="str">
            <v>SICRO ABRIL / 25</v>
          </cell>
          <cell r="C7401" t="str">
            <v>Tanque para transporte de água com capacidade de 10.000 l</v>
          </cell>
          <cell r="D7401" t="str">
            <v>R$/h</v>
          </cell>
          <cell r="F7401">
            <v>16.739999999999998</v>
          </cell>
        </row>
        <row r="7402">
          <cell r="A7402" t="str">
            <v>E9575CP</v>
          </cell>
          <cell r="B7402" t="str">
            <v>SICRO ABRIL / 25</v>
          </cell>
          <cell r="C7402" t="str">
            <v>Caminhão basculante com caçamba estanque com capacidade de 14 m³ - 210 kW</v>
          </cell>
          <cell r="D7402" t="str">
            <v>R$/h</v>
          </cell>
          <cell r="F7402">
            <v>306.76</v>
          </cell>
        </row>
        <row r="7403">
          <cell r="A7403" t="str">
            <v>A9316CP</v>
          </cell>
          <cell r="B7403" t="str">
            <v>SICRO ABRIL / 25</v>
          </cell>
          <cell r="C7403" t="str">
            <v>Caminhão plataforma 8 x 4, PBT 29.000 kg e distância entre eixos 4,6 m - 210 kW - motorista de caminhão</v>
          </cell>
          <cell r="D7403" t="str">
            <v>R$/h</v>
          </cell>
          <cell r="F7403">
            <v>290.62</v>
          </cell>
        </row>
        <row r="7404">
          <cell r="A7404" t="str">
            <v>A9345CP</v>
          </cell>
          <cell r="B7404" t="str">
            <v>SICRO ABRIL / 25</v>
          </cell>
          <cell r="C7404" t="str">
            <v>Caçamba basculante estanque com capacidade de 14 m³</v>
          </cell>
          <cell r="D7404" t="str">
            <v>R$/h</v>
          </cell>
          <cell r="F7404">
            <v>16.14</v>
          </cell>
        </row>
        <row r="7405">
          <cell r="A7405" t="str">
            <v>E9579CP</v>
          </cell>
          <cell r="B7405" t="str">
            <v>SICRO ABRIL / 25</v>
          </cell>
          <cell r="C7405" t="str">
            <v>Caminhão basculante com capacidade de 10 m³ - 210 kW</v>
          </cell>
          <cell r="D7405" t="str">
            <v>R$/h</v>
          </cell>
          <cell r="F7405">
            <v>305.94</v>
          </cell>
        </row>
        <row r="7406">
          <cell r="A7406" t="str">
            <v>A9316CP</v>
          </cell>
          <cell r="B7406" t="str">
            <v>SICRO ABRIL / 25</v>
          </cell>
          <cell r="C7406" t="str">
            <v>Caminhão plataforma 8 x 4, PBT 29.000 kg e distância entre eixos 4,6 m - 210 kW - motorista de caminhão</v>
          </cell>
          <cell r="D7406" t="str">
            <v>R$/h</v>
          </cell>
          <cell r="F7406">
            <v>290.62</v>
          </cell>
        </row>
        <row r="7407">
          <cell r="A7407" t="str">
            <v>A9342CP</v>
          </cell>
          <cell r="B7407" t="str">
            <v>SICRO ABRIL / 25</v>
          </cell>
          <cell r="C7407" t="str">
            <v>Caçamba basculante com capacidade de 10 m³</v>
          </cell>
          <cell r="D7407" t="str">
            <v>R$/h</v>
          </cell>
          <cell r="F7407">
            <v>15.33</v>
          </cell>
        </row>
        <row r="7408">
          <cell r="A7408" t="str">
            <v>E9592CP</v>
          </cell>
          <cell r="B7408" t="str">
            <v>SICRO ABRIL / 25</v>
          </cell>
          <cell r="C7408" t="str">
            <v>Caminhão carroceria com capacidade de 15 t - 188 kW</v>
          </cell>
          <cell r="D7408" t="str">
            <v>R$/h</v>
          </cell>
          <cell r="F7408">
            <v>254.35</v>
          </cell>
        </row>
        <row r="7409">
          <cell r="A7409" t="str">
            <v>A9314CP</v>
          </cell>
          <cell r="B7409" t="str">
            <v>SICRO ABRIL / 25</v>
          </cell>
          <cell r="C7409" t="str">
            <v>Caminhão plataforma 6 x 2, PBT 23.000 kg e distância entre eixos 5,4 m - 188 kW - motorista de caminhão</v>
          </cell>
          <cell r="D7409" t="str">
            <v>R$/h</v>
          </cell>
          <cell r="F7409">
            <v>246.87</v>
          </cell>
        </row>
        <row r="7410">
          <cell r="A7410" t="str">
            <v>A9352CP</v>
          </cell>
          <cell r="B7410" t="str">
            <v>SICRO ABRIL / 25</v>
          </cell>
          <cell r="C7410" t="str">
            <v>Carroceria de madeira com capacidade de 15 t</v>
          </cell>
          <cell r="D7410" t="str">
            <v>R$/h</v>
          </cell>
          <cell r="F7410">
            <v>7.48</v>
          </cell>
        </row>
        <row r="7411">
          <cell r="A7411" t="str">
            <v>E9600CP</v>
          </cell>
          <cell r="B7411" t="str">
            <v>SICRO ABRIL / 25</v>
          </cell>
          <cell r="C7411" t="str">
            <v>Caminhão betoneira com capacidade de 8 m³ - 188 kW</v>
          </cell>
          <cell r="D7411" t="str">
            <v>R$/h</v>
          </cell>
          <cell r="F7411">
            <v>303.23</v>
          </cell>
        </row>
        <row r="7412">
          <cell r="A7412" t="str">
            <v>A9317CP</v>
          </cell>
          <cell r="B7412" t="str">
            <v>SICRO ABRIL / 25</v>
          </cell>
          <cell r="C7412" t="str">
            <v>Caminhão plataforma 8 x 2, PBT 29.000 kg e distância entre eixos 4,8 m - 188 kW - motorista de veículo especial</v>
          </cell>
          <cell r="D7412" t="str">
            <v>R$/h</v>
          </cell>
          <cell r="F7412">
            <v>274.55</v>
          </cell>
        </row>
        <row r="7413">
          <cell r="A7413" t="str">
            <v>A9346CP</v>
          </cell>
          <cell r="B7413" t="str">
            <v>SICRO ABRIL / 25</v>
          </cell>
          <cell r="C7413" t="str">
            <v>Misturador de concreto para montagem em chassi de caminhão com capacidade de 8 m³</v>
          </cell>
          <cell r="D7413" t="str">
            <v>R$/h</v>
          </cell>
          <cell r="F7413">
            <v>28.68</v>
          </cell>
        </row>
        <row r="7414">
          <cell r="A7414" t="str">
            <v>E9604CP</v>
          </cell>
          <cell r="B7414" t="str">
            <v>SICRO ABRIL / 25</v>
          </cell>
          <cell r="C7414" t="str">
            <v>Caminhão basculante para rocha com capacidade de 8 m³ - 210 kW</v>
          </cell>
          <cell r="D7414" t="str">
            <v>R$/h</v>
          </cell>
          <cell r="F7414">
            <v>293.74</v>
          </cell>
        </row>
        <row r="7415">
          <cell r="A7415" t="str">
            <v>A9315CP</v>
          </cell>
          <cell r="B7415" t="str">
            <v>SICRO ABRIL / 25</v>
          </cell>
          <cell r="C7415" t="str">
            <v>Caminhão basculante 6 x 4, PBT 23.000 kg e distância entre eixos 3,6 m - 210 kW -  motorista de caminhão</v>
          </cell>
          <cell r="D7415" t="str">
            <v>R$/h</v>
          </cell>
          <cell r="F7415">
            <v>282.52</v>
          </cell>
        </row>
        <row r="7416">
          <cell r="A7416" t="str">
            <v>A9341CP</v>
          </cell>
          <cell r="B7416" t="str">
            <v>SICRO ABRIL / 25</v>
          </cell>
          <cell r="C7416" t="str">
            <v>Caçamba basculante para rocha com capacidade de 8 m³</v>
          </cell>
          <cell r="D7416" t="str">
            <v>R$/h</v>
          </cell>
          <cell r="F7416">
            <v>11.22</v>
          </cell>
        </row>
        <row r="7417">
          <cell r="A7417" t="str">
            <v>E9605CP</v>
          </cell>
          <cell r="B7417" t="str">
            <v>SICRO ABRIL / 25</v>
          </cell>
          <cell r="C7417" t="str">
            <v>Caminhão tanque com capacidade de 6.000 l - 136 kW</v>
          </cell>
          <cell r="D7417" t="str">
            <v>R$/h</v>
          </cell>
          <cell r="F7417">
            <v>246.58</v>
          </cell>
        </row>
        <row r="7418">
          <cell r="A7418" t="str">
            <v>A9323CP</v>
          </cell>
          <cell r="B7418" t="str">
            <v>SICRO ABRIL / 25</v>
          </cell>
          <cell r="C7418" t="str">
            <v>Caminhão plataforma 4 x 2, PBT 14.300 kg e distância entre eixos 4,8 m - 136 kW - condição de trabalho severa - motorista de caminhão</v>
          </cell>
          <cell r="D7418" t="str">
            <v>R$/h</v>
          </cell>
          <cell r="F7418">
            <v>232.49</v>
          </cell>
        </row>
        <row r="7419">
          <cell r="A7419" t="str">
            <v>A9358CP</v>
          </cell>
          <cell r="B7419" t="str">
            <v>SICRO ABRIL / 25</v>
          </cell>
          <cell r="C7419" t="str">
            <v>Tanque para transporte de água com capacidade de 6.000 l</v>
          </cell>
          <cell r="D7419" t="str">
            <v>R$/h</v>
          </cell>
          <cell r="F7419">
            <v>14.08</v>
          </cell>
        </row>
        <row r="7420">
          <cell r="A7420" t="str">
            <v>E9644CP</v>
          </cell>
          <cell r="B7420" t="str">
            <v>SICRO ABRIL / 25</v>
          </cell>
          <cell r="C7420" t="str">
            <v>Caminhão demarcador de faixas com sistema de pintura a frio - 28 kW/115 kW</v>
          </cell>
          <cell r="D7420" t="str">
            <v>R$/h</v>
          </cell>
          <cell r="F7420">
            <v>367.31</v>
          </cell>
        </row>
        <row r="7421">
          <cell r="A7421" t="str">
            <v>A9302CP</v>
          </cell>
          <cell r="B7421" t="str">
            <v>SICRO ABRIL / 25</v>
          </cell>
          <cell r="C7421" t="str">
            <v>Caminhão plataforma 4 x 2, PBT 8.300 kg e distância entre eixos 4,4 m - 115 kW - motorista de veículo especial</v>
          </cell>
          <cell r="D7421" t="str">
            <v>R$/h</v>
          </cell>
          <cell r="F7421">
            <v>196.01</v>
          </cell>
        </row>
        <row r="7422">
          <cell r="A7422" t="str">
            <v>A9368CP</v>
          </cell>
          <cell r="B7422" t="str">
            <v>SICRO ABRIL / 25</v>
          </cell>
          <cell r="C7422" t="str">
            <v>Equipamento demarcador de faixas a frio montado sobre chassi com capacidade de 800 l - 28 kW</v>
          </cell>
          <cell r="D7422" t="str">
            <v>R$/h</v>
          </cell>
          <cell r="F7422">
            <v>171.3</v>
          </cell>
        </row>
        <row r="7423">
          <cell r="A7423" t="str">
            <v>E9645CP</v>
          </cell>
          <cell r="B7423" t="str">
            <v>SICRO ABRIL / 25</v>
          </cell>
          <cell r="C7423" t="str">
            <v>Caminhão demarcador de faixas com sistema de pintura a quente - 5 kW/30,10 kW/136 kW</v>
          </cell>
          <cell r="D7423" t="str">
            <v>R$/h</v>
          </cell>
          <cell r="F7423">
            <v>557.61</v>
          </cell>
        </row>
        <row r="7424">
          <cell r="A7424" t="str">
            <v>A9305CP</v>
          </cell>
          <cell r="B7424" t="str">
            <v>SICRO ABRIL / 25</v>
          </cell>
          <cell r="C7424" t="str">
            <v>Caminhão plataforma 4 x 2, PBT 14.300 kg e distância entre eixos 4,8 m - 136 kW - motorista de veículo especial</v>
          </cell>
          <cell r="D7424" t="str">
            <v>R$/h</v>
          </cell>
          <cell r="F7424">
            <v>232.85</v>
          </cell>
        </row>
        <row r="7425">
          <cell r="A7425" t="str">
            <v>A9328CP</v>
          </cell>
          <cell r="B7425" t="str">
            <v>SICRO ABRIL / 25</v>
          </cell>
          <cell r="C7425" t="str">
            <v>Compressor de ar portátil de 70,79 l/s (150 PCM) sem reboque - 30,10 kW</v>
          </cell>
          <cell r="D7425" t="str">
            <v>R$/h</v>
          </cell>
          <cell r="F7425">
            <v>49.46</v>
          </cell>
        </row>
        <row r="7426">
          <cell r="A7426" t="str">
            <v>A9369CP</v>
          </cell>
          <cell r="B7426" t="str">
            <v>SICRO ABRIL / 25</v>
          </cell>
          <cell r="C7426" t="str">
            <v>Equipamento demarcador de faixas a quente montado sobre chassi com capacidade de 500 l - 5,0 kW</v>
          </cell>
          <cell r="D7426" t="str">
            <v>R$/h</v>
          </cell>
          <cell r="F7426">
            <v>275.31</v>
          </cell>
        </row>
        <row r="7427">
          <cell r="A7427" t="str">
            <v>E9663CP</v>
          </cell>
          <cell r="B7427" t="str">
            <v>SICRO ABRIL / 25</v>
          </cell>
          <cell r="C7427" t="str">
            <v>Caminhão basculante com capacidade de 4 m³ - 136 kW</v>
          </cell>
          <cell r="D7427" t="str">
            <v>R$/h</v>
          </cell>
          <cell r="F7427">
            <v>177.42</v>
          </cell>
        </row>
        <row r="7428">
          <cell r="A7428" t="str">
            <v>A9304CP</v>
          </cell>
          <cell r="B7428" t="str">
            <v>SICRO ABRIL / 25</v>
          </cell>
          <cell r="C7428" t="str">
            <v>Caminhão plataforma 4 x 2, PBT 14.300 kg e distância entre eixos 4,8 m - 136 kW - motorista de caminhão</v>
          </cell>
          <cell r="D7428" t="str">
            <v>R$/h</v>
          </cell>
          <cell r="F7428">
            <v>167.21</v>
          </cell>
        </row>
        <row r="7429">
          <cell r="A7429" t="str">
            <v>A9336CP</v>
          </cell>
          <cell r="B7429" t="str">
            <v>SICRO ABRIL / 25</v>
          </cell>
          <cell r="C7429" t="str">
            <v>Caçamba basculante com capacidade de 4 m³</v>
          </cell>
          <cell r="D7429" t="str">
            <v>R$/h</v>
          </cell>
          <cell r="F7429">
            <v>10.220000000000001</v>
          </cell>
        </row>
        <row r="7430">
          <cell r="A7430" t="str">
            <v>E9665CP</v>
          </cell>
          <cell r="B7430" t="str">
            <v>SICRO ABRIL / 25</v>
          </cell>
          <cell r="C7430" t="str">
            <v>Cavalo mecânico com semirreboque com capacidade de 22 t - 240 kW</v>
          </cell>
          <cell r="D7430" t="str">
            <v>R$/h</v>
          </cell>
          <cell r="F7430">
            <v>386.46</v>
          </cell>
        </row>
        <row r="7431">
          <cell r="A7431" t="str">
            <v>A9318CP</v>
          </cell>
          <cell r="B7431" t="str">
            <v>SICRO ABRIL / 25</v>
          </cell>
          <cell r="C7431" t="str">
            <v>Cavalo mecânico 4 x 2, PBT 16.000 kg - 240 kW - motorista de veículo especial</v>
          </cell>
          <cell r="D7431" t="str">
            <v>R$/h</v>
          </cell>
          <cell r="F7431">
            <v>324.99</v>
          </cell>
        </row>
        <row r="7432">
          <cell r="A7432" t="str">
            <v>A9353CP</v>
          </cell>
          <cell r="B7432" t="str">
            <v>SICRO ABRIL / 25</v>
          </cell>
          <cell r="C7432" t="str">
            <v>Semirreboque com 2 eixos</v>
          </cell>
          <cell r="D7432" t="str">
            <v>R$/h</v>
          </cell>
          <cell r="F7432">
            <v>61.46</v>
          </cell>
        </row>
        <row r="7433">
          <cell r="A7433" t="str">
            <v>E9666CP</v>
          </cell>
          <cell r="B7433" t="str">
            <v>SICRO ABRIL / 25</v>
          </cell>
          <cell r="C7433" t="str">
            <v>Cavalo mecânico com semirreboque com capacidade de 30 t - 265 kW</v>
          </cell>
          <cell r="D7433" t="str">
            <v>R$/h</v>
          </cell>
          <cell r="F7433">
            <v>413.38</v>
          </cell>
        </row>
        <row r="7434">
          <cell r="A7434" t="str">
            <v>A9321CP</v>
          </cell>
          <cell r="B7434" t="str">
            <v>SICRO ABRIL / 25</v>
          </cell>
          <cell r="C7434" t="str">
            <v>Cavalo mecânico estradeiro 6 x 2, PBT 23.000 kg - 265 kW - motorista de caminhão</v>
          </cell>
          <cell r="D7434" t="str">
            <v>R$/h</v>
          </cell>
          <cell r="F7434">
            <v>341.38</v>
          </cell>
        </row>
        <row r="7435">
          <cell r="A7435" t="str">
            <v>A9354CP</v>
          </cell>
          <cell r="B7435" t="str">
            <v>SICRO ABRIL / 25</v>
          </cell>
          <cell r="C7435" t="str">
            <v>Semirreboque com 3 eixos</v>
          </cell>
          <cell r="D7435" t="str">
            <v>R$/h</v>
          </cell>
          <cell r="F7435">
            <v>72</v>
          </cell>
        </row>
        <row r="7436">
          <cell r="A7436" t="str">
            <v>E9667CP</v>
          </cell>
          <cell r="B7436" t="str">
            <v>SICRO ABRIL / 25</v>
          </cell>
          <cell r="C7436" t="str">
            <v>Caminhão basculante com capacidade de 14 m³ - 210 kW</v>
          </cell>
          <cell r="D7436" t="str">
            <v>R$/h</v>
          </cell>
          <cell r="F7436">
            <v>306.76</v>
          </cell>
        </row>
        <row r="7437">
          <cell r="A7437" t="str">
            <v>A9316CP</v>
          </cell>
          <cell r="B7437" t="str">
            <v>SICRO ABRIL / 25</v>
          </cell>
          <cell r="C7437" t="str">
            <v>Caminhão plataforma 8 x 4, PBT 29.000 kg e distância entre eixos 4,6 m - 210 kW - motorista de caminhão</v>
          </cell>
          <cell r="D7437" t="str">
            <v>R$/h</v>
          </cell>
          <cell r="F7437">
            <v>290.62</v>
          </cell>
        </row>
        <row r="7438">
          <cell r="A7438" t="str">
            <v>A9344CP</v>
          </cell>
          <cell r="B7438" t="str">
            <v>SICRO ABRIL / 25</v>
          </cell>
          <cell r="C7438" t="str">
            <v>Caçamba basculante com capacidade de 14 m³</v>
          </cell>
          <cell r="D7438" t="str">
            <v>R$/h</v>
          </cell>
          <cell r="F7438">
            <v>16.14</v>
          </cell>
        </row>
        <row r="7439">
          <cell r="A7439" t="str">
            <v>E9669CP</v>
          </cell>
          <cell r="B7439" t="str">
            <v>SICRO ABRIL / 25</v>
          </cell>
          <cell r="C7439" t="str">
            <v>Caminhão tanque com capacidade de 8.000 l - 136 kW</v>
          </cell>
          <cell r="D7439" t="str">
            <v>R$/h</v>
          </cell>
          <cell r="F7439">
            <v>252.72</v>
          </cell>
        </row>
        <row r="7440">
          <cell r="A7440" t="str">
            <v>A9331CP</v>
          </cell>
          <cell r="B7440" t="str">
            <v>SICRO ABRIL / 25</v>
          </cell>
          <cell r="C7440" t="str">
            <v>Caminhão plataforma 4 x 2, PBT 16.000 kg e distância entre eixos 4,8 m - 136 kW - condição de trabalho severa - motorista de caminhão</v>
          </cell>
          <cell r="D7440" t="str">
            <v>R$/h</v>
          </cell>
          <cell r="F7440">
            <v>238.01</v>
          </cell>
        </row>
        <row r="7441">
          <cell r="A7441" t="str">
            <v>A9359CP</v>
          </cell>
          <cell r="B7441" t="str">
            <v>SICRO ABRIL / 25</v>
          </cell>
          <cell r="C7441" t="str">
            <v>Tanque para transporte de água com capacidade de 8.000 l</v>
          </cell>
          <cell r="D7441" t="str">
            <v>R$/h</v>
          </cell>
          <cell r="F7441">
            <v>14.71</v>
          </cell>
        </row>
        <row r="7442">
          <cell r="A7442" t="str">
            <v>E9670CP</v>
          </cell>
          <cell r="B7442" t="str">
            <v>SICRO ABRIL / 25</v>
          </cell>
          <cell r="C7442" t="str">
            <v>Usina móvel de lama asfáltica ou microrrevestimento com cavalo mecânico com capacidade de 12 m³ - 95,6 kW/240 kW</v>
          </cell>
          <cell r="D7442" t="str">
            <v>R$/h</v>
          </cell>
          <cell r="F7442">
            <v>755.23</v>
          </cell>
        </row>
        <row r="7443">
          <cell r="A7443" t="str">
            <v>A9319CP</v>
          </cell>
          <cell r="B7443" t="str">
            <v>SICRO ABRIL / 25</v>
          </cell>
          <cell r="C7443" t="str">
            <v>Cavalo mecânico 4 x 2, PBT 16.000 kg - 240 kW - condição de trabalho severa - motorista de veículo especial</v>
          </cell>
          <cell r="D7443" t="str">
            <v>R$/h</v>
          </cell>
          <cell r="F7443">
            <v>389</v>
          </cell>
        </row>
        <row r="7444">
          <cell r="A7444" t="str">
            <v>A9367CP</v>
          </cell>
          <cell r="B7444" t="str">
            <v>SICRO ABRIL / 25</v>
          </cell>
          <cell r="C7444" t="str">
            <v>Usina de lama asfáltica ou microrrevestimento asfáltico rebocável com capacidade de 12 m³ - 95,6 kW</v>
          </cell>
          <cell r="D7444" t="str">
            <v>R$/h</v>
          </cell>
          <cell r="F7444">
            <v>366.23</v>
          </cell>
        </row>
        <row r="7445">
          <cell r="A7445" t="str">
            <v>E9672CP</v>
          </cell>
          <cell r="B7445" t="str">
            <v>SICRO ABRIL / 25</v>
          </cell>
          <cell r="C7445" t="str">
            <v>Caminhão basculante para rocha com capacidade de 12 m³ - 188 kW</v>
          </cell>
          <cell r="D7445" t="str">
            <v>R$/h</v>
          </cell>
          <cell r="F7445">
            <v>307.24</v>
          </cell>
        </row>
        <row r="7446">
          <cell r="A7446" t="str">
            <v>A9317CP</v>
          </cell>
          <cell r="B7446" t="str">
            <v>SICRO ABRIL / 25</v>
          </cell>
          <cell r="C7446" t="str">
            <v>Caminhão plataforma 8 x 2, PBT 29.000 kg e distância entre eixos 4,8 m - 188 kW - motorista de veículo especial</v>
          </cell>
          <cell r="D7446" t="str">
            <v>R$/h</v>
          </cell>
          <cell r="F7446">
            <v>274.55</v>
          </cell>
        </row>
        <row r="7447">
          <cell r="A7447" t="str">
            <v>A9343CP</v>
          </cell>
          <cell r="B7447" t="str">
            <v>SICRO ABRIL / 25</v>
          </cell>
          <cell r="C7447" t="str">
            <v>Caçamba basculante para rocha com capacidade de 12 m³</v>
          </cell>
          <cell r="D7447" t="str">
            <v>R$/h</v>
          </cell>
          <cell r="F7447">
            <v>32.69</v>
          </cell>
        </row>
        <row r="7448">
          <cell r="A7448" t="str">
            <v>E9679CP</v>
          </cell>
          <cell r="B7448" t="str">
            <v>SICRO ABRIL / 25</v>
          </cell>
          <cell r="C7448" t="str">
            <v>Cavalo mecânico com dois reboques hidropneumáticos de 5 e 4 eixos e mesas de giro com capacidade de 130 t - 440 kW</v>
          </cell>
          <cell r="D7448" t="str">
            <v>R$/h</v>
          </cell>
          <cell r="F7448">
            <v>1536.11</v>
          </cell>
        </row>
        <row r="7449">
          <cell r="A7449" t="str">
            <v>A9325CP</v>
          </cell>
          <cell r="B7449" t="str">
            <v>SICRO ABRIL / 25</v>
          </cell>
          <cell r="C7449" t="str">
            <v>Cavalo mecânico 8 x 8, PBT 26.000 kg - 440 kW -  motorista de veículo especial</v>
          </cell>
          <cell r="D7449" t="str">
            <v>R$/h</v>
          </cell>
          <cell r="F7449">
            <v>1022.72</v>
          </cell>
        </row>
        <row r="7450">
          <cell r="A7450" t="str">
            <v>A9384CP</v>
          </cell>
          <cell r="B7450" t="str">
            <v>SICRO ABRIL / 25</v>
          </cell>
          <cell r="C7450" t="str">
            <v>Reboque hidropneumático com capacidade de 166 t e 4 eixos</v>
          </cell>
          <cell r="D7450" t="str">
            <v>R$/h</v>
          </cell>
          <cell r="F7450">
            <v>218.34</v>
          </cell>
        </row>
        <row r="7451">
          <cell r="A7451" t="str">
            <v>A9385CP</v>
          </cell>
          <cell r="B7451" t="str">
            <v>SICRO ABRIL / 25</v>
          </cell>
          <cell r="C7451" t="str">
            <v>Conjunto de duas mesas de giro para quinta roda ou reboque com capacidade de 100 t cada</v>
          </cell>
          <cell r="D7451" t="str">
            <v>R$/h</v>
          </cell>
          <cell r="F7451">
            <v>57.6</v>
          </cell>
        </row>
        <row r="7452">
          <cell r="A7452" t="str">
            <v>A9390CP</v>
          </cell>
          <cell r="B7452" t="str">
            <v>SICRO ABRIL / 25</v>
          </cell>
          <cell r="C7452" t="str">
            <v>Reboque hidropneumático com capacidade de 117 t e 5 eixos</v>
          </cell>
          <cell r="D7452" t="str">
            <v>R$/h</v>
          </cell>
          <cell r="F7452">
            <v>237.44</v>
          </cell>
        </row>
        <row r="7453">
          <cell r="A7453" t="str">
            <v>E9680CP</v>
          </cell>
          <cell r="B7453" t="str">
            <v>SICRO ABRIL / 25</v>
          </cell>
          <cell r="C7453" t="str">
            <v>Caminhão tanque com capacidade de 13.000 l - 188 kW</v>
          </cell>
          <cell r="D7453" t="str">
            <v>R$/h</v>
          </cell>
          <cell r="F7453">
            <v>321.22000000000003</v>
          </cell>
        </row>
        <row r="7454">
          <cell r="A7454" t="str">
            <v>A9332CP</v>
          </cell>
          <cell r="B7454" t="str">
            <v>SICRO ABRIL / 25</v>
          </cell>
          <cell r="C7454" t="str">
            <v>Caminhão plataforma 6 x 2, PBT 23.000 kg e distância entre eixos 4,8 m - 188 kW - condição de trabalho severa - motorista de caminhão</v>
          </cell>
          <cell r="D7454" t="str">
            <v>R$/h</v>
          </cell>
          <cell r="F7454">
            <v>302.57</v>
          </cell>
        </row>
        <row r="7455">
          <cell r="A7455" t="str">
            <v>A9361CP</v>
          </cell>
          <cell r="B7455" t="str">
            <v>SICRO ABRIL / 25</v>
          </cell>
          <cell r="C7455" t="str">
            <v>Tanque para transporte de água com capacidade de 13.000 l</v>
          </cell>
          <cell r="D7455" t="str">
            <v>R$/h</v>
          </cell>
          <cell r="F7455">
            <v>18.649999999999999</v>
          </cell>
        </row>
        <row r="7456">
          <cell r="A7456" t="str">
            <v>E9686CP</v>
          </cell>
          <cell r="B7456" t="str">
            <v>SICRO ABRIL / 25</v>
          </cell>
          <cell r="C7456" t="str">
            <v>Caminhão carroceria com guindauto com capacidade de 20 t.m - 136 kW</v>
          </cell>
          <cell r="D7456" t="str">
            <v>R$/h</v>
          </cell>
          <cell r="F7456">
            <v>301.81</v>
          </cell>
        </row>
        <row r="7457">
          <cell r="A7457" t="str">
            <v>A9308CP</v>
          </cell>
          <cell r="B7457" t="str">
            <v>SICRO ABRIL / 25</v>
          </cell>
          <cell r="C7457" t="str">
            <v>Caminhão plataforma 4 x 2, PBT 16.000 kg e distância entre eixos 4,8 m - 136 kW - motorista de veículo especial</v>
          </cell>
          <cell r="D7457" t="str">
            <v>R$/h</v>
          </cell>
          <cell r="F7457">
            <v>238.37</v>
          </cell>
        </row>
        <row r="7458">
          <cell r="A7458" t="str">
            <v>A9349CP</v>
          </cell>
          <cell r="B7458" t="str">
            <v>SICRO ABRIL / 25</v>
          </cell>
          <cell r="C7458" t="str">
            <v>Carroceria de madeira com capacidade de 7 t</v>
          </cell>
          <cell r="D7458" t="str">
            <v>R$/h</v>
          </cell>
          <cell r="F7458">
            <v>4.46</v>
          </cell>
        </row>
        <row r="7459">
          <cell r="A7459" t="str">
            <v>A9372CP</v>
          </cell>
          <cell r="B7459" t="str">
            <v>SICRO ABRIL / 25</v>
          </cell>
          <cell r="C7459" t="str">
            <v>Guindaste articulado montado sobre chassi com capacidade de 20 t.m</v>
          </cell>
          <cell r="D7459" t="str">
            <v>R$/h</v>
          </cell>
          <cell r="F7459">
            <v>58.98</v>
          </cell>
        </row>
        <row r="7460">
          <cell r="A7460" t="str">
            <v>E9687CP</v>
          </cell>
          <cell r="B7460" t="str">
            <v>SICRO ABRIL / 25</v>
          </cell>
          <cell r="C7460" t="str">
            <v>Caminhão carroceria com capacidade de 5 t - 115 kW</v>
          </cell>
          <cell r="D7460" t="str">
            <v>R$/h</v>
          </cell>
          <cell r="F7460">
            <v>146.59</v>
          </cell>
        </row>
        <row r="7461">
          <cell r="A7461" t="str">
            <v>A9303CP</v>
          </cell>
          <cell r="B7461" t="str">
            <v>SICRO ABRIL / 25</v>
          </cell>
          <cell r="C7461" t="str">
            <v>Caminhão plataforma 4 x 2, PBT 9.600 kg e distância entre eixos 3,7 m - 115 kW - motorista de caminhão</v>
          </cell>
          <cell r="D7461" t="str">
            <v>R$/h</v>
          </cell>
          <cell r="F7461">
            <v>142.21</v>
          </cell>
        </row>
        <row r="7462">
          <cell r="A7462" t="str">
            <v>A9348CP</v>
          </cell>
          <cell r="B7462" t="str">
            <v>SICRO ABRIL / 25</v>
          </cell>
          <cell r="C7462" t="str">
            <v>Carroceria de madeira com capacidade de 5 t</v>
          </cell>
          <cell r="D7462" t="str">
            <v>R$/h</v>
          </cell>
          <cell r="F7462">
            <v>4.38</v>
          </cell>
        </row>
        <row r="7463">
          <cell r="A7463" t="str">
            <v>E9690CP</v>
          </cell>
          <cell r="B7463" t="str">
            <v>SICRO ABRIL / 25</v>
          </cell>
          <cell r="C7463" t="str">
            <v>Caminhão carroceria com guindauto e cesto aéreo com capacidade de 10 t.m - 136 kW</v>
          </cell>
          <cell r="D7463" t="str">
            <v>R$/h</v>
          </cell>
          <cell r="F7463">
            <v>319.45</v>
          </cell>
        </row>
        <row r="7464">
          <cell r="A7464" t="str">
            <v>A9308CP</v>
          </cell>
          <cell r="B7464" t="str">
            <v>SICRO ABRIL / 25</v>
          </cell>
          <cell r="C7464" t="str">
            <v>Caminhão plataforma 4 x 2, PBT 16.000 kg e distância entre eixos 4,8 m - 136 kW - motorista de veículo especial</v>
          </cell>
          <cell r="D7464" t="str">
            <v>R$/h</v>
          </cell>
          <cell r="F7464">
            <v>238.37</v>
          </cell>
        </row>
        <row r="7465">
          <cell r="A7465" t="str">
            <v>A9329CP</v>
          </cell>
          <cell r="B7465" t="str">
            <v>SICRO ABRIL / 25</v>
          </cell>
          <cell r="C7465" t="str">
            <v>Cesto aéreo simples isolado com capacidade para 135 kg</v>
          </cell>
          <cell r="D7465" t="str">
            <v>R$/h</v>
          </cell>
          <cell r="F7465">
            <v>3.8</v>
          </cell>
        </row>
        <row r="7466">
          <cell r="A7466" t="str">
            <v>A9330CP</v>
          </cell>
          <cell r="B7466" t="str">
            <v>SICRO ABRIL / 25</v>
          </cell>
          <cell r="C7466" t="str">
            <v>Guindaste articulado montado sobre chassi com capacidade de 10 t.m</v>
          </cell>
          <cell r="D7466" t="str">
            <v>R$/h</v>
          </cell>
          <cell r="F7466">
            <v>71.650000000000006</v>
          </cell>
        </row>
        <row r="7467">
          <cell r="A7467" t="str">
            <v>A9350CP</v>
          </cell>
          <cell r="B7467" t="str">
            <v>SICRO ABRIL / 25</v>
          </cell>
          <cell r="C7467" t="str">
            <v>Carroceria de madeira com capacidade de 9 t</v>
          </cell>
          <cell r="D7467" t="str">
            <v>R$/h</v>
          </cell>
          <cell r="F7467">
            <v>5.63</v>
          </cell>
        </row>
        <row r="7468">
          <cell r="A7468" t="str">
            <v>E9693CP</v>
          </cell>
          <cell r="B7468" t="str">
            <v>SICRO ABRIL / 25</v>
          </cell>
          <cell r="C7468" t="str">
            <v>Caminhão demarcador de faixas com sistema de pintura Spray - 115 kW</v>
          </cell>
          <cell r="D7468" t="str">
            <v>R$/h</v>
          </cell>
          <cell r="F7468">
            <v>783.57</v>
          </cell>
        </row>
        <row r="7469">
          <cell r="A7469" t="str">
            <v>A9322CP</v>
          </cell>
          <cell r="B7469" t="str">
            <v>SICRO ABRIL / 25</v>
          </cell>
          <cell r="C7469" t="str">
            <v>Caminhão plataforma 4 x 2, PBT 9.600 kg e distância entre eixos 3,7 m - 115 kW - condição de trabalho severa - motorista de caminhão</v>
          </cell>
          <cell r="D7469" t="str">
            <v>R$/h</v>
          </cell>
          <cell r="F7469">
            <v>197.42</v>
          </cell>
        </row>
        <row r="7470">
          <cell r="A7470" t="str">
            <v>A9370CP</v>
          </cell>
          <cell r="B7470" t="str">
            <v>SICRO ABRIL / 25</v>
          </cell>
          <cell r="C7470" t="str">
            <v>Equipamento demarcador de faixas sistema spray montado sobre chassi com capacidade 1.080 l</v>
          </cell>
          <cell r="D7470" t="str">
            <v>R$/h</v>
          </cell>
          <cell r="F7470">
            <v>586.15</v>
          </cell>
        </row>
        <row r="7471">
          <cell r="A7471" t="str">
            <v>E9783CP</v>
          </cell>
          <cell r="B7471" t="str">
            <v>SICRO ABRIL / 25</v>
          </cell>
          <cell r="C7471" t="str">
            <v>Plataforma pantográfica montada em caminhão - 115 kW</v>
          </cell>
          <cell r="D7471" t="str">
            <v>R$/h</v>
          </cell>
          <cell r="F7471">
            <v>292.92</v>
          </cell>
        </row>
        <row r="7472">
          <cell r="A7472" t="str">
            <v>A9301CP</v>
          </cell>
          <cell r="B7472" t="str">
            <v>SICRO ABRIL / 25</v>
          </cell>
          <cell r="C7472" t="str">
            <v>Caminhão plataforma 4 x 2, PBT 8.300 kg e distância entre eixos 3,7 m - 115 kW - motorista de veículo especial</v>
          </cell>
          <cell r="D7472" t="str">
            <v>R$/h</v>
          </cell>
          <cell r="F7472">
            <v>195.51</v>
          </cell>
        </row>
        <row r="7473">
          <cell r="A7473" t="str">
            <v>A9377CP</v>
          </cell>
          <cell r="B7473" t="str">
            <v>SICRO ABRIL / 25</v>
          </cell>
          <cell r="C7473" t="str">
            <v>Plataforma pantográfica hidráulica montada sobre chassi com capacidade de 600 kg</v>
          </cell>
          <cell r="D7473" t="str">
            <v>R$/h</v>
          </cell>
          <cell r="F7473">
            <v>97.41</v>
          </cell>
        </row>
        <row r="7474">
          <cell r="A7474" t="str">
            <v>E9787CP</v>
          </cell>
          <cell r="B7474" t="str">
            <v>SICRO ABRIL / 25</v>
          </cell>
          <cell r="C7474" t="str">
            <v>Bomba para concreto com lança montada sobre chassi com capacidade de 50 m³/h - 136 kW</v>
          </cell>
          <cell r="D7474" t="str">
            <v>R$/h</v>
          </cell>
          <cell r="F7474">
            <v>546.03</v>
          </cell>
        </row>
        <row r="7475">
          <cell r="A7475" t="str">
            <v>A9308CP</v>
          </cell>
          <cell r="B7475" t="str">
            <v>SICRO ABRIL / 25</v>
          </cell>
          <cell r="C7475" t="str">
            <v>Caminhão plataforma 4 x 2, PBT 16.000 kg e distância entre eixos 4,8 m - 136 kW - motorista de veículo especial</v>
          </cell>
          <cell r="D7475" t="str">
            <v>R$/h</v>
          </cell>
          <cell r="F7475">
            <v>238.37</v>
          </cell>
        </row>
        <row r="7476">
          <cell r="A7476" t="str">
            <v>A9371CP</v>
          </cell>
          <cell r="B7476" t="str">
            <v>SICRO ABRIL / 25</v>
          </cell>
          <cell r="C7476" t="str">
            <v>Bomba para concreto com lança montada sobre chassi com capacidade de 50 m³/h</v>
          </cell>
          <cell r="D7476" t="str">
            <v>R$/h</v>
          </cell>
          <cell r="F7476">
            <v>307.66000000000003</v>
          </cell>
        </row>
        <row r="7477">
          <cell r="A7477" t="str">
            <v>E9792CP</v>
          </cell>
          <cell r="B7477" t="str">
            <v>SICRO ABRIL / 25</v>
          </cell>
          <cell r="C7477" t="str">
            <v>Caminhão para hidrossemeadura com capacidade de 7.500 l - 136 kW</v>
          </cell>
          <cell r="D7477" t="str">
            <v>R$/h</v>
          </cell>
          <cell r="F7477">
            <v>342.19</v>
          </cell>
        </row>
        <row r="7478">
          <cell r="A7478" t="str">
            <v>A9323CP</v>
          </cell>
          <cell r="B7478" t="str">
            <v>SICRO ABRIL / 25</v>
          </cell>
          <cell r="C7478" t="str">
            <v>Caminhão plataforma 4 x 2, PBT 14.300 kg e distância entre eixos 4,8 m - 136 kW - condição de trabalho severa - motorista de caminhão</v>
          </cell>
          <cell r="D7478" t="str">
            <v>R$/h</v>
          </cell>
          <cell r="F7478">
            <v>232.49</v>
          </cell>
        </row>
        <row r="7479">
          <cell r="A7479" t="str">
            <v>A9362CP</v>
          </cell>
          <cell r="B7479" t="str">
            <v>SICRO ABRIL / 25</v>
          </cell>
          <cell r="C7479" t="str">
            <v>Tanque para hidrossemeadura com capacidade de 7.500 l</v>
          </cell>
          <cell r="D7479" t="str">
            <v>R$/h</v>
          </cell>
          <cell r="F7479">
            <v>109.7</v>
          </cell>
        </row>
        <row r="7480">
          <cell r="A7480" t="str">
            <v>E9001CI</v>
          </cell>
          <cell r="B7480" t="str">
            <v>SICRO ABRIL / 25</v>
          </cell>
          <cell r="C7480" t="str">
            <v>Conjunto vibratório para tubos de concreto com encaixe PB e 3 jogos de fôrmas - D = 0,60 m - 2,20 kW</v>
          </cell>
          <cell r="D7480" t="str">
            <v>R$/h</v>
          </cell>
          <cell r="F7480">
            <v>10.69</v>
          </cell>
        </row>
        <row r="7481">
          <cell r="A7481" t="str">
            <v>E9002CI</v>
          </cell>
          <cell r="B7481" t="str">
            <v>SICRO ABRIL / 25</v>
          </cell>
          <cell r="C7481" t="str">
            <v>Conjunto vibratório para tubos de concreto com encaixe PB e 3 jogos de fôrmas - D = 0,80 m - 2,20 kW</v>
          </cell>
          <cell r="D7481" t="str">
            <v>R$/h</v>
          </cell>
          <cell r="F7481">
            <v>14.54</v>
          </cell>
        </row>
        <row r="7482">
          <cell r="A7482" t="str">
            <v>E9003CI</v>
          </cell>
          <cell r="B7482" t="str">
            <v>SICRO ABRIL / 25</v>
          </cell>
          <cell r="C7482" t="str">
            <v>Conjunto vibratório para tubos de concreto com encaixe PB e 3 jogos de fôrmas - D = 1,00 m - 2,20 kW</v>
          </cell>
          <cell r="D7482" t="str">
            <v>R$/h</v>
          </cell>
          <cell r="F7482">
            <v>17.420000000000002</v>
          </cell>
        </row>
        <row r="7483">
          <cell r="A7483" t="str">
            <v>E9004CI</v>
          </cell>
          <cell r="B7483" t="str">
            <v>SICRO ABRIL / 25</v>
          </cell>
          <cell r="C7483" t="str">
            <v>Conjunto vibratório para tubos de concreto com encaixe PB e 3 jogos de fôrmas - D = 1,20 m - 2,20 kW</v>
          </cell>
          <cell r="D7483" t="str">
            <v>R$/h</v>
          </cell>
          <cell r="F7483">
            <v>18.47</v>
          </cell>
        </row>
        <row r="7484">
          <cell r="A7484" t="str">
            <v>E9005CI</v>
          </cell>
          <cell r="B7484" t="str">
            <v>SICRO ABRIL / 25</v>
          </cell>
          <cell r="C7484" t="str">
            <v>Conjunto vibratório para tubos de concreto com encaixe PB e 3 jogos de fôrmas - D = 1,50 m - 2,20 kW</v>
          </cell>
          <cell r="D7484" t="str">
            <v>R$/h</v>
          </cell>
          <cell r="F7484">
            <v>21.93</v>
          </cell>
        </row>
        <row r="7485">
          <cell r="A7485" t="str">
            <v>E9006CI</v>
          </cell>
          <cell r="B7485" t="str">
            <v>SICRO ABRIL / 25</v>
          </cell>
          <cell r="C7485" t="str">
            <v>Equipamento para sondagem manual</v>
          </cell>
          <cell r="D7485" t="str">
            <v>R$/h</v>
          </cell>
          <cell r="F7485">
            <v>0.94</v>
          </cell>
        </row>
        <row r="7486">
          <cell r="A7486" t="str">
            <v>E9007CI</v>
          </cell>
          <cell r="B7486" t="str">
            <v>SICRO ABRIL / 25</v>
          </cell>
          <cell r="C7486" t="str">
            <v>Bomba de pistão triplex com capacidade de 7,80 m³/h (130 l/min) - 8,20 kW</v>
          </cell>
          <cell r="D7486" t="str">
            <v>R$/h</v>
          </cell>
          <cell r="F7486">
            <v>15.66</v>
          </cell>
        </row>
        <row r="7487">
          <cell r="A7487" t="str">
            <v>E9008CI</v>
          </cell>
          <cell r="B7487" t="str">
            <v>SICRO ABRIL / 25</v>
          </cell>
          <cell r="C7487" t="str">
            <v>Transportador manual de tubos de concreto com capacidade de 1 t</v>
          </cell>
          <cell r="D7487" t="str">
            <v>R$/h</v>
          </cell>
          <cell r="F7487">
            <v>1.55</v>
          </cell>
        </row>
        <row r="7488">
          <cell r="A7488" t="str">
            <v>E9009CI</v>
          </cell>
          <cell r="B7488" t="str">
            <v>SICRO ABRIL / 25</v>
          </cell>
          <cell r="C7488" t="str">
            <v>Embarcação rebocadora - 268 kW</v>
          </cell>
          <cell r="D7488" t="str">
            <v>R$/h</v>
          </cell>
          <cell r="F7488">
            <v>134.02000000000001</v>
          </cell>
        </row>
        <row r="7489">
          <cell r="A7489" t="str">
            <v>E9010CI</v>
          </cell>
          <cell r="B7489" t="str">
            <v>SICRO ABRIL / 25</v>
          </cell>
          <cell r="C7489" t="str">
            <v>Balança plataforma digital à bateria, com mesa de 75 x 75 cm e capacidade de 500 kg</v>
          </cell>
          <cell r="D7489" t="str">
            <v>R$/h</v>
          </cell>
          <cell r="F7489">
            <v>0.81</v>
          </cell>
        </row>
        <row r="7490">
          <cell r="A7490" t="str">
            <v>E9011CI</v>
          </cell>
          <cell r="B7490" t="str">
            <v>SICRO ABRIL / 25</v>
          </cell>
          <cell r="C7490" t="str">
            <v>Carro manual modelo plataforma de 200 x 80 cm com capacidade de 800 kg</v>
          </cell>
          <cell r="D7490" t="str">
            <v>R$/h</v>
          </cell>
          <cell r="F7490">
            <v>0.41</v>
          </cell>
        </row>
        <row r="7491">
          <cell r="A7491" t="str">
            <v>E9014CI</v>
          </cell>
          <cell r="B7491" t="str">
            <v>SICRO ABRIL / 25</v>
          </cell>
          <cell r="C7491" t="str">
            <v>Deflectômetro de impacto (FWD) instalado em picape com reboque e faixa de carga de 7 a 120 kN - 147 kW</v>
          </cell>
          <cell r="D7491" t="str">
            <v>R$/h</v>
          </cell>
          <cell r="F7491">
            <v>251.98</v>
          </cell>
        </row>
        <row r="7492">
          <cell r="A7492" t="str">
            <v>E9015CI</v>
          </cell>
          <cell r="B7492" t="str">
            <v>SICRO ABRIL / 25</v>
          </cell>
          <cell r="C7492" t="str">
            <v>Elevador de obra com capacidade de 1.000 kg - 9 kW</v>
          </cell>
          <cell r="D7492" t="str">
            <v>R$/h</v>
          </cell>
          <cell r="F7492">
            <v>31.13</v>
          </cell>
        </row>
        <row r="7493">
          <cell r="A7493" t="str">
            <v>E9016CI</v>
          </cell>
          <cell r="B7493" t="str">
            <v>SICRO ABRIL / 25</v>
          </cell>
          <cell r="C7493" t="str">
            <v>Usina misturadora móvel de reciclagem a frio com sistema de espuma de asfalto - 129,40 kW</v>
          </cell>
          <cell r="D7493" t="str">
            <v>R$/h</v>
          </cell>
          <cell r="F7493">
            <v>792.06</v>
          </cell>
        </row>
        <row r="7494">
          <cell r="A7494" t="str">
            <v>E9017CI</v>
          </cell>
          <cell r="B7494" t="str">
            <v>SICRO ABRIL / 25</v>
          </cell>
          <cell r="C7494" t="str">
            <v>Escavadeira hidráulica sobre esteira com capacidade de 0,4 m³ - 64 kW</v>
          </cell>
          <cell r="D7494" t="str">
            <v>R$/h</v>
          </cell>
          <cell r="F7494">
            <v>93.95</v>
          </cell>
        </row>
        <row r="7495">
          <cell r="A7495" t="str">
            <v>E9020CI</v>
          </cell>
          <cell r="B7495" t="str">
            <v>SICRO ABRIL / 25</v>
          </cell>
          <cell r="C7495" t="str">
            <v>Recicladora a frio - 455 kW</v>
          </cell>
          <cell r="D7495" t="str">
            <v>R$/h</v>
          </cell>
          <cell r="F7495">
            <v>437.05</v>
          </cell>
        </row>
        <row r="7496">
          <cell r="A7496" t="str">
            <v>E9021CI</v>
          </cell>
          <cell r="B7496" t="str">
            <v>SICRO ABRIL / 25</v>
          </cell>
          <cell r="C7496" t="str">
            <v>Grupo gerador - 456 kVA</v>
          </cell>
          <cell r="D7496" t="str">
            <v>R$/h</v>
          </cell>
          <cell r="F7496">
            <v>23.81</v>
          </cell>
        </row>
        <row r="7497">
          <cell r="A7497" t="str">
            <v>E9022CI</v>
          </cell>
          <cell r="B7497" t="str">
            <v>SICRO ABRIL / 25</v>
          </cell>
          <cell r="C7497" t="str">
            <v>Pórtico metálico rolante com capacidade de 25 t - 30 kW</v>
          </cell>
          <cell r="D7497" t="str">
            <v>R$/h</v>
          </cell>
          <cell r="F7497">
            <v>77.540000000000006</v>
          </cell>
        </row>
        <row r="7498">
          <cell r="A7498" t="str">
            <v>E9023CI</v>
          </cell>
          <cell r="B7498" t="str">
            <v>SICRO ABRIL / 25</v>
          </cell>
          <cell r="C7498" t="str">
            <v>Guindaste móvel sobre esteiras com dragline com capacidade de 1,9 a 2,3 m³ - 270 kW</v>
          </cell>
          <cell r="D7498" t="str">
            <v>R$/h</v>
          </cell>
          <cell r="F7498">
            <v>234.77</v>
          </cell>
        </row>
        <row r="7499">
          <cell r="A7499" t="str">
            <v>E9024CI</v>
          </cell>
          <cell r="B7499" t="str">
            <v>SICRO ABRIL / 25</v>
          </cell>
          <cell r="C7499" t="str">
            <v>Misturador de nata cimento - 1,50 kW</v>
          </cell>
          <cell r="D7499" t="str">
            <v>R$/h</v>
          </cell>
          <cell r="F7499">
            <v>25.42</v>
          </cell>
        </row>
        <row r="7500">
          <cell r="A7500" t="str">
            <v>E9025CI</v>
          </cell>
          <cell r="B7500" t="str">
            <v>SICRO ABRIL / 25</v>
          </cell>
          <cell r="C7500" t="str">
            <v>Conjunto bomba e macaco hidráulico para protensão com capacidade de 7.000 kN - 15 kW</v>
          </cell>
          <cell r="D7500" t="str">
            <v>R$/h</v>
          </cell>
          <cell r="F7500">
            <v>43.83</v>
          </cell>
        </row>
        <row r="7501">
          <cell r="A7501" t="str">
            <v>E9026CI</v>
          </cell>
          <cell r="B7501" t="str">
            <v>SICRO ABRIL / 25</v>
          </cell>
          <cell r="C7501" t="str">
            <v>Bomba para injeção de nata de cimento com capacidade de 2 MPa - 2,20 kW</v>
          </cell>
          <cell r="D7501" t="str">
            <v>R$/h</v>
          </cell>
          <cell r="F7501">
            <v>3.27</v>
          </cell>
        </row>
        <row r="7502">
          <cell r="A7502" t="str">
            <v>E9028CI</v>
          </cell>
          <cell r="B7502" t="str">
            <v>SICRO ABRIL / 25</v>
          </cell>
          <cell r="C7502" t="str">
            <v>Bomba de alta pressão para hidrojateamento com capacidade de 18 MPa - 5,20 kW</v>
          </cell>
          <cell r="D7502" t="str">
            <v>R$/h</v>
          </cell>
          <cell r="F7502">
            <v>25.11</v>
          </cell>
        </row>
        <row r="7503">
          <cell r="A7503" t="str">
            <v>E9029CI</v>
          </cell>
          <cell r="B7503" t="str">
            <v>SICRO ABRIL / 25</v>
          </cell>
          <cell r="C7503" t="str">
            <v>Conjunto bomba e macaco hidráulico para protensão com capacidade de 8.000 kN - 20 kW</v>
          </cell>
          <cell r="D7503" t="str">
            <v>R$/h</v>
          </cell>
          <cell r="F7503">
            <v>45.96</v>
          </cell>
        </row>
        <row r="7504">
          <cell r="A7504" t="str">
            <v>E9030CI</v>
          </cell>
          <cell r="B7504" t="str">
            <v>SICRO ABRIL / 25</v>
          </cell>
          <cell r="C7504" t="str">
            <v>Bomba de protensão com leitura digital para tensionamento de estais - 3 kW</v>
          </cell>
          <cell r="D7504" t="str">
            <v>R$/h</v>
          </cell>
          <cell r="F7504">
            <v>1.0900000000000001</v>
          </cell>
        </row>
        <row r="7505">
          <cell r="A7505" t="str">
            <v>E9031CI</v>
          </cell>
          <cell r="B7505" t="str">
            <v>SICRO ABRIL / 25</v>
          </cell>
          <cell r="C7505" t="str">
            <v>Elevador de cremalheira com cabine simples, com capacidade de 1.500 kg e altura de até 100 m - 15 kW</v>
          </cell>
          <cell r="D7505" t="str">
            <v>R$/h</v>
          </cell>
          <cell r="F7505">
            <v>57.92</v>
          </cell>
        </row>
        <row r="7506">
          <cell r="A7506" t="str">
            <v>E9032CI</v>
          </cell>
          <cell r="B7506" t="str">
            <v>SICRO ABRIL / 25</v>
          </cell>
          <cell r="C7506" t="str">
            <v>Equipamento para regulagem final de estais com até 37 cordoalhas - D = 15,7 mm - 20 kW</v>
          </cell>
          <cell r="D7506" t="str">
            <v>R$/h</v>
          </cell>
          <cell r="F7506">
            <v>41.83</v>
          </cell>
        </row>
        <row r="7507">
          <cell r="A7507" t="str">
            <v>E9033CI</v>
          </cell>
          <cell r="B7507" t="str">
            <v>SICRO ABRIL / 25</v>
          </cell>
          <cell r="C7507" t="str">
            <v>Equipamento para regulagem final de estais de 38 a 55 cordoalhas - D = 15,7 mm - 30 kW</v>
          </cell>
          <cell r="D7507" t="str">
            <v>R$/h</v>
          </cell>
          <cell r="F7507">
            <v>44.34</v>
          </cell>
        </row>
        <row r="7508">
          <cell r="A7508" t="str">
            <v>E9034CI</v>
          </cell>
          <cell r="B7508" t="str">
            <v>SICRO ABRIL / 25</v>
          </cell>
          <cell r="C7508" t="str">
            <v>Equipamento para regulagem final de estais de 56 a 73 cordoalhas - D = 15,7 mm - 40 kW</v>
          </cell>
          <cell r="D7508" t="str">
            <v>R$/h</v>
          </cell>
          <cell r="F7508">
            <v>48.51</v>
          </cell>
        </row>
        <row r="7509">
          <cell r="A7509" t="str">
            <v>E9035CI</v>
          </cell>
          <cell r="B7509" t="str">
            <v>SICRO ABRIL / 25</v>
          </cell>
          <cell r="C7509" t="str">
            <v>Equipamento para regulagem final de estais de 74 a 91 cordoalhas - D = 15,7 mm - 50 kW</v>
          </cell>
          <cell r="D7509" t="str">
            <v>R$/h</v>
          </cell>
          <cell r="F7509">
            <v>52.68</v>
          </cell>
        </row>
        <row r="7510">
          <cell r="A7510" t="str">
            <v>E9036CI</v>
          </cell>
          <cell r="B7510" t="str">
            <v>SICRO ABRIL / 25</v>
          </cell>
          <cell r="C7510" t="str">
            <v>Grua fixa para alturas de 60 a 102 m, com alcance de 60 m com capacidade de 1.500 kg na ponta da lança - 37 kW</v>
          </cell>
          <cell r="D7510" t="str">
            <v>R$/h</v>
          </cell>
          <cell r="F7510">
            <v>284.68</v>
          </cell>
        </row>
        <row r="7511">
          <cell r="A7511" t="str">
            <v>E9038CI</v>
          </cell>
          <cell r="B7511" t="str">
            <v>SICRO ABRIL / 25</v>
          </cell>
          <cell r="C7511" t="str">
            <v>Macaco hidráulico monocordoalha para tensionamento de estais - 3 kW</v>
          </cell>
          <cell r="D7511" t="str">
            <v>R$/h</v>
          </cell>
          <cell r="F7511">
            <v>37.35</v>
          </cell>
        </row>
        <row r="7512">
          <cell r="A7512" t="str">
            <v>E9039CI</v>
          </cell>
          <cell r="B7512" t="str">
            <v>SICRO ABRIL / 25</v>
          </cell>
          <cell r="C7512" t="str">
            <v>Máquina de solda por termofusão para tubos PEAD com gerador de 4 kW</v>
          </cell>
          <cell r="D7512" t="str">
            <v>R$/h</v>
          </cell>
          <cell r="F7512">
            <v>44.88</v>
          </cell>
        </row>
        <row r="7513">
          <cell r="A7513" t="str">
            <v>E9040CI</v>
          </cell>
          <cell r="B7513" t="str">
            <v>SICRO ABRIL / 25</v>
          </cell>
          <cell r="C7513" t="str">
            <v>Serra mármore - 1,45 kW</v>
          </cell>
          <cell r="D7513" t="str">
            <v>R$/h</v>
          </cell>
          <cell r="F7513">
            <v>0.05</v>
          </cell>
        </row>
        <row r="7514">
          <cell r="A7514" t="str">
            <v>E9042CI</v>
          </cell>
          <cell r="B7514" t="str">
            <v>SICRO ABRIL / 25</v>
          </cell>
          <cell r="C7514" t="str">
            <v>Trator sobre esteiras com lâmina - 97 kW</v>
          </cell>
          <cell r="D7514" t="str">
            <v>R$/h</v>
          </cell>
          <cell r="F7514">
            <v>104.99</v>
          </cell>
        </row>
        <row r="7515">
          <cell r="A7515" t="str">
            <v>E9043CI</v>
          </cell>
          <cell r="B7515" t="str">
            <v>SICRO ABRIL / 25</v>
          </cell>
          <cell r="C7515" t="str">
            <v>Embarcação de alumínio com comprimento de 6 m e motor de popa - 18,60 kW</v>
          </cell>
          <cell r="D7515" t="str">
            <v>R$/h</v>
          </cell>
          <cell r="F7515">
            <v>35.869999999999997</v>
          </cell>
        </row>
        <row r="7516">
          <cell r="A7516" t="str">
            <v>E9044CI</v>
          </cell>
          <cell r="B7516" t="str">
            <v>SICRO ABRIL / 25</v>
          </cell>
          <cell r="C7516" t="str">
            <v>Central de concreto com capacidade de 150 m³/h - dosadora e misturadora</v>
          </cell>
          <cell r="D7516" t="str">
            <v>R$/h</v>
          </cell>
          <cell r="F7516">
            <v>183.95</v>
          </cell>
        </row>
        <row r="7517">
          <cell r="A7517" t="str">
            <v>E9045CI</v>
          </cell>
          <cell r="B7517" t="str">
            <v>SICRO ABRIL / 25</v>
          </cell>
          <cell r="C7517" t="str">
            <v>Conjunto bomba e macaco hidráulico para elevação com capacidade de 496 kN</v>
          </cell>
          <cell r="D7517" t="str">
            <v>R$/h</v>
          </cell>
          <cell r="F7517">
            <v>42.66</v>
          </cell>
        </row>
        <row r="7518">
          <cell r="A7518" t="str">
            <v>E9046CI</v>
          </cell>
          <cell r="B7518" t="str">
            <v>SICRO ABRIL / 25</v>
          </cell>
          <cell r="C7518" t="str">
            <v>Conjunto bomba e macaco hidráulico para elevação com capacidade de 929 kN</v>
          </cell>
          <cell r="D7518" t="str">
            <v>R$/h</v>
          </cell>
          <cell r="F7518">
            <v>44.42</v>
          </cell>
        </row>
        <row r="7519">
          <cell r="A7519" t="str">
            <v>E9047CI</v>
          </cell>
          <cell r="B7519" t="str">
            <v>SICRO ABRIL / 25</v>
          </cell>
          <cell r="C7519" t="str">
            <v>Conjunto bomba e macaco hidráulico para elevação com capacidade de 1.390 kN</v>
          </cell>
          <cell r="D7519" t="str">
            <v>R$/h</v>
          </cell>
          <cell r="F7519">
            <v>47.39</v>
          </cell>
        </row>
        <row r="7520">
          <cell r="A7520" t="str">
            <v>E9048CI</v>
          </cell>
          <cell r="B7520" t="str">
            <v>SICRO ABRIL / 25</v>
          </cell>
          <cell r="C7520" t="str">
            <v>Conjunto bomba e macaco hidráulico para elevação com capacidade de 1.859 kN</v>
          </cell>
          <cell r="D7520" t="str">
            <v>R$/h</v>
          </cell>
          <cell r="F7520">
            <v>49.19</v>
          </cell>
        </row>
        <row r="7521">
          <cell r="A7521" t="str">
            <v>E9049CI</v>
          </cell>
          <cell r="B7521" t="str">
            <v>SICRO ABRIL / 25</v>
          </cell>
          <cell r="C7521" t="str">
            <v>Bomba de alta pressão para hidrojateamento com capacidade de 250 MPa - 72 kW</v>
          </cell>
          <cell r="D7521" t="str">
            <v>R$/h</v>
          </cell>
          <cell r="F7521">
            <v>94.78</v>
          </cell>
        </row>
        <row r="7522">
          <cell r="A7522" t="str">
            <v>E9050CI</v>
          </cell>
          <cell r="B7522" t="str">
            <v>SICRO ABRIL / 25</v>
          </cell>
          <cell r="C7522" t="str">
            <v>Guindaste móvel sobre pneus com 2 eixos com capacidade de 18 t - 97 kW</v>
          </cell>
          <cell r="D7522" t="str">
            <v>R$/h</v>
          </cell>
          <cell r="F7522">
            <v>249.22</v>
          </cell>
        </row>
        <row r="7523">
          <cell r="A7523" t="str">
            <v>E9051CI</v>
          </cell>
          <cell r="B7523" t="str">
            <v>SICRO ABRIL / 25</v>
          </cell>
          <cell r="C7523" t="str">
            <v>Máquina levantadora e posicionadora de via - 7,40 kW</v>
          </cell>
          <cell r="D7523" t="str">
            <v>R$/h</v>
          </cell>
          <cell r="F7523">
            <v>122.34</v>
          </cell>
        </row>
        <row r="7524">
          <cell r="A7524" t="str">
            <v>E9052CI</v>
          </cell>
          <cell r="B7524" t="str">
            <v>SICRO ABRIL / 25</v>
          </cell>
          <cell r="C7524" t="str">
            <v>Empilhadeira a diesel com capacidade de 10 t - 82 kW</v>
          </cell>
          <cell r="D7524" t="str">
            <v>R$/h</v>
          </cell>
          <cell r="F7524">
            <v>101.36</v>
          </cell>
        </row>
        <row r="7525">
          <cell r="A7525" t="str">
            <v>E9053CI</v>
          </cell>
          <cell r="B7525" t="str">
            <v>SICRO ABRIL / 25</v>
          </cell>
          <cell r="C7525" t="str">
            <v>Perfuratriz hidráulica montada em flutuante - 32 kW</v>
          </cell>
          <cell r="D7525" t="str">
            <v>R$/h</v>
          </cell>
          <cell r="F7525">
            <v>47.15</v>
          </cell>
        </row>
        <row r="7526">
          <cell r="A7526" t="str">
            <v>E9054CI</v>
          </cell>
          <cell r="B7526" t="str">
            <v>SICRO ABRIL / 25</v>
          </cell>
          <cell r="C7526" t="str">
            <v>Equipamento sobre forma-trilho para execução e acabamento de pavimento de concreto - 13,40 kW</v>
          </cell>
          <cell r="D7526" t="str">
            <v>R$/h</v>
          </cell>
          <cell r="F7526">
            <v>181.24</v>
          </cell>
        </row>
        <row r="7527">
          <cell r="A7527" t="str">
            <v>E9055CI</v>
          </cell>
          <cell r="B7527" t="str">
            <v>SICRO ABRIL / 25</v>
          </cell>
          <cell r="C7527" t="str">
            <v>Guincho pneumático com capacidade de 2,5 t</v>
          </cell>
          <cell r="D7527" t="str">
            <v>R$/h</v>
          </cell>
          <cell r="F7527">
            <v>56.88</v>
          </cell>
        </row>
        <row r="7528">
          <cell r="A7528" t="str">
            <v>E9056CI</v>
          </cell>
          <cell r="B7528" t="str">
            <v>SICRO ABRIL / 25</v>
          </cell>
          <cell r="C7528" t="str">
            <v>Plataforma autoelevatória de 12 x 24 m com capacidade de 150 t</v>
          </cell>
          <cell r="D7528" t="str">
            <v>R$/h</v>
          </cell>
          <cell r="F7528">
            <v>109.29</v>
          </cell>
        </row>
        <row r="7529">
          <cell r="A7529" t="str">
            <v>E9057CI</v>
          </cell>
          <cell r="B7529" t="str">
            <v>SICRO ABRIL / 25</v>
          </cell>
          <cell r="C7529" t="str">
            <v>Batelão sem propulsão com capacidade de 66 m³</v>
          </cell>
          <cell r="D7529" t="str">
            <v>R$/h</v>
          </cell>
          <cell r="F7529">
            <v>28.27</v>
          </cell>
        </row>
        <row r="7530">
          <cell r="A7530" t="str">
            <v>E9058CI</v>
          </cell>
          <cell r="B7530" t="str">
            <v>SICRO ABRIL / 25</v>
          </cell>
          <cell r="C7530" t="str">
            <v>Plataforma flutuante de 12 x 24 x 1,8 m com capacidade de 150 t</v>
          </cell>
          <cell r="D7530" t="str">
            <v>R$/h</v>
          </cell>
          <cell r="F7530">
            <v>34.090000000000003</v>
          </cell>
        </row>
        <row r="7531">
          <cell r="A7531" t="str">
            <v>E9059CI</v>
          </cell>
          <cell r="B7531" t="str">
            <v>SICRO ABRIL / 25</v>
          </cell>
          <cell r="C7531" t="str">
            <v>Plataforma autoelevatória de 12 x 24 m montada na obra com capacidade de 150 t</v>
          </cell>
          <cell r="D7531" t="str">
            <v>R$/h</v>
          </cell>
          <cell r="F7531">
            <v>109.29</v>
          </cell>
        </row>
        <row r="7532">
          <cell r="A7532" t="str">
            <v>E9060CI</v>
          </cell>
          <cell r="B7532" t="str">
            <v>SICRO ABRIL / 25</v>
          </cell>
          <cell r="C7532" t="str">
            <v>Perfuratriz pneumática rotopercussiva montada em flutuante com pressão de 0,70 MPa e capacidade de 2.500 gpm</v>
          </cell>
          <cell r="D7532" t="str">
            <v>R$/h</v>
          </cell>
          <cell r="F7532">
            <v>61.25</v>
          </cell>
        </row>
        <row r="7533">
          <cell r="A7533" t="str">
            <v>E9061CI</v>
          </cell>
          <cell r="B7533" t="str">
            <v>SICRO ABRIL / 25</v>
          </cell>
          <cell r="C7533" t="str">
            <v>Lixadeira elétrica manual angular - 2 kW</v>
          </cell>
          <cell r="D7533" t="str">
            <v>R$/h</v>
          </cell>
          <cell r="F7533">
            <v>0.15</v>
          </cell>
        </row>
        <row r="7534">
          <cell r="A7534" t="str">
            <v>E9062CI</v>
          </cell>
          <cell r="B7534" t="str">
            <v>SICRO ABRIL / 25</v>
          </cell>
          <cell r="C7534" t="str">
            <v>Soprador de ar quente manual - 1,60 kW</v>
          </cell>
          <cell r="D7534" t="str">
            <v>R$/h</v>
          </cell>
          <cell r="F7534">
            <v>0.81</v>
          </cell>
        </row>
        <row r="7535">
          <cell r="A7535" t="str">
            <v>E9063CI</v>
          </cell>
          <cell r="B7535" t="str">
            <v>SICRO ABRIL / 25</v>
          </cell>
          <cell r="C7535" t="str">
            <v>Equipamento de estabilização dinâmica da via - 300 kW</v>
          </cell>
          <cell r="D7535" t="str">
            <v>R$/h</v>
          </cell>
          <cell r="F7535">
            <v>1651.57</v>
          </cell>
        </row>
        <row r="7536">
          <cell r="A7536" t="str">
            <v>E9064CI</v>
          </cell>
          <cell r="B7536" t="str">
            <v>SICRO ABRIL / 25</v>
          </cell>
          <cell r="C7536" t="str">
            <v>Transportador manual gerica com capacidade de 180 l</v>
          </cell>
          <cell r="D7536" t="str">
            <v>R$/h</v>
          </cell>
          <cell r="F7536">
            <v>1.1599999999999999</v>
          </cell>
        </row>
        <row r="7537">
          <cell r="A7537" t="str">
            <v>E9065CI</v>
          </cell>
          <cell r="B7537" t="str">
            <v>SICRO ABRIL / 25</v>
          </cell>
          <cell r="C7537" t="str">
            <v>Carro controle ferroviário - 186 kW</v>
          </cell>
          <cell r="D7537" t="str">
            <v>R$/h</v>
          </cell>
          <cell r="F7537">
            <v>1756.26</v>
          </cell>
        </row>
        <row r="7538">
          <cell r="A7538" t="str">
            <v>E9066CI</v>
          </cell>
          <cell r="B7538" t="str">
            <v>SICRO ABRIL / 25</v>
          </cell>
          <cell r="C7538" t="str">
            <v>Grupo gerador - 14 kVA</v>
          </cell>
          <cell r="D7538" t="str">
            <v>R$/h</v>
          </cell>
          <cell r="F7538">
            <v>4.7</v>
          </cell>
        </row>
        <row r="7539">
          <cell r="A7539" t="str">
            <v>E9067CI</v>
          </cell>
          <cell r="B7539" t="str">
            <v>SICRO ABRIL / 25</v>
          </cell>
          <cell r="C7539" t="str">
            <v>Veículo ferroviário para capina química com capacidade de 12.000 l - 115 kW</v>
          </cell>
          <cell r="D7539" t="str">
            <v>R$/h</v>
          </cell>
          <cell r="F7539">
            <v>121.46</v>
          </cell>
        </row>
        <row r="7540">
          <cell r="A7540" t="str">
            <v>E9068CI</v>
          </cell>
          <cell r="B7540" t="str">
            <v>SICRO ABRIL / 25</v>
          </cell>
          <cell r="C7540" t="str">
            <v>Perfuratriz hidráulica rotopercussiva para CCPH - 123 kW</v>
          </cell>
          <cell r="D7540" t="str">
            <v>R$/h</v>
          </cell>
          <cell r="F7540">
            <v>418.77</v>
          </cell>
        </row>
        <row r="7541">
          <cell r="A7541" t="str">
            <v>E9069CI</v>
          </cell>
          <cell r="B7541" t="str">
            <v>SICRO ABRIL / 25</v>
          </cell>
          <cell r="C7541" t="str">
            <v>Vibrador de imersão para concreto - 4,10 kW</v>
          </cell>
          <cell r="D7541" t="str">
            <v>R$/h</v>
          </cell>
          <cell r="F7541">
            <v>0.82</v>
          </cell>
        </row>
        <row r="7542">
          <cell r="A7542" t="str">
            <v>E9070CI</v>
          </cell>
          <cell r="B7542" t="str">
            <v>SICRO ABRIL / 25</v>
          </cell>
          <cell r="C7542" t="str">
            <v>Ponte rolante com capacidade de 5 t e vão de até 15 m - 10 kW</v>
          </cell>
          <cell r="D7542" t="str">
            <v>R$/h</v>
          </cell>
          <cell r="F7542">
            <v>48.08</v>
          </cell>
        </row>
        <row r="7543">
          <cell r="A7543" t="str">
            <v>E9071CI</v>
          </cell>
          <cell r="B7543" t="str">
            <v>SICRO ABRIL / 25</v>
          </cell>
          <cell r="C7543" t="str">
            <v>Transportador manual carrinho de mão com capacidade de 80 l</v>
          </cell>
          <cell r="D7543" t="str">
            <v>R$/h</v>
          </cell>
          <cell r="F7543">
            <v>0.49</v>
          </cell>
        </row>
        <row r="7544">
          <cell r="A7544" t="str">
            <v>E9072CI</v>
          </cell>
          <cell r="B7544" t="str">
            <v>SICRO ABRIL / 25</v>
          </cell>
          <cell r="C7544" t="str">
            <v>Martelo hidráulico vibratório com unidade hidráulica - 486 kW</v>
          </cell>
          <cell r="D7544" t="str">
            <v>R$/h</v>
          </cell>
          <cell r="F7544">
            <v>303.82</v>
          </cell>
        </row>
        <row r="7545">
          <cell r="A7545" t="str">
            <v>E9073CI</v>
          </cell>
          <cell r="B7545" t="str">
            <v>SICRO ABRIL / 25</v>
          </cell>
          <cell r="C7545" t="str">
            <v>Bomba de concreto rebocável com capacidade de 30 m³/h - 74 kW</v>
          </cell>
          <cell r="D7545" t="str">
            <v>R$/h</v>
          </cell>
          <cell r="F7545">
            <v>72.05</v>
          </cell>
        </row>
        <row r="7546">
          <cell r="A7546" t="str">
            <v>E9074CI</v>
          </cell>
          <cell r="B7546" t="str">
            <v>SICRO ABRIL / 25</v>
          </cell>
          <cell r="C7546" t="str">
            <v>Tanque de estocagem de asfalto com agitadores de 60.000 l</v>
          </cell>
          <cell r="D7546" t="str">
            <v>R$/h</v>
          </cell>
          <cell r="F7546">
            <v>50.32</v>
          </cell>
        </row>
        <row r="7547">
          <cell r="A7547" t="str">
            <v>E9075CI</v>
          </cell>
          <cell r="B7547" t="str">
            <v>SICRO ABRIL / 25</v>
          </cell>
          <cell r="C7547" t="str">
            <v>Trado cavadeira de 12"</v>
          </cell>
          <cell r="D7547" t="str">
            <v>R$/h</v>
          </cell>
          <cell r="F7547">
            <v>0.08</v>
          </cell>
        </row>
        <row r="7548">
          <cell r="A7548" t="str">
            <v>E9076CI</v>
          </cell>
          <cell r="B7548" t="str">
            <v>SICRO ABRIL / 25</v>
          </cell>
          <cell r="C7548" t="str">
            <v>Equipamento para pintura eletrostática com cabine dupla de 7,00 kW e estufa de 80.000 kCal</v>
          </cell>
          <cell r="D7548" t="str">
            <v>R$/h</v>
          </cell>
          <cell r="F7548">
            <v>37.83</v>
          </cell>
        </row>
        <row r="7549">
          <cell r="A7549" t="str">
            <v>E9077CI</v>
          </cell>
          <cell r="B7549" t="str">
            <v>SICRO ABRIL / 25</v>
          </cell>
          <cell r="C7549" t="str">
            <v>Perfuratriz de circulação reversa tipo Wirth ou similar com unidade hidráulica (Power Pack) - 273 kW</v>
          </cell>
          <cell r="D7549" t="str">
            <v>R$/h</v>
          </cell>
          <cell r="F7549">
            <v>407.05</v>
          </cell>
        </row>
        <row r="7550">
          <cell r="A7550" t="str">
            <v>E9078CI</v>
          </cell>
          <cell r="B7550" t="str">
            <v>SICRO ABRIL / 25</v>
          </cell>
          <cell r="C7550" t="str">
            <v>Treliça lançadeira com capacidade de carga de 100 a 120 t e vão máximo de 45 m - 110 kW</v>
          </cell>
          <cell r="D7550" t="str">
            <v>R$/h</v>
          </cell>
          <cell r="F7550">
            <v>188.87</v>
          </cell>
        </row>
        <row r="7551">
          <cell r="A7551" t="str">
            <v>E9079CI</v>
          </cell>
          <cell r="B7551" t="str">
            <v>SICRO ABRIL / 25</v>
          </cell>
          <cell r="C7551" t="str">
            <v>Bomba submersível com capacidade de 360 m³/h - 23 kW</v>
          </cell>
          <cell r="D7551" t="str">
            <v>R$/h</v>
          </cell>
          <cell r="F7551">
            <v>17.670000000000002</v>
          </cell>
        </row>
        <row r="7552">
          <cell r="A7552" t="str">
            <v>E9080CI</v>
          </cell>
          <cell r="B7552" t="str">
            <v>SICRO ABRIL / 25</v>
          </cell>
          <cell r="C7552" t="str">
            <v>Carrelone com capacidade máxima de 70 t</v>
          </cell>
          <cell r="D7552" t="str">
            <v>R$/h</v>
          </cell>
          <cell r="F7552">
            <v>138.19999999999999</v>
          </cell>
        </row>
        <row r="7553">
          <cell r="A7553" t="str">
            <v>E9081CI</v>
          </cell>
          <cell r="B7553" t="str">
            <v>SICRO ABRIL / 25</v>
          </cell>
          <cell r="C7553" t="str">
            <v>Fischietti simples com capacidade de 70 t</v>
          </cell>
          <cell r="D7553" t="str">
            <v>R$/h</v>
          </cell>
          <cell r="F7553">
            <v>31.18</v>
          </cell>
        </row>
        <row r="7554">
          <cell r="A7554" t="str">
            <v>E9083CI</v>
          </cell>
          <cell r="B7554" t="str">
            <v>SICRO ABRIL / 25</v>
          </cell>
          <cell r="C7554" t="str">
            <v>Vagão fechado FLT com capacidade de 99 t</v>
          </cell>
          <cell r="D7554" t="str">
            <v>R$/h</v>
          </cell>
          <cell r="F7554">
            <v>26.85</v>
          </cell>
        </row>
        <row r="7555">
          <cell r="A7555" t="str">
            <v>E9084CI</v>
          </cell>
          <cell r="B7555" t="str">
            <v>SICRO ABRIL / 25</v>
          </cell>
          <cell r="C7555" t="str">
            <v>Vagão tanque convencional TCT com capacidade de 97 t e 103.000 l</v>
          </cell>
          <cell r="D7555" t="str">
            <v>R$/h</v>
          </cell>
          <cell r="F7555">
            <v>39.08</v>
          </cell>
        </row>
        <row r="7556">
          <cell r="A7556" t="str">
            <v>E9085CI</v>
          </cell>
          <cell r="B7556" t="str">
            <v>SICRO ABRIL / 25</v>
          </cell>
          <cell r="C7556" t="str">
            <v>Vagão gôndola GDE com capacidade de 93,5 t / 29 m³</v>
          </cell>
          <cell r="D7556" t="str">
            <v>R$/h</v>
          </cell>
          <cell r="F7556">
            <v>19.7</v>
          </cell>
        </row>
        <row r="7557">
          <cell r="A7557" t="str">
            <v>E9086CI</v>
          </cell>
          <cell r="B7557" t="str">
            <v>SICRO ABRIL / 25</v>
          </cell>
          <cell r="C7557" t="str">
            <v>Bomba de concreto rebocável com capacidade de 41 m³/h - 74 kW</v>
          </cell>
          <cell r="D7557" t="str">
            <v>R$/h</v>
          </cell>
          <cell r="F7557">
            <v>76.989999999999995</v>
          </cell>
        </row>
        <row r="7558">
          <cell r="A7558" t="str">
            <v>E9089CI</v>
          </cell>
          <cell r="B7558" t="str">
            <v>SICRO ABRIL / 25</v>
          </cell>
          <cell r="C7558" t="str">
            <v>Roçadeira costal - 1,40 kW</v>
          </cell>
          <cell r="D7558" t="str">
            <v>R$/h</v>
          </cell>
          <cell r="F7558">
            <v>0.53</v>
          </cell>
        </row>
        <row r="7559">
          <cell r="A7559" t="str">
            <v>E9093CI</v>
          </cell>
          <cell r="B7559" t="str">
            <v>SICRO ABRIL / 25</v>
          </cell>
          <cell r="C7559" t="str">
            <v>Veículo leve - 53 kW (sem motorista)</v>
          </cell>
          <cell r="D7559" t="str">
            <v>R$/h</v>
          </cell>
          <cell r="F7559">
            <v>6.39</v>
          </cell>
        </row>
        <row r="7560">
          <cell r="A7560" t="str">
            <v>E9094CI</v>
          </cell>
          <cell r="B7560" t="str">
            <v>SICRO ABRIL / 25</v>
          </cell>
          <cell r="C7560" t="str">
            <v>Guindaste móvel sobre pneus com 6 eixos com capacidade máxima de 350 t - 450 kW</v>
          </cell>
          <cell r="D7560" t="str">
            <v>R$/h</v>
          </cell>
          <cell r="F7560">
            <v>1513.56</v>
          </cell>
        </row>
        <row r="7561">
          <cell r="A7561" t="str">
            <v>E9095CI</v>
          </cell>
          <cell r="B7561" t="str">
            <v>SICRO ABRIL / 25</v>
          </cell>
          <cell r="C7561" t="str">
            <v>Guindaste móvel sobre pneus com 8 eixos com capacidade máxima de 500 t - 500 kW</v>
          </cell>
          <cell r="D7561" t="str">
            <v>R$/h</v>
          </cell>
          <cell r="F7561">
            <v>2477.3000000000002</v>
          </cell>
        </row>
        <row r="7562">
          <cell r="A7562" t="str">
            <v>E9096CI</v>
          </cell>
          <cell r="B7562" t="str">
            <v>SICRO ABRIL / 25</v>
          </cell>
          <cell r="C7562" t="str">
            <v>Minicarregadeira de pneus - 45,50 kW</v>
          </cell>
          <cell r="D7562" t="str">
            <v>R$/h</v>
          </cell>
          <cell r="F7562">
            <v>66.319999999999993</v>
          </cell>
        </row>
        <row r="7563">
          <cell r="A7563" t="str">
            <v>E9101CI</v>
          </cell>
          <cell r="B7563" t="str">
            <v>SICRO ABRIL / 25</v>
          </cell>
          <cell r="C7563" t="str">
            <v>Removedora de faixas de sinalização viária - 9,69 kW</v>
          </cell>
          <cell r="D7563" t="str">
            <v>R$/h</v>
          </cell>
          <cell r="F7563">
            <v>5.01</v>
          </cell>
        </row>
        <row r="7564">
          <cell r="A7564" t="str">
            <v>E9102CI</v>
          </cell>
          <cell r="B7564" t="str">
            <v>SICRO ABRIL / 25</v>
          </cell>
          <cell r="C7564" t="str">
            <v>Extrusora para sarjeta de concreto - 10,44 kW</v>
          </cell>
          <cell r="D7564" t="str">
            <v>R$/h</v>
          </cell>
          <cell r="F7564">
            <v>32.64</v>
          </cell>
        </row>
        <row r="7565">
          <cell r="A7565" t="str">
            <v>E9103CI</v>
          </cell>
          <cell r="B7565" t="str">
            <v>SICRO ABRIL / 25</v>
          </cell>
          <cell r="C7565" t="str">
            <v>Extrusora para meio-fio de concreto - 10,44 kW</v>
          </cell>
          <cell r="D7565" t="str">
            <v>R$/h</v>
          </cell>
          <cell r="F7565">
            <v>31.16</v>
          </cell>
        </row>
        <row r="7566">
          <cell r="A7566" t="str">
            <v>E9105CI</v>
          </cell>
          <cell r="B7566" t="str">
            <v>SICRO ABRIL / 25</v>
          </cell>
          <cell r="C7566" t="str">
            <v>Embarcação empurradora multipropósito - 2 x 186 kW</v>
          </cell>
          <cell r="D7566" t="str">
            <v>R$/h</v>
          </cell>
          <cell r="F7566">
            <v>224.19</v>
          </cell>
        </row>
        <row r="7567">
          <cell r="A7567" t="str">
            <v>E9106CI</v>
          </cell>
          <cell r="B7567" t="str">
            <v>SICRO ABRIL / 25</v>
          </cell>
          <cell r="C7567" t="str">
            <v>Balsa de convés com capacidade de 200 t</v>
          </cell>
          <cell r="D7567" t="str">
            <v>R$/h</v>
          </cell>
          <cell r="F7567">
            <v>50.37</v>
          </cell>
        </row>
        <row r="7568">
          <cell r="A7568" t="str">
            <v>E9107CI</v>
          </cell>
          <cell r="B7568" t="str">
            <v>SICRO ABRIL / 25</v>
          </cell>
          <cell r="C7568" t="str">
            <v>Compactador manual com soquete vibratório - 2,24 kW</v>
          </cell>
          <cell r="D7568" t="str">
            <v>R$/h</v>
          </cell>
          <cell r="F7568">
            <v>0.97</v>
          </cell>
        </row>
        <row r="7569">
          <cell r="A7569" t="str">
            <v>E9108CI</v>
          </cell>
          <cell r="B7569" t="str">
            <v>SICRO ABRIL / 25</v>
          </cell>
          <cell r="C7569" t="str">
            <v>Soldadora de trilho por caldeamento na via - 400 kW</v>
          </cell>
          <cell r="D7569" t="str">
            <v>R$/h</v>
          </cell>
          <cell r="F7569">
            <v>392.39</v>
          </cell>
        </row>
        <row r="7570">
          <cell r="A7570" t="str">
            <v>E9110CI</v>
          </cell>
          <cell r="B7570" t="str">
            <v>SICRO ABRIL / 25</v>
          </cell>
          <cell r="C7570" t="str">
            <v>Escavadeira hidráulica sobre esteiras para rocha com caçamba com capacidade de 1,56 m³ - 118 kW</v>
          </cell>
          <cell r="D7570" t="str">
            <v>R$/h</v>
          </cell>
          <cell r="F7570">
            <v>159.97999999999999</v>
          </cell>
        </row>
        <row r="7571">
          <cell r="A7571" t="str">
            <v>E9111CI</v>
          </cell>
          <cell r="B7571" t="str">
            <v>SICRO ABRIL / 25</v>
          </cell>
          <cell r="C7571" t="str">
            <v>Jateador abrasivo úmido com capacidade de 350 kg de abrasivo</v>
          </cell>
          <cell r="D7571" t="str">
            <v>R$/h</v>
          </cell>
          <cell r="F7571">
            <v>55.42</v>
          </cell>
        </row>
        <row r="7572">
          <cell r="A7572" t="str">
            <v>E9112CI</v>
          </cell>
          <cell r="B7572" t="str">
            <v>SICRO ABRIL / 25</v>
          </cell>
          <cell r="C7572" t="str">
            <v>Sinalizador direcional móvel com sistema fotovoltaico de energia e montado em chassi sobre pneus</v>
          </cell>
          <cell r="D7572" t="str">
            <v>R$/h</v>
          </cell>
          <cell r="F7572">
            <v>2.4700000000000002</v>
          </cell>
        </row>
        <row r="7573">
          <cell r="A7573" t="str">
            <v>E9113CI</v>
          </cell>
          <cell r="B7573" t="str">
            <v>SICRO ABRIL / 25</v>
          </cell>
          <cell r="C7573" t="str">
            <v>Painel de Mensagem Variável - PMV móvel, com sistema fotovoltaico de energia e montado em chassi sobre pneus</v>
          </cell>
          <cell r="D7573" t="str">
            <v>R$/h</v>
          </cell>
          <cell r="F7573">
            <v>18.579999999999998</v>
          </cell>
        </row>
        <row r="7574">
          <cell r="A7574" t="str">
            <v>E9116CI</v>
          </cell>
          <cell r="B7574" t="str">
            <v>SICRO ABRIL / 25</v>
          </cell>
          <cell r="C7574" t="str">
            <v>Semáforo móvel com 3 lentes e bateria - D = 200 mm</v>
          </cell>
          <cell r="D7574" t="str">
            <v>R$/h</v>
          </cell>
          <cell r="F7574">
            <v>0.87</v>
          </cell>
        </row>
        <row r="7575">
          <cell r="A7575" t="str">
            <v>E9117CI</v>
          </cell>
          <cell r="B7575" t="str">
            <v>SICRO ABRIL / 25</v>
          </cell>
          <cell r="C7575" t="str">
            <v>Carregadeira de pneus para rocha com capacidade de 2,50 m³ - 105 kW</v>
          </cell>
          <cell r="D7575" t="str">
            <v>R$/h</v>
          </cell>
          <cell r="F7575">
            <v>150.25</v>
          </cell>
        </row>
        <row r="7576">
          <cell r="A7576" t="str">
            <v>E9118CI</v>
          </cell>
          <cell r="B7576" t="str">
            <v>SICRO ABRIL / 25</v>
          </cell>
          <cell r="C7576" t="str">
            <v>Cortadora de pavimento com disco diamantado de 450 a 1.500 mm - 55,40 kW</v>
          </cell>
          <cell r="D7576" t="str">
            <v>R$/h</v>
          </cell>
          <cell r="F7576">
            <v>72.430000000000007</v>
          </cell>
        </row>
        <row r="7577">
          <cell r="A7577" t="str">
            <v>E9119CI</v>
          </cell>
          <cell r="B7577" t="str">
            <v>SICRO ABRIL / 25</v>
          </cell>
          <cell r="C7577" t="str">
            <v>Minicarregadeira sobre pneus com valetadeira - 55,40 kW</v>
          </cell>
          <cell r="D7577" t="str">
            <v>R$/h</v>
          </cell>
          <cell r="F7577">
            <v>93.26</v>
          </cell>
        </row>
        <row r="7578">
          <cell r="A7578" t="str">
            <v>E9120CI</v>
          </cell>
          <cell r="B7578" t="str">
            <v>SICRO ABRIL / 25</v>
          </cell>
          <cell r="C7578" t="str">
            <v>Equipamento de cravação sobre esteira para geodreno com haste para profundidade de até 20 m - 258 kW</v>
          </cell>
          <cell r="D7578" t="str">
            <v>R$/h</v>
          </cell>
          <cell r="F7578">
            <v>256.29000000000002</v>
          </cell>
        </row>
        <row r="7579">
          <cell r="A7579" t="str">
            <v>E9122CI</v>
          </cell>
          <cell r="B7579" t="str">
            <v>SICRO ABRIL / 25</v>
          </cell>
          <cell r="C7579" t="str">
            <v>Perfuratriz tipo Bottom Feed para coluna de brita - 194 kW</v>
          </cell>
          <cell r="D7579" t="str">
            <v>R$/h</v>
          </cell>
          <cell r="F7579">
            <v>531.54999999999995</v>
          </cell>
        </row>
        <row r="7580">
          <cell r="A7580" t="str">
            <v>E9125CI</v>
          </cell>
          <cell r="B7580" t="str">
            <v>SICRO ABRIL / 25</v>
          </cell>
          <cell r="C7580" t="str">
            <v>Veículo tipo van furgão com capacidade de 1,54 t - 93 kW</v>
          </cell>
          <cell r="D7580" t="str">
            <v>R$/h</v>
          </cell>
          <cell r="F7580">
            <v>44.69</v>
          </cell>
        </row>
        <row r="7581">
          <cell r="A7581" t="str">
            <v>E9126CI</v>
          </cell>
          <cell r="B7581" t="str">
            <v>SICRO ABRIL / 25</v>
          </cell>
          <cell r="C7581" t="str">
            <v>Draga backhoe com capacidade de 7 m³ - 1.000 kW</v>
          </cell>
          <cell r="D7581" t="str">
            <v>R$/h</v>
          </cell>
          <cell r="F7581">
            <v>2424.21</v>
          </cell>
        </row>
        <row r="7582">
          <cell r="A7582" t="str">
            <v>E9127CI</v>
          </cell>
          <cell r="B7582" t="str">
            <v>SICRO ABRIL / 25</v>
          </cell>
          <cell r="C7582" t="str">
            <v>Escavadeira hidráulica com martelo hidráulico de 520 kg - 75 kW</v>
          </cell>
          <cell r="D7582" t="str">
            <v>R$/h</v>
          </cell>
          <cell r="F7582">
            <v>150.72</v>
          </cell>
        </row>
        <row r="7583">
          <cell r="A7583" t="str">
            <v>E9134CI</v>
          </cell>
          <cell r="B7583" t="str">
            <v>SICRO ABRIL / 25</v>
          </cell>
          <cell r="C7583" t="str">
            <v>Miniônibus com capacidade para 30 passageiros - 111 kW</v>
          </cell>
          <cell r="D7583" t="str">
            <v>R$/h</v>
          </cell>
          <cell r="F7583">
            <v>74.41</v>
          </cell>
        </row>
        <row r="7584">
          <cell r="A7584" t="str">
            <v>E9141CI</v>
          </cell>
          <cell r="B7584" t="str">
            <v>SICRO ABRIL / 25</v>
          </cell>
          <cell r="C7584" t="str">
            <v>Rebarbador hidráulico com bomba manual com capacidade de força de 9.000 kgf</v>
          </cell>
          <cell r="D7584" t="str">
            <v>R$/h</v>
          </cell>
          <cell r="F7584">
            <v>9.4600000000000009</v>
          </cell>
        </row>
        <row r="7585">
          <cell r="A7585" t="str">
            <v>E9144CI</v>
          </cell>
          <cell r="B7585" t="str">
            <v>SICRO ABRIL / 25</v>
          </cell>
          <cell r="C7585" t="str">
            <v>Pórtico metálico rolante com talha com capacidade de 5 t - 10 kW</v>
          </cell>
          <cell r="D7585" t="str">
            <v>R$/h</v>
          </cell>
          <cell r="F7585">
            <v>41.8</v>
          </cell>
        </row>
        <row r="7586">
          <cell r="A7586" t="str">
            <v>E9148CI</v>
          </cell>
          <cell r="B7586" t="str">
            <v>SICRO ABRIL / 25</v>
          </cell>
          <cell r="C7586" t="str">
            <v>Macaco de protensão de fios com bomba - 3,72 kW</v>
          </cell>
          <cell r="D7586" t="str">
            <v>R$/h</v>
          </cell>
          <cell r="F7586">
            <v>43.53</v>
          </cell>
        </row>
        <row r="7587">
          <cell r="A7587" t="str">
            <v>E9149CI</v>
          </cell>
          <cell r="B7587" t="str">
            <v>SICRO ABRIL / 25</v>
          </cell>
          <cell r="C7587" t="str">
            <v>Máquina de aplicação e extração de grampo elástico tipo Pandrol - 6,70 kW</v>
          </cell>
          <cell r="D7587" t="str">
            <v>R$/h</v>
          </cell>
          <cell r="F7587">
            <v>26.14</v>
          </cell>
        </row>
        <row r="7588">
          <cell r="A7588" t="str">
            <v>E9151CI</v>
          </cell>
          <cell r="B7588" t="str">
            <v>SICRO ABRIL / 25</v>
          </cell>
          <cell r="C7588" t="str">
            <v>Britador de mandíbulas móvel sobre esteiras, sem peneira, com capacidade de 140 m³/h - 170 kW</v>
          </cell>
          <cell r="D7588" t="str">
            <v>R$/h</v>
          </cell>
          <cell r="F7588">
            <v>258.52</v>
          </cell>
        </row>
        <row r="7589">
          <cell r="A7589" t="str">
            <v>E9152CI</v>
          </cell>
          <cell r="B7589" t="str">
            <v>SICRO ABRIL / 25</v>
          </cell>
          <cell r="C7589" t="str">
            <v>Ferramenta de fixação à pólvora de ação direta</v>
          </cell>
          <cell r="D7589" t="str">
            <v>R$/h</v>
          </cell>
          <cell r="F7589">
            <v>0.11</v>
          </cell>
        </row>
        <row r="7590">
          <cell r="A7590" t="str">
            <v>E9153CI</v>
          </cell>
          <cell r="B7590" t="str">
            <v>SICRO ABRIL / 25</v>
          </cell>
          <cell r="C7590" t="str">
            <v>Ferramenta de fixação à pólvora e sistema à pistão</v>
          </cell>
          <cell r="D7590" t="str">
            <v>R$/h</v>
          </cell>
          <cell r="F7590">
            <v>0.1</v>
          </cell>
        </row>
        <row r="7591">
          <cell r="A7591" t="str">
            <v>E9154CI</v>
          </cell>
          <cell r="B7591" t="str">
            <v>SICRO ABRIL / 25</v>
          </cell>
          <cell r="C7591" t="str">
            <v>Equipamento para selagem com material asfáltico rebocável com capacidade de 370 l - 35 kW</v>
          </cell>
          <cell r="D7591" t="str">
            <v>R$/h</v>
          </cell>
          <cell r="F7591">
            <v>62.46</v>
          </cell>
        </row>
        <row r="7592">
          <cell r="A7592" t="str">
            <v>E9155CI</v>
          </cell>
          <cell r="B7592" t="str">
            <v>SICRO ABRIL / 25</v>
          </cell>
          <cell r="C7592" t="str">
            <v>Caldeira de asfalto rebocável com capacidade de 600 l - 5,20 kW</v>
          </cell>
          <cell r="D7592" t="str">
            <v>R$/h</v>
          </cell>
          <cell r="F7592">
            <v>11.53</v>
          </cell>
        </row>
        <row r="7593">
          <cell r="A7593" t="str">
            <v>E9156CI</v>
          </cell>
          <cell r="B7593" t="str">
            <v>SICRO ABRIL / 25</v>
          </cell>
          <cell r="C7593" t="str">
            <v>Soprador de ar costal - 2,6 kW</v>
          </cell>
          <cell r="D7593" t="str">
            <v>R$/h</v>
          </cell>
          <cell r="F7593">
            <v>0.53</v>
          </cell>
        </row>
        <row r="7594">
          <cell r="A7594" t="str">
            <v>E9157CI</v>
          </cell>
          <cell r="B7594" t="str">
            <v>SICRO ABRIL / 25</v>
          </cell>
          <cell r="C7594" t="str">
            <v>Locomotiva diesel-elétrica CC - bitola métrica - 2.237 kW</v>
          </cell>
          <cell r="D7594" t="str">
            <v>R$/h</v>
          </cell>
          <cell r="F7594">
            <v>308.60000000000002</v>
          </cell>
        </row>
        <row r="7595">
          <cell r="A7595" t="str">
            <v>E9158CI</v>
          </cell>
          <cell r="B7595" t="str">
            <v>SICRO ABRIL / 25</v>
          </cell>
          <cell r="C7595" t="str">
            <v>Locomotiva diesel-elétrica CC - bitola larga - 2.237 kW</v>
          </cell>
          <cell r="D7595" t="str">
            <v>R$/h</v>
          </cell>
          <cell r="F7595">
            <v>320.89</v>
          </cell>
        </row>
        <row r="7596">
          <cell r="A7596" t="str">
            <v>E9159CI</v>
          </cell>
          <cell r="B7596" t="str">
            <v>SICRO ABRIL / 25</v>
          </cell>
          <cell r="C7596" t="str">
            <v>Vagão plataforma PNE com capacidade de 82 t - bitola métrica</v>
          </cell>
          <cell r="D7596" t="str">
            <v>R$/h</v>
          </cell>
          <cell r="F7596">
            <v>23.38</v>
          </cell>
        </row>
        <row r="7597">
          <cell r="A7597" t="str">
            <v>E9160CI</v>
          </cell>
          <cell r="B7597" t="str">
            <v>SICRO ABRIL / 25</v>
          </cell>
          <cell r="C7597" t="str">
            <v>Vagão plataforma PNT com capacidade de 98 t - bitola larga</v>
          </cell>
          <cell r="D7597" t="str">
            <v>R$/h</v>
          </cell>
          <cell r="F7597">
            <v>30.5</v>
          </cell>
        </row>
        <row r="7598">
          <cell r="A7598" t="str">
            <v>E9161CI</v>
          </cell>
          <cell r="B7598" t="str">
            <v>SICRO ABRIL / 25</v>
          </cell>
          <cell r="C7598" t="str">
            <v>Vagão fechado com porta para carga e descarga de paletes FLD com capacidade de 64 t - bitola métrica</v>
          </cell>
          <cell r="D7598" t="str">
            <v>R$/h</v>
          </cell>
          <cell r="F7598">
            <v>23.19</v>
          </cell>
        </row>
        <row r="7599">
          <cell r="A7599" t="str">
            <v>E9162CI</v>
          </cell>
          <cell r="B7599" t="str">
            <v>SICRO ABRIL / 25</v>
          </cell>
          <cell r="C7599" t="str">
            <v>Vagão fechado com porta para carga e descarga de paletes FLT com capacidade de 99 t - bitola larga</v>
          </cell>
          <cell r="D7599" t="str">
            <v>R$/h</v>
          </cell>
          <cell r="F7599">
            <v>26.85</v>
          </cell>
        </row>
        <row r="7600">
          <cell r="A7600" t="str">
            <v>E9163CI</v>
          </cell>
          <cell r="B7600" t="str">
            <v>SICRO ABRIL / 25</v>
          </cell>
          <cell r="C7600" t="str">
            <v>Vagão hopper aberto com descarga automática HNE com capacidade de 45 m³ - bitola métrica</v>
          </cell>
          <cell r="D7600" t="str">
            <v>R$/h</v>
          </cell>
          <cell r="F7600">
            <v>27.96</v>
          </cell>
        </row>
        <row r="7601">
          <cell r="A7601" t="str">
            <v>E9164CI</v>
          </cell>
          <cell r="B7601" t="str">
            <v>SICRO ABRIL / 25</v>
          </cell>
          <cell r="C7601" t="str">
            <v>Vagão hopper aberto com descarga automática HNT com capacidade de 63 m³ - bitola larga</v>
          </cell>
          <cell r="D7601" t="str">
            <v>R$/h</v>
          </cell>
          <cell r="F7601">
            <v>31.83</v>
          </cell>
        </row>
        <row r="7602">
          <cell r="A7602" t="str">
            <v>E9167CI</v>
          </cell>
          <cell r="B7602" t="str">
            <v>SICRO ABRIL / 25</v>
          </cell>
          <cell r="C7602" t="str">
            <v>Equipamento para carga e descarga de TLS de até 250 m - 90 kW</v>
          </cell>
          <cell r="D7602" t="str">
            <v>R$/h</v>
          </cell>
          <cell r="F7602">
            <v>126.51</v>
          </cell>
        </row>
        <row r="7603">
          <cell r="A7603" t="str">
            <v>E9168CI</v>
          </cell>
          <cell r="B7603" t="str">
            <v>SICRO ABRIL / 25</v>
          </cell>
          <cell r="C7603" t="str">
            <v>Carregadeira de pneus com implemento de garfo - 195 kW</v>
          </cell>
          <cell r="D7603" t="str">
            <v>R$/h</v>
          </cell>
          <cell r="F7603">
            <v>176.49</v>
          </cell>
        </row>
        <row r="7604">
          <cell r="A7604" t="str">
            <v>E9200CI</v>
          </cell>
          <cell r="B7604" t="str">
            <v>SICRO ABRIL / 25</v>
          </cell>
          <cell r="C7604" t="str">
            <v>Carregadeira de pneus para rocha com capacidade de 2,50 m³ - 105 kW com periculosidade</v>
          </cell>
          <cell r="D7604" t="str">
            <v>R$/h</v>
          </cell>
          <cell r="F7604">
            <v>157.34</v>
          </cell>
        </row>
        <row r="7605">
          <cell r="A7605" t="str">
            <v>E9203CI</v>
          </cell>
          <cell r="B7605" t="str">
            <v>SICRO ABRIL / 25</v>
          </cell>
          <cell r="C7605" t="str">
            <v>Escavadeira hidráulica com martelo hidráulico de 1.700 kg - 103 kW com periculosidade</v>
          </cell>
          <cell r="D7605" t="str">
            <v>R$/h</v>
          </cell>
          <cell r="F7605">
            <v>305.91000000000003</v>
          </cell>
        </row>
        <row r="7606">
          <cell r="A7606" t="str">
            <v>E9204CI</v>
          </cell>
          <cell r="B7606" t="str">
            <v>SICRO ABRIL / 25</v>
          </cell>
          <cell r="C7606" t="str">
            <v>Perfuratriz sobre esteiras - 145 kW com periculosidade</v>
          </cell>
          <cell r="D7606" t="str">
            <v>R$/h</v>
          </cell>
          <cell r="F7606">
            <v>210.35</v>
          </cell>
        </row>
        <row r="7607">
          <cell r="A7607" t="str">
            <v>E9205CI</v>
          </cell>
          <cell r="B7607" t="str">
            <v>SICRO ABRIL / 25</v>
          </cell>
          <cell r="C7607" t="str">
            <v>Equipamento de corte a plasma CNC - 12.000 x 5.500 mm - 19,5 kW</v>
          </cell>
          <cell r="D7607" t="str">
            <v>R$/h</v>
          </cell>
          <cell r="F7607">
            <v>106.74</v>
          </cell>
        </row>
        <row r="7608">
          <cell r="A7608" t="str">
            <v>E9206CI</v>
          </cell>
          <cell r="B7608" t="str">
            <v>SICRO ABRIL / 25</v>
          </cell>
          <cell r="C7608" t="str">
            <v>Equipamento de solda MIG automática com acessórios - 14,6 kVA</v>
          </cell>
          <cell r="D7608" t="str">
            <v>R$/h</v>
          </cell>
          <cell r="F7608">
            <v>8.3699999999999992</v>
          </cell>
        </row>
        <row r="7609">
          <cell r="A7609" t="str">
            <v>E9207CI</v>
          </cell>
          <cell r="B7609" t="str">
            <v>SICRO ABRIL / 25</v>
          </cell>
          <cell r="C7609" t="str">
            <v>Máquina de solda elétrica retificadora 425 A - 18,70 kW</v>
          </cell>
          <cell r="D7609" t="str">
            <v>R$/h</v>
          </cell>
          <cell r="F7609">
            <v>0.69</v>
          </cell>
        </row>
        <row r="7610">
          <cell r="A7610" t="str">
            <v>E9209CI</v>
          </cell>
          <cell r="B7610" t="str">
            <v>SICRO ABRIL / 25</v>
          </cell>
          <cell r="C7610" t="str">
            <v>Martelete perfurador/rompedor a ar comprimido de 25 kg para rocha, com insalubridade, com capacidade de 2.040 gpm</v>
          </cell>
          <cell r="D7610" t="str">
            <v>R$/h</v>
          </cell>
          <cell r="F7610">
            <v>34.630000000000003</v>
          </cell>
        </row>
        <row r="7611">
          <cell r="A7611" t="str">
            <v>E9213CI</v>
          </cell>
          <cell r="B7611" t="str">
            <v>SICRO ABRIL / 25</v>
          </cell>
          <cell r="C7611" t="str">
            <v>Jumbo eletro-hidráulico com 3 braços - 155 kW/237 kW com periculosidade</v>
          </cell>
          <cell r="D7611" t="str">
            <v>R$/h</v>
          </cell>
          <cell r="F7611">
            <v>1167.01</v>
          </cell>
        </row>
        <row r="7612">
          <cell r="A7612" t="str">
            <v>E9231CI</v>
          </cell>
          <cell r="B7612" t="str">
            <v>SICRO ABRIL / 25</v>
          </cell>
          <cell r="C7612" t="str">
            <v>Maçarico lança-chamas a gás liquefeito de petróleo (GLP)</v>
          </cell>
          <cell r="D7612" t="str">
            <v>R$/h</v>
          </cell>
          <cell r="F7612">
            <v>0.01</v>
          </cell>
        </row>
        <row r="7613">
          <cell r="A7613" t="str">
            <v>E9242CI</v>
          </cell>
          <cell r="B7613" t="str">
            <v>SICRO ABRIL / 25</v>
          </cell>
          <cell r="C7613" t="str">
            <v>Estação transmissora de superfície para televisionamento</v>
          </cell>
          <cell r="D7613" t="str">
            <v>R$/h</v>
          </cell>
          <cell r="F7613">
            <v>1.1200000000000001</v>
          </cell>
        </row>
        <row r="7614">
          <cell r="A7614" t="str">
            <v>E9243CI</v>
          </cell>
          <cell r="B7614" t="str">
            <v>SICRO ABRIL / 25</v>
          </cell>
          <cell r="C7614" t="str">
            <v>Câmara hiperbárica com filtro, serpentina e reservatório de ar para mergulho raso - D = 1,80 m e H = 2,22 m</v>
          </cell>
          <cell r="D7614" t="str">
            <v>R$/h</v>
          </cell>
          <cell r="F7614">
            <v>68.12</v>
          </cell>
        </row>
        <row r="7615">
          <cell r="A7615" t="str">
            <v>E9244CI</v>
          </cell>
          <cell r="B7615" t="str">
            <v>SICRO ABRIL / 25</v>
          </cell>
          <cell r="C7615" t="str">
            <v>Estação transmissora de superfície para comunicação sem fio</v>
          </cell>
          <cell r="D7615" t="str">
            <v>R$/h</v>
          </cell>
          <cell r="F7615">
            <v>3.24</v>
          </cell>
        </row>
        <row r="7616">
          <cell r="A7616" t="str">
            <v>E9245CI</v>
          </cell>
          <cell r="B7616" t="str">
            <v>SICRO ABRIL / 25</v>
          </cell>
          <cell r="C7616" t="str">
            <v>Estação transmissora de superfície para comunicação com fio</v>
          </cell>
          <cell r="D7616" t="str">
            <v>R$/h</v>
          </cell>
          <cell r="F7616">
            <v>0.54</v>
          </cell>
        </row>
        <row r="7617">
          <cell r="A7617" t="str">
            <v>E9246CI</v>
          </cell>
          <cell r="B7617" t="str">
            <v>SICRO ABRIL / 25</v>
          </cell>
          <cell r="C7617" t="str">
            <v>Painel de controle de ar com manômetros e pneufatômetros</v>
          </cell>
          <cell r="D7617" t="str">
            <v>R$/h</v>
          </cell>
          <cell r="F7617">
            <v>1.04</v>
          </cell>
        </row>
        <row r="7618">
          <cell r="A7618" t="str">
            <v>E9247CI</v>
          </cell>
          <cell r="B7618" t="str">
            <v>SICRO ABRIL / 25</v>
          </cell>
          <cell r="C7618" t="str">
            <v>Sistema de Sino aberto (sinete) para mergulho até 50 m - 33,50 kW</v>
          </cell>
          <cell r="D7618" t="str">
            <v>R$/h</v>
          </cell>
          <cell r="F7618">
            <v>72.3</v>
          </cell>
        </row>
        <row r="7619">
          <cell r="A7619" t="str">
            <v>E9248CI</v>
          </cell>
          <cell r="B7619" t="str">
            <v>SICRO ABRIL / 25</v>
          </cell>
          <cell r="C7619" t="str">
            <v>Sistema de ar comprimido para mergulho até 30 m com pressão de trabalho de 1,4 MPa - 7,46 kW</v>
          </cell>
          <cell r="D7619" t="str">
            <v>R$/h</v>
          </cell>
          <cell r="F7619">
            <v>4.3899999999999997</v>
          </cell>
        </row>
        <row r="7620">
          <cell r="A7620" t="str">
            <v>E9249CI</v>
          </cell>
          <cell r="B7620" t="str">
            <v>SICRO ABRIL / 25</v>
          </cell>
          <cell r="C7620" t="str">
            <v>Sistema de ar comprimido para mergulho até 50 m com pressão de trabalho de 1,7 MPa - 16,18 kW</v>
          </cell>
          <cell r="D7620" t="str">
            <v>R$/h</v>
          </cell>
          <cell r="F7620">
            <v>6.84</v>
          </cell>
        </row>
        <row r="7621">
          <cell r="A7621" t="str">
            <v>E9251CI</v>
          </cell>
          <cell r="B7621" t="str">
            <v>SICRO ABRIL / 25</v>
          </cell>
          <cell r="C7621" t="str">
            <v>Fonte de plasma para corte manual - 65A - 15 kW</v>
          </cell>
          <cell r="D7621" t="str">
            <v>R$/h</v>
          </cell>
          <cell r="F7621">
            <v>3.22</v>
          </cell>
        </row>
        <row r="7622">
          <cell r="A7622" t="str">
            <v>E9252CI</v>
          </cell>
          <cell r="B7622" t="str">
            <v>SICRO ABRIL / 25</v>
          </cell>
          <cell r="C7622" t="str">
            <v>Serra de esquadria com braço telescópico - D = 250 mm (10") - 1,80 kW</v>
          </cell>
          <cell r="D7622" t="str">
            <v>R$/h</v>
          </cell>
          <cell r="F7622">
            <v>0.57999999999999996</v>
          </cell>
        </row>
        <row r="7623">
          <cell r="A7623" t="str">
            <v>E9253CI</v>
          </cell>
          <cell r="B7623" t="str">
            <v>SICRO ABRIL / 25</v>
          </cell>
          <cell r="C7623" t="str">
            <v>Rebordeadeira diâmetro máximo 3,00 m - 4,85 kW</v>
          </cell>
          <cell r="D7623" t="str">
            <v>R$/h</v>
          </cell>
          <cell r="F7623">
            <v>3.78</v>
          </cell>
        </row>
        <row r="7624">
          <cell r="A7624" t="str">
            <v>E9254CI</v>
          </cell>
          <cell r="B7624" t="str">
            <v>SICRO ABRIL / 25</v>
          </cell>
          <cell r="C7624" t="str">
            <v>Dobradeira viradeira manual comprimento máximo de dobra de até 2.000 mm</v>
          </cell>
          <cell r="D7624" t="str">
            <v>R$/h</v>
          </cell>
          <cell r="F7624">
            <v>1.08</v>
          </cell>
        </row>
        <row r="7625">
          <cell r="A7625" t="str">
            <v>E9255CI</v>
          </cell>
          <cell r="B7625" t="str">
            <v>SICRO ABRIL / 25</v>
          </cell>
          <cell r="C7625" t="str">
            <v>Fonte de plasma para corte manual - 45A - 10 kW</v>
          </cell>
          <cell r="D7625" t="str">
            <v>R$/h</v>
          </cell>
          <cell r="F7625">
            <v>2.15</v>
          </cell>
        </row>
        <row r="7626">
          <cell r="A7626" t="str">
            <v>E9256CI</v>
          </cell>
          <cell r="B7626" t="str">
            <v>SICRO ABRIL / 25</v>
          </cell>
          <cell r="C7626" t="str">
            <v>Equipamento para pintura com cal rebocável com dois bicos aplicadores e capacidade de 2.200 l</v>
          </cell>
          <cell r="D7626" t="str">
            <v>R$/h</v>
          </cell>
          <cell r="F7626">
            <v>29.65</v>
          </cell>
        </row>
        <row r="7627">
          <cell r="A7627" t="str">
            <v>E9259CI</v>
          </cell>
          <cell r="B7627" t="str">
            <v>SICRO ABRIL / 25</v>
          </cell>
          <cell r="C7627" t="str">
            <v>Ventilador centrífugo média pressão com capacidade de 38 m³/min - 2,21 kW</v>
          </cell>
          <cell r="D7627" t="str">
            <v>R$/h</v>
          </cell>
          <cell r="F7627">
            <v>1.86</v>
          </cell>
        </row>
        <row r="7628">
          <cell r="A7628" t="str">
            <v>E9260CI</v>
          </cell>
          <cell r="B7628" t="str">
            <v>SICRO ABRIL / 25</v>
          </cell>
          <cell r="C7628" t="str">
            <v>Detector de gases com bomba elétrica para espaço confinado</v>
          </cell>
          <cell r="D7628" t="str">
            <v>R$/h</v>
          </cell>
          <cell r="F7628">
            <v>0.41</v>
          </cell>
        </row>
        <row r="7629">
          <cell r="A7629" t="str">
            <v>E9261CI</v>
          </cell>
          <cell r="B7629" t="str">
            <v>SICRO ABRIL / 25</v>
          </cell>
          <cell r="C7629" t="str">
            <v>Equipamento de pintura com pistola airless - 0,90 kW</v>
          </cell>
          <cell r="D7629" t="str">
            <v>R$/h</v>
          </cell>
          <cell r="F7629">
            <v>0.25</v>
          </cell>
        </row>
        <row r="7630">
          <cell r="A7630" t="str">
            <v>E9262CI</v>
          </cell>
          <cell r="B7630" t="str">
            <v>SICRO ABRIL / 25</v>
          </cell>
          <cell r="C7630" t="str">
            <v>Escova rotativa com cerdas de aço para tratamento de superfície - 0,91 kW</v>
          </cell>
          <cell r="D7630" t="str">
            <v>R$/h</v>
          </cell>
          <cell r="F7630">
            <v>26.53</v>
          </cell>
        </row>
        <row r="7631">
          <cell r="A7631" t="str">
            <v>E9263CI</v>
          </cell>
          <cell r="B7631" t="str">
            <v>SICRO ABRIL / 25</v>
          </cell>
          <cell r="C7631" t="str">
            <v>Tripé com guincho para espaço confinado</v>
          </cell>
          <cell r="D7631" t="str">
            <v>R$/h</v>
          </cell>
          <cell r="F7631">
            <v>0.97</v>
          </cell>
        </row>
        <row r="7632">
          <cell r="A7632" t="str">
            <v>E9264CI</v>
          </cell>
          <cell r="B7632" t="str">
            <v>SICRO ABRIL / 25</v>
          </cell>
          <cell r="C7632" t="str">
            <v>Respirador purificador de ar motorizado</v>
          </cell>
          <cell r="D7632" t="str">
            <v>R$/h</v>
          </cell>
          <cell r="F7632">
            <v>0.87</v>
          </cell>
        </row>
        <row r="7633">
          <cell r="A7633" t="str">
            <v>E9265CI</v>
          </cell>
          <cell r="B7633" t="str">
            <v>SICRO ABRIL / 25</v>
          </cell>
          <cell r="C7633" t="str">
            <v>Respirador de adução de ar tipo linha de ar comprimido para jateamento</v>
          </cell>
          <cell r="D7633" t="str">
            <v>R$/h</v>
          </cell>
          <cell r="F7633">
            <v>1.78</v>
          </cell>
        </row>
        <row r="7634">
          <cell r="A7634" t="str">
            <v>E9267CI</v>
          </cell>
          <cell r="B7634" t="str">
            <v>SICRO ABRIL / 25</v>
          </cell>
          <cell r="C7634" t="str">
            <v>Exaustor centrífugo alta pressão com capacidade de 35 m³/min - 1,47 kW</v>
          </cell>
          <cell r="D7634" t="str">
            <v>R$/h</v>
          </cell>
          <cell r="F7634">
            <v>0.62</v>
          </cell>
        </row>
        <row r="7635">
          <cell r="A7635" t="str">
            <v>E9501CI</v>
          </cell>
          <cell r="B7635" t="str">
            <v>SICRO ABRIL / 25</v>
          </cell>
          <cell r="C7635" t="str">
            <v>Ventilador axial para ventilação forçada com velocidade de saída de 32,8 m/s - D = 1.000 mm - 30 kW</v>
          </cell>
          <cell r="D7635" t="str">
            <v>R$/h</v>
          </cell>
          <cell r="F7635">
            <v>49.74</v>
          </cell>
        </row>
        <row r="7636">
          <cell r="A7636" t="str">
            <v>E9502CI</v>
          </cell>
          <cell r="B7636" t="str">
            <v>SICRO ABRIL / 25</v>
          </cell>
          <cell r="C7636" t="str">
            <v>Bate-estaca de gravidade para 6 t - 119 kW</v>
          </cell>
          <cell r="D7636" t="str">
            <v>R$/h</v>
          </cell>
          <cell r="F7636">
            <v>102.41</v>
          </cell>
        </row>
        <row r="7637">
          <cell r="A7637" t="str">
            <v>E9503CI</v>
          </cell>
          <cell r="B7637" t="str">
            <v>SICRO ABRIL / 25</v>
          </cell>
          <cell r="C7637" t="str">
            <v>Guilhotina hidráulica 16 x 6.100 mm - 30 kW</v>
          </cell>
          <cell r="D7637" t="str">
            <v>R$/h</v>
          </cell>
          <cell r="F7637">
            <v>100.33</v>
          </cell>
        </row>
        <row r="7638">
          <cell r="A7638" t="str">
            <v>E9505CI</v>
          </cell>
          <cell r="B7638" t="str">
            <v>SICRO ABRIL / 25</v>
          </cell>
          <cell r="C7638" t="str">
            <v>Prensa dobradeira capacidade 320 t - comprimento até 3.100 mm - 30 kW</v>
          </cell>
          <cell r="D7638" t="str">
            <v>R$/h</v>
          </cell>
          <cell r="F7638">
            <v>76.319999999999993</v>
          </cell>
        </row>
        <row r="7639">
          <cell r="A7639" t="str">
            <v>E9507CI</v>
          </cell>
          <cell r="B7639" t="str">
            <v>SICRO ABRIL / 25</v>
          </cell>
          <cell r="C7639" t="str">
            <v>Plotadora de recorte com computador e programa computacional</v>
          </cell>
          <cell r="D7639" t="str">
            <v>R$/h</v>
          </cell>
          <cell r="F7639">
            <v>16.07</v>
          </cell>
        </row>
        <row r="7640">
          <cell r="A7640" t="str">
            <v>E9510CI</v>
          </cell>
          <cell r="B7640" t="str">
            <v>SICRO ABRIL / 25</v>
          </cell>
          <cell r="C7640" t="str">
            <v>Ventilador centrífugo baixa pressão com capacidade de 58 m³/min - 3,68 kW</v>
          </cell>
          <cell r="D7640" t="str">
            <v>R$/h</v>
          </cell>
          <cell r="F7640">
            <v>1.52</v>
          </cell>
        </row>
        <row r="7641">
          <cell r="A7641" t="str">
            <v>E9511CI</v>
          </cell>
          <cell r="B7641" t="str">
            <v>SICRO ABRIL / 25</v>
          </cell>
          <cell r="C7641" t="str">
            <v>Carregadeira de pneus com capacidade de 3,40 m³ - 195 kW</v>
          </cell>
          <cell r="D7641" t="str">
            <v>R$/h</v>
          </cell>
          <cell r="F7641">
            <v>217.74</v>
          </cell>
        </row>
        <row r="7642">
          <cell r="A7642" t="str">
            <v>E9512CI</v>
          </cell>
          <cell r="B7642" t="str">
            <v>SICRO ABRIL / 25</v>
          </cell>
          <cell r="C7642" t="str">
            <v>Veículo leve - 53 kW</v>
          </cell>
          <cell r="D7642" t="str">
            <v>R$/h</v>
          </cell>
          <cell r="F7642">
            <v>33.770000000000003</v>
          </cell>
        </row>
        <row r="7643">
          <cell r="A7643" t="str">
            <v>E9513CI</v>
          </cell>
          <cell r="B7643" t="str">
            <v>SICRO ABRIL / 25</v>
          </cell>
          <cell r="C7643" t="str">
            <v>Compressor de ar portátil de 160,46 l/s (340 PCM) - 81 kW</v>
          </cell>
          <cell r="D7643" t="str">
            <v>R$/h</v>
          </cell>
          <cell r="F7643">
            <v>26.88</v>
          </cell>
        </row>
        <row r="7644">
          <cell r="A7644" t="str">
            <v>E9514CI</v>
          </cell>
          <cell r="B7644" t="str">
            <v>SICRO ABRIL / 25</v>
          </cell>
          <cell r="C7644" t="str">
            <v>Distribuidor de agregados sobre pneus autopropelido - 130 kW</v>
          </cell>
          <cell r="D7644" t="str">
            <v>R$/h</v>
          </cell>
          <cell r="F7644">
            <v>104.33</v>
          </cell>
        </row>
        <row r="7645">
          <cell r="A7645" t="str">
            <v>E9515CI</v>
          </cell>
          <cell r="B7645" t="str">
            <v>SICRO ABRIL / 25</v>
          </cell>
          <cell r="C7645" t="str">
            <v>Escavadeira hidráulica sobre esteiras com caçamba com capacidade de 1,56 m³ - 118 kW</v>
          </cell>
          <cell r="D7645" t="str">
            <v>R$/h</v>
          </cell>
          <cell r="F7645">
            <v>126.08</v>
          </cell>
        </row>
        <row r="7646">
          <cell r="A7646" t="str">
            <v>E9516CI</v>
          </cell>
          <cell r="B7646" t="str">
            <v>SICRO ABRIL / 25</v>
          </cell>
          <cell r="C7646" t="str">
            <v>Perfuratriz hidráulica sobre esteiras - 283 kW</v>
          </cell>
          <cell r="D7646" t="str">
            <v>R$/h</v>
          </cell>
          <cell r="F7646">
            <v>583.39</v>
          </cell>
        </row>
        <row r="7647">
          <cell r="A7647" t="str">
            <v>E9518CI</v>
          </cell>
          <cell r="B7647" t="str">
            <v>SICRO ABRIL / 25</v>
          </cell>
          <cell r="C7647" t="str">
            <v>Grade de 24 discos rebocável de D = 60 cm (24")</v>
          </cell>
          <cell r="D7647" t="str">
            <v>R$/h</v>
          </cell>
          <cell r="F7647">
            <v>3.52</v>
          </cell>
        </row>
        <row r="7648">
          <cell r="A7648" t="str">
            <v>E9519CI</v>
          </cell>
          <cell r="B7648" t="str">
            <v>SICRO ABRIL / 25</v>
          </cell>
          <cell r="C7648" t="str">
            <v>Betoneira com motor a gasolina com capacidade de 600 l - 10 kW</v>
          </cell>
          <cell r="D7648" t="str">
            <v>R$/h</v>
          </cell>
          <cell r="F7648">
            <v>28.44</v>
          </cell>
        </row>
        <row r="7649">
          <cell r="A7649" t="str">
            <v>E9521CI</v>
          </cell>
          <cell r="B7649" t="str">
            <v>SICRO ABRIL / 25</v>
          </cell>
          <cell r="C7649" t="str">
            <v>Grupo gerador - 3,2 kVA</v>
          </cell>
          <cell r="D7649" t="str">
            <v>R$/h</v>
          </cell>
          <cell r="F7649">
            <v>0.24</v>
          </cell>
        </row>
        <row r="7650">
          <cell r="A7650" t="str">
            <v>E9522CI</v>
          </cell>
          <cell r="B7650" t="str">
            <v>SICRO ABRIL / 25</v>
          </cell>
          <cell r="C7650" t="str">
            <v>Caldeira de asfalto rebocável com capacidade de 1.500 l - 6,5 kW</v>
          </cell>
          <cell r="D7650" t="str">
            <v>R$/h</v>
          </cell>
          <cell r="F7650">
            <v>15.17</v>
          </cell>
        </row>
        <row r="7651">
          <cell r="A7651" t="str">
            <v>E9523CI</v>
          </cell>
          <cell r="B7651" t="str">
            <v>SICRO ABRIL / 25</v>
          </cell>
          <cell r="C7651" t="str">
            <v>Motoscraper - 304 kW</v>
          </cell>
          <cell r="D7651" t="str">
            <v>R$/h</v>
          </cell>
          <cell r="F7651">
            <v>422.45</v>
          </cell>
        </row>
        <row r="7652">
          <cell r="A7652" t="str">
            <v>E9524CI</v>
          </cell>
          <cell r="B7652" t="str">
            <v>SICRO ABRIL / 25</v>
          </cell>
          <cell r="C7652" t="str">
            <v>Motoniveladora - 93 kW</v>
          </cell>
          <cell r="D7652" t="str">
            <v>R$/h</v>
          </cell>
          <cell r="F7652">
            <v>121.95</v>
          </cell>
        </row>
        <row r="7653">
          <cell r="A7653" t="str">
            <v>E9525CI</v>
          </cell>
          <cell r="B7653" t="str">
            <v>SICRO ABRIL / 25</v>
          </cell>
          <cell r="C7653" t="str">
            <v>Ponte rolante com capacidade de 15 t e vão de até 15 m - 20 kW</v>
          </cell>
          <cell r="D7653" t="str">
            <v>R$/h</v>
          </cell>
          <cell r="F7653">
            <v>247.59</v>
          </cell>
        </row>
        <row r="7654">
          <cell r="A7654" t="str">
            <v>E9526CI</v>
          </cell>
          <cell r="B7654" t="str">
            <v>SICRO ABRIL / 25</v>
          </cell>
          <cell r="C7654" t="str">
            <v xml:space="preserve">Retroescavadeira de pneus - capacidade da caçamba da pá-carregadeira de 0,76 m³ e da retroescavadeira de 0,29 m³ - 58 kW </v>
          </cell>
          <cell r="D7654" t="str">
            <v>R$/h</v>
          </cell>
          <cell r="F7654">
            <v>70.84</v>
          </cell>
        </row>
        <row r="7655">
          <cell r="A7655" t="str">
            <v>E9527CI</v>
          </cell>
          <cell r="B7655" t="str">
            <v>SICRO ABRIL / 25</v>
          </cell>
          <cell r="C7655" t="str">
            <v>Martelete perfurador/rompedor a ar comprimido de 25 kg para rocha com capacidade de 2.040 gpm</v>
          </cell>
          <cell r="D7655" t="str">
            <v>R$/h</v>
          </cell>
          <cell r="F7655">
            <v>27.55</v>
          </cell>
        </row>
        <row r="7656">
          <cell r="A7656" t="str">
            <v>E9528CI</v>
          </cell>
          <cell r="B7656" t="str">
            <v>SICRO ABRIL / 25</v>
          </cell>
          <cell r="C7656" t="str">
            <v>Empilhadeira a diesel com capacidade de 4 t - 60 kW</v>
          </cell>
          <cell r="D7656" t="str">
            <v>R$/h</v>
          </cell>
          <cell r="F7656">
            <v>80.44</v>
          </cell>
        </row>
        <row r="7657">
          <cell r="A7657" t="str">
            <v>E9529CI</v>
          </cell>
          <cell r="B7657" t="str">
            <v>SICRO ABRIL / 25</v>
          </cell>
          <cell r="C7657" t="str">
            <v>Jateador para estruturas metálicas com transportador a roletes - 22 kW</v>
          </cell>
          <cell r="D7657" t="str">
            <v>R$/h</v>
          </cell>
          <cell r="F7657">
            <v>407.53</v>
          </cell>
        </row>
        <row r="7658">
          <cell r="A7658" t="str">
            <v>E9530CI</v>
          </cell>
          <cell r="B7658" t="str">
            <v>SICRO ABRIL / 25</v>
          </cell>
          <cell r="C7658" t="str">
            <v>Rolo compactador liso vibratório autopropelido por pneus de 11 t - 97 kW</v>
          </cell>
          <cell r="D7658" t="str">
            <v>R$/h</v>
          </cell>
          <cell r="F7658">
            <v>109.91</v>
          </cell>
        </row>
        <row r="7659">
          <cell r="A7659" t="str">
            <v>E9532CI</v>
          </cell>
          <cell r="B7659" t="str">
            <v>SICRO ABRIL / 25</v>
          </cell>
          <cell r="C7659" t="str">
            <v>Equipamento de solda MIG com acessórios - 14,6 kVA</v>
          </cell>
          <cell r="D7659" t="str">
            <v>R$/h</v>
          </cell>
          <cell r="F7659">
            <v>8.0299999999999994</v>
          </cell>
        </row>
        <row r="7660">
          <cell r="A7660" t="str">
            <v>E9535CI</v>
          </cell>
          <cell r="B7660" t="str">
            <v>SICRO ABRIL / 25</v>
          </cell>
          <cell r="C7660" t="str">
            <v>Serra circular com bancada - D = 30 cm - 4 kW</v>
          </cell>
          <cell r="D7660" t="str">
            <v>R$/h</v>
          </cell>
          <cell r="F7660">
            <v>25.34</v>
          </cell>
        </row>
        <row r="7661">
          <cell r="A7661" t="str">
            <v>E9536CI</v>
          </cell>
          <cell r="B7661" t="str">
            <v>SICRO ABRIL / 25</v>
          </cell>
          <cell r="C7661" t="str">
            <v>Embarcação de transporte de pessoal e apoio logístico - 30 kW</v>
          </cell>
          <cell r="D7661" t="str">
            <v>R$/h</v>
          </cell>
          <cell r="F7661">
            <v>38.24</v>
          </cell>
        </row>
        <row r="7662">
          <cell r="A7662" t="str">
            <v>E9538CI</v>
          </cell>
          <cell r="B7662" t="str">
            <v>SICRO ABRIL / 25</v>
          </cell>
          <cell r="C7662" t="str">
            <v>Conjunto vibratório para meio tubo de concreto com encaixe PB e 3 jogos de fôrmas - D = 0,30 m - 2,20 kW</v>
          </cell>
          <cell r="D7662" t="str">
            <v>R$/h</v>
          </cell>
          <cell r="F7662">
            <v>2.6</v>
          </cell>
        </row>
        <row r="7663">
          <cell r="A7663" t="str">
            <v>E9539CI</v>
          </cell>
          <cell r="B7663" t="str">
            <v>SICRO ABRIL / 25</v>
          </cell>
          <cell r="C7663" t="str">
            <v>Equipamento de batimetria monofeixe</v>
          </cell>
          <cell r="D7663" t="str">
            <v>R$/h</v>
          </cell>
          <cell r="F7663">
            <v>41.49</v>
          </cell>
        </row>
        <row r="7664">
          <cell r="A7664" t="str">
            <v>E9540CI</v>
          </cell>
          <cell r="B7664" t="str">
            <v>SICRO ABRIL / 25</v>
          </cell>
          <cell r="C7664" t="str">
            <v>Trator sobre esteiras com lâmina - 127 kW</v>
          </cell>
          <cell r="D7664" t="str">
            <v>R$/h</v>
          </cell>
          <cell r="F7664">
            <v>127.01</v>
          </cell>
        </row>
        <row r="7665">
          <cell r="A7665" t="str">
            <v>E9541CI</v>
          </cell>
          <cell r="B7665" t="str">
            <v>SICRO ABRIL / 25</v>
          </cell>
          <cell r="C7665" t="str">
            <v>Trator sobre esteiras com lâmina - 259 kW</v>
          </cell>
          <cell r="D7665" t="str">
            <v>R$/h</v>
          </cell>
          <cell r="F7665">
            <v>299.26</v>
          </cell>
        </row>
        <row r="7666">
          <cell r="A7666" t="str">
            <v>E9543CI</v>
          </cell>
          <cell r="B7666" t="str">
            <v>SICRO ABRIL / 25</v>
          </cell>
          <cell r="C7666" t="str">
            <v>Compressor de ar respirável com capacidade de até 35 MPa e 3,58 l/s - 5,52 kW</v>
          </cell>
          <cell r="D7666" t="str">
            <v>R$/h</v>
          </cell>
          <cell r="F7666">
            <v>5.68</v>
          </cell>
        </row>
        <row r="7667">
          <cell r="A7667" t="str">
            <v>E9544CI</v>
          </cell>
          <cell r="B7667" t="str">
            <v>SICRO ABRIL / 25</v>
          </cell>
          <cell r="C7667" t="str">
            <v>Vassoura mecânica rebocável com largura de 2,44 m</v>
          </cell>
          <cell r="D7667" t="str">
            <v>R$/h</v>
          </cell>
          <cell r="F7667">
            <v>8.64</v>
          </cell>
        </row>
        <row r="7668">
          <cell r="A7668" t="str">
            <v>E9545CI</v>
          </cell>
          <cell r="B7668" t="str">
            <v>SICRO ABRIL / 25</v>
          </cell>
          <cell r="C7668" t="str">
            <v>Vibroacabadora de asfalto sobre esteiras - 97 kW</v>
          </cell>
          <cell r="D7668" t="str">
            <v>R$/h</v>
          </cell>
          <cell r="F7668">
            <v>144.37</v>
          </cell>
        </row>
        <row r="7669">
          <cell r="A7669" t="str">
            <v>E9547CI</v>
          </cell>
          <cell r="B7669" t="str">
            <v>SICRO ABRIL / 25</v>
          </cell>
          <cell r="C7669" t="str">
            <v>Máquina de solda elétrica transformadora 250 A - 9,20 kW</v>
          </cell>
          <cell r="D7669" t="str">
            <v>R$/h</v>
          </cell>
          <cell r="F7669">
            <v>0.12</v>
          </cell>
        </row>
        <row r="7670">
          <cell r="A7670" t="str">
            <v>E9548CI</v>
          </cell>
          <cell r="B7670" t="str">
            <v>SICRO ABRIL / 25</v>
          </cell>
          <cell r="C7670" t="str">
            <v>Bomba centrífuga com capacidade de 7,1 a 22 m³/h - 1,50 kW</v>
          </cell>
          <cell r="D7670" t="str">
            <v>R$/h</v>
          </cell>
          <cell r="F7670">
            <v>0.25</v>
          </cell>
        </row>
        <row r="7671">
          <cell r="A7671" t="str">
            <v>E9551CI</v>
          </cell>
          <cell r="B7671" t="str">
            <v>SICRO ABRIL / 25</v>
          </cell>
          <cell r="C7671" t="str">
            <v>Obturador mecânico simples com extensão de 12 m</v>
          </cell>
          <cell r="D7671" t="str">
            <v>R$/h</v>
          </cell>
          <cell r="F7671">
            <v>0.53</v>
          </cell>
        </row>
        <row r="7672">
          <cell r="A7672" t="str">
            <v>E9552CI</v>
          </cell>
          <cell r="B7672" t="str">
            <v>SICRO ABRIL / 25</v>
          </cell>
          <cell r="C7672" t="str">
            <v>Nível ótico com capacidade de aumento de 32x</v>
          </cell>
          <cell r="D7672" t="str">
            <v>R$/h</v>
          </cell>
          <cell r="F7672">
            <v>1.3</v>
          </cell>
        </row>
        <row r="7673">
          <cell r="A7673" t="str">
            <v>E9553CI</v>
          </cell>
          <cell r="B7673" t="str">
            <v>SICRO ABRIL / 25</v>
          </cell>
          <cell r="C7673" t="str">
            <v>Estação total eletrônica com alcance máximo de 3.000 m</v>
          </cell>
          <cell r="D7673" t="str">
            <v>R$/h</v>
          </cell>
          <cell r="F7673">
            <v>4.91</v>
          </cell>
        </row>
        <row r="7674">
          <cell r="A7674" t="str">
            <v>E9556CI</v>
          </cell>
          <cell r="B7674" t="str">
            <v>SICRO ABRIL / 25</v>
          </cell>
          <cell r="C7674" t="str">
            <v>Compactador manual de placa vibratória - 3,00 kW</v>
          </cell>
          <cell r="D7674" t="str">
            <v>R$/h</v>
          </cell>
          <cell r="F7674">
            <v>0.91</v>
          </cell>
        </row>
        <row r="7675">
          <cell r="A7675" t="str">
            <v>E9558CI</v>
          </cell>
          <cell r="B7675" t="str">
            <v>SICRO ABRIL / 25</v>
          </cell>
          <cell r="C7675" t="str">
            <v>Tanque de estocagem de asfalto com capacidade de 30.000 l</v>
          </cell>
          <cell r="D7675" t="str">
            <v>R$/h</v>
          </cell>
          <cell r="F7675">
            <v>40.33</v>
          </cell>
        </row>
        <row r="7676">
          <cell r="A7676" t="str">
            <v>E9559CI</v>
          </cell>
          <cell r="B7676" t="str">
            <v>SICRO ABRIL / 25</v>
          </cell>
          <cell r="C7676" t="str">
            <v>Aquecedor de fluido térmico - 12 kW</v>
          </cell>
          <cell r="D7676" t="str">
            <v>R$/h</v>
          </cell>
          <cell r="F7676">
            <v>40.479999999999997</v>
          </cell>
        </row>
        <row r="7677">
          <cell r="A7677" t="str">
            <v>E9560CI</v>
          </cell>
          <cell r="B7677" t="str">
            <v>SICRO ABRIL / 25</v>
          </cell>
          <cell r="C7677" t="str">
            <v>Ônibus com capacidade para 80 passageiros - 175 kW</v>
          </cell>
          <cell r="D7677" t="str">
            <v>R$/h</v>
          </cell>
          <cell r="F7677">
            <v>98.68</v>
          </cell>
        </row>
        <row r="7678">
          <cell r="A7678" t="str">
            <v>E9561CI</v>
          </cell>
          <cell r="B7678" t="str">
            <v>SICRO ABRIL / 25</v>
          </cell>
          <cell r="C7678" t="str">
            <v>GPS geodésico de simples frequência (L1)</v>
          </cell>
          <cell r="D7678" t="str">
            <v>R$/h</v>
          </cell>
          <cell r="F7678">
            <v>4.1900000000000004</v>
          </cell>
        </row>
        <row r="7679">
          <cell r="A7679" t="str">
            <v>E9562CI</v>
          </cell>
          <cell r="B7679" t="str">
            <v>SICRO ABRIL / 25</v>
          </cell>
          <cell r="C7679" t="str">
            <v>GPS geodésico de dupla frequência (L1/L2)</v>
          </cell>
          <cell r="D7679" t="str">
            <v>R$/h</v>
          </cell>
          <cell r="F7679">
            <v>10.53</v>
          </cell>
        </row>
        <row r="7680">
          <cell r="A7680" t="str">
            <v>E9563CI</v>
          </cell>
          <cell r="B7680" t="str">
            <v>SICRO ABRIL / 25</v>
          </cell>
          <cell r="C7680" t="str">
            <v>Perfuratriz hidráulica sobre esteiras com clamshell - 220 kW</v>
          </cell>
          <cell r="D7680" t="str">
            <v>R$/h</v>
          </cell>
          <cell r="F7680">
            <v>361.78</v>
          </cell>
        </row>
        <row r="7681">
          <cell r="A7681" t="str">
            <v>E9565CI</v>
          </cell>
          <cell r="B7681" t="str">
            <v>SICRO ABRIL / 25</v>
          </cell>
          <cell r="C7681" t="str">
            <v>Trator sobre esteiras com lâmina e escarificador - 259 kW</v>
          </cell>
          <cell r="D7681" t="str">
            <v>R$/h</v>
          </cell>
          <cell r="F7681">
            <v>302.83999999999997</v>
          </cell>
        </row>
        <row r="7682">
          <cell r="A7682" t="str">
            <v>E9566CI</v>
          </cell>
          <cell r="B7682" t="str">
            <v>SICRO ABRIL / 25</v>
          </cell>
          <cell r="C7682" t="str">
            <v>Guindaste móvel sobre esteiras com clamshell de 1,9 m³ - 220 kW</v>
          </cell>
          <cell r="D7682" t="str">
            <v>R$/h</v>
          </cell>
          <cell r="F7682">
            <v>256.77</v>
          </cell>
        </row>
        <row r="7683">
          <cell r="A7683" t="str">
            <v>E9567CI</v>
          </cell>
          <cell r="B7683" t="str">
            <v>SICRO ABRIL / 25</v>
          </cell>
          <cell r="C7683" t="str">
            <v>Fresadora de piso de concreto - 6,7 kW</v>
          </cell>
          <cell r="D7683" t="str">
            <v>R$/h</v>
          </cell>
          <cell r="F7683">
            <v>1.79</v>
          </cell>
        </row>
        <row r="7684">
          <cell r="A7684" t="str">
            <v>E9568CI</v>
          </cell>
          <cell r="B7684" t="str">
            <v>SICRO ABRIL / 25</v>
          </cell>
          <cell r="C7684" t="str">
            <v>Furadeira de impacto de 12,5 mm - 0,80 kW</v>
          </cell>
          <cell r="D7684" t="str">
            <v>R$/h</v>
          </cell>
          <cell r="F7684">
            <v>0.14000000000000001</v>
          </cell>
        </row>
        <row r="7685">
          <cell r="A7685" t="str">
            <v>E9569CI</v>
          </cell>
          <cell r="B7685" t="str">
            <v>SICRO ABRIL / 25</v>
          </cell>
          <cell r="C7685" t="str">
            <v>Guindaste móvel sobre esteiras com clamshell de 4,6 m³ - 403 kW</v>
          </cell>
          <cell r="D7685" t="str">
            <v>R$/h</v>
          </cell>
          <cell r="F7685">
            <v>199.97</v>
          </cell>
        </row>
        <row r="7686">
          <cell r="A7686" t="str">
            <v>E9570CI</v>
          </cell>
          <cell r="B7686" t="str">
            <v>SICRO ABRIL / 25</v>
          </cell>
          <cell r="C7686" t="str">
            <v>Furadeira com base magnética - 1,20 kW</v>
          </cell>
          <cell r="D7686" t="str">
            <v>R$/h</v>
          </cell>
          <cell r="F7686">
            <v>0.47</v>
          </cell>
        </row>
        <row r="7687">
          <cell r="A7687" t="str">
            <v>E9574CI</v>
          </cell>
          <cell r="B7687" t="str">
            <v>SICRO ABRIL / 25</v>
          </cell>
          <cell r="C7687" t="str">
            <v>Perfuratriz sobre esteiras - 145 kW</v>
          </cell>
          <cell r="D7687" t="str">
            <v>R$/h</v>
          </cell>
          <cell r="F7687">
            <v>203.26</v>
          </cell>
        </row>
        <row r="7688">
          <cell r="A7688" t="str">
            <v>E9576CI</v>
          </cell>
          <cell r="B7688" t="str">
            <v>SICRO ABRIL / 25</v>
          </cell>
          <cell r="C7688" t="str">
            <v>Escavadeira hidráulica de longo alcance sobre esteiras - 103 kW</v>
          </cell>
          <cell r="D7688" t="str">
            <v>R$/h</v>
          </cell>
          <cell r="F7688">
            <v>125.58</v>
          </cell>
        </row>
        <row r="7689">
          <cell r="A7689" t="str">
            <v>E9577CI</v>
          </cell>
          <cell r="B7689" t="str">
            <v>SICRO ABRIL / 25</v>
          </cell>
          <cell r="C7689" t="str">
            <v>Trator agrícola sobre pneus - 77 kW</v>
          </cell>
          <cell r="D7689" t="str">
            <v>R$/h</v>
          </cell>
          <cell r="F7689">
            <v>55.38</v>
          </cell>
        </row>
        <row r="7690">
          <cell r="A7690" t="str">
            <v>E9578CI</v>
          </cell>
          <cell r="B7690" t="str">
            <v>SICRO ABRIL / 25</v>
          </cell>
          <cell r="C7690" t="str">
            <v>Conjunto vibratório para meio tubo de concreto com encaixe PB e 3 jogos de fôrmas - D = 0,40 m - 2,20 kW</v>
          </cell>
          <cell r="D7690" t="str">
            <v>R$/h</v>
          </cell>
          <cell r="F7690">
            <v>2.79</v>
          </cell>
        </row>
        <row r="7691">
          <cell r="A7691" t="str">
            <v>E9580CI</v>
          </cell>
          <cell r="B7691" t="str">
            <v>SICRO ABRIL / 25</v>
          </cell>
          <cell r="C7691" t="str">
            <v>Fresadora e distribuidora com controle de greide - 287 kW</v>
          </cell>
          <cell r="D7691" t="str">
            <v>R$/h</v>
          </cell>
          <cell r="F7691">
            <v>300.92</v>
          </cell>
        </row>
        <row r="7692">
          <cell r="A7692" t="str">
            <v>E9581CI</v>
          </cell>
          <cell r="B7692" t="str">
            <v>SICRO ABRIL / 25</v>
          </cell>
          <cell r="C7692" t="str">
            <v>Carregadeira de pneus para rocha com capacidade de 1,72 m³ - 113 kW</v>
          </cell>
          <cell r="D7692" t="str">
            <v>R$/h</v>
          </cell>
          <cell r="F7692">
            <v>125.72</v>
          </cell>
        </row>
        <row r="7693">
          <cell r="A7693" t="str">
            <v>E9583CI</v>
          </cell>
          <cell r="B7693" t="str">
            <v>SICRO ABRIL / 25</v>
          </cell>
          <cell r="C7693" t="str">
            <v>Distribuidor de agregados rebocável com capacidade de 1,9 m³</v>
          </cell>
          <cell r="D7693" t="str">
            <v>R$/h</v>
          </cell>
          <cell r="F7693">
            <v>9.6300000000000008</v>
          </cell>
        </row>
        <row r="7694">
          <cell r="A7694" t="str">
            <v>E9584CI</v>
          </cell>
          <cell r="B7694" t="str">
            <v>SICRO ABRIL / 25</v>
          </cell>
          <cell r="C7694" t="str">
            <v>Carregadeira de pneus com capacidade de 1,72 m³ - 113 kW</v>
          </cell>
          <cell r="D7694" t="str">
            <v>R$/h</v>
          </cell>
          <cell r="F7694">
            <v>100.78</v>
          </cell>
        </row>
        <row r="7695">
          <cell r="A7695" t="str">
            <v>E9585CI</v>
          </cell>
          <cell r="B7695" t="str">
            <v>SICRO ABRIL / 25</v>
          </cell>
          <cell r="C7695" t="str">
            <v>Motosserra com motor a gasolina - 2,30 kW</v>
          </cell>
          <cell r="D7695" t="str">
            <v>R$/h</v>
          </cell>
          <cell r="F7695">
            <v>26.29</v>
          </cell>
        </row>
        <row r="7696">
          <cell r="A7696" t="str">
            <v>E9586CI</v>
          </cell>
          <cell r="B7696" t="str">
            <v>SICRO ABRIL / 25</v>
          </cell>
          <cell r="C7696" t="str">
            <v>Régua vibratória dupla com 4 m - 4,10 kW</v>
          </cell>
          <cell r="D7696" t="str">
            <v>R$/h</v>
          </cell>
          <cell r="F7696">
            <v>0.64</v>
          </cell>
        </row>
        <row r="7697">
          <cell r="A7697" t="str">
            <v>E9587CI</v>
          </cell>
          <cell r="B7697" t="str">
            <v>SICRO ABRIL / 25</v>
          </cell>
          <cell r="C7697" t="str">
            <v>Serra para corte de concreto - 4 kW</v>
          </cell>
          <cell r="D7697" t="str">
            <v>R$/h</v>
          </cell>
          <cell r="F7697">
            <v>1.33</v>
          </cell>
        </row>
        <row r="7698">
          <cell r="A7698" t="str">
            <v>E9588CI</v>
          </cell>
          <cell r="B7698" t="str">
            <v>SICRO ABRIL / 25</v>
          </cell>
          <cell r="C7698" t="str">
            <v>Vibroacabadora de concreto sobre esteiras com fôrmas deslizantes - 205 kW</v>
          </cell>
          <cell r="D7698" t="str">
            <v>R$/h</v>
          </cell>
          <cell r="F7698">
            <v>477.37</v>
          </cell>
        </row>
        <row r="7699">
          <cell r="A7699" t="str">
            <v>E9589CI</v>
          </cell>
          <cell r="B7699" t="str">
            <v>SICRO ABRIL / 25</v>
          </cell>
          <cell r="C7699" t="str">
            <v>Máquina texturizadora e aplicadora de cura química em pavimento de concreto - 44,80 kW</v>
          </cell>
          <cell r="D7699" t="str">
            <v>R$/h</v>
          </cell>
          <cell r="F7699">
            <v>140.88999999999999</v>
          </cell>
        </row>
        <row r="7700">
          <cell r="A7700" t="str">
            <v>E9590CI</v>
          </cell>
          <cell r="B7700" t="str">
            <v>SICRO ABRIL / 25</v>
          </cell>
          <cell r="C7700" t="str">
            <v>Central de concreto com capacidade de 40 m³/h - dosadora fixa</v>
          </cell>
          <cell r="D7700" t="str">
            <v>R$/h</v>
          </cell>
          <cell r="F7700">
            <v>68.900000000000006</v>
          </cell>
        </row>
        <row r="7701">
          <cell r="A7701" t="str">
            <v>E9591CI</v>
          </cell>
          <cell r="B7701" t="str">
            <v>SICRO ABRIL / 25</v>
          </cell>
          <cell r="C7701" t="str">
            <v>Serra para corte de concreto e asfalto - 10 kW</v>
          </cell>
          <cell r="D7701" t="str">
            <v>R$/h</v>
          </cell>
          <cell r="F7701">
            <v>2.0499999999999998</v>
          </cell>
        </row>
        <row r="7702">
          <cell r="A7702" t="str">
            <v>E9593CI</v>
          </cell>
          <cell r="B7702" t="str">
            <v>SICRO ABRIL / 25</v>
          </cell>
          <cell r="C7702" t="str">
            <v>Draga hopper com capacidade de 750 m³</v>
          </cell>
          <cell r="D7702" t="str">
            <v>R$/h</v>
          </cell>
          <cell r="F7702">
            <v>2595.13</v>
          </cell>
        </row>
        <row r="7703">
          <cell r="A7703" t="str">
            <v>E9594CI</v>
          </cell>
          <cell r="B7703" t="str">
            <v>SICRO ABRIL / 25</v>
          </cell>
          <cell r="C7703" t="str">
            <v>Draga hopper com capacidade de 1.000 m³</v>
          </cell>
          <cell r="D7703" t="str">
            <v>R$/h</v>
          </cell>
          <cell r="F7703">
            <v>2842.9</v>
          </cell>
        </row>
        <row r="7704">
          <cell r="A7704" t="str">
            <v>E9595CI</v>
          </cell>
          <cell r="B7704" t="str">
            <v>SICRO ABRIL / 25</v>
          </cell>
          <cell r="C7704" t="str">
            <v>Draga hopper com capacidade de 2.000 m³</v>
          </cell>
          <cell r="D7704" t="str">
            <v>R$/h</v>
          </cell>
          <cell r="F7704">
            <v>3732.62</v>
          </cell>
        </row>
        <row r="7705">
          <cell r="A7705" t="str">
            <v>E9596CI</v>
          </cell>
          <cell r="B7705" t="str">
            <v>SICRO ABRIL / 25</v>
          </cell>
          <cell r="C7705" t="str">
            <v>Draga hopper com capacidade de 3.000 m³</v>
          </cell>
          <cell r="D7705" t="str">
            <v>R$/h</v>
          </cell>
          <cell r="F7705">
            <v>4761.3999999999996</v>
          </cell>
        </row>
        <row r="7706">
          <cell r="A7706" t="str">
            <v>E9597CI</v>
          </cell>
          <cell r="B7706" t="str">
            <v>SICRO ABRIL / 25</v>
          </cell>
          <cell r="C7706" t="str">
            <v>Draga hopper com capacidade de 4.000 m³</v>
          </cell>
          <cell r="D7706" t="str">
            <v>R$/h</v>
          </cell>
          <cell r="F7706">
            <v>5704.3</v>
          </cell>
        </row>
        <row r="7707">
          <cell r="A7707" t="str">
            <v>E9598CI</v>
          </cell>
          <cell r="B7707" t="str">
            <v>SICRO ABRIL / 25</v>
          </cell>
          <cell r="C7707" t="str">
            <v>Draga hopper com capacidade de 5.000 m³</v>
          </cell>
          <cell r="D7707" t="str">
            <v>R$/h</v>
          </cell>
          <cell r="F7707">
            <v>6594.02</v>
          </cell>
        </row>
        <row r="7708">
          <cell r="A7708" t="str">
            <v>E9599CI</v>
          </cell>
          <cell r="B7708" t="str">
            <v>SICRO ABRIL / 25</v>
          </cell>
          <cell r="C7708" t="str">
            <v>Central de concreto com capacidade de 30 m³/h - dosadora RS</v>
          </cell>
          <cell r="D7708" t="str">
            <v>R$/h</v>
          </cell>
          <cell r="F7708">
            <v>58.89</v>
          </cell>
        </row>
        <row r="7709">
          <cell r="A7709" t="str">
            <v>E9601CI</v>
          </cell>
          <cell r="B7709" t="str">
            <v>SICRO ABRIL / 25</v>
          </cell>
          <cell r="C7709" t="str">
            <v>Embarcação de transporte de pessoal e apoio logístico - 130 kW</v>
          </cell>
          <cell r="D7709" t="str">
            <v>R$/h</v>
          </cell>
          <cell r="F7709">
            <v>48.22</v>
          </cell>
        </row>
        <row r="7710">
          <cell r="A7710" t="str">
            <v>E9603CI</v>
          </cell>
          <cell r="B7710" t="str">
            <v>SICRO ABRIL / 25</v>
          </cell>
          <cell r="C7710" t="str">
            <v>Embarcação empurradora multipropósito com guindaste hidráulico de 74 kN.m - 165 kW</v>
          </cell>
          <cell r="D7710" t="str">
            <v>R$/h</v>
          </cell>
          <cell r="F7710">
            <v>163.80000000000001</v>
          </cell>
        </row>
        <row r="7711">
          <cell r="A7711" t="str">
            <v>E9606CI</v>
          </cell>
          <cell r="B7711" t="str">
            <v>SICRO ABRIL / 25</v>
          </cell>
          <cell r="C7711" t="str">
            <v>Embarcação rebocadora - 2 x 268 kW</v>
          </cell>
          <cell r="D7711" t="str">
            <v>R$/h</v>
          </cell>
          <cell r="F7711">
            <v>143.29</v>
          </cell>
        </row>
        <row r="7712">
          <cell r="A7712" t="str">
            <v>E9607CI</v>
          </cell>
          <cell r="B7712" t="str">
            <v>SICRO ABRIL / 25</v>
          </cell>
          <cell r="C7712" t="str">
            <v>Conjunto de britagem para rachão com capacidade de 80 m³/h - 224 kW</v>
          </cell>
          <cell r="D7712" t="str">
            <v>R$/h</v>
          </cell>
          <cell r="F7712">
            <v>210.6</v>
          </cell>
        </row>
        <row r="7713">
          <cell r="A7713" t="str">
            <v>E9609CI</v>
          </cell>
          <cell r="B7713" t="str">
            <v>SICRO ABRIL / 25</v>
          </cell>
          <cell r="C7713" t="str">
            <v>Draga de sucção para extração de areia com tubo de descarga de 150 mm - 100 kW</v>
          </cell>
          <cell r="D7713" t="str">
            <v>R$/h</v>
          </cell>
          <cell r="F7713">
            <v>41.1</v>
          </cell>
        </row>
        <row r="7714">
          <cell r="A7714" t="str">
            <v>E9610CI</v>
          </cell>
          <cell r="B7714" t="str">
            <v>SICRO ABRIL / 25</v>
          </cell>
          <cell r="C7714" t="str">
            <v>Compressor de ar portátil de 42,48 l/s (90 PCM) - 18,50 kW</v>
          </cell>
          <cell r="D7714" t="str">
            <v>R$/h</v>
          </cell>
          <cell r="F7714">
            <v>10.029999999999999</v>
          </cell>
        </row>
        <row r="7715">
          <cell r="A7715" t="str">
            <v>E9611CI</v>
          </cell>
          <cell r="B7715" t="str">
            <v>SICRO ABRIL / 25</v>
          </cell>
          <cell r="C7715" t="str">
            <v>Conjunto de britagem com capacidade de 80 m³/h - 313 kW</v>
          </cell>
          <cell r="D7715" t="str">
            <v>R$/h</v>
          </cell>
          <cell r="F7715">
            <v>670.9</v>
          </cell>
        </row>
        <row r="7716">
          <cell r="A7716" t="str">
            <v>E9612CI</v>
          </cell>
          <cell r="B7716" t="str">
            <v>SICRO ABRIL / 25</v>
          </cell>
          <cell r="C7716" t="str">
            <v>Plataforma flutuante montada na obra de 12 x 24 x 1,8 m com capacidade de 150 t</v>
          </cell>
          <cell r="D7716" t="str">
            <v>R$/h</v>
          </cell>
          <cell r="F7716">
            <v>59.44</v>
          </cell>
        </row>
        <row r="7717">
          <cell r="A7717" t="str">
            <v>E9613CI</v>
          </cell>
          <cell r="B7717" t="str">
            <v>SICRO ABRIL / 25</v>
          </cell>
          <cell r="C7717" t="str">
            <v>Guindaste móvel sobre esteiras com pinça com capacidade de 40 t - 186 kW</v>
          </cell>
          <cell r="D7717" t="str">
            <v>R$/h</v>
          </cell>
          <cell r="F7717">
            <v>422.83</v>
          </cell>
        </row>
        <row r="7718">
          <cell r="A7718" t="str">
            <v>E9614CI</v>
          </cell>
          <cell r="B7718" t="str">
            <v>SICRO ABRIL / 25</v>
          </cell>
          <cell r="C7718" t="str">
            <v>Bomba com capacidade de 136 m³/h e câmara de vácuo - 5,60 kW</v>
          </cell>
          <cell r="D7718" t="str">
            <v>R$/h</v>
          </cell>
          <cell r="F7718">
            <v>1.1100000000000001</v>
          </cell>
        </row>
        <row r="7719">
          <cell r="A7719" t="str">
            <v>E9615CI</v>
          </cell>
          <cell r="B7719" t="str">
            <v>SICRO ABRIL / 25</v>
          </cell>
          <cell r="C7719" t="str">
            <v>Usina misturadora de solos com capacidade de 300 t/h - 44 kW</v>
          </cell>
          <cell r="D7719" t="str">
            <v>R$/h</v>
          </cell>
          <cell r="F7719">
            <v>141.68</v>
          </cell>
        </row>
        <row r="7720">
          <cell r="A7720" t="str">
            <v>E9617CI</v>
          </cell>
          <cell r="B7720" t="str">
            <v>SICRO ABRIL / 25</v>
          </cell>
          <cell r="C7720" t="str">
            <v>Usina misturadora de pré-misturado a frio com capacidade de 60 t/h - 23,50 kW</v>
          </cell>
          <cell r="D7720" t="str">
            <v>R$/h</v>
          </cell>
          <cell r="F7720">
            <v>49.38</v>
          </cell>
        </row>
        <row r="7721">
          <cell r="A7721" t="str">
            <v>E9618CI</v>
          </cell>
          <cell r="B7721" t="str">
            <v>SICRO ABRIL / 25</v>
          </cell>
          <cell r="C7721" t="str">
            <v>Batelão autopropelido com capacidade de 300 m³ - 224 kW</v>
          </cell>
          <cell r="D7721" t="str">
            <v>R$/h</v>
          </cell>
          <cell r="F7721">
            <v>396.97</v>
          </cell>
        </row>
        <row r="7722">
          <cell r="A7722" t="str">
            <v>E9619CI</v>
          </cell>
          <cell r="B7722" t="str">
            <v>SICRO ABRIL / 25</v>
          </cell>
          <cell r="C7722" t="str">
            <v>Batelão autopropelido com capacidade de 500 m³ - 373 kW</v>
          </cell>
          <cell r="D7722" t="str">
            <v>R$/h</v>
          </cell>
          <cell r="F7722">
            <v>465.76</v>
          </cell>
        </row>
        <row r="7723">
          <cell r="A7723" t="str">
            <v>E9620CI</v>
          </cell>
          <cell r="B7723" t="str">
            <v>SICRO ABRIL / 25</v>
          </cell>
          <cell r="C7723" t="str">
            <v>Pontão flutuante de 15 x 30 x 1,8 m com capacidade de 500 t</v>
          </cell>
          <cell r="D7723" t="str">
            <v>R$/h</v>
          </cell>
          <cell r="F7723">
            <v>68.489999999999995</v>
          </cell>
        </row>
        <row r="7724">
          <cell r="A7724" t="str">
            <v>E9621CI</v>
          </cell>
          <cell r="B7724" t="str">
            <v>SICRO ABRIL / 25</v>
          </cell>
          <cell r="C7724" t="str">
            <v>Bomba de injeção de argamassa e nata com capacidade de 1,08 m³/h (18 l/min) e misturador com tambor de 0,100 m³ - 6,20 kW</v>
          </cell>
          <cell r="D7724" t="str">
            <v>R$/h</v>
          </cell>
          <cell r="F7724">
            <v>29.61</v>
          </cell>
        </row>
        <row r="7725">
          <cell r="A7725" t="str">
            <v>E9622CI</v>
          </cell>
          <cell r="B7725" t="str">
            <v>SICRO ABRIL / 25</v>
          </cell>
          <cell r="C7725" t="str">
            <v>Máquina de bancada universal para corte de chapa - 1,50 kW</v>
          </cell>
          <cell r="D7725" t="str">
            <v>R$/h</v>
          </cell>
          <cell r="F7725">
            <v>8.11</v>
          </cell>
        </row>
        <row r="7726">
          <cell r="A7726" t="str">
            <v>E9623CI</v>
          </cell>
          <cell r="B7726" t="str">
            <v>SICRO ABRIL / 25</v>
          </cell>
          <cell r="C7726" t="str">
            <v>Máquina de bancada guilhotina - 4,00 kW</v>
          </cell>
          <cell r="D7726" t="str">
            <v>R$/h</v>
          </cell>
          <cell r="F7726">
            <v>9.59</v>
          </cell>
        </row>
        <row r="7727">
          <cell r="A7727" t="str">
            <v>E9624CI</v>
          </cell>
          <cell r="B7727" t="str">
            <v>SICRO ABRIL / 25</v>
          </cell>
          <cell r="C7727" t="str">
            <v>Draga hopper com capacidade de 10.000 m³</v>
          </cell>
          <cell r="D7727" t="str">
            <v>R$/h</v>
          </cell>
          <cell r="F7727">
            <v>11161.54</v>
          </cell>
        </row>
        <row r="7728">
          <cell r="A7728" t="str">
            <v>E9625CI</v>
          </cell>
          <cell r="B7728" t="str">
            <v>SICRO ABRIL / 25</v>
          </cell>
          <cell r="C7728" t="str">
            <v>Draga hopper com capacidade de 15.000 m³</v>
          </cell>
          <cell r="D7728" t="str">
            <v>R$/h</v>
          </cell>
          <cell r="F7728">
            <v>15635.88</v>
          </cell>
        </row>
        <row r="7729">
          <cell r="A7729" t="str">
            <v>E9626CI</v>
          </cell>
          <cell r="B7729" t="str">
            <v>SICRO ABRIL / 25</v>
          </cell>
          <cell r="C7729" t="str">
            <v>Draga hopper com capacidade de 20.000 m³</v>
          </cell>
          <cell r="D7729" t="str">
            <v>R$/h</v>
          </cell>
          <cell r="F7729">
            <v>20109.82</v>
          </cell>
        </row>
        <row r="7730">
          <cell r="A7730" t="str">
            <v>E9627CI</v>
          </cell>
          <cell r="B7730" t="str">
            <v>SICRO ABRIL / 25</v>
          </cell>
          <cell r="C7730" t="str">
            <v>Embarcação hotel com capacidade para 15 pessoas - 199 kW</v>
          </cell>
          <cell r="D7730" t="str">
            <v>R$/h</v>
          </cell>
          <cell r="F7730">
            <v>90.14</v>
          </cell>
        </row>
        <row r="7731">
          <cell r="A7731" t="str">
            <v>E9628CI</v>
          </cell>
          <cell r="B7731" t="str">
            <v>SICRO ABRIL / 25</v>
          </cell>
          <cell r="C7731" t="str">
            <v>Fábrica de pré-moldado de concreto para balizador - 2,20 kW</v>
          </cell>
          <cell r="D7731" t="str">
            <v>R$/h</v>
          </cell>
          <cell r="F7731">
            <v>2.3199999999999998</v>
          </cell>
        </row>
        <row r="7732">
          <cell r="A7732" t="str">
            <v>E9629CI</v>
          </cell>
          <cell r="B7732" t="str">
            <v>SICRO ABRIL / 25</v>
          </cell>
          <cell r="C7732" t="str">
            <v>Compressor de ar portátil de 185,95 l/s (394 PCM) - 81,50 kW</v>
          </cell>
          <cell r="D7732" t="str">
            <v>R$/h</v>
          </cell>
          <cell r="F7732">
            <v>29.21</v>
          </cell>
        </row>
        <row r="7733">
          <cell r="A7733" t="str">
            <v>E9630CI</v>
          </cell>
          <cell r="B7733" t="str">
            <v>SICRO ABRIL / 25</v>
          </cell>
          <cell r="C7733" t="str">
            <v>Bomba submersível com capacidade de 75 m³/h - 3,6 kW</v>
          </cell>
          <cell r="D7733" t="str">
            <v>R$/h</v>
          </cell>
          <cell r="F7733">
            <v>0.59</v>
          </cell>
        </row>
        <row r="7734">
          <cell r="A7734" t="str">
            <v>E9631CI</v>
          </cell>
          <cell r="B7734" t="str">
            <v>SICRO ABRIL / 25</v>
          </cell>
          <cell r="C7734" t="str">
            <v>Bomba para concreto projetado via seca com capacidade de 6 m³/h - 7,5 kW</v>
          </cell>
          <cell r="D7734" t="str">
            <v>R$/h</v>
          </cell>
          <cell r="F7734">
            <v>62.26</v>
          </cell>
        </row>
        <row r="7735">
          <cell r="A7735" t="str">
            <v>E9632CI</v>
          </cell>
          <cell r="B7735" t="str">
            <v>SICRO ABRIL / 25</v>
          </cell>
          <cell r="C7735" t="str">
            <v>Conjunto vibratório para tubos de concreto com encaixe PB e 3 jogos de fôrmas - D = 0,20 m - 2,20 kW</v>
          </cell>
          <cell r="D7735" t="str">
            <v>R$/h</v>
          </cell>
          <cell r="F7735">
            <v>8.1300000000000008</v>
          </cell>
        </row>
        <row r="7736">
          <cell r="A7736" t="str">
            <v>E9633CI</v>
          </cell>
          <cell r="B7736" t="str">
            <v>SICRO ABRIL / 25</v>
          </cell>
          <cell r="C7736" t="str">
            <v>Conjunto vibratório para tubos de concreto com encaixe PB e 3 jogos de fôrmas - D = 0,30 m - 2,20 kW</v>
          </cell>
          <cell r="D7736" t="str">
            <v>R$/h</v>
          </cell>
          <cell r="F7736">
            <v>9.32</v>
          </cell>
        </row>
        <row r="7737">
          <cell r="A7737" t="str">
            <v>E9634CI</v>
          </cell>
          <cell r="B7737" t="str">
            <v>SICRO ABRIL / 25</v>
          </cell>
          <cell r="C7737" t="str">
            <v>Conjunto vibratório para tubos de concreto com encaixe PB e 3 jogos de fôrmas - D = 0,40 m - 2,20 kW</v>
          </cell>
          <cell r="D7737" t="str">
            <v>R$/h</v>
          </cell>
          <cell r="F7737">
            <v>10.24</v>
          </cell>
        </row>
        <row r="7738">
          <cell r="A7738" t="str">
            <v>E9635CI</v>
          </cell>
          <cell r="B7738" t="str">
            <v>SICRO ABRIL / 25</v>
          </cell>
          <cell r="C7738" t="str">
            <v>Draga de sucção e recalque com potência da bomba de 294 kW e cortador de 30 kW</v>
          </cell>
          <cell r="D7738" t="str">
            <v>R$/h</v>
          </cell>
          <cell r="F7738">
            <v>138.35</v>
          </cell>
        </row>
        <row r="7739">
          <cell r="A7739" t="str">
            <v>E9636CI</v>
          </cell>
          <cell r="B7739" t="str">
            <v>SICRO ABRIL / 25</v>
          </cell>
          <cell r="C7739" t="str">
            <v>Draga de sucção e recalque com potência da bomba de 483 kW e cortador de 55 kW</v>
          </cell>
          <cell r="D7739" t="str">
            <v>R$/h</v>
          </cell>
          <cell r="F7739">
            <v>193.16</v>
          </cell>
        </row>
        <row r="7740">
          <cell r="A7740" t="str">
            <v>E9637CI</v>
          </cell>
          <cell r="B7740" t="str">
            <v>SICRO ABRIL / 25</v>
          </cell>
          <cell r="C7740" t="str">
            <v>Draga de sucção e recalque com potência da bomba de 746 kW e cortador de 110 kW</v>
          </cell>
          <cell r="D7740" t="str">
            <v>R$/h</v>
          </cell>
          <cell r="F7740">
            <v>337.05</v>
          </cell>
        </row>
        <row r="7741">
          <cell r="A7741" t="str">
            <v>E9638CI</v>
          </cell>
          <cell r="B7741" t="str">
            <v>SICRO ABRIL / 25</v>
          </cell>
          <cell r="C7741" t="str">
            <v>Draga de sucção e recalque com potência da bomba de 1.350 kW e cortador de 170 kW</v>
          </cell>
          <cell r="D7741" t="str">
            <v>R$/h</v>
          </cell>
          <cell r="F7741">
            <v>471.05</v>
          </cell>
        </row>
        <row r="7742">
          <cell r="A7742" t="str">
            <v>E9639CI</v>
          </cell>
          <cell r="B7742" t="str">
            <v>SICRO ABRIL / 25</v>
          </cell>
          <cell r="C7742" t="str">
            <v>Embarcação hotel com capacidade para 30 pessoas - 2 x 112 kW</v>
          </cell>
          <cell r="D7742" t="str">
            <v>R$/h</v>
          </cell>
          <cell r="F7742">
            <v>180.4</v>
          </cell>
        </row>
        <row r="7743">
          <cell r="A7743" t="str">
            <v>E9640CI</v>
          </cell>
          <cell r="B7743" t="str">
            <v>SICRO ABRIL / 25</v>
          </cell>
          <cell r="C7743" t="str">
            <v>Compressor de ar portátil de 33,51 l/s (71 PCM) - 14 kW</v>
          </cell>
          <cell r="D7743" t="str">
            <v>R$/h</v>
          </cell>
          <cell r="F7743">
            <v>8.68</v>
          </cell>
        </row>
        <row r="7744">
          <cell r="A7744" t="str">
            <v>E9641CI</v>
          </cell>
          <cell r="B7744" t="str">
            <v>SICRO ABRIL / 25</v>
          </cell>
          <cell r="C7744" t="str">
            <v>Compressor de ar portátil de 75,04 l/s (159 PCM) - 33 kW</v>
          </cell>
          <cell r="D7744" t="str">
            <v>R$/h</v>
          </cell>
          <cell r="F7744">
            <v>12.94</v>
          </cell>
        </row>
        <row r="7745">
          <cell r="A7745" t="str">
            <v>E9642CI</v>
          </cell>
          <cell r="B7745" t="str">
            <v>SICRO ABRIL / 25</v>
          </cell>
          <cell r="C7745" t="str">
            <v>Perfuratriz hidráulica sobre esteiras para estaca raiz - 56 kW</v>
          </cell>
          <cell r="D7745" t="str">
            <v>R$/h</v>
          </cell>
          <cell r="F7745">
            <v>176.98</v>
          </cell>
        </row>
        <row r="7746">
          <cell r="A7746" t="str">
            <v>E9643CI</v>
          </cell>
          <cell r="B7746" t="str">
            <v>SICRO ABRIL / 25</v>
          </cell>
          <cell r="C7746" t="str">
            <v>Equipamento para pintura a ar comprimido de pistola com caneca com capacidade de 1.000 ml e compressor de 1,50 kW</v>
          </cell>
          <cell r="D7746" t="str">
            <v>R$/h</v>
          </cell>
          <cell r="F7746">
            <v>0.33</v>
          </cell>
        </row>
        <row r="7747">
          <cell r="A7747" t="str">
            <v>E9646CI</v>
          </cell>
          <cell r="B7747" t="str">
            <v>SICRO ABRIL / 25</v>
          </cell>
          <cell r="C7747" t="str">
            <v>Compressor de ar portátil de 58,52 l/s (124 PCM) - 27 kW</v>
          </cell>
          <cell r="D7747" t="str">
            <v>R$/h</v>
          </cell>
          <cell r="F7747">
            <v>10.43</v>
          </cell>
        </row>
        <row r="7748">
          <cell r="A7748" t="str">
            <v>E9647CI</v>
          </cell>
          <cell r="B7748" t="str">
            <v>SICRO ABRIL / 25</v>
          </cell>
          <cell r="C7748" t="str">
            <v>Compactador manual com soquete vibratório - 4,10 kW</v>
          </cell>
          <cell r="D7748" t="str">
            <v>R$/h</v>
          </cell>
          <cell r="F7748">
            <v>1.04</v>
          </cell>
        </row>
        <row r="7749">
          <cell r="A7749" t="str">
            <v>E9648CI</v>
          </cell>
          <cell r="B7749" t="str">
            <v>SICRO ABRIL / 25</v>
          </cell>
          <cell r="C7749" t="str">
            <v>Compressor de ar portátil de 422,86 l/s (896 PCM) - 213 kW</v>
          </cell>
          <cell r="D7749" t="str">
            <v>R$/h</v>
          </cell>
          <cell r="F7749">
            <v>68.489999999999995</v>
          </cell>
        </row>
        <row r="7750">
          <cell r="A7750" t="str">
            <v>E9649CI</v>
          </cell>
          <cell r="B7750" t="str">
            <v>SICRO ABRIL / 25</v>
          </cell>
          <cell r="C7750" t="str">
            <v>Compressor de ar portátil de 94,39 l/s (200 PCM) - 36 kW</v>
          </cell>
          <cell r="D7750" t="str">
            <v>R$/h</v>
          </cell>
          <cell r="F7750">
            <v>16.579999999999998</v>
          </cell>
        </row>
        <row r="7751">
          <cell r="A7751" t="str">
            <v>E9651CI</v>
          </cell>
          <cell r="B7751" t="str">
            <v>SICRO ABRIL / 25</v>
          </cell>
          <cell r="C7751" t="str">
            <v>Guindaste móvel sobre esteiras com Hammer Grab - 186 kW</v>
          </cell>
          <cell r="D7751" t="str">
            <v>R$/h</v>
          </cell>
          <cell r="F7751">
            <v>245.71</v>
          </cell>
        </row>
        <row r="7752">
          <cell r="A7752" t="str">
            <v>E9652CI</v>
          </cell>
          <cell r="B7752" t="str">
            <v>SICRO ABRIL / 25</v>
          </cell>
          <cell r="C7752" t="str">
            <v>Compressor de ar portátil de 540,85 l/s (1.146 PCM) - 331,10 kW</v>
          </cell>
          <cell r="D7752" t="str">
            <v>R$/h</v>
          </cell>
          <cell r="F7752">
            <v>77.72</v>
          </cell>
        </row>
        <row r="7753">
          <cell r="A7753" t="str">
            <v>E9653CI</v>
          </cell>
          <cell r="B7753" t="str">
            <v>SICRO ABRIL / 25</v>
          </cell>
          <cell r="C7753" t="str">
            <v>Guindaste móvel sobre esteiras com trado para escavação em solos - 186 kW</v>
          </cell>
          <cell r="D7753" t="str">
            <v>R$/h</v>
          </cell>
          <cell r="F7753">
            <v>330.53</v>
          </cell>
        </row>
        <row r="7754">
          <cell r="A7754" t="str">
            <v>E9654CI</v>
          </cell>
          <cell r="B7754" t="str">
            <v>SICRO ABRIL / 25</v>
          </cell>
          <cell r="C7754" t="str">
            <v>Guindaste móvel sobre esteiras com trado com bits escavação em rocha - 186 kW</v>
          </cell>
          <cell r="D7754" t="str">
            <v>R$/h</v>
          </cell>
          <cell r="F7754">
            <v>330.53</v>
          </cell>
        </row>
        <row r="7755">
          <cell r="A7755" t="str">
            <v>E9656CI</v>
          </cell>
          <cell r="B7755" t="str">
            <v>SICRO ABRIL / 25</v>
          </cell>
          <cell r="C7755" t="str">
            <v>Guindaste móvel sobre esteiras com caçamba para escavação em solos - 186 kW</v>
          </cell>
          <cell r="D7755" t="str">
            <v>R$/h</v>
          </cell>
          <cell r="F7755">
            <v>330.29</v>
          </cell>
        </row>
        <row r="7756">
          <cell r="A7756" t="str">
            <v>E9657CI</v>
          </cell>
          <cell r="B7756" t="str">
            <v>SICRO ABRIL / 25</v>
          </cell>
          <cell r="C7756" t="str">
            <v>Guindaste móvel sobre esteiras com caçamba para escavação em rocha - 186 kW</v>
          </cell>
          <cell r="D7756" t="str">
            <v>R$/h</v>
          </cell>
          <cell r="F7756">
            <v>330.29</v>
          </cell>
        </row>
        <row r="7757">
          <cell r="A7757" t="str">
            <v>E9660CI</v>
          </cell>
          <cell r="B7757" t="str">
            <v>SICRO ABRIL / 25</v>
          </cell>
          <cell r="C7757" t="str">
            <v>Guindaste móvel sobre esteiras com capacidade de 40 t - 186 kW</v>
          </cell>
          <cell r="D7757" t="str">
            <v>R$/h</v>
          </cell>
          <cell r="F7757">
            <v>227.17</v>
          </cell>
        </row>
        <row r="7758">
          <cell r="A7758" t="str">
            <v>E9661CI</v>
          </cell>
          <cell r="B7758" t="str">
            <v>SICRO ABRIL / 25</v>
          </cell>
          <cell r="C7758" t="str">
            <v>Compressor de ar portátil de 89,67 l/s (190 PCM) - 36 kW</v>
          </cell>
          <cell r="D7758" t="str">
            <v>R$/h</v>
          </cell>
          <cell r="F7758">
            <v>14.18</v>
          </cell>
        </row>
        <row r="7759">
          <cell r="A7759" t="str">
            <v>E9662CI</v>
          </cell>
          <cell r="B7759" t="str">
            <v>SICRO ABRIL / 25</v>
          </cell>
          <cell r="C7759" t="str">
            <v>Equipamento para solda e corte com oxiacetileno</v>
          </cell>
          <cell r="D7759" t="str">
            <v>R$/h</v>
          </cell>
          <cell r="F7759">
            <v>0.28999999999999998</v>
          </cell>
        </row>
        <row r="7760">
          <cell r="A7760" t="str">
            <v>E9664CI</v>
          </cell>
          <cell r="B7760" t="str">
            <v>SICRO ABRIL / 25</v>
          </cell>
          <cell r="C7760" t="str">
            <v>Guindaste móvel sobre esteiras com capacidade de 80 t - 212 kW</v>
          </cell>
          <cell r="D7760" t="str">
            <v>R$/h</v>
          </cell>
          <cell r="F7760">
            <v>363.82</v>
          </cell>
        </row>
        <row r="7761">
          <cell r="A7761" t="str">
            <v>E9668CI</v>
          </cell>
          <cell r="B7761" t="str">
            <v>SICRO ABRIL / 25</v>
          </cell>
          <cell r="C7761" t="str">
            <v>Mesa vibratória - 2,20 kW</v>
          </cell>
          <cell r="D7761" t="str">
            <v>R$/h</v>
          </cell>
          <cell r="F7761">
            <v>2.17</v>
          </cell>
        </row>
        <row r="7762">
          <cell r="A7762" t="str">
            <v>E9671CI</v>
          </cell>
          <cell r="B7762" t="str">
            <v>SICRO ABRIL / 25</v>
          </cell>
          <cell r="C7762" t="str">
            <v>Compressor de ar portátil de 363,87 l/s (771 PCM) - 158,13 kW</v>
          </cell>
          <cell r="D7762" t="str">
            <v>R$/h</v>
          </cell>
          <cell r="F7762">
            <v>47.82</v>
          </cell>
        </row>
        <row r="7763">
          <cell r="A7763" t="str">
            <v>E9673CI</v>
          </cell>
          <cell r="B7763" t="str">
            <v>SICRO ABRIL / 25</v>
          </cell>
          <cell r="C7763" t="str">
            <v>Equipamento de batimetria multifeixe</v>
          </cell>
          <cell r="D7763" t="str">
            <v>R$/h</v>
          </cell>
          <cell r="F7763">
            <v>151.09</v>
          </cell>
        </row>
        <row r="7764">
          <cell r="A7764" t="str">
            <v>E9674CI</v>
          </cell>
          <cell r="B7764" t="str">
            <v>SICRO ABRIL / 25</v>
          </cell>
          <cell r="C7764" t="str">
            <v>Equipamento de medição de descarga líquida com ADCP</v>
          </cell>
          <cell r="D7764" t="str">
            <v>R$/h</v>
          </cell>
          <cell r="F7764">
            <v>82.86</v>
          </cell>
        </row>
        <row r="7765">
          <cell r="A7765" t="str">
            <v>E9675CI</v>
          </cell>
          <cell r="B7765" t="str">
            <v>SICRO ABRIL / 25</v>
          </cell>
          <cell r="C7765" t="str">
            <v>Martelete perfurador/rompedor elétrico - 1,50 kW</v>
          </cell>
          <cell r="D7765" t="str">
            <v>R$/h</v>
          </cell>
          <cell r="F7765">
            <v>0.68</v>
          </cell>
        </row>
        <row r="7766">
          <cell r="A7766" t="str">
            <v>E9676CI</v>
          </cell>
          <cell r="B7766" t="str">
            <v>SICRO ABRIL / 25</v>
          </cell>
          <cell r="C7766" t="str">
            <v>Embarcação de transporte de pessoal e apoio logístico - 90 kW</v>
          </cell>
          <cell r="D7766" t="str">
            <v>R$/h</v>
          </cell>
          <cell r="F7766">
            <v>47.5</v>
          </cell>
        </row>
        <row r="7767">
          <cell r="A7767" t="str">
            <v>E9677CI</v>
          </cell>
          <cell r="B7767" t="str">
            <v>SICRO ABRIL / 25</v>
          </cell>
          <cell r="C7767" t="str">
            <v>Martelete perfurador/rompedor a ar comprimido de 10 kg com capacidade de 1.800 gpm</v>
          </cell>
          <cell r="D7767" t="str">
            <v>R$/h</v>
          </cell>
          <cell r="F7767">
            <v>26.97</v>
          </cell>
        </row>
        <row r="7768">
          <cell r="A7768" t="str">
            <v>E9678CI</v>
          </cell>
          <cell r="B7768" t="str">
            <v>SICRO ABRIL / 25</v>
          </cell>
          <cell r="C7768" t="str">
            <v>Fresadora a frio - 455 kW</v>
          </cell>
          <cell r="D7768" t="str">
            <v>R$/h</v>
          </cell>
          <cell r="F7768">
            <v>477.18</v>
          </cell>
        </row>
        <row r="7769">
          <cell r="A7769" t="str">
            <v>E9681CI</v>
          </cell>
          <cell r="B7769" t="str">
            <v>SICRO ABRIL / 25</v>
          </cell>
          <cell r="C7769" t="str">
            <v>Rolo compactador liso tandem vibratório autopropelido de 10,4 t - 82 kW</v>
          </cell>
          <cell r="D7769" t="str">
            <v>R$/h</v>
          </cell>
          <cell r="F7769">
            <v>109.05</v>
          </cell>
        </row>
        <row r="7770">
          <cell r="A7770" t="str">
            <v>E9682CI</v>
          </cell>
          <cell r="B7770" t="str">
            <v>SICRO ABRIL / 25</v>
          </cell>
          <cell r="C7770" t="str">
            <v>Rolo compactador liso tandem vibratório autopropelido de 1,6 t - 18 kW</v>
          </cell>
          <cell r="D7770" t="str">
            <v>R$/h</v>
          </cell>
          <cell r="F7770">
            <v>55.38</v>
          </cell>
        </row>
        <row r="7771">
          <cell r="A7771" t="str">
            <v>E9683CI</v>
          </cell>
          <cell r="B7771" t="str">
            <v>SICRO ABRIL / 25</v>
          </cell>
          <cell r="C7771" t="str">
            <v>Martelete perfurador/rompedor elétrico - 0,90 kW</v>
          </cell>
          <cell r="D7771" t="str">
            <v>R$/h</v>
          </cell>
          <cell r="F7771">
            <v>0.52</v>
          </cell>
        </row>
        <row r="7772">
          <cell r="A7772" t="str">
            <v>E9684CI</v>
          </cell>
          <cell r="B7772" t="str">
            <v>SICRO ABRIL / 25</v>
          </cell>
          <cell r="C7772" t="str">
            <v>Veículo leve picape 4 x 4 com capacidade de 1,10 t - 147 kW</v>
          </cell>
          <cell r="D7772" t="str">
            <v>R$/h</v>
          </cell>
          <cell r="F7772">
            <v>50.3</v>
          </cell>
        </row>
        <row r="7773">
          <cell r="A7773" t="str">
            <v>E9685CI</v>
          </cell>
          <cell r="B7773" t="str">
            <v>SICRO ABRIL / 25</v>
          </cell>
          <cell r="C7773" t="str">
            <v>Rolo compactador pé de carneiro vibratório autopropelido por pneus de 11,6 t - 82 kW</v>
          </cell>
          <cell r="D7773" t="str">
            <v>R$/h</v>
          </cell>
          <cell r="F7773">
            <v>96.8</v>
          </cell>
        </row>
        <row r="7774">
          <cell r="A7774" t="str">
            <v>E9689CI</v>
          </cell>
          <cell r="B7774" t="str">
            <v>SICRO ABRIL / 25</v>
          </cell>
          <cell r="C7774" t="str">
            <v>Usina de asfalto a quente gravimétrica com capacidade de 100/140 t/h - 260 kW</v>
          </cell>
          <cell r="D7774" t="str">
            <v>R$/h</v>
          </cell>
          <cell r="F7774">
            <v>650.78</v>
          </cell>
        </row>
        <row r="7775">
          <cell r="A7775" t="str">
            <v>E9691CI</v>
          </cell>
          <cell r="B7775" t="str">
            <v>SICRO ABRIL / 25</v>
          </cell>
          <cell r="C7775" t="str">
            <v>Guincho tracionador de cordoalhas - 7,50 kW</v>
          </cell>
          <cell r="D7775" t="str">
            <v>R$/h</v>
          </cell>
          <cell r="F7775">
            <v>62.63</v>
          </cell>
        </row>
        <row r="7776">
          <cell r="A7776" t="str">
            <v>E9692CI</v>
          </cell>
          <cell r="B7776" t="str">
            <v>SICRO ABRIL / 25</v>
          </cell>
          <cell r="C7776" t="str">
            <v>Caldeira para aquecimento e injeção de cera - 1 kW</v>
          </cell>
          <cell r="D7776" t="str">
            <v>R$/h</v>
          </cell>
          <cell r="F7776">
            <v>34.08</v>
          </cell>
        </row>
        <row r="7777">
          <cell r="A7777" t="str">
            <v>E9694CI</v>
          </cell>
          <cell r="B7777" t="str">
            <v>SICRO ABRIL / 25</v>
          </cell>
          <cell r="C7777" t="str">
            <v>Misturador de argamassa de alta turbulência com capacidade de 220 l - 13 kW</v>
          </cell>
          <cell r="D7777" t="str">
            <v>R$/h</v>
          </cell>
          <cell r="F7777">
            <v>27.85</v>
          </cell>
        </row>
        <row r="7778">
          <cell r="A7778" t="str">
            <v>E9697CI</v>
          </cell>
          <cell r="B7778" t="str">
            <v>SICRO ABRIL / 25</v>
          </cell>
          <cell r="C7778" t="str">
            <v>Minicarregadeira de pneus com vassoura de 1,68 m - 45,50 kW</v>
          </cell>
          <cell r="D7778" t="str">
            <v>R$/h</v>
          </cell>
          <cell r="F7778">
            <v>68.06</v>
          </cell>
        </row>
        <row r="7779">
          <cell r="A7779" t="str">
            <v>E9699CI</v>
          </cell>
          <cell r="B7779" t="str">
            <v>SICRO ABRIL / 25</v>
          </cell>
          <cell r="C7779" t="str">
            <v>Trituradora de galhos e troncos rebocável com capacidade de até 350 mm de diâmetro com guincho - 96,94 kW</v>
          </cell>
          <cell r="D7779" t="str">
            <v>R$/h</v>
          </cell>
          <cell r="F7779">
            <v>86.1</v>
          </cell>
        </row>
        <row r="7780">
          <cell r="A7780" t="str">
            <v>E9700CI</v>
          </cell>
          <cell r="B7780" t="str">
            <v>SICRO ABRIL / 25</v>
          </cell>
          <cell r="C7780" t="str">
            <v>Fresadora a frio - 155 kW</v>
          </cell>
          <cell r="D7780" t="str">
            <v>R$/h</v>
          </cell>
          <cell r="F7780">
            <v>271.26</v>
          </cell>
        </row>
        <row r="7781">
          <cell r="A7781" t="str">
            <v>E9701CI</v>
          </cell>
          <cell r="B7781" t="str">
            <v>SICRO ABRIL / 25</v>
          </cell>
          <cell r="C7781" t="str">
            <v>Jateador pressurizado multiabrasivo com capacidade de 280 l</v>
          </cell>
          <cell r="D7781" t="str">
            <v>R$/h</v>
          </cell>
          <cell r="F7781">
            <v>27.5</v>
          </cell>
        </row>
        <row r="7782">
          <cell r="A7782" t="str">
            <v>E9703CI</v>
          </cell>
          <cell r="B7782" t="str">
            <v>SICRO ABRIL / 25</v>
          </cell>
          <cell r="C7782" t="str">
            <v>Fábrica de pré-moldado de concreto para mourão - 2,20 kW</v>
          </cell>
          <cell r="D7782" t="str">
            <v>R$/h</v>
          </cell>
          <cell r="F7782">
            <v>2.3199999999999998</v>
          </cell>
        </row>
        <row r="7783">
          <cell r="A7783" t="str">
            <v>E9704CI</v>
          </cell>
          <cell r="B7783" t="str">
            <v>SICRO ABRIL / 25</v>
          </cell>
          <cell r="C7783" t="str">
            <v>Batelão sem propulsão montado na obra com capacidade de 66 m³</v>
          </cell>
          <cell r="D7783" t="str">
            <v>R$/h</v>
          </cell>
          <cell r="F7783">
            <v>28.27</v>
          </cell>
        </row>
        <row r="7784">
          <cell r="A7784" t="str">
            <v>E9705CI</v>
          </cell>
          <cell r="B7784" t="str">
            <v>SICRO ABRIL / 25</v>
          </cell>
          <cell r="C7784" t="str">
            <v>Misturador de lama bentonítica - 4 kW</v>
          </cell>
          <cell r="D7784" t="str">
            <v>R$/h</v>
          </cell>
          <cell r="F7784">
            <v>26.29</v>
          </cell>
        </row>
        <row r="7785">
          <cell r="A7785" t="str">
            <v>E9706CI</v>
          </cell>
          <cell r="B7785" t="str">
            <v>SICRO ABRIL / 25</v>
          </cell>
          <cell r="C7785" t="str">
            <v>Martelete perfurador/rompedor a ar comprimido de 28 kg para concreto com capacidade de 1.230 gpm</v>
          </cell>
          <cell r="D7785" t="str">
            <v>R$/h</v>
          </cell>
          <cell r="F7785">
            <v>27.21</v>
          </cell>
        </row>
        <row r="7786">
          <cell r="A7786" t="str">
            <v>E9707CI</v>
          </cell>
          <cell r="B7786" t="str">
            <v>SICRO ABRIL / 25</v>
          </cell>
          <cell r="C7786" t="str">
            <v>Desarenador - 15 kW</v>
          </cell>
          <cell r="D7786" t="str">
            <v>R$/h</v>
          </cell>
          <cell r="F7786">
            <v>25.96</v>
          </cell>
        </row>
        <row r="7787">
          <cell r="A7787" t="str">
            <v>E9708CI</v>
          </cell>
          <cell r="B7787" t="str">
            <v>SICRO ABRIL / 25</v>
          </cell>
          <cell r="C7787" t="str">
            <v>Microtrator com roçadeira - 10 kW</v>
          </cell>
          <cell r="D7787" t="str">
            <v>R$/h</v>
          </cell>
          <cell r="F7787">
            <v>28.9</v>
          </cell>
        </row>
        <row r="7788">
          <cell r="A7788" t="str">
            <v>E9710CI</v>
          </cell>
          <cell r="B7788" t="str">
            <v>SICRO ABRIL / 25</v>
          </cell>
          <cell r="C7788" t="str">
            <v>Socadora automática de linha - 253 kW</v>
          </cell>
          <cell r="D7788" t="str">
            <v>R$/h</v>
          </cell>
          <cell r="F7788">
            <v>2061.7399999999998</v>
          </cell>
        </row>
        <row r="7789">
          <cell r="A7789" t="str">
            <v>E9712CI</v>
          </cell>
          <cell r="B7789" t="str">
            <v>SICRO ABRIL / 25</v>
          </cell>
          <cell r="C7789" t="str">
            <v>Reguladora e distribuidora de lastro - 300 kW</v>
          </cell>
          <cell r="D7789" t="str">
            <v>R$/h</v>
          </cell>
          <cell r="F7789">
            <v>945.26</v>
          </cell>
        </row>
        <row r="7790">
          <cell r="A7790" t="str">
            <v>E9714CI</v>
          </cell>
          <cell r="B7790" t="str">
            <v>SICRO ABRIL / 25</v>
          </cell>
          <cell r="C7790" t="str">
            <v>Bate-estaca com martelo hidráulico - 450 kW</v>
          </cell>
          <cell r="D7790" t="str">
            <v>R$/h</v>
          </cell>
          <cell r="F7790">
            <v>280.82</v>
          </cell>
        </row>
        <row r="7791">
          <cell r="A7791" t="str">
            <v>E9716CI</v>
          </cell>
          <cell r="B7791" t="str">
            <v>SICRO ABRIL / 25</v>
          </cell>
          <cell r="C7791" t="str">
            <v>Conjunto bomba e macaco hidráulico para protensão com capacidade de 590 kN - 3,70 kW</v>
          </cell>
          <cell r="D7791" t="str">
            <v>R$/h</v>
          </cell>
          <cell r="F7791">
            <v>37.159999999999997</v>
          </cell>
        </row>
        <row r="7792">
          <cell r="A7792" t="str">
            <v>E9717CI</v>
          </cell>
          <cell r="B7792" t="str">
            <v>SICRO ABRIL / 25</v>
          </cell>
          <cell r="C7792" t="str">
            <v>Máquina policorte - 2,20 kW</v>
          </cell>
          <cell r="D7792" t="str">
            <v>R$/h</v>
          </cell>
          <cell r="F7792">
            <v>0.1</v>
          </cell>
        </row>
        <row r="7793">
          <cell r="A7793" t="str">
            <v>E9718CI</v>
          </cell>
          <cell r="B7793" t="str">
            <v>SICRO ABRIL / 25</v>
          </cell>
          <cell r="C7793" t="str">
            <v>Pórtico duplo de descarga e posicionamento de dormente - 89 kW</v>
          </cell>
          <cell r="D7793" t="str">
            <v>R$/h</v>
          </cell>
          <cell r="F7793">
            <v>649.32000000000005</v>
          </cell>
        </row>
        <row r="7794">
          <cell r="A7794" t="str">
            <v>E9719CI</v>
          </cell>
          <cell r="B7794" t="str">
            <v>SICRO ABRIL / 25</v>
          </cell>
          <cell r="C7794" t="str">
            <v>Talha manual com capacidade de 3 t</v>
          </cell>
          <cell r="D7794" t="str">
            <v>R$/h</v>
          </cell>
          <cell r="F7794">
            <v>0.46</v>
          </cell>
        </row>
        <row r="7795">
          <cell r="A7795" t="str">
            <v>E9720CI</v>
          </cell>
          <cell r="B7795" t="str">
            <v>SICRO ABRIL / 25</v>
          </cell>
          <cell r="C7795" t="str">
            <v>Conjunto bomba e macaco hidráulico para protensão com capacidade de 250 kN - 3,70 kW</v>
          </cell>
          <cell r="D7795" t="str">
            <v>R$/h</v>
          </cell>
          <cell r="F7795">
            <v>36.92</v>
          </cell>
        </row>
        <row r="7796">
          <cell r="A7796" t="str">
            <v>E9721CI</v>
          </cell>
          <cell r="B7796" t="str">
            <v>SICRO ABRIL / 25</v>
          </cell>
          <cell r="C7796" t="str">
            <v>Conjunto bomba e macaco hidráulico para protensão com capacidade de 1.150 kN - 5 kW</v>
          </cell>
          <cell r="D7796" t="str">
            <v>R$/h</v>
          </cell>
          <cell r="F7796">
            <v>37.92</v>
          </cell>
        </row>
        <row r="7797">
          <cell r="A7797" t="str">
            <v>E9722CI</v>
          </cell>
          <cell r="B7797" t="str">
            <v>SICRO ABRIL / 25</v>
          </cell>
          <cell r="C7797" t="str">
            <v>Conjunto bomba e macaco hidráulico para protensão com capacidade de 2.000 kN - 5 kW</v>
          </cell>
          <cell r="D7797" t="str">
            <v>R$/h</v>
          </cell>
          <cell r="F7797">
            <v>39.07</v>
          </cell>
        </row>
        <row r="7798">
          <cell r="A7798" t="str">
            <v>E9723CI</v>
          </cell>
          <cell r="B7798" t="str">
            <v>SICRO ABRIL / 25</v>
          </cell>
          <cell r="C7798" t="str">
            <v>Conjunto bomba e macaco hidráulico para protensão com capacidade de 2.500 kN - 7 kW</v>
          </cell>
          <cell r="D7798" t="str">
            <v>R$/h</v>
          </cell>
          <cell r="F7798">
            <v>39.630000000000003</v>
          </cell>
        </row>
        <row r="7799">
          <cell r="A7799" t="str">
            <v>E9724CI</v>
          </cell>
          <cell r="B7799" t="str">
            <v>SICRO ABRIL / 25</v>
          </cell>
          <cell r="C7799" t="str">
            <v>Conjunto bomba e macaco hidráulico para protensão com capacidade de 4.000 kN - 10 kW</v>
          </cell>
          <cell r="D7799" t="str">
            <v>R$/h</v>
          </cell>
          <cell r="F7799">
            <v>39.880000000000003</v>
          </cell>
        </row>
        <row r="7800">
          <cell r="A7800" t="str">
            <v>E9725CI</v>
          </cell>
          <cell r="B7800" t="str">
            <v>SICRO ABRIL / 25</v>
          </cell>
          <cell r="C7800" t="str">
            <v>Conjunto bomba e macaco hidráulico para protensão com capacidade de 5.400 kN - 10 kW</v>
          </cell>
          <cell r="D7800" t="str">
            <v>R$/h</v>
          </cell>
          <cell r="F7800">
            <v>40.15</v>
          </cell>
        </row>
        <row r="7801">
          <cell r="A7801" t="str">
            <v>E9726CI</v>
          </cell>
          <cell r="B7801" t="str">
            <v>SICRO ABRIL / 25</v>
          </cell>
          <cell r="C7801" t="str">
            <v>Bate-estaca Strauss - 15 kW</v>
          </cell>
          <cell r="D7801" t="str">
            <v>R$/h</v>
          </cell>
          <cell r="F7801">
            <v>39.82</v>
          </cell>
        </row>
        <row r="7802">
          <cell r="A7802" t="str">
            <v>E9727CI</v>
          </cell>
          <cell r="B7802" t="str">
            <v>SICRO ABRIL / 25</v>
          </cell>
          <cell r="C7802" t="str">
            <v>Posicionadora de trilhos - 7,40 kW</v>
          </cell>
          <cell r="D7802" t="str">
            <v>R$/h</v>
          </cell>
          <cell r="F7802">
            <v>52.28</v>
          </cell>
        </row>
        <row r="7803">
          <cell r="A7803" t="str">
            <v>E9728CI</v>
          </cell>
          <cell r="B7803" t="str">
            <v>SICRO ABRIL / 25</v>
          </cell>
          <cell r="C7803" t="str">
            <v>Tirefonadora/parafusadora portátil - 3,10 kW</v>
          </cell>
          <cell r="D7803" t="str">
            <v>R$/h</v>
          </cell>
          <cell r="F7803">
            <v>5.12</v>
          </cell>
        </row>
        <row r="7804">
          <cell r="A7804" t="str">
            <v>E9729CI</v>
          </cell>
          <cell r="B7804" t="str">
            <v>SICRO ABRIL / 25</v>
          </cell>
          <cell r="C7804" t="str">
            <v>Equipamento para pintura eletrostática com cabine simples de 5,50 kW e estufa de 2x120.000 kCal</v>
          </cell>
          <cell r="D7804" t="str">
            <v>R$/h</v>
          </cell>
          <cell r="F7804">
            <v>14.78</v>
          </cell>
        </row>
        <row r="7805">
          <cell r="A7805" t="str">
            <v>E9730CI</v>
          </cell>
          <cell r="B7805" t="str">
            <v>SICRO ABRIL / 25</v>
          </cell>
          <cell r="C7805" t="str">
            <v>Grupo vibrador com gerador - 2,80 kW</v>
          </cell>
          <cell r="D7805" t="str">
            <v>R$/h</v>
          </cell>
          <cell r="F7805">
            <v>5.74</v>
          </cell>
        </row>
        <row r="7806">
          <cell r="A7806" t="str">
            <v>E9731CI</v>
          </cell>
          <cell r="B7806" t="str">
            <v>SICRO ABRIL / 25</v>
          </cell>
          <cell r="C7806" t="str">
            <v>Máquina de furar dormente portátil - 1,50 kW</v>
          </cell>
          <cell r="D7806" t="str">
            <v>R$/h</v>
          </cell>
          <cell r="F7806">
            <v>7.91</v>
          </cell>
        </row>
        <row r="7807">
          <cell r="A7807" t="str">
            <v>E9732CI</v>
          </cell>
          <cell r="B7807" t="str">
            <v>SICRO ABRIL / 25</v>
          </cell>
          <cell r="C7807" t="str">
            <v>Máquina para furar dormente - 6,70 kW</v>
          </cell>
          <cell r="D7807" t="str">
            <v>R$/h</v>
          </cell>
          <cell r="F7807">
            <v>8.09</v>
          </cell>
        </row>
        <row r="7808">
          <cell r="A7808" t="str">
            <v>E9733CI</v>
          </cell>
          <cell r="B7808" t="str">
            <v>SICRO ABRIL / 25</v>
          </cell>
          <cell r="C7808" t="str">
            <v>Máquina tirefonadora e parafusadora - 6,70 kW</v>
          </cell>
          <cell r="D7808" t="str">
            <v>R$/h</v>
          </cell>
          <cell r="F7808">
            <v>8.3000000000000007</v>
          </cell>
        </row>
        <row r="7809">
          <cell r="A7809" t="str">
            <v>E9734CI</v>
          </cell>
          <cell r="B7809" t="str">
            <v>SICRO ABRIL / 25</v>
          </cell>
          <cell r="C7809" t="str">
            <v>Bomba projetora de argamassa com capacidade de 2 m³/h - 5,50 kW</v>
          </cell>
          <cell r="D7809" t="str">
            <v>R$/h</v>
          </cell>
          <cell r="F7809">
            <v>42.01</v>
          </cell>
        </row>
        <row r="7810">
          <cell r="A7810" t="str">
            <v>E9735CI</v>
          </cell>
          <cell r="B7810" t="str">
            <v>SICRO ABRIL / 25</v>
          </cell>
          <cell r="C7810" t="str">
            <v>Máquina para serrar trilho - 5,00 kW</v>
          </cell>
          <cell r="D7810" t="str">
            <v>R$/h</v>
          </cell>
          <cell r="F7810">
            <v>3.17</v>
          </cell>
        </row>
        <row r="7811">
          <cell r="A7811" t="str">
            <v>E9736CI</v>
          </cell>
          <cell r="B7811" t="str">
            <v>SICRO ABRIL / 25</v>
          </cell>
          <cell r="C7811" t="str">
            <v>Máquina para furar trilho - 1,20 kW</v>
          </cell>
          <cell r="D7811" t="str">
            <v>R$/h</v>
          </cell>
          <cell r="F7811">
            <v>4.22</v>
          </cell>
        </row>
        <row r="7812">
          <cell r="A7812" t="str">
            <v>E9737CI</v>
          </cell>
          <cell r="B7812" t="str">
            <v>SICRO ABRIL / 25</v>
          </cell>
          <cell r="C7812" t="str">
            <v>Conjunto para pré-aquecimento de trilho em solda aluminotérmica</v>
          </cell>
          <cell r="D7812" t="str">
            <v>R$/h</v>
          </cell>
          <cell r="F7812">
            <v>0.4</v>
          </cell>
        </row>
        <row r="7813">
          <cell r="A7813" t="str">
            <v>E9738CI</v>
          </cell>
          <cell r="B7813" t="str">
            <v>SICRO ABRIL / 25</v>
          </cell>
          <cell r="C7813" t="str">
            <v>Máquina de esmerilhar topo e lateral de boleto - 5,20 kW</v>
          </cell>
          <cell r="D7813" t="str">
            <v>R$/h</v>
          </cell>
          <cell r="F7813">
            <v>8.5399999999999991</v>
          </cell>
        </row>
        <row r="7814">
          <cell r="A7814" t="str">
            <v>E9742CI</v>
          </cell>
          <cell r="B7814" t="str">
            <v>SICRO ABRIL / 25</v>
          </cell>
          <cell r="C7814" t="str">
            <v>Trator agrícola sobre pneus com roçadeira articulada e capacidade de 1,12 m - 77 kW</v>
          </cell>
          <cell r="D7814" t="str">
            <v>R$/h</v>
          </cell>
          <cell r="F7814">
            <v>81.27</v>
          </cell>
        </row>
        <row r="7815">
          <cell r="A7815" t="str">
            <v>E9745CI</v>
          </cell>
          <cell r="B7815" t="str">
            <v>SICRO ABRIL / 25</v>
          </cell>
          <cell r="C7815" t="str">
            <v>Trator agrícola sobre pneus com roçadeira de arraste e capacidade de 1,50 m - 77 kW</v>
          </cell>
          <cell r="D7815" t="str">
            <v>R$/h</v>
          </cell>
          <cell r="F7815">
            <v>57.52</v>
          </cell>
        </row>
        <row r="7816">
          <cell r="A7816" t="str">
            <v>E9746CI</v>
          </cell>
          <cell r="B7816" t="str">
            <v>SICRO ABRIL / 25</v>
          </cell>
          <cell r="C7816" t="str">
            <v>Conjunto bomba e prensa para luva de emenda de 25 mm</v>
          </cell>
          <cell r="D7816" t="str">
            <v>R$/h</v>
          </cell>
          <cell r="F7816">
            <v>27.14</v>
          </cell>
        </row>
        <row r="7817">
          <cell r="A7817" t="str">
            <v>E9747CI</v>
          </cell>
          <cell r="B7817" t="str">
            <v>SICRO ABRIL / 25</v>
          </cell>
          <cell r="C7817" t="str">
            <v>Conjunto bomba e prensa para luva de emenda de 32 mm</v>
          </cell>
          <cell r="D7817" t="str">
            <v>R$/h</v>
          </cell>
          <cell r="F7817">
            <v>27.27</v>
          </cell>
        </row>
        <row r="7818">
          <cell r="A7818" t="str">
            <v>E9748CI</v>
          </cell>
          <cell r="B7818" t="str">
            <v>SICRO ABRIL / 25</v>
          </cell>
          <cell r="C7818" t="str">
            <v>Rosqueadeira para rosca cônica - 0,75 kW</v>
          </cell>
          <cell r="D7818" t="str">
            <v>R$/h</v>
          </cell>
          <cell r="F7818">
            <v>25.01</v>
          </cell>
        </row>
        <row r="7819">
          <cell r="A7819" t="str">
            <v>E9749CI</v>
          </cell>
          <cell r="B7819" t="str">
            <v>SICRO ABRIL / 25</v>
          </cell>
          <cell r="C7819" t="str">
            <v>Jateador portátil multiabrasivo com capacidade de 300 kg</v>
          </cell>
          <cell r="D7819" t="str">
            <v>R$/h</v>
          </cell>
          <cell r="F7819">
            <v>25.43</v>
          </cell>
        </row>
        <row r="7820">
          <cell r="A7820" t="str">
            <v>E9750CI</v>
          </cell>
          <cell r="B7820" t="str">
            <v>SICRO ABRIL / 25</v>
          </cell>
          <cell r="C7820" t="str">
            <v>Bomba de injeção de argamassa com capacidade de 50 l/min</v>
          </cell>
          <cell r="D7820" t="str">
            <v>R$/h</v>
          </cell>
          <cell r="F7820">
            <v>4.3899999999999997</v>
          </cell>
        </row>
        <row r="7821">
          <cell r="A7821" t="str">
            <v>E9753CI</v>
          </cell>
          <cell r="B7821" t="str">
            <v>SICRO ABRIL / 25</v>
          </cell>
          <cell r="C7821" t="str">
            <v>Grupo gerador - 23 kVA</v>
          </cell>
          <cell r="D7821" t="str">
            <v>R$/h</v>
          </cell>
          <cell r="F7821">
            <v>5.72</v>
          </cell>
        </row>
        <row r="7822">
          <cell r="A7822" t="str">
            <v>E9754CI</v>
          </cell>
          <cell r="B7822" t="str">
            <v>SICRO ABRIL / 25</v>
          </cell>
          <cell r="C7822" t="str">
            <v>Grupo gerador - 68 kVA</v>
          </cell>
          <cell r="D7822" t="str">
            <v>R$/h</v>
          </cell>
          <cell r="F7822">
            <v>7.84</v>
          </cell>
        </row>
        <row r="7823">
          <cell r="A7823" t="str">
            <v>E9755CI</v>
          </cell>
          <cell r="B7823" t="str">
            <v>SICRO ABRIL / 25</v>
          </cell>
          <cell r="C7823" t="str">
            <v>Bomba de alta pressão para jet grouting de até 45 MPa - 150 kW</v>
          </cell>
          <cell r="D7823" t="str">
            <v>R$/h</v>
          </cell>
          <cell r="F7823">
            <v>203.68</v>
          </cell>
        </row>
        <row r="7824">
          <cell r="A7824" t="str">
            <v>E9756CI</v>
          </cell>
          <cell r="B7824" t="str">
            <v>SICRO ABRIL / 25</v>
          </cell>
          <cell r="C7824" t="str">
            <v>Calandra para chapas de aço até 25 mm - 22 kW</v>
          </cell>
          <cell r="D7824" t="str">
            <v>R$/h</v>
          </cell>
          <cell r="F7824">
            <v>84.75</v>
          </cell>
        </row>
        <row r="7825">
          <cell r="A7825" t="str">
            <v>E9758CI</v>
          </cell>
          <cell r="B7825" t="str">
            <v>SICRO ABRIL / 25</v>
          </cell>
          <cell r="C7825" t="str">
            <v>Vibroacabadora de asfalto sobre pneus - 97 kW</v>
          </cell>
          <cell r="D7825" t="str">
            <v>R$/h</v>
          </cell>
          <cell r="F7825">
            <v>125.06</v>
          </cell>
        </row>
        <row r="7826">
          <cell r="A7826" t="str">
            <v>E9760CI</v>
          </cell>
          <cell r="B7826" t="str">
            <v>SICRO ABRIL / 25</v>
          </cell>
          <cell r="C7826" t="str">
            <v>Perfuratriz manual para coroa diamantada - 1,60 kW</v>
          </cell>
          <cell r="D7826" t="str">
            <v>R$/h</v>
          </cell>
          <cell r="F7826">
            <v>2.02</v>
          </cell>
        </row>
        <row r="7827">
          <cell r="A7827" t="str">
            <v>E9761CI</v>
          </cell>
          <cell r="B7827" t="str">
            <v>SICRO ABRIL / 25</v>
          </cell>
          <cell r="C7827" t="str">
            <v>Guincho de coluna com capacidade de 200 kg - 0,92 kW</v>
          </cell>
          <cell r="D7827" t="str">
            <v>R$/h</v>
          </cell>
          <cell r="F7827">
            <v>0.5</v>
          </cell>
        </row>
        <row r="7828">
          <cell r="A7828" t="str">
            <v>E9762CI</v>
          </cell>
          <cell r="B7828" t="str">
            <v>SICRO ABRIL / 25</v>
          </cell>
          <cell r="C7828" t="str">
            <v>Rolo compactador de pneus autopropelido de 27 t - 85 kW</v>
          </cell>
          <cell r="D7828" t="str">
            <v>R$/h</v>
          </cell>
          <cell r="F7828">
            <v>121.51</v>
          </cell>
        </row>
        <row r="7829">
          <cell r="A7829" t="str">
            <v>E9763CI</v>
          </cell>
          <cell r="B7829" t="str">
            <v>SICRO ABRIL / 25</v>
          </cell>
          <cell r="C7829" t="str">
            <v>Grupo gerador - 40 kVA</v>
          </cell>
          <cell r="D7829" t="str">
            <v>R$/h</v>
          </cell>
          <cell r="F7829">
            <v>7.21</v>
          </cell>
        </row>
        <row r="7830">
          <cell r="A7830" t="str">
            <v>E9764CI</v>
          </cell>
          <cell r="B7830" t="str">
            <v>SICRO ABRIL / 25</v>
          </cell>
          <cell r="C7830" t="str">
            <v>Grupo gerador - 7,2 kVA</v>
          </cell>
          <cell r="D7830" t="str">
            <v>R$/h</v>
          </cell>
          <cell r="F7830">
            <v>0.5</v>
          </cell>
        </row>
        <row r="7831">
          <cell r="A7831" t="str">
            <v>E9765CI</v>
          </cell>
          <cell r="B7831" t="str">
            <v>SICRO ABRIL / 25</v>
          </cell>
          <cell r="C7831" t="str">
            <v>Grupo gerador - 569 kVA</v>
          </cell>
          <cell r="D7831" t="str">
            <v>R$/h</v>
          </cell>
          <cell r="F7831">
            <v>29.17</v>
          </cell>
        </row>
        <row r="7832">
          <cell r="A7832" t="str">
            <v>E9766CI</v>
          </cell>
          <cell r="B7832" t="str">
            <v>SICRO ABRIL / 25</v>
          </cell>
          <cell r="C7832" t="str">
            <v>Prensa hidráulica para fabricação de blocos pré-moldados - 20 kW</v>
          </cell>
          <cell r="D7832" t="str">
            <v>R$/h</v>
          </cell>
          <cell r="F7832">
            <v>80.56</v>
          </cell>
        </row>
        <row r="7833">
          <cell r="A7833" t="str">
            <v>E9767CI</v>
          </cell>
          <cell r="B7833" t="str">
            <v>SICRO ABRIL / 25</v>
          </cell>
          <cell r="C7833" t="str">
            <v>Compressor de ar portátil de 9,44 l/s (20 PCM) a gasolina - 5,22 kW</v>
          </cell>
          <cell r="D7833" t="str">
            <v>R$/h</v>
          </cell>
          <cell r="F7833">
            <v>1.1499999999999999</v>
          </cell>
        </row>
        <row r="7834">
          <cell r="A7834" t="str">
            <v>E9768CI</v>
          </cell>
          <cell r="B7834" t="str">
            <v>SICRO ABRIL / 25</v>
          </cell>
          <cell r="C7834" t="str">
            <v>Compressor de ar portátil de 373,78 l/s (792 PCM) - 213,30 kW</v>
          </cell>
          <cell r="D7834" t="str">
            <v>R$/h</v>
          </cell>
          <cell r="F7834">
            <v>56.08</v>
          </cell>
        </row>
        <row r="7835">
          <cell r="A7835" t="str">
            <v>E9769CI</v>
          </cell>
          <cell r="B7835" t="str">
            <v>SICRO ABRIL / 25</v>
          </cell>
          <cell r="C7835" t="str">
            <v>Cunha hidráulica com três cilindros e acessórios com capacidade de 3.000 kN - 5,60 kW</v>
          </cell>
          <cell r="D7835" t="str">
            <v>R$/h</v>
          </cell>
          <cell r="F7835">
            <v>49.58</v>
          </cell>
        </row>
        <row r="7836">
          <cell r="A7836" t="str">
            <v>E9770CI</v>
          </cell>
          <cell r="B7836" t="str">
            <v>SICRO ABRIL / 25</v>
          </cell>
          <cell r="C7836" t="str">
            <v>Retroescavadeira de pneus com caçamba de escavação trapezoidal ou triangular com seção de corte inferior a 0,10 m² - 58 kW</v>
          </cell>
          <cell r="D7836" t="str">
            <v>R$/h</v>
          </cell>
          <cell r="F7836">
            <v>70.84</v>
          </cell>
        </row>
        <row r="7837">
          <cell r="A7837" t="str">
            <v>E9771CI</v>
          </cell>
          <cell r="B7837" t="str">
            <v>SICRO ABRIL / 25</v>
          </cell>
          <cell r="C7837" t="str">
            <v>Retroescavadeira de pneus com caçamba de escavação trapezoidal ou triangular com seção de corte de 0,10 a 0,15 m² - 58 kW</v>
          </cell>
          <cell r="D7837" t="str">
            <v>R$/h</v>
          </cell>
          <cell r="F7837">
            <v>70.84</v>
          </cell>
        </row>
        <row r="7838">
          <cell r="A7838" t="str">
            <v>E9772CI</v>
          </cell>
          <cell r="B7838" t="str">
            <v>SICRO ABRIL / 25</v>
          </cell>
          <cell r="C7838" t="str">
            <v>Retroescavadeira de pneus com caçamba de escavação trapezoidal ou triangular com seção de corte de 0,15 a 0,20 m² - 58 kW</v>
          </cell>
          <cell r="D7838" t="str">
            <v>R$/h</v>
          </cell>
          <cell r="F7838">
            <v>70.84</v>
          </cell>
        </row>
        <row r="7839">
          <cell r="A7839" t="str">
            <v>E9773CI</v>
          </cell>
          <cell r="B7839" t="str">
            <v>SICRO ABRIL / 25</v>
          </cell>
          <cell r="C7839" t="str">
            <v>Retroescavadeira de pneus com caçamba de escavação trapezoidal ou triangular com seção de corte de 0,20 a 0,30 m² - 58 kW</v>
          </cell>
          <cell r="D7839" t="str">
            <v>R$/h</v>
          </cell>
          <cell r="F7839">
            <v>70.84</v>
          </cell>
        </row>
        <row r="7840">
          <cell r="A7840" t="str">
            <v>E9774CI</v>
          </cell>
          <cell r="B7840" t="str">
            <v>SICRO ABRIL / 25</v>
          </cell>
          <cell r="C7840" t="str">
            <v>Retroescavadeira de pneus com caçamba de escavação trapezoidal ou triangular com seção de corte de 0,30 a 0,50 m² - 58 kW</v>
          </cell>
          <cell r="D7840" t="str">
            <v>R$/h</v>
          </cell>
          <cell r="F7840">
            <v>70.84</v>
          </cell>
        </row>
        <row r="7841">
          <cell r="A7841" t="str">
            <v>E9775CI</v>
          </cell>
          <cell r="B7841" t="str">
            <v>SICRO ABRIL / 25</v>
          </cell>
          <cell r="C7841" t="str">
            <v>Escavadeira hidráulica com martelo hidráulico de 1.700 kg - 103 kW</v>
          </cell>
          <cell r="D7841" t="str">
            <v>R$/h</v>
          </cell>
          <cell r="F7841">
            <v>298.83</v>
          </cell>
        </row>
        <row r="7842">
          <cell r="A7842" t="str">
            <v>E9776CI</v>
          </cell>
          <cell r="B7842" t="str">
            <v>SICRO ABRIL / 25</v>
          </cell>
          <cell r="C7842" t="str">
            <v>Grupo gerador - 174 kVA</v>
          </cell>
          <cell r="D7842" t="str">
            <v>R$/h</v>
          </cell>
          <cell r="F7842">
            <v>13.02</v>
          </cell>
        </row>
        <row r="7843">
          <cell r="A7843" t="str">
            <v>E9777CI</v>
          </cell>
          <cell r="B7843" t="str">
            <v>SICRO ABRIL / 25</v>
          </cell>
          <cell r="C7843" t="str">
            <v>Extrusora de barreira de concreto - 74 kW</v>
          </cell>
          <cell r="D7843" t="str">
            <v>R$/h</v>
          </cell>
          <cell r="F7843">
            <v>527.34</v>
          </cell>
        </row>
        <row r="7844">
          <cell r="A7844" t="str">
            <v>E9778CI</v>
          </cell>
          <cell r="B7844" t="str">
            <v>SICRO ABRIL / 25</v>
          </cell>
          <cell r="C7844" t="str">
            <v>Grupo gerador - 338 kVA</v>
          </cell>
          <cell r="D7844" t="str">
            <v>R$/h</v>
          </cell>
          <cell r="F7844">
            <v>17.63</v>
          </cell>
        </row>
        <row r="7845">
          <cell r="A7845" t="str">
            <v>E9779CI</v>
          </cell>
          <cell r="B7845" t="str">
            <v>SICRO ABRIL / 25</v>
          </cell>
          <cell r="C7845" t="str">
            <v>Grupo gerador - 113 kVA</v>
          </cell>
          <cell r="D7845" t="str">
            <v>R$/h</v>
          </cell>
          <cell r="F7845">
            <v>8.5500000000000007</v>
          </cell>
        </row>
        <row r="7846">
          <cell r="A7846" t="str">
            <v>E9780CI</v>
          </cell>
          <cell r="B7846" t="str">
            <v>SICRO ABRIL / 25</v>
          </cell>
          <cell r="C7846" t="str">
            <v>Misturador automático para grauteamento com capacidade de 20 m³/h - 7 kW</v>
          </cell>
          <cell r="D7846" t="str">
            <v>R$/h</v>
          </cell>
          <cell r="F7846">
            <v>51.18</v>
          </cell>
        </row>
        <row r="7847">
          <cell r="A7847" t="str">
            <v>E9781CI</v>
          </cell>
          <cell r="B7847" t="str">
            <v>SICRO ABRIL / 25</v>
          </cell>
          <cell r="C7847" t="str">
            <v>Misturador com bomba para grauteamento tipo Flex E ou similar - 25 kW</v>
          </cell>
          <cell r="D7847" t="str">
            <v>R$/h</v>
          </cell>
          <cell r="F7847">
            <v>85.03</v>
          </cell>
        </row>
        <row r="7848">
          <cell r="A7848" t="str">
            <v>E9782CI</v>
          </cell>
          <cell r="B7848" t="str">
            <v>SICRO ABRIL / 25</v>
          </cell>
          <cell r="C7848" t="str">
            <v>Perfuratriz pneumática com avanço de coluna de 33,5 kg com capacidade de 2.280 gpm</v>
          </cell>
          <cell r="D7848" t="str">
            <v>R$/h</v>
          </cell>
          <cell r="F7848">
            <v>29.96</v>
          </cell>
        </row>
        <row r="7849">
          <cell r="A7849" t="str">
            <v>E9784CI</v>
          </cell>
          <cell r="B7849" t="str">
            <v>SICRO ABRIL / 25</v>
          </cell>
          <cell r="C7849" t="str">
            <v>Plataforma autopropelida com alcance de 12 m com capacidade de 700 kg - 24 kW</v>
          </cell>
          <cell r="D7849" t="str">
            <v>R$/h</v>
          </cell>
          <cell r="F7849">
            <v>78.03</v>
          </cell>
        </row>
        <row r="7850">
          <cell r="A7850" t="str">
            <v>E9785CI</v>
          </cell>
          <cell r="B7850" t="str">
            <v>SICRO ABRIL / 25</v>
          </cell>
          <cell r="C7850" t="str">
            <v>Guindaste móvel sobre pneus com 2 eixos com capacidade máxima de 55 t - 186 kW</v>
          </cell>
          <cell r="D7850" t="str">
            <v>R$/h</v>
          </cell>
          <cell r="F7850">
            <v>215.1</v>
          </cell>
        </row>
        <row r="7851">
          <cell r="A7851" t="str">
            <v>E9788CI</v>
          </cell>
          <cell r="B7851" t="str">
            <v>SICRO ABRIL / 25</v>
          </cell>
          <cell r="C7851" t="str">
            <v>Misturador de argamassa com capacidade de 0,250 m³ - 3,70 kW</v>
          </cell>
          <cell r="D7851" t="str">
            <v>R$/h</v>
          </cell>
          <cell r="F7851">
            <v>26.85</v>
          </cell>
        </row>
        <row r="7852">
          <cell r="A7852" t="str">
            <v>E9789CI</v>
          </cell>
          <cell r="B7852" t="str">
            <v>SICRO ABRIL / 25</v>
          </cell>
          <cell r="C7852" t="str">
            <v>Carro manual modelo plataforma de 150 x 80 cm com capacidade de 800 kg</v>
          </cell>
          <cell r="D7852" t="str">
            <v>R$/h</v>
          </cell>
          <cell r="F7852">
            <v>0.34</v>
          </cell>
        </row>
        <row r="7853">
          <cell r="A7853" t="str">
            <v>E9790CI</v>
          </cell>
          <cell r="B7853" t="str">
            <v>SICRO ABRIL / 25</v>
          </cell>
          <cell r="C7853" t="str">
            <v>Bomba para concreto projetado via úmida com capacidade de 10 m³/h - 14,70 kW</v>
          </cell>
          <cell r="D7853" t="str">
            <v>R$/h</v>
          </cell>
          <cell r="F7853">
            <v>69.25</v>
          </cell>
        </row>
        <row r="7854">
          <cell r="A7854" t="str">
            <v>E9791CI</v>
          </cell>
          <cell r="B7854" t="str">
            <v>SICRO ABRIL / 25</v>
          </cell>
          <cell r="C7854" t="str">
            <v>Bomba pneumática para injeção de resina com capacidade de 0,18 m³/h</v>
          </cell>
          <cell r="D7854" t="str">
            <v>R$/h</v>
          </cell>
          <cell r="F7854">
            <v>5.18</v>
          </cell>
        </row>
        <row r="7855">
          <cell r="A7855" t="str">
            <v>E9793CI</v>
          </cell>
          <cell r="B7855" t="str">
            <v>SICRO ABRIL / 25</v>
          </cell>
          <cell r="C7855" t="str">
            <v>Robot para concreto projetado com capacidade de 30 m³/h - 70 kW - com compressor diesel</v>
          </cell>
          <cell r="D7855" t="str">
            <v>R$/h</v>
          </cell>
          <cell r="F7855">
            <v>518.22</v>
          </cell>
        </row>
        <row r="7856">
          <cell r="A7856" t="str">
            <v>E9795CI</v>
          </cell>
          <cell r="B7856" t="str">
            <v>SICRO ABRIL / 25</v>
          </cell>
          <cell r="C7856" t="str">
            <v>Perfuratriz de superfície sobre pneus com martelo de topo e controle remoto via rádio - 60 kW</v>
          </cell>
          <cell r="D7856" t="str">
            <v>R$/h</v>
          </cell>
          <cell r="F7856">
            <v>191.2</v>
          </cell>
        </row>
        <row r="7857">
          <cell r="A7857" t="str">
            <v>E9797CI</v>
          </cell>
          <cell r="B7857" t="str">
            <v>SICRO ABRIL / 25</v>
          </cell>
          <cell r="C7857" t="str">
            <v>Jumbo eletro-hidráulico com 3 braços - 155 kW/237 kW</v>
          </cell>
          <cell r="D7857" t="str">
            <v>R$/h</v>
          </cell>
          <cell r="F7857">
            <v>1158.18</v>
          </cell>
        </row>
        <row r="7858">
          <cell r="A7858" t="str">
            <v>E9798CI</v>
          </cell>
          <cell r="B7858" t="str">
            <v>SICRO ABRIL / 25</v>
          </cell>
          <cell r="C7858" t="str">
            <v>Perfuratriz hidráulica rotopercussiva - 123 kW</v>
          </cell>
          <cell r="D7858" t="str">
            <v>R$/h</v>
          </cell>
          <cell r="F7858">
            <v>202.96</v>
          </cell>
        </row>
        <row r="7859">
          <cell r="A7859" t="str">
            <v>E9013CI</v>
          </cell>
          <cell r="B7859" t="str">
            <v>SICRO ABRIL / 25</v>
          </cell>
          <cell r="C7859" t="str">
            <v>Caminhão tanque de asfalto com capacidade de 31.000 l - 265 kW</v>
          </cell>
          <cell r="D7859" t="str">
            <v>R$/h</v>
          </cell>
          <cell r="F7859">
            <v>103.67</v>
          </cell>
        </row>
        <row r="7860">
          <cell r="A7860" t="str">
            <v>A9335CI</v>
          </cell>
          <cell r="B7860" t="str">
            <v>SICRO ABRIL / 25</v>
          </cell>
          <cell r="C7860" t="str">
            <v>Cavalo mecânico estradeiro 6 x 2, PBT 23.000 kg - 265 kW - condição de trabalho severa - motorista de caminhão</v>
          </cell>
          <cell r="D7860" t="str">
            <v>R$/h</v>
          </cell>
          <cell r="F7860">
            <v>88.27</v>
          </cell>
        </row>
        <row r="7861">
          <cell r="A7861" t="str">
            <v>A9364CI</v>
          </cell>
          <cell r="B7861" t="str">
            <v>SICRO ABRIL / 25</v>
          </cell>
          <cell r="C7861" t="str">
            <v>Tanque isotérmico de asfalto com capacidade de 31.000 l</v>
          </cell>
          <cell r="D7861" t="str">
            <v>R$/h</v>
          </cell>
          <cell r="F7861">
            <v>15.4</v>
          </cell>
        </row>
        <row r="7862">
          <cell r="A7862" t="str">
            <v>E9018CI</v>
          </cell>
          <cell r="B7862" t="str">
            <v>SICRO ABRIL / 25</v>
          </cell>
          <cell r="C7862" t="str">
            <v>Cavalo mecânico com dolly intermediário e semirreboque de 4 eixos com capacidade de 53 t - 323 kW</v>
          </cell>
          <cell r="D7862" t="str">
            <v>R$/h</v>
          </cell>
          <cell r="F7862">
            <v>152.75</v>
          </cell>
        </row>
        <row r="7863">
          <cell r="A7863" t="str">
            <v>A9324CI</v>
          </cell>
          <cell r="B7863" t="str">
            <v>SICRO ABRIL / 25</v>
          </cell>
          <cell r="C7863" t="str">
            <v>Cavalo mecânico estradeiro 6 x 4, PBT 23.000 kg - 323 kW - motorista de veículo especial</v>
          </cell>
          <cell r="D7863" t="str">
            <v>R$/h</v>
          </cell>
          <cell r="F7863">
            <v>94.5</v>
          </cell>
        </row>
        <row r="7864">
          <cell r="A7864" t="str">
            <v>A9355CI</v>
          </cell>
          <cell r="B7864" t="str">
            <v>SICRO ABRIL / 25</v>
          </cell>
          <cell r="C7864" t="str">
            <v>Semirreboque com 4 eixos</v>
          </cell>
          <cell r="D7864" t="str">
            <v>R$/h</v>
          </cell>
          <cell r="F7864">
            <v>49.19</v>
          </cell>
        </row>
        <row r="7865">
          <cell r="A7865" t="str">
            <v>A9382CI</v>
          </cell>
          <cell r="B7865" t="str">
            <v>SICRO ABRIL / 25</v>
          </cell>
          <cell r="C7865" t="str">
            <v>Dolly intermediário com 2 eixos para semirreboque</v>
          </cell>
          <cell r="D7865" t="str">
            <v>R$/h</v>
          </cell>
          <cell r="F7865">
            <v>9.06</v>
          </cell>
        </row>
        <row r="7866">
          <cell r="A7866" t="str">
            <v>E9027CI</v>
          </cell>
          <cell r="B7866" t="str">
            <v>SICRO ABRIL / 25</v>
          </cell>
          <cell r="C7866" t="str">
            <v>Caminhão distribuidor de cimento e cal com capacidade de 17 m³ - 210 kW</v>
          </cell>
          <cell r="D7866" t="str">
            <v>R$/h</v>
          </cell>
          <cell r="F7866">
            <v>134.51</v>
          </cell>
        </row>
        <row r="7867">
          <cell r="A7867" t="str">
            <v>A9333CI</v>
          </cell>
          <cell r="B7867" t="str">
            <v>SICRO ABRIL / 25</v>
          </cell>
          <cell r="C7867" t="str">
            <v>Caminhão plataforma 8 x 2, PBTC 36.000 kg e distância entre eixos 4,8 m - 210 kW - motorista de caminhão</v>
          </cell>
          <cell r="D7867" t="str">
            <v>R$/h</v>
          </cell>
          <cell r="F7867">
            <v>83.66</v>
          </cell>
        </row>
        <row r="7868">
          <cell r="A7868" t="str">
            <v>A9365CI</v>
          </cell>
          <cell r="B7868" t="str">
            <v>SICRO ABRIL / 25</v>
          </cell>
          <cell r="C7868" t="str">
            <v>Distribuidor de cimento montado sobre chassi com capacidade de 17 m³</v>
          </cell>
          <cell r="D7868" t="str">
            <v>R$/h</v>
          </cell>
          <cell r="F7868">
            <v>50.86</v>
          </cell>
        </row>
        <row r="7869">
          <cell r="A7869" t="str">
            <v>E9037CI</v>
          </cell>
          <cell r="B7869" t="str">
            <v>SICRO ABRIL / 25</v>
          </cell>
          <cell r="C7869" t="str">
            <v>Plataforma de inspeção sob pontes montada em caminhão com capacidade de 500 kg e alcance de 15 m - 188 kW</v>
          </cell>
          <cell r="D7869" t="str">
            <v>R$/h</v>
          </cell>
          <cell r="F7869">
            <v>322.89999999999998</v>
          </cell>
        </row>
        <row r="7870">
          <cell r="A7870" t="str">
            <v>A9334CI</v>
          </cell>
          <cell r="B7870" t="str">
            <v>SICRO ABRIL / 25</v>
          </cell>
          <cell r="C7870" t="str">
            <v>Caminhão plataforma 8 x 2, PBT 29.000 kg e distância entre eixos 4,8 m - 188 kW - condição de trabalho severa - motorista de veículo especial</v>
          </cell>
          <cell r="D7870" t="str">
            <v>R$/h</v>
          </cell>
          <cell r="F7870">
            <v>83.66</v>
          </cell>
        </row>
        <row r="7871">
          <cell r="A7871" t="str">
            <v>A9378CI</v>
          </cell>
          <cell r="B7871" t="str">
            <v>SICRO ABRIL / 25</v>
          </cell>
          <cell r="C7871" t="str">
            <v>Plataforma telescópica para inspeção de pontes montada sobre chassi com capacidade de 500 kg</v>
          </cell>
          <cell r="D7871" t="str">
            <v>R$/h</v>
          </cell>
          <cell r="F7871">
            <v>239.23</v>
          </cell>
        </row>
        <row r="7872">
          <cell r="A7872" t="str">
            <v>E9041CI</v>
          </cell>
          <cell r="B7872" t="str">
            <v>SICRO ABRIL / 25</v>
          </cell>
          <cell r="C7872" t="str">
            <v>Caminhão carroceria com guindauto com capacidade de 45 t.m - 188 kW</v>
          </cell>
          <cell r="D7872" t="str">
            <v>R$/h</v>
          </cell>
          <cell r="F7872">
            <v>122.19</v>
          </cell>
        </row>
        <row r="7873">
          <cell r="A7873" t="str">
            <v>A9313CI</v>
          </cell>
          <cell r="B7873" t="str">
            <v>SICRO ABRIL / 25</v>
          </cell>
          <cell r="C7873" t="str">
            <v>Caminhão plataforma 6 x 2, PBT 23.000 kg e distância entre eixos 5,4 m - 188 kW - motorista de veículo especial</v>
          </cell>
          <cell r="D7873" t="str">
            <v>R$/h</v>
          </cell>
          <cell r="F7873">
            <v>69.66</v>
          </cell>
        </row>
        <row r="7874">
          <cell r="A7874" t="str">
            <v>A9351CI</v>
          </cell>
          <cell r="B7874" t="str">
            <v>SICRO ABRIL / 25</v>
          </cell>
          <cell r="C7874" t="str">
            <v>Carroceria de madeira com capacidade de 11 t</v>
          </cell>
          <cell r="D7874" t="str">
            <v>R$/h</v>
          </cell>
          <cell r="F7874">
            <v>3.14</v>
          </cell>
        </row>
        <row r="7875">
          <cell r="A7875" t="str">
            <v>A9373CI</v>
          </cell>
          <cell r="B7875" t="str">
            <v>SICRO ABRIL / 25</v>
          </cell>
          <cell r="C7875" t="str">
            <v>Guindaste articulado montado sobre chassi com capacidade de 45 t.m</v>
          </cell>
          <cell r="D7875" t="str">
            <v>R$/h</v>
          </cell>
          <cell r="F7875">
            <v>49.39</v>
          </cell>
        </row>
        <row r="7876">
          <cell r="A7876" t="str">
            <v>E9082CI</v>
          </cell>
          <cell r="B7876" t="str">
            <v>SICRO ABRIL / 25</v>
          </cell>
          <cell r="C7876" t="str">
            <v>Bate-estaca hidráulico para defensas montado em caminhão guindauto com capacidade de 20 t.m e carroceria de 4 t - 136 kW</v>
          </cell>
          <cell r="D7876" t="str">
            <v>R$/h</v>
          </cell>
          <cell r="F7876">
            <v>150.22</v>
          </cell>
        </row>
        <row r="7877">
          <cell r="A7877" t="str">
            <v>A9323CI</v>
          </cell>
          <cell r="B7877" t="str">
            <v>SICRO ABRIL / 25</v>
          </cell>
          <cell r="C7877" t="str">
            <v>Caminhão plataforma 4 x 2, PBT 14.300 kg e distância entre eixos 4,8 m - 136 kW - condição de trabalho severa - motorista de caminhão</v>
          </cell>
          <cell r="D7877" t="str">
            <v>R$/h</v>
          </cell>
          <cell r="F7877">
            <v>63.24</v>
          </cell>
        </row>
        <row r="7878">
          <cell r="A7878" t="str">
            <v>A9347CI</v>
          </cell>
          <cell r="B7878" t="str">
            <v>SICRO ABRIL / 25</v>
          </cell>
          <cell r="C7878" t="str">
            <v>Carroceria de madeira com capacidade de 4 t</v>
          </cell>
          <cell r="D7878" t="str">
            <v>R$/h</v>
          </cell>
          <cell r="F7878">
            <v>2.36</v>
          </cell>
        </row>
        <row r="7879">
          <cell r="A7879" t="str">
            <v>A9372CI</v>
          </cell>
          <cell r="B7879" t="str">
            <v>SICRO ABRIL / 25</v>
          </cell>
          <cell r="C7879" t="str">
            <v>Guindaste articulado montado sobre chassi com capacidade de 20 t.m</v>
          </cell>
          <cell r="D7879" t="str">
            <v>R$/h</v>
          </cell>
          <cell r="F7879">
            <v>43.76</v>
          </cell>
        </row>
        <row r="7880">
          <cell r="A7880" t="str">
            <v>A9379CI</v>
          </cell>
          <cell r="B7880" t="str">
            <v>SICRO ABRIL / 25</v>
          </cell>
          <cell r="C7880" t="str">
            <v>Bate-estaca hidráulico para defensas metálicas montada sobre chassi</v>
          </cell>
          <cell r="D7880" t="str">
            <v>R$/h</v>
          </cell>
          <cell r="F7880">
            <v>40.86</v>
          </cell>
        </row>
        <row r="7881">
          <cell r="A7881" t="str">
            <v>E9097CI</v>
          </cell>
          <cell r="B7881" t="str">
            <v>SICRO ABRIL / 25</v>
          </cell>
          <cell r="C7881" t="str">
            <v>Caminhão de resgate de veículos leves com plataforma com capacidade de 4 t - 115 kW</v>
          </cell>
          <cell r="D7881" t="str">
            <v>R$/h</v>
          </cell>
          <cell r="F7881">
            <v>62.08</v>
          </cell>
        </row>
        <row r="7882">
          <cell r="A7882" t="str">
            <v>A9326CI</v>
          </cell>
          <cell r="B7882" t="str">
            <v>SICRO ABRIL / 25</v>
          </cell>
          <cell r="C7882" t="str">
            <v>Caminhão plataforma 4 x 2 PBT 9.600 kg e distância entre eixos 3,7 m - 115 kW - motorista de veículo especial</v>
          </cell>
          <cell r="D7882" t="str">
            <v>R$/h</v>
          </cell>
          <cell r="F7882">
            <v>56.53</v>
          </cell>
        </row>
        <row r="7883">
          <cell r="A7883" t="str">
            <v>A9374CI</v>
          </cell>
          <cell r="B7883" t="str">
            <v>SICRO ABRIL / 25</v>
          </cell>
          <cell r="C7883" t="str">
            <v>Plataforma hidráulica para resgate de veículos montada sobre chassi com capacidade de 4 t</v>
          </cell>
          <cell r="D7883" t="str">
            <v>R$/h</v>
          </cell>
          <cell r="F7883">
            <v>5.55</v>
          </cell>
        </row>
        <row r="7884">
          <cell r="A7884" t="str">
            <v>E9098CI</v>
          </cell>
          <cell r="B7884" t="str">
            <v>SICRO ABRIL / 25</v>
          </cell>
          <cell r="C7884" t="str">
            <v>Caminhão de resgate de veículos de porte médio com capacidade do guincho de 20 t - 136 kW</v>
          </cell>
          <cell r="D7884" t="str">
            <v>R$/h</v>
          </cell>
          <cell r="F7884">
            <v>106.41</v>
          </cell>
        </row>
        <row r="7885">
          <cell r="A7885" t="str">
            <v>A9306CI</v>
          </cell>
          <cell r="B7885" t="str">
            <v>SICRO ABRIL / 25</v>
          </cell>
          <cell r="C7885" t="str">
            <v>Caminhão plataforma 4 x 2, PBT 16.000 kg e distância entre eixos 3,6 m - 136 kW - motorista de veículo especial</v>
          </cell>
          <cell r="D7885" t="str">
            <v>R$/h</v>
          </cell>
          <cell r="F7885">
            <v>65.2</v>
          </cell>
        </row>
        <row r="7886">
          <cell r="A7886" t="str">
            <v>A9375CI</v>
          </cell>
          <cell r="B7886" t="str">
            <v>SICRO ABRIL / 25</v>
          </cell>
          <cell r="C7886" t="str">
            <v>Guincho rebocador para resgate de veículos montada sobre chassi com capacidade de 20 t</v>
          </cell>
          <cell r="D7886" t="str">
            <v>R$/h</v>
          </cell>
          <cell r="F7886">
            <v>41.21</v>
          </cell>
        </row>
        <row r="7887">
          <cell r="A7887" t="str">
            <v>E9099CI</v>
          </cell>
          <cell r="B7887" t="str">
            <v>SICRO ABRIL / 25</v>
          </cell>
          <cell r="C7887" t="str">
            <v>Caminhão de resgate de veículos pesados com dois guinchos com capacidade de 35 t - 240 kW</v>
          </cell>
          <cell r="D7887" t="str">
            <v>R$/h</v>
          </cell>
          <cell r="F7887">
            <v>157.97999999999999</v>
          </cell>
        </row>
        <row r="7888">
          <cell r="A7888" t="str">
            <v>A9320CI</v>
          </cell>
          <cell r="B7888" t="str">
            <v>SICRO ABRIL / 25</v>
          </cell>
          <cell r="C7888" t="str">
            <v>Caminhão plataforma 6 x 2, PBT 23.000 kg e distância entre eixos 4,8 m - 240 kW - motorista de veículo especial</v>
          </cell>
          <cell r="D7888" t="str">
            <v>R$/h</v>
          </cell>
          <cell r="F7888">
            <v>88.8</v>
          </cell>
        </row>
        <row r="7889">
          <cell r="A7889" t="str">
            <v>A9376CI</v>
          </cell>
          <cell r="B7889" t="str">
            <v>SICRO ABRIL / 25</v>
          </cell>
          <cell r="C7889" t="str">
            <v>Guincho rebocador para resgate de veículos montada sobre chassi com capacidade de 35 t</v>
          </cell>
          <cell r="D7889" t="str">
            <v>R$/h</v>
          </cell>
          <cell r="F7889">
            <v>69.180000000000007</v>
          </cell>
        </row>
        <row r="7890">
          <cell r="A7890" t="str">
            <v>E9100CI</v>
          </cell>
          <cell r="B7890" t="str">
            <v>SICRO ABRIL / 25</v>
          </cell>
          <cell r="C7890" t="str">
            <v>Cavalo mecânico sem reboque - 210 kW</v>
          </cell>
          <cell r="D7890" t="str">
            <v>R$/h</v>
          </cell>
          <cell r="F7890">
            <v>70.91</v>
          </cell>
        </row>
        <row r="7891">
          <cell r="A7891" t="str">
            <v>A9310CI</v>
          </cell>
          <cell r="B7891" t="str">
            <v>SICRO ABRIL / 25</v>
          </cell>
          <cell r="C7891" t="str">
            <v>Cavalo mecânico 4 x 2, PBT 16.000 kg - 210 kW - motorista de caminhão</v>
          </cell>
          <cell r="D7891" t="str">
            <v>R$/h</v>
          </cell>
          <cell r="F7891">
            <v>70.91</v>
          </cell>
        </row>
        <row r="7892">
          <cell r="A7892" t="str">
            <v>E9114CI</v>
          </cell>
          <cell r="B7892" t="str">
            <v>SICRO ABRIL / 25</v>
          </cell>
          <cell r="C7892" t="str">
            <v>Painel com seta luminosa para montagem em caminhão</v>
          </cell>
          <cell r="D7892" t="str">
            <v>R$/h</v>
          </cell>
          <cell r="F7892">
            <v>3.8</v>
          </cell>
        </row>
        <row r="7893">
          <cell r="A7893" t="str">
            <v>A9380CI</v>
          </cell>
          <cell r="B7893" t="str">
            <v>SICRO ABRIL / 25</v>
          </cell>
          <cell r="C7893" t="str">
            <v>Painel com seta luminosa montado sobre chassi</v>
          </cell>
          <cell r="D7893" t="str">
            <v>R$/h</v>
          </cell>
          <cell r="F7893">
            <v>3.8</v>
          </cell>
        </row>
        <row r="7894">
          <cell r="A7894" t="str">
            <v>E9115CI</v>
          </cell>
          <cell r="B7894" t="str">
            <v>SICRO ABRIL / 25</v>
          </cell>
          <cell r="C7894" t="str">
            <v>Amortecedor retrátil (AMC) para montagem em caminhão</v>
          </cell>
          <cell r="D7894" t="str">
            <v>R$/h</v>
          </cell>
          <cell r="F7894">
            <v>50.72</v>
          </cell>
        </row>
        <row r="7895">
          <cell r="A7895" t="str">
            <v>A9381CI</v>
          </cell>
          <cell r="B7895" t="str">
            <v>SICRO ABRIL / 25</v>
          </cell>
          <cell r="C7895" t="str">
            <v>Amortecedor retrátil montado em caminhão</v>
          </cell>
          <cell r="D7895" t="str">
            <v>R$/h</v>
          </cell>
          <cell r="F7895">
            <v>50.72</v>
          </cell>
        </row>
        <row r="7896">
          <cell r="A7896" t="str">
            <v>E9145CI</v>
          </cell>
          <cell r="B7896" t="str">
            <v>SICRO ABRIL / 25</v>
          </cell>
          <cell r="C7896" t="str">
            <v>Caminhão basculante para concreto com capacidade de 7 m³ - 210 kW</v>
          </cell>
          <cell r="D7896" t="str">
            <v>R$/h</v>
          </cell>
          <cell r="F7896">
            <v>90.64</v>
          </cell>
        </row>
        <row r="7897">
          <cell r="A7897" t="str">
            <v>A9316CI</v>
          </cell>
          <cell r="B7897" t="str">
            <v>SICRO ABRIL / 25</v>
          </cell>
          <cell r="C7897" t="str">
            <v>Caminhão plataforma 8 x 4, PBT 29.000 kg e distância entre eixos 4,6 m - 210 kW - motorista de caminhão</v>
          </cell>
          <cell r="D7897" t="str">
            <v>R$/h</v>
          </cell>
          <cell r="F7897">
            <v>83.3</v>
          </cell>
        </row>
        <row r="7898">
          <cell r="A7898" t="str">
            <v>A9340CI</v>
          </cell>
          <cell r="B7898" t="str">
            <v>SICRO ABRIL / 25</v>
          </cell>
          <cell r="C7898" t="str">
            <v>Caçamba basculante para concreto com capacidade de 7 m³</v>
          </cell>
          <cell r="D7898" t="str">
            <v>R$/h</v>
          </cell>
          <cell r="F7898">
            <v>7.34</v>
          </cell>
        </row>
        <row r="7899">
          <cell r="A7899" t="str">
            <v>E9146CI</v>
          </cell>
          <cell r="B7899" t="str">
            <v>SICRO ABRIL / 25</v>
          </cell>
          <cell r="C7899" t="str">
            <v>Caminhão silo com capacidade de 30 m³ - 265 kW</v>
          </cell>
          <cell r="D7899" t="str">
            <v>R$/h</v>
          </cell>
          <cell r="F7899">
            <v>111.93</v>
          </cell>
        </row>
        <row r="7900">
          <cell r="A7900" t="str">
            <v>A9335CI</v>
          </cell>
          <cell r="B7900" t="str">
            <v>SICRO ABRIL / 25</v>
          </cell>
          <cell r="C7900" t="str">
            <v>Cavalo mecânico estradeiro 6 x 2, PBT 23.000 kg - 265 kW - condição de trabalho severa - motorista de caminhão</v>
          </cell>
          <cell r="D7900" t="str">
            <v>R$/h</v>
          </cell>
          <cell r="F7900">
            <v>88.27</v>
          </cell>
        </row>
        <row r="7901">
          <cell r="A7901" t="str">
            <v>A9357CI</v>
          </cell>
          <cell r="B7901" t="str">
            <v>SICRO ABRIL / 25</v>
          </cell>
          <cell r="C7901" t="str">
            <v>Semirreboque silo para cimento com capacidade de 30 m³</v>
          </cell>
          <cell r="D7901" t="str">
            <v>R$/h</v>
          </cell>
          <cell r="F7901">
            <v>23.66</v>
          </cell>
        </row>
        <row r="7902">
          <cell r="A7902" t="str">
            <v>E9169CI</v>
          </cell>
          <cell r="B7902" t="str">
            <v>SICRO ABRIL / 25</v>
          </cell>
          <cell r="C7902" t="str">
            <v>Cavalo mecânico com dolly pneumático de 4 eixos e mesas de giro com capacidade de 57 t - 323 kW</v>
          </cell>
          <cell r="D7902" t="str">
            <v>R$/h</v>
          </cell>
          <cell r="F7902">
            <v>175.52</v>
          </cell>
        </row>
        <row r="7903">
          <cell r="A7903" t="str">
            <v>A9324CI</v>
          </cell>
          <cell r="B7903" t="str">
            <v>SICRO ABRIL / 25</v>
          </cell>
          <cell r="C7903" t="str">
            <v>Cavalo mecânico estradeiro 6 x 4, PBT 23.000 kg - 323 kW - motorista de veículo especial</v>
          </cell>
          <cell r="D7903" t="str">
            <v>R$/h</v>
          </cell>
          <cell r="F7903">
            <v>94.5</v>
          </cell>
        </row>
        <row r="7904">
          <cell r="A7904" t="str">
            <v>A9385CI</v>
          </cell>
          <cell r="B7904" t="str">
            <v>SICRO ABRIL / 25</v>
          </cell>
          <cell r="C7904" t="str">
            <v>Conjunto de duas mesas de giro para quinta roda ou reboque com capacidade de 100 t cada</v>
          </cell>
          <cell r="D7904" t="str">
            <v>R$/h</v>
          </cell>
          <cell r="F7904">
            <v>32.93</v>
          </cell>
        </row>
        <row r="7905">
          <cell r="A7905" t="str">
            <v>A9389CI</v>
          </cell>
          <cell r="B7905" t="str">
            <v>SICRO ABRIL / 25</v>
          </cell>
          <cell r="C7905" t="str">
            <v>Dolly pneumático com capacidade de 48 t e 4 eixos</v>
          </cell>
          <cell r="D7905" t="str">
            <v>R$/h</v>
          </cell>
          <cell r="F7905">
            <v>48.09</v>
          </cell>
        </row>
        <row r="7906">
          <cell r="A7906" t="str">
            <v>E9170CI</v>
          </cell>
          <cell r="B7906" t="str">
            <v>SICRO ABRIL / 25</v>
          </cell>
          <cell r="C7906" t="str">
            <v>Cavalo mecânico com dois dollys pneumáticos de 3 e 4 eixos e mesas de giro com capacidade de 77 t - 323 kW</v>
          </cell>
          <cell r="D7906" t="str">
            <v>R$/h</v>
          </cell>
          <cell r="F7906">
            <v>234.27</v>
          </cell>
        </row>
        <row r="7907">
          <cell r="A7907" t="str">
            <v>A9385CI</v>
          </cell>
          <cell r="B7907" t="str">
            <v>SICRO ABRIL / 25</v>
          </cell>
          <cell r="C7907" t="str">
            <v>Conjunto de duas mesas de giro para quinta roda ou reboque com capacidade de 100 t cada</v>
          </cell>
          <cell r="D7907" t="str">
            <v>R$/h</v>
          </cell>
          <cell r="F7907">
            <v>32.93</v>
          </cell>
        </row>
        <row r="7908">
          <cell r="A7908" t="str">
            <v>A9386CI</v>
          </cell>
          <cell r="B7908" t="str">
            <v>SICRO ABRIL / 25</v>
          </cell>
          <cell r="C7908" t="str">
            <v>Cavalo mecânico estradeiro 6 x 4, CMT 123.000 kg - 323 kW - motorista de veículo especial</v>
          </cell>
          <cell r="D7908" t="str">
            <v>R$/h</v>
          </cell>
          <cell r="F7908">
            <v>116.34</v>
          </cell>
        </row>
        <row r="7909">
          <cell r="A7909" t="str">
            <v>A9387CI</v>
          </cell>
          <cell r="B7909" t="str">
            <v>SICRO ABRIL / 25</v>
          </cell>
          <cell r="C7909" t="str">
            <v>Dolly pneumático com capacidade de 28,5 t e 3 eixos</v>
          </cell>
          <cell r="D7909" t="str">
            <v>R$/h</v>
          </cell>
          <cell r="F7909">
            <v>36.92</v>
          </cell>
        </row>
        <row r="7910">
          <cell r="A7910" t="str">
            <v>A9389CI</v>
          </cell>
          <cell r="B7910" t="str">
            <v>SICRO ABRIL / 25</v>
          </cell>
          <cell r="C7910" t="str">
            <v>Dolly pneumático com capacidade de 48 t e 4 eixos</v>
          </cell>
          <cell r="D7910" t="str">
            <v>R$/h</v>
          </cell>
          <cell r="F7910">
            <v>48.09</v>
          </cell>
        </row>
        <row r="7911">
          <cell r="A7911" t="str">
            <v>E9171CI</v>
          </cell>
          <cell r="B7911" t="str">
            <v>SICRO ABRIL / 25</v>
          </cell>
          <cell r="C7911" t="str">
            <v>Cavalo mecânico com dois dollys pneumáticos de 4 e 5 eixos e mesas de giro com capacidade de 111 t - 440 kW</v>
          </cell>
          <cell r="D7911" t="str">
            <v>R$/h</v>
          </cell>
          <cell r="F7911">
            <v>511.03</v>
          </cell>
        </row>
        <row r="7912">
          <cell r="A7912" t="str">
            <v>A9325CI</v>
          </cell>
          <cell r="B7912" t="str">
            <v>SICRO ABRIL / 25</v>
          </cell>
          <cell r="C7912" t="str">
            <v>Cavalo mecânico 8 x 8, PBT 26.000 kg - 440 kW -  motorista de veículo especial</v>
          </cell>
          <cell r="D7912" t="str">
            <v>R$/h</v>
          </cell>
          <cell r="F7912">
            <v>370.75</v>
          </cell>
        </row>
        <row r="7913">
          <cell r="A7913" t="str">
            <v>A9385CI</v>
          </cell>
          <cell r="B7913" t="str">
            <v>SICRO ABRIL / 25</v>
          </cell>
          <cell r="C7913" t="str">
            <v>Conjunto de duas mesas de giro para quinta roda ou reboque com capacidade de 100 t cada</v>
          </cell>
          <cell r="D7913" t="str">
            <v>R$/h</v>
          </cell>
          <cell r="F7913">
            <v>32.93</v>
          </cell>
        </row>
        <row r="7914">
          <cell r="A7914" t="str">
            <v>A9388CI</v>
          </cell>
          <cell r="B7914" t="str">
            <v>SICRO ABRIL / 25</v>
          </cell>
          <cell r="C7914" t="str">
            <v>Dolly pneumático com capacidade de 60 t e 5 eixos</v>
          </cell>
          <cell r="D7914" t="str">
            <v>R$/h</v>
          </cell>
          <cell r="F7914">
            <v>59.26</v>
          </cell>
        </row>
        <row r="7915">
          <cell r="A7915" t="str">
            <v>A9389CI</v>
          </cell>
          <cell r="B7915" t="str">
            <v>SICRO ABRIL / 25</v>
          </cell>
          <cell r="C7915" t="str">
            <v>Dolly pneumático com capacidade de 48 t e 4 eixos</v>
          </cell>
          <cell r="D7915" t="str">
            <v>R$/h</v>
          </cell>
          <cell r="F7915">
            <v>48.09</v>
          </cell>
        </row>
        <row r="7916">
          <cell r="A7916" t="str">
            <v>E9199CI</v>
          </cell>
          <cell r="B7916" t="str">
            <v>SICRO ABRIL / 25</v>
          </cell>
          <cell r="C7916" t="str">
            <v>Caminhão com sistema de hidrojateamento de alta pressão e vácuo para limpeza e desobstrução de bueiros com capacidade total de 15.600 l - 188 kW</v>
          </cell>
          <cell r="D7916" t="str">
            <v>R$/h</v>
          </cell>
          <cell r="F7916">
            <v>92.51</v>
          </cell>
        </row>
        <row r="7917">
          <cell r="A7917" t="str">
            <v>A9299CI</v>
          </cell>
          <cell r="B7917" t="str">
            <v>SICRO ABRIL / 25</v>
          </cell>
          <cell r="C7917" t="str">
            <v>Equipamento com sistema de hidrojateamento de alta pressão e vácuo para limpeza e desobstrução de bueiros com diâmetro de até 1.500 mm com capacidade total de 15.600 l</v>
          </cell>
          <cell r="D7917" t="str">
            <v>R$/h</v>
          </cell>
          <cell r="F7917">
            <v>22.86</v>
          </cell>
        </row>
        <row r="7918">
          <cell r="A7918" t="str">
            <v>A9313CI</v>
          </cell>
          <cell r="B7918" t="str">
            <v>SICRO ABRIL / 25</v>
          </cell>
          <cell r="C7918" t="str">
            <v>Caminhão plataforma 6 x 2, PBT 23.000 kg e distância entre eixos 5,4 m - 188 kW - motorista de veículo especial</v>
          </cell>
          <cell r="D7918" t="str">
            <v>R$/h</v>
          </cell>
          <cell r="F7918">
            <v>69.66</v>
          </cell>
        </row>
        <row r="7919">
          <cell r="A7919" t="str">
            <v>E9201CI</v>
          </cell>
          <cell r="B7919" t="str">
            <v>SICRO ABRIL / 25</v>
          </cell>
          <cell r="C7919" t="str">
            <v>Caminhão basculante para rocha com capacidade de 12 m³ - 188 kW com periculosidade</v>
          </cell>
          <cell r="D7919" t="str">
            <v>R$/h</v>
          </cell>
          <cell r="F7919">
            <v>108.02</v>
          </cell>
        </row>
        <row r="7920">
          <cell r="A7920" t="str">
            <v>A9327CI</v>
          </cell>
          <cell r="B7920" t="str">
            <v>SICRO ABRIL / 25</v>
          </cell>
          <cell r="C7920" t="str">
            <v>Caminhão plataforma 8 x 2 PBT 29.000 kg e distância entre eixos 4,8 m - 188 kW - motorista de veículo especial com periculosidade</v>
          </cell>
          <cell r="D7920" t="str">
            <v>R$/h</v>
          </cell>
          <cell r="F7920">
            <v>90.86</v>
          </cell>
        </row>
        <row r="7921">
          <cell r="A7921" t="str">
            <v>A9343CI</v>
          </cell>
          <cell r="B7921" t="str">
            <v>SICRO ABRIL / 25</v>
          </cell>
          <cell r="C7921" t="str">
            <v>Caçamba basculante para rocha com capacidade de 12 m³</v>
          </cell>
          <cell r="D7921" t="str">
            <v>R$/h</v>
          </cell>
          <cell r="F7921">
            <v>17.16</v>
          </cell>
        </row>
        <row r="7922">
          <cell r="A7922" t="str">
            <v>E9202CI</v>
          </cell>
          <cell r="B7922" t="str">
            <v>SICRO ABRIL / 25</v>
          </cell>
          <cell r="C7922" t="str">
            <v>Plataforma pantográfica montada em caminhão - 115 kW com periculosidade</v>
          </cell>
          <cell r="D7922" t="str">
            <v>R$/h</v>
          </cell>
          <cell r="F7922">
            <v>133.24</v>
          </cell>
        </row>
        <row r="7923">
          <cell r="A7923" t="str">
            <v>A9300CI</v>
          </cell>
          <cell r="B7923" t="str">
            <v>SICRO ABRIL / 25</v>
          </cell>
          <cell r="C7923" t="str">
            <v>Caminhão plataforma 4 x 2, PBT 8.300 kg e distância entre eixos 3,7 m - 115 kW - motorista de veículo especial com periculosidade</v>
          </cell>
          <cell r="D7923" t="str">
            <v>R$/h</v>
          </cell>
          <cell r="F7923">
            <v>62.56</v>
          </cell>
        </row>
        <row r="7924">
          <cell r="A7924" t="str">
            <v>A9383CI</v>
          </cell>
          <cell r="B7924" t="str">
            <v>SICRO ABRIL / 25</v>
          </cell>
          <cell r="C7924" t="str">
            <v>Plataforma pantográfica hidráulica montada sobre chassi com capacidade de 600 kg - com periculosidade</v>
          </cell>
          <cell r="D7924" t="str">
            <v>R$/h</v>
          </cell>
          <cell r="F7924">
            <v>70.680000000000007</v>
          </cell>
        </row>
        <row r="7925">
          <cell r="A7925" t="str">
            <v>E9506CI</v>
          </cell>
          <cell r="B7925" t="str">
            <v>SICRO ABRIL / 25</v>
          </cell>
          <cell r="C7925" t="str">
            <v>Caminhão basculante com capacidade de 6 m³ - 136 kW</v>
          </cell>
          <cell r="D7925" t="str">
            <v>R$/h</v>
          </cell>
          <cell r="F7925">
            <v>71.599999999999994</v>
          </cell>
        </row>
        <row r="7926">
          <cell r="A7926" t="str">
            <v>A9307CI</v>
          </cell>
          <cell r="B7926" t="str">
            <v>SICRO ABRIL / 25</v>
          </cell>
          <cell r="C7926" t="str">
            <v>Caminhão plataforma 4 x 2, PBT 16.000 kg e distância entre eixos 3,6 m - 136 kW - motorista de caminhão</v>
          </cell>
          <cell r="D7926" t="str">
            <v>R$/h</v>
          </cell>
          <cell r="F7926">
            <v>64.84</v>
          </cell>
        </row>
        <row r="7927">
          <cell r="A7927" t="str">
            <v>A9338CI</v>
          </cell>
          <cell r="B7927" t="str">
            <v>SICRO ABRIL / 25</v>
          </cell>
          <cell r="C7927" t="str">
            <v>Caçamba basculante com capacidade de 6 m³</v>
          </cell>
          <cell r="D7927" t="str">
            <v>R$/h</v>
          </cell>
          <cell r="F7927">
            <v>6.76</v>
          </cell>
        </row>
        <row r="7928">
          <cell r="A7928" t="str">
            <v>E9508CI</v>
          </cell>
          <cell r="B7928" t="str">
            <v>SICRO ABRIL / 25</v>
          </cell>
          <cell r="C7928" t="str">
            <v>Caminhão carroceria com capacidade de 9 t - 136 kW</v>
          </cell>
          <cell r="D7928" t="str">
            <v>R$/h</v>
          </cell>
          <cell r="F7928">
            <v>69.209999999999994</v>
          </cell>
        </row>
        <row r="7929">
          <cell r="A7929" t="str">
            <v>A9309CI</v>
          </cell>
          <cell r="B7929" t="str">
            <v>SICRO ABRIL / 25</v>
          </cell>
          <cell r="C7929" t="str">
            <v>Caminhão plataforma 4 x 2, PBT 16.000 kg e distância entre eixos 4,8 m - 136 kW - motorista de caminhão</v>
          </cell>
          <cell r="D7929" t="str">
            <v>R$/h</v>
          </cell>
          <cell r="F7929">
            <v>66.06</v>
          </cell>
        </row>
        <row r="7930">
          <cell r="A7930" t="str">
            <v>A9350CI</v>
          </cell>
          <cell r="B7930" t="str">
            <v>SICRO ABRIL / 25</v>
          </cell>
          <cell r="C7930" t="str">
            <v>Carroceria de madeira com capacidade de 9 t</v>
          </cell>
          <cell r="D7930" t="str">
            <v>R$/h</v>
          </cell>
          <cell r="F7930">
            <v>3.14</v>
          </cell>
        </row>
        <row r="7931">
          <cell r="A7931" t="str">
            <v>E9509CI</v>
          </cell>
          <cell r="B7931" t="str">
            <v>SICRO ABRIL / 25</v>
          </cell>
          <cell r="C7931" t="str">
            <v>Caminhão tanque distribuidor de asfalto com capacidade de 6.000 l - 7 kW/136 kW</v>
          </cell>
          <cell r="D7931" t="str">
            <v>R$/h</v>
          </cell>
          <cell r="F7931">
            <v>73.510000000000005</v>
          </cell>
        </row>
        <row r="7932">
          <cell r="A7932" t="str">
            <v>A9323CI</v>
          </cell>
          <cell r="B7932" t="str">
            <v>SICRO ABRIL / 25</v>
          </cell>
          <cell r="C7932" t="str">
            <v>Caminhão plataforma 4 x 2, PBT 14.300 kg e distância entre eixos 4,8 m - 136 kW - condição de trabalho severa - motorista de caminhão</v>
          </cell>
          <cell r="D7932" t="str">
            <v>R$/h</v>
          </cell>
          <cell r="F7932">
            <v>63.24</v>
          </cell>
        </row>
        <row r="7933">
          <cell r="A7933" t="str">
            <v>A9363CI</v>
          </cell>
          <cell r="B7933" t="str">
            <v>SICRO ABRIL / 25</v>
          </cell>
          <cell r="C7933" t="str">
            <v>Tanque espargidor de asfalto com capacidade de 6.000 l - 7 kW</v>
          </cell>
          <cell r="D7933" t="str">
            <v>R$/h</v>
          </cell>
          <cell r="F7933">
            <v>10.27</v>
          </cell>
        </row>
        <row r="7934">
          <cell r="A7934" t="str">
            <v>E9520CI</v>
          </cell>
          <cell r="B7934" t="str">
            <v>SICRO ABRIL / 25</v>
          </cell>
          <cell r="C7934" t="str">
            <v>Caminhão com caçamba térmica com capacidade de 6 m³ - 188 kW</v>
          </cell>
          <cell r="D7934" t="str">
            <v>R$/h</v>
          </cell>
          <cell r="F7934">
            <v>77.97</v>
          </cell>
        </row>
        <row r="7935">
          <cell r="A7935" t="str">
            <v>A9311CI</v>
          </cell>
          <cell r="B7935" t="str">
            <v>SICRO ABRIL / 25</v>
          </cell>
          <cell r="C7935" t="str">
            <v>Caminhão plataforma 6 x 2, PBT 23.000 kg e distância entre eixos 4,8 m - 188 kW - motorista de caminhão</v>
          </cell>
          <cell r="D7935" t="str">
            <v>R$/h</v>
          </cell>
          <cell r="F7935">
            <v>72.150000000000006</v>
          </cell>
        </row>
        <row r="7936">
          <cell r="A7936" t="str">
            <v>A9339CI</v>
          </cell>
          <cell r="B7936" t="str">
            <v>SICRO ABRIL / 25</v>
          </cell>
          <cell r="C7936" t="str">
            <v>Caçamba térmica com capacidade de 6 m³</v>
          </cell>
          <cell r="D7936" t="str">
            <v>R$/h</v>
          </cell>
          <cell r="F7936">
            <v>5.82</v>
          </cell>
        </row>
        <row r="7937">
          <cell r="A7937" t="str">
            <v>E9571CI</v>
          </cell>
          <cell r="B7937" t="str">
            <v>SICRO ABRIL / 25</v>
          </cell>
          <cell r="C7937" t="str">
            <v>Caminhão tanque com capacidade de 10.000 l - 188 kW</v>
          </cell>
          <cell r="D7937" t="str">
            <v>R$/h</v>
          </cell>
          <cell r="F7937">
            <v>81.489999999999995</v>
          </cell>
        </row>
        <row r="7938">
          <cell r="A7938" t="str">
            <v>A9332CI</v>
          </cell>
          <cell r="B7938" t="str">
            <v>SICRO ABRIL / 25</v>
          </cell>
          <cell r="C7938" t="str">
            <v>Caminhão plataforma 6 x 2, PBT 23.000 kg e distância entre eixos 4,8 m - 188 kW - condição de trabalho severa - motorista de caminhão</v>
          </cell>
          <cell r="D7938" t="str">
            <v>R$/h</v>
          </cell>
          <cell r="F7938">
            <v>72.150000000000006</v>
          </cell>
        </row>
        <row r="7939">
          <cell r="A7939" t="str">
            <v>A9360CI</v>
          </cell>
          <cell r="B7939" t="str">
            <v>SICRO ABRIL / 25</v>
          </cell>
          <cell r="C7939" t="str">
            <v>Tanque para transporte de água com capacidade de 10.000 l</v>
          </cell>
          <cell r="D7939" t="str">
            <v>R$/h</v>
          </cell>
          <cell r="F7939">
            <v>9.34</v>
          </cell>
        </row>
        <row r="7940">
          <cell r="A7940" t="str">
            <v>E9575CI</v>
          </cell>
          <cell r="B7940" t="str">
            <v>SICRO ABRIL / 25</v>
          </cell>
          <cell r="C7940" t="str">
            <v>Caminhão basculante com caçamba estanque com capacidade de 14 m³ - 210 kW</v>
          </cell>
          <cell r="D7940" t="str">
            <v>R$/h</v>
          </cell>
          <cell r="F7940">
            <v>91.78</v>
          </cell>
        </row>
        <row r="7941">
          <cell r="A7941" t="str">
            <v>A9316CI</v>
          </cell>
          <cell r="B7941" t="str">
            <v>SICRO ABRIL / 25</v>
          </cell>
          <cell r="C7941" t="str">
            <v>Caminhão plataforma 8 x 4, PBT 29.000 kg e distância entre eixos 4,6 m - 210 kW - motorista de caminhão</v>
          </cell>
          <cell r="D7941" t="str">
            <v>R$/h</v>
          </cell>
          <cell r="F7941">
            <v>83.3</v>
          </cell>
        </row>
        <row r="7942">
          <cell r="A7942" t="str">
            <v>A9345CI</v>
          </cell>
          <cell r="B7942" t="str">
            <v>SICRO ABRIL / 25</v>
          </cell>
          <cell r="C7942" t="str">
            <v>Caçamba basculante estanque com capacidade de 14 m³</v>
          </cell>
          <cell r="D7942" t="str">
            <v>R$/h</v>
          </cell>
          <cell r="F7942">
            <v>8.4700000000000006</v>
          </cell>
        </row>
        <row r="7943">
          <cell r="A7943" t="str">
            <v>E9579CI</v>
          </cell>
          <cell r="B7943" t="str">
            <v>SICRO ABRIL / 25</v>
          </cell>
          <cell r="C7943" t="str">
            <v>Caminhão basculante com capacidade de 10 m³ - 210 kW</v>
          </cell>
          <cell r="D7943" t="str">
            <v>R$/h</v>
          </cell>
          <cell r="F7943">
            <v>91.35</v>
          </cell>
        </row>
        <row r="7944">
          <cell r="A7944" t="str">
            <v>A9316CI</v>
          </cell>
          <cell r="B7944" t="str">
            <v>SICRO ABRIL / 25</v>
          </cell>
          <cell r="C7944" t="str">
            <v>Caminhão plataforma 8 x 4, PBT 29.000 kg e distância entre eixos 4,6 m - 210 kW - motorista de caminhão</v>
          </cell>
          <cell r="D7944" t="str">
            <v>R$/h</v>
          </cell>
          <cell r="F7944">
            <v>83.3</v>
          </cell>
        </row>
        <row r="7945">
          <cell r="A7945" t="str">
            <v>A9342CI</v>
          </cell>
          <cell r="B7945" t="str">
            <v>SICRO ABRIL / 25</v>
          </cell>
          <cell r="C7945" t="str">
            <v>Caçamba basculante com capacidade de 10 m³</v>
          </cell>
          <cell r="D7945" t="str">
            <v>R$/h</v>
          </cell>
          <cell r="F7945">
            <v>8.0399999999999991</v>
          </cell>
        </row>
        <row r="7946">
          <cell r="A7946" t="str">
            <v>E9592CI</v>
          </cell>
          <cell r="B7946" t="str">
            <v>SICRO ABRIL / 25</v>
          </cell>
          <cell r="C7946" t="str">
            <v>Caminhão carroceria com capacidade de 15 t - 188 kW</v>
          </cell>
          <cell r="D7946" t="str">
            <v>R$/h</v>
          </cell>
          <cell r="F7946">
            <v>73.47</v>
          </cell>
        </row>
        <row r="7947">
          <cell r="A7947" t="str">
            <v>A9314CI</v>
          </cell>
          <cell r="B7947" t="str">
            <v>SICRO ABRIL / 25</v>
          </cell>
          <cell r="C7947" t="str">
            <v>Caminhão plataforma 6 x 2, PBT 23.000 kg e distância entre eixos 5,4 m - 188 kW - motorista de caminhão</v>
          </cell>
          <cell r="D7947" t="str">
            <v>R$/h</v>
          </cell>
          <cell r="F7947">
            <v>69.3</v>
          </cell>
        </row>
        <row r="7948">
          <cell r="A7948" t="str">
            <v>A9352CI</v>
          </cell>
          <cell r="B7948" t="str">
            <v>SICRO ABRIL / 25</v>
          </cell>
          <cell r="C7948" t="str">
            <v>Carroceria de madeira com capacidade de 15 t</v>
          </cell>
          <cell r="D7948" t="str">
            <v>R$/h</v>
          </cell>
          <cell r="F7948">
            <v>4.17</v>
          </cell>
        </row>
        <row r="7949">
          <cell r="A7949" t="str">
            <v>E9600CI</v>
          </cell>
          <cell r="B7949" t="str">
            <v>SICRO ABRIL / 25</v>
          </cell>
          <cell r="C7949" t="str">
            <v>Caminhão betoneira com capacidade de 8 m³ - 188 kW</v>
          </cell>
          <cell r="D7949" t="str">
            <v>R$/h</v>
          </cell>
          <cell r="F7949">
            <v>98.72</v>
          </cell>
        </row>
        <row r="7950">
          <cell r="A7950" t="str">
            <v>A9317CI</v>
          </cell>
          <cell r="B7950" t="str">
            <v>SICRO ABRIL / 25</v>
          </cell>
          <cell r="C7950" t="str">
            <v>Caminhão plataforma 8 x 2, PBT 29.000 kg e distância entre eixos 4,8 m - 188 kW - motorista de veículo especial</v>
          </cell>
          <cell r="D7950" t="str">
            <v>R$/h</v>
          </cell>
          <cell r="F7950">
            <v>83.66</v>
          </cell>
        </row>
        <row r="7951">
          <cell r="A7951" t="str">
            <v>A9346CI</v>
          </cell>
          <cell r="B7951" t="str">
            <v>SICRO ABRIL / 25</v>
          </cell>
          <cell r="C7951" t="str">
            <v>Misturador de concreto para montagem em chassi de caminhão com capacidade de 8 m³</v>
          </cell>
          <cell r="D7951" t="str">
            <v>R$/h</v>
          </cell>
          <cell r="F7951">
            <v>15.05</v>
          </cell>
        </row>
        <row r="7952">
          <cell r="A7952" t="str">
            <v>E9604CI</v>
          </cell>
          <cell r="B7952" t="str">
            <v>SICRO ABRIL / 25</v>
          </cell>
          <cell r="C7952" t="str">
            <v>Caminhão basculante para rocha com capacidade de 8 m³ - 210 kW</v>
          </cell>
          <cell r="D7952" t="str">
            <v>R$/h</v>
          </cell>
          <cell r="F7952">
            <v>85.04</v>
          </cell>
        </row>
        <row r="7953">
          <cell r="A7953" t="str">
            <v>A9315CI</v>
          </cell>
          <cell r="B7953" t="str">
            <v>SICRO ABRIL / 25</v>
          </cell>
          <cell r="C7953" t="str">
            <v>Caminhão basculante 6 x 4, PBT 23.000 kg e distância entre eixos 3,6 m - 210 kW -  motorista de caminhão</v>
          </cell>
          <cell r="D7953" t="str">
            <v>R$/h</v>
          </cell>
          <cell r="F7953">
            <v>79.150000000000006</v>
          </cell>
        </row>
        <row r="7954">
          <cell r="A7954" t="str">
            <v>A9341CI</v>
          </cell>
          <cell r="B7954" t="str">
            <v>SICRO ABRIL / 25</v>
          </cell>
          <cell r="C7954" t="str">
            <v>Caçamba basculante para rocha com capacidade de 8 m³</v>
          </cell>
          <cell r="D7954" t="str">
            <v>R$/h</v>
          </cell>
          <cell r="F7954">
            <v>5.89</v>
          </cell>
        </row>
        <row r="7955">
          <cell r="A7955" t="str">
            <v>E9605CI</v>
          </cell>
          <cell r="B7955" t="str">
            <v>SICRO ABRIL / 25</v>
          </cell>
          <cell r="C7955" t="str">
            <v>Caminhão tanque com capacidade de 6.000 l - 136 kW</v>
          </cell>
          <cell r="D7955" t="str">
            <v>R$/h</v>
          </cell>
          <cell r="F7955">
            <v>71.099999999999994</v>
          </cell>
        </row>
        <row r="7956">
          <cell r="A7956" t="str">
            <v>A9323CI</v>
          </cell>
          <cell r="B7956" t="str">
            <v>SICRO ABRIL / 25</v>
          </cell>
          <cell r="C7956" t="str">
            <v>Caminhão plataforma 4 x 2, PBT 14.300 kg e distância entre eixos 4,8 m - 136 kW - condição de trabalho severa - motorista de caminhão</v>
          </cell>
          <cell r="D7956" t="str">
            <v>R$/h</v>
          </cell>
          <cell r="F7956">
            <v>63.24</v>
          </cell>
        </row>
        <row r="7957">
          <cell r="A7957" t="str">
            <v>A9358CI</v>
          </cell>
          <cell r="B7957" t="str">
            <v>SICRO ABRIL / 25</v>
          </cell>
          <cell r="C7957" t="str">
            <v>Tanque para transporte de água com capacidade de 6.000 l</v>
          </cell>
          <cell r="D7957" t="str">
            <v>R$/h</v>
          </cell>
          <cell r="F7957">
            <v>7.86</v>
          </cell>
        </row>
        <row r="7958">
          <cell r="A7958" t="str">
            <v>E9644CI</v>
          </cell>
          <cell r="B7958" t="str">
            <v>SICRO ABRIL / 25</v>
          </cell>
          <cell r="C7958" t="str">
            <v>Caminhão demarcador de faixas com sistema de pintura a frio - 28 kW/115 kW</v>
          </cell>
          <cell r="D7958" t="str">
            <v>R$/h</v>
          </cell>
          <cell r="F7958">
            <v>151.96</v>
          </cell>
        </row>
        <row r="7959">
          <cell r="A7959" t="str">
            <v>A9302CI</v>
          </cell>
          <cell r="B7959" t="str">
            <v>SICRO ABRIL / 25</v>
          </cell>
          <cell r="C7959" t="str">
            <v>Caminhão plataforma 4 x 2, PBT 8.300 kg e distância entre eixos 4,4 m - 115 kW - motorista de veículo especial</v>
          </cell>
          <cell r="D7959" t="str">
            <v>R$/h</v>
          </cell>
          <cell r="F7959">
            <v>55.62</v>
          </cell>
        </row>
        <row r="7960">
          <cell r="A7960" t="str">
            <v>A9368CI</v>
          </cell>
          <cell r="B7960" t="str">
            <v>SICRO ABRIL / 25</v>
          </cell>
          <cell r="C7960" t="str">
            <v>Equipamento demarcador de faixas a frio montado sobre chassi com capacidade de 800 l - 28 kW</v>
          </cell>
          <cell r="D7960" t="str">
            <v>R$/h</v>
          </cell>
          <cell r="F7960">
            <v>96.34</v>
          </cell>
        </row>
        <row r="7961">
          <cell r="A7961" t="str">
            <v>E9645CI</v>
          </cell>
          <cell r="B7961" t="str">
            <v>SICRO ABRIL / 25</v>
          </cell>
          <cell r="C7961" t="str">
            <v>Caminhão demarcador de faixas com sistema de pintura a quente - 5 kW/30,10 kW/136 kW</v>
          </cell>
          <cell r="D7961" t="str">
            <v>R$/h</v>
          </cell>
          <cell r="F7961">
            <v>245.88</v>
          </cell>
        </row>
        <row r="7962">
          <cell r="A7962" t="str">
            <v>A9305CI</v>
          </cell>
          <cell r="B7962" t="str">
            <v>SICRO ABRIL / 25</v>
          </cell>
          <cell r="C7962" t="str">
            <v>Caminhão plataforma 4 x 2, PBT 14.300 kg e distância entre eixos 4,8 m - 136 kW - motorista de veículo especial</v>
          </cell>
          <cell r="D7962" t="str">
            <v>R$/h</v>
          </cell>
          <cell r="F7962">
            <v>63.6</v>
          </cell>
        </row>
        <row r="7963">
          <cell r="A7963" t="str">
            <v>A9328CI</v>
          </cell>
          <cell r="B7963" t="str">
            <v>SICRO ABRIL / 25</v>
          </cell>
          <cell r="C7963" t="str">
            <v>Compressor de ar portátil de 70,79 l/s (150 PCM) sem reboque - 30,10 kW</v>
          </cell>
          <cell r="D7963" t="str">
            <v>R$/h</v>
          </cell>
          <cell r="F7963">
            <v>12.4</v>
          </cell>
        </row>
        <row r="7964">
          <cell r="A7964" t="str">
            <v>A9369CI</v>
          </cell>
          <cell r="B7964" t="str">
            <v>SICRO ABRIL / 25</v>
          </cell>
          <cell r="C7964" t="str">
            <v>Equipamento demarcador de faixas a quente montado sobre chassi com capacidade de 500 l - 5,0 kW</v>
          </cell>
          <cell r="D7964" t="str">
            <v>R$/h</v>
          </cell>
          <cell r="F7964">
            <v>169.88</v>
          </cell>
        </row>
        <row r="7965">
          <cell r="A7965" t="str">
            <v>E9663CI</v>
          </cell>
          <cell r="B7965" t="str">
            <v>SICRO ABRIL / 25</v>
          </cell>
          <cell r="C7965" t="str">
            <v>Caminhão basculante com capacidade de 4 m³ - 136 kW</v>
          </cell>
          <cell r="D7965" t="str">
            <v>R$/h</v>
          </cell>
          <cell r="F7965">
            <v>68.599999999999994</v>
          </cell>
        </row>
        <row r="7966">
          <cell r="A7966" t="str">
            <v>A9304CI</v>
          </cell>
          <cell r="B7966" t="str">
            <v>SICRO ABRIL / 25</v>
          </cell>
          <cell r="C7966" t="str">
            <v>Caminhão plataforma 4 x 2, PBT 14.300 kg e distância entre eixos 4,8 m - 136 kW - motorista de caminhão</v>
          </cell>
          <cell r="D7966" t="str">
            <v>R$/h</v>
          </cell>
          <cell r="F7966">
            <v>63.24</v>
          </cell>
        </row>
        <row r="7967">
          <cell r="A7967" t="str">
            <v>A9336CI</v>
          </cell>
          <cell r="B7967" t="str">
            <v>SICRO ABRIL / 25</v>
          </cell>
          <cell r="C7967" t="str">
            <v>Caçamba basculante com capacidade de 4 m³</v>
          </cell>
          <cell r="D7967" t="str">
            <v>R$/h</v>
          </cell>
          <cell r="F7967">
            <v>5.36</v>
          </cell>
        </row>
        <row r="7968">
          <cell r="A7968" t="str">
            <v>E9665CI</v>
          </cell>
          <cell r="B7968" t="str">
            <v>SICRO ABRIL / 25</v>
          </cell>
          <cell r="C7968" t="str">
            <v>Cavalo mecânico com semirreboque com capacidade de 22 t - 240 kW</v>
          </cell>
          <cell r="D7968" t="str">
            <v>R$/h</v>
          </cell>
          <cell r="F7968">
            <v>124.75</v>
          </cell>
        </row>
        <row r="7969">
          <cell r="A7969" t="str">
            <v>A9318CI</v>
          </cell>
          <cell r="B7969" t="str">
            <v>SICRO ABRIL / 25</v>
          </cell>
          <cell r="C7969" t="str">
            <v>Cavalo mecânico 4 x 2, PBT 16.000 kg - 240 kW - motorista de veículo especial</v>
          </cell>
          <cell r="D7969" t="str">
            <v>R$/h</v>
          </cell>
          <cell r="F7969">
            <v>89.62</v>
          </cell>
        </row>
        <row r="7970">
          <cell r="A7970" t="str">
            <v>A9353CI</v>
          </cell>
          <cell r="B7970" t="str">
            <v>SICRO ABRIL / 25</v>
          </cell>
          <cell r="C7970" t="str">
            <v>Semirreboque com 2 eixos</v>
          </cell>
          <cell r="D7970" t="str">
            <v>R$/h</v>
          </cell>
          <cell r="F7970">
            <v>35.14</v>
          </cell>
        </row>
        <row r="7971">
          <cell r="A7971" t="str">
            <v>E9666CI</v>
          </cell>
          <cell r="B7971" t="str">
            <v>SICRO ABRIL / 25</v>
          </cell>
          <cell r="C7971" t="str">
            <v>Cavalo mecânico com semirreboque com capacidade de 30 t - 265 kW</v>
          </cell>
          <cell r="D7971" t="str">
            <v>R$/h</v>
          </cell>
          <cell r="F7971">
            <v>129.43</v>
          </cell>
        </row>
        <row r="7972">
          <cell r="A7972" t="str">
            <v>A9321CI</v>
          </cell>
          <cell r="B7972" t="str">
            <v>SICRO ABRIL / 25</v>
          </cell>
          <cell r="C7972" t="str">
            <v>Cavalo mecânico estradeiro 6 x 2, PBT 23.000 kg - 265 kW - motorista de caminhão</v>
          </cell>
          <cell r="D7972" t="str">
            <v>R$/h</v>
          </cell>
          <cell r="F7972">
            <v>88.27</v>
          </cell>
        </row>
        <row r="7973">
          <cell r="A7973" t="str">
            <v>A9354CI</v>
          </cell>
          <cell r="B7973" t="str">
            <v>SICRO ABRIL / 25</v>
          </cell>
          <cell r="C7973" t="str">
            <v>Semirreboque com 3 eixos</v>
          </cell>
          <cell r="D7973" t="str">
            <v>R$/h</v>
          </cell>
          <cell r="F7973">
            <v>41.16</v>
          </cell>
        </row>
        <row r="7974">
          <cell r="A7974" t="str">
            <v>E9667CI</v>
          </cell>
          <cell r="B7974" t="str">
            <v>SICRO ABRIL / 25</v>
          </cell>
          <cell r="C7974" t="str">
            <v>Caminhão basculante com capacidade de 14 m³ - 210 kW</v>
          </cell>
          <cell r="D7974" t="str">
            <v>R$/h</v>
          </cell>
          <cell r="F7974">
            <v>91.78</v>
          </cell>
        </row>
        <row r="7975">
          <cell r="A7975" t="str">
            <v>A9316CI</v>
          </cell>
          <cell r="B7975" t="str">
            <v>SICRO ABRIL / 25</v>
          </cell>
          <cell r="C7975" t="str">
            <v>Caminhão plataforma 8 x 4, PBT 29.000 kg e distância entre eixos 4,6 m - 210 kW - motorista de caminhão</v>
          </cell>
          <cell r="D7975" t="str">
            <v>R$/h</v>
          </cell>
          <cell r="F7975">
            <v>83.3</v>
          </cell>
        </row>
        <row r="7976">
          <cell r="A7976" t="str">
            <v>A9344CI</v>
          </cell>
          <cell r="B7976" t="str">
            <v>SICRO ABRIL / 25</v>
          </cell>
          <cell r="C7976" t="str">
            <v>Caçamba basculante com capacidade de 14 m³</v>
          </cell>
          <cell r="D7976" t="str">
            <v>R$/h</v>
          </cell>
          <cell r="F7976">
            <v>8.4700000000000006</v>
          </cell>
        </row>
        <row r="7977">
          <cell r="A7977" t="str">
            <v>E9669CI</v>
          </cell>
          <cell r="B7977" t="str">
            <v>SICRO ABRIL / 25</v>
          </cell>
          <cell r="C7977" t="str">
            <v>Caminhão tanque com capacidade de 8.000 l - 136 kW</v>
          </cell>
          <cell r="D7977" t="str">
            <v>R$/h</v>
          </cell>
          <cell r="F7977">
            <v>74.27</v>
          </cell>
        </row>
        <row r="7978">
          <cell r="A7978" t="str">
            <v>A9331CI</v>
          </cell>
          <cell r="B7978" t="str">
            <v>SICRO ABRIL / 25</v>
          </cell>
          <cell r="C7978" t="str">
            <v>Caminhão plataforma 4 x 2, PBT 16.000 kg e distância entre eixos 4,8 m - 136 kW - condição de trabalho severa - motorista de caminhão</v>
          </cell>
          <cell r="D7978" t="str">
            <v>R$/h</v>
          </cell>
          <cell r="F7978">
            <v>66.06</v>
          </cell>
        </row>
        <row r="7979">
          <cell r="A7979" t="str">
            <v>A9359CI</v>
          </cell>
          <cell r="B7979" t="str">
            <v>SICRO ABRIL / 25</v>
          </cell>
          <cell r="C7979" t="str">
            <v>Tanque para transporte de água com capacidade de 8.000 l</v>
          </cell>
          <cell r="D7979" t="str">
            <v>R$/h</v>
          </cell>
          <cell r="F7979">
            <v>8.2100000000000009</v>
          </cell>
        </row>
        <row r="7980">
          <cell r="A7980" t="str">
            <v>E9670CI</v>
          </cell>
          <cell r="B7980" t="str">
            <v>SICRO ABRIL / 25</v>
          </cell>
          <cell r="C7980" t="str">
            <v>Usina móvel de lama asfáltica ou microrrevestimento com cavalo mecânico com capacidade de 12 m³ - 95,6 kW/240 kW</v>
          </cell>
          <cell r="D7980" t="str">
            <v>R$/h</v>
          </cell>
          <cell r="F7980">
            <v>254.98</v>
          </cell>
        </row>
        <row r="7981">
          <cell r="A7981" t="str">
            <v>A9319CI</v>
          </cell>
          <cell r="B7981" t="str">
            <v>SICRO ABRIL / 25</v>
          </cell>
          <cell r="C7981" t="str">
            <v>Cavalo mecânico 4 x 2, PBT 16.000 kg - 240 kW - condição de trabalho severa - motorista de veículo especial</v>
          </cell>
          <cell r="D7981" t="str">
            <v>R$/h</v>
          </cell>
          <cell r="F7981">
            <v>89.62</v>
          </cell>
        </row>
        <row r="7982">
          <cell r="A7982" t="str">
            <v>A9367CI</v>
          </cell>
          <cell r="B7982" t="str">
            <v>SICRO ABRIL / 25</v>
          </cell>
          <cell r="C7982" t="str">
            <v>Usina de lama asfáltica ou microrrevestimento asfáltico rebocável com capacidade de 12 m³ - 95,6 kW</v>
          </cell>
          <cell r="D7982" t="str">
            <v>R$/h</v>
          </cell>
          <cell r="F7982">
            <v>165.37</v>
          </cell>
        </row>
        <row r="7983">
          <cell r="A7983" t="str">
            <v>E9672CI</v>
          </cell>
          <cell r="B7983" t="str">
            <v>SICRO ABRIL / 25</v>
          </cell>
          <cell r="C7983" t="str">
            <v>Caminhão basculante para rocha com capacidade de 12 m³ - 188 kW</v>
          </cell>
          <cell r="D7983" t="str">
            <v>R$/h</v>
          </cell>
          <cell r="F7983">
            <v>100.82</v>
          </cell>
        </row>
        <row r="7984">
          <cell r="A7984" t="str">
            <v>A9317CI</v>
          </cell>
          <cell r="B7984" t="str">
            <v>SICRO ABRIL / 25</v>
          </cell>
          <cell r="C7984" t="str">
            <v>Caminhão plataforma 8 x 2, PBT 29.000 kg e distância entre eixos 4,8 m - 188 kW - motorista de veículo especial</v>
          </cell>
          <cell r="D7984" t="str">
            <v>R$/h</v>
          </cell>
          <cell r="F7984">
            <v>83.66</v>
          </cell>
        </row>
        <row r="7985">
          <cell r="A7985" t="str">
            <v>A9343CI</v>
          </cell>
          <cell r="B7985" t="str">
            <v>SICRO ABRIL / 25</v>
          </cell>
          <cell r="C7985" t="str">
            <v>Caçamba basculante para rocha com capacidade de 12 m³</v>
          </cell>
          <cell r="D7985" t="str">
            <v>R$/h</v>
          </cell>
          <cell r="F7985">
            <v>17.16</v>
          </cell>
        </row>
        <row r="7986">
          <cell r="A7986" t="str">
            <v>E9679CI</v>
          </cell>
          <cell r="B7986" t="str">
            <v>SICRO ABRIL / 25</v>
          </cell>
          <cell r="C7986" t="str">
            <v>Cavalo mecânico com dois reboques hidropneumáticos de 5 e 4 eixos e mesas de giro com capacidade de 130 t - 440 kW</v>
          </cell>
          <cell r="D7986" t="str">
            <v>R$/h</v>
          </cell>
          <cell r="F7986">
            <v>664.23</v>
          </cell>
        </row>
        <row r="7987">
          <cell r="A7987" t="str">
            <v>A9325CI</v>
          </cell>
          <cell r="B7987" t="str">
            <v>SICRO ABRIL / 25</v>
          </cell>
          <cell r="C7987" t="str">
            <v>Cavalo mecânico 8 x 8, PBT 26.000 kg - 440 kW -  motorista de veículo especial</v>
          </cell>
          <cell r="D7987" t="str">
            <v>R$/h</v>
          </cell>
          <cell r="F7987">
            <v>370.75</v>
          </cell>
        </row>
        <row r="7988">
          <cell r="A7988" t="str">
            <v>A9384CI</v>
          </cell>
          <cell r="B7988" t="str">
            <v>SICRO ABRIL / 25</v>
          </cell>
          <cell r="C7988" t="str">
            <v>Reboque hidropneumático com capacidade de 166 t e 4 eixos</v>
          </cell>
          <cell r="D7988" t="str">
            <v>R$/h</v>
          </cell>
          <cell r="F7988">
            <v>124.81</v>
          </cell>
        </row>
        <row r="7989">
          <cell r="A7989" t="str">
            <v>A9385CI</v>
          </cell>
          <cell r="B7989" t="str">
            <v>SICRO ABRIL / 25</v>
          </cell>
          <cell r="C7989" t="str">
            <v>Conjunto de duas mesas de giro para quinta roda ou reboque com capacidade de 100 t cada</v>
          </cell>
          <cell r="D7989" t="str">
            <v>R$/h</v>
          </cell>
          <cell r="F7989">
            <v>32.93</v>
          </cell>
        </row>
        <row r="7990">
          <cell r="A7990" t="str">
            <v>A9390CI</v>
          </cell>
          <cell r="B7990" t="str">
            <v>SICRO ABRIL / 25</v>
          </cell>
          <cell r="C7990" t="str">
            <v>Reboque hidropneumático com capacidade de 117 t e 5 eixos</v>
          </cell>
          <cell r="D7990" t="str">
            <v>R$/h</v>
          </cell>
          <cell r="F7990">
            <v>135.72999999999999</v>
          </cell>
        </row>
        <row r="7991">
          <cell r="A7991" t="str">
            <v>E9680CI</v>
          </cell>
          <cell r="B7991" t="str">
            <v>SICRO ABRIL / 25</v>
          </cell>
          <cell r="C7991" t="str">
            <v>Caminhão tanque com capacidade de 13.000 l - 188 kW</v>
          </cell>
          <cell r="D7991" t="str">
            <v>R$/h</v>
          </cell>
          <cell r="F7991">
            <v>82.55</v>
          </cell>
        </row>
        <row r="7992">
          <cell r="A7992" t="str">
            <v>A9332CI</v>
          </cell>
          <cell r="B7992" t="str">
            <v>SICRO ABRIL / 25</v>
          </cell>
          <cell r="C7992" t="str">
            <v>Caminhão plataforma 6 x 2, PBT 23.000 kg e distância entre eixos 4,8 m - 188 kW - condição de trabalho severa - motorista de caminhão</v>
          </cell>
          <cell r="D7992" t="str">
            <v>R$/h</v>
          </cell>
          <cell r="F7992">
            <v>72.150000000000006</v>
          </cell>
        </row>
        <row r="7993">
          <cell r="A7993" t="str">
            <v>A9361CI</v>
          </cell>
          <cell r="B7993" t="str">
            <v>SICRO ABRIL / 25</v>
          </cell>
          <cell r="C7993" t="str">
            <v>Tanque para transporte de água com capacidade de 13.000 l</v>
          </cell>
          <cell r="D7993" t="str">
            <v>R$/h</v>
          </cell>
          <cell r="F7993">
            <v>10.41</v>
          </cell>
        </row>
        <row r="7994">
          <cell r="A7994" t="str">
            <v>E9686CI</v>
          </cell>
          <cell r="B7994" t="str">
            <v>SICRO ABRIL / 25</v>
          </cell>
          <cell r="C7994" t="str">
            <v>Caminhão carroceria com guindauto com capacidade de 20 t.m - 136 kW</v>
          </cell>
          <cell r="D7994" t="str">
            <v>R$/h</v>
          </cell>
          <cell r="F7994">
            <v>112.68</v>
          </cell>
        </row>
        <row r="7995">
          <cell r="A7995" t="str">
            <v>A9308CI</v>
          </cell>
          <cell r="B7995" t="str">
            <v>SICRO ABRIL / 25</v>
          </cell>
          <cell r="C7995" t="str">
            <v>Caminhão plataforma 4 x 2, PBT 16.000 kg e distância entre eixos 4,8 m - 136 kW - motorista de veículo especial</v>
          </cell>
          <cell r="D7995" t="str">
            <v>R$/h</v>
          </cell>
          <cell r="F7995">
            <v>66.430000000000007</v>
          </cell>
        </row>
        <row r="7996">
          <cell r="A7996" t="str">
            <v>A9349CI</v>
          </cell>
          <cell r="B7996" t="str">
            <v>SICRO ABRIL / 25</v>
          </cell>
          <cell r="C7996" t="str">
            <v>Carroceria de madeira com capacidade de 7 t</v>
          </cell>
          <cell r="D7996" t="str">
            <v>R$/h</v>
          </cell>
          <cell r="F7996">
            <v>2.4900000000000002</v>
          </cell>
        </row>
        <row r="7997">
          <cell r="A7997" t="str">
            <v>A9372CI</v>
          </cell>
          <cell r="B7997" t="str">
            <v>SICRO ABRIL / 25</v>
          </cell>
          <cell r="C7997" t="str">
            <v>Guindaste articulado montado sobre chassi com capacidade de 20 t.m</v>
          </cell>
          <cell r="D7997" t="str">
            <v>R$/h</v>
          </cell>
          <cell r="F7997">
            <v>43.76</v>
          </cell>
        </row>
        <row r="7998">
          <cell r="A7998" t="str">
            <v>E9687CI</v>
          </cell>
          <cell r="B7998" t="str">
            <v>SICRO ABRIL / 25</v>
          </cell>
          <cell r="C7998" t="str">
            <v>Caminhão carroceria com capacidade de 5 t - 115 kW</v>
          </cell>
          <cell r="D7998" t="str">
            <v>R$/h</v>
          </cell>
          <cell r="F7998">
            <v>58.61</v>
          </cell>
        </row>
        <row r="7999">
          <cell r="A7999" t="str">
            <v>A9303CI</v>
          </cell>
          <cell r="B7999" t="str">
            <v>SICRO ABRIL / 25</v>
          </cell>
          <cell r="C7999" t="str">
            <v>Caminhão plataforma 4 x 2, PBT 9.600 kg e distância entre eixos 3,7 m - 115 kW - motorista de caminhão</v>
          </cell>
          <cell r="D7999" t="str">
            <v>R$/h</v>
          </cell>
          <cell r="F7999">
            <v>56.17</v>
          </cell>
        </row>
        <row r="8000">
          <cell r="A8000" t="str">
            <v>A9348CI</v>
          </cell>
          <cell r="B8000" t="str">
            <v>SICRO ABRIL / 25</v>
          </cell>
          <cell r="C8000" t="str">
            <v>Carroceria de madeira com capacidade de 5 t</v>
          </cell>
          <cell r="D8000" t="str">
            <v>R$/h</v>
          </cell>
          <cell r="F8000">
            <v>2.44</v>
          </cell>
        </row>
        <row r="8001">
          <cell r="A8001" t="str">
            <v>E9690CI</v>
          </cell>
          <cell r="B8001" t="str">
            <v>SICRO ABRIL / 25</v>
          </cell>
          <cell r="C8001" t="str">
            <v>Caminhão carroceria com guindauto e cesto aéreo com capacidade de 10 t.m - 136 kW</v>
          </cell>
          <cell r="D8001" t="str">
            <v>R$/h</v>
          </cell>
          <cell r="F8001">
            <v>133.38</v>
          </cell>
        </row>
        <row r="8002">
          <cell r="A8002" t="str">
            <v>A9308CI</v>
          </cell>
          <cell r="B8002" t="str">
            <v>SICRO ABRIL / 25</v>
          </cell>
          <cell r="C8002" t="str">
            <v>Caminhão plataforma 4 x 2, PBT 16.000 kg e distância entre eixos 4,8 m - 136 kW - motorista de veículo especial</v>
          </cell>
          <cell r="D8002" t="str">
            <v>R$/h</v>
          </cell>
          <cell r="F8002">
            <v>66.430000000000007</v>
          </cell>
        </row>
        <row r="8003">
          <cell r="A8003" t="str">
            <v>A9329CI</v>
          </cell>
          <cell r="B8003" t="str">
            <v>SICRO ABRIL / 25</v>
          </cell>
          <cell r="C8003" t="str">
            <v>Cesto aéreo simples isolado com capacidade para 135 kg</v>
          </cell>
          <cell r="D8003" t="str">
            <v>R$/h</v>
          </cell>
          <cell r="F8003">
            <v>2.12</v>
          </cell>
        </row>
        <row r="8004">
          <cell r="A8004" t="str">
            <v>A9330CI</v>
          </cell>
          <cell r="B8004" t="str">
            <v>SICRO ABRIL / 25</v>
          </cell>
          <cell r="C8004" t="str">
            <v>Guindaste articulado montado sobre chassi com capacidade de 10 t.m</v>
          </cell>
          <cell r="D8004" t="str">
            <v>R$/h</v>
          </cell>
          <cell r="F8004">
            <v>61.69</v>
          </cell>
        </row>
        <row r="8005">
          <cell r="A8005" t="str">
            <v>A9350CI</v>
          </cell>
          <cell r="B8005" t="str">
            <v>SICRO ABRIL / 25</v>
          </cell>
          <cell r="C8005" t="str">
            <v>Carroceria de madeira com capacidade de 9 t</v>
          </cell>
          <cell r="D8005" t="str">
            <v>R$/h</v>
          </cell>
          <cell r="F8005">
            <v>3.14</v>
          </cell>
        </row>
        <row r="8006">
          <cell r="A8006" t="str">
            <v>E9693CI</v>
          </cell>
          <cell r="B8006" t="str">
            <v>SICRO ABRIL / 25</v>
          </cell>
          <cell r="C8006" t="str">
            <v>Caminhão demarcador de faixas com sistema de pintura Spray - 115 kW</v>
          </cell>
          <cell r="D8006" t="str">
            <v>R$/h</v>
          </cell>
          <cell r="F8006">
            <v>412.92</v>
          </cell>
        </row>
        <row r="8007">
          <cell r="A8007" t="str">
            <v>A9322CI</v>
          </cell>
          <cell r="B8007" t="str">
            <v>SICRO ABRIL / 25</v>
          </cell>
          <cell r="C8007" t="str">
            <v>Caminhão plataforma 4 x 2, PBT 9.600 kg e distância entre eixos 3,7 m - 115 kW - condição de trabalho severa - motorista de caminhão</v>
          </cell>
          <cell r="D8007" t="str">
            <v>R$/h</v>
          </cell>
          <cell r="F8007">
            <v>56.17</v>
          </cell>
        </row>
        <row r="8008">
          <cell r="A8008" t="str">
            <v>A9370CI</v>
          </cell>
          <cell r="B8008" t="str">
            <v>SICRO ABRIL / 25</v>
          </cell>
          <cell r="C8008" t="str">
            <v>Equipamento demarcador de faixas sistema spray montado sobre chassi com capacidade 1.080 l</v>
          </cell>
          <cell r="D8008" t="str">
            <v>R$/h</v>
          </cell>
          <cell r="F8008">
            <v>356.75</v>
          </cell>
        </row>
        <row r="8009">
          <cell r="A8009" t="str">
            <v>E9783CI</v>
          </cell>
          <cell r="B8009" t="str">
            <v>SICRO ABRIL / 25</v>
          </cell>
          <cell r="C8009" t="str">
            <v>Plataforma pantográfica montada em caminhão - 115 kW</v>
          </cell>
          <cell r="D8009" t="str">
            <v>R$/h</v>
          </cell>
          <cell r="F8009">
            <v>120.68</v>
          </cell>
        </row>
        <row r="8010">
          <cell r="A8010" t="str">
            <v>A9301CI</v>
          </cell>
          <cell r="B8010" t="str">
            <v>SICRO ABRIL / 25</v>
          </cell>
          <cell r="C8010" t="str">
            <v>Caminhão plataforma 4 x 2, PBT 8.300 kg e distância entre eixos 3,7 m - 115 kW - motorista de veículo especial</v>
          </cell>
          <cell r="D8010" t="str">
            <v>R$/h</v>
          </cell>
          <cell r="F8010">
            <v>55.36</v>
          </cell>
        </row>
        <row r="8011">
          <cell r="A8011" t="str">
            <v>A9377CI</v>
          </cell>
          <cell r="B8011" t="str">
            <v>SICRO ABRIL / 25</v>
          </cell>
          <cell r="C8011" t="str">
            <v>Plataforma pantográfica hidráulica montada sobre chassi com capacidade de 600 kg</v>
          </cell>
          <cell r="D8011" t="str">
            <v>R$/h</v>
          </cell>
          <cell r="F8011">
            <v>65.319999999999993</v>
          </cell>
        </row>
        <row r="8012">
          <cell r="A8012" t="str">
            <v>E9787CI</v>
          </cell>
          <cell r="B8012" t="str">
            <v>SICRO ABRIL / 25</v>
          </cell>
          <cell r="C8012" t="str">
            <v>Bomba para concreto com lança montada sobre chassi com capacidade de 50 m³/h - 136 kW</v>
          </cell>
          <cell r="D8012" t="str">
            <v>R$/h</v>
          </cell>
          <cell r="F8012">
            <v>252.34</v>
          </cell>
        </row>
        <row r="8013">
          <cell r="A8013" t="str">
            <v>A9308CI</v>
          </cell>
          <cell r="B8013" t="str">
            <v>SICRO ABRIL / 25</v>
          </cell>
          <cell r="C8013" t="str">
            <v>Caminhão plataforma 4 x 2, PBT 16.000 kg e distância entre eixos 4,8 m - 136 kW - motorista de veículo especial</v>
          </cell>
          <cell r="D8013" t="str">
            <v>R$/h</v>
          </cell>
          <cell r="F8013">
            <v>66.430000000000007</v>
          </cell>
        </row>
        <row r="8014">
          <cell r="A8014" t="str">
            <v>A9371CI</v>
          </cell>
          <cell r="B8014" t="str">
            <v>SICRO ABRIL / 25</v>
          </cell>
          <cell r="C8014" t="str">
            <v>Bomba para concreto com lança montada sobre chassi com capacidade de 50 m³/h</v>
          </cell>
          <cell r="D8014" t="str">
            <v>R$/h</v>
          </cell>
          <cell r="F8014">
            <v>185.91</v>
          </cell>
        </row>
        <row r="8015">
          <cell r="A8015" t="str">
            <v>E9792CI</v>
          </cell>
          <cell r="B8015" t="str">
            <v>SICRO ABRIL / 25</v>
          </cell>
          <cell r="C8015" t="str">
            <v>Caminhão para hidrossemeadura com capacidade de 7.500 l - 136 kW</v>
          </cell>
          <cell r="D8015" t="str">
            <v>R$/h</v>
          </cell>
          <cell r="F8015">
            <v>132.49</v>
          </cell>
        </row>
        <row r="8016">
          <cell r="A8016" t="str">
            <v>A9323CI</v>
          </cell>
          <cell r="B8016" t="str">
            <v>SICRO ABRIL / 25</v>
          </cell>
          <cell r="C8016" t="str">
            <v>Caminhão plataforma 4 x 2, PBT 14.300 kg e distância entre eixos 4,8 m - 136 kW - condição de trabalho severa - motorista de caminhão</v>
          </cell>
          <cell r="D8016" t="str">
            <v>R$/h</v>
          </cell>
          <cell r="F8016">
            <v>63.24</v>
          </cell>
        </row>
        <row r="8017">
          <cell r="A8017" t="str">
            <v>A9362CI</v>
          </cell>
          <cell r="B8017" t="str">
            <v>SICRO ABRIL / 25</v>
          </cell>
          <cell r="C8017" t="str">
            <v>Tanque para hidrossemeadura com capacidade de 7.500 l</v>
          </cell>
          <cell r="D8017" t="str">
            <v>R$/h</v>
          </cell>
          <cell r="F8017">
            <v>69.25</v>
          </cell>
        </row>
        <row r="8018">
          <cell r="A8018">
            <v>4268</v>
          </cell>
          <cell r="B8018" t="str">
            <v>ORSE MAIO 2025</v>
          </cell>
          <cell r="C8018" t="str">
            <v>REMOÇÃO DE ÁRVORE, PORTE MÉDIO, COM UTILIZAÇÃO DE RETRO-ESCAVADEIRA</v>
          </cell>
          <cell r="D8018" t="str">
            <v>UN</v>
          </cell>
          <cell r="E8018">
            <v>106.85</v>
          </cell>
          <cell r="F8018">
            <v>106.85</v>
          </cell>
        </row>
        <row r="8019">
          <cell r="A8019">
            <v>10224</v>
          </cell>
          <cell r="B8019" t="str">
            <v>ORSE MAIO2025</v>
          </cell>
          <cell r="C8019" t="str">
            <v>CANALETA DE DRENAGEM EM CONCRETO, DIMENSÕES INTERNAS 40 X 50CM, COM TAMPA DE CONCRETO, INCLUSIVE ESCAVAÇÃO MANUAL</v>
          </cell>
          <cell r="D8019" t="str">
            <v>M</v>
          </cell>
          <cell r="E8019">
            <v>514.29</v>
          </cell>
          <cell r="F8019">
            <v>514.29</v>
          </cell>
        </row>
        <row r="8020">
          <cell r="A8020">
            <v>4659</v>
          </cell>
          <cell r="B8020" t="str">
            <v>ORSE MAIO 2025</v>
          </cell>
          <cell r="C8020" t="str">
            <v>LOCAÇÃO DE CONTAINER - REFEITÓRIO SEM BANHEIRO - 6,00 X 2,40M - REV 02_02/2022</v>
          </cell>
          <cell r="D8020" t="str">
            <v>MÊS</v>
          </cell>
          <cell r="E8020">
            <v>1800</v>
          </cell>
          <cell r="F8020">
            <v>1800</v>
          </cell>
        </row>
      </sheetData>
      <sheetData sheetId="30">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168.81</v>
          </cell>
          <cell r="E2">
            <v>168.81</v>
          </cell>
          <cell r="F2" t="str">
            <v>SINAPI-I JUNHO 2025</v>
          </cell>
        </row>
        <row r="3">
          <cell r="A3">
            <v>11270</v>
          </cell>
          <cell r="B3" t="str">
            <v>ABRACADEIRA DE LATAO PARA FIXACAO DE CABO PARA-RAIO, DIMENSOES 32 X 24 X 24 MM</v>
          </cell>
          <cell r="C3" t="str">
            <v>UN</v>
          </cell>
          <cell r="D3">
            <v>4.05</v>
          </cell>
          <cell r="E3">
            <v>4.05</v>
          </cell>
          <cell r="F3" t="str">
            <v>SINAPI-I JUNHO 2025</v>
          </cell>
        </row>
        <row r="4">
          <cell r="A4">
            <v>412</v>
          </cell>
          <cell r="B4" t="str">
            <v>ABRACADEIRA DE NYLON PARA AMARRACAO DE CABOS, COMPRIMENTO DE *230* X *7,6* MM</v>
          </cell>
          <cell r="C4" t="str">
            <v>UN</v>
          </cell>
          <cell r="D4">
            <v>1.28</v>
          </cell>
          <cell r="E4">
            <v>1.28</v>
          </cell>
          <cell r="F4" t="str">
            <v>SINAPI-I JUNHO 2025</v>
          </cell>
        </row>
        <row r="5">
          <cell r="A5">
            <v>414</v>
          </cell>
          <cell r="B5" t="str">
            <v>ABRACADEIRA DE NYLON PARA AMARRACAO DE CABOS, COMPRIMENTO DE 100 X 2,5 MM</v>
          </cell>
          <cell r="C5" t="str">
            <v>UN</v>
          </cell>
          <cell r="D5">
            <v>0.08</v>
          </cell>
          <cell r="E5">
            <v>0.08</v>
          </cell>
          <cell r="F5" t="str">
            <v>SINAPI-I JUNHO 2025</v>
          </cell>
        </row>
        <row r="6">
          <cell r="A6">
            <v>410</v>
          </cell>
          <cell r="B6" t="str">
            <v>ABRACADEIRA DE NYLON PARA AMARRACAO DE CABOS, COMPRIMENTO DE 150 X *3,6* MM</v>
          </cell>
          <cell r="C6" t="str">
            <v>UN</v>
          </cell>
          <cell r="D6">
            <v>0.19</v>
          </cell>
          <cell r="E6">
            <v>0.19</v>
          </cell>
          <cell r="F6" t="str">
            <v>SINAPI-I JUNHO 2025</v>
          </cell>
        </row>
        <row r="7">
          <cell r="A7">
            <v>411</v>
          </cell>
          <cell r="B7" t="str">
            <v>ABRACADEIRA DE NYLON PARA AMARRACAO DE CABOS, COMPRIMENTO DE 200 X *4,6* MM</v>
          </cell>
          <cell r="C7" t="str">
            <v>UN</v>
          </cell>
          <cell r="D7">
            <v>0.25</v>
          </cell>
          <cell r="E7">
            <v>0.25</v>
          </cell>
          <cell r="F7" t="str">
            <v>SINAPI-I JUNHO 2025</v>
          </cell>
        </row>
        <row r="8">
          <cell r="A8">
            <v>408</v>
          </cell>
          <cell r="B8" t="str">
            <v>ABRACADEIRA DE NYLON PARA AMARRACAO DE CABOS, COMPRIMENTO DE 390 X *4,6* MM</v>
          </cell>
          <cell r="C8" t="str">
            <v>UN</v>
          </cell>
          <cell r="D8">
            <v>1.24</v>
          </cell>
          <cell r="E8">
            <v>1.24</v>
          </cell>
          <cell r="F8" t="str">
            <v>SINAPI-I JUNHO 2025</v>
          </cell>
        </row>
        <row r="9">
          <cell r="A9">
            <v>39131</v>
          </cell>
          <cell r="B9" t="str">
            <v>ABRACADEIRA EM ACO PARA AMARRACAO DE ELETRODUTOS, TIPO D, COM 1 1/2" E CUNHA DE FIXACAO</v>
          </cell>
          <cell r="C9" t="str">
            <v>UN</v>
          </cell>
          <cell r="D9">
            <v>4.93</v>
          </cell>
          <cell r="E9">
            <v>4.93</v>
          </cell>
          <cell r="F9" t="str">
            <v>SINAPI-I JUNHO 2025</v>
          </cell>
        </row>
        <row r="10">
          <cell r="A10">
            <v>394</v>
          </cell>
          <cell r="B10" t="str">
            <v>ABRACADEIRA EM ACO PARA AMARRACAO DE ELETRODUTOS, TIPO D, COM 1 1/2" E PARAFUSO DE FIXACAO</v>
          </cell>
          <cell r="C10" t="str">
            <v>UN</v>
          </cell>
          <cell r="D10">
            <v>4.99</v>
          </cell>
          <cell r="E10">
            <v>4.99</v>
          </cell>
          <cell r="F10" t="str">
            <v>SINAPI-I JUNHO 2025</v>
          </cell>
        </row>
        <row r="11">
          <cell r="A11">
            <v>39130</v>
          </cell>
          <cell r="B11" t="str">
            <v>ABRACADEIRA EM ACO PARA AMARRACAO DE ELETRODUTOS, TIPO D, COM 1 1/4" E CUNHA DE FIXACAO</v>
          </cell>
          <cell r="C11" t="str">
            <v>UN</v>
          </cell>
          <cell r="D11">
            <v>4.5</v>
          </cell>
          <cell r="E11">
            <v>4.5</v>
          </cell>
          <cell r="F11" t="str">
            <v>SINAPI-I JUNHO 2025</v>
          </cell>
        </row>
        <row r="12">
          <cell r="A12">
            <v>395</v>
          </cell>
          <cell r="B12" t="str">
            <v>ABRACADEIRA EM ACO PARA AMARRACAO DE ELETRODUTOS, TIPO D, COM 1 1/4" E PARAFUSO DE FIXACAO</v>
          </cell>
          <cell r="C12" t="str">
            <v>UN</v>
          </cell>
          <cell r="D12">
            <v>4.8099999999999996</v>
          </cell>
          <cell r="E12">
            <v>4.8099999999999996</v>
          </cell>
          <cell r="F12" t="str">
            <v>SINAPI-I JUNHO 2025</v>
          </cell>
        </row>
        <row r="13">
          <cell r="A13">
            <v>39129</v>
          </cell>
          <cell r="B13" t="str">
            <v>ABRACADEIRA EM ACO PARA AMARRACAO DE ELETRODUTOS, TIPO D, COM 1" E CUNHA DE FIXACAO</v>
          </cell>
          <cell r="C13" t="str">
            <v>UN</v>
          </cell>
          <cell r="D13">
            <v>2.77</v>
          </cell>
          <cell r="E13">
            <v>2.77</v>
          </cell>
          <cell r="F13" t="str">
            <v>SINAPI-I JUNHO 2025</v>
          </cell>
        </row>
        <row r="14">
          <cell r="A14">
            <v>393</v>
          </cell>
          <cell r="B14" t="str">
            <v>ABRACADEIRA EM ACO PARA AMARRACAO DE ELETRODUTOS, TIPO D, COM 1" E PARAFUSO DE FIXACAO</v>
          </cell>
          <cell r="C14" t="str">
            <v>UN</v>
          </cell>
          <cell r="D14">
            <v>2.9</v>
          </cell>
          <cell r="E14">
            <v>2.9</v>
          </cell>
          <cell r="F14" t="str">
            <v>SINAPI-I JUNHO 2025</v>
          </cell>
        </row>
        <row r="15">
          <cell r="A15">
            <v>39127</v>
          </cell>
          <cell r="B15" t="str">
            <v>ABRACADEIRA EM ACO PARA AMARRACAO DE ELETRODUTOS, TIPO D, COM 1/2" E CUNHA DE FIXACAO</v>
          </cell>
          <cell r="C15" t="str">
            <v>UN</v>
          </cell>
          <cell r="D15">
            <v>2.37</v>
          </cell>
          <cell r="E15">
            <v>2.37</v>
          </cell>
          <cell r="F15" t="str">
            <v>SINAPI-I JUNHO 2025</v>
          </cell>
        </row>
        <row r="16">
          <cell r="A16">
            <v>392</v>
          </cell>
          <cell r="B16" t="str">
            <v>ABRACADEIRA EM ACO PARA AMARRACAO DE ELETRODUTOS, TIPO D, COM 1/2" E PARAFUSO DE FIXACAO</v>
          </cell>
          <cell r="C16" t="str">
            <v>UN</v>
          </cell>
          <cell r="D16">
            <v>2.4300000000000002</v>
          </cell>
          <cell r="E16">
            <v>2.4300000000000002</v>
          </cell>
          <cell r="F16" t="str">
            <v>SINAPI-I JUNHO 2025</v>
          </cell>
        </row>
        <row r="17">
          <cell r="A17">
            <v>39133</v>
          </cell>
          <cell r="B17" t="str">
            <v>ABRACADEIRA EM ACO PARA AMARRACAO DE ELETRODUTOS, TIPO D, COM 2 1/2" E CUNHA DE FIXACAO</v>
          </cell>
          <cell r="C17" t="str">
            <v>UN</v>
          </cell>
          <cell r="D17">
            <v>6.47</v>
          </cell>
          <cell r="E17">
            <v>6.47</v>
          </cell>
          <cell r="F17" t="str">
            <v>SINAPI-I JUNHO 2025</v>
          </cell>
        </row>
        <row r="18">
          <cell r="A18">
            <v>397</v>
          </cell>
          <cell r="B18" t="str">
            <v>ABRACADEIRA EM ACO PARA AMARRACAO DE ELETRODUTOS, TIPO D, COM 2 1/2" E PARAFUSO DE FIXACAO</v>
          </cell>
          <cell r="C18" t="str">
            <v>UN</v>
          </cell>
          <cell r="D18">
            <v>7.15</v>
          </cell>
          <cell r="E18">
            <v>7.15</v>
          </cell>
          <cell r="F18" t="str">
            <v>SINAPI-I JUNHO 2025</v>
          </cell>
        </row>
        <row r="19">
          <cell r="A19">
            <v>39132</v>
          </cell>
          <cell r="B19" t="str">
            <v>ABRACADEIRA EM ACO PARA AMARRACAO DE ELETRODUTOS, TIPO D, COM 2" E CUNHA DE FIXACAO</v>
          </cell>
          <cell r="C19" t="str">
            <v>UN</v>
          </cell>
          <cell r="D19">
            <v>5.18</v>
          </cell>
          <cell r="E19">
            <v>5.18</v>
          </cell>
          <cell r="F19" t="str">
            <v>SINAPI-I JUNHO 2025</v>
          </cell>
        </row>
        <row r="20">
          <cell r="A20">
            <v>396</v>
          </cell>
          <cell r="B20" t="str">
            <v>ABRACADEIRA EM ACO PARA AMARRACAO DE ELETRODUTOS, TIPO D, COM 2" E PARAFUSO DE FIXACAO</v>
          </cell>
          <cell r="C20" t="str">
            <v>UN</v>
          </cell>
          <cell r="D20">
            <v>5.55</v>
          </cell>
          <cell r="E20">
            <v>5.55</v>
          </cell>
          <cell r="F20" t="str">
            <v>SINAPI-I JUNHO 2025</v>
          </cell>
        </row>
        <row r="21">
          <cell r="A21">
            <v>39135</v>
          </cell>
          <cell r="B21" t="str">
            <v>ABRACADEIRA EM ACO PARA AMARRACAO DE ELETRODUTOS, TIPO D, COM 3 1/2" E CUNHA DE FIXACAO</v>
          </cell>
          <cell r="C21" t="str">
            <v>UN</v>
          </cell>
          <cell r="D21">
            <v>10.36</v>
          </cell>
          <cell r="E21">
            <v>10.36</v>
          </cell>
          <cell r="F21" t="str">
            <v>SINAPI-I JUNHO 2025</v>
          </cell>
        </row>
        <row r="22">
          <cell r="A22">
            <v>39134</v>
          </cell>
          <cell r="B22" t="str">
            <v>ABRACADEIRA EM ACO PARA AMARRACAO DE ELETRODUTOS, TIPO D, COM 3" E CUNHA DE FIXACAO</v>
          </cell>
          <cell r="C22" t="str">
            <v>UN</v>
          </cell>
          <cell r="D22">
            <v>8.6300000000000008</v>
          </cell>
          <cell r="E22">
            <v>8.6300000000000008</v>
          </cell>
          <cell r="F22" t="str">
            <v>SINAPI-I JUNHO 2025</v>
          </cell>
        </row>
        <row r="23">
          <cell r="A23">
            <v>398</v>
          </cell>
          <cell r="B23" t="str">
            <v>ABRACADEIRA EM ACO PARA AMARRACAO DE ELETRODUTOS, TIPO D, COM 3" E PARAFUSO DE FIXACAO</v>
          </cell>
          <cell r="C23" t="str">
            <v>UN</v>
          </cell>
          <cell r="D23">
            <v>7.95</v>
          </cell>
          <cell r="E23">
            <v>7.95</v>
          </cell>
          <cell r="F23" t="str">
            <v>SINAPI-I JUNHO 2025</v>
          </cell>
        </row>
        <row r="24">
          <cell r="A24">
            <v>39128</v>
          </cell>
          <cell r="B24" t="str">
            <v>ABRACADEIRA EM ACO PARA AMARRACAO DE ELETRODUTOS, TIPO D, COM 3/4" E CUNHA DE FIXACAO</v>
          </cell>
          <cell r="C24" t="str">
            <v>UN</v>
          </cell>
          <cell r="D24">
            <v>2.59</v>
          </cell>
          <cell r="E24">
            <v>2.59</v>
          </cell>
          <cell r="F24" t="str">
            <v>SINAPI-I JUNHO 2025</v>
          </cell>
        </row>
        <row r="25">
          <cell r="A25">
            <v>400</v>
          </cell>
          <cell r="B25" t="str">
            <v>ABRACADEIRA EM ACO PARA AMARRACAO DE ELETRODUTOS, TIPO D, COM 3/4" E PARAFUSO DE FIXACAO</v>
          </cell>
          <cell r="C25" t="str">
            <v>UN</v>
          </cell>
          <cell r="D25">
            <v>2.52</v>
          </cell>
          <cell r="E25">
            <v>2.52</v>
          </cell>
          <cell r="F25" t="str">
            <v>SINAPI-I JUNHO 2025</v>
          </cell>
        </row>
        <row r="26">
          <cell r="A26">
            <v>39125</v>
          </cell>
          <cell r="B26" t="str">
            <v>ABRACADEIRA EM ACO PARA AMARRACAO DE ELETRODUTOS, TIPO D, COM 3/8" E PARAFUSO DE FIXACAO</v>
          </cell>
          <cell r="C26" t="str">
            <v>UN</v>
          </cell>
          <cell r="D26">
            <v>2.59</v>
          </cell>
          <cell r="E26">
            <v>2.59</v>
          </cell>
          <cell r="F26" t="str">
            <v>SINAPI-I JUNHO 2025</v>
          </cell>
        </row>
        <row r="27">
          <cell r="A27">
            <v>39126</v>
          </cell>
          <cell r="B27" t="str">
            <v>ABRACADEIRA EM ACO PARA AMARRACAO DE ELETRODUTOS, TIPO D, COM 4" E CUNHA DE FIXACAO</v>
          </cell>
          <cell r="C27" t="str">
            <v>UN</v>
          </cell>
          <cell r="D27">
            <v>11.66</v>
          </cell>
          <cell r="E27">
            <v>11.66</v>
          </cell>
          <cell r="F27" t="str">
            <v>SINAPI-I JUNHO 2025</v>
          </cell>
        </row>
        <row r="28">
          <cell r="A28">
            <v>399</v>
          </cell>
          <cell r="B28" t="str">
            <v>ABRACADEIRA EM ACO PARA AMARRACAO DE ELETRODUTOS, TIPO D, COM 4" E PARAFUSO DE FIXACAO</v>
          </cell>
          <cell r="C28" t="str">
            <v>UN</v>
          </cell>
          <cell r="D28">
            <v>10.27</v>
          </cell>
          <cell r="E28">
            <v>10.27</v>
          </cell>
          <cell r="F28" t="str">
            <v>SINAPI-I JUNHO 2025</v>
          </cell>
        </row>
        <row r="29">
          <cell r="A29">
            <v>39158</v>
          </cell>
          <cell r="B29" t="str">
            <v>ABRACADEIRA EM ACO PARA AMARRACAO DE ELETRODUTOS, TIPO ECONOMICA (GOTA), COM 8"</v>
          </cell>
          <cell r="C29" t="str">
            <v>UN</v>
          </cell>
          <cell r="D29">
            <v>27.58</v>
          </cell>
          <cell r="E29">
            <v>27.58</v>
          </cell>
          <cell r="F29" t="str">
            <v>SINAPI-I JUNHO 2025</v>
          </cell>
        </row>
        <row r="30">
          <cell r="A30">
            <v>39141</v>
          </cell>
          <cell r="B30" t="str">
            <v>ABRACADEIRA EM ACO PARA AMARRACAO DE ELETRODUTOS, TIPO U SIMPLES, COM 1 1/2"</v>
          </cell>
          <cell r="C30" t="str">
            <v>UN</v>
          </cell>
          <cell r="D30">
            <v>2</v>
          </cell>
          <cell r="E30">
            <v>2</v>
          </cell>
          <cell r="F30" t="str">
            <v>SINAPI-I JUNHO 2025</v>
          </cell>
        </row>
        <row r="31">
          <cell r="A31">
            <v>39140</v>
          </cell>
          <cell r="B31" t="str">
            <v>ABRACADEIRA EM ACO PARA AMARRACAO DE ELETRODUTOS, TIPO U SIMPLES, COM 1 1/4"</v>
          </cell>
          <cell r="C31" t="str">
            <v>UN</v>
          </cell>
          <cell r="D31">
            <v>1.82</v>
          </cell>
          <cell r="E31">
            <v>1.82</v>
          </cell>
          <cell r="F31" t="str">
            <v>SINAPI-I JUNHO 2025</v>
          </cell>
        </row>
        <row r="32">
          <cell r="A32">
            <v>39139</v>
          </cell>
          <cell r="B32" t="str">
            <v>ABRACADEIRA EM ACO PARA AMARRACAO DE ELETRODUTOS, TIPO U SIMPLES, COM 1"</v>
          </cell>
          <cell r="C32" t="str">
            <v>UN</v>
          </cell>
          <cell r="D32">
            <v>1.51</v>
          </cell>
          <cell r="E32">
            <v>1.51</v>
          </cell>
          <cell r="F32" t="str">
            <v>SINAPI-I JUNHO 2025</v>
          </cell>
        </row>
        <row r="33">
          <cell r="A33">
            <v>39137</v>
          </cell>
          <cell r="B33" t="str">
            <v>ABRACADEIRA EM ACO PARA AMARRACAO DE ELETRODUTOS, TIPO U SIMPLES, COM 1/2"</v>
          </cell>
          <cell r="C33" t="str">
            <v>UN</v>
          </cell>
          <cell r="D33">
            <v>1.04</v>
          </cell>
          <cell r="E33">
            <v>1.04</v>
          </cell>
          <cell r="F33" t="str">
            <v>SINAPI-I JUNHO 2025</v>
          </cell>
        </row>
        <row r="34">
          <cell r="A34">
            <v>39143</v>
          </cell>
          <cell r="B34" t="str">
            <v>ABRACADEIRA EM ACO PARA AMARRACAO DE ELETRODUTOS, TIPO U SIMPLES, COM 2 1/2"</v>
          </cell>
          <cell r="C34" t="str">
            <v>UN</v>
          </cell>
          <cell r="D34">
            <v>4.13</v>
          </cell>
          <cell r="E34">
            <v>4.13</v>
          </cell>
          <cell r="F34" t="str">
            <v>SINAPI-I JUNHO 2025</v>
          </cell>
        </row>
        <row r="35">
          <cell r="A35">
            <v>39142</v>
          </cell>
          <cell r="B35" t="str">
            <v>ABRACADEIRA EM ACO PARA AMARRACAO DE ELETRODUTOS, TIPO U SIMPLES, COM 2"</v>
          </cell>
          <cell r="C35" t="str">
            <v>UN</v>
          </cell>
          <cell r="D35">
            <v>2.96</v>
          </cell>
          <cell r="E35">
            <v>2.96</v>
          </cell>
          <cell r="F35" t="str">
            <v>SINAPI-I JUNHO 2025</v>
          </cell>
        </row>
        <row r="36">
          <cell r="A36">
            <v>39144</v>
          </cell>
          <cell r="B36" t="str">
            <v>ABRACADEIRA EM ACO PARA AMARRACAO DE ELETRODUTOS, TIPO U SIMPLES, COM 3"</v>
          </cell>
          <cell r="C36" t="str">
            <v>UN</v>
          </cell>
          <cell r="D36">
            <v>4.8099999999999996</v>
          </cell>
          <cell r="E36">
            <v>4.8099999999999996</v>
          </cell>
          <cell r="F36" t="str">
            <v>SINAPI-I JUNHO 2025</v>
          </cell>
        </row>
        <row r="37">
          <cell r="A37">
            <v>39138</v>
          </cell>
          <cell r="B37" t="str">
            <v>ABRACADEIRA EM ACO PARA AMARRACAO DE ELETRODUTOS, TIPO U SIMPLES, COM 3/4"</v>
          </cell>
          <cell r="C37" t="str">
            <v>UN</v>
          </cell>
          <cell r="D37">
            <v>1.1100000000000001</v>
          </cell>
          <cell r="E37">
            <v>1.1100000000000001</v>
          </cell>
          <cell r="F37" t="str">
            <v>SINAPI-I JUNHO 2025</v>
          </cell>
        </row>
        <row r="38">
          <cell r="A38">
            <v>39136</v>
          </cell>
          <cell r="B38" t="str">
            <v>ABRACADEIRA EM ACO PARA AMARRACAO DE ELETRODUTOS, TIPO U SIMPLES, COM 3/8"</v>
          </cell>
          <cell r="C38" t="str">
            <v>UN</v>
          </cell>
          <cell r="D38">
            <v>0.74</v>
          </cell>
          <cell r="E38">
            <v>0.74</v>
          </cell>
          <cell r="F38" t="str">
            <v>SINAPI-I JUNHO 2025</v>
          </cell>
        </row>
        <row r="39">
          <cell r="A39">
            <v>39145</v>
          </cell>
          <cell r="B39" t="str">
            <v>ABRACADEIRA EM ACO PARA AMARRACAO DE ELETRODUTOS, TIPO U SIMPLES, COM 4"</v>
          </cell>
          <cell r="C39" t="str">
            <v>UN</v>
          </cell>
          <cell r="D39">
            <v>7.92</v>
          </cell>
          <cell r="E39">
            <v>7.92</v>
          </cell>
          <cell r="F39" t="str">
            <v>SINAPI-I JUNHO 2025</v>
          </cell>
        </row>
        <row r="40">
          <cell r="A40">
            <v>12615</v>
          </cell>
          <cell r="B40" t="str">
            <v>ABRACADEIRA PVC, PARA CALHA PLUVIAL, DIAMETRO ENTRE *80 E 100* MM, PARA DRENAGEM PLUVIAL PREDIAL</v>
          </cell>
          <cell r="C40" t="str">
            <v>UN</v>
          </cell>
          <cell r="D40">
            <v>9.86</v>
          </cell>
          <cell r="E40">
            <v>9.86</v>
          </cell>
          <cell r="F40" t="str">
            <v>SINAPI-I JUNHO 2025</v>
          </cell>
        </row>
        <row r="41">
          <cell r="A41">
            <v>11927</v>
          </cell>
          <cell r="B41" t="str">
            <v>ABRACADEIRA, GALVANIZADA/ZINCADA, ROSCA SEM FIM, PARAFUSO INOX, LARGURA FITA *12,6 A *14 MM, D = 2" A 2 1/2"</v>
          </cell>
          <cell r="C41" t="str">
            <v>UN</v>
          </cell>
          <cell r="D41">
            <v>12.1</v>
          </cell>
          <cell r="E41">
            <v>12.1</v>
          </cell>
          <cell r="F41" t="str">
            <v>SINAPI-I JUNHO 2025</v>
          </cell>
        </row>
        <row r="42">
          <cell r="A42">
            <v>11928</v>
          </cell>
          <cell r="B42" t="str">
            <v>ABRACADEIRA, GALVANIZADA/ZINCADA, ROSCA SEM FIM, PARAFUSO INOX, LARGURA FITA *12,6 A *14 MM, D = 3" A 3 3/4"</v>
          </cell>
          <cell r="C42" t="str">
            <v>UN</v>
          </cell>
          <cell r="D42">
            <v>13.87</v>
          </cell>
          <cell r="E42">
            <v>13.87</v>
          </cell>
          <cell r="F42" t="str">
            <v>SINAPI-I JUNHO 2025</v>
          </cell>
        </row>
        <row r="43">
          <cell r="A43">
            <v>11929</v>
          </cell>
          <cell r="B43" t="str">
            <v>ABRACADEIRA, GALVANIZADA/ZINCADA, ROSCA SEM FIM, PARAFUSO INOX, LARGURA FITA *12,6 A *14 MM, D = 4" A 4 3/4"</v>
          </cell>
          <cell r="C43" t="str">
            <v>UN</v>
          </cell>
          <cell r="D43">
            <v>21.45</v>
          </cell>
          <cell r="E43">
            <v>21.45</v>
          </cell>
          <cell r="F43" t="str">
            <v>SINAPI-I JUNHO 2025</v>
          </cell>
        </row>
        <row r="44">
          <cell r="A44">
            <v>36801</v>
          </cell>
          <cell r="B44" t="str">
            <v>ACABAMENTO DE METAL CROMADO PARA REGISTRO PEQUENO, DE PAREDE, 1/2" OU 3/4"</v>
          </cell>
          <cell r="C44" t="str">
            <v>UN</v>
          </cell>
          <cell r="D44">
            <v>38.58</v>
          </cell>
          <cell r="E44">
            <v>38.58</v>
          </cell>
          <cell r="F44" t="str">
            <v>SINAPI-I JUNHO 2025</v>
          </cell>
        </row>
        <row r="45">
          <cell r="A45">
            <v>36246</v>
          </cell>
          <cell r="B45" t="str">
            <v>ACABAMENTO SIMPLES/CONVENCIONAL PARA FORRO PVC, TIPO "U" OU "C", COR BRANCA, COMPRIMENTO 6 M</v>
          </cell>
          <cell r="C45" t="str">
            <v>M</v>
          </cell>
          <cell r="D45">
            <v>3.99</v>
          </cell>
          <cell r="E45">
            <v>3.99</v>
          </cell>
          <cell r="F45" t="str">
            <v>SINAPI-I JUNHO 2025</v>
          </cell>
        </row>
        <row r="46">
          <cell r="A46">
            <v>37600</v>
          </cell>
          <cell r="B46" t="str">
            <v>ACESSORIO DE LIGACAO NAO ELETRICO PARA CARGAS EXPLOSIVAS, TUBO DE 6 M</v>
          </cell>
          <cell r="C46" t="str">
            <v>UN</v>
          </cell>
          <cell r="F46" t="str">
            <v>SINAPI-I JUNHO 2025</v>
          </cell>
        </row>
        <row r="47">
          <cell r="A47">
            <v>37599</v>
          </cell>
          <cell r="B47" t="str">
            <v>ACESSORIO INICIADOR NAO ELETRICO, TUBO DE 6 M, TEMPO DE RETARDO DE *160* MS</v>
          </cell>
          <cell r="C47" t="str">
            <v>UN</v>
          </cell>
          <cell r="F47" t="str">
            <v>SINAPI-I JUNHO 2025</v>
          </cell>
        </row>
        <row r="48">
          <cell r="A48">
            <v>1</v>
          </cell>
          <cell r="B48" t="str">
            <v>ACETILENO - RECARGA DE GAS PARA CILINDRO (NAO INCLUI TROCA/MANUTENCAO DO CILINDRO)</v>
          </cell>
          <cell r="C48" t="str">
            <v>KG</v>
          </cell>
          <cell r="F48" t="str">
            <v>SINAPI-I JUNHO 2025</v>
          </cell>
        </row>
        <row r="49">
          <cell r="A49">
            <v>3</v>
          </cell>
          <cell r="B49" t="str">
            <v>ACIDO CLORIDRICO / ACIDO MURIATICO, DILUICAO 10% A 12% PARA USO EM LIMPEZA</v>
          </cell>
          <cell r="C49" t="str">
            <v>L</v>
          </cell>
          <cell r="D49">
            <v>23.17</v>
          </cell>
          <cell r="E49">
            <v>23.17</v>
          </cell>
          <cell r="F49" t="str">
            <v>SINAPI-I JUNHO 2025</v>
          </cell>
        </row>
        <row r="50">
          <cell r="A50">
            <v>43054</v>
          </cell>
          <cell r="B50" t="str">
            <v>ACO CA-25, 10,0 MM, OU 12,5 MM, OU 16,0 MM, OU 20,0 MM, OU 25,0 MM, VERGALHAO</v>
          </cell>
          <cell r="C50" t="str">
            <v>KG</v>
          </cell>
          <cell r="D50">
            <v>8.81</v>
          </cell>
          <cell r="E50">
            <v>8.81</v>
          </cell>
          <cell r="F50" t="str">
            <v>SINAPI-I JUNHO 2025</v>
          </cell>
        </row>
        <row r="51">
          <cell r="A51">
            <v>42402</v>
          </cell>
          <cell r="B51" t="str">
            <v>ACO CA-25, 16,0 MM, BARRA DE TRANSFERENCIA</v>
          </cell>
          <cell r="C51" t="str">
            <v>KG</v>
          </cell>
          <cell r="D51">
            <v>8.42</v>
          </cell>
          <cell r="E51">
            <v>8.42</v>
          </cell>
          <cell r="F51" t="str">
            <v>SINAPI-I JUNHO 2025</v>
          </cell>
        </row>
        <row r="52">
          <cell r="A52">
            <v>42403</v>
          </cell>
          <cell r="B52" t="str">
            <v>ACO CA-25, 20,0 MM, BARRA DE TRANSFERENCIA</v>
          </cell>
          <cell r="C52" t="str">
            <v>KG</v>
          </cell>
          <cell r="D52">
            <v>10.8</v>
          </cell>
          <cell r="E52">
            <v>10.8</v>
          </cell>
          <cell r="F52" t="str">
            <v>SINAPI-I JUNHO 2025</v>
          </cell>
        </row>
        <row r="53">
          <cell r="A53">
            <v>42404</v>
          </cell>
          <cell r="B53" t="str">
            <v>ACO CA-25, 25,0 MM, BARRA DE TRANSFERENCIA</v>
          </cell>
          <cell r="C53" t="str">
            <v>KG</v>
          </cell>
          <cell r="D53">
            <v>10.74</v>
          </cell>
          <cell r="E53">
            <v>10.74</v>
          </cell>
          <cell r="F53" t="str">
            <v>SINAPI-I JUNHO 2025</v>
          </cell>
        </row>
        <row r="54">
          <cell r="A54">
            <v>42405</v>
          </cell>
          <cell r="B54" t="str">
            <v>ACO CA-25, 32,0 MM, BARRA DE TRANSFERENCIA</v>
          </cell>
          <cell r="C54" t="str">
            <v>KG</v>
          </cell>
          <cell r="D54">
            <v>11.43</v>
          </cell>
          <cell r="E54">
            <v>11.43</v>
          </cell>
          <cell r="F54" t="str">
            <v>SINAPI-I JUNHO 2025</v>
          </cell>
        </row>
        <row r="55">
          <cell r="A55">
            <v>34341</v>
          </cell>
          <cell r="B55" t="str">
            <v>ACO CA-25, 32,0 MM, VERGALHAO</v>
          </cell>
          <cell r="C55" t="str">
            <v>KG</v>
          </cell>
          <cell r="D55">
            <v>9.92</v>
          </cell>
          <cell r="E55">
            <v>9.92</v>
          </cell>
          <cell r="F55" t="str">
            <v>SINAPI-I JUNHO 2025</v>
          </cell>
        </row>
        <row r="56">
          <cell r="A56">
            <v>43053</v>
          </cell>
          <cell r="B56" t="str">
            <v>ACO CA-25, 6,3 MM OU 8,0 MM, VERGALHAO</v>
          </cell>
          <cell r="C56" t="str">
            <v>KG</v>
          </cell>
          <cell r="D56">
            <v>7.86</v>
          </cell>
          <cell r="E56">
            <v>7.86</v>
          </cell>
          <cell r="F56" t="str">
            <v>SINAPI-I JUNHO 2025</v>
          </cell>
        </row>
        <row r="57">
          <cell r="A57">
            <v>43058</v>
          </cell>
          <cell r="B57" t="str">
            <v>ACO CA-50, 10,0 MM, OU 12,5 MM, OU 16,0 MM, OU 20,0 MM, DOBRADO E CORTADO</v>
          </cell>
          <cell r="C57" t="str">
            <v>KG</v>
          </cell>
          <cell r="D57">
            <v>8.16</v>
          </cell>
          <cell r="E57">
            <v>8.16</v>
          </cell>
          <cell r="F57" t="str">
            <v>SINAPI-I JUNHO 2025</v>
          </cell>
        </row>
        <row r="58">
          <cell r="A58">
            <v>34</v>
          </cell>
          <cell r="B58" t="str">
            <v>ACO CA-50, 10,0 MM, VERGALHAO</v>
          </cell>
          <cell r="C58" t="str">
            <v>KG</v>
          </cell>
          <cell r="D58">
            <v>8.1999999999999993</v>
          </cell>
          <cell r="E58">
            <v>8.1999999999999993</v>
          </cell>
          <cell r="F58" t="str">
            <v>SINAPI-I JUNHO 2025</v>
          </cell>
        </row>
        <row r="59">
          <cell r="A59">
            <v>43055</v>
          </cell>
          <cell r="B59" t="str">
            <v>ACO CA-50, 12,5 MM OU 16,0 MM, VERGALHAO</v>
          </cell>
          <cell r="C59" t="str">
            <v>KG</v>
          </cell>
          <cell r="D59">
            <v>7.1</v>
          </cell>
          <cell r="E59">
            <v>7.1</v>
          </cell>
          <cell r="F59" t="str">
            <v>SINAPI-I JUNHO 2025</v>
          </cell>
        </row>
        <row r="60">
          <cell r="A60">
            <v>43056</v>
          </cell>
          <cell r="B60" t="str">
            <v>ACO CA-50, 20,0 MM OU 25,0 MM, VERGALHAO</v>
          </cell>
          <cell r="C60" t="str">
            <v>KG</v>
          </cell>
          <cell r="D60">
            <v>8.18</v>
          </cell>
          <cell r="E60">
            <v>8.18</v>
          </cell>
          <cell r="F60" t="str">
            <v>SINAPI-I JUNHO 2025</v>
          </cell>
        </row>
        <row r="61">
          <cell r="A61">
            <v>43057</v>
          </cell>
          <cell r="B61" t="str">
            <v>ACO CA-50, 32,0 MM, VERGALHAO</v>
          </cell>
          <cell r="C61" t="str">
            <v>KG</v>
          </cell>
          <cell r="D61">
            <v>8.99</v>
          </cell>
          <cell r="E61">
            <v>8.99</v>
          </cell>
          <cell r="F61" t="str">
            <v>SINAPI-I JUNHO 2025</v>
          </cell>
        </row>
        <row r="62">
          <cell r="A62">
            <v>34449</v>
          </cell>
          <cell r="B62" t="str">
            <v>ACO CA-50, 6,3 MM, DOBRADO E CORTADO</v>
          </cell>
          <cell r="C62" t="str">
            <v>KG</v>
          </cell>
          <cell r="D62">
            <v>9.6199999999999992</v>
          </cell>
          <cell r="E62">
            <v>9.6199999999999992</v>
          </cell>
          <cell r="F62" t="str">
            <v>SINAPI-I JUNHO 2025</v>
          </cell>
        </row>
        <row r="63">
          <cell r="A63">
            <v>32</v>
          </cell>
          <cell r="B63" t="str">
            <v>ACO CA-50, 6,3 MM, VERGALHAO</v>
          </cell>
          <cell r="C63" t="str">
            <v>KG</v>
          </cell>
          <cell r="D63">
            <v>8.65</v>
          </cell>
          <cell r="E63">
            <v>8.65</v>
          </cell>
          <cell r="F63" t="str">
            <v>SINAPI-I JUNHO 2025</v>
          </cell>
        </row>
        <row r="64">
          <cell r="A64">
            <v>33</v>
          </cell>
          <cell r="B64" t="str">
            <v>ACO CA-50, 8,0 MM, VERGALHAO</v>
          </cell>
          <cell r="C64" t="str">
            <v>KG</v>
          </cell>
          <cell r="D64">
            <v>8.69</v>
          </cell>
          <cell r="E64">
            <v>8.69</v>
          </cell>
          <cell r="F64" t="str">
            <v>SINAPI-I JUNHO 2025</v>
          </cell>
        </row>
        <row r="65">
          <cell r="A65">
            <v>43061</v>
          </cell>
          <cell r="B65" t="str">
            <v>ACO CA-60, 4,2 MM OU 5,0 MM, DOBRADO E CORTADO</v>
          </cell>
          <cell r="C65" t="str">
            <v>KG</v>
          </cell>
          <cell r="D65">
            <v>8.1199999999999992</v>
          </cell>
          <cell r="E65">
            <v>8.1199999999999992</v>
          </cell>
          <cell r="F65" t="str">
            <v>SINAPI-I JUNHO 2025</v>
          </cell>
        </row>
        <row r="66">
          <cell r="A66">
            <v>43059</v>
          </cell>
          <cell r="B66" t="str">
            <v>ACO CA-60, 4,2 MM, OU 5,0 MM, OU 6,0 MM, OU 7,0 MM, VERGALHAO</v>
          </cell>
          <cell r="C66" t="str">
            <v>KG</v>
          </cell>
          <cell r="D66">
            <v>7.75</v>
          </cell>
          <cell r="E66">
            <v>7.75</v>
          </cell>
          <cell r="F66" t="str">
            <v>SINAPI-I JUNHO 2025</v>
          </cell>
        </row>
        <row r="67">
          <cell r="A67">
            <v>43062</v>
          </cell>
          <cell r="B67" t="str">
            <v>ACO CA-60, 6,0 MM OU 7,0 MM, DOBRADO E CORTADO</v>
          </cell>
          <cell r="C67" t="str">
            <v>KG</v>
          </cell>
          <cell r="D67">
            <v>8.59</v>
          </cell>
          <cell r="E67">
            <v>8.59</v>
          </cell>
          <cell r="F67" t="str">
            <v>SINAPI-I JUNHO 2025</v>
          </cell>
        </row>
        <row r="68">
          <cell r="A68">
            <v>43060</v>
          </cell>
          <cell r="B68" t="str">
            <v>ACO CA-60, 8,0 MM OU 9,5 MM, VERGALHAO</v>
          </cell>
          <cell r="C68" t="str">
            <v>KG</v>
          </cell>
          <cell r="D68">
            <v>6.76</v>
          </cell>
          <cell r="E68">
            <v>6.76</v>
          </cell>
          <cell r="F68" t="str">
            <v>SINAPI-I JUNHO 2025</v>
          </cell>
        </row>
        <row r="69">
          <cell r="A69">
            <v>40410</v>
          </cell>
          <cell r="B69" t="str">
            <v>ACOPLAMENTO RIGIDO EM FERRO FUNDIDO PARA SISTEMA DE TUBULACAO RANHURADA, DN 50 MM (2")</v>
          </cell>
          <cell r="C69" t="str">
            <v>UN</v>
          </cell>
          <cell r="F69" t="str">
            <v>SINAPI-I JUNHO 2025</v>
          </cell>
        </row>
        <row r="70">
          <cell r="A70">
            <v>40411</v>
          </cell>
          <cell r="B70" t="str">
            <v>ACOPLAMENTO RIGIDO EM FERRO FUNDIDO PARA SISTEMA DE TUBULACAO RANHURADA, DN 65 MM (2 1/2")</v>
          </cell>
          <cell r="C70" t="str">
            <v>UN</v>
          </cell>
          <cell r="F70" t="str">
            <v>SINAPI-I JUNHO 2025</v>
          </cell>
        </row>
        <row r="71">
          <cell r="A71">
            <v>40412</v>
          </cell>
          <cell r="B71" t="str">
            <v>ACOPLAMENTO RIGIDO EM FERRO FUNDIDO PARA SISTEMA DE TUBULACAO RANHURADA, DN 80 MM (3")</v>
          </cell>
          <cell r="C71" t="str">
            <v>UN</v>
          </cell>
          <cell r="F71" t="str">
            <v>SINAPI-I JUNHO 2025</v>
          </cell>
        </row>
        <row r="72">
          <cell r="A72">
            <v>44254</v>
          </cell>
          <cell r="B72" t="str">
            <v>ADAPTADOR CPVC, ROSCAVEL, COM FLANGES E ANEL DE VEDACAO, 15 MM, CAIXA D'AGUA PARA AGUA QUENTE</v>
          </cell>
          <cell r="C72" t="str">
            <v>UN</v>
          </cell>
          <cell r="D72">
            <v>28.93</v>
          </cell>
          <cell r="E72">
            <v>28.93</v>
          </cell>
          <cell r="F72" t="str">
            <v>SINAPI-I JUNHO 2025</v>
          </cell>
        </row>
        <row r="73">
          <cell r="A73">
            <v>44255</v>
          </cell>
          <cell r="B73" t="str">
            <v>ADAPTADOR CPVC, ROSCAVEL, COM FLANGES E ANEL DE VEDACAO, 22 MM, CAIXA D'AGUA PARA AGUA QUENTE</v>
          </cell>
          <cell r="C73" t="str">
            <v>UN</v>
          </cell>
          <cell r="D73">
            <v>32.06</v>
          </cell>
          <cell r="E73">
            <v>32.06</v>
          </cell>
          <cell r="F73" t="str">
            <v>SINAPI-I JUNHO 2025</v>
          </cell>
        </row>
        <row r="74">
          <cell r="A74">
            <v>44256</v>
          </cell>
          <cell r="B74" t="str">
            <v>ADAPTADOR CPVC, ROSCAVEL, COM FLANGES E ANEL DE VEDACAO, 28 MM, CAIXA D'AGUA PARA AGUA QUENTE</v>
          </cell>
          <cell r="C74" t="str">
            <v>UN</v>
          </cell>
          <cell r="D74">
            <v>36.21</v>
          </cell>
          <cell r="E74">
            <v>36.21</v>
          </cell>
          <cell r="F74" t="str">
            <v>SINAPI-I JUNHO 2025</v>
          </cell>
        </row>
        <row r="75">
          <cell r="A75">
            <v>44257</v>
          </cell>
          <cell r="B75" t="str">
            <v>ADAPTADOR CPVC, ROSCAVEL, COM FLANGES E ANEL DE VEDACAO, 35 MM, CAIXA D'AGUA PARA AGUA QUENTE</v>
          </cell>
          <cell r="C75" t="str">
            <v>UN</v>
          </cell>
          <cell r="D75">
            <v>57.29</v>
          </cell>
          <cell r="E75">
            <v>57.29</v>
          </cell>
          <cell r="F75" t="str">
            <v>SINAPI-I JUNHO 2025</v>
          </cell>
        </row>
        <row r="76">
          <cell r="A76">
            <v>44258</v>
          </cell>
          <cell r="B76" t="str">
            <v>ADAPTADOR CPVC, ROSCAVEL, COM FLANGES E ANEL DE VEDACAO, 42 MM, CAIXA D'AGUA PARA AGUA QUENTE</v>
          </cell>
          <cell r="C76" t="str">
            <v>UN</v>
          </cell>
          <cell r="D76">
            <v>65.47</v>
          </cell>
          <cell r="E76">
            <v>65.47</v>
          </cell>
          <cell r="F76" t="str">
            <v>SINAPI-I JUNHO 2025</v>
          </cell>
        </row>
        <row r="77">
          <cell r="A77">
            <v>44259</v>
          </cell>
          <cell r="B77" t="str">
            <v>ADAPTADOR CPVC, ROSCAVEL, COM FLANGES E ANEL DE VEDACAO, 54 MM, CAIXA D'AGUA PARA AGUA QUENTE</v>
          </cell>
          <cell r="C77" t="str">
            <v>UN</v>
          </cell>
          <cell r="D77">
            <v>89.87</v>
          </cell>
          <cell r="E77">
            <v>89.87</v>
          </cell>
          <cell r="F77" t="str">
            <v>SINAPI-I JUNHO 2025</v>
          </cell>
        </row>
        <row r="78">
          <cell r="A78">
            <v>37997</v>
          </cell>
          <cell r="B78" t="str">
            <v>ADAPTADOR CPVC, SOLDAVEL, 15 MM, PARA AGUA QUENTE</v>
          </cell>
          <cell r="C78" t="str">
            <v>UN</v>
          </cell>
          <cell r="D78">
            <v>17.239999999999998</v>
          </cell>
          <cell r="E78">
            <v>17.239999999999998</v>
          </cell>
          <cell r="F78" t="str">
            <v>SINAPI-I JUNHO 2025</v>
          </cell>
        </row>
        <row r="79">
          <cell r="A79">
            <v>37998</v>
          </cell>
          <cell r="B79" t="str">
            <v>ADAPTADOR CPVC, SOLDAVEL, 22 MM, PARA AGUA QUENTE</v>
          </cell>
          <cell r="C79" t="str">
            <v>UN</v>
          </cell>
          <cell r="D79">
            <v>23.07</v>
          </cell>
          <cell r="E79">
            <v>23.07</v>
          </cell>
          <cell r="F79" t="str">
            <v>SINAPI-I JUNHO 2025</v>
          </cell>
        </row>
        <row r="80">
          <cell r="A80">
            <v>55</v>
          </cell>
          <cell r="B80" t="str">
            <v>ADAPTADOR DE COMPRESSAO EM POLIPROPILENO (PP), PARA TUBO EM PEAD, 20 MM X 1/2", PARA LIGACAO PREDIAL DE AGUA (NTS 179)</v>
          </cell>
          <cell r="C80" t="str">
            <v>UN</v>
          </cell>
          <cell r="F80" t="str">
            <v>SINAPI-I JUNHO 2025</v>
          </cell>
        </row>
        <row r="81">
          <cell r="A81">
            <v>61</v>
          </cell>
          <cell r="B81" t="str">
            <v>ADAPTADOR DE COMPRESSAO EM POLIPROPILENO (PP), PARA TUBO EM PEAD, 20 MM X 3/4", PARA LIGACAO PREDIAL DE AGUA (NTS 179)</v>
          </cell>
          <cell r="C81" t="str">
            <v>UN</v>
          </cell>
          <cell r="F81" t="str">
            <v>SINAPI-I JUNHO 2025</v>
          </cell>
        </row>
        <row r="82">
          <cell r="A82">
            <v>62</v>
          </cell>
          <cell r="B82" t="str">
            <v>ADAPTADOR DE COMPRESSAO EM POLIPROPILENO (PP), PARA TUBO EM PEAD, 32 MM X 1", PARA LIGACAO PREDIAL DE AGUA (NTS 179)</v>
          </cell>
          <cell r="C82" t="str">
            <v>UN</v>
          </cell>
          <cell r="F82" t="str">
            <v>SINAPI-I JUNHO 2025</v>
          </cell>
        </row>
        <row r="83">
          <cell r="A83">
            <v>10899</v>
          </cell>
          <cell r="B83" t="str">
            <v>ADAPTADOR EM LATAO, ENGATE RAPIDO 2 1/2" X ROSCA INTERNA 5 FIOS 2 1/2", PARA INSTALACAO PREDIAL DE COMBATE A INCENDIO</v>
          </cell>
          <cell r="C83" t="str">
            <v>UN</v>
          </cell>
          <cell r="D83">
            <v>100.76</v>
          </cell>
          <cell r="E83">
            <v>100.76</v>
          </cell>
          <cell r="F83" t="str">
            <v>SINAPI-I JUNHO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JUNHO 2025</v>
          </cell>
        </row>
        <row r="85">
          <cell r="A85">
            <v>47</v>
          </cell>
          <cell r="B85" t="str">
            <v>ADAPTADOR PVC PBA, BOLSA/ROSCA, JE, DN 100 / DE 110 MM</v>
          </cell>
          <cell r="C85" t="str">
            <v>UN</v>
          </cell>
          <cell r="F85" t="str">
            <v>SINAPI-I JUNHO 2025</v>
          </cell>
        </row>
        <row r="86">
          <cell r="A86">
            <v>48</v>
          </cell>
          <cell r="B86" t="str">
            <v>ADAPTADOR PVC PBA, BOLSA/ROSCA, JE, DN 50 / DE 60 MM</v>
          </cell>
          <cell r="C86" t="str">
            <v>UN</v>
          </cell>
          <cell r="F86" t="str">
            <v>SINAPI-I JUNHO 2025</v>
          </cell>
        </row>
        <row r="87">
          <cell r="A87">
            <v>46</v>
          </cell>
          <cell r="B87" t="str">
            <v>ADAPTADOR PVC PBA, BOLSA/ROSCA, JE, DN 75 / DE 85 MM</v>
          </cell>
          <cell r="C87" t="str">
            <v>UN</v>
          </cell>
          <cell r="F87" t="str">
            <v>SINAPI-I JUNHO 2025</v>
          </cell>
        </row>
        <row r="88">
          <cell r="A88">
            <v>52</v>
          </cell>
          <cell r="B88" t="str">
            <v>ADAPTADOR PVC PBA, PONTA/ROSCA, JE, DN 50 / DE 60 MM</v>
          </cell>
          <cell r="C88" t="str">
            <v>UN</v>
          </cell>
          <cell r="F88" t="str">
            <v>SINAPI-I JUNHO 2025</v>
          </cell>
        </row>
        <row r="89">
          <cell r="A89">
            <v>43</v>
          </cell>
          <cell r="B89" t="str">
            <v>ADAPTADOR PVC PBA, PONTA/ROSCA, JE, DN 75 / DE 85 MM</v>
          </cell>
          <cell r="C89" t="str">
            <v>UN</v>
          </cell>
          <cell r="F89" t="str">
            <v>SINAPI-I JUNHO 2025</v>
          </cell>
        </row>
        <row r="90">
          <cell r="A90">
            <v>103</v>
          </cell>
          <cell r="B90" t="str">
            <v>ADAPTADOR PVC SOLDAVEL CURTO COM BOLSA E ROSCA, 110 MM X 4", PARA AGUA FRIA</v>
          </cell>
          <cell r="C90" t="str">
            <v>UN</v>
          </cell>
          <cell r="D90">
            <v>42.6</v>
          </cell>
          <cell r="E90">
            <v>42.6</v>
          </cell>
          <cell r="F90" t="str">
            <v>SINAPI-I JUNHO 2025</v>
          </cell>
        </row>
        <row r="91">
          <cell r="A91">
            <v>107</v>
          </cell>
          <cell r="B91" t="str">
            <v>ADAPTADOR PVC SOLDAVEL CURTO COM BOLSA E ROSCA, 20 MM X 1/2", PARA AGUA FRIA</v>
          </cell>
          <cell r="C91" t="str">
            <v>UN</v>
          </cell>
          <cell r="D91">
            <v>0.8</v>
          </cell>
          <cell r="E91">
            <v>0.8</v>
          </cell>
          <cell r="F91" t="str">
            <v>SINAPI-I JUNHO 2025</v>
          </cell>
        </row>
        <row r="92">
          <cell r="A92">
            <v>65</v>
          </cell>
          <cell r="B92" t="str">
            <v>ADAPTADOR PVC SOLDAVEL CURTO COM BOLSA E ROSCA, 25 MM X 3/4", PARA AGUA FRIA</v>
          </cell>
          <cell r="C92" t="str">
            <v>UN</v>
          </cell>
          <cell r="D92">
            <v>0.88</v>
          </cell>
          <cell r="E92">
            <v>0.88</v>
          </cell>
          <cell r="F92" t="str">
            <v>SINAPI-I JUNHO 2025</v>
          </cell>
        </row>
        <row r="93">
          <cell r="A93">
            <v>108</v>
          </cell>
          <cell r="B93" t="str">
            <v>ADAPTADOR PVC SOLDAVEL CURTO COM BOLSA E ROSCA, 32 MM X 1", PARA AGUA FRIA</v>
          </cell>
          <cell r="C93" t="str">
            <v>UN</v>
          </cell>
          <cell r="D93">
            <v>1.76</v>
          </cell>
          <cell r="E93">
            <v>1.76</v>
          </cell>
          <cell r="F93" t="str">
            <v>SINAPI-I JUNHO 2025</v>
          </cell>
        </row>
        <row r="94">
          <cell r="A94">
            <v>110</v>
          </cell>
          <cell r="B94" t="str">
            <v>ADAPTADOR PVC SOLDAVEL CURTO COM BOLSA E ROSCA, 40 MM X 1 1/2", PARA AGUA FRIA</v>
          </cell>
          <cell r="C94" t="str">
            <v>UN</v>
          </cell>
          <cell r="D94">
            <v>6.13</v>
          </cell>
          <cell r="E94">
            <v>6.13</v>
          </cell>
          <cell r="F94" t="str">
            <v>SINAPI-I JUNHO 2025</v>
          </cell>
        </row>
        <row r="95">
          <cell r="A95">
            <v>109</v>
          </cell>
          <cell r="B95" t="str">
            <v>ADAPTADOR PVC SOLDAVEL CURTO COM BOLSA E ROSCA, 40 MM X 1 1/4", PARA AGUA FRIA</v>
          </cell>
          <cell r="C95" t="str">
            <v>UN</v>
          </cell>
          <cell r="D95">
            <v>3.65</v>
          </cell>
          <cell r="E95">
            <v>3.65</v>
          </cell>
          <cell r="F95" t="str">
            <v>SINAPI-I JUNHO 2025</v>
          </cell>
        </row>
        <row r="96">
          <cell r="A96">
            <v>111</v>
          </cell>
          <cell r="B96" t="str">
            <v>ADAPTADOR PVC SOLDAVEL CURTO COM BOLSA E ROSCA, 50 MM X 1 1/4", PARA AGUA FRIA</v>
          </cell>
          <cell r="C96" t="str">
            <v>UN</v>
          </cell>
          <cell r="D96">
            <v>8.2899999999999991</v>
          </cell>
          <cell r="E96">
            <v>8.2899999999999991</v>
          </cell>
          <cell r="F96" t="str">
            <v>SINAPI-I JUNHO 2025</v>
          </cell>
        </row>
        <row r="97">
          <cell r="A97">
            <v>112</v>
          </cell>
          <cell r="B97" t="str">
            <v>ADAPTADOR PVC SOLDAVEL CURTO COM BOLSA E ROSCA, 50 MM X1 1/2", PARA AGUA FRIA</v>
          </cell>
          <cell r="C97" t="str">
            <v>UN</v>
          </cell>
          <cell r="D97">
            <v>4.3899999999999997</v>
          </cell>
          <cell r="E97">
            <v>4.3899999999999997</v>
          </cell>
          <cell r="F97" t="str">
            <v>SINAPI-I JUNHO 2025</v>
          </cell>
        </row>
        <row r="98">
          <cell r="A98">
            <v>113</v>
          </cell>
          <cell r="B98" t="str">
            <v>ADAPTADOR PVC SOLDAVEL CURTO COM BOLSA E ROSCA, 60 MM X 2", PARA AGUA FRIA</v>
          </cell>
          <cell r="C98" t="str">
            <v>UN</v>
          </cell>
          <cell r="D98">
            <v>11</v>
          </cell>
          <cell r="E98">
            <v>11</v>
          </cell>
          <cell r="F98" t="str">
            <v>SINAPI-I JUNHO 2025</v>
          </cell>
        </row>
        <row r="99">
          <cell r="A99">
            <v>104</v>
          </cell>
          <cell r="B99" t="str">
            <v>ADAPTADOR PVC SOLDAVEL CURTO COM BOLSA E ROSCA, 75 MM X 2 1/2", PARA AGUA FRIA</v>
          </cell>
          <cell r="C99" t="str">
            <v>UN</v>
          </cell>
          <cell r="D99">
            <v>19.14</v>
          </cell>
          <cell r="E99">
            <v>19.14</v>
          </cell>
          <cell r="F99" t="str">
            <v>SINAPI-I JUNHO 2025</v>
          </cell>
        </row>
        <row r="100">
          <cell r="A100">
            <v>102</v>
          </cell>
          <cell r="B100" t="str">
            <v>ADAPTADOR PVC SOLDAVEL CURTO COM BOLSA E ROSCA, 85 MM X 3", PARA AGUA FRIA</v>
          </cell>
          <cell r="C100" t="str">
            <v>UN</v>
          </cell>
          <cell r="D100">
            <v>26.39</v>
          </cell>
          <cell r="E100">
            <v>26.39</v>
          </cell>
          <cell r="F100" t="str">
            <v>SINAPI-I JUNHO 2025</v>
          </cell>
        </row>
        <row r="101">
          <cell r="A101">
            <v>95</v>
          </cell>
          <cell r="B101" t="str">
            <v>ADAPTADOR PVC SOLDAVEL, COM FLANGE E ANEL DE VEDACAO, 20 MM X 1/2", PARA CAIXA D'AGUA</v>
          </cell>
          <cell r="C101" t="str">
            <v>UN</v>
          </cell>
          <cell r="D101">
            <v>11.15</v>
          </cell>
          <cell r="E101">
            <v>11.15</v>
          </cell>
          <cell r="F101" t="str">
            <v>SINAPI-I JUNHO 2025</v>
          </cell>
        </row>
        <row r="102">
          <cell r="A102">
            <v>96</v>
          </cell>
          <cell r="B102" t="str">
            <v>ADAPTADOR PVC SOLDAVEL, COM FLANGE E ANEL DE VEDACAO, 25 MM X 3/4", PARA CAIXA D'AGUA</v>
          </cell>
          <cell r="C102" t="str">
            <v>UN</v>
          </cell>
          <cell r="D102">
            <v>12.13</v>
          </cell>
          <cell r="E102">
            <v>12.13</v>
          </cell>
          <cell r="F102" t="str">
            <v>SINAPI-I JUNHO 2025</v>
          </cell>
        </row>
        <row r="103">
          <cell r="A103">
            <v>97</v>
          </cell>
          <cell r="B103" t="str">
            <v>ADAPTADOR PVC SOLDAVEL, COM FLANGE E ANEL DE VEDACAO, 32 MM X 1", PARA CAIXA D'AGUA</v>
          </cell>
          <cell r="C103" t="str">
            <v>UN</v>
          </cell>
          <cell r="D103">
            <v>18.25</v>
          </cell>
          <cell r="E103">
            <v>18.25</v>
          </cell>
          <cell r="F103" t="str">
            <v>SINAPI-I JUNHO 2025</v>
          </cell>
        </row>
        <row r="104">
          <cell r="A104">
            <v>98</v>
          </cell>
          <cell r="B104" t="str">
            <v>ADAPTADOR PVC SOLDAVEL, COM FLANGE E ANEL DE VEDACAO, 40 MM X 1 1/4", PARA CAIXA D'AGUA</v>
          </cell>
          <cell r="C104" t="str">
            <v>UN</v>
          </cell>
          <cell r="D104">
            <v>27.32</v>
          </cell>
          <cell r="E104">
            <v>27.32</v>
          </cell>
          <cell r="F104" t="str">
            <v>SINAPI-I JUNHO 2025</v>
          </cell>
        </row>
        <row r="105">
          <cell r="A105">
            <v>99</v>
          </cell>
          <cell r="B105" t="str">
            <v>ADAPTADOR PVC SOLDAVEL, COM FLANGE E ANEL DE VEDACAO, 50 MM X 1 1/2", PARA CAIXA D'AGUA</v>
          </cell>
          <cell r="C105" t="str">
            <v>UN</v>
          </cell>
          <cell r="D105">
            <v>25.82</v>
          </cell>
          <cell r="E105">
            <v>25.82</v>
          </cell>
          <cell r="F105" t="str">
            <v>SINAPI-I JUNHO 2025</v>
          </cell>
        </row>
        <row r="106">
          <cell r="A106">
            <v>60</v>
          </cell>
          <cell r="B106" t="str">
            <v>ADAPTADOR PVC, COM REGISTRO, PARA PEAD, 20 MM X 3/4", PARA LIGACAO PREDIAL DE AGUA</v>
          </cell>
          <cell r="C106" t="str">
            <v>UN</v>
          </cell>
          <cell r="F106" t="str">
            <v>SINAPI-I JUNHO 2025</v>
          </cell>
        </row>
        <row r="107">
          <cell r="A107">
            <v>72</v>
          </cell>
          <cell r="B107" t="str">
            <v>ADAPTADOR PVC, ROSCAVEL, COM FLANGES E ANEL DE VEDACAO, 1 1/2", PARA CAIXA D'AGUA</v>
          </cell>
          <cell r="C107" t="str">
            <v>UN</v>
          </cell>
          <cell r="D107">
            <v>49.53</v>
          </cell>
          <cell r="E107">
            <v>49.53</v>
          </cell>
          <cell r="F107" t="str">
            <v>SINAPI-I JUNHO 2025</v>
          </cell>
        </row>
        <row r="108">
          <cell r="A108">
            <v>71</v>
          </cell>
          <cell r="B108" t="str">
            <v>ADAPTADOR PVC, ROSCAVEL, COM FLANGES E ANEL DE VEDACAO, 1", PARA CAIXA D'AGUA</v>
          </cell>
          <cell r="C108" t="str">
            <v>UN</v>
          </cell>
          <cell r="D108">
            <v>30.59</v>
          </cell>
          <cell r="E108">
            <v>30.59</v>
          </cell>
          <cell r="F108" t="str">
            <v>SINAPI-I JUNHO 2025</v>
          </cell>
        </row>
        <row r="109">
          <cell r="A109">
            <v>67</v>
          </cell>
          <cell r="B109" t="str">
            <v>ADAPTADOR PVC, ROSCAVEL, COM FLANGES E ANEL DE VEDACAO, 1/2", PARA CAIXA D'AGUA</v>
          </cell>
          <cell r="C109" t="str">
            <v>UN</v>
          </cell>
          <cell r="D109">
            <v>16.010000000000002</v>
          </cell>
          <cell r="E109">
            <v>16.010000000000002</v>
          </cell>
          <cell r="F109" t="str">
            <v>SINAPI-I JUNHO 2025</v>
          </cell>
        </row>
        <row r="110">
          <cell r="A110">
            <v>73</v>
          </cell>
          <cell r="B110" t="str">
            <v>ADAPTADOR PVC, ROSCAVEL, COM FLANGES E ANEL DE VEDACAO, 3/4", PARA CAIXA D'AGUA</v>
          </cell>
          <cell r="C110" t="str">
            <v>UN</v>
          </cell>
          <cell r="D110">
            <v>15.32</v>
          </cell>
          <cell r="E110">
            <v>15.32</v>
          </cell>
          <cell r="F110" t="str">
            <v>SINAPI-I JUNHO 2025</v>
          </cell>
        </row>
        <row r="111">
          <cell r="A111">
            <v>100</v>
          </cell>
          <cell r="B111" t="str">
            <v>ADAPTADOR PVC, SOLDAVEL, COM FLANGES E ANEL DE VEDACAO, 60 MM X 2", PARA CAIXA D'AGUA</v>
          </cell>
          <cell r="C111" t="str">
            <v>UN</v>
          </cell>
          <cell r="D111">
            <v>45.12</v>
          </cell>
          <cell r="E111">
            <v>45.12</v>
          </cell>
          <cell r="F111" t="str">
            <v>SINAPI-I JUNHO 2025</v>
          </cell>
        </row>
        <row r="112">
          <cell r="A112">
            <v>75</v>
          </cell>
          <cell r="B112" t="str">
            <v>ADAPTADOR PVC, SOLDAVEL, COM FLANGES LIVRES, 110 MM X 4", PARA CAIXA D'AGUA</v>
          </cell>
          <cell r="C112" t="str">
            <v>UN</v>
          </cell>
          <cell r="D112">
            <v>263.07</v>
          </cell>
          <cell r="E112">
            <v>263.07</v>
          </cell>
          <cell r="F112" t="str">
            <v>SINAPI-I JUNHO 2025</v>
          </cell>
        </row>
        <row r="113">
          <cell r="A113">
            <v>83</v>
          </cell>
          <cell r="B113" t="str">
            <v>ADAPTADOR PVC, SOLDAVEL, COM FLANGES LIVRES, 75 MM X 2 1/2", PARA CAIXA D'AGUA</v>
          </cell>
          <cell r="C113" t="str">
            <v>UN</v>
          </cell>
          <cell r="D113">
            <v>210.32</v>
          </cell>
          <cell r="E113">
            <v>210.32</v>
          </cell>
          <cell r="F113" t="str">
            <v>SINAPI-I JUNHO 2025</v>
          </cell>
        </row>
        <row r="114">
          <cell r="A114">
            <v>74</v>
          </cell>
          <cell r="B114" t="str">
            <v>ADAPTADOR PVC, SOLDAVEL, COM FLANGES LIVRES, 85 MM X 3", PARA CAIXA D'AGUA</v>
          </cell>
          <cell r="C114" t="str">
            <v>UN</v>
          </cell>
          <cell r="D114">
            <v>300.69</v>
          </cell>
          <cell r="E114">
            <v>300.69</v>
          </cell>
          <cell r="F114" t="str">
            <v>SINAPI-I JUNHO 2025</v>
          </cell>
        </row>
        <row r="115">
          <cell r="A115">
            <v>106</v>
          </cell>
          <cell r="B115" t="str">
            <v>ADAPTADOR PVC, SOLDAVEL, LONGO, COM FLANGE LIVRE, 110 MM X 4", PARA CAIXA D'AGUA</v>
          </cell>
          <cell r="C115" t="str">
            <v>UN</v>
          </cell>
          <cell r="D115">
            <v>380.24</v>
          </cell>
          <cell r="E115">
            <v>380.24</v>
          </cell>
          <cell r="F115" t="str">
            <v>SINAPI-I JUNHO 2025</v>
          </cell>
        </row>
        <row r="116">
          <cell r="A116">
            <v>88</v>
          </cell>
          <cell r="B116" t="str">
            <v>ADAPTADOR PVC, SOLDAVEL, LONGO, COM FLANGE LIVRE, 32 MM X 1", PARA CAIXA D'AGUA</v>
          </cell>
          <cell r="C116" t="str">
            <v>UN</v>
          </cell>
          <cell r="D116">
            <v>10.68</v>
          </cell>
          <cell r="E116">
            <v>10.68</v>
          </cell>
          <cell r="F116" t="str">
            <v>SINAPI-I JUNHO 2025</v>
          </cell>
        </row>
        <row r="117">
          <cell r="A117">
            <v>82</v>
          </cell>
          <cell r="B117" t="str">
            <v>ADAPTADOR PVC, SOLDAVEL, LONGO, COM FLANGE LIVRE, 75 MM X 2 1/2", PARA CAIXA D'AGUA</v>
          </cell>
          <cell r="C117" t="str">
            <v>UN</v>
          </cell>
          <cell r="D117">
            <v>200.1</v>
          </cell>
          <cell r="E117">
            <v>200.1</v>
          </cell>
          <cell r="F117" t="str">
            <v>SINAPI-I JUNHO 2025</v>
          </cell>
        </row>
        <row r="118">
          <cell r="A118">
            <v>105</v>
          </cell>
          <cell r="B118" t="str">
            <v>ADAPTADOR PVC, SOLDAVEL, LONGO, COM FLANGE LIVRE, 85 MM X 3", PARA CAIXA D'AGUA</v>
          </cell>
          <cell r="C118" t="str">
            <v>UN</v>
          </cell>
          <cell r="D118">
            <v>283.54000000000002</v>
          </cell>
          <cell r="E118">
            <v>283.54000000000002</v>
          </cell>
          <cell r="F118" t="str">
            <v>SINAPI-I JUNHO 2025</v>
          </cell>
        </row>
        <row r="119">
          <cell r="A119">
            <v>39719</v>
          </cell>
          <cell r="B119" t="str">
            <v>ADESIVO / COLA DE CONTATO LIQUIDO, A BASE DE RESINAS, PARA COLAGEM DE ESPUMA PARA ISOLAMENTO TERMICO FLEXIVEL</v>
          </cell>
          <cell r="C119" t="str">
            <v>L</v>
          </cell>
          <cell r="D119">
            <v>170.13</v>
          </cell>
          <cell r="E119">
            <v>170.13</v>
          </cell>
          <cell r="F119" t="str">
            <v>SINAPI-I JUNHO 2025</v>
          </cell>
        </row>
        <row r="120">
          <cell r="A120">
            <v>3410</v>
          </cell>
          <cell r="B120" t="str">
            <v>ADESIVO / COLA PARA EPS (ISOPOR) E OUTROS MATERIAIS</v>
          </cell>
          <cell r="C120" t="str">
            <v>KG</v>
          </cell>
          <cell r="D120">
            <v>38.270000000000003</v>
          </cell>
          <cell r="E120">
            <v>38.270000000000003</v>
          </cell>
          <cell r="F120" t="str">
            <v>SINAPI-I JUNHO 2025</v>
          </cell>
        </row>
        <row r="121">
          <cell r="A121">
            <v>4791</v>
          </cell>
          <cell r="B121" t="str">
            <v>ADESIVO ACRILICO DE BASE AQUOSA / COLA DE CONTATO</v>
          </cell>
          <cell r="C121" t="str">
            <v>KG</v>
          </cell>
          <cell r="D121">
            <v>45.54</v>
          </cell>
          <cell r="E121">
            <v>45.54</v>
          </cell>
          <cell r="F121" t="str">
            <v>SINAPI-I JUNHO 2025</v>
          </cell>
        </row>
        <row r="122">
          <cell r="A122">
            <v>157</v>
          </cell>
          <cell r="B122" t="str">
            <v>ADESIVO ESTRUTURAL A BASE DE RESINA EPOXI PARA INJECAO EM TRINCAS, BICOMPONENTE, BAIXA VISCOSIDADE</v>
          </cell>
          <cell r="C122" t="str">
            <v>KG</v>
          </cell>
          <cell r="D122">
            <v>155.69999999999999</v>
          </cell>
          <cell r="E122">
            <v>155.69999999999999</v>
          </cell>
          <cell r="F122" t="str">
            <v>SINAPI-I JUNHO 2025</v>
          </cell>
        </row>
        <row r="123">
          <cell r="A123">
            <v>156</v>
          </cell>
          <cell r="B123" t="str">
            <v>ADESIVO ESTRUTURAL A BASE DE RESINA EPOXI, BICOMPONENTE, FLUIDO</v>
          </cell>
          <cell r="C123" t="str">
            <v>KG</v>
          </cell>
          <cell r="D123">
            <v>55.44</v>
          </cell>
          <cell r="E123">
            <v>55.44</v>
          </cell>
          <cell r="F123" t="str">
            <v>SINAPI-I JUNHO 2025</v>
          </cell>
        </row>
        <row r="124">
          <cell r="A124">
            <v>131</v>
          </cell>
          <cell r="B124" t="str">
            <v>ADESIVO ESTRUTURAL A BASE DE RESINA EPOXI, BICOMPONENTE, PASTOSO (TIXOTROPICO)</v>
          </cell>
          <cell r="C124" t="str">
            <v>KG</v>
          </cell>
          <cell r="D124">
            <v>47.41</v>
          </cell>
          <cell r="E124">
            <v>47.41</v>
          </cell>
          <cell r="F124" t="str">
            <v>SINAPI-I JUNHO 2025</v>
          </cell>
        </row>
        <row r="125">
          <cell r="A125">
            <v>21114</v>
          </cell>
          <cell r="B125" t="str">
            <v>ADESIVO PARA TUBOS CPVC, *75* G</v>
          </cell>
          <cell r="C125" t="str">
            <v>UN</v>
          </cell>
          <cell r="D125">
            <v>33.53</v>
          </cell>
          <cell r="E125">
            <v>33.53</v>
          </cell>
          <cell r="F125" t="str">
            <v>SINAPI-I JUNHO 2025</v>
          </cell>
        </row>
        <row r="126">
          <cell r="A126">
            <v>119</v>
          </cell>
          <cell r="B126" t="str">
            <v>ADESIVO PLASTICO PARA PVC, BISNAGA COM 75 GR</v>
          </cell>
          <cell r="C126" t="str">
            <v>UN</v>
          </cell>
          <cell r="D126">
            <v>8.5</v>
          </cell>
          <cell r="E126">
            <v>8.5</v>
          </cell>
          <cell r="F126" t="str">
            <v>SINAPI-I JUNHO 2025</v>
          </cell>
        </row>
        <row r="127">
          <cell r="A127">
            <v>122</v>
          </cell>
          <cell r="B127" t="str">
            <v>ADESIVO PLASTICO PARA PVC, FRASCO COM *850* GR</v>
          </cell>
          <cell r="C127" t="str">
            <v>UN</v>
          </cell>
          <cell r="D127">
            <v>65.400000000000006</v>
          </cell>
          <cell r="E127">
            <v>65.400000000000006</v>
          </cell>
          <cell r="F127" t="str">
            <v>SINAPI-I JUNHO 2025</v>
          </cell>
        </row>
        <row r="128">
          <cell r="A128">
            <v>20080</v>
          </cell>
          <cell r="B128" t="str">
            <v>ADESIVO PLASTICO PARA PVC, FRASCO COM 175 GR</v>
          </cell>
          <cell r="C128" t="str">
            <v>UN</v>
          </cell>
          <cell r="D128">
            <v>21.34</v>
          </cell>
          <cell r="E128">
            <v>21.34</v>
          </cell>
          <cell r="F128" t="str">
            <v>SINAPI-I JUNHO 2025</v>
          </cell>
        </row>
        <row r="129">
          <cell r="A129">
            <v>124</v>
          </cell>
          <cell r="B129" t="str">
            <v>ADITIVO ACELERADOR DE PEGA E ENDURECIMENTO PARA ARGAMASSAS E CONCRETOS, LIQUIDO E ISENTO DE CLORETOS</v>
          </cell>
          <cell r="C129" t="str">
            <v>L</v>
          </cell>
          <cell r="D129">
            <v>18.28</v>
          </cell>
          <cell r="E129">
            <v>18.28</v>
          </cell>
          <cell r="F129" t="str">
            <v>SINAPI-I JUNHO 2025</v>
          </cell>
        </row>
        <row r="130">
          <cell r="A130">
            <v>7334</v>
          </cell>
          <cell r="B130" t="str">
            <v>ADITIVO ADESIVO LIQUIDO PARA ARGAMASSAS DE REVESTIMENTOS CIMENTICIOS</v>
          </cell>
          <cell r="C130" t="str">
            <v>L</v>
          </cell>
          <cell r="D130">
            <v>16.850000000000001</v>
          </cell>
          <cell r="E130">
            <v>16.850000000000001</v>
          </cell>
          <cell r="F130" t="str">
            <v>SINAPI-I JUNHO 2025</v>
          </cell>
        </row>
        <row r="131">
          <cell r="A131">
            <v>45146</v>
          </cell>
          <cell r="B131" t="str">
            <v>ADITIVO IMPERMEABILIZANTE CRISTALIZANTE PARA CONCRETO</v>
          </cell>
          <cell r="C131" t="str">
            <v>KG</v>
          </cell>
          <cell r="D131">
            <v>35.06</v>
          </cell>
          <cell r="E131">
            <v>35.06</v>
          </cell>
          <cell r="F131" t="str">
            <v>SINAPI-I JUNHO 2025</v>
          </cell>
        </row>
        <row r="132">
          <cell r="A132">
            <v>123</v>
          </cell>
          <cell r="B132" t="str">
            <v>ADITIVO IMPERMEABILIZANTE DE PEGA NORMAL PARA ARGAMASSAS E CONCRETOS SEM ARMACAO, LIQUIDO E ISENTO DE CLORETOS</v>
          </cell>
          <cell r="C132" t="str">
            <v>L</v>
          </cell>
          <cell r="D132">
            <v>7.48</v>
          </cell>
          <cell r="E132">
            <v>7.48</v>
          </cell>
          <cell r="F132" t="str">
            <v>SINAPI-I JUNHO 2025</v>
          </cell>
        </row>
        <row r="133">
          <cell r="A133">
            <v>127</v>
          </cell>
          <cell r="B133" t="str">
            <v>ADITIVO IMPERMEABILIZANTE DE PEGA ULTRARRAPIDA, LIQUIDO E ISENTO DE CLORETOS</v>
          </cell>
          <cell r="C133" t="str">
            <v>L</v>
          </cell>
          <cell r="D133">
            <v>17.86</v>
          </cell>
          <cell r="E133">
            <v>17.86</v>
          </cell>
          <cell r="F133" t="str">
            <v>SINAPI-I JUNHO 2025</v>
          </cell>
        </row>
        <row r="134">
          <cell r="A134">
            <v>133</v>
          </cell>
          <cell r="B134" t="str">
            <v>ADITIVO LIQUIDO INCORPORADOR DE AR PARA CONCRETO E ARGAMASSA, LIQUIDO E ISENTO DE CLORETOS</v>
          </cell>
          <cell r="C134" t="str">
            <v>L</v>
          </cell>
          <cell r="D134">
            <v>7.41</v>
          </cell>
          <cell r="E134">
            <v>7.41</v>
          </cell>
          <cell r="F134" t="str">
            <v>SINAPI-I JUNHO 2025</v>
          </cell>
        </row>
        <row r="135">
          <cell r="A135">
            <v>43617</v>
          </cell>
          <cell r="B135" t="str">
            <v>ADITIVO PLASTIFICANTE E ESTABILIZADOR PARA ARGAMASSAS DE ASSENTAMENTO E REBOCO, LIQUIDO E ISENTO DE CLORETOS</v>
          </cell>
          <cell r="C135" t="str">
            <v>L</v>
          </cell>
          <cell r="D135">
            <v>8.2799999999999994</v>
          </cell>
          <cell r="E135">
            <v>8.2799999999999994</v>
          </cell>
          <cell r="F135" t="str">
            <v>SINAPI-I JUNHO 2025</v>
          </cell>
        </row>
        <row r="136">
          <cell r="A136">
            <v>132</v>
          </cell>
          <cell r="B136" t="str">
            <v>ADITIVO PLASTIFICANTE RETARDADOR DE PEGA E REDUTOR DE AGUA PARA CONCRETO, LIQUIDO E ISENTO DE CLORETOS</v>
          </cell>
          <cell r="C136" t="str">
            <v>L</v>
          </cell>
          <cell r="D136">
            <v>7.69</v>
          </cell>
          <cell r="E136">
            <v>7.69</v>
          </cell>
          <cell r="F136" t="str">
            <v>SINAPI-I JUNHO 2025</v>
          </cell>
        </row>
        <row r="137">
          <cell r="A137">
            <v>43618</v>
          </cell>
          <cell r="B137" t="str">
            <v>ADITIVO SUPERPLASTIFICANTE DE PEGA NORMAL PARA CONCRETO, LIQUIDO E ISENTO DE CLORETOS</v>
          </cell>
          <cell r="C137" t="str">
            <v>KG</v>
          </cell>
          <cell r="D137">
            <v>19.36</v>
          </cell>
          <cell r="E137">
            <v>19.36</v>
          </cell>
          <cell r="F137" t="str">
            <v>SINAPI-I JUNHO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JUNHO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JUNHO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JUNHO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JUNHO 2025</v>
          </cell>
        </row>
        <row r="142">
          <cell r="A142">
            <v>4319</v>
          </cell>
          <cell r="B142" t="str">
            <v>AFASTADOR PARA TELHA DE FIBROCIMENTO CANALETE 90 OU KALHETAO</v>
          </cell>
          <cell r="C142" t="str">
            <v>UN</v>
          </cell>
          <cell r="D142">
            <v>1.17</v>
          </cell>
          <cell r="E142">
            <v>1.17</v>
          </cell>
          <cell r="F142" t="str">
            <v>SINAPI-I JUNHO 2025</v>
          </cell>
        </row>
        <row r="143">
          <cell r="A143">
            <v>42409</v>
          </cell>
          <cell r="B143" t="str">
            <v>AGENTE DE CURA, PROTETOR DA EVAPORACAO DA AGUA DE HIDRATACAO DO CONCRETO</v>
          </cell>
          <cell r="C143" t="str">
            <v>KG</v>
          </cell>
          <cell r="D143">
            <v>12.19</v>
          </cell>
          <cell r="E143">
            <v>12.19</v>
          </cell>
          <cell r="F143" t="str">
            <v>SINAPI-I JUNHO 2025</v>
          </cell>
        </row>
        <row r="144">
          <cell r="A144">
            <v>40553</v>
          </cell>
          <cell r="B144" t="str">
            <v>AGREGADO RECICLADO, TIPO RACHAO RECICLADO CINZA, CLASSE A</v>
          </cell>
          <cell r="C144" t="str">
            <v>M3</v>
          </cell>
          <cell r="F144" t="str">
            <v>SINAPI-I JUNHO 2025</v>
          </cell>
        </row>
        <row r="145">
          <cell r="A145">
            <v>6114</v>
          </cell>
          <cell r="B145" t="str">
            <v>AJUDANTE DE ARMADOR (HORISTA)</v>
          </cell>
          <cell r="C145" t="str">
            <v>H</v>
          </cell>
          <cell r="D145">
            <v>16.78</v>
          </cell>
          <cell r="E145">
            <v>18.87</v>
          </cell>
          <cell r="F145" t="str">
            <v>SINAPI-I JUNHO 2025</v>
          </cell>
        </row>
        <row r="146">
          <cell r="A146">
            <v>40912</v>
          </cell>
          <cell r="B146" t="str">
            <v>AJUDANTE DE ARMADOR (MENSALISTA)</v>
          </cell>
          <cell r="C146" t="str">
            <v>MES</v>
          </cell>
          <cell r="D146">
            <v>2901.44</v>
          </cell>
          <cell r="E146">
            <v>3267.03</v>
          </cell>
          <cell r="F146" t="str">
            <v>SINAPI-I JUNHO 2025</v>
          </cell>
        </row>
        <row r="147">
          <cell r="A147">
            <v>247</v>
          </cell>
          <cell r="B147" t="str">
            <v>AJUDANTE DE ELETRICISTA (HORISTA)</v>
          </cell>
          <cell r="C147" t="str">
            <v>H</v>
          </cell>
          <cell r="D147">
            <v>16.78</v>
          </cell>
          <cell r="E147">
            <v>18.87</v>
          </cell>
          <cell r="F147" t="str">
            <v>SINAPI-I JUNHO 2025</v>
          </cell>
        </row>
        <row r="148">
          <cell r="A148">
            <v>40919</v>
          </cell>
          <cell r="B148" t="str">
            <v>AJUDANTE DE ELETRICISTA (MENSALISTA)</v>
          </cell>
          <cell r="C148" t="str">
            <v>MES</v>
          </cell>
          <cell r="D148">
            <v>2901.44</v>
          </cell>
          <cell r="E148">
            <v>3267.03</v>
          </cell>
          <cell r="F148" t="str">
            <v>SINAPI-I JUNHO 2025</v>
          </cell>
        </row>
        <row r="149">
          <cell r="A149">
            <v>44499</v>
          </cell>
          <cell r="B149" t="str">
            <v>AJUDANTE DE ESTRUTURAS METALICAS (HORISTA)</v>
          </cell>
          <cell r="C149" t="str">
            <v>H</v>
          </cell>
          <cell r="D149">
            <v>16.78</v>
          </cell>
          <cell r="E149">
            <v>18.87</v>
          </cell>
          <cell r="F149" t="str">
            <v>SINAPI-I JUNHO 2025</v>
          </cell>
        </row>
        <row r="150">
          <cell r="A150">
            <v>40984</v>
          </cell>
          <cell r="B150" t="str">
            <v>AJUDANTE DE ESTRUTURAS METALICAS (MENSALISTA)</v>
          </cell>
          <cell r="C150" t="str">
            <v>MES</v>
          </cell>
          <cell r="D150">
            <v>2901.44</v>
          </cell>
          <cell r="E150">
            <v>3267.03</v>
          </cell>
          <cell r="F150" t="str">
            <v>SINAPI-I JUNHO 2025</v>
          </cell>
        </row>
        <row r="151">
          <cell r="A151">
            <v>248</v>
          </cell>
          <cell r="B151" t="str">
            <v>AJUDANTE DE OPERACAO EM GERAL (HORISTA)</v>
          </cell>
          <cell r="C151" t="str">
            <v>H</v>
          </cell>
          <cell r="D151">
            <v>16.920000000000002</v>
          </cell>
          <cell r="E151">
            <v>19.03</v>
          </cell>
          <cell r="F151" t="str">
            <v>SINAPI-I JUNHO 2025</v>
          </cell>
        </row>
        <row r="152">
          <cell r="A152">
            <v>41086</v>
          </cell>
          <cell r="B152" t="str">
            <v>AJUDANTE DE OPERACAO EM GERAL (MENSALISTA)</v>
          </cell>
          <cell r="C152" t="str">
            <v>MES</v>
          </cell>
          <cell r="D152">
            <v>2927.14</v>
          </cell>
          <cell r="E152">
            <v>3295.97</v>
          </cell>
          <cell r="F152" t="str">
            <v>SINAPI-I JUNHO 2025</v>
          </cell>
        </row>
        <row r="153">
          <cell r="A153">
            <v>34466</v>
          </cell>
          <cell r="B153" t="str">
            <v>AJUDANTE DE PINTOR (HORISTA)</v>
          </cell>
          <cell r="C153" t="str">
            <v>H</v>
          </cell>
          <cell r="D153">
            <v>16.78</v>
          </cell>
          <cell r="E153">
            <v>18.87</v>
          </cell>
          <cell r="F153" t="str">
            <v>SINAPI-I JUNHO 2025</v>
          </cell>
        </row>
        <row r="154">
          <cell r="A154">
            <v>41083</v>
          </cell>
          <cell r="B154" t="str">
            <v>AJUDANTE DE PINTOR (MENSALISTA)</v>
          </cell>
          <cell r="C154" t="str">
            <v>MES</v>
          </cell>
          <cell r="D154">
            <v>2901.44</v>
          </cell>
          <cell r="E154">
            <v>3267.03</v>
          </cell>
          <cell r="F154" t="str">
            <v>SINAPI-I JUNHO 2025</v>
          </cell>
        </row>
        <row r="155">
          <cell r="A155">
            <v>252</v>
          </cell>
          <cell r="B155" t="str">
            <v>AJUDANTE DE SERRALHEIRO (HORISTA)</v>
          </cell>
          <cell r="C155" t="str">
            <v>H</v>
          </cell>
          <cell r="D155">
            <v>16.78</v>
          </cell>
          <cell r="E155">
            <v>18.87</v>
          </cell>
          <cell r="F155" t="str">
            <v>SINAPI-I JUNHO 2025</v>
          </cell>
        </row>
        <row r="156">
          <cell r="A156">
            <v>40909</v>
          </cell>
          <cell r="B156" t="str">
            <v>AJUDANTE DE SERRALHEIRO (MENSALISTA)</v>
          </cell>
          <cell r="C156" t="str">
            <v>MES</v>
          </cell>
          <cell r="D156">
            <v>2901.44</v>
          </cell>
          <cell r="E156">
            <v>3267.03</v>
          </cell>
          <cell r="F156" t="str">
            <v>SINAPI-I JUNHO 2025</v>
          </cell>
        </row>
        <row r="157">
          <cell r="A157">
            <v>242</v>
          </cell>
          <cell r="B157" t="str">
            <v>AJUDANTE ESPECIALIZADO (HORISTA)</v>
          </cell>
          <cell r="C157" t="str">
            <v>H</v>
          </cell>
          <cell r="D157">
            <v>16.920000000000002</v>
          </cell>
          <cell r="E157">
            <v>19.03</v>
          </cell>
          <cell r="F157" t="str">
            <v>SINAPI-I JUNHO 2025</v>
          </cell>
        </row>
        <row r="158">
          <cell r="A158">
            <v>41085</v>
          </cell>
          <cell r="B158" t="str">
            <v>AJUDANTE ESPECIALIZADO (MENSALISTA)</v>
          </cell>
          <cell r="C158" t="str">
            <v>MES</v>
          </cell>
          <cell r="D158">
            <v>2927.14</v>
          </cell>
          <cell r="E158">
            <v>3295.97</v>
          </cell>
          <cell r="F158" t="str">
            <v>SINAPI-I JUNHO 2025</v>
          </cell>
        </row>
        <row r="159">
          <cell r="A159">
            <v>427</v>
          </cell>
          <cell r="B159" t="str">
            <v>ALCA PREFORMADA DE CONTRA POSTE, EM ACO GALVANIZADO, PARA CABO 3/16", COMPRIMENTO *860* MM</v>
          </cell>
          <cell r="C159" t="str">
            <v>UN</v>
          </cell>
          <cell r="F159" t="str">
            <v>SINAPI-I JUNHO 2025</v>
          </cell>
        </row>
        <row r="160">
          <cell r="A160">
            <v>417</v>
          </cell>
          <cell r="B160" t="str">
            <v>ALCA PREFORMADA DE DISTRIBUICAO, EM ACO GALVANIZADO, PARA CABO DE ALUMINIO DIAMETRO 16 A 25 MM</v>
          </cell>
          <cell r="C160" t="str">
            <v>UN</v>
          </cell>
          <cell r="F160" t="str">
            <v>SINAPI-I JUNHO 2025</v>
          </cell>
        </row>
        <row r="161">
          <cell r="A161">
            <v>11273</v>
          </cell>
          <cell r="B161" t="str">
            <v>ALCA PREFORMADA DE DISTRIBUICAO, EM ACO GALVANIZADO, PARA CONDUTORES DE ALUMINIO AWG 1/0 (CAA 6/1 OU CA 7 FIOS)</v>
          </cell>
          <cell r="C161" t="str">
            <v>UN</v>
          </cell>
          <cell r="F161" t="str">
            <v>SINAPI-I JUNHO 2025</v>
          </cell>
        </row>
        <row r="162">
          <cell r="A162">
            <v>11272</v>
          </cell>
          <cell r="B162" t="str">
            <v>ALCA PREFORMADA DE DISTRIBUICAO, EM ACO GALVANIZADO, PARA CONDUTORES DE ALUMINIO AWG 2 (CAA 6/1 OU CA 7 FIOS)</v>
          </cell>
          <cell r="C162" t="str">
            <v>UN</v>
          </cell>
          <cell r="F162" t="str">
            <v>SINAPI-I JUNHO 2025</v>
          </cell>
        </row>
        <row r="163">
          <cell r="A163">
            <v>11275</v>
          </cell>
          <cell r="B163" t="str">
            <v>ALCA PREFORMADA DE SERVICO, EM ACO GALVANIZADO, PARA CONDUTORES DE ALUMINIO AWG 4 (CAA 6/1)</v>
          </cell>
          <cell r="C163" t="str">
            <v>UN</v>
          </cell>
          <cell r="F163" t="str">
            <v>SINAPI-I JUNHO 2025</v>
          </cell>
        </row>
        <row r="164">
          <cell r="A164">
            <v>11274</v>
          </cell>
          <cell r="B164" t="str">
            <v>ALCA PREFORMADA DE SERVICO, EM ACO GALVANIZADO, PARA CONDUTORES DE ALUMINIO AWG 6 (CAA 6/1)</v>
          </cell>
          <cell r="C164" t="str">
            <v>UN</v>
          </cell>
          <cell r="F164" t="str">
            <v>SINAPI-I JUNHO 2025</v>
          </cell>
        </row>
        <row r="165">
          <cell r="A165">
            <v>45250</v>
          </cell>
          <cell r="B165" t="str">
            <v>ALICATE BICO LONGO (MEIA CANA) 6", COM ISOLAMENTO ATE 1000 V</v>
          </cell>
          <cell r="C165" t="str">
            <v>UN</v>
          </cell>
          <cell r="D165">
            <v>32.270000000000003</v>
          </cell>
          <cell r="E165">
            <v>32.270000000000003</v>
          </cell>
          <cell r="F165" t="str">
            <v>SINAPI-I JUNHO 2025</v>
          </cell>
        </row>
        <row r="166">
          <cell r="A166">
            <v>38470</v>
          </cell>
          <cell r="B166" t="str">
            <v>ALICATE DE CORTE DIAGONAL 6" COM ISOLAMENTO</v>
          </cell>
          <cell r="C166" t="str">
            <v>UN</v>
          </cell>
          <cell r="D166">
            <v>33.03</v>
          </cell>
          <cell r="E166">
            <v>33.03</v>
          </cell>
          <cell r="F166" t="str">
            <v>SINAPI-I JUNHO 2025</v>
          </cell>
        </row>
        <row r="167">
          <cell r="A167">
            <v>38547</v>
          </cell>
          <cell r="B167" t="str">
            <v>ALICATE DE CRIMPAR RJ11, RJ12 E RJ45, COM CATRACA</v>
          </cell>
          <cell r="C167" t="str">
            <v>UN</v>
          </cell>
          <cell r="D167">
            <v>219.3</v>
          </cell>
          <cell r="E167">
            <v>219.3</v>
          </cell>
          <cell r="F167" t="str">
            <v>SINAPI-I JUNHO 2025</v>
          </cell>
        </row>
        <row r="168">
          <cell r="A168">
            <v>38467</v>
          </cell>
          <cell r="B168" t="str">
            <v>ALICATE DE PRESSAO 11" PARA SOLDA, TIPO C</v>
          </cell>
          <cell r="C168" t="str">
            <v>UN</v>
          </cell>
          <cell r="D168">
            <v>120.9</v>
          </cell>
          <cell r="E168">
            <v>120.9</v>
          </cell>
          <cell r="F168" t="str">
            <v>SINAPI-I JUNHO 2025</v>
          </cell>
        </row>
        <row r="169">
          <cell r="A169">
            <v>38468</v>
          </cell>
          <cell r="B169" t="str">
            <v>ALICATE DE PRESSAO 11" PARA SOLDA, TIPO U</v>
          </cell>
          <cell r="C169" t="str">
            <v>UN</v>
          </cell>
          <cell r="D169">
            <v>150.91</v>
          </cell>
          <cell r="E169">
            <v>150.91</v>
          </cell>
          <cell r="F169" t="str">
            <v>SINAPI-I JUNHO 2025</v>
          </cell>
        </row>
        <row r="170">
          <cell r="A170">
            <v>38469</v>
          </cell>
          <cell r="B170" t="str">
            <v>ALICATE DE PRESSAO PARA SOLDA DE CHAPA 18"</v>
          </cell>
          <cell r="C170" t="str">
            <v>UN</v>
          </cell>
          <cell r="D170">
            <v>209.4</v>
          </cell>
          <cell r="E170">
            <v>209.4</v>
          </cell>
          <cell r="F170" t="str">
            <v>SINAPI-I JUNHO 2025</v>
          </cell>
        </row>
        <row r="171">
          <cell r="A171">
            <v>45197</v>
          </cell>
          <cell r="B171" t="str">
            <v>ALICATE DESENCAPADOR AUTOMATICO 8"</v>
          </cell>
          <cell r="C171" t="str">
            <v>UN</v>
          </cell>
          <cell r="D171">
            <v>167</v>
          </cell>
          <cell r="E171">
            <v>167</v>
          </cell>
          <cell r="F171" t="str">
            <v>SINAPI-I JUNHO 2025</v>
          </cell>
        </row>
        <row r="172">
          <cell r="A172">
            <v>38471</v>
          </cell>
          <cell r="B172" t="str">
            <v>ALICATE PARA ANEIS DE PISTAO, CAPACIDADE *50* A 100 MM</v>
          </cell>
          <cell r="C172" t="str">
            <v>UN</v>
          </cell>
          <cell r="D172">
            <v>223.96</v>
          </cell>
          <cell r="E172">
            <v>223.96</v>
          </cell>
          <cell r="F172" t="str">
            <v>SINAPI-I JUNHO 2025</v>
          </cell>
        </row>
        <row r="173">
          <cell r="A173">
            <v>45206</v>
          </cell>
          <cell r="B173" t="str">
            <v>ALICATE PROFISSIONAL 8", UNIVERSAL, COM ISOLAMENTO ATE 1000 V</v>
          </cell>
          <cell r="C173" t="str">
            <v>UN</v>
          </cell>
          <cell r="D173">
            <v>44.25</v>
          </cell>
          <cell r="E173">
            <v>44.25</v>
          </cell>
          <cell r="F173" t="str">
            <v>SINAPI-I JUNHO 2025</v>
          </cell>
        </row>
        <row r="174">
          <cell r="A174">
            <v>37370</v>
          </cell>
          <cell r="B174" t="str">
            <v>ALIMENTACAO - HORISTA (COLETADO CAIXA - ENCARGOS COMPLEMENTARES)</v>
          </cell>
          <cell r="C174" t="str">
            <v>H</v>
          </cell>
          <cell r="D174">
            <v>2.79</v>
          </cell>
          <cell r="E174">
            <v>2.79</v>
          </cell>
          <cell r="F174" t="str">
            <v>SINAPI-I JUNHO 2025</v>
          </cell>
        </row>
        <row r="175">
          <cell r="A175">
            <v>40862</v>
          </cell>
          <cell r="B175" t="str">
            <v>ALIMENTACAO - MENSALISTA (COLETADO CAIXA - ENCARGOS COMPLEMENTARES)</v>
          </cell>
          <cell r="C175" t="str">
            <v>MES</v>
          </cell>
          <cell r="D175">
            <v>526.86</v>
          </cell>
          <cell r="E175">
            <v>526.86</v>
          </cell>
          <cell r="F175" t="str">
            <v>SINAPI-I JUNHO 2025</v>
          </cell>
        </row>
        <row r="176">
          <cell r="A176">
            <v>10658</v>
          </cell>
          <cell r="B176" t="str">
            <v>ALISADORA DE CONCRETO COM MOTOR A GASOLINA DE 5,5 HP, PESO COM MOTOR DE 78 KG, 4 PAS</v>
          </cell>
          <cell r="C176" t="str">
            <v>UN</v>
          </cell>
          <cell r="F176" t="str">
            <v>SINAPI-I JUNHO 2025</v>
          </cell>
        </row>
        <row r="177">
          <cell r="A177">
            <v>253</v>
          </cell>
          <cell r="B177" t="str">
            <v>ALMOXARIFE (HORISTA)</v>
          </cell>
          <cell r="C177" t="str">
            <v>H</v>
          </cell>
          <cell r="D177">
            <v>21.03</v>
          </cell>
          <cell r="E177">
            <v>23.64</v>
          </cell>
          <cell r="F177" t="str">
            <v>SINAPI-I JUNHO 2025</v>
          </cell>
        </row>
        <row r="178">
          <cell r="A178">
            <v>40809</v>
          </cell>
          <cell r="B178" t="str">
            <v>ALMOXARIFE (MENSALISTA)</v>
          </cell>
          <cell r="C178" t="str">
            <v>MES</v>
          </cell>
          <cell r="D178">
            <v>3633.63</v>
          </cell>
          <cell r="E178">
            <v>4091.47</v>
          </cell>
          <cell r="F178" t="str">
            <v>SINAPI-I JUNHO 2025</v>
          </cell>
        </row>
        <row r="179">
          <cell r="A179">
            <v>42428</v>
          </cell>
          <cell r="B179" t="str">
            <v>ALONGADOR COM TRES ALTURAS, EM TUBO DE ACO CARBONO, PINTURA NO PROCESSO ELETROSTATICO - EQUIPAMENTO DE GINASTICA PARA ACADEMIA AO AR LIVRE / ACADEMIA DA TERCEIRA IDADE - ATI</v>
          </cell>
          <cell r="C179" t="str">
            <v>UN</v>
          </cell>
          <cell r="F179" t="str">
            <v>SINAPI-I JUNHO 2025</v>
          </cell>
        </row>
        <row r="180">
          <cell r="A180">
            <v>301</v>
          </cell>
          <cell r="B180" t="str">
            <v>ANEL BORRACHA PARA TUBO ESGOTO PREDIAL, DN 100 MM (NBR 5688)</v>
          </cell>
          <cell r="C180" t="str">
            <v>UN</v>
          </cell>
          <cell r="D180">
            <v>4</v>
          </cell>
          <cell r="E180">
            <v>4</v>
          </cell>
          <cell r="F180" t="str">
            <v>SINAPI-I JUNHO 2025</v>
          </cell>
        </row>
        <row r="181">
          <cell r="A181">
            <v>296</v>
          </cell>
          <cell r="B181" t="str">
            <v>ANEL BORRACHA PARA TUBO ESGOTO PREDIAL, DN 50 MM (NBR 5688)</v>
          </cell>
          <cell r="C181" t="str">
            <v>UN</v>
          </cell>
          <cell r="D181">
            <v>2.2599999999999998</v>
          </cell>
          <cell r="E181">
            <v>2.2599999999999998</v>
          </cell>
          <cell r="F181" t="str">
            <v>SINAPI-I JUNHO 2025</v>
          </cell>
        </row>
        <row r="182">
          <cell r="A182">
            <v>297</v>
          </cell>
          <cell r="B182" t="str">
            <v>ANEL BORRACHA PARA TUBO ESGOTO PREDIAL, DN 75 MM (NBR 5688)</v>
          </cell>
          <cell r="C182" t="str">
            <v>UN</v>
          </cell>
          <cell r="D182">
            <v>3.32</v>
          </cell>
          <cell r="E182">
            <v>3.32</v>
          </cell>
          <cell r="F182" t="str">
            <v>SINAPI-I JUNHO 2025</v>
          </cell>
        </row>
        <row r="183">
          <cell r="A183">
            <v>299</v>
          </cell>
          <cell r="B183" t="str">
            <v>ANEL BORRACHA, DN 100 MM, PARA TUBO SERIE REFORCADA ESGOTO PREDIAL</v>
          </cell>
          <cell r="C183" t="str">
            <v>UN</v>
          </cell>
          <cell r="D183">
            <v>4.6900000000000004</v>
          </cell>
          <cell r="E183">
            <v>4.6900000000000004</v>
          </cell>
          <cell r="F183" t="str">
            <v>SINAPI-I JUNHO 2025</v>
          </cell>
        </row>
        <row r="184">
          <cell r="A184">
            <v>300</v>
          </cell>
          <cell r="B184" t="str">
            <v>ANEL BORRACHA, DN 150 MM, PARA TUBO SERIE REFORCADA ESGOTO PREDIAL</v>
          </cell>
          <cell r="C184" t="str">
            <v>UN</v>
          </cell>
          <cell r="D184">
            <v>16.239999999999998</v>
          </cell>
          <cell r="E184">
            <v>16.239999999999998</v>
          </cell>
          <cell r="F184" t="str">
            <v>SINAPI-I JUNHO 2025</v>
          </cell>
        </row>
        <row r="185">
          <cell r="A185">
            <v>20085</v>
          </cell>
          <cell r="B185" t="str">
            <v>ANEL BORRACHA, DN 50 MM, PARA TUBO SERIE REFORCADA ESGOTO PREDIAL</v>
          </cell>
          <cell r="C185" t="str">
            <v>UN</v>
          </cell>
          <cell r="D185">
            <v>2.97</v>
          </cell>
          <cell r="E185">
            <v>2.97</v>
          </cell>
          <cell r="F185" t="str">
            <v>SINAPI-I JUNHO 2025</v>
          </cell>
        </row>
        <row r="186">
          <cell r="A186">
            <v>298</v>
          </cell>
          <cell r="B186" t="str">
            <v>ANEL BORRACHA, DN 75 MM, PARA TUBO SERIE REFORCADA ESGOTO PREDIAL</v>
          </cell>
          <cell r="C186" t="str">
            <v>UN</v>
          </cell>
          <cell r="D186">
            <v>3.61</v>
          </cell>
          <cell r="E186">
            <v>3.61</v>
          </cell>
          <cell r="F186" t="str">
            <v>SINAPI-I JUNHO 2025</v>
          </cell>
        </row>
        <row r="187">
          <cell r="A187">
            <v>311</v>
          </cell>
          <cell r="B187" t="str">
            <v>ANEL BORRACHA, PARA TUBO PVC DEFOFO, DN 100 MM (NBR 7665)</v>
          </cell>
          <cell r="C187" t="str">
            <v>UN</v>
          </cell>
          <cell r="D187">
            <v>13.39</v>
          </cell>
          <cell r="E187">
            <v>13.39</v>
          </cell>
          <cell r="F187" t="str">
            <v>SINAPI-I JUNHO 2025</v>
          </cell>
        </row>
        <row r="188">
          <cell r="A188">
            <v>318</v>
          </cell>
          <cell r="B188" t="str">
            <v>ANEL BORRACHA, PARA TUBO PVC DEFOFO, DN 150 MM (NBR 7665)</v>
          </cell>
          <cell r="C188" t="str">
            <v>UN</v>
          </cell>
          <cell r="D188">
            <v>26.97</v>
          </cell>
          <cell r="E188">
            <v>26.97</v>
          </cell>
          <cell r="F188" t="str">
            <v>SINAPI-I JUNHO 2025</v>
          </cell>
        </row>
        <row r="189">
          <cell r="A189">
            <v>319</v>
          </cell>
          <cell r="B189" t="str">
            <v>ANEL BORRACHA, PARA TUBO PVC DEFOFO, DN 200 MM (NBR 7665)</v>
          </cell>
          <cell r="C189" t="str">
            <v>UN</v>
          </cell>
          <cell r="D189">
            <v>42.28</v>
          </cell>
          <cell r="E189">
            <v>42.28</v>
          </cell>
          <cell r="F189" t="str">
            <v>SINAPI-I JUNHO 2025</v>
          </cell>
        </row>
        <row r="190">
          <cell r="A190">
            <v>303</v>
          </cell>
          <cell r="B190" t="str">
            <v>ANEL BORRACHA, PARA TUBO PVC, REDE COLETOR ESGOTO, DN 100 MM (NBR 7362)</v>
          </cell>
          <cell r="C190" t="str">
            <v>UN</v>
          </cell>
          <cell r="D190">
            <v>4.43</v>
          </cell>
          <cell r="E190">
            <v>4.43</v>
          </cell>
          <cell r="F190" t="str">
            <v>SINAPI-I JUNHO 2025</v>
          </cell>
        </row>
        <row r="191">
          <cell r="A191">
            <v>305</v>
          </cell>
          <cell r="B191" t="str">
            <v>ANEL BORRACHA, PARA TUBO PVC, REDE COLETOR ESGOTO, DN 150 MM (NBR 7362)</v>
          </cell>
          <cell r="C191" t="str">
            <v>UN</v>
          </cell>
          <cell r="D191">
            <v>13.94</v>
          </cell>
          <cell r="E191">
            <v>13.94</v>
          </cell>
          <cell r="F191" t="str">
            <v>SINAPI-I JUNHO 2025</v>
          </cell>
        </row>
        <row r="192">
          <cell r="A192">
            <v>306</v>
          </cell>
          <cell r="B192" t="str">
            <v>ANEL BORRACHA, PARA TUBO PVC, REDE COLETOR ESGOTO, DN 200 MM (NBR 7362)</v>
          </cell>
          <cell r="C192" t="str">
            <v>UN</v>
          </cell>
          <cell r="D192">
            <v>21.14</v>
          </cell>
          <cell r="E192">
            <v>21.14</v>
          </cell>
          <cell r="F192" t="str">
            <v>SINAPI-I JUNHO 2025</v>
          </cell>
        </row>
        <row r="193">
          <cell r="A193">
            <v>307</v>
          </cell>
          <cell r="B193" t="str">
            <v>ANEL BORRACHA, PARA TUBO PVC, REDE COLETOR ESGOTO, DN 250 MM (NBR 7362)</v>
          </cell>
          <cell r="C193" t="str">
            <v>UN</v>
          </cell>
          <cell r="D193">
            <v>53.41</v>
          </cell>
          <cell r="E193">
            <v>53.41</v>
          </cell>
          <cell r="F193" t="str">
            <v>SINAPI-I JUNHO 2025</v>
          </cell>
        </row>
        <row r="194">
          <cell r="A194">
            <v>309</v>
          </cell>
          <cell r="B194" t="str">
            <v>ANEL BORRACHA, PARA TUBO PVC, REDE COLETOR ESGOTO, DN 350 MM (NBR 7362)</v>
          </cell>
          <cell r="C194" t="str">
            <v>UN</v>
          </cell>
          <cell r="D194">
            <v>87.49</v>
          </cell>
          <cell r="E194">
            <v>87.49</v>
          </cell>
          <cell r="F194" t="str">
            <v>SINAPI-I JUNHO 2025</v>
          </cell>
        </row>
        <row r="195">
          <cell r="A195">
            <v>310</v>
          </cell>
          <cell r="B195" t="str">
            <v>ANEL BORRACHA, PARA TUBO PVC, REDE COLETOR ESGOTO, DN 400 MM (NBR 7362)</v>
          </cell>
          <cell r="C195" t="str">
            <v>UN</v>
          </cell>
          <cell r="D195">
            <v>121.26</v>
          </cell>
          <cell r="E195">
            <v>121.26</v>
          </cell>
          <cell r="F195" t="str">
            <v>SINAPI-I JUNHO 2025</v>
          </cell>
        </row>
        <row r="196">
          <cell r="A196">
            <v>308</v>
          </cell>
          <cell r="B196" t="str">
            <v>ANEL BORRACHA, PARA TUBO, PVC REDE COLETOR ESGOTO, DN 300 MM (NBR 7362)</v>
          </cell>
          <cell r="C196" t="str">
            <v>UN</v>
          </cell>
          <cell r="D196">
            <v>119.21</v>
          </cell>
          <cell r="E196">
            <v>119.21</v>
          </cell>
          <cell r="F196" t="str">
            <v>SINAPI-I JUNHO 2025</v>
          </cell>
        </row>
        <row r="197">
          <cell r="A197">
            <v>328</v>
          </cell>
          <cell r="B197" t="str">
            <v>ANEL BORRACHA, PARA TUBO/CONEXAO PVC PBA, DN 100 MM, PARA REDE AGUA</v>
          </cell>
          <cell r="C197" t="str">
            <v>UN</v>
          </cell>
          <cell r="D197">
            <v>10.6</v>
          </cell>
          <cell r="E197">
            <v>10.6</v>
          </cell>
          <cell r="F197" t="str">
            <v>SINAPI-I JUNHO 2025</v>
          </cell>
        </row>
        <row r="198">
          <cell r="A198">
            <v>325</v>
          </cell>
          <cell r="B198" t="str">
            <v>ANEL BORRACHA, PARA TUBO/CONEXAO PVC PBA, DN 50 MM, PARA REDE AGUA</v>
          </cell>
          <cell r="C198" t="str">
            <v>UN</v>
          </cell>
          <cell r="D198">
            <v>3.13</v>
          </cell>
          <cell r="E198">
            <v>3.13</v>
          </cell>
          <cell r="F198" t="str">
            <v>SINAPI-I JUNHO 2025</v>
          </cell>
        </row>
        <row r="199">
          <cell r="A199">
            <v>20326</v>
          </cell>
          <cell r="B199" t="str">
            <v>ANEL BORRACHA, PARA TUBO/CONEXAO PVC PBA, DN 60 MM, PARA REDE AGUA</v>
          </cell>
          <cell r="C199" t="str">
            <v>UN</v>
          </cell>
          <cell r="D199">
            <v>5.72</v>
          </cell>
          <cell r="E199">
            <v>5.72</v>
          </cell>
          <cell r="F199" t="str">
            <v>SINAPI-I JUNHO 2025</v>
          </cell>
        </row>
        <row r="200">
          <cell r="A200">
            <v>329</v>
          </cell>
          <cell r="B200" t="str">
            <v>ANEL BORRACHA, PARA TUBO/CONEXAO PVC PBA, DN 75 MM, PARA REDE AGUA</v>
          </cell>
          <cell r="C200" t="str">
            <v>UN</v>
          </cell>
          <cell r="D200">
            <v>8.86</v>
          </cell>
          <cell r="E200">
            <v>8.86</v>
          </cell>
          <cell r="F200" t="str">
            <v>SINAPI-I JUNHO 2025</v>
          </cell>
        </row>
        <row r="201">
          <cell r="A201">
            <v>39642</v>
          </cell>
          <cell r="B201" t="str">
            <v>ANEL DE BORRACHA PARA VEDACAO DE DUTO PEAD CORRUGADO PARA ELETRICA, DN 1 1/2" (NBR 15715)</v>
          </cell>
          <cell r="C201" t="str">
            <v>UN</v>
          </cell>
          <cell r="D201">
            <v>3.93</v>
          </cell>
          <cell r="E201">
            <v>3.93</v>
          </cell>
          <cell r="F201" t="str">
            <v>SINAPI-I JUNHO 2025</v>
          </cell>
        </row>
        <row r="202">
          <cell r="A202">
            <v>39641</v>
          </cell>
          <cell r="B202" t="str">
            <v>ANEL DE BORRACHA PARA VEDACAO DE DUTO PEAD CORRUGADO PARA ELETRICA, DN 1 1/4" (NBR 15715)</v>
          </cell>
          <cell r="C202" t="str">
            <v>UN</v>
          </cell>
          <cell r="D202">
            <v>3.45</v>
          </cell>
          <cell r="E202">
            <v>3.45</v>
          </cell>
          <cell r="F202" t="str">
            <v>SINAPI-I JUNHO 2025</v>
          </cell>
        </row>
        <row r="203">
          <cell r="A203">
            <v>39643</v>
          </cell>
          <cell r="B203" t="str">
            <v>ANEL DE BORRACHA PARA VEDACAO DE DUTO PEAD CORRUGADO PARA ELETRICA, DN 2" (NBR 15715)</v>
          </cell>
          <cell r="C203" t="str">
            <v>UN</v>
          </cell>
          <cell r="D203">
            <v>4.6100000000000003</v>
          </cell>
          <cell r="E203">
            <v>4.6100000000000003</v>
          </cell>
          <cell r="F203" t="str">
            <v>SINAPI-I JUNHO 2025</v>
          </cell>
        </row>
        <row r="204">
          <cell r="A204">
            <v>39644</v>
          </cell>
          <cell r="B204" t="str">
            <v>ANEL DE BORRACHA PARA VEDACAO DE DUTO PEAD CORRUGADO PARA ELETRICA, DN 3" (NBR 15715)</v>
          </cell>
          <cell r="C204" t="str">
            <v>UN</v>
          </cell>
          <cell r="D204">
            <v>7.15</v>
          </cell>
          <cell r="E204">
            <v>7.15</v>
          </cell>
          <cell r="F204" t="str">
            <v>SINAPI-I JUNHO 2025</v>
          </cell>
        </row>
        <row r="205">
          <cell r="A205">
            <v>39645</v>
          </cell>
          <cell r="B205" t="str">
            <v>ANEL DE BORRACHA PARA VEDACAO DE DUTO PEAD CORRUGADO PARA ELETRICA, DN 4" (NBR 15715)</v>
          </cell>
          <cell r="C205" t="str">
            <v>UN</v>
          </cell>
          <cell r="D205">
            <v>7.84</v>
          </cell>
          <cell r="E205">
            <v>7.84</v>
          </cell>
          <cell r="F205" t="str">
            <v>SINAPI-I JUNHO 2025</v>
          </cell>
        </row>
        <row r="206">
          <cell r="A206">
            <v>41610</v>
          </cell>
          <cell r="B206" t="str">
            <v>ANEL DE CONCRETO ARMADO COM FUNDO, PARA FOSSA E POCO 1,50 X *0,50* M</v>
          </cell>
          <cell r="C206" t="str">
            <v>UN</v>
          </cell>
          <cell r="D206">
            <v>580.33000000000004</v>
          </cell>
          <cell r="E206">
            <v>580.33000000000004</v>
          </cell>
          <cell r="F206" t="str">
            <v>SINAPI-I JUNHO 2025</v>
          </cell>
        </row>
        <row r="207">
          <cell r="A207">
            <v>41611</v>
          </cell>
          <cell r="B207" t="str">
            <v>ANEL DE CONCRETO ARMADO COM FUNDO, PARA FOSSA E POCO 2,00 X *0,50* M</v>
          </cell>
          <cell r="C207" t="str">
            <v>UN</v>
          </cell>
          <cell r="D207">
            <v>914.72</v>
          </cell>
          <cell r="E207">
            <v>914.72</v>
          </cell>
          <cell r="F207" t="str">
            <v>SINAPI-I JUNHO 2025</v>
          </cell>
        </row>
        <row r="208">
          <cell r="A208">
            <v>41612</v>
          </cell>
          <cell r="B208" t="str">
            <v>ANEL DE CONCRETO ARMADO COM FUNDO, PARA FOSSA E POCO 2,50 X *0,50* M</v>
          </cell>
          <cell r="C208" t="str">
            <v>UN</v>
          </cell>
          <cell r="D208">
            <v>1284.4000000000001</v>
          </cell>
          <cell r="E208">
            <v>1284.4000000000001</v>
          </cell>
          <cell r="F208" t="str">
            <v>SINAPI-I JUNHO 2025</v>
          </cell>
        </row>
        <row r="209">
          <cell r="A209">
            <v>41637</v>
          </cell>
          <cell r="B209" t="str">
            <v>ANEL DE CONCRETO ARMADO, COM FUROS/DRENO PARA SUMIDOURO, D = 0,80 M, H = 0,50 M</v>
          </cell>
          <cell r="C209" t="str">
            <v>UN</v>
          </cell>
          <cell r="D209">
            <v>120.06</v>
          </cell>
          <cell r="E209">
            <v>120.06</v>
          </cell>
          <cell r="F209" t="str">
            <v>SINAPI-I JUNHO 2025</v>
          </cell>
        </row>
        <row r="210">
          <cell r="A210">
            <v>41638</v>
          </cell>
          <cell r="B210" t="str">
            <v>ANEL DE CONCRETO ARMADO, COM FUROS/DRENO PARA SUMIDOURO, D = 1,00 M, H = 0,50M</v>
          </cell>
          <cell r="C210" t="str">
            <v>UN</v>
          </cell>
          <cell r="D210">
            <v>156.4</v>
          </cell>
          <cell r="E210">
            <v>156.4</v>
          </cell>
          <cell r="F210" t="str">
            <v>SINAPI-I JUNHO 2025</v>
          </cell>
        </row>
        <row r="211">
          <cell r="A211">
            <v>41639</v>
          </cell>
          <cell r="B211" t="str">
            <v>ANEL DE CONCRETO ARMADO, COM FUROS/DRENO PARA SUMIDOURO, D = 1,50 M, H = 0,50 M</v>
          </cell>
          <cell r="C211" t="str">
            <v>UN</v>
          </cell>
          <cell r="D211">
            <v>378.36</v>
          </cell>
          <cell r="E211">
            <v>378.36</v>
          </cell>
          <cell r="F211" t="str">
            <v>SINAPI-I JUNHO 2025</v>
          </cell>
        </row>
        <row r="212">
          <cell r="A212">
            <v>11789</v>
          </cell>
          <cell r="B212" t="str">
            <v>ANEL DE DISTRIBUICAO EM ACO GALVANIZADO PARA FIO FE-160</v>
          </cell>
          <cell r="C212" t="str">
            <v>UN</v>
          </cell>
          <cell r="F212" t="str">
            <v>SINAPI-I JUNHO 2025</v>
          </cell>
        </row>
        <row r="213">
          <cell r="A213">
            <v>20975</v>
          </cell>
          <cell r="B213" t="str">
            <v>ANEL DE EXPANSAO EM COBRE, ENGATE RAPIDO 1 1/2", PARA EMPATACAO MANGUEIRA DE COMBATE A INCENDIO PREDIAL</v>
          </cell>
          <cell r="C213" t="str">
            <v>UN</v>
          </cell>
          <cell r="D213">
            <v>15.8</v>
          </cell>
          <cell r="E213">
            <v>15.8</v>
          </cell>
          <cell r="F213" t="str">
            <v>SINAPI-I JUNHO 2025</v>
          </cell>
        </row>
        <row r="214">
          <cell r="A214">
            <v>20976</v>
          </cell>
          <cell r="B214" t="str">
            <v>ANEL DE EXPANSAO EM COBRE, ENGATE RAPIDO 2 1/2", PARA EMPATACAO MANGUEIRA DE COMBATE A INCENDIO PREDIAL</v>
          </cell>
          <cell r="C214" t="str">
            <v>UN</v>
          </cell>
          <cell r="D214">
            <v>23.87</v>
          </cell>
          <cell r="E214">
            <v>23.87</v>
          </cell>
          <cell r="F214" t="str">
            <v>SINAPI-I JUNHO 2025</v>
          </cell>
        </row>
        <row r="215">
          <cell r="A215">
            <v>6138</v>
          </cell>
          <cell r="B215" t="str">
            <v>ANEL DE VEDACAO, PVC FLEXIVEL, 100 MM, PARA SAIDA DE BACIA / VASO SANITARIO</v>
          </cell>
          <cell r="C215" t="str">
            <v>UN</v>
          </cell>
          <cell r="D215">
            <v>8.4600000000000009</v>
          </cell>
          <cell r="E215">
            <v>8.4600000000000009</v>
          </cell>
          <cell r="F215" t="str">
            <v>SINAPI-I JUNHO 2025</v>
          </cell>
        </row>
        <row r="216">
          <cell r="A216">
            <v>40340</v>
          </cell>
          <cell r="B216" t="str">
            <v>ANEL DE VEDACAO/JUNTA ELASTICA, H = *16* MM, PARA TUBO DE CONCRETO, DN 300 MM</v>
          </cell>
          <cell r="C216" t="str">
            <v>UN</v>
          </cell>
          <cell r="D216">
            <v>29.42</v>
          </cell>
          <cell r="E216">
            <v>29.42</v>
          </cell>
          <cell r="F216" t="str">
            <v>SINAPI-I JUNHO 2025</v>
          </cell>
        </row>
        <row r="217">
          <cell r="A217">
            <v>40341</v>
          </cell>
          <cell r="B217" t="str">
            <v>ANEL DE VEDACAO/JUNTA ELASTICA, H = *16* MM, PARA TUBO DE CONCRETO, DN 400 MM</v>
          </cell>
          <cell r="C217" t="str">
            <v>UN</v>
          </cell>
          <cell r="D217">
            <v>35.119999999999997</v>
          </cell>
          <cell r="E217">
            <v>35.119999999999997</v>
          </cell>
          <cell r="F217" t="str">
            <v>SINAPI-I JUNHO 2025</v>
          </cell>
        </row>
        <row r="218">
          <cell r="A218">
            <v>40342</v>
          </cell>
          <cell r="B218" t="str">
            <v>ANEL DE VEDACAO/JUNTA ELASTICA, H = *16* MM, PARA TUBO DE CONCRETO, DN 500 MM</v>
          </cell>
          <cell r="C218" t="str">
            <v>UN</v>
          </cell>
          <cell r="D218">
            <v>41.88</v>
          </cell>
          <cell r="E218">
            <v>41.88</v>
          </cell>
          <cell r="F218" t="str">
            <v>SINAPI-I JUNHO 2025</v>
          </cell>
        </row>
        <row r="219">
          <cell r="A219">
            <v>40343</v>
          </cell>
          <cell r="B219" t="str">
            <v>ANEL DE VEDACAO/JUNTA ELASTICA, H = *16* MM, PARA TUBO DE CONCRETO, DN 600 MM</v>
          </cell>
          <cell r="C219" t="str">
            <v>UN</v>
          </cell>
          <cell r="D219">
            <v>49.68</v>
          </cell>
          <cell r="E219">
            <v>49.68</v>
          </cell>
          <cell r="F219" t="str">
            <v>SINAPI-I JUNHO 2025</v>
          </cell>
        </row>
        <row r="220">
          <cell r="A220">
            <v>40344</v>
          </cell>
          <cell r="B220" t="str">
            <v>ANEL DE VEDACAO/JUNTA ELASTICA, H = *18* MM, PARA TUBO DE CONCRETO, DN 700 MM</v>
          </cell>
          <cell r="C220" t="str">
            <v>UN</v>
          </cell>
          <cell r="D220">
            <v>67.72</v>
          </cell>
          <cell r="E220">
            <v>67.72</v>
          </cell>
          <cell r="F220" t="str">
            <v>SINAPI-I JUNHO 2025</v>
          </cell>
        </row>
        <row r="221">
          <cell r="A221">
            <v>40345</v>
          </cell>
          <cell r="B221" t="str">
            <v>ANEL DE VEDACAO/JUNTA ELASTICA, H = *19* MM, PARA TUBO DE CONCRETO, DN 800 MM</v>
          </cell>
          <cell r="C221" t="str">
            <v>UN</v>
          </cell>
          <cell r="D221">
            <v>83.45</v>
          </cell>
          <cell r="E221">
            <v>83.45</v>
          </cell>
          <cell r="F221" t="str">
            <v>SINAPI-I JUNHO 2025</v>
          </cell>
        </row>
        <row r="222">
          <cell r="A222">
            <v>40346</v>
          </cell>
          <cell r="B222" t="str">
            <v>ANEL DE VEDACAO/JUNTA ELASTICA, H = *19* MM, PARA TUBO DE CONCRETO, DN 900 MM</v>
          </cell>
          <cell r="C222" t="str">
            <v>UN</v>
          </cell>
          <cell r="D222">
            <v>96.8</v>
          </cell>
          <cell r="E222">
            <v>96.8</v>
          </cell>
          <cell r="F222" t="str">
            <v>SINAPI-I JUNHO 2025</v>
          </cell>
        </row>
        <row r="223">
          <cell r="A223">
            <v>40347</v>
          </cell>
          <cell r="B223" t="str">
            <v>ANEL DE VEDACAO/JUNTA ELASTICA, H = *21* MM, PARA TUBO DE CONCRETO, DN 1000 MM</v>
          </cell>
          <cell r="C223" t="str">
            <v>UN</v>
          </cell>
          <cell r="D223">
            <v>121.62</v>
          </cell>
          <cell r="E223">
            <v>121.62</v>
          </cell>
          <cell r="F223" t="str">
            <v>SINAPI-I JUNHO 2025</v>
          </cell>
        </row>
        <row r="224">
          <cell r="A224">
            <v>43424</v>
          </cell>
          <cell r="B224" t="str">
            <v>ANEL EM CONCRETO ARMADO, LISO, PARA FOSSAS SEPTICAS E SUMIDOUROS, COM FUNDO, DIAMETRO INTERNO DE 1,20 M E ALTURA DE 0,50 M</v>
          </cell>
          <cell r="C224" t="str">
            <v>UN</v>
          </cell>
          <cell r="D224">
            <v>486.22</v>
          </cell>
          <cell r="E224">
            <v>486.22</v>
          </cell>
          <cell r="F224" t="str">
            <v>SINAPI-I JUNHO 2025</v>
          </cell>
        </row>
        <row r="225">
          <cell r="A225">
            <v>43426</v>
          </cell>
          <cell r="B225" t="str">
            <v>ANEL EM CONCRETO ARMADO, LISO, PARA FOSSAS SEPTICAS E SUMIDOUROS, COM FUNDO, DIAMETRO INTERNO DE 3,00 M E ALTURA DE 0,50 M</v>
          </cell>
          <cell r="C225" t="str">
            <v>UN</v>
          </cell>
          <cell r="D225">
            <v>1676.99</v>
          </cell>
          <cell r="E225">
            <v>1676.99</v>
          </cell>
          <cell r="F225" t="str">
            <v>SINAPI-I JUNHO 2025</v>
          </cell>
        </row>
        <row r="226">
          <cell r="A226">
            <v>12565</v>
          </cell>
          <cell r="B226" t="str">
            <v>ANEL EM CONCRETO ARMADO, LISO, PARA FOSSAS SEPTICAS E SUMIDOUROS, SEM FUNDO, DIAMETRO INTERNO DE 2,00 M E ALTURA DE 0,50 M</v>
          </cell>
          <cell r="C226" t="str">
            <v>UN</v>
          </cell>
          <cell r="D226">
            <v>588.1</v>
          </cell>
          <cell r="E226">
            <v>588.1</v>
          </cell>
          <cell r="F226" t="str">
            <v>SINAPI-I JUNHO 2025</v>
          </cell>
        </row>
        <row r="227">
          <cell r="A227">
            <v>12567</v>
          </cell>
          <cell r="B227" t="str">
            <v>ANEL EM CONCRETO ARMADO, LISO, PARA FOSSAS SEPTICAS E SUMIDOUROS, SEM FUNDO, DIAMETRO INTERNO DE 2,50 M E ALTURA DE 0,50 M</v>
          </cell>
          <cell r="C227" t="str">
            <v>UN</v>
          </cell>
          <cell r="D227">
            <v>789.91</v>
          </cell>
          <cell r="E227">
            <v>789.91</v>
          </cell>
          <cell r="F227" t="str">
            <v>SINAPI-I JUNHO 2025</v>
          </cell>
        </row>
        <row r="228">
          <cell r="A228">
            <v>12568</v>
          </cell>
          <cell r="B228" t="str">
            <v>ANEL EM CONCRETO ARMADO, LISO, PARA FOSSAS SEPTICAS E SUMIDOUROS, SEM FUNDO, DIAMETRO INTERNO DE 3,00 M E ALTURA DE 0,50 M</v>
          </cell>
          <cell r="C228" t="str">
            <v>UN</v>
          </cell>
          <cell r="D228">
            <v>1105.8800000000001</v>
          </cell>
          <cell r="E228">
            <v>1105.8800000000001</v>
          </cell>
          <cell r="F228" t="str">
            <v>SINAPI-I JUNHO 2025</v>
          </cell>
        </row>
        <row r="229">
          <cell r="A229">
            <v>43441</v>
          </cell>
          <cell r="B229" t="str">
            <v>ANEL EM CONCRETO ARMADO, LISO, PARA POCOS DE INSPECAO, COM FUNDO, DIAMETRO INTERNO DE 0,60 M E ALTURA DE 0,50 M</v>
          </cell>
          <cell r="C229" t="str">
            <v>UN</v>
          </cell>
          <cell r="D229">
            <v>142.18</v>
          </cell>
          <cell r="E229">
            <v>142.18</v>
          </cell>
          <cell r="F229" t="str">
            <v>SINAPI-I JUNHO 2025</v>
          </cell>
        </row>
        <row r="230">
          <cell r="A230">
            <v>43423</v>
          </cell>
          <cell r="B230" t="str">
            <v>ANEL EM CONCRETO ARMADO, LISO, PARA POCOS DE INSPECAO, SEM FUNDO, DIAMETRO INTERNO DE 0,60 M E ALTURA DE 0,20 M</v>
          </cell>
          <cell r="C230" t="str">
            <v>UN</v>
          </cell>
          <cell r="D230">
            <v>66.349999999999994</v>
          </cell>
          <cell r="E230">
            <v>66.349999999999994</v>
          </cell>
          <cell r="F230" t="str">
            <v>SINAPI-I JUNHO 2025</v>
          </cell>
        </row>
        <row r="231">
          <cell r="A231">
            <v>12532</v>
          </cell>
          <cell r="B231" t="str">
            <v>ANEL EM CONCRETO ARMADO, LISO, PARA POCOS DE INSPECAO, SEM FUNDO, DIAMETRO INTERNO DE 0,60 M E ALTURA DE 0,50 M</v>
          </cell>
          <cell r="C231" t="str">
            <v>UN</v>
          </cell>
          <cell r="D231">
            <v>102.33</v>
          </cell>
          <cell r="E231">
            <v>102.33</v>
          </cell>
          <cell r="F231" t="str">
            <v>SINAPI-I JUNHO 2025</v>
          </cell>
        </row>
        <row r="232">
          <cell r="A232">
            <v>43444</v>
          </cell>
          <cell r="B232" t="str">
            <v>ANEL EM CONCRETO ARMADO, LISO, PARA POCOS DE VISITA, POCOS DE INSPECAO, FOSSAS SEPTICAS E SUMIDOUROS, COM FUNDO, DIAMETRO INTERNO DE 1,20 M E ALTURA DE 0,75 M</v>
          </cell>
          <cell r="C232" t="str">
            <v>UN</v>
          </cell>
          <cell r="D232">
            <v>343.61</v>
          </cell>
          <cell r="E232">
            <v>343.61</v>
          </cell>
          <cell r="F232" t="str">
            <v>SINAPI-I JUNHO 2025</v>
          </cell>
        </row>
        <row r="233">
          <cell r="A233">
            <v>12551</v>
          </cell>
          <cell r="B233" t="str">
            <v>ANEL EM CONCRETO ARMADO, LISO, PARA POCOS DE VISITA, POCOS DE INSPECAO, FOSSAS SEPTICAS E SUMIDOUROS, SEM FUNDO, DIAMETRO INTERNO DE 1,20 M E ALTURA DE 0,50 M</v>
          </cell>
          <cell r="C233" t="str">
            <v>UN</v>
          </cell>
          <cell r="D233">
            <v>245.15</v>
          </cell>
          <cell r="E233">
            <v>245.15</v>
          </cell>
          <cell r="F233" t="str">
            <v>SINAPI-I JUNHO 2025</v>
          </cell>
        </row>
        <row r="234">
          <cell r="A234">
            <v>43442</v>
          </cell>
          <cell r="B234" t="str">
            <v>ANEL EM CONCRETO ARMADO, LISO, PARA POCOS DE VISITAS, POCOS DE INSPECAO, FOSSAS SEPTICAS E SUMIDOUROS, COM FUNDO, DIAMETRO INTERNO DE 0,80 M E ALTURA DE 0,50 M</v>
          </cell>
          <cell r="C234" t="str">
            <v>UN</v>
          </cell>
          <cell r="D234">
            <v>189.57</v>
          </cell>
          <cell r="E234">
            <v>189.57</v>
          </cell>
          <cell r="F234" t="str">
            <v>SINAPI-I JUNHO 2025</v>
          </cell>
        </row>
        <row r="235">
          <cell r="A235">
            <v>43443</v>
          </cell>
          <cell r="B235" t="str">
            <v>ANEL EM CONCRETO ARMADO, LISO, PARA POCOS DE VISITAS, POCOS DE INSPECAO, FOSSAS SEPTICAS E SUMIDOUROS, COM FUNDO, DIAMETRO INTERNO DE 1,00 M E ALTURA DE 0,50 M</v>
          </cell>
          <cell r="C235" t="str">
            <v>UN</v>
          </cell>
          <cell r="D235">
            <v>248.82</v>
          </cell>
          <cell r="E235">
            <v>248.82</v>
          </cell>
          <cell r="F235" t="str">
            <v>SINAPI-I JUNHO 2025</v>
          </cell>
        </row>
        <row r="236">
          <cell r="A236">
            <v>12544</v>
          </cell>
          <cell r="B236" t="str">
            <v>ANEL EM CONCRETO ARMADO, LISO, PARA POCOS DE VISITAS, POCOS DE INSPECAO, FOSSAS SEPTICAS E SUMIDOUROS, SEM FUNDO, DIAMETRO INTERNO DE 0,80 M E ALTURA DE 0,50 M</v>
          </cell>
          <cell r="C236" t="str">
            <v>UN</v>
          </cell>
          <cell r="D236">
            <v>134.28</v>
          </cell>
          <cell r="E236">
            <v>134.28</v>
          </cell>
          <cell r="F236" t="str">
            <v>SINAPI-I JUNHO 2025</v>
          </cell>
        </row>
        <row r="237">
          <cell r="A237">
            <v>12547</v>
          </cell>
          <cell r="B237" t="str">
            <v>ANEL EM CONCRETO ARMADO, LISO, PARA POCOS DE VISITAS, POCOS DE INSPECAO, FOSSAS SEPTICAS E SUMIDOUROS, SEM FUNDO, DIAMETRO INTERNO DE 1,00 M E ALTURA DE 0,50 M</v>
          </cell>
          <cell r="C237" t="str">
            <v>UN</v>
          </cell>
          <cell r="D237">
            <v>180.6</v>
          </cell>
          <cell r="E237">
            <v>180.6</v>
          </cell>
          <cell r="F237" t="str">
            <v>SINAPI-I JUNHO 2025</v>
          </cell>
        </row>
        <row r="238">
          <cell r="A238">
            <v>43445</v>
          </cell>
          <cell r="B238" t="str">
            <v>ANEL EM CONCRETO ARMADO, LISO, PARA, POCOS DE VISITA, POCOS DE INSPECAO, FOSSAS SEPTICAS E SUMIDOUROS, COM FUNDO, DIAMETRO INTERNO DE 1,50 M E ALTURA DE 1,00 M</v>
          </cell>
          <cell r="C238" t="str">
            <v>UN</v>
          </cell>
          <cell r="D238">
            <v>473.94</v>
          </cell>
          <cell r="E238">
            <v>473.94</v>
          </cell>
          <cell r="F238" t="str">
            <v>SINAPI-I JUNHO 2025</v>
          </cell>
        </row>
        <row r="239">
          <cell r="A239">
            <v>12563</v>
          </cell>
          <cell r="B239" t="str">
            <v>ANEL EM CONCRETO ARMADO, LISO, PARA, POCOS DE VISITA, POCOS DE INSPECAO, FOSSAS SEPTICAS E SUMIDOUROS, SEM FUNDO, DIAMETRO INTERNO DE 1,50 M E ALTURA DE 0,50 M</v>
          </cell>
          <cell r="C239" t="str">
            <v>UN</v>
          </cell>
          <cell r="D239">
            <v>339.09</v>
          </cell>
          <cell r="E239">
            <v>339.09</v>
          </cell>
          <cell r="F239" t="str">
            <v>SINAPI-I JUNHO 2025</v>
          </cell>
        </row>
        <row r="240">
          <cell r="A240">
            <v>43425</v>
          </cell>
          <cell r="B240" t="str">
            <v>ANEL EM CONCRETO ARMADO, PERFURADO, PARA FOSSAS SEPTICAS E SUMIDOUROS, SEM FUNDO, DIAMETRO INTERNO DE 1,20 M E ALTURA DE 0,50 M</v>
          </cell>
          <cell r="C240" t="str">
            <v>UN</v>
          </cell>
          <cell r="D240">
            <v>213.27</v>
          </cell>
          <cell r="E240">
            <v>213.27</v>
          </cell>
          <cell r="F240" t="str">
            <v>SINAPI-I JUNHO 2025</v>
          </cell>
        </row>
        <row r="241">
          <cell r="A241">
            <v>43446</v>
          </cell>
          <cell r="B241" t="str">
            <v>ANEL EM CONCRETO ARMADO, PERFURADO, PARA FOSSAS SEPTICAS E SUMIDOUROS, SEM FUNDO, DIAMETRO INTERNO DE 2,00 M E ALTURA DE 0,50 M</v>
          </cell>
          <cell r="C241" t="str">
            <v>UN</v>
          </cell>
          <cell r="D241">
            <v>450.25</v>
          </cell>
          <cell r="E241">
            <v>450.25</v>
          </cell>
          <cell r="F241" t="str">
            <v>SINAPI-I JUNHO 2025</v>
          </cell>
        </row>
        <row r="242">
          <cell r="A242">
            <v>43447</v>
          </cell>
          <cell r="B242" t="str">
            <v>ANEL EM CONCRETO ARMADO, PERFURADO, PARA FOSSAS SEPTICAS E SUMIDOUROS, SEM FUNDO, DIAMETRO INTERNO DE 2,50 M E ALTURA DE 0,50 M</v>
          </cell>
          <cell r="C242" t="str">
            <v>UN</v>
          </cell>
          <cell r="D242">
            <v>552.94000000000005</v>
          </cell>
          <cell r="E242">
            <v>552.94000000000005</v>
          </cell>
          <cell r="F242" t="str">
            <v>SINAPI-I JUNHO 2025</v>
          </cell>
        </row>
        <row r="243">
          <cell r="A243">
            <v>43448</v>
          </cell>
          <cell r="B243" t="str">
            <v>ANEL EM CONCRETO ARMADO, PERFURADO, PARA FOSSAS SEPTICAS E SUMIDOUROS, SEM FUNDO, DIAMETRO INTERNO DE 3,00 M E ALTURA DE 0,50 M</v>
          </cell>
          <cell r="C243" t="str">
            <v>UN</v>
          </cell>
          <cell r="D243">
            <v>774.11</v>
          </cell>
          <cell r="E243">
            <v>774.11</v>
          </cell>
          <cell r="F243" t="str">
            <v>SINAPI-I JUNHO 2025</v>
          </cell>
        </row>
        <row r="244">
          <cell r="A244">
            <v>13761</v>
          </cell>
          <cell r="B244" t="str">
            <v>APARELHO CORTE OXI-ACETILENO PARA SOLDA E CORTE CONTENDO MACARICO SOLDA, BICO DE CORTE, CILINDROS, REGULADORES, MANGUEIRAS E CARRINHO</v>
          </cell>
          <cell r="C244" t="str">
            <v>UN</v>
          </cell>
          <cell r="D244">
            <v>3046.93</v>
          </cell>
          <cell r="E244">
            <v>3046.93</v>
          </cell>
          <cell r="F244" t="str">
            <v>SINAPI-I JUNHO 2025</v>
          </cell>
        </row>
        <row r="245">
          <cell r="A245">
            <v>4814</v>
          </cell>
          <cell r="B245" t="str">
            <v>APARELHO SINALIZADOR LUMINOSO COM LED, PARA SAIDA GARAGEM, COM 2 LENTES EM POLICARBONATO, BIVOLT (INCLUI SUPORTE DE FIXACAO)</v>
          </cell>
          <cell r="C245" t="str">
            <v>UN</v>
          </cell>
          <cell r="D245">
            <v>76.28</v>
          </cell>
          <cell r="E245">
            <v>76.28</v>
          </cell>
          <cell r="F245" t="str">
            <v>SINAPI-I JUNHO 2025</v>
          </cell>
        </row>
        <row r="246">
          <cell r="A246">
            <v>44473</v>
          </cell>
          <cell r="B246" t="str">
            <v>APOIO DO PORTA DENTE PARA FRESADORA DE ASFALTO</v>
          </cell>
          <cell r="C246" t="str">
            <v>UN</v>
          </cell>
          <cell r="F246" t="str">
            <v>SINAPI-I JUNHO 2025</v>
          </cell>
        </row>
        <row r="247">
          <cell r="A247">
            <v>6122</v>
          </cell>
          <cell r="B247" t="str">
            <v>APONTADOR OU APROPRIADOR DE MAO DE OBRA (HORISTA)</v>
          </cell>
          <cell r="C247" t="str">
            <v>H</v>
          </cell>
          <cell r="D247">
            <v>21.03</v>
          </cell>
          <cell r="E247">
            <v>23.64</v>
          </cell>
          <cell r="F247" t="str">
            <v>SINAPI-I JUNHO 2025</v>
          </cell>
        </row>
        <row r="248">
          <cell r="A248">
            <v>40810</v>
          </cell>
          <cell r="B248" t="str">
            <v>APONTADOR OU APROPRIADOR DE MAO DE OBRA (MENSALISTA)</v>
          </cell>
          <cell r="C248" t="str">
            <v>MES</v>
          </cell>
          <cell r="D248">
            <v>3633.63</v>
          </cell>
          <cell r="E248">
            <v>4091.47</v>
          </cell>
          <cell r="F248" t="str">
            <v>SINAPI-I JUNHO 2025</v>
          </cell>
        </row>
        <row r="249">
          <cell r="A249">
            <v>21100</v>
          </cell>
          <cell r="B249" t="str">
            <v>AQUECEDOR DE AGUA A GAS GLP/GN COM CAPACIDADE DE ARMAZENAMENTO DE 50 A 80 L</v>
          </cell>
          <cell r="C249" t="str">
            <v>UN</v>
          </cell>
          <cell r="F249" t="str">
            <v>SINAPI-I JUNHO 2025</v>
          </cell>
        </row>
        <row r="250">
          <cell r="A250">
            <v>11811</v>
          </cell>
          <cell r="B250" t="str">
            <v>AQUECEDOR DE AGUA ELETRICO HORIZONTAL, RESERVATORIO DE 200 L CILINDRICO EM COBRE, REFORCADO COM ACO CARBONO, MONOFASICO, TENSAO NOMINAL 220 V</v>
          </cell>
          <cell r="C250" t="str">
            <v>UN</v>
          </cell>
          <cell r="F250" t="str">
            <v>SINAPI-I JUNHO 2025</v>
          </cell>
        </row>
        <row r="251">
          <cell r="A251">
            <v>11816</v>
          </cell>
          <cell r="B251" t="str">
            <v>AQUECEDOR DE AGUA ELETRICO RESERVATORIO DE 100 L CILINDRICO EM COBRE, REFORCADO COM ACO CARBONO, MONOFASICO, TENSAO NOMINAL 220 V</v>
          </cell>
          <cell r="C251" t="str">
            <v>UN</v>
          </cell>
          <cell r="F251" t="str">
            <v>SINAPI-I JUNHO 2025</v>
          </cell>
        </row>
        <row r="252">
          <cell r="A252">
            <v>11814</v>
          </cell>
          <cell r="B252" t="str">
            <v>AQUECEDOR DE AGUA ELETRICO RESERVATORIO DE 500 L CILINDRICO EM COBRE, REFORCADO COM ACO CARBONO, MONOFASICO, TENSAO NOMINAL 220 V</v>
          </cell>
          <cell r="C252" t="str">
            <v>UN</v>
          </cell>
          <cell r="F252" t="str">
            <v>SINAPI-I JUNHO 2025</v>
          </cell>
        </row>
        <row r="253">
          <cell r="A253">
            <v>14186</v>
          </cell>
          <cell r="B253" t="str">
            <v>AQUECEDOR DE AGUA ELETRICO RESERVATORIO DE 500 L CILINDRICO EM COBRE, REFORCADO COM ACO CARBONO, TRIFASICO, TENSAO NOMINAL 220/380/400 V, POTENCIA 24 KW</v>
          </cell>
          <cell r="C253" t="str">
            <v>UN</v>
          </cell>
          <cell r="F253" t="str">
            <v>SINAPI-I JUNHO 2025</v>
          </cell>
        </row>
        <row r="254">
          <cell r="A254">
            <v>14185</v>
          </cell>
          <cell r="B254" t="str">
            <v>AQUECEDOR DE AGUA ELETRICO RESERVATORIO DE 700 L CILINDRICO EM COBRE, REFORCADO COM ACO CARBONO, MONOFASICO, TENSAO NOMINAL 220 V</v>
          </cell>
          <cell r="C254" t="str">
            <v>UN</v>
          </cell>
          <cell r="F254" t="str">
            <v>SINAPI-I JUNHO 2025</v>
          </cell>
        </row>
        <row r="255">
          <cell r="A255">
            <v>44498</v>
          </cell>
          <cell r="B255" t="str">
            <v>AQUECEDOR DE OLEO BPF (FLUIDO) TERMICO, CAPACIDADE DE 300.000 KCAL/H</v>
          </cell>
          <cell r="C255" t="str">
            <v>UN</v>
          </cell>
          <cell r="F255" t="str">
            <v>SINAPI-I JUNHO 2025</v>
          </cell>
        </row>
        <row r="256">
          <cell r="A256">
            <v>34469</v>
          </cell>
          <cell r="B256" t="str">
            <v>AQUECEDOR SOLAR COM RESERVATORIO TERMICO DE 1000 L E *5* PLACAS COLETORAS DE *2,0* M2 (NAO INCLUI ACESSORIOS) (SEM INSTALACAO)</v>
          </cell>
          <cell r="C256" t="str">
            <v>UN</v>
          </cell>
          <cell r="F256" t="str">
            <v>SINAPI-I JUNHO 2025</v>
          </cell>
        </row>
        <row r="257">
          <cell r="A257">
            <v>34476</v>
          </cell>
          <cell r="B257" t="str">
            <v>AQUECEDOR SOLAR COM RESERVATORIO TERMICO DE 400 L E *2* PLACAS COLETORAS DE *2,0* M2 (NAO INCLUI ACESSORIOS) (SEM INSTALACAO)</v>
          </cell>
          <cell r="C257" t="str">
            <v>UN</v>
          </cell>
          <cell r="F257" t="str">
            <v>SINAPI-I JUNHO 2025</v>
          </cell>
        </row>
        <row r="258">
          <cell r="A258">
            <v>34477</v>
          </cell>
          <cell r="B258" t="str">
            <v>AQUECEDOR SOLAR COM RESERVATORIO TERMICO DE 600 L E *3* PLACAS COLETORAS DE *2,0* M2 (NAO INCLUI ACESSORIOS) (SEM INSTALACAO)</v>
          </cell>
          <cell r="C258" t="str">
            <v>UN</v>
          </cell>
          <cell r="F258" t="str">
            <v>SINAPI-I JUNHO 2025</v>
          </cell>
        </row>
        <row r="259">
          <cell r="A259">
            <v>34482</v>
          </cell>
          <cell r="B259" t="str">
            <v>AQUECEDOR SOLAR COM RESERVATORIO TERMICO DE 800 L E *4* PLACAS COLETORAS DE *2,0* M2 (NAO INCLUI ACESSORIOS) (SEM INSTALACAO)</v>
          </cell>
          <cell r="C259" t="str">
            <v>UN</v>
          </cell>
          <cell r="F259" t="str">
            <v>SINAPI-I JUNHO 2025</v>
          </cell>
        </row>
        <row r="260">
          <cell r="A260">
            <v>34472</v>
          </cell>
          <cell r="B260" t="str">
            <v>AQUECEDOR SOLAR DE INSTALACAO EXTERNA, KIT COMPACTO, CONJUNTO COM RESERVATORIO TERMICO DE 200 L, PLACA COLETORA DE *2,0* M2 E INCLUSO ACESSORIOS (RESIDENCIAS ATE 120,00 M2 E DE 4 A 5 BANHOS POR DIA) (SEM INSTALACAO)</v>
          </cell>
          <cell r="C260" t="str">
            <v>UN</v>
          </cell>
          <cell r="F260" t="str">
            <v>SINAPI-I JUNHO 2025</v>
          </cell>
        </row>
        <row r="261">
          <cell r="A261">
            <v>42425</v>
          </cell>
          <cell r="B261" t="str">
            <v>AR CONDICIONADO SPLIT INVERTER, HI-WALL (PAREDE), 12000 BTU/H, CICLO FRIO, 60HZ, CLASSIFICACAO A (SELO PROCEL), GAS HFC, CONTROLE S/FIO</v>
          </cell>
          <cell r="C261" t="str">
            <v>UN</v>
          </cell>
          <cell r="D261">
            <v>2552.92</v>
          </cell>
          <cell r="E261">
            <v>2552.92</v>
          </cell>
          <cell r="F261" t="str">
            <v>SINAPI-I JUNHO 2025</v>
          </cell>
        </row>
        <row r="262">
          <cell r="A262">
            <v>42422</v>
          </cell>
          <cell r="B262" t="str">
            <v>AR CONDICIONADO SPLIT INVERTER, HI-WALL (PAREDE), 18000 BTU/H, CICLO FRIO, 60HZ, CLASSIFICACAO A (SELO PROCEL), GAS HFC, CONTROLE S/FIO</v>
          </cell>
          <cell r="C262" t="str">
            <v>UN</v>
          </cell>
          <cell r="D262">
            <v>3789.9</v>
          </cell>
          <cell r="E262">
            <v>3789.9</v>
          </cell>
          <cell r="F262" t="str">
            <v>SINAPI-I JUNHO 2025</v>
          </cell>
        </row>
        <row r="263">
          <cell r="A263">
            <v>43184</v>
          </cell>
          <cell r="B263" t="str">
            <v>AR CONDICIONADO SPLIT INVERTER, HI-WALL (PAREDE), 24000 BTU/H, CICLO FRIO, 60HZ, CLASSIFICACAO A (SELO PROCEL), GAS HFC, CONTROLE S/FIO</v>
          </cell>
          <cell r="C263" t="str">
            <v>UN</v>
          </cell>
          <cell r="D263">
            <v>5238</v>
          </cell>
          <cell r="E263">
            <v>5238</v>
          </cell>
          <cell r="F263" t="str">
            <v>SINAPI-I JUNHO 2025</v>
          </cell>
        </row>
        <row r="264">
          <cell r="A264">
            <v>42424</v>
          </cell>
          <cell r="B264" t="str">
            <v>AR CONDICIONADO SPLIT INVERTER, HI-WALL (PAREDE), 9000 BTU/H, CICLO FRIO, 60HZ, CLASSIFICACAO A (SELO PROCEL), GAS HFC, CONTROLE S/FIO</v>
          </cell>
          <cell r="C264" t="str">
            <v>UN</v>
          </cell>
          <cell r="D264">
            <v>2279.98</v>
          </cell>
          <cell r="E264">
            <v>2279.98</v>
          </cell>
          <cell r="F264" t="str">
            <v>SINAPI-I JUNHO 2025</v>
          </cell>
        </row>
        <row r="265">
          <cell r="A265">
            <v>42416</v>
          </cell>
          <cell r="B265" t="str">
            <v>AR CONDICIONADO SPLIT INVERTER, PISO TETO, 18000 BTU/H, CICLO FRIO, 60HZ, CLASSIFICACAO ENERGETICA A OU B (SELO PROCEL), GAS HFC, CONTROLE S/FIO</v>
          </cell>
          <cell r="C265" t="str">
            <v>UN</v>
          </cell>
          <cell r="D265">
            <v>9828.74</v>
          </cell>
          <cell r="E265">
            <v>9828.74</v>
          </cell>
          <cell r="F265" t="str">
            <v>SINAPI-I JUNHO 2025</v>
          </cell>
        </row>
        <row r="266">
          <cell r="A266">
            <v>42417</v>
          </cell>
          <cell r="B266" t="str">
            <v>AR CONDICIONADO SPLIT INVERTER, PISO TETO, 24000 BTU/H, CICLO FRIO, 60HZ, CLASSIFICACAO ENERGETICA A OU B (SELO PROCEL), GAS HFC, CONTROLE S/FIO</v>
          </cell>
          <cell r="C266" t="str">
            <v>UN</v>
          </cell>
          <cell r="D266">
            <v>11018.82</v>
          </cell>
          <cell r="E266">
            <v>11018.82</v>
          </cell>
          <cell r="F266" t="str">
            <v>SINAPI-I JUNHO 2025</v>
          </cell>
        </row>
        <row r="267">
          <cell r="A267">
            <v>42419</v>
          </cell>
          <cell r="B267" t="str">
            <v>AR CONDICIONADO SPLIT INVERTER, PISO TETO, 36000 BTU/H, CICLO FRIO, 60HZ, CLASSIFICACAO ENERGETICA A OU B (SELO PROCEL), GAS HFC, CONTROLE S/FIO</v>
          </cell>
          <cell r="C267" t="str">
            <v>UN</v>
          </cell>
          <cell r="D267">
            <v>12448.93</v>
          </cell>
          <cell r="E267">
            <v>12448.93</v>
          </cell>
          <cell r="F267" t="str">
            <v>SINAPI-I JUNHO 2025</v>
          </cell>
        </row>
        <row r="268">
          <cell r="A268">
            <v>42420</v>
          </cell>
          <cell r="B268" t="str">
            <v>AR CONDICIONADO SPLIT INVERTER, PISO TETO, 48000 BTU/H, CICLO FRIO, 60HZ, CLASSIFICACAO ENERGETICA A OU B (SELO PROCEL), GAS HFC, CONTROLE S/FIO</v>
          </cell>
          <cell r="C268" t="str">
            <v>UN</v>
          </cell>
          <cell r="D268">
            <v>17110.14</v>
          </cell>
          <cell r="E268">
            <v>17110.14</v>
          </cell>
          <cell r="F268" t="str">
            <v>SINAPI-I JUNHO 2025</v>
          </cell>
        </row>
        <row r="269">
          <cell r="A269">
            <v>42421</v>
          </cell>
          <cell r="B269" t="str">
            <v>AR CONDICIONADO SPLIT INVERTER, PISO TETO, APRESENTANDO ENTRE 54000 E 58000 BTU/H, CICLO FRIO, 60HZ, CLASSIFICACAO ENERGETICA A OU B (SELO PROCEL), GAS HFC, CONTROLE S/FIO</v>
          </cell>
          <cell r="C269" t="str">
            <v>UN</v>
          </cell>
          <cell r="D269">
            <v>20758.990000000002</v>
          </cell>
          <cell r="E269">
            <v>20758.990000000002</v>
          </cell>
          <cell r="F269" t="str">
            <v>SINAPI-I JUNHO 2025</v>
          </cell>
        </row>
        <row r="270">
          <cell r="A270">
            <v>39556</v>
          </cell>
          <cell r="B270" t="str">
            <v>AR CONDICIONADO SPLIT ON/OFF, CASSETE (TETO), 18000 BTUS/H, CICLO QUENTE/FRIO, 60 HZ, CLASSIFICACAO ENERGETICA C - SELO PROCEL, GAS HFC, CONTROLE S/ FIO</v>
          </cell>
          <cell r="C270" t="str">
            <v>UN</v>
          </cell>
          <cell r="D270">
            <v>7209.13</v>
          </cell>
          <cell r="E270">
            <v>7209.13</v>
          </cell>
          <cell r="F270" t="str">
            <v>SINAPI-I JUNHO 2025</v>
          </cell>
        </row>
        <row r="271">
          <cell r="A271">
            <v>39557</v>
          </cell>
          <cell r="B271" t="str">
            <v>AR CONDICIONADO SPLIT ON/OFF, CASSETE (TETO), 24000 BTUS/H, CICLO QUENTE/FRIO, 60 HZ, CLASSIFICACAO ENERGETICA C - SELO PROCEL, GAS HFC, CONTROLE S/ FIO</v>
          </cell>
          <cell r="C271" t="str">
            <v>UN</v>
          </cell>
          <cell r="D271">
            <v>7762.66</v>
          </cell>
          <cell r="E271">
            <v>7762.66</v>
          </cell>
          <cell r="F271" t="str">
            <v>SINAPI-I JUNHO 2025</v>
          </cell>
        </row>
        <row r="272">
          <cell r="A272">
            <v>39559</v>
          </cell>
          <cell r="B272" t="str">
            <v>AR CONDICIONADO SPLIT ON/OFF, CASSETE (TETO), 36000 BTUS/H, CICLO QUENTE/FRIO, 60 HZ, CLASSIFICACAO ENERGETICA A - SELO PROCEL, GAS HFC, CONTROLE S/ FIO</v>
          </cell>
          <cell r="C272" t="str">
            <v>UN</v>
          </cell>
          <cell r="D272">
            <v>11471.72</v>
          </cell>
          <cell r="E272">
            <v>11471.72</v>
          </cell>
          <cell r="F272" t="str">
            <v>SINAPI-I JUNHO 2025</v>
          </cell>
        </row>
        <row r="273">
          <cell r="A273">
            <v>39560</v>
          </cell>
          <cell r="B273" t="str">
            <v>AR CONDICIONADO SPLIT ON/OFF, CASSETE (TETO), 48000 BTUS/H, CICLO QUENTE/FRIO, 60 HZ, CLASSIFICACAO ENERGETICA A - SELO PROCEL, GAS HFC, CONTROLE S/ FIO</v>
          </cell>
          <cell r="C273" t="str">
            <v>UN</v>
          </cell>
          <cell r="D273">
            <v>13271.66</v>
          </cell>
          <cell r="E273">
            <v>13271.66</v>
          </cell>
          <cell r="F273" t="str">
            <v>SINAPI-I JUNHO 2025</v>
          </cell>
        </row>
        <row r="274">
          <cell r="A274">
            <v>39561</v>
          </cell>
          <cell r="B274" t="str">
            <v>AR CONDICIONADO SPLIT ON/OFF, CASSETE (TETO), 60000 BTUS/H, CICLO QUENTE/FRIO, 60 HZ, CLASSIFICACAO ENERGETICA A - SELO PROCEL, GAS HFC, CONTROLE S/ FIO</v>
          </cell>
          <cell r="C274" t="str">
            <v>UN</v>
          </cell>
          <cell r="D274">
            <v>13883.85</v>
          </cell>
          <cell r="E274">
            <v>13883.85</v>
          </cell>
          <cell r="F274" t="str">
            <v>SINAPI-I JUNHO 2025</v>
          </cell>
        </row>
        <row r="275">
          <cell r="A275">
            <v>43195</v>
          </cell>
          <cell r="B275" t="str">
            <v>AR CONDICIONADO SPLIT ON/OFF, CASSETE (TETO), FRIO 4 VIAS 18000 BTUS/H, CLASSIFICACAO ENERGETICA C - SELO PROCEL, GAS HFC, CONTROLE S/ FIO</v>
          </cell>
          <cell r="C275" t="str">
            <v>UN</v>
          </cell>
          <cell r="D275">
            <v>6024.72</v>
          </cell>
          <cell r="E275">
            <v>6024.72</v>
          </cell>
          <cell r="F275" t="str">
            <v>SINAPI-I JUNHO 2025</v>
          </cell>
        </row>
        <row r="276">
          <cell r="A276">
            <v>43196</v>
          </cell>
          <cell r="B276" t="str">
            <v>AR CONDICIONADO SPLIT ON/OFF, CASSETE (TETO), FRIO 4 VIAS 24000 BTUS/H, CLASSIFICACAO ENERGETICA C - SELO PROCEL, GAS HFC, CONTROLE S/ FIO</v>
          </cell>
          <cell r="C276" t="str">
            <v>UN</v>
          </cell>
          <cell r="D276">
            <v>7466.78</v>
          </cell>
          <cell r="E276">
            <v>7466.78</v>
          </cell>
          <cell r="F276" t="str">
            <v>SINAPI-I JUNHO 2025</v>
          </cell>
        </row>
        <row r="277">
          <cell r="A277">
            <v>43198</v>
          </cell>
          <cell r="B277" t="str">
            <v>AR CONDICIONADO SPLIT ON/OFF, CASSETE (TETO), FRIO 4 VIAS 36000 BTUS/H, CLASSIFICACAO ENERGETICA C - SELO PROCEL, GAS HFC, CONTROLE S/ FIO</v>
          </cell>
          <cell r="C277" t="str">
            <v>UN</v>
          </cell>
          <cell r="D277">
            <v>11095.45</v>
          </cell>
          <cell r="E277">
            <v>11095.45</v>
          </cell>
          <cell r="F277" t="str">
            <v>SINAPI-I JUNHO 2025</v>
          </cell>
        </row>
        <row r="278">
          <cell r="A278">
            <v>43199</v>
          </cell>
          <cell r="B278" t="str">
            <v>AR CONDICIONADO SPLIT ON/OFF, CASSETE (TETO), FRIO 4 VIAS 48000 BTUS/H, CLASSIFICACAO ENERGETICA C - SELO PROCEL, GAS HFC, CONTROLE S/ FIO</v>
          </cell>
          <cell r="C278" t="str">
            <v>UN</v>
          </cell>
          <cell r="D278">
            <v>11502.03</v>
          </cell>
          <cell r="E278">
            <v>11502.03</v>
          </cell>
          <cell r="F278" t="str">
            <v>SINAPI-I JUNHO 2025</v>
          </cell>
        </row>
        <row r="279">
          <cell r="A279">
            <v>43200</v>
          </cell>
          <cell r="B279" t="str">
            <v>AR CONDICIONADO SPLIT ON/OFF, CASSETE (TETO), FRIO 4 VIAS 60000 BTUS/H, CLASSIFICACAO ENERGETICA C - SELO PROCEL, GAS HFC, CONTROLE S/ FIO</v>
          </cell>
          <cell r="C279" t="str">
            <v>UN</v>
          </cell>
          <cell r="D279">
            <v>13199.42</v>
          </cell>
          <cell r="E279">
            <v>13199.42</v>
          </cell>
          <cell r="F279" t="str">
            <v>SINAPI-I JUNHO 2025</v>
          </cell>
        </row>
        <row r="280">
          <cell r="A280">
            <v>43190</v>
          </cell>
          <cell r="B280" t="str">
            <v>AR CONDICIONADO SPLIT ON/OFF, HI-WALL (PAREDE), 12000 BTUS/H, CICLO FRIO, 60 HZ, CLASSIFICACAO ENERGETICA A - SELO PROCEL, GAS HFC, CONTROLE S/ FIO</v>
          </cell>
          <cell r="C280" t="str">
            <v>UN</v>
          </cell>
          <cell r="D280">
            <v>2048.89</v>
          </cell>
          <cell r="E280">
            <v>2048.89</v>
          </cell>
          <cell r="F280" t="str">
            <v>SINAPI-I JUNHO 2025</v>
          </cell>
        </row>
        <row r="281">
          <cell r="A281">
            <v>39555</v>
          </cell>
          <cell r="B281" t="str">
            <v>AR CONDICIONADO SPLIT ON/OFF, HI-WALL (PAREDE), 12000 BTUS/H, CICLO QUENTE/FRIO, 60 HZ, CLASSIFICACAO ENERGETICA A - SELO PROCEL, GAS HFC, CONTROLE S/ FIO</v>
          </cell>
          <cell r="C281" t="str">
            <v>UN</v>
          </cell>
          <cell r="D281">
            <v>2216.37</v>
          </cell>
          <cell r="E281">
            <v>2216.37</v>
          </cell>
          <cell r="F281" t="str">
            <v>SINAPI-I JUNHO 2025</v>
          </cell>
        </row>
        <row r="282">
          <cell r="A282">
            <v>43191</v>
          </cell>
          <cell r="B282" t="str">
            <v>AR CONDICIONADO SPLIT ON/OFF, HI-WALL (PAREDE), 18000 BTUS/H, CICLO FRIO, 60 HZ, CLASSIFICACAO ENERGETICA A - SELO PROCEL, GAS HFC, CONTROLE S/ FIO</v>
          </cell>
          <cell r="C282" t="str">
            <v>UN</v>
          </cell>
          <cell r="D282">
            <v>2948.08</v>
          </cell>
          <cell r="E282">
            <v>2948.08</v>
          </cell>
          <cell r="F282" t="str">
            <v>SINAPI-I JUNHO 2025</v>
          </cell>
        </row>
        <row r="283">
          <cell r="A283">
            <v>39548</v>
          </cell>
          <cell r="B283" t="str">
            <v>AR CONDICIONADO SPLIT ON/OFF, HI-WALL (PAREDE), 18000 BTUS/H, CICLO QUENTE/FRIO, 60 HZ, CLASSIFICACAO ENERGETICA A - SELO PROCEL, GAS HFC, CONTROLE S/ FIO</v>
          </cell>
          <cell r="C283" t="str">
            <v>UN</v>
          </cell>
          <cell r="D283">
            <v>3287.56</v>
          </cell>
          <cell r="E283">
            <v>3287.56</v>
          </cell>
          <cell r="F283" t="str">
            <v>SINAPI-I JUNHO 2025</v>
          </cell>
        </row>
        <row r="284">
          <cell r="A284">
            <v>43192</v>
          </cell>
          <cell r="B284" t="str">
            <v>AR CONDICIONADO SPLIT ON/OFF, HI-WALL (PAREDE), 24000 BTUS/H, CICLO FRIO, 60 HZ, CLASSIFICACAO ENERGETICA A - SELO PROCEL, GAS HFC, CONTROLE S/ FIO</v>
          </cell>
          <cell r="C284" t="str">
            <v>UN</v>
          </cell>
          <cell r="D284">
            <v>3861.72</v>
          </cell>
          <cell r="E284">
            <v>3861.72</v>
          </cell>
          <cell r="F284" t="str">
            <v>SINAPI-I JUNHO 2025</v>
          </cell>
        </row>
        <row r="285">
          <cell r="A285">
            <v>39554</v>
          </cell>
          <cell r="B285" t="str">
            <v>AR CONDICIONADO SPLIT ON/OFF, HI-WALL (PAREDE), 24000 BTUS/H, CICLO QUENTE/FRIO, 60 HZ, CLASSIFICACAO ENERGETICA A - SELO PROCEL, GAS HFC, CONTROLE S/ FIO</v>
          </cell>
          <cell r="C285" t="str">
            <v>UN</v>
          </cell>
          <cell r="D285">
            <v>4347.3100000000004</v>
          </cell>
          <cell r="E285">
            <v>4347.3100000000004</v>
          </cell>
          <cell r="F285" t="str">
            <v>SINAPI-I JUNHO 2025</v>
          </cell>
        </row>
        <row r="286">
          <cell r="A286">
            <v>43194</v>
          </cell>
          <cell r="B286" t="str">
            <v>AR CONDICIONADO SPLIT ON/OFF, HI-WALL (PAREDE), 9000 BTUS/H, CICLO FRIO, 60 HZ, CLASSIFICACAO ENERGETICA A - SELO PROCEL, GAS HFC, CONTROLE S/ FIO</v>
          </cell>
          <cell r="C286" t="str">
            <v>UN</v>
          </cell>
          <cell r="D286">
            <v>1755.22</v>
          </cell>
          <cell r="E286">
            <v>1755.22</v>
          </cell>
          <cell r="F286" t="str">
            <v>SINAPI-I JUNHO 2025</v>
          </cell>
        </row>
        <row r="287">
          <cell r="A287">
            <v>39551</v>
          </cell>
          <cell r="B287" t="str">
            <v>AR CONDICIONADO SPLIT ON/OFF, HI-WALL (PAREDE), 9000 BTUS/H, CICLO QUENTE/FRIO, 60 HZ, CLASSIFICACAO ENERGETICA A - SELO PROCEL, GAS HFC, CONTROLE S/ FIO</v>
          </cell>
          <cell r="C287" t="str">
            <v>UN</v>
          </cell>
          <cell r="D287">
            <v>1932.69</v>
          </cell>
          <cell r="E287">
            <v>1932.69</v>
          </cell>
          <cell r="F287" t="str">
            <v>SINAPI-I JUNHO 2025</v>
          </cell>
        </row>
        <row r="288">
          <cell r="A288">
            <v>43185</v>
          </cell>
          <cell r="B288" t="str">
            <v>AR CONDICIONADO SPLIT ON/OFF, PISO TETO, 18.000 BTU/H, CICLO FRIO, 60HZ, CLASSIFICACAO ENERGETICA C - SELO PROCEL, GAS HFC, CONTROLE S/FIO</v>
          </cell>
          <cell r="C288" t="str">
            <v>UN</v>
          </cell>
          <cell r="D288">
            <v>5492.35</v>
          </cell>
          <cell r="E288">
            <v>5492.35</v>
          </cell>
          <cell r="F288" t="str">
            <v>SINAPI-I JUNHO 2025</v>
          </cell>
        </row>
        <row r="289">
          <cell r="A289">
            <v>43186</v>
          </cell>
          <cell r="B289" t="str">
            <v>AR CONDICIONADO SPLIT ON/OFF, PISO TETO, 24.000 BTU/H, CICLO FRIO, 60HZ, CLASSIFICACAO ENERGETICA C - SELO PROCEL, GAS HFC, CONTROLE S/FIO</v>
          </cell>
          <cell r="C289" t="str">
            <v>UN</v>
          </cell>
          <cell r="D289">
            <v>5793.32</v>
          </cell>
          <cell r="E289">
            <v>5793.32</v>
          </cell>
          <cell r="F289" t="str">
            <v>SINAPI-I JUNHO 2025</v>
          </cell>
        </row>
        <row r="290">
          <cell r="A290">
            <v>43187</v>
          </cell>
          <cell r="B290" t="str">
            <v>AR CONDICIONADO SPLIT ON/OFF, PISO TETO, 36.000 BTU/H, CICLO FRIO, 60HZ, CLASSIFICACAO ENERGETICA C - SELO PROCEL, GAS HFC, CONTROLE S/FIO</v>
          </cell>
          <cell r="C290" t="str">
            <v>UN</v>
          </cell>
          <cell r="D290">
            <v>7687.79</v>
          </cell>
          <cell r="E290">
            <v>7687.79</v>
          </cell>
          <cell r="F290" t="str">
            <v>SINAPI-I JUNHO 2025</v>
          </cell>
        </row>
        <row r="291">
          <cell r="A291">
            <v>43188</v>
          </cell>
          <cell r="B291" t="str">
            <v>AR CONDICIONADO SPLIT ON/OFF, PISO TETO, 48.000 BTU/H, CICLO FRIO, 60HZ, CLASSIFICACAO ENERGETICA C - SELO PROCEL, GAS HFC, CONTROLE S/FIO</v>
          </cell>
          <cell r="C291" t="str">
            <v>UN</v>
          </cell>
          <cell r="D291">
            <v>9314.7800000000007</v>
          </cell>
          <cell r="E291">
            <v>9314.7800000000007</v>
          </cell>
          <cell r="F291" t="str">
            <v>SINAPI-I JUNHO 2025</v>
          </cell>
        </row>
        <row r="292">
          <cell r="A292">
            <v>43189</v>
          </cell>
          <cell r="B292" t="str">
            <v>AR CONDICIONADO SPLIT ON/OFF, PISO TETO, 60.000 BTU/H, CICLO FRIO, 60HZ, CLASSIFICACAO ENERGETICA C - SELO PROCEL, GAS HFC, CONTROLE S/FIO</v>
          </cell>
          <cell r="C292" t="str">
            <v>UN</v>
          </cell>
          <cell r="D292">
            <v>10477.58</v>
          </cell>
          <cell r="E292">
            <v>10477.58</v>
          </cell>
          <cell r="F292" t="str">
            <v>SINAPI-I JUNHO 2025</v>
          </cell>
        </row>
        <row r="293">
          <cell r="A293">
            <v>39580</v>
          </cell>
          <cell r="B293" t="str">
            <v>AR-CONDICIONADO FRIO SPLITAO INVERTER 30 TR</v>
          </cell>
          <cell r="C293" t="str">
            <v>UN</v>
          </cell>
          <cell r="D293">
            <v>82567.59</v>
          </cell>
          <cell r="E293">
            <v>82567.59</v>
          </cell>
          <cell r="F293" t="str">
            <v>SINAPI-I JUNHO 2025</v>
          </cell>
        </row>
        <row r="294">
          <cell r="A294">
            <v>39577</v>
          </cell>
          <cell r="B294" t="str">
            <v>AR-CONDICIONADO FRIO SPLITAO MODULAR 10 TR</v>
          </cell>
          <cell r="C294" t="str">
            <v>UN</v>
          </cell>
          <cell r="D294">
            <v>25843.48</v>
          </cell>
          <cell r="E294">
            <v>25843.48</v>
          </cell>
          <cell r="F294" t="str">
            <v>SINAPI-I JUNHO 2025</v>
          </cell>
        </row>
        <row r="295">
          <cell r="A295">
            <v>39578</v>
          </cell>
          <cell r="B295" t="str">
            <v>AR-CONDICIONADO FRIO SPLITAO MODULAR 15 TR</v>
          </cell>
          <cell r="C295" t="str">
            <v>UN</v>
          </cell>
          <cell r="D295">
            <v>33351.519999999997</v>
          </cell>
          <cell r="E295">
            <v>33351.519999999997</v>
          </cell>
          <cell r="F295" t="str">
            <v>SINAPI-I JUNHO 2025</v>
          </cell>
        </row>
        <row r="296">
          <cell r="A296">
            <v>39579</v>
          </cell>
          <cell r="B296" t="str">
            <v>AR-CONDICIONADO FRIO SPLITAO MODULAR 20 TR</v>
          </cell>
          <cell r="C296" t="str">
            <v>UN</v>
          </cell>
          <cell r="D296">
            <v>48523.85</v>
          </cell>
          <cell r="E296">
            <v>48523.85</v>
          </cell>
          <cell r="F296" t="str">
            <v>SINAPI-I JUNHO 2025</v>
          </cell>
        </row>
        <row r="297">
          <cell r="A297">
            <v>39826</v>
          </cell>
          <cell r="B297" t="str">
            <v>AR-CONDICIONADO SPLIT INVERTER, PISO TETO, 24000 BTU/H, QUENTE/FRIO, 60HZ, CLASSIFICACAO ENERGETICA A - SELO PROCEL, GAS HFC, CONTROLE S/FIO</v>
          </cell>
          <cell r="C297" t="str">
            <v>UN</v>
          </cell>
          <cell r="D297">
            <v>5959.61</v>
          </cell>
          <cell r="E297">
            <v>5959.61</v>
          </cell>
          <cell r="F297" t="str">
            <v>SINAPI-I JUNHO 2025</v>
          </cell>
        </row>
        <row r="298">
          <cell r="A298">
            <v>10700</v>
          </cell>
          <cell r="B298" t="str">
            <v>ARADO REVERSIVEL COM 3 DISCOS DE 26" X 6MM REBOCAVEL</v>
          </cell>
          <cell r="C298" t="str">
            <v>UN</v>
          </cell>
          <cell r="F298" t="str">
            <v>SINAPI-I JUNHO 2025</v>
          </cell>
        </row>
        <row r="299">
          <cell r="A299">
            <v>346</v>
          </cell>
          <cell r="B299" t="str">
            <v>ARAME DE ACO OVALADO 15 X 17 (45,7 KG, 700 KGF), ROLO 1000 M</v>
          </cell>
          <cell r="C299" t="str">
            <v>KG</v>
          </cell>
          <cell r="D299">
            <v>19.95</v>
          </cell>
          <cell r="E299">
            <v>19.95</v>
          </cell>
          <cell r="F299" t="str">
            <v>SINAPI-I JUNHO 2025</v>
          </cell>
        </row>
        <row r="300">
          <cell r="A300">
            <v>3312</v>
          </cell>
          <cell r="B300" t="str">
            <v>ARAME DE AMARRACAO PARA GABIAO GALVANIZADO, DIAMETRO 2,2 MM</v>
          </cell>
          <cell r="C300" t="str">
            <v>KG</v>
          </cell>
          <cell r="D300">
            <v>17.66</v>
          </cell>
          <cell r="E300">
            <v>17.66</v>
          </cell>
          <cell r="F300" t="str">
            <v>SINAPI-I JUNHO 2025</v>
          </cell>
        </row>
        <row r="301">
          <cell r="A301">
            <v>339</v>
          </cell>
          <cell r="B301" t="str">
            <v>ARAME FARPADO GALVANIZADO, 14 BWG (2,11 MM), CLASSE 250</v>
          </cell>
          <cell r="C301" t="str">
            <v>M</v>
          </cell>
          <cell r="D301">
            <v>1.03</v>
          </cell>
          <cell r="E301">
            <v>1.03</v>
          </cell>
          <cell r="F301" t="str">
            <v>SINAPI-I JUNHO 2025</v>
          </cell>
        </row>
        <row r="302">
          <cell r="A302">
            <v>340</v>
          </cell>
          <cell r="B302" t="str">
            <v>ARAME FARPADO GALVANIZADO, 16 BWG (1,65 MM), CLASSE 250</v>
          </cell>
          <cell r="C302" t="str">
            <v>M</v>
          </cell>
          <cell r="D302">
            <v>0.93</v>
          </cell>
          <cell r="E302">
            <v>0.93</v>
          </cell>
          <cell r="F302" t="str">
            <v>SINAPI-I JUNHO 2025</v>
          </cell>
        </row>
        <row r="303">
          <cell r="A303">
            <v>43130</v>
          </cell>
          <cell r="B303" t="str">
            <v>ARAME GALVANIZADO 12 BWG, D = 2,76 MM (0,048 KG/M) OU 14 BWG, D = 2,11 MM (0,026 KG/M)</v>
          </cell>
          <cell r="C303" t="str">
            <v>KG</v>
          </cell>
          <cell r="D303">
            <v>16.84</v>
          </cell>
          <cell r="E303">
            <v>16.84</v>
          </cell>
          <cell r="F303" t="str">
            <v>SINAPI-I JUNHO 2025</v>
          </cell>
        </row>
        <row r="304">
          <cell r="A304">
            <v>344</v>
          </cell>
          <cell r="B304" t="str">
            <v>ARAME GALVANIZADO 16 BWG, D = 1,65MM (0,0166 KG/M)</v>
          </cell>
          <cell r="C304" t="str">
            <v>KG</v>
          </cell>
          <cell r="D304">
            <v>22.13</v>
          </cell>
          <cell r="E304">
            <v>22.13</v>
          </cell>
          <cell r="F304" t="str">
            <v>SINAPI-I JUNHO 2025</v>
          </cell>
        </row>
        <row r="305">
          <cell r="A305">
            <v>345</v>
          </cell>
          <cell r="B305" t="str">
            <v>ARAME GALVANIZADO 18 BWG, D = 1,24MM (0,009 KG/M)</v>
          </cell>
          <cell r="C305" t="str">
            <v>KG</v>
          </cell>
          <cell r="D305">
            <v>24.02</v>
          </cell>
          <cell r="E305">
            <v>24.02</v>
          </cell>
          <cell r="F305" t="str">
            <v>SINAPI-I JUNHO 2025</v>
          </cell>
        </row>
        <row r="306">
          <cell r="A306">
            <v>43131</v>
          </cell>
          <cell r="B306" t="str">
            <v>ARAME GALVANIZADO 6 BWG, D = 5,16 MM (0,157 KG/M), OU 8 BWG, D = 4,19 MM (0,101 KG/M), OU 10 BWG, D = 3,40 MM (0,0713 KG/M)</v>
          </cell>
          <cell r="C306" t="str">
            <v>KG</v>
          </cell>
          <cell r="D306">
            <v>19.559999999999999</v>
          </cell>
          <cell r="E306">
            <v>19.559999999999999</v>
          </cell>
          <cell r="F306" t="str">
            <v>SINAPI-I JUNHO 2025</v>
          </cell>
        </row>
        <row r="307">
          <cell r="A307">
            <v>3313</v>
          </cell>
          <cell r="B307" t="str">
            <v>ARAME PROTEGIDO COM POLIMERO PARA GABIAO, DIAMETRO 2,2 MM</v>
          </cell>
          <cell r="C307" t="str">
            <v>KG</v>
          </cell>
          <cell r="D307">
            <v>22.73</v>
          </cell>
          <cell r="E307">
            <v>22.73</v>
          </cell>
          <cell r="F307" t="str">
            <v>SINAPI-I JUNHO 2025</v>
          </cell>
        </row>
        <row r="308">
          <cell r="A308">
            <v>43132</v>
          </cell>
          <cell r="B308" t="str">
            <v>ARAME RECOZIDO 16 BWG, D = 1,65 MM (0,016 KG/M) OU 18 BWG, D = 1,25 MM (0,01 KG/M)</v>
          </cell>
          <cell r="C308" t="str">
            <v>KG</v>
          </cell>
          <cell r="D308">
            <v>16.84</v>
          </cell>
          <cell r="E308">
            <v>16.84</v>
          </cell>
          <cell r="F308" t="str">
            <v>SINAPI-I JUNHO 2025</v>
          </cell>
        </row>
        <row r="309">
          <cell r="A309">
            <v>45245</v>
          </cell>
          <cell r="B309" t="str">
            <v>ARCO DE SERRA REGULAVEL PARA LAMINAS DE 8" A 12"</v>
          </cell>
          <cell r="C309" t="str">
            <v>UN</v>
          </cell>
          <cell r="D309">
            <v>35.479999999999997</v>
          </cell>
          <cell r="E309">
            <v>35.479999999999997</v>
          </cell>
          <cell r="F309" t="str">
            <v>SINAPI-I JUNHO 2025</v>
          </cell>
        </row>
        <row r="310">
          <cell r="A310">
            <v>366</v>
          </cell>
          <cell r="B310" t="str">
            <v>AREIA FINA - POSTO JAZIDA/FORNECEDOR (RETIRADO NA JAZIDA, SEM TRANSPORTE)</v>
          </cell>
          <cell r="C310" t="str">
            <v>M3</v>
          </cell>
          <cell r="D310">
            <v>137</v>
          </cell>
          <cell r="E310">
            <v>137</v>
          </cell>
          <cell r="F310" t="str">
            <v>SINAPI-I JUNHO 2025</v>
          </cell>
        </row>
        <row r="311">
          <cell r="A311">
            <v>367</v>
          </cell>
          <cell r="B311" t="str">
            <v>AREIA GROSSA - POSTO JAZIDA/FORNECEDOR (RETIRADO NA JAZIDA, SEM TRANSPORTE)</v>
          </cell>
          <cell r="C311" t="str">
            <v>M3</v>
          </cell>
          <cell r="D311">
            <v>138.79</v>
          </cell>
          <cell r="E311">
            <v>138.79</v>
          </cell>
          <cell r="F311" t="str">
            <v>SINAPI-I JUNHO 2025</v>
          </cell>
        </row>
        <row r="312">
          <cell r="A312">
            <v>370</v>
          </cell>
          <cell r="B312" t="str">
            <v>AREIA MEDIA - POSTO JAZIDA/FORNECEDOR (RETIRADO NA JAZIDA, SEM TRANSPORTE)</v>
          </cell>
          <cell r="C312" t="str">
            <v>M3</v>
          </cell>
          <cell r="D312">
            <v>137</v>
          </cell>
          <cell r="E312">
            <v>137</v>
          </cell>
          <cell r="F312" t="str">
            <v>SINAPI-I JUNHO 2025</v>
          </cell>
        </row>
        <row r="313">
          <cell r="A313">
            <v>368</v>
          </cell>
          <cell r="B313" t="str">
            <v>AREIA PARA ATERRO - POSTO JAZIDA/FORNECEDOR (RETIRADO NA JAZIDA, SEM TRANSPORTE)</v>
          </cell>
          <cell r="C313" t="str">
            <v>M3</v>
          </cell>
          <cell r="D313">
            <v>68.5</v>
          </cell>
          <cell r="E313">
            <v>68.5</v>
          </cell>
          <cell r="F313" t="str">
            <v>SINAPI-I JUNHO 2025</v>
          </cell>
        </row>
        <row r="314">
          <cell r="A314">
            <v>11075</v>
          </cell>
          <cell r="B314" t="str">
            <v>AREIA PARA LEITO FILTRANTE (0,42 A 1,68 MM) - POSTO JAZIDA/FORNECEDOR (RETIRADO NA JAZIDA, SEM TRANSPORTE)</v>
          </cell>
          <cell r="C314" t="str">
            <v>M3</v>
          </cell>
          <cell r="D314">
            <v>1572.33</v>
          </cell>
          <cell r="E314">
            <v>1572.33</v>
          </cell>
          <cell r="F314" t="str">
            <v>SINAPI-I JUNHO 2025</v>
          </cell>
        </row>
        <row r="315">
          <cell r="A315">
            <v>1381</v>
          </cell>
          <cell r="B315" t="str">
            <v>ARGAMASSA COLANTE AC I PARA CERAMICAS</v>
          </cell>
          <cell r="C315" t="str">
            <v>KG</v>
          </cell>
          <cell r="D315">
            <v>1</v>
          </cell>
          <cell r="E315">
            <v>1</v>
          </cell>
          <cell r="F315" t="str">
            <v>SINAPI-I JUNHO 2025</v>
          </cell>
        </row>
        <row r="316">
          <cell r="A316">
            <v>34353</v>
          </cell>
          <cell r="B316" t="str">
            <v>ARGAMASSA COLANTE AC II</v>
          </cell>
          <cell r="C316" t="str">
            <v>KG</v>
          </cell>
          <cell r="D316">
            <v>1.86</v>
          </cell>
          <cell r="E316">
            <v>1.86</v>
          </cell>
          <cell r="F316" t="str">
            <v>SINAPI-I JUNHO 2025</v>
          </cell>
        </row>
        <row r="317">
          <cell r="A317">
            <v>37595</v>
          </cell>
          <cell r="B317" t="str">
            <v>ARGAMASSA COLANTE TIPO AC III</v>
          </cell>
          <cell r="C317" t="str">
            <v>KG</v>
          </cell>
          <cell r="D317">
            <v>3.07</v>
          </cell>
          <cell r="E317">
            <v>3.07</v>
          </cell>
          <cell r="F317" t="str">
            <v>SINAPI-I JUNHO 2025</v>
          </cell>
        </row>
        <row r="318">
          <cell r="A318">
            <v>37596</v>
          </cell>
          <cell r="B318" t="str">
            <v>ARGAMASSA COLANTE TIPO AC III E</v>
          </cell>
          <cell r="C318" t="str">
            <v>KG</v>
          </cell>
          <cell r="D318">
            <v>3.52</v>
          </cell>
          <cell r="E318">
            <v>3.52</v>
          </cell>
          <cell r="F318" t="str">
            <v>SINAPI-I JUNHO 2025</v>
          </cell>
        </row>
        <row r="319">
          <cell r="A319">
            <v>371</v>
          </cell>
          <cell r="B319" t="str">
            <v>ARGAMASSA INDUSTRIALIZADA MULTIUSO, PARA REVESTIMENTO INTERNO E EXTERNO E ASSENTAMENTO DE BLOCOS DIVERSOS</v>
          </cell>
          <cell r="C319" t="str">
            <v>KG</v>
          </cell>
          <cell r="D319">
            <v>1.0900000000000001</v>
          </cell>
          <cell r="E319">
            <v>1.0900000000000001</v>
          </cell>
          <cell r="F319" t="str">
            <v>SINAPI-I JUNHO 2025</v>
          </cell>
        </row>
        <row r="320">
          <cell r="A320">
            <v>37553</v>
          </cell>
          <cell r="B320" t="str">
            <v>ARGAMASSA INDUSTRIALIZADA PARA CHAPISCO COLANTE</v>
          </cell>
          <cell r="C320" t="str">
            <v>KG</v>
          </cell>
          <cell r="D320">
            <v>2.04</v>
          </cell>
          <cell r="E320">
            <v>2.04</v>
          </cell>
          <cell r="F320" t="str">
            <v>SINAPI-I JUNHO 2025</v>
          </cell>
        </row>
        <row r="321">
          <cell r="A321">
            <v>37552</v>
          </cell>
          <cell r="B321" t="str">
            <v>ARGAMASSA INDUSTRIALIZADA PARA CHAPISCO ROLADO</v>
          </cell>
          <cell r="C321" t="str">
            <v>KG</v>
          </cell>
          <cell r="D321">
            <v>3.28</v>
          </cell>
          <cell r="E321">
            <v>3.28</v>
          </cell>
          <cell r="F321" t="str">
            <v>SINAPI-I JUNHO 2025</v>
          </cell>
        </row>
        <row r="322">
          <cell r="A322">
            <v>36880</v>
          </cell>
          <cell r="B322" t="str">
            <v>ARGAMASSA PARA REVESTIMENTO DECORATIVO MONOCAMADA</v>
          </cell>
          <cell r="C322" t="str">
            <v>KG</v>
          </cell>
          <cell r="D322">
            <v>3.33</v>
          </cell>
          <cell r="E322">
            <v>3.33</v>
          </cell>
          <cell r="F322" t="str">
            <v>SINAPI-I JUNHO 2025</v>
          </cell>
        </row>
        <row r="323">
          <cell r="A323">
            <v>34355</v>
          </cell>
          <cell r="B323" t="str">
            <v>ARGAMASSA PISO SOBRE PISO</v>
          </cell>
          <cell r="C323" t="str">
            <v>KG</v>
          </cell>
          <cell r="D323">
            <v>2.87</v>
          </cell>
          <cell r="E323">
            <v>2.87</v>
          </cell>
          <cell r="F323" t="str">
            <v>SINAPI-I JUNHO 2025</v>
          </cell>
        </row>
        <row r="324">
          <cell r="A324">
            <v>130</v>
          </cell>
          <cell r="B324" t="str">
            <v>ARGAMASSA POLIMERICA DE REPARO ESTRUTURAL, BICOMPONENTE</v>
          </cell>
          <cell r="C324" t="str">
            <v>KG</v>
          </cell>
          <cell r="D324">
            <v>4.26</v>
          </cell>
          <cell r="E324">
            <v>4.26</v>
          </cell>
          <cell r="F324" t="str">
            <v>SINAPI-I JUNHO 2025</v>
          </cell>
        </row>
        <row r="325">
          <cell r="A325">
            <v>135</v>
          </cell>
          <cell r="B325" t="str">
            <v>ARGAMASSA POLIMERICA IMPERMEABILIZANTE SEMIFLEXIVEL, BICOMPONENTE, A BASE DE CIMENTO E ADITIVOS</v>
          </cell>
          <cell r="C325" t="str">
            <v>KG</v>
          </cell>
          <cell r="D325">
            <v>3.43</v>
          </cell>
          <cell r="E325">
            <v>3.43</v>
          </cell>
          <cell r="F325" t="str">
            <v>SINAPI-I JUNHO 2025</v>
          </cell>
        </row>
        <row r="326">
          <cell r="A326">
            <v>36886</v>
          </cell>
          <cell r="B326" t="str">
            <v>ARGAMASSA PRONTA PARA CONTRAPISO</v>
          </cell>
          <cell r="C326" t="str">
            <v>KG</v>
          </cell>
          <cell r="D326">
            <v>1.03</v>
          </cell>
          <cell r="E326">
            <v>1.03</v>
          </cell>
          <cell r="F326" t="str">
            <v>SINAPI-I JUNHO 2025</v>
          </cell>
        </row>
        <row r="327">
          <cell r="A327">
            <v>38546</v>
          </cell>
          <cell r="B327" t="str">
            <v>ARGAMASSA USINADA AUTOADENSAVEL E AUTONIVELANTE PARA CONTRAPISO, COM BOMBEAMENTO (DISPONIBILIZACAO DE BOMBA), SEM O LANCAMENTO</v>
          </cell>
          <cell r="C327" t="str">
            <v>M3</v>
          </cell>
          <cell r="D327">
            <v>501.92</v>
          </cell>
          <cell r="E327">
            <v>501.92</v>
          </cell>
          <cell r="F327" t="str">
            <v>SINAPI-I JUNHO 2025</v>
          </cell>
        </row>
        <row r="328">
          <cell r="A328">
            <v>34549</v>
          </cell>
          <cell r="B328" t="str">
            <v>ARGILA EXPANDIDA, GRANULOMETRIA 2215</v>
          </cell>
          <cell r="C328" t="str">
            <v>M3</v>
          </cell>
          <cell r="F328" t="str">
            <v>SINAPI-I JUNHO 2025</v>
          </cell>
        </row>
        <row r="329">
          <cell r="A329">
            <v>6081</v>
          </cell>
          <cell r="B329" t="str">
            <v>ARGILA OU BARRO PARA ATERRO/REATERRO (COM TRANSPORTE ATE 10 KM)</v>
          </cell>
          <cell r="C329" t="str">
            <v>M3</v>
          </cell>
          <cell r="F329" t="str">
            <v>SINAPI-I JUNHO 2025</v>
          </cell>
        </row>
        <row r="330">
          <cell r="A330">
            <v>6077</v>
          </cell>
          <cell r="B330" t="str">
            <v>ARGILA OU BARRO PARA ATERRO/REATERRO (RETIRADO NA JAZIDA, SEM TRANSPORTE)</v>
          </cell>
          <cell r="C330" t="str">
            <v>M3</v>
          </cell>
          <cell r="F330" t="str">
            <v>SINAPI-I JUNHO 2025</v>
          </cell>
        </row>
        <row r="331">
          <cell r="A331">
            <v>6079</v>
          </cell>
          <cell r="B331" t="str">
            <v>ARGILA, ARGILA VERMELHA OU ARGILA ARENOSA (RETIRADA NA JAZIDA, SEM TRANSPORTE)</v>
          </cell>
          <cell r="C331" t="str">
            <v>M3</v>
          </cell>
          <cell r="F331" t="str">
            <v>SINAPI-I JUNHO 2025</v>
          </cell>
        </row>
        <row r="332">
          <cell r="A332">
            <v>1091</v>
          </cell>
          <cell r="B332" t="str">
            <v>ARMACAO VERTICAL COM HASTE E CONTRA-PINO, EM CHAPA DE ACO GALVANIZADO 3/16", COM 1 ESTRIBO E 1 ISOLADOR</v>
          </cell>
          <cell r="C332" t="str">
            <v>UN</v>
          </cell>
          <cell r="F332" t="str">
            <v>SINAPI-I JUNHO 2025</v>
          </cell>
        </row>
        <row r="333">
          <cell r="A333">
            <v>1094</v>
          </cell>
          <cell r="B333" t="str">
            <v>ARMACAO VERTICAL COM HASTE E CONTRA-PINO, EM CHAPA DE ACO GALVANIZADO 3/16", COM 1 ESTRIBO, SEM ISOLADOR</v>
          </cell>
          <cell r="C333" t="str">
            <v>UN</v>
          </cell>
          <cell r="F333" t="str">
            <v>SINAPI-I JUNHO 2025</v>
          </cell>
        </row>
        <row r="334">
          <cell r="A334">
            <v>1095</v>
          </cell>
          <cell r="B334" t="str">
            <v>ARMACAO VERTICAL COM HASTE E CONTRA-PINO, EM CHAPA DE ACO GALVANIZADO 3/16", COM 2 ESTRIBOS, E 2 ISOLADORES</v>
          </cell>
          <cell r="C334" t="str">
            <v>UN</v>
          </cell>
          <cell r="F334" t="str">
            <v>SINAPI-I JUNHO 2025</v>
          </cell>
        </row>
        <row r="335">
          <cell r="A335">
            <v>1092</v>
          </cell>
          <cell r="B335" t="str">
            <v>ARMACAO VERTICAL COM HASTE E CONTRA-PINO, EM CHAPA DE ACO GALVANIZADO 3/16", COM 2 ESTRIBOS, SEM ISOLADOR</v>
          </cell>
          <cell r="C335" t="str">
            <v>UN</v>
          </cell>
          <cell r="F335" t="str">
            <v>SINAPI-I JUNHO 2025</v>
          </cell>
        </row>
        <row r="336">
          <cell r="A336">
            <v>1093</v>
          </cell>
          <cell r="B336" t="str">
            <v>ARMACAO VERTICAL COM HASTE E CONTRA-PINO, EM CHAPA DE ACO GALVANIZADO 3/16", COM 3 ESTRIBOS E 3 ISOLADORES</v>
          </cell>
          <cell r="C336" t="str">
            <v>UN</v>
          </cell>
          <cell r="F336" t="str">
            <v>SINAPI-I JUNHO 2025</v>
          </cell>
        </row>
        <row r="337">
          <cell r="A337">
            <v>1090</v>
          </cell>
          <cell r="B337" t="str">
            <v>ARMACAO VERTICAL COM HASTE E CONTRA-PINO, EM CHAPA DE ACO GALVANIZADO 3/16", COM 3 ESTRIBOS, SEM ISOLADOR</v>
          </cell>
          <cell r="C337" t="str">
            <v>UN</v>
          </cell>
          <cell r="F337" t="str">
            <v>SINAPI-I JUNHO 2025</v>
          </cell>
        </row>
        <row r="338">
          <cell r="A338">
            <v>1096</v>
          </cell>
          <cell r="B338" t="str">
            <v>ARMACAO VERTICAL COM HASTE E CONTRA-PINO, EM CHAPA DE ACO GALVANIZADO 3/16", COM 4 ESTRIBOS E 4 ISOLADORES</v>
          </cell>
          <cell r="C338" t="str">
            <v>UN</v>
          </cell>
          <cell r="F338" t="str">
            <v>SINAPI-I JUNHO 2025</v>
          </cell>
        </row>
        <row r="339">
          <cell r="A339">
            <v>1097</v>
          </cell>
          <cell r="B339" t="str">
            <v>ARMACAO VERTICAL COM HASTE E CONTRA-PINO, EM CHAPA DE ACO GALVANIZADO 3/16", COM 4 ESTRIBOS, SEM ISOLADOR</v>
          </cell>
          <cell r="C339" t="str">
            <v>UN</v>
          </cell>
          <cell r="F339" t="str">
            <v>SINAPI-I JUNHO 2025</v>
          </cell>
        </row>
        <row r="340">
          <cell r="A340">
            <v>378</v>
          </cell>
          <cell r="B340" t="str">
            <v>ARMADOR (HORISTA)</v>
          </cell>
          <cell r="C340" t="str">
            <v>H</v>
          </cell>
          <cell r="D340">
            <v>21.03</v>
          </cell>
          <cell r="E340">
            <v>23.64</v>
          </cell>
          <cell r="F340" t="str">
            <v>SINAPI-I JUNHO 2025</v>
          </cell>
        </row>
        <row r="341">
          <cell r="A341">
            <v>40911</v>
          </cell>
          <cell r="B341" t="str">
            <v>ARMADOR (MENSALISTA)</v>
          </cell>
          <cell r="C341" t="str">
            <v>MES</v>
          </cell>
          <cell r="D341">
            <v>3633.63</v>
          </cell>
          <cell r="E341">
            <v>4091.47</v>
          </cell>
          <cell r="F341" t="str">
            <v>SINAPI-I JUNHO 2025</v>
          </cell>
        </row>
        <row r="342">
          <cell r="A342">
            <v>33939</v>
          </cell>
          <cell r="B342" t="str">
            <v>ARQUITETO JUNIOR (HORISTA)</v>
          </cell>
          <cell r="C342" t="str">
            <v>H</v>
          </cell>
          <cell r="D342">
            <v>115.32</v>
          </cell>
          <cell r="E342">
            <v>129.63</v>
          </cell>
          <cell r="F342" t="str">
            <v>SINAPI-I JUNHO 2025</v>
          </cell>
        </row>
        <row r="343">
          <cell r="A343">
            <v>40815</v>
          </cell>
          <cell r="B343" t="str">
            <v>ARQUITETO JUNIOR (MENSALISTA)</v>
          </cell>
          <cell r="C343" t="str">
            <v>MES</v>
          </cell>
          <cell r="D343">
            <v>19921.28</v>
          </cell>
          <cell r="E343">
            <v>22431.39</v>
          </cell>
          <cell r="F343" t="str">
            <v>SINAPI-I JUNHO 2025</v>
          </cell>
        </row>
        <row r="344">
          <cell r="A344">
            <v>33952</v>
          </cell>
          <cell r="B344" t="str">
            <v>ARQUITETO PLENO (HORISTA)</v>
          </cell>
          <cell r="C344" t="str">
            <v>H</v>
          </cell>
          <cell r="D344">
            <v>122.17</v>
          </cell>
          <cell r="E344">
            <v>137.33000000000001</v>
          </cell>
          <cell r="F344" t="str">
            <v>SINAPI-I JUNHO 2025</v>
          </cell>
        </row>
        <row r="345">
          <cell r="A345">
            <v>40816</v>
          </cell>
          <cell r="B345" t="str">
            <v>ARQUITETO PLENO (MENSALISTA)</v>
          </cell>
          <cell r="C345" t="str">
            <v>MES</v>
          </cell>
          <cell r="D345">
            <v>21104.68</v>
          </cell>
          <cell r="E345">
            <v>23763.9</v>
          </cell>
          <cell r="F345" t="str">
            <v>SINAPI-I JUNHO 2025</v>
          </cell>
        </row>
        <row r="346">
          <cell r="A346">
            <v>33953</v>
          </cell>
          <cell r="B346" t="str">
            <v>ARQUITETO SENIOR (HORISTA)</v>
          </cell>
          <cell r="C346" t="str">
            <v>H</v>
          </cell>
          <cell r="D346">
            <v>128.04</v>
          </cell>
          <cell r="E346">
            <v>143.93</v>
          </cell>
          <cell r="F346" t="str">
            <v>SINAPI-I JUNHO 2025</v>
          </cell>
        </row>
        <row r="347">
          <cell r="A347">
            <v>40817</v>
          </cell>
          <cell r="B347" t="str">
            <v>ARQUITETO SENIOR (MENSALISTA)</v>
          </cell>
          <cell r="C347" t="str">
            <v>MES</v>
          </cell>
          <cell r="D347">
            <v>22118.39</v>
          </cell>
          <cell r="E347">
            <v>24905.33</v>
          </cell>
          <cell r="F347" t="str">
            <v>SINAPI-I JUNHO 2025</v>
          </cell>
        </row>
        <row r="348">
          <cell r="A348">
            <v>13348</v>
          </cell>
          <cell r="B348" t="str">
            <v>ARRUELA EM ACO GALVANIZADO, DIAMETRO EXTERNO = 35MM, ESPESSURA = 3MM, DIAMETRO DO FURO= 18MM</v>
          </cell>
          <cell r="C348" t="str">
            <v>UN</v>
          </cell>
          <cell r="F348" t="str">
            <v>SINAPI-I JUNHO 2025</v>
          </cell>
        </row>
        <row r="349">
          <cell r="A349">
            <v>39212</v>
          </cell>
          <cell r="B349" t="str">
            <v>ARRUELA EM ALUMINIO, COM ROSCA, DE 1 1/2", PARA ELETRODUTO</v>
          </cell>
          <cell r="C349" t="str">
            <v>UN</v>
          </cell>
          <cell r="D349">
            <v>2.0699999999999998</v>
          </cell>
          <cell r="E349">
            <v>2.0699999999999998</v>
          </cell>
          <cell r="F349" t="str">
            <v>SINAPI-I JUNHO 2025</v>
          </cell>
        </row>
        <row r="350">
          <cell r="A350">
            <v>39211</v>
          </cell>
          <cell r="B350" t="str">
            <v>ARRUELA EM ALUMINIO, COM ROSCA, DE 1 1/4", PARA ELETRODUTO</v>
          </cell>
          <cell r="C350" t="str">
            <v>UN</v>
          </cell>
          <cell r="D350">
            <v>1.86</v>
          </cell>
          <cell r="E350">
            <v>1.86</v>
          </cell>
          <cell r="F350" t="str">
            <v>SINAPI-I JUNHO 2025</v>
          </cell>
        </row>
        <row r="351">
          <cell r="A351">
            <v>39210</v>
          </cell>
          <cell r="B351" t="str">
            <v>ARRUELA EM ALUMINIO, COM ROSCA, DE 1", PARA ELETRODUTO</v>
          </cell>
          <cell r="C351" t="str">
            <v>UN</v>
          </cell>
          <cell r="D351">
            <v>1.04</v>
          </cell>
          <cell r="E351">
            <v>1.04</v>
          </cell>
          <cell r="F351" t="str">
            <v>SINAPI-I JUNHO 2025</v>
          </cell>
        </row>
        <row r="352">
          <cell r="A352">
            <v>39208</v>
          </cell>
          <cell r="B352" t="str">
            <v>ARRUELA EM ALUMINIO, COM ROSCA, DE 1/2", PARA ELETRODUTO</v>
          </cell>
          <cell r="C352" t="str">
            <v>UN</v>
          </cell>
          <cell r="D352">
            <v>0.56000000000000005</v>
          </cell>
          <cell r="E352">
            <v>0.56000000000000005</v>
          </cell>
          <cell r="F352" t="str">
            <v>SINAPI-I JUNHO 2025</v>
          </cell>
        </row>
        <row r="353">
          <cell r="A353">
            <v>39214</v>
          </cell>
          <cell r="B353" t="str">
            <v>ARRUELA EM ALUMINIO, COM ROSCA, DE 2 1/2", PARA ELETRODUTO</v>
          </cell>
          <cell r="C353" t="str">
            <v>UN</v>
          </cell>
          <cell r="D353">
            <v>3.83</v>
          </cell>
          <cell r="E353">
            <v>3.83</v>
          </cell>
          <cell r="F353" t="str">
            <v>SINAPI-I JUNHO 2025</v>
          </cell>
        </row>
        <row r="354">
          <cell r="A354">
            <v>39213</v>
          </cell>
          <cell r="B354" t="str">
            <v>ARRUELA EM ALUMINIO, COM ROSCA, DE 2", PARA ELETRODUTO</v>
          </cell>
          <cell r="C354" t="str">
            <v>UN</v>
          </cell>
          <cell r="D354">
            <v>2.71</v>
          </cell>
          <cell r="E354">
            <v>2.71</v>
          </cell>
          <cell r="F354" t="str">
            <v>SINAPI-I JUNHO 2025</v>
          </cell>
        </row>
        <row r="355">
          <cell r="A355">
            <v>39215</v>
          </cell>
          <cell r="B355" t="str">
            <v>ARRUELA EM ALUMINIO, COM ROSCA, DE 3", PARA ELETRODUTO</v>
          </cell>
          <cell r="C355" t="str">
            <v>UN</v>
          </cell>
          <cell r="D355">
            <v>6.99</v>
          </cell>
          <cell r="E355">
            <v>6.99</v>
          </cell>
          <cell r="F355" t="str">
            <v>SINAPI-I JUNHO 2025</v>
          </cell>
        </row>
        <row r="356">
          <cell r="A356">
            <v>39209</v>
          </cell>
          <cell r="B356" t="str">
            <v>ARRUELA EM ALUMINIO, COM ROSCA, DE 3/4", PARA ELETRODUTO</v>
          </cell>
          <cell r="C356" t="str">
            <v>UN</v>
          </cell>
          <cell r="D356">
            <v>0.67</v>
          </cell>
          <cell r="E356">
            <v>0.67</v>
          </cell>
          <cell r="F356" t="str">
            <v>SINAPI-I JUNHO 2025</v>
          </cell>
        </row>
        <row r="357">
          <cell r="A357">
            <v>39207</v>
          </cell>
          <cell r="B357" t="str">
            <v>ARRUELA EM ALUMINIO, COM ROSCA, DE 3/8", PARA ELETRODUTO</v>
          </cell>
          <cell r="C357" t="str">
            <v>UN</v>
          </cell>
          <cell r="D357">
            <v>1.04</v>
          </cell>
          <cell r="E357">
            <v>1.04</v>
          </cell>
          <cell r="F357" t="str">
            <v>SINAPI-I JUNHO 2025</v>
          </cell>
        </row>
        <row r="358">
          <cell r="A358">
            <v>39216</v>
          </cell>
          <cell r="B358" t="str">
            <v>ARRUELA EM ALUMINIO, COM ROSCA, DE 4", PARA ELETRODUTO</v>
          </cell>
          <cell r="C358" t="str">
            <v>UN</v>
          </cell>
          <cell r="D358">
            <v>9.75</v>
          </cell>
          <cell r="E358">
            <v>9.75</v>
          </cell>
          <cell r="F358" t="str">
            <v>SINAPI-I JUNHO 2025</v>
          </cell>
        </row>
        <row r="359">
          <cell r="A359">
            <v>11267</v>
          </cell>
          <cell r="B359" t="str">
            <v>ARRUELA LISA, REDONDA, DE LATAO POLIDO, DIAMETRO NOMINAL 5/8", DIAMETRO EXTERNO = 34 MM, DIAMETRO DO FURO = 17 MM, ESPESSURA = *2,5* MM</v>
          </cell>
          <cell r="C359" t="str">
            <v>UN</v>
          </cell>
          <cell r="F359" t="str">
            <v>SINAPI-I JUNHO 2025</v>
          </cell>
        </row>
        <row r="360">
          <cell r="A360">
            <v>379</v>
          </cell>
          <cell r="B360" t="str">
            <v>ARRUELA QUADRADA EM ACO GALVANIZADO, DIMENSAO = 38 MM, ESPESSURA = 3MM, DIAMETRO DO FURO= 18 MM</v>
          </cell>
          <cell r="C360" t="str">
            <v>UN</v>
          </cell>
          <cell r="F360" t="str">
            <v>SINAPI-I JUNHO 2025</v>
          </cell>
        </row>
        <row r="361">
          <cell r="A361">
            <v>510</v>
          </cell>
          <cell r="B361" t="str">
            <v>ASFALTO MODIFICADO TIPO I - NBR 9910 (ASFALTO OXIDADO PARA IMPERMEABILIZACAO, COEFICIENTE DE PENETRACAO 25-40)</v>
          </cell>
          <cell r="C361" t="str">
            <v>KG</v>
          </cell>
          <cell r="D361">
            <v>16.43</v>
          </cell>
          <cell r="E361">
            <v>16.43</v>
          </cell>
          <cell r="F361" t="str">
            <v>SINAPI-I JUNHO 2025</v>
          </cell>
        </row>
        <row r="362">
          <cell r="A362">
            <v>516</v>
          </cell>
          <cell r="B362" t="str">
            <v>ASFALTO MODIFICADO TIPO II - NBR 9910 (ASFALTO OXIDADO PARA IMPERMEABILIZACAO, COEFICIENTE DE PENETRACAO 20-35)</v>
          </cell>
          <cell r="C362" t="str">
            <v>KG</v>
          </cell>
          <cell r="D362">
            <v>19.47</v>
          </cell>
          <cell r="E362">
            <v>19.47</v>
          </cell>
          <cell r="F362" t="str">
            <v>SINAPI-I JUNHO 2025</v>
          </cell>
        </row>
        <row r="363">
          <cell r="A363">
            <v>509</v>
          </cell>
          <cell r="B363" t="str">
            <v>ASFALTO MODIFICADO TIPO III - NBR 9910 (ASFALTO OXIDADO PARA IMPERMEABILIZACAO, COEFICIENTE DE PENETRACAO 15-25)</v>
          </cell>
          <cell r="C363" t="str">
            <v>KG</v>
          </cell>
          <cell r="D363">
            <v>21.84</v>
          </cell>
          <cell r="E363">
            <v>21.84</v>
          </cell>
          <cell r="F363" t="str">
            <v>SINAPI-I JUNHO 2025</v>
          </cell>
        </row>
        <row r="364">
          <cell r="A364">
            <v>40331</v>
          </cell>
          <cell r="B364" t="str">
            <v>ASSENTADOR DE MANILHAS (HORISTA)</v>
          </cell>
          <cell r="C364" t="str">
            <v>H</v>
          </cell>
          <cell r="D364">
            <v>12</v>
          </cell>
          <cell r="E364">
            <v>13.49</v>
          </cell>
          <cell r="F364" t="str">
            <v>SINAPI-I JUNHO 2025</v>
          </cell>
        </row>
        <row r="365">
          <cell r="A365">
            <v>40930</v>
          </cell>
          <cell r="B365" t="str">
            <v>ASSENTADOR DE MANILHAS (MENSALISTA)</v>
          </cell>
          <cell r="C365" t="str">
            <v>MES</v>
          </cell>
          <cell r="D365">
            <v>2074.48</v>
          </cell>
          <cell r="E365">
            <v>2335.87</v>
          </cell>
          <cell r="F365" t="str">
            <v>SINAPI-I JUNHO 2025</v>
          </cell>
        </row>
        <row r="366">
          <cell r="A366">
            <v>377</v>
          </cell>
          <cell r="B366" t="str">
            <v>ASSENTO SANITARIO DE PLASTICO, TIPO CONVENCIONAL</v>
          </cell>
          <cell r="C366" t="str">
            <v>UN</v>
          </cell>
          <cell r="D366">
            <v>27.4</v>
          </cell>
          <cell r="E366">
            <v>27.4</v>
          </cell>
          <cell r="F366" t="str">
            <v>SINAPI-I JUNHO 2025</v>
          </cell>
        </row>
        <row r="367">
          <cell r="A367">
            <v>11761</v>
          </cell>
          <cell r="B367" t="str">
            <v>ASSENTO VASO SANITARIO INFANTIL EM PLASTICO BRANCO</v>
          </cell>
          <cell r="C367" t="str">
            <v>UN</v>
          </cell>
          <cell r="D367">
            <v>58.31</v>
          </cell>
          <cell r="E367">
            <v>58.31</v>
          </cell>
          <cell r="F367" t="str">
            <v>SINAPI-I JUNHO 2025</v>
          </cell>
        </row>
        <row r="368">
          <cell r="A368">
            <v>7588</v>
          </cell>
          <cell r="B368" t="str">
            <v>AUTOMATICO DE BOIA SUPERIOR / INFERIOR, *15* A / 250 V</v>
          </cell>
          <cell r="C368" t="str">
            <v>UN</v>
          </cell>
          <cell r="D368">
            <v>53.99</v>
          </cell>
          <cell r="E368">
            <v>53.99</v>
          </cell>
          <cell r="F368" t="str">
            <v>SINAPI-I JUNHO 2025</v>
          </cell>
        </row>
        <row r="369">
          <cell r="A369">
            <v>34551</v>
          </cell>
          <cell r="B369" t="str">
            <v>AUXILIAR DE AZULEJISTA (HORISTA)</v>
          </cell>
          <cell r="C369" t="str">
            <v>H</v>
          </cell>
          <cell r="D369">
            <v>15.8</v>
          </cell>
          <cell r="E369">
            <v>17.760000000000002</v>
          </cell>
          <cell r="F369" t="str">
            <v>SINAPI-I JUNHO 2025</v>
          </cell>
        </row>
        <row r="370">
          <cell r="A370">
            <v>41078</v>
          </cell>
          <cell r="B370" t="str">
            <v>AUXILIAR DE AZULEJISTA (MENSALISTA)</v>
          </cell>
          <cell r="C370" t="str">
            <v>MES</v>
          </cell>
          <cell r="D370">
            <v>2731.57</v>
          </cell>
          <cell r="E370">
            <v>3075.75</v>
          </cell>
          <cell r="F370" t="str">
            <v>SINAPI-I JUNHO 2025</v>
          </cell>
        </row>
        <row r="371">
          <cell r="A371">
            <v>246</v>
          </cell>
          <cell r="B371" t="str">
            <v>AUXILIAR DE ENCANADOR OU BOMBEIRO HIDRAULICO (HORISTA)</v>
          </cell>
          <cell r="C371" t="str">
            <v>H</v>
          </cell>
          <cell r="D371">
            <v>16.78</v>
          </cell>
          <cell r="E371">
            <v>18.87</v>
          </cell>
          <cell r="F371" t="str">
            <v>SINAPI-I JUNHO 2025</v>
          </cell>
        </row>
        <row r="372">
          <cell r="A372">
            <v>40927</v>
          </cell>
          <cell r="B372" t="str">
            <v>AUXILIAR DE ENCANADOR OU BOMBEIRO HIDRAULICO (MENSALISTA)</v>
          </cell>
          <cell r="C372" t="str">
            <v>MES</v>
          </cell>
          <cell r="D372">
            <v>2901.44</v>
          </cell>
          <cell r="E372">
            <v>3267.03</v>
          </cell>
          <cell r="F372" t="str">
            <v>SINAPI-I JUNHO 2025</v>
          </cell>
        </row>
        <row r="373">
          <cell r="A373">
            <v>2350</v>
          </cell>
          <cell r="B373" t="str">
            <v>AUXILIAR DE ESCRITORIO (HORISTA)</v>
          </cell>
          <cell r="C373" t="str">
            <v>H</v>
          </cell>
          <cell r="D373">
            <v>16.72</v>
          </cell>
          <cell r="E373">
            <v>18.8</v>
          </cell>
          <cell r="F373" t="str">
            <v>SINAPI-I JUNHO 2025</v>
          </cell>
        </row>
        <row r="374">
          <cell r="A374">
            <v>40812</v>
          </cell>
          <cell r="B374" t="str">
            <v>AUXILIAR DE ESCRITORIO (MENSALISTA)</v>
          </cell>
          <cell r="C374" t="str">
            <v>MES</v>
          </cell>
          <cell r="D374">
            <v>2890.49</v>
          </cell>
          <cell r="E374">
            <v>3254.7</v>
          </cell>
          <cell r="F374" t="str">
            <v>SINAPI-I JUNHO 2025</v>
          </cell>
        </row>
        <row r="375">
          <cell r="A375">
            <v>245</v>
          </cell>
          <cell r="B375" t="str">
            <v>AUXILIAR DE LABORATORISTA DE SOLOS E DE CONCRETO (HORISTA)</v>
          </cell>
          <cell r="C375" t="str">
            <v>H</v>
          </cell>
          <cell r="D375">
            <v>18.97</v>
          </cell>
          <cell r="E375">
            <v>21.32</v>
          </cell>
          <cell r="F375" t="str">
            <v>SINAPI-I JUNHO 2025</v>
          </cell>
        </row>
        <row r="376">
          <cell r="A376">
            <v>41090</v>
          </cell>
          <cell r="B376" t="str">
            <v>AUXILIAR DE LABORATORISTA DE SOLOS E DE CONCRETO (MENSALISTA)</v>
          </cell>
          <cell r="C376" t="str">
            <v>MES</v>
          </cell>
          <cell r="D376">
            <v>3280.12</v>
          </cell>
          <cell r="E376">
            <v>3693.43</v>
          </cell>
          <cell r="F376" t="str">
            <v>SINAPI-I JUNHO 2025</v>
          </cell>
        </row>
        <row r="377">
          <cell r="A377">
            <v>251</v>
          </cell>
          <cell r="B377" t="str">
            <v>AUXILIAR DE MECANICO (HORISTA)</v>
          </cell>
          <cell r="C377" t="str">
            <v>H</v>
          </cell>
          <cell r="D377">
            <v>16.78</v>
          </cell>
          <cell r="E377">
            <v>18.87</v>
          </cell>
          <cell r="F377" t="str">
            <v>SINAPI-I JUNHO 2025</v>
          </cell>
        </row>
        <row r="378">
          <cell r="A378">
            <v>40975</v>
          </cell>
          <cell r="B378" t="str">
            <v>AUXILIAR DE MECANICO (MENSALISTA)</v>
          </cell>
          <cell r="C378" t="str">
            <v>MES</v>
          </cell>
          <cell r="D378">
            <v>2901.44</v>
          </cell>
          <cell r="E378">
            <v>3267.03</v>
          </cell>
          <cell r="F378" t="str">
            <v>SINAPI-I JUNHO 2025</v>
          </cell>
        </row>
        <row r="379">
          <cell r="A379">
            <v>6127</v>
          </cell>
          <cell r="B379" t="str">
            <v>AUXILIAR DE PEDREIRO (HORISTA)</v>
          </cell>
          <cell r="C379" t="str">
            <v>H</v>
          </cell>
          <cell r="D379">
            <v>16.78</v>
          </cell>
          <cell r="E379">
            <v>18.87</v>
          </cell>
          <cell r="F379" t="str">
            <v>SINAPI-I JUNHO 2025</v>
          </cell>
        </row>
        <row r="380">
          <cell r="A380">
            <v>41072</v>
          </cell>
          <cell r="B380" t="str">
            <v>AUXILIAR DE PEDREIRO (MENSALISTA)</v>
          </cell>
          <cell r="C380" t="str">
            <v>MES</v>
          </cell>
          <cell r="D380">
            <v>2901.44</v>
          </cell>
          <cell r="E380">
            <v>3267.03</v>
          </cell>
          <cell r="F380" t="str">
            <v>SINAPI-I JUNHO 2025</v>
          </cell>
        </row>
        <row r="381">
          <cell r="A381">
            <v>6121</v>
          </cell>
          <cell r="B381" t="str">
            <v>AUXILIAR DE SERVICOS GERAIS (HORISTA)</v>
          </cell>
          <cell r="C381" t="str">
            <v>H</v>
          </cell>
          <cell r="D381">
            <v>15.82</v>
          </cell>
          <cell r="E381">
            <v>17.79</v>
          </cell>
          <cell r="F381" t="str">
            <v>SINAPI-I JUNHO 2025</v>
          </cell>
        </row>
        <row r="382">
          <cell r="A382">
            <v>41071</v>
          </cell>
          <cell r="B382" t="str">
            <v>AUXILIAR DE SERVICOS GERAIS (MENSALISTA)</v>
          </cell>
          <cell r="C382" t="str">
            <v>MES</v>
          </cell>
          <cell r="D382">
            <v>2733.87</v>
          </cell>
          <cell r="E382">
            <v>3078.34</v>
          </cell>
          <cell r="F382" t="str">
            <v>SINAPI-I JUNHO 2025</v>
          </cell>
        </row>
        <row r="383">
          <cell r="A383">
            <v>244</v>
          </cell>
          <cell r="B383" t="str">
            <v>AUXILIAR DE TOPOGRAFO (HORISTA)</v>
          </cell>
          <cell r="C383" t="str">
            <v>H</v>
          </cell>
          <cell r="D383">
            <v>12.5</v>
          </cell>
          <cell r="E383">
            <v>14.05</v>
          </cell>
          <cell r="F383" t="str">
            <v>SINAPI-I JUNHO 2025</v>
          </cell>
        </row>
        <row r="384">
          <cell r="A384">
            <v>41093</v>
          </cell>
          <cell r="B384" t="str">
            <v>AUXILIAR DE TOPOGRAFO (MENSALISTA)</v>
          </cell>
          <cell r="C384" t="str">
            <v>MES</v>
          </cell>
          <cell r="D384">
            <v>2161.63</v>
          </cell>
          <cell r="E384">
            <v>2434</v>
          </cell>
          <cell r="F384" t="str">
            <v>SINAPI-I JUNHO 2025</v>
          </cell>
        </row>
        <row r="385">
          <cell r="A385">
            <v>532</v>
          </cell>
          <cell r="B385" t="str">
            <v>AUXILIAR TECNICO / ASSISTENTE DE ENGENHARIA (HORISTA)</v>
          </cell>
          <cell r="C385" t="str">
            <v>H</v>
          </cell>
          <cell r="D385">
            <v>27.04</v>
          </cell>
          <cell r="E385">
            <v>30.4</v>
          </cell>
          <cell r="F385" t="str">
            <v>SINAPI-I JUNHO 2025</v>
          </cell>
        </row>
        <row r="386">
          <cell r="A386">
            <v>40931</v>
          </cell>
          <cell r="B386" t="str">
            <v>AUXILIAR TECNICO / ASSISTENTE DE ENGENHARIA (MENSALISTA)</v>
          </cell>
          <cell r="C386" t="str">
            <v>MES</v>
          </cell>
          <cell r="D386">
            <v>4672.28</v>
          </cell>
          <cell r="E386">
            <v>5260.99</v>
          </cell>
          <cell r="F386" t="str">
            <v>SINAPI-I JUNHO 2025</v>
          </cell>
        </row>
        <row r="387">
          <cell r="A387">
            <v>36150</v>
          </cell>
          <cell r="B387" t="str">
            <v>AVENTAL DE SEGURANCA DE RASPA DE COURO 1,00 X 0,60 M</v>
          </cell>
          <cell r="C387" t="str">
            <v>UN</v>
          </cell>
          <cell r="D387">
            <v>46.9</v>
          </cell>
          <cell r="E387">
            <v>46.9</v>
          </cell>
          <cell r="F387" t="str">
            <v>SINAPI-I JUNHO 2025</v>
          </cell>
        </row>
        <row r="388">
          <cell r="A388">
            <v>45262</v>
          </cell>
          <cell r="B388" t="str">
            <v>AVENTAL EM PVC, FORRADO, *0,3* MM DE ESPESSURA, *1,15 X 0,70* M (COMPRIMENTO X LARGURA), 100% IMPERMEAVEL</v>
          </cell>
          <cell r="C388" t="str">
            <v>UN</v>
          </cell>
          <cell r="D388">
            <v>13.96</v>
          </cell>
          <cell r="E388">
            <v>13.96</v>
          </cell>
          <cell r="F388" t="str">
            <v>SINAPI-I JUNHO 2025</v>
          </cell>
        </row>
        <row r="389">
          <cell r="A389">
            <v>4760</v>
          </cell>
          <cell r="B389" t="str">
            <v>AZULEJISTA OU LADRILHEIRO (HORISTA)</v>
          </cell>
          <cell r="C389" t="str">
            <v>H</v>
          </cell>
          <cell r="D389">
            <v>21.03</v>
          </cell>
          <cell r="E389">
            <v>23.64</v>
          </cell>
          <cell r="F389" t="str">
            <v>SINAPI-I JUNHO 2025</v>
          </cell>
        </row>
        <row r="390">
          <cell r="A390">
            <v>41069</v>
          </cell>
          <cell r="B390" t="str">
            <v>AZULEJISTA OU LADRILHEIRO (MENSALISTA)</v>
          </cell>
          <cell r="C390" t="str">
            <v>MES</v>
          </cell>
          <cell r="D390">
            <v>3633.63</v>
          </cell>
          <cell r="E390">
            <v>4091.47</v>
          </cell>
          <cell r="F390" t="str">
            <v>SINAPI-I JUNHO 2025</v>
          </cell>
        </row>
        <row r="391">
          <cell r="A391">
            <v>10422</v>
          </cell>
          <cell r="B391" t="str">
            <v>BACIA SANITARIA (VASO) COM CAIXA ACOPLADA, SIFAO APARENTE, DE LOUCA BRANCA (SEM ASSENTO)</v>
          </cell>
          <cell r="C391" t="str">
            <v>UN</v>
          </cell>
          <cell r="D391">
            <v>383.09</v>
          </cell>
          <cell r="E391">
            <v>383.09</v>
          </cell>
          <cell r="F391" t="str">
            <v>SINAPI-I JUNHO 2025</v>
          </cell>
        </row>
        <row r="392">
          <cell r="A392">
            <v>44019</v>
          </cell>
          <cell r="B392" t="str">
            <v>BACIA SANITARIA (VASO) COM CAIXA ACOPLADA, SIFAO OCULTO / CARENADO, DE LOUCA BRANCA (SEM ASSENTO) - PADRAO ALTO</v>
          </cell>
          <cell r="C392" t="str">
            <v>UN</v>
          </cell>
          <cell r="D392">
            <v>530.29</v>
          </cell>
          <cell r="E392">
            <v>530.29</v>
          </cell>
          <cell r="F392" t="str">
            <v>SINAPI-I JUNHO 2025</v>
          </cell>
        </row>
        <row r="393">
          <cell r="A393">
            <v>36520</v>
          </cell>
          <cell r="B393" t="str">
            <v>BACIA SANITARIA (VASO) CONVENCIONAL PARA PCD, SEM FURO FRONTAL, DE LOUCA BRANCA (SEM ASSENTO)</v>
          </cell>
          <cell r="C393" t="str">
            <v>UN</v>
          </cell>
          <cell r="D393">
            <v>644.78</v>
          </cell>
          <cell r="E393">
            <v>644.78</v>
          </cell>
          <cell r="F393" t="str">
            <v>SINAPI-I JUNHO 2025</v>
          </cell>
        </row>
        <row r="394">
          <cell r="A394">
            <v>42319</v>
          </cell>
          <cell r="B394" t="str">
            <v>BACIA SANITARIA (VASO) CONVENCIONAL PARA USO ESPECIFICO (HOSPITAIS, CLINICAS), COM FURO FRONTAL, DE LOUCA BRANCA, SEM ASSENTO</v>
          </cell>
          <cell r="C394" t="str">
            <v>UN</v>
          </cell>
          <cell r="D394">
            <v>577.75</v>
          </cell>
          <cell r="E394">
            <v>577.75</v>
          </cell>
          <cell r="F394" t="str">
            <v>SINAPI-I JUNHO 2025</v>
          </cell>
        </row>
        <row r="395">
          <cell r="A395">
            <v>10420</v>
          </cell>
          <cell r="B395" t="str">
            <v>BACIA SANITARIA (VASO) CONVENCIONAL, DE LOUCA BRANCA, SIFAO APARENTE, SAIDA VERTICAL (SEM ASSENTO)</v>
          </cell>
          <cell r="C395" t="str">
            <v>UN</v>
          </cell>
          <cell r="D395">
            <v>204.95</v>
          </cell>
          <cell r="E395">
            <v>204.95</v>
          </cell>
          <cell r="F395" t="str">
            <v>SINAPI-I JUNHO 2025</v>
          </cell>
        </row>
        <row r="396">
          <cell r="A396">
            <v>10421</v>
          </cell>
          <cell r="B396" t="str">
            <v>BACIA SANITARIA (VASO) CONVENCIONAL, DE LOUCA COLORIDA, SIFAO APARENTE, SAIDA VERTICAL (SEM ASSENTO)</v>
          </cell>
          <cell r="C396" t="str">
            <v>UN</v>
          </cell>
          <cell r="D396">
            <v>225.21</v>
          </cell>
          <cell r="E396">
            <v>225.21</v>
          </cell>
          <cell r="F396" t="str">
            <v>SINAPI-I JUNHO 2025</v>
          </cell>
        </row>
        <row r="397">
          <cell r="A397">
            <v>11786</v>
          </cell>
          <cell r="B397" t="str">
            <v>BACIA SANITARIA (VASO) INFANTIL, SIFONADO, DE LOUCA BRANCA, (SEM ASSENTO)</v>
          </cell>
          <cell r="C397" t="str">
            <v>UN</v>
          </cell>
          <cell r="D397">
            <v>454.12</v>
          </cell>
          <cell r="E397">
            <v>454.12</v>
          </cell>
          <cell r="F397" t="str">
            <v>SINAPI-I JUNHO 2025</v>
          </cell>
        </row>
        <row r="398">
          <cell r="A398">
            <v>45195</v>
          </cell>
          <cell r="B398" t="str">
            <v>BALANCIM INDIVIDUAL, TIPO CADEIRA SUSPENSA SOBE E DESCE</v>
          </cell>
          <cell r="C398" t="str">
            <v>UN</v>
          </cell>
          <cell r="D398">
            <v>4209.55</v>
          </cell>
          <cell r="E398">
            <v>4209.55</v>
          </cell>
          <cell r="F398" t="str">
            <v>SINAPI-I JUNHO 2025</v>
          </cell>
        </row>
        <row r="399">
          <cell r="A399">
            <v>45226</v>
          </cell>
          <cell r="B399" t="str">
            <v>BALDE DE PLASTICO CAPACIDADE 12 L</v>
          </cell>
          <cell r="C399" t="str">
            <v>UN</v>
          </cell>
          <cell r="D399">
            <v>13.35</v>
          </cell>
          <cell r="E399">
            <v>13.35</v>
          </cell>
          <cell r="F399" t="str">
            <v>SINAPI-I JUNHO 2025</v>
          </cell>
        </row>
        <row r="400">
          <cell r="A400">
            <v>4815</v>
          </cell>
          <cell r="B400" t="str">
            <v>BALDE VERMELHO PARA SINALIZACAO DE VIAS</v>
          </cell>
          <cell r="C400" t="str">
            <v>UN</v>
          </cell>
          <cell r="D400">
            <v>11.49</v>
          </cell>
          <cell r="E400">
            <v>11.49</v>
          </cell>
          <cell r="F400" t="str">
            <v>SINAPI-I JUNHO 2025</v>
          </cell>
        </row>
        <row r="401">
          <cell r="A401">
            <v>541</v>
          </cell>
          <cell r="B401" t="str">
            <v>BANCADA DE MARMORE SINTETICO COM UMA CUBA, 120 X *60* CM</v>
          </cell>
          <cell r="C401" t="str">
            <v>UN</v>
          </cell>
          <cell r="D401">
            <v>226</v>
          </cell>
          <cell r="E401">
            <v>226</v>
          </cell>
          <cell r="F401" t="str">
            <v>SINAPI-I JUNHO 2025</v>
          </cell>
        </row>
        <row r="402">
          <cell r="A402">
            <v>542</v>
          </cell>
          <cell r="B402" t="str">
            <v>BANCADA DE MARMORE SINTETICO COM UMA CUBA, 150 X *60* CM</v>
          </cell>
          <cell r="C402" t="str">
            <v>UN</v>
          </cell>
          <cell r="D402">
            <v>283.29000000000002</v>
          </cell>
          <cell r="E402">
            <v>283.29000000000002</v>
          </cell>
          <cell r="F402" t="str">
            <v>SINAPI-I JUNHO 2025</v>
          </cell>
        </row>
        <row r="403">
          <cell r="A403">
            <v>540</v>
          </cell>
          <cell r="B403" t="str">
            <v>BANCADA DE MARMORE SINTETICO COM UMA CUBA, 200 X *60* CM</v>
          </cell>
          <cell r="C403" t="str">
            <v>UN</v>
          </cell>
          <cell r="D403">
            <v>638.4</v>
          </cell>
          <cell r="E403">
            <v>638.4</v>
          </cell>
          <cell r="F403" t="str">
            <v>SINAPI-I JUNHO 2025</v>
          </cell>
        </row>
        <row r="404">
          <cell r="A404">
            <v>38364</v>
          </cell>
          <cell r="B404" t="str">
            <v>BANCADA/ BANCA EM GRANITO, POLIDO, TIPO ANDORINHA/ QUARTZ/ CASTELO/ CORUMBA OU OUTROS EQUIVALENTES DA REGIAO, COM CUBA INOX, FORMATO *120 X 60* CM, E= *2* CM</v>
          </cell>
          <cell r="C404" t="str">
            <v>UN</v>
          </cell>
          <cell r="D404">
            <v>1058.7</v>
          </cell>
          <cell r="E404">
            <v>1058.7</v>
          </cell>
          <cell r="F404" t="str">
            <v>SINAPI-I JUNHO 2025</v>
          </cell>
        </row>
        <row r="405">
          <cell r="A405">
            <v>11692</v>
          </cell>
          <cell r="B405" t="str">
            <v>BANCADA/ BANCA/ BALCAO/ TAMPO EM MARMORE BRANCO COMUM, POLIDO, LISO, ACABAMENTO RETO, E= *3* CM (SEM FUROS)</v>
          </cell>
          <cell r="C405" t="str">
            <v>M2</v>
          </cell>
          <cell r="D405">
            <v>571.35</v>
          </cell>
          <cell r="E405">
            <v>571.35</v>
          </cell>
          <cell r="F405" t="str">
            <v>SINAPI-I JUNHO 2025</v>
          </cell>
        </row>
        <row r="406">
          <cell r="A406">
            <v>1746</v>
          </cell>
          <cell r="B406" t="str">
            <v>BANCADA/BANCA/PIA DE ACO INOXIDAVEL (AISI 430) COM 1 CUBA CENTRAL, COM VALVULA, ESCORREDOR DUPLO, DE *0,55 X 1,20* M</v>
          </cell>
          <cell r="C406" t="str">
            <v>UN</v>
          </cell>
          <cell r="D406">
            <v>274.89999999999998</v>
          </cell>
          <cell r="E406">
            <v>274.89999999999998</v>
          </cell>
          <cell r="F406" t="str">
            <v>SINAPI-I JUNHO 2025</v>
          </cell>
        </row>
        <row r="407">
          <cell r="A407">
            <v>1748</v>
          </cell>
          <cell r="B407" t="str">
            <v>BANCADA/BANCA/PIA DE ACO INOXIDAVEL (AISI 430) COM 1 CUBA CENTRAL, COM VALVULA, ESCORREDOR DUPLO, DE *0,55 X 1,40* M</v>
          </cell>
          <cell r="C407" t="str">
            <v>UN</v>
          </cell>
          <cell r="D407">
            <v>365.55</v>
          </cell>
          <cell r="E407">
            <v>365.55</v>
          </cell>
          <cell r="F407" t="str">
            <v>SINAPI-I JUNHO 2025</v>
          </cell>
        </row>
        <row r="408">
          <cell r="A408">
            <v>1749</v>
          </cell>
          <cell r="B408" t="str">
            <v>BANCADA/BANCA/PIA DE ACO INOXIDAVEL (AISI 430) COM 1 CUBA CENTRAL, COM VALVULA, ESCORREDOR DUPLO, DE *0,55 X 1,80* M</v>
          </cell>
          <cell r="C408" t="str">
            <v>UN</v>
          </cell>
          <cell r="D408">
            <v>529.62</v>
          </cell>
          <cell r="E408">
            <v>529.62</v>
          </cell>
          <cell r="F408" t="str">
            <v>SINAPI-I JUNHO 2025</v>
          </cell>
        </row>
        <row r="409">
          <cell r="A409">
            <v>37412</v>
          </cell>
          <cell r="B409" t="str">
            <v>BANCADA/BANCA/PIA DE ACO INOXIDAVEL (AISI 430) COM 1 CUBA CENTRAL, COM VALVULA, LISA (SEM ESCORREDOR), DE *0,55 X 1,20* M</v>
          </cell>
          <cell r="C409" t="str">
            <v>UN</v>
          </cell>
          <cell r="D409">
            <v>268.70999999999998</v>
          </cell>
          <cell r="E409">
            <v>268.70999999999998</v>
          </cell>
          <cell r="F409" t="str">
            <v>SINAPI-I JUNHO 2025</v>
          </cell>
        </row>
        <row r="410">
          <cell r="A410">
            <v>1745</v>
          </cell>
          <cell r="B410" t="str">
            <v>BANCADA/BANCA/PIA DE ACO INOXIDAVEL (AISI 430) COM 1 CUBA CENTRAL, SEM VALVULA, ESCORREDOR DUPLO, DE *0,55 X 1,60* M</v>
          </cell>
          <cell r="C410" t="str">
            <v>UN</v>
          </cell>
          <cell r="D410">
            <v>319.52999999999997</v>
          </cell>
          <cell r="E410">
            <v>319.52999999999997</v>
          </cell>
          <cell r="F410" t="str">
            <v>SINAPI-I JUNHO 2025</v>
          </cell>
        </row>
        <row r="411">
          <cell r="A411">
            <v>1750</v>
          </cell>
          <cell r="B411" t="str">
            <v>BANCADA/BANCA/PIA DE ACO INOXIDAVEL (AISI 430) COM 2 CUBAS, COM VALVULAS, ESCORREDOR DUPLO, DE *0,55 X 2,00* M</v>
          </cell>
          <cell r="C411" t="str">
            <v>UN</v>
          </cell>
          <cell r="D411">
            <v>746.71</v>
          </cell>
          <cell r="E411">
            <v>746.71</v>
          </cell>
          <cell r="F411" t="str">
            <v>SINAPI-I JUNHO 2025</v>
          </cell>
        </row>
        <row r="412">
          <cell r="A412">
            <v>11687</v>
          </cell>
          <cell r="B412" t="str">
            <v>BANCADA/TAMPO ACO INOX (AISI 304), LARGURA 60 CM, COM RODABANCA (NAO INCLUI PES DE APOIO)</v>
          </cell>
          <cell r="C412" t="str">
            <v>M</v>
          </cell>
          <cell r="D412">
            <v>1189.74</v>
          </cell>
          <cell r="E412">
            <v>1189.74</v>
          </cell>
          <cell r="F412" t="str">
            <v>SINAPI-I JUNHO 2025</v>
          </cell>
        </row>
        <row r="413">
          <cell r="A413">
            <v>11689</v>
          </cell>
          <cell r="B413" t="str">
            <v>BANCADA/TAMPO ACO INOX (AISI 304), LARGURA 70 CM, COM RODABANCA (NAO INCLUI PES DE APOIO)</v>
          </cell>
          <cell r="C413" t="str">
            <v>M</v>
          </cell>
          <cell r="D413">
            <v>1490.67</v>
          </cell>
          <cell r="E413">
            <v>1490.67</v>
          </cell>
          <cell r="F413" t="str">
            <v>SINAPI-I JUNHO 2025</v>
          </cell>
        </row>
        <row r="414">
          <cell r="A414">
            <v>11693</v>
          </cell>
          <cell r="B414" t="str">
            <v>BANCADA/TAMPO LISO (SEM CUBA) EM MARMORE SINTETICO</v>
          </cell>
          <cell r="C414" t="str">
            <v>M2</v>
          </cell>
          <cell r="D414">
            <v>250.58</v>
          </cell>
          <cell r="E414">
            <v>250.58</v>
          </cell>
          <cell r="F414" t="str">
            <v>SINAPI-I JUNHO 2025</v>
          </cell>
        </row>
        <row r="415">
          <cell r="A415">
            <v>36215</v>
          </cell>
          <cell r="B415" t="str">
            <v>BANCO ARTICULADO PARA BANHO, EM ACO INOX POLIDO, 70* CM X 45* CM</v>
          </cell>
          <cell r="C415" t="str">
            <v>UN</v>
          </cell>
          <cell r="D415">
            <v>800.91</v>
          </cell>
          <cell r="E415">
            <v>800.91</v>
          </cell>
          <cell r="F415" t="str">
            <v>SINAPI-I JUNHO 2025</v>
          </cell>
        </row>
        <row r="416">
          <cell r="A416">
            <v>42439</v>
          </cell>
          <cell r="B416" t="str">
            <v>BANCO COM ENCOSTO, 1,60M* DE COMPRIMENTO, EM TUBO DE ACO CARBONO E PINTURA NO PROCESSO ELETROSTATICO - PARA ACADEMIA AO AR LIVRE / ACADEMIA DA TERCEIRA IDADE - ATI</v>
          </cell>
          <cell r="C416" t="str">
            <v>UN</v>
          </cell>
          <cell r="F416" t="str">
            <v>SINAPI-I JUNHO 2025</v>
          </cell>
        </row>
        <row r="417">
          <cell r="A417">
            <v>38381</v>
          </cell>
          <cell r="B417" t="str">
            <v>BANDEJA DE PINTURA PARA ROLO 23 CM</v>
          </cell>
          <cell r="C417" t="str">
            <v>UN</v>
          </cell>
          <cell r="D417">
            <v>10.68</v>
          </cell>
          <cell r="E417">
            <v>10.68</v>
          </cell>
          <cell r="F417" t="str">
            <v>SINAPI-I JUNHO 2025</v>
          </cell>
        </row>
        <row r="418">
          <cell r="A418">
            <v>39621</v>
          </cell>
          <cell r="B418" t="str">
            <v>BARRA ANTIPANICO DUPLA, CEGA EM LADO OPOSTO, COR CINZA</v>
          </cell>
          <cell r="C418" t="str">
            <v>PAR</v>
          </cell>
          <cell r="D418">
            <v>1379.13</v>
          </cell>
          <cell r="E418">
            <v>1379.13</v>
          </cell>
          <cell r="F418" t="str">
            <v>SINAPI-I JUNHO 2025</v>
          </cell>
        </row>
        <row r="419">
          <cell r="A419">
            <v>39624</v>
          </cell>
          <cell r="B419" t="str">
            <v>BARRA ANTIPANICO DUPLA, PARA PORTA DE VIDRO, COR CINZA</v>
          </cell>
          <cell r="C419" t="str">
            <v>PAR</v>
          </cell>
          <cell r="D419">
            <v>1521.33</v>
          </cell>
          <cell r="E419">
            <v>1521.33</v>
          </cell>
          <cell r="F419" t="str">
            <v>SINAPI-I JUNHO 2025</v>
          </cell>
        </row>
        <row r="420">
          <cell r="A420">
            <v>39615</v>
          </cell>
          <cell r="B420" t="str">
            <v>BARRA ANTIPANICO SIMPLES, CEGA EM LADO OPOSTO, COR CINZA</v>
          </cell>
          <cell r="C420" t="str">
            <v>UN</v>
          </cell>
          <cell r="D420">
            <v>614.76</v>
          </cell>
          <cell r="E420">
            <v>614.76</v>
          </cell>
          <cell r="F420" t="str">
            <v>SINAPI-I JUNHO 2025</v>
          </cell>
        </row>
        <row r="421">
          <cell r="A421">
            <v>39620</v>
          </cell>
          <cell r="B421" t="str">
            <v>BARRA ANTIPANICO SIMPLES, COM FECHADURA LADO OPOSTO, COR CINZA</v>
          </cell>
          <cell r="C421" t="str">
            <v>UN</v>
          </cell>
          <cell r="D421">
            <v>938.9</v>
          </cell>
          <cell r="E421">
            <v>938.9</v>
          </cell>
          <cell r="F421" t="str">
            <v>SINAPI-I JUNHO 2025</v>
          </cell>
        </row>
        <row r="422">
          <cell r="A422">
            <v>39623</v>
          </cell>
          <cell r="B422" t="str">
            <v>BARRA ANTIPANICO SIMPLES, PARA PORTA DE VIDRO, COR CINZA</v>
          </cell>
          <cell r="C422" t="str">
            <v>UN</v>
          </cell>
          <cell r="D422">
            <v>1005.64</v>
          </cell>
          <cell r="E422">
            <v>1005.64</v>
          </cell>
          <cell r="F422" t="str">
            <v>SINAPI-I JUNHO 2025</v>
          </cell>
        </row>
        <row r="423">
          <cell r="A423">
            <v>546</v>
          </cell>
          <cell r="B423" t="str">
            <v>BARRA DE ACO CHATA, RETANGULAR (QUALQUER BITOLA)</v>
          </cell>
          <cell r="C423" t="str">
            <v>KG</v>
          </cell>
          <cell r="D423">
            <v>8.4700000000000006</v>
          </cell>
          <cell r="E423">
            <v>8.4700000000000006</v>
          </cell>
          <cell r="F423" t="str">
            <v>SINAPI-I JUNHO 2025</v>
          </cell>
        </row>
        <row r="424">
          <cell r="A424">
            <v>566</v>
          </cell>
          <cell r="B424" t="str">
            <v>BARRA DE ACO CHATO, RETANGULAR, 19,05 MM X 3,17 MM (L X E), 0,47 KG/M</v>
          </cell>
          <cell r="C424" t="str">
            <v>M</v>
          </cell>
          <cell r="D424">
            <v>4.0199999999999996</v>
          </cell>
          <cell r="E424">
            <v>4.0199999999999996</v>
          </cell>
          <cell r="F424" t="str">
            <v>SINAPI-I JUNHO 2025</v>
          </cell>
        </row>
        <row r="425">
          <cell r="A425">
            <v>565</v>
          </cell>
          <cell r="B425" t="str">
            <v>BARRA DE ACO CHATO, RETANGULAR, 25,4 MM X 4,76 MM (L X E), 0,94 KG/M</v>
          </cell>
          <cell r="C425" t="str">
            <v>M</v>
          </cell>
          <cell r="D425">
            <v>14.65</v>
          </cell>
          <cell r="E425">
            <v>14.65</v>
          </cell>
          <cell r="F425" t="str">
            <v>SINAPI-I JUNHO 2025</v>
          </cell>
        </row>
        <row r="426">
          <cell r="A426">
            <v>555</v>
          </cell>
          <cell r="B426" t="str">
            <v>BARRA DE ACO CHATO, RETANGULAR, 25,4 MM X 6,35 MM (L X E), 1,2265 KG/M</v>
          </cell>
          <cell r="C426" t="str">
            <v>M</v>
          </cell>
          <cell r="D426">
            <v>10.38</v>
          </cell>
          <cell r="E426">
            <v>10.38</v>
          </cell>
          <cell r="F426" t="str">
            <v>SINAPI-I JUNHO 2025</v>
          </cell>
        </row>
        <row r="427">
          <cell r="A427">
            <v>557</v>
          </cell>
          <cell r="B427" t="str">
            <v>BARRA DE ACO CHATO, RETANGULAR, 38,1 MM X 12,7 MM (L X E), 3,79 KG/M</v>
          </cell>
          <cell r="C427" t="str">
            <v>M</v>
          </cell>
          <cell r="D427">
            <v>32.590000000000003</v>
          </cell>
          <cell r="E427">
            <v>32.590000000000003</v>
          </cell>
          <cell r="F427" t="str">
            <v>SINAPI-I JUNHO 2025</v>
          </cell>
        </row>
        <row r="428">
          <cell r="A428">
            <v>552</v>
          </cell>
          <cell r="B428" t="str">
            <v>BARRA DE ACO CHATO, RETANGULAR, 38,1 MM X 6,35 MM (L X E), 1,89 KG/M</v>
          </cell>
          <cell r="C428" t="str">
            <v>M</v>
          </cell>
          <cell r="D428">
            <v>16.170000000000002</v>
          </cell>
          <cell r="E428">
            <v>16.170000000000002</v>
          </cell>
          <cell r="F428" t="str">
            <v>SINAPI-I JUNHO 2025</v>
          </cell>
        </row>
        <row r="429">
          <cell r="A429">
            <v>563</v>
          </cell>
          <cell r="B429" t="str">
            <v>BARRA DE ACO CHATO, RETANGULAR, 38,1 MM X 9,53 MM (L X E), 2,84 KG/M</v>
          </cell>
          <cell r="C429" t="str">
            <v>M</v>
          </cell>
          <cell r="D429">
            <v>24.3</v>
          </cell>
          <cell r="E429">
            <v>24.3</v>
          </cell>
          <cell r="F429" t="str">
            <v>SINAPI-I JUNHO 2025</v>
          </cell>
        </row>
        <row r="430">
          <cell r="A430">
            <v>549</v>
          </cell>
          <cell r="B430" t="str">
            <v>BARRA DE ACO CHATO, RETANGULAR, 50,8 MM X 12,7 MM (L X E), 5,06 KG/M</v>
          </cell>
          <cell r="C430" t="str">
            <v>M</v>
          </cell>
          <cell r="D430">
            <v>43.73</v>
          </cell>
          <cell r="E430">
            <v>43.73</v>
          </cell>
          <cell r="F430" t="str">
            <v>SINAPI-I JUNHO 2025</v>
          </cell>
        </row>
        <row r="431">
          <cell r="A431">
            <v>551</v>
          </cell>
          <cell r="B431" t="str">
            <v>BARRA DE ACO CHATO, RETANGULAR, 50,8 MM X 25,4 MM (L X E), 10,12 KG/M</v>
          </cell>
          <cell r="C431" t="str">
            <v>M</v>
          </cell>
          <cell r="D431">
            <v>86.59</v>
          </cell>
          <cell r="E431">
            <v>86.59</v>
          </cell>
          <cell r="F431" t="str">
            <v>SINAPI-I JUNHO 2025</v>
          </cell>
        </row>
        <row r="432">
          <cell r="A432">
            <v>559</v>
          </cell>
          <cell r="B432" t="str">
            <v>BARRA DE ACO CHATO, RETANGULAR, 50,8 MM X 6,35 MM (L X E), 2,53 KG/M</v>
          </cell>
          <cell r="C432" t="str">
            <v>M</v>
          </cell>
          <cell r="D432">
            <v>21.64</v>
          </cell>
          <cell r="E432">
            <v>21.64</v>
          </cell>
          <cell r="F432" t="str">
            <v>SINAPI-I JUNHO 2025</v>
          </cell>
        </row>
        <row r="433">
          <cell r="A433">
            <v>560</v>
          </cell>
          <cell r="B433" t="str">
            <v>BARRA DE ACO CHATO, RETANGULAR, 50,8 MM X 7,94 MM (L X E), 3,162 KG/M</v>
          </cell>
          <cell r="C433" t="str">
            <v>M</v>
          </cell>
          <cell r="D433">
            <v>27.08</v>
          </cell>
          <cell r="E433">
            <v>27.08</v>
          </cell>
          <cell r="F433" t="str">
            <v>SINAPI-I JUNHO 2025</v>
          </cell>
        </row>
        <row r="434">
          <cell r="A434">
            <v>547</v>
          </cell>
          <cell r="B434" t="str">
            <v>BARRA DE ACO CHATO, RETANGULAR, 50,8 MM X 9,53 MM (L X E), 3,79KG/M</v>
          </cell>
          <cell r="C434" t="str">
            <v>M</v>
          </cell>
          <cell r="D434">
            <v>32.42</v>
          </cell>
          <cell r="E434">
            <v>32.42</v>
          </cell>
          <cell r="F434" t="str">
            <v>SINAPI-I JUNHO 2025</v>
          </cell>
        </row>
        <row r="435">
          <cell r="A435">
            <v>36207</v>
          </cell>
          <cell r="B435" t="str">
            <v>BARRA DE APOIO EM "L", EM ACO INOX POLIDO 70 X 70 CM, DIAMETRO MINIMO 3 CM</v>
          </cell>
          <cell r="C435" t="str">
            <v>UN</v>
          </cell>
          <cell r="D435">
            <v>354.75</v>
          </cell>
          <cell r="E435">
            <v>354.75</v>
          </cell>
          <cell r="F435" t="str">
            <v>SINAPI-I JUNHO 2025</v>
          </cell>
        </row>
        <row r="436">
          <cell r="A436">
            <v>36209</v>
          </cell>
          <cell r="B436" t="str">
            <v>BARRA DE APOIO EM "L", EM ACO INOX POLIDO 80 X 80 CM, DIAMETRO MINIMO 3 CM</v>
          </cell>
          <cell r="C436" t="str">
            <v>UN</v>
          </cell>
          <cell r="D436">
            <v>407.13</v>
          </cell>
          <cell r="E436">
            <v>407.13</v>
          </cell>
          <cell r="F436" t="str">
            <v>SINAPI-I JUNHO 2025</v>
          </cell>
        </row>
        <row r="437">
          <cell r="A437">
            <v>36210</v>
          </cell>
          <cell r="B437" t="str">
            <v>BARRA DE APOIO LATERAL ARTICULADA, COM TRAVA, EM ACO INOX POLIDO, 70 CM, DIAMETRO MINIMO 3 CM</v>
          </cell>
          <cell r="C437" t="str">
            <v>UN</v>
          </cell>
          <cell r="D437">
            <v>440.5</v>
          </cell>
          <cell r="E437">
            <v>440.5</v>
          </cell>
          <cell r="F437" t="str">
            <v>SINAPI-I JUNHO 2025</v>
          </cell>
        </row>
        <row r="438">
          <cell r="A438">
            <v>36204</v>
          </cell>
          <cell r="B438" t="str">
            <v>BARRA DE APOIO RETA, EM ACO INOX POLIDO, COMPRIMENTO 60CM, DIAMETRO MINIMO 3 CM</v>
          </cell>
          <cell r="C438" t="str">
            <v>UN</v>
          </cell>
          <cell r="D438">
            <v>156.18</v>
          </cell>
          <cell r="E438">
            <v>156.18</v>
          </cell>
          <cell r="F438" t="str">
            <v>SINAPI-I JUNHO 2025</v>
          </cell>
        </row>
        <row r="439">
          <cell r="A439">
            <v>36205</v>
          </cell>
          <cell r="B439" t="str">
            <v>BARRA DE APOIO RETA, EM ACO INOX POLIDO, COMPRIMENTO 70CM, DIAMETRO MINIMO 3 CM</v>
          </cell>
          <cell r="C439" t="str">
            <v>UN</v>
          </cell>
          <cell r="D439">
            <v>173.46</v>
          </cell>
          <cell r="E439">
            <v>173.46</v>
          </cell>
          <cell r="F439" t="str">
            <v>SINAPI-I JUNHO 2025</v>
          </cell>
        </row>
        <row r="440">
          <cell r="A440">
            <v>36081</v>
          </cell>
          <cell r="B440" t="str">
            <v>BARRA DE APOIO RETA, EM ACO INOX POLIDO, COMPRIMENTO 80CM, DIAMETRO MINIMO 3 CM</v>
          </cell>
          <cell r="C440" t="str">
            <v>UN</v>
          </cell>
          <cell r="D440">
            <v>184.95</v>
          </cell>
          <cell r="E440">
            <v>184.95</v>
          </cell>
          <cell r="F440" t="str">
            <v>SINAPI-I JUNHO 2025</v>
          </cell>
        </row>
        <row r="441">
          <cell r="A441">
            <v>36206</v>
          </cell>
          <cell r="B441" t="str">
            <v>BARRA DE APOIO RETA, EM ACO INOX POLIDO, COMPRIMENTO 90 CM, DIAMETRO MINIMO 3 CM</v>
          </cell>
          <cell r="C441" t="str">
            <v>UN</v>
          </cell>
          <cell r="D441">
            <v>193.76</v>
          </cell>
          <cell r="E441">
            <v>193.76</v>
          </cell>
          <cell r="F441" t="str">
            <v>SINAPI-I JUNHO 2025</v>
          </cell>
        </row>
        <row r="442">
          <cell r="A442">
            <v>36218</v>
          </cell>
          <cell r="B442" t="str">
            <v>BARRA DE APOIO RETA, EM ALUMINIO, COMPRIMENTO 60CM, DIAMETRO MINIMO 3 CM</v>
          </cell>
          <cell r="C442" t="str">
            <v>UN</v>
          </cell>
          <cell r="F442" t="str">
            <v>SINAPI-I JUNHO 2025</v>
          </cell>
        </row>
        <row r="443">
          <cell r="A443">
            <v>36220</v>
          </cell>
          <cell r="B443" t="str">
            <v>BARRA DE APOIO RETA, EM ALUMINIO, COMPRIMENTO 70CM, DIAMETRO MINIMO 3 CM</v>
          </cell>
          <cell r="C443" t="str">
            <v>UN</v>
          </cell>
          <cell r="F443" t="str">
            <v>SINAPI-I JUNHO 2025</v>
          </cell>
        </row>
        <row r="444">
          <cell r="A444">
            <v>36080</v>
          </cell>
          <cell r="B444" t="str">
            <v>BARRA DE APOIO RETA, EM ALUMINIO, COMPRIMENTO 80 CM, DIAMETRO MINIMO 3 CM</v>
          </cell>
          <cell r="C444" t="str">
            <v>UN</v>
          </cell>
          <cell r="F444" t="str">
            <v>SINAPI-I JUNHO 2025</v>
          </cell>
        </row>
        <row r="445">
          <cell r="A445">
            <v>36223</v>
          </cell>
          <cell r="B445" t="str">
            <v>BARRA DE APOIO RETA, EM ALUMINIO, COMPRIMENTO 90 CM, DIAMETRO MINIMO 3 CM</v>
          </cell>
          <cell r="C445" t="str">
            <v>UN</v>
          </cell>
          <cell r="F445" t="str">
            <v>SINAPI-I JUNHO 2025</v>
          </cell>
        </row>
        <row r="446">
          <cell r="A446">
            <v>38127</v>
          </cell>
          <cell r="B446" t="str">
            <v>BASE DE MISTURADOR MONOCOMANDO PARA CHUVEIRO, DE PAREDE (NAO INCLUI ACABAMENTOS)</v>
          </cell>
          <cell r="C446" t="str">
            <v>UN</v>
          </cell>
          <cell r="D446">
            <v>491.24</v>
          </cell>
          <cell r="E446">
            <v>491.24</v>
          </cell>
          <cell r="F446" t="str">
            <v>SINAPI-I JUNHO 2025</v>
          </cell>
        </row>
        <row r="447">
          <cell r="A447">
            <v>38060</v>
          </cell>
          <cell r="B447" t="str">
            <v>BASE PARA MASTRO DE PARA-RAIOS DIAMETRO NOMINAL 1 1/2"</v>
          </cell>
          <cell r="C447" t="str">
            <v>UN</v>
          </cell>
          <cell r="F447" t="str">
            <v>SINAPI-I JUNHO 2025</v>
          </cell>
        </row>
        <row r="448">
          <cell r="A448">
            <v>10956</v>
          </cell>
          <cell r="B448" t="str">
            <v>BASE PARA MASTRO DE PARA-RAIOS DIAMETRO NOMINAL 2"</v>
          </cell>
          <cell r="C448" t="str">
            <v>UN</v>
          </cell>
          <cell r="F448" t="str">
            <v>SINAPI-I JUNHO 2025</v>
          </cell>
        </row>
        <row r="449">
          <cell r="A449">
            <v>39380</v>
          </cell>
          <cell r="B449" t="str">
            <v>BASE PARA RELE COM SUPORTE METALICO</v>
          </cell>
          <cell r="C449" t="str">
            <v>UN</v>
          </cell>
          <cell r="F449" t="str">
            <v>SINAPI-I JUNHO 2025</v>
          </cell>
        </row>
        <row r="450">
          <cell r="A450">
            <v>44172</v>
          </cell>
          <cell r="B450" t="str">
            <v>BASTIDOR PARA BLOCO M10</v>
          </cell>
          <cell r="C450" t="str">
            <v>UN</v>
          </cell>
          <cell r="D450">
            <v>14.05</v>
          </cell>
          <cell r="E450">
            <v>14.05</v>
          </cell>
          <cell r="F450" t="str">
            <v>SINAPI-I JUNHO 2025</v>
          </cell>
        </row>
        <row r="451">
          <cell r="A451">
            <v>37597</v>
          </cell>
          <cell r="B451" t="str">
            <v>BATE-ESTACAS POR GRAVIDADE, POTENCIA160 HP, PESO DO MARTELO ATE 3 TONELADAS</v>
          </cell>
          <cell r="C451" t="str">
            <v>UN</v>
          </cell>
          <cell r="F451" t="str">
            <v>SINAPI-I JUNHO 2025</v>
          </cell>
        </row>
        <row r="452">
          <cell r="A452">
            <v>183</v>
          </cell>
          <cell r="B452" t="str">
            <v>BATENTE / PORTAL / ADUELA / MARCO EM MADEIRA MACICA COM REBAIXO, E = *3* CM, L = *14* CM, PARA PORTAS DE GIRO DE *60 CM A 120* CM X *210* CM, CEDRINHO / ANGELIM COMERCIAL / TAURI / CURUPIXA / PEROBA / CUMARU OU EQUIVALENTE DA REGIAO (NAO INCLUI ALIZARES)</v>
          </cell>
          <cell r="C452" t="str">
            <v>JG</v>
          </cell>
          <cell r="D452">
            <v>200</v>
          </cell>
          <cell r="E452">
            <v>200</v>
          </cell>
          <cell r="F452" t="str">
            <v>SINAPI-I JUNHO 2025</v>
          </cell>
        </row>
        <row r="453">
          <cell r="A453">
            <v>184</v>
          </cell>
          <cell r="B453" t="str">
            <v>BATENTE / PORTAL / ADUELA / MARCO EM MADEIRA MACICA COM REBAIXO, E = *3* CM, L = *14* CM, PARA PORTAS DE GIRO DE *60 CM A 120* CM X *210* CM, PINUS / EUCALIPTO / VIROLA OU EQUIVALENTE DA REGIAO (NAO INCLUI ALIZARES)</v>
          </cell>
          <cell r="C453" t="str">
            <v>JG</v>
          </cell>
          <cell r="D453">
            <v>123.87</v>
          </cell>
          <cell r="E453">
            <v>123.87</v>
          </cell>
          <cell r="F453" t="str">
            <v>SINAPI-I JUNHO 2025</v>
          </cell>
        </row>
        <row r="454">
          <cell r="A454">
            <v>181</v>
          </cell>
          <cell r="B454" t="str">
            <v>BATENTE / PORTAL / ADUELA / MARCO EM MADEIRA MACICA COM REBAIXO, E = *3* CM, L = *16* CM, PARA PORTAS DE GIRO DE *60 CM A 120* CM X *210* CM, CEDRINHO / ANGELIM COMERCIAL / TAURI / CURUPIXA / PEROBA / CUMARU OU EQUIVALENTE DA REGIAO (NAO INCLUI ALIZARES)</v>
          </cell>
          <cell r="C454" t="str">
            <v>JG</v>
          </cell>
          <cell r="D454">
            <v>267.08999999999997</v>
          </cell>
          <cell r="E454">
            <v>267.08999999999997</v>
          </cell>
          <cell r="F454" t="str">
            <v>SINAPI-I JUNHO 2025</v>
          </cell>
        </row>
        <row r="455">
          <cell r="A455">
            <v>20001</v>
          </cell>
          <cell r="B455" t="str">
            <v>BATENTE / PORTAL / ADUELA / MARCO EM MADEIRA MACICA COM REBAIXO, E = *3* CM, L = *16* CM, PARA PORTAS DE GIRO DE *60 CM A 120* CM X *210* CM, PINUS / EUCALIPTO / VIROLA OU EQUIVALENTE DA REGIAO (NAO INCLUI ALIZARES)</v>
          </cell>
          <cell r="C455" t="str">
            <v>JG</v>
          </cell>
          <cell r="D455">
            <v>154.83000000000001</v>
          </cell>
          <cell r="E455">
            <v>154.83000000000001</v>
          </cell>
          <cell r="F455" t="str">
            <v>SINAPI-I JUNHO 2025</v>
          </cell>
        </row>
        <row r="456">
          <cell r="A456">
            <v>39837</v>
          </cell>
          <cell r="B456" t="str">
            <v>BATENTE/PORTAL/ADUELA/MARCO, EM MDF/PVC WOOD/POLIESTIRENO OU MADEIRA LAMINADA, L = *9,0* CM COM GUARNICAO REGULAVEL 2 FACES = *35* MM, PRIMER</v>
          </cell>
          <cell r="C456" t="str">
            <v>JG</v>
          </cell>
          <cell r="F456" t="str">
            <v>SINAPI-I JUNHO 2025</v>
          </cell>
        </row>
        <row r="457">
          <cell r="A457">
            <v>43366</v>
          </cell>
          <cell r="B457" t="str">
            <v>BENTONITA, ARGILA CONSTITUIDA POR MONTMORILONITA</v>
          </cell>
          <cell r="C457" t="str">
            <v>KG</v>
          </cell>
          <cell r="F457" t="str">
            <v>SINAPI-I JUNHO 2025</v>
          </cell>
        </row>
        <row r="458">
          <cell r="A458">
            <v>10535</v>
          </cell>
          <cell r="B458" t="str">
            <v>BETONEIRA CAPACIDADE NOMINAL 400 L, CAPACIDADE DE MISTURA 280 L, MOTOR ELETRICO TRIFASICO 220/380 V POTENCIA 2 CV, SEM CARREGADOR</v>
          </cell>
          <cell r="C458" t="str">
            <v>UN</v>
          </cell>
          <cell r="D458">
            <v>5200</v>
          </cell>
          <cell r="E458">
            <v>5200</v>
          </cell>
          <cell r="F458" t="str">
            <v>SINAPI-I JUNHO 2025</v>
          </cell>
        </row>
        <row r="459">
          <cell r="A459">
            <v>10537</v>
          </cell>
          <cell r="B459" t="str">
            <v>BETONEIRA CAPACIDADE NOMINAL 400 L, CAPACIDADE DE MISTURA 310 L, MOTOR A DIESEL POTENCIA 5 CV, SEM CARREGADOR</v>
          </cell>
          <cell r="C459" t="str">
            <v>UN</v>
          </cell>
          <cell r="D459">
            <v>7091.38</v>
          </cell>
          <cell r="E459">
            <v>7091.38</v>
          </cell>
          <cell r="F459" t="str">
            <v>SINAPI-I JUNHO 2025</v>
          </cell>
        </row>
        <row r="460">
          <cell r="A460">
            <v>13891</v>
          </cell>
          <cell r="B460" t="str">
            <v>BETONEIRA CAPACIDADE NOMINAL 400 L, CAPACIDADE DE MISTURA 310 L, MOTOR A GASOLINA POTENCIA 5,5 CV, SEM CARREGADOR</v>
          </cell>
          <cell r="C460" t="str">
            <v>UN</v>
          </cell>
          <cell r="D460">
            <v>6504.4</v>
          </cell>
          <cell r="E460">
            <v>6504.4</v>
          </cell>
          <cell r="F460" t="str">
            <v>SINAPI-I JUNHO 2025</v>
          </cell>
        </row>
        <row r="461">
          <cell r="A461">
            <v>44492</v>
          </cell>
          <cell r="B461" t="str">
            <v>BETONEIRA CAPACIDADE NOMINAL 600 L, CAPACIDADE DE MISTURA 440 L, MOTOR A GASOLINA POTENCIA 10 HP, COM CARREGADOR</v>
          </cell>
          <cell r="C461" t="str">
            <v>UN</v>
          </cell>
          <cell r="D461">
            <v>28291.52</v>
          </cell>
          <cell r="E461">
            <v>28291.52</v>
          </cell>
          <cell r="F461" t="str">
            <v>SINAPI-I JUNHO 2025</v>
          </cell>
        </row>
        <row r="462">
          <cell r="A462">
            <v>36396</v>
          </cell>
          <cell r="B462" t="str">
            <v>BETONEIRA, CAPACIDADE NOMINAL 400 L, CAPACIDADE DE MISTURA 310L, MOTOR ELETRICO TRIFASICO 220/380V POTENCIA 2 CV, SEM CARREGADOR</v>
          </cell>
          <cell r="C462" t="str">
            <v>UN</v>
          </cell>
          <cell r="D462">
            <v>5949.15</v>
          </cell>
          <cell r="E462">
            <v>5949.15</v>
          </cell>
          <cell r="F462" t="str">
            <v>SINAPI-I JUNHO 2025</v>
          </cell>
        </row>
        <row r="463">
          <cell r="A463">
            <v>36397</v>
          </cell>
          <cell r="B463" t="str">
            <v>BETONEIRA, CAPACIDADE NOMINAL 600 L, CAPACIDADE DE MISTURA 360L, MOTOR ELETRICO TRIFASICO 220/380V, POTENCIA 4CV, EXCLUSO CARREGADOR</v>
          </cell>
          <cell r="C463" t="str">
            <v>UN</v>
          </cell>
          <cell r="D463">
            <v>21152.54</v>
          </cell>
          <cell r="E463">
            <v>21152.54</v>
          </cell>
          <cell r="F463" t="str">
            <v>SINAPI-I JUNHO 2025</v>
          </cell>
        </row>
        <row r="464">
          <cell r="A464">
            <v>36398</v>
          </cell>
          <cell r="B464" t="str">
            <v>BETONEIRA, CAPACIDADE NOMINAL 600 L, CAPACIDADE DE MISTURA 440 L, MOTOR A DIESEL POTENCIA 10 CV, COM CARREGADOR</v>
          </cell>
          <cell r="C464" t="str">
            <v>UN</v>
          </cell>
          <cell r="D464">
            <v>25709.15</v>
          </cell>
          <cell r="E464">
            <v>25709.15</v>
          </cell>
          <cell r="F464" t="str">
            <v>SINAPI-I JUNHO 2025</v>
          </cell>
        </row>
        <row r="465">
          <cell r="A465">
            <v>647</v>
          </cell>
          <cell r="B465" t="str">
            <v>BLASTER, DINAMITADOR OU CABO DE FOGO (HORISTA)</v>
          </cell>
          <cell r="C465" t="str">
            <v>H</v>
          </cell>
          <cell r="D465">
            <v>16.079999999999998</v>
          </cell>
          <cell r="E465">
            <v>18.079999999999998</v>
          </cell>
          <cell r="F465" t="str">
            <v>SINAPI-I JUNHO 2025</v>
          </cell>
        </row>
        <row r="466">
          <cell r="A466">
            <v>40920</v>
          </cell>
          <cell r="B466" t="str">
            <v>BLASTER, DINAMITADOR OU CABO DE FOGO (MENSALISTA)</v>
          </cell>
          <cell r="C466" t="str">
            <v>MES</v>
          </cell>
          <cell r="D466">
            <v>2781.39</v>
          </cell>
          <cell r="E466">
            <v>3131.85</v>
          </cell>
          <cell r="F466" t="str">
            <v>SINAPI-I JUNHO 2025</v>
          </cell>
        </row>
        <row r="467">
          <cell r="A467">
            <v>715</v>
          </cell>
          <cell r="B467" t="str">
            <v>BLOCO / TIJOLO DE VIDRO INCOLOR, CANELADO / ONDULADO, *19 X 19 X 8* CM (A X L X E)</v>
          </cell>
          <cell r="C467" t="str">
            <v>UN</v>
          </cell>
          <cell r="F467" t="str">
            <v>SINAPI-I JUNHO 2025</v>
          </cell>
        </row>
        <row r="468">
          <cell r="A468">
            <v>716</v>
          </cell>
          <cell r="B468" t="str">
            <v>BLOCO / TIJOLO DE VIDRO INCOLOR, XADREZ, *20 X 20 X 10* CM (A X L X E)</v>
          </cell>
          <cell r="C468" t="str">
            <v>UN</v>
          </cell>
          <cell r="F468" t="str">
            <v>SINAPI-I JUNHO 2025</v>
          </cell>
        </row>
        <row r="469">
          <cell r="A469">
            <v>7270</v>
          </cell>
          <cell r="B469" t="str">
            <v>BLOCO CERAMICO / TIJOLO VAZADO PARA ALVENARIA DE VEDACAO, 4 FUROS NA HORIZONTAL DE 9 X 9 X 19 CM (L X A X C)</v>
          </cell>
          <cell r="C469" t="str">
            <v>UN</v>
          </cell>
          <cell r="D469">
            <v>0.6</v>
          </cell>
          <cell r="E469">
            <v>0.6</v>
          </cell>
          <cell r="F469" t="str">
            <v>SINAPI-I JUNHO 2025</v>
          </cell>
        </row>
        <row r="470">
          <cell r="A470">
            <v>44460</v>
          </cell>
          <cell r="B470" t="str">
            <v>BLOCO CERAMICO / TIJOLO VAZADO PARA ALVENARIA DE VEDACAO, 6 FUROS NA HORIZONTAL DE 11,5 X 19 X 29 CM (L X A X C)</v>
          </cell>
          <cell r="C470" t="str">
            <v>UN</v>
          </cell>
          <cell r="D470">
            <v>1.02</v>
          </cell>
          <cell r="E470">
            <v>1.02</v>
          </cell>
          <cell r="F470" t="str">
            <v>SINAPI-I JUNHO 2025</v>
          </cell>
        </row>
        <row r="471">
          <cell r="A471">
            <v>44461</v>
          </cell>
          <cell r="B471" t="str">
            <v>BLOCO CERAMICO / TIJOLO VAZADO PARA ALVENARIA DE VEDACAO, 6 FUROS NA HORIZONTAL DE 11,5 X 19 X 39 CM (L X A X C)</v>
          </cell>
          <cell r="C471" t="str">
            <v>UN</v>
          </cell>
          <cell r="D471">
            <v>1.39</v>
          </cell>
          <cell r="E471">
            <v>1.39</v>
          </cell>
          <cell r="F471" t="str">
            <v>SINAPI-I JUNHO 2025</v>
          </cell>
        </row>
        <row r="472">
          <cell r="A472">
            <v>7267</v>
          </cell>
          <cell r="B472" t="str">
            <v>BLOCO CERAMICO / TIJOLO VAZADO PARA ALVENARIA DE VEDACAO, 6 FUROS NA HORIZONTAL DE 9 X 14 X 19 CM (L X A X C)</v>
          </cell>
          <cell r="C472" t="str">
            <v>UN</v>
          </cell>
          <cell r="D472">
            <v>0.51</v>
          </cell>
          <cell r="E472">
            <v>0.51</v>
          </cell>
          <cell r="F472" t="str">
            <v>SINAPI-I JUNHO 2025</v>
          </cell>
        </row>
        <row r="473">
          <cell r="A473">
            <v>44458</v>
          </cell>
          <cell r="B473" t="str">
            <v>BLOCO CERAMICO / TIJOLO VAZADO PARA ALVENARIA DE VEDACAO, 6 FUROS NA HORIZONTAL DE 9 X 14 X 24 CM (L X A X C)</v>
          </cell>
          <cell r="C473" t="str">
            <v>UN</v>
          </cell>
          <cell r="D473">
            <v>0.62</v>
          </cell>
          <cell r="E473">
            <v>0.62</v>
          </cell>
          <cell r="F473" t="str">
            <v>SINAPI-I JUNHO 2025</v>
          </cell>
        </row>
        <row r="474">
          <cell r="A474">
            <v>44457</v>
          </cell>
          <cell r="B474" t="str">
            <v>BLOCO CERAMICO / TIJOLO VAZADO PARA ALVENARIA DE VEDACAO, 6 FUROS NA HORIZONTAL DE 9 X 19 X 39 CM (L X A X C)</v>
          </cell>
          <cell r="C474" t="str">
            <v>UN</v>
          </cell>
          <cell r="D474">
            <v>1.2</v>
          </cell>
          <cell r="E474">
            <v>1.2</v>
          </cell>
          <cell r="F474" t="str">
            <v>SINAPI-I JUNHO 2025</v>
          </cell>
        </row>
        <row r="475">
          <cell r="A475">
            <v>7271</v>
          </cell>
          <cell r="B475" t="str">
            <v>BLOCO CERAMICO / TIJOLO VAZADO PARA ALVENARIA DE VEDACAO, 8 FUROS NA HORIZONTAL DE 9 X 19 X 19 CM (L X A X C)</v>
          </cell>
          <cell r="C475" t="str">
            <v>UN</v>
          </cell>
          <cell r="D475">
            <v>0.65</v>
          </cell>
          <cell r="E475">
            <v>0.65</v>
          </cell>
          <cell r="F475" t="str">
            <v>SINAPI-I JUNHO 2025</v>
          </cell>
        </row>
        <row r="476">
          <cell r="A476">
            <v>7268</v>
          </cell>
          <cell r="B476" t="str">
            <v>BLOCO CERAMICO / TIJOLO VAZADO PARA ALVENARIA DE VEDACAO, 8 FUROS NA HORIZONTAL DE 9 X 19 X 29 CM (L X A X C)</v>
          </cell>
          <cell r="C476" t="str">
            <v>UN</v>
          </cell>
          <cell r="D476">
            <v>1.01</v>
          </cell>
          <cell r="E476">
            <v>1.01</v>
          </cell>
          <cell r="F476" t="str">
            <v>SINAPI-I JUNHO 2025</v>
          </cell>
        </row>
        <row r="477">
          <cell r="A477">
            <v>44459</v>
          </cell>
          <cell r="B477" t="str">
            <v>BLOCO CERAMICO / TIJOLO VAZADO PARA ALVENARIA DE VEDACAO, 9 FUROS NA HORIZONTAL DE 11,5 X 14 X 24 CM (L X A X C)</v>
          </cell>
          <cell r="C477" t="str">
            <v>UN</v>
          </cell>
          <cell r="D477">
            <v>0.65</v>
          </cell>
          <cell r="E477">
            <v>0.65</v>
          </cell>
          <cell r="F477" t="str">
            <v>SINAPI-I JUNHO 2025</v>
          </cell>
        </row>
        <row r="478">
          <cell r="A478">
            <v>44462</v>
          </cell>
          <cell r="B478" t="str">
            <v>BLOCO CERAMICO / TIJOLO VAZADO PARA ALVENARIA DE VEDACAO, 9 FUROS NA HORIZONTAL DE 14 X 19 X 29 CM (L X A X C)</v>
          </cell>
          <cell r="C478" t="str">
            <v>UN</v>
          </cell>
          <cell r="D478">
            <v>1.1599999999999999</v>
          </cell>
          <cell r="E478">
            <v>1.1599999999999999</v>
          </cell>
          <cell r="F478" t="str">
            <v>SINAPI-I JUNHO 2025</v>
          </cell>
        </row>
        <row r="479">
          <cell r="A479">
            <v>44463</v>
          </cell>
          <cell r="B479" t="str">
            <v>BLOCO CERAMICO / TIJOLO VAZADO PARA ALVENARIA DE VEDACAO, 9 FUROS NA HORIZONTAL DE 14 X 19 X 39 CM (L X A X C)</v>
          </cell>
          <cell r="C479" t="str">
            <v>UN</v>
          </cell>
          <cell r="D479">
            <v>1.49</v>
          </cell>
          <cell r="E479">
            <v>1.49</v>
          </cell>
          <cell r="F479" t="str">
            <v>SINAPI-I JUNHO 2025</v>
          </cell>
        </row>
        <row r="480">
          <cell r="A480">
            <v>44464</v>
          </cell>
          <cell r="B480" t="str">
            <v>BLOCO CERAMICO / TIJOLO VAZADO PARA ALVENARIA DE VEDACAO, 9 FUROS NA HORIZONTAL DE 19 X 19 X 29 CM (L X A X C)</v>
          </cell>
          <cell r="C480" t="str">
            <v>UN</v>
          </cell>
          <cell r="D480">
            <v>1.54</v>
          </cell>
          <cell r="E480">
            <v>1.54</v>
          </cell>
          <cell r="F480" t="str">
            <v>SINAPI-I JUNHO 2025</v>
          </cell>
        </row>
        <row r="481">
          <cell r="A481">
            <v>44465</v>
          </cell>
          <cell r="B481" t="str">
            <v>BLOCO CERAMICO / TIJOLO VAZADO PARA ALVENARIA DE VEDACAO, 9 FUROS NA HORIZONTAL DE 19 X 19 X 39 CM (L X A X C)</v>
          </cell>
          <cell r="C481" t="str">
            <v>UN</v>
          </cell>
          <cell r="D481">
            <v>2.12</v>
          </cell>
          <cell r="E481">
            <v>2.12</v>
          </cell>
          <cell r="F481" t="str">
            <v>SINAPI-I JUNHO 2025</v>
          </cell>
        </row>
        <row r="482">
          <cell r="A482">
            <v>38783</v>
          </cell>
          <cell r="B482" t="str">
            <v>BLOCO CERAMICO / TIJOLO VAZADO PARA ALVENARIA DE VEDACAO, FUROS NA HORIZONTAL DE 11,5 X 19 X 19 CM (L X A X C)</v>
          </cell>
          <cell r="C482" t="str">
            <v>UN</v>
          </cell>
          <cell r="D482">
            <v>0.74</v>
          </cell>
          <cell r="E482">
            <v>0.74</v>
          </cell>
          <cell r="F482" t="str">
            <v>SINAPI-I JUNHO 2025</v>
          </cell>
        </row>
        <row r="483">
          <cell r="A483">
            <v>44466</v>
          </cell>
          <cell r="B483" t="str">
            <v>BLOCO CERAMICO / TIJOLO VAZADO PARA ALVENARIA DE VEDACAO, FUROS NA VERTICAL DE 11,5 X 19 X 29 CM (L X A X C)</v>
          </cell>
          <cell r="C483" t="str">
            <v>UN</v>
          </cell>
          <cell r="D483">
            <v>1.51</v>
          </cell>
          <cell r="E483">
            <v>1.51</v>
          </cell>
          <cell r="F483" t="str">
            <v>SINAPI-I JUNHO 2025</v>
          </cell>
        </row>
        <row r="484">
          <cell r="A484">
            <v>44467</v>
          </cell>
          <cell r="B484" t="str">
            <v>BLOCO CERAMICO / TIJOLO VAZADO PARA ALVENARIA DE VEDACAO, FUROS NA VERTICAL DE 11,5 X 19 X 39 CM (L X A X C)</v>
          </cell>
          <cell r="C484" t="str">
            <v>UN</v>
          </cell>
          <cell r="D484">
            <v>1.81</v>
          </cell>
          <cell r="E484">
            <v>1.81</v>
          </cell>
          <cell r="F484" t="str">
            <v>SINAPI-I JUNHO 2025</v>
          </cell>
        </row>
        <row r="485">
          <cell r="A485">
            <v>44468</v>
          </cell>
          <cell r="B485" t="str">
            <v>BLOCO CERAMICO / TIJOLO VAZADO PARA ALVENARIA DE VEDACAO, FUROS NA VERTICAL DE 14 X 19 X 29 CM (L X A X C)</v>
          </cell>
          <cell r="C485" t="str">
            <v>UN</v>
          </cell>
          <cell r="D485">
            <v>1.57</v>
          </cell>
          <cell r="E485">
            <v>1.57</v>
          </cell>
          <cell r="F485" t="str">
            <v>SINAPI-I JUNHO 2025</v>
          </cell>
        </row>
        <row r="486">
          <cell r="A486">
            <v>37593</v>
          </cell>
          <cell r="B486" t="str">
            <v>BLOCO CERAMICO / TIJOLO VAZADO PARA ALVENARIA DE VEDACAO, FUROS NA VERTICAL DE 14 X 19 X 39 CM (L X A X C)</v>
          </cell>
          <cell r="C486" t="str">
            <v>UN</v>
          </cell>
          <cell r="D486">
            <v>2.0299999999999998</v>
          </cell>
          <cell r="E486">
            <v>2.0299999999999998</v>
          </cell>
          <cell r="F486" t="str">
            <v>SINAPI-I JUNHO 2025</v>
          </cell>
        </row>
        <row r="487">
          <cell r="A487">
            <v>37594</v>
          </cell>
          <cell r="B487" t="str">
            <v>BLOCO CERAMICO / TIJOLO VAZADO PARA ALVENARIA DE VEDACAO, FUROS NA VERTICAL DE 19 X 19 X 39 CM (L X A X C)</v>
          </cell>
          <cell r="C487" t="str">
            <v>UN</v>
          </cell>
          <cell r="D487">
            <v>2.41</v>
          </cell>
          <cell r="E487">
            <v>2.41</v>
          </cell>
          <cell r="F487" t="str">
            <v>SINAPI-I JUNHO 2025</v>
          </cell>
        </row>
        <row r="488">
          <cell r="A488">
            <v>37592</v>
          </cell>
          <cell r="B488" t="str">
            <v>BLOCO CERAMICO / TIJOLO VAZADO PARA ALVENARIA DE VEDACAO, FUROS NA VERTICAL DE 9 X 19 X 39 CM (L X A X C)</v>
          </cell>
          <cell r="C488" t="str">
            <v>UN</v>
          </cell>
          <cell r="D488">
            <v>1.6</v>
          </cell>
          <cell r="E488">
            <v>1.6</v>
          </cell>
          <cell r="F488" t="str">
            <v>SINAPI-I JUNHO 2025</v>
          </cell>
        </row>
        <row r="489">
          <cell r="A489">
            <v>41372</v>
          </cell>
          <cell r="B489" t="str">
            <v>BLOCO CONCRETO CELULAR AUTOCLAVADO 12,5 X 30 X 60 CM (E X A X C)</v>
          </cell>
          <cell r="C489" t="str">
            <v>M2</v>
          </cell>
          <cell r="F489" t="str">
            <v>SINAPI-I JUNHO 2025</v>
          </cell>
        </row>
        <row r="490">
          <cell r="A490">
            <v>41371</v>
          </cell>
          <cell r="B490" t="str">
            <v>BLOCO CONCRETO CELULAR AUTOCLAVADO 7,5 X 30 X 60 CM (E X A X C)</v>
          </cell>
          <cell r="C490" t="str">
            <v>M2</v>
          </cell>
          <cell r="F490" t="str">
            <v>SINAPI-I JUNHO 2025</v>
          </cell>
        </row>
        <row r="491">
          <cell r="A491">
            <v>34556</v>
          </cell>
          <cell r="B491" t="str">
            <v>BLOCO DE CONCRETO ESTRUTURAL 14 X 19 X 29 CM, FBK 10 MPA (NBR 6136)</v>
          </cell>
          <cell r="C491" t="str">
            <v>UN</v>
          </cell>
          <cell r="D491">
            <v>4.6500000000000004</v>
          </cell>
          <cell r="E491">
            <v>4.6500000000000004</v>
          </cell>
          <cell r="F491" t="str">
            <v>SINAPI-I JUNHO 2025</v>
          </cell>
        </row>
        <row r="492">
          <cell r="A492">
            <v>37873</v>
          </cell>
          <cell r="B492" t="str">
            <v>BLOCO DE CONCRETO ESTRUTURAL 14 X 19 X 29 CM, FBK 12 MPA (NBR 6136)</v>
          </cell>
          <cell r="C492" t="str">
            <v>UN</v>
          </cell>
          <cell r="D492">
            <v>4.7300000000000004</v>
          </cell>
          <cell r="E492">
            <v>4.7300000000000004</v>
          </cell>
          <cell r="F492" t="str">
            <v>SINAPI-I JUNHO 2025</v>
          </cell>
        </row>
        <row r="493">
          <cell r="A493">
            <v>34564</v>
          </cell>
          <cell r="B493" t="str">
            <v>BLOCO DE CONCRETO ESTRUTURAL 14 X 19 X 29 CM, FBK 14 MPA (NBR 6136)</v>
          </cell>
          <cell r="C493" t="str">
            <v>UN</v>
          </cell>
          <cell r="D493">
            <v>4.95</v>
          </cell>
          <cell r="E493">
            <v>4.95</v>
          </cell>
          <cell r="F493" t="str">
            <v>SINAPI-I JUNHO 2025</v>
          </cell>
        </row>
        <row r="494">
          <cell r="A494">
            <v>34565</v>
          </cell>
          <cell r="B494" t="str">
            <v>BLOCO DE CONCRETO ESTRUTURAL 14 X 19 X 29 CM, FBK 16 MPA (NBR 6136)</v>
          </cell>
          <cell r="C494" t="str">
            <v>UN</v>
          </cell>
          <cell r="D494">
            <v>5.24</v>
          </cell>
          <cell r="E494">
            <v>5.24</v>
          </cell>
          <cell r="F494" t="str">
            <v>SINAPI-I JUNHO 2025</v>
          </cell>
        </row>
        <row r="495">
          <cell r="A495">
            <v>38590</v>
          </cell>
          <cell r="B495" t="str">
            <v>BLOCO DE CONCRETO ESTRUTURAL 14 X 19 X 29 CM, FBK 4,5 MPA (NBR 6136)</v>
          </cell>
          <cell r="C495" t="str">
            <v>UN</v>
          </cell>
          <cell r="D495">
            <v>3.87</v>
          </cell>
          <cell r="E495">
            <v>3.87</v>
          </cell>
          <cell r="F495" t="str">
            <v>SINAPI-I JUNHO 2025</v>
          </cell>
        </row>
        <row r="496">
          <cell r="A496">
            <v>34566</v>
          </cell>
          <cell r="B496" t="str">
            <v>BLOCO DE CONCRETO ESTRUTURAL 14 X 19 X 29 CM, FBK 6 MPA (NBR 6136)</v>
          </cell>
          <cell r="C496" t="str">
            <v>UN</v>
          </cell>
          <cell r="D496">
            <v>4.07</v>
          </cell>
          <cell r="E496">
            <v>4.07</v>
          </cell>
          <cell r="F496" t="str">
            <v>SINAPI-I JUNHO 2025</v>
          </cell>
        </row>
        <row r="497">
          <cell r="A497">
            <v>34567</v>
          </cell>
          <cell r="B497" t="str">
            <v>BLOCO DE CONCRETO ESTRUTURAL 14 X 19 X 29 CM, FBK 8 MPA (NBR 6136)</v>
          </cell>
          <cell r="C497" t="str">
            <v>UN</v>
          </cell>
          <cell r="D497">
            <v>4.3099999999999996</v>
          </cell>
          <cell r="E497">
            <v>4.3099999999999996</v>
          </cell>
          <cell r="F497" t="str">
            <v>SINAPI-I JUNHO 2025</v>
          </cell>
        </row>
        <row r="498">
          <cell r="A498">
            <v>38591</v>
          </cell>
          <cell r="B498" t="str">
            <v>BLOCO DE CONCRETO ESTRUTURAL 14 X 19 X 34 CM, FBK 4,5 MPA (NBR 6136)</v>
          </cell>
          <cell r="C498" t="str">
            <v>UN</v>
          </cell>
          <cell r="D498">
            <v>3.91</v>
          </cell>
          <cell r="E498">
            <v>3.91</v>
          </cell>
          <cell r="F498" t="str">
            <v>SINAPI-I JUNHO 2025</v>
          </cell>
        </row>
        <row r="499">
          <cell r="A499">
            <v>34568</v>
          </cell>
          <cell r="B499" t="str">
            <v>BLOCO DE CONCRETO ESTRUTURAL 14 X 19 X 39 CM, FBK 10 MPA (NBR 6136)</v>
          </cell>
          <cell r="C499" t="str">
            <v>UN</v>
          </cell>
          <cell r="D499">
            <v>5.0999999999999996</v>
          </cell>
          <cell r="E499">
            <v>5.0999999999999996</v>
          </cell>
          <cell r="F499" t="str">
            <v>SINAPI-I JUNHO 2025</v>
          </cell>
        </row>
        <row r="500">
          <cell r="A500">
            <v>34569</v>
          </cell>
          <cell r="B500" t="str">
            <v>BLOCO DE CONCRETO ESTRUTURAL 14 X 19 X 39 CM, FBK 12 MPA (NBR 6136)</v>
          </cell>
          <cell r="C500" t="str">
            <v>UN</v>
          </cell>
          <cell r="D500">
            <v>5.24</v>
          </cell>
          <cell r="E500">
            <v>5.24</v>
          </cell>
          <cell r="F500" t="str">
            <v>SINAPI-I JUNHO 2025</v>
          </cell>
        </row>
        <row r="501">
          <cell r="A501">
            <v>34570</v>
          </cell>
          <cell r="B501" t="str">
            <v>BLOCO DE CONCRETO ESTRUTURAL 14 X 19 X 39 CM, FBK 14 MPA (NBR 6136)</v>
          </cell>
          <cell r="C501" t="str">
            <v>UN</v>
          </cell>
          <cell r="D501">
            <v>5.69</v>
          </cell>
          <cell r="E501">
            <v>5.69</v>
          </cell>
          <cell r="F501" t="str">
            <v>SINAPI-I JUNHO 2025</v>
          </cell>
        </row>
        <row r="502">
          <cell r="A502">
            <v>25070</v>
          </cell>
          <cell r="B502" t="str">
            <v>BLOCO DE CONCRETO ESTRUTURAL 14 X 19 X 39 CM, FBK 4,5 MPA (NBR 6136)</v>
          </cell>
          <cell r="C502" t="str">
            <v>UN</v>
          </cell>
          <cell r="D502">
            <v>4.28</v>
          </cell>
          <cell r="E502">
            <v>4.28</v>
          </cell>
          <cell r="F502" t="str">
            <v>SINAPI-I JUNHO 2025</v>
          </cell>
        </row>
        <row r="503">
          <cell r="A503">
            <v>34571</v>
          </cell>
          <cell r="B503" t="str">
            <v>BLOCO DE CONCRETO ESTRUTURAL 14 X 19 X 39 CM, FBK 6 MPA (NBR 6136)</v>
          </cell>
          <cell r="C503" t="str">
            <v>UN</v>
          </cell>
          <cell r="D503">
            <v>4.32</v>
          </cell>
          <cell r="E503">
            <v>4.32</v>
          </cell>
          <cell r="F503" t="str">
            <v>SINAPI-I JUNHO 2025</v>
          </cell>
        </row>
        <row r="504">
          <cell r="A504">
            <v>34573</v>
          </cell>
          <cell r="B504" t="str">
            <v>BLOCO DE CONCRETO ESTRUTURAL 14 X 19 X 39 CM, FBK 8 MPA (NBR 6136)</v>
          </cell>
          <cell r="C504" t="str">
            <v>UN</v>
          </cell>
          <cell r="D504">
            <v>4.55</v>
          </cell>
          <cell r="E504">
            <v>4.55</v>
          </cell>
          <cell r="F504" t="str">
            <v>SINAPI-I JUNHO 2025</v>
          </cell>
        </row>
        <row r="505">
          <cell r="A505">
            <v>37107</v>
          </cell>
          <cell r="B505" t="str">
            <v>BLOCO DE CONCRETO ESTRUTURAL 14 X 19 X 39, FCK 16 MPA (NBR 6136)</v>
          </cell>
          <cell r="C505" t="str">
            <v>UN</v>
          </cell>
          <cell r="D505">
            <v>6.01</v>
          </cell>
          <cell r="E505">
            <v>6.01</v>
          </cell>
          <cell r="F505" t="str">
            <v>SINAPI-I JUNHO 2025</v>
          </cell>
        </row>
        <row r="506">
          <cell r="A506">
            <v>34576</v>
          </cell>
          <cell r="B506" t="str">
            <v>BLOCO DE CONCRETO ESTRUTURAL 19 X 19 X 39 CM, FBK 10 MPA (NBR 6136)</v>
          </cell>
          <cell r="C506" t="str">
            <v>UN</v>
          </cell>
          <cell r="D506">
            <v>6.63</v>
          </cell>
          <cell r="E506">
            <v>6.63</v>
          </cell>
          <cell r="F506" t="str">
            <v>SINAPI-I JUNHO 2025</v>
          </cell>
        </row>
        <row r="507">
          <cell r="A507">
            <v>34577</v>
          </cell>
          <cell r="B507" t="str">
            <v>BLOCO DE CONCRETO ESTRUTURAL 19 X 19 X 39 CM, FBK 12 MPA (NBR 6136)</v>
          </cell>
          <cell r="C507" t="str">
            <v>UN</v>
          </cell>
          <cell r="D507">
            <v>6.91</v>
          </cell>
          <cell r="E507">
            <v>6.91</v>
          </cell>
          <cell r="F507" t="str">
            <v>SINAPI-I JUNHO 2025</v>
          </cell>
        </row>
        <row r="508">
          <cell r="A508">
            <v>34578</v>
          </cell>
          <cell r="B508" t="str">
            <v>BLOCO DE CONCRETO ESTRUTURAL 19 X 19 X 39 CM, FBK 14 MPA (NBR 6136)</v>
          </cell>
          <cell r="C508" t="str">
            <v>UN</v>
          </cell>
          <cell r="D508">
            <v>7.5</v>
          </cell>
          <cell r="E508">
            <v>7.5</v>
          </cell>
          <cell r="F508" t="str">
            <v>SINAPI-I JUNHO 2025</v>
          </cell>
        </row>
        <row r="509">
          <cell r="A509">
            <v>34579</v>
          </cell>
          <cell r="B509" t="str">
            <v>BLOCO DE CONCRETO ESTRUTURAL 19 X 19 X 39 CM, FBK 16 MPA (NBR 6136)</v>
          </cell>
          <cell r="C509" t="str">
            <v>UN</v>
          </cell>
          <cell r="D509">
            <v>8</v>
          </cell>
          <cell r="E509">
            <v>8</v>
          </cell>
          <cell r="F509" t="str">
            <v>SINAPI-I JUNHO 2025</v>
          </cell>
        </row>
        <row r="510">
          <cell r="A510">
            <v>25067</v>
          </cell>
          <cell r="B510" t="str">
            <v>BLOCO DE CONCRETO ESTRUTURAL 19 X 19 X 39 CM, FBK 4,5 MPA (NBR 6136)</v>
          </cell>
          <cell r="C510" t="str">
            <v>UN</v>
          </cell>
          <cell r="D510">
            <v>5.35</v>
          </cell>
          <cell r="E510">
            <v>5.35</v>
          </cell>
          <cell r="F510" t="str">
            <v>SINAPI-I JUNHO 2025</v>
          </cell>
        </row>
        <row r="511">
          <cell r="A511">
            <v>34580</v>
          </cell>
          <cell r="B511" t="str">
            <v>BLOCO DE CONCRETO ESTRUTURAL 19 X 19 X 39 CM, FBK 8 MPA (NBR 6136)</v>
          </cell>
          <cell r="C511" t="str">
            <v>UN</v>
          </cell>
          <cell r="D511">
            <v>5.97</v>
          </cell>
          <cell r="E511">
            <v>5.97</v>
          </cell>
          <cell r="F511" t="str">
            <v>SINAPI-I JUNHO 2025</v>
          </cell>
        </row>
        <row r="512">
          <cell r="A512">
            <v>25071</v>
          </cell>
          <cell r="B512" t="str">
            <v>BLOCO DE CONCRETO ESTRUTURAL 9 X 19 X 39 CM, FBK 4,5 MPA (NBR 6136)</v>
          </cell>
          <cell r="C512" t="str">
            <v>UN</v>
          </cell>
          <cell r="D512">
            <v>2.97</v>
          </cell>
          <cell r="E512">
            <v>2.97</v>
          </cell>
          <cell r="F512" t="str">
            <v>SINAPI-I JUNHO 2025</v>
          </cell>
        </row>
        <row r="513">
          <cell r="A513">
            <v>44171</v>
          </cell>
          <cell r="B513" t="str">
            <v>BLOCO DE ENGATE RAPIDO PARA BASTIDOR TIPO M10</v>
          </cell>
          <cell r="C513" t="str">
            <v>UN</v>
          </cell>
          <cell r="D513">
            <v>40.090000000000003</v>
          </cell>
          <cell r="E513">
            <v>40.090000000000003</v>
          </cell>
          <cell r="F513" t="str">
            <v>SINAPI-I JUNHO 2025</v>
          </cell>
        </row>
        <row r="514">
          <cell r="A514">
            <v>38395</v>
          </cell>
          <cell r="B514" t="str">
            <v>BLOCO DE ESPUMA MULTIUSO *23X 13 X 8* CM</v>
          </cell>
          <cell r="C514" t="str">
            <v>UN</v>
          </cell>
          <cell r="D514">
            <v>7.48</v>
          </cell>
          <cell r="E514">
            <v>7.48</v>
          </cell>
          <cell r="F514" t="str">
            <v>SINAPI-I JUNHO 2025</v>
          </cell>
        </row>
        <row r="515">
          <cell r="A515">
            <v>34583</v>
          </cell>
          <cell r="B515" t="str">
            <v>BLOCO DE GESSO COMPACTO / MACICO, BRANCO, E = 10 CM, DIMENSOES *67 X 50* CM</v>
          </cell>
          <cell r="C515" t="str">
            <v>M2</v>
          </cell>
          <cell r="D515">
            <v>52.67</v>
          </cell>
          <cell r="E515">
            <v>52.67</v>
          </cell>
          <cell r="F515" t="str">
            <v>SINAPI-I JUNHO 2025</v>
          </cell>
        </row>
        <row r="516">
          <cell r="A516">
            <v>34584</v>
          </cell>
          <cell r="B516" t="str">
            <v>BLOCO DE GESSO VAZADO, BRANCO, E = *7* CM, DIMENSOES *67 X 50* CM</v>
          </cell>
          <cell r="C516" t="str">
            <v>M2</v>
          </cell>
          <cell r="D516">
            <v>38.619999999999997</v>
          </cell>
          <cell r="E516">
            <v>38.619999999999997</v>
          </cell>
          <cell r="F516" t="str">
            <v>SINAPI-I JUNHO 2025</v>
          </cell>
        </row>
        <row r="517">
          <cell r="A517">
            <v>709</v>
          </cell>
          <cell r="B517" t="str">
            <v>BLOCO DE POLIETILENO ALTA DENSIDADE, *27* X *30* X *100* CM, ACOMPANHADOS PLACAS TERMINAIS E LONGARINAS, PARA FUNDO DE FILTRO</v>
          </cell>
          <cell r="C517" t="str">
            <v>M2</v>
          </cell>
          <cell r="F517" t="str">
            <v>SINAPI-I JUNHO 2025</v>
          </cell>
        </row>
        <row r="518">
          <cell r="A518">
            <v>34592</v>
          </cell>
          <cell r="B518" t="str">
            <v>BLOCO DE VEDACAO CONCRETO 14 X 19 X 29 CM (CLASSE C - NBR 6136)</v>
          </cell>
          <cell r="C518" t="str">
            <v>UN</v>
          </cell>
          <cell r="D518">
            <v>3.4</v>
          </cell>
          <cell r="E518">
            <v>3.4</v>
          </cell>
          <cell r="F518" t="str">
            <v>SINAPI-I JUNHO 2025</v>
          </cell>
        </row>
        <row r="519">
          <cell r="A519">
            <v>34599</v>
          </cell>
          <cell r="B519" t="str">
            <v>BLOCO DE VEDACAO CONCRETO APARENTE 9 X 19 X 39 CM (CLASSE C - NBR 6136)</v>
          </cell>
          <cell r="C519" t="str">
            <v>UN</v>
          </cell>
          <cell r="D519">
            <v>3.06</v>
          </cell>
          <cell r="E519">
            <v>3.06</v>
          </cell>
          <cell r="F519" t="str">
            <v>SINAPI-I JUNHO 2025</v>
          </cell>
        </row>
        <row r="520">
          <cell r="A520">
            <v>651</v>
          </cell>
          <cell r="B520" t="str">
            <v>BLOCO DE VEDACAO DE CONCRETO 14 X 19 X 39 CM (CLASSE C - NBR 6136)</v>
          </cell>
          <cell r="C520" t="str">
            <v>UN</v>
          </cell>
          <cell r="D520">
            <v>3.75</v>
          </cell>
          <cell r="E520">
            <v>3.75</v>
          </cell>
          <cell r="F520" t="str">
            <v>SINAPI-I JUNHO 2025</v>
          </cell>
        </row>
        <row r="521">
          <cell r="A521">
            <v>654</v>
          </cell>
          <cell r="B521" t="str">
            <v>BLOCO DE VEDACAO DE CONCRETO 19 X 19 X 39 CM (CLASSE C - NBR 6136)</v>
          </cell>
          <cell r="C521" t="str">
            <v>UN</v>
          </cell>
          <cell r="D521">
            <v>4.6500000000000004</v>
          </cell>
          <cell r="E521">
            <v>4.6500000000000004</v>
          </cell>
          <cell r="F521" t="str">
            <v>SINAPI-I JUNHO 2025</v>
          </cell>
        </row>
        <row r="522">
          <cell r="A522">
            <v>37103</v>
          </cell>
          <cell r="B522" t="str">
            <v>BLOCO DE VEDACAO DE CONCRETO APARENTE 14 X 19 X 39 CM (CLASSE C - NBR 6136)</v>
          </cell>
          <cell r="C522" t="str">
            <v>UN</v>
          </cell>
          <cell r="D522">
            <v>3.89</v>
          </cell>
          <cell r="E522">
            <v>3.89</v>
          </cell>
          <cell r="F522" t="str">
            <v>SINAPI-I JUNHO 2025</v>
          </cell>
        </row>
        <row r="523">
          <cell r="A523">
            <v>34555</v>
          </cell>
          <cell r="B523" t="str">
            <v>BLOCO DE VEDACAO DE CONCRETO APARENTE 19 X 19 X 39 CM (CLASSE C - NBR 6136)</v>
          </cell>
          <cell r="C523" t="str">
            <v>UN</v>
          </cell>
          <cell r="D523">
            <v>4.9400000000000004</v>
          </cell>
          <cell r="E523">
            <v>4.9400000000000004</v>
          </cell>
          <cell r="F523" t="str">
            <v>SINAPI-I JUNHO 2025</v>
          </cell>
        </row>
        <row r="524">
          <cell r="A524">
            <v>674</v>
          </cell>
          <cell r="B524" t="str">
            <v>BLOCO DE VEDACAO DE CONCRETO CELULAR AUTOCLAVADO 10 X 30 X 60 CM (E X A X C)</v>
          </cell>
          <cell r="C524" t="str">
            <v>M2</v>
          </cell>
          <cell r="F524" t="str">
            <v>SINAPI-I JUNHO 2025</v>
          </cell>
        </row>
        <row r="525">
          <cell r="A525">
            <v>34600</v>
          </cell>
          <cell r="B525" t="str">
            <v>BLOCO DE VEDACAO DE CONCRETO CELULAR AUTOCLAVADO 15 X 30 X 60 CM (E X A X C)</v>
          </cell>
          <cell r="C525" t="str">
            <v>M2</v>
          </cell>
          <cell r="F525" t="str">
            <v>SINAPI-I JUNHO 2025</v>
          </cell>
        </row>
        <row r="526">
          <cell r="A526">
            <v>652</v>
          </cell>
          <cell r="B526" t="str">
            <v>BLOCO DE VEDACAO DE CONCRETO CELULAR AUTOCLAVADO 20 X 30 X 60 CM (E X A X C)</v>
          </cell>
          <cell r="C526" t="str">
            <v>M2</v>
          </cell>
          <cell r="F526" t="str">
            <v>SINAPI-I JUNHO 2025</v>
          </cell>
        </row>
        <row r="527">
          <cell r="A527">
            <v>650</v>
          </cell>
          <cell r="B527" t="str">
            <v>BLOCO DE VEDACAO DE CONCRETO, 9 X 19 X 39 CM (CLASSE C - NBR 6136)</v>
          </cell>
          <cell r="C527" t="str">
            <v>UN</v>
          </cell>
          <cell r="D527">
            <v>3</v>
          </cell>
          <cell r="E527">
            <v>3</v>
          </cell>
          <cell r="F527" t="str">
            <v>SINAPI-I JUNHO 2025</v>
          </cell>
        </row>
        <row r="528">
          <cell r="A528">
            <v>718</v>
          </cell>
          <cell r="B528" t="str">
            <v>BLOCO DE VIDRO / ELEMENTO VAZADO, INCOLOR, VENEZIANA, *20 X 20 X 6* CM (A X L X E)</v>
          </cell>
          <cell r="C528" t="str">
            <v>UN</v>
          </cell>
          <cell r="F528" t="str">
            <v>SINAPI-I JUNHO 2025</v>
          </cell>
        </row>
        <row r="529">
          <cell r="A529">
            <v>11981</v>
          </cell>
          <cell r="B529" t="str">
            <v>BLOCO DE VIDRO / ELEMENTO VAZADO, INCOLOR, VENEZIANA, DE *20 X 10 X 8* CM (A X L X E)</v>
          </cell>
          <cell r="C529" t="str">
            <v>UN</v>
          </cell>
          <cell r="F529" t="str">
            <v>SINAPI-I JUNHO 2025</v>
          </cell>
        </row>
        <row r="530">
          <cell r="A530">
            <v>34586</v>
          </cell>
          <cell r="B530" t="str">
            <v>BLOCO ESTRUTURAL CERAMICO DE 14 X 19 X 29 CM (L X A X C) E 6,0 MPA</v>
          </cell>
          <cell r="C530" t="str">
            <v>UN</v>
          </cell>
          <cell r="D530">
            <v>1.6</v>
          </cell>
          <cell r="E530">
            <v>1.6</v>
          </cell>
          <cell r="F530" t="str">
            <v>SINAPI-I JUNHO 2025</v>
          </cell>
        </row>
        <row r="531">
          <cell r="A531">
            <v>38603</v>
          </cell>
          <cell r="B531" t="str">
            <v>BLOCO ESTRUTURAL CERAMICO DE 14 X 19 X 34 CM (L X A X C) E 6,0 MPA</v>
          </cell>
          <cell r="C531" t="str">
            <v>UN</v>
          </cell>
          <cell r="D531">
            <v>1.9</v>
          </cell>
          <cell r="E531">
            <v>1.9</v>
          </cell>
          <cell r="F531" t="str">
            <v>SINAPI-I JUNHO 2025</v>
          </cell>
        </row>
        <row r="532">
          <cell r="A532">
            <v>34588</v>
          </cell>
          <cell r="B532" t="str">
            <v>BLOCO ESTRUTURAL CERAMICO DE 14 X 19 X 39 CM (L X A X C) E 6,0 MPA</v>
          </cell>
          <cell r="C532" t="str">
            <v>UN</v>
          </cell>
          <cell r="D532">
            <v>2.16</v>
          </cell>
          <cell r="E532">
            <v>2.16</v>
          </cell>
          <cell r="F532" t="str">
            <v>SINAPI-I JUNHO 2025</v>
          </cell>
        </row>
        <row r="533">
          <cell r="A533">
            <v>34590</v>
          </cell>
          <cell r="B533" t="str">
            <v>BLOCO ESTRUTURAL CERAMICO DE 19 X 19 X 29 CM (L X A X C) E 6,0 MPA</v>
          </cell>
          <cell r="C533" t="str">
            <v>UN</v>
          </cell>
          <cell r="D533">
            <v>2.14</v>
          </cell>
          <cell r="E533">
            <v>2.14</v>
          </cell>
          <cell r="F533" t="str">
            <v>SINAPI-I JUNHO 2025</v>
          </cell>
        </row>
        <row r="534">
          <cell r="A534">
            <v>34591</v>
          </cell>
          <cell r="B534" t="str">
            <v>BLOCO ESTRUTURAL CERAMICO DE 19 X 19 X 39 CM (L X A X C) E 6,0 MPA</v>
          </cell>
          <cell r="C534" t="str">
            <v>UN</v>
          </cell>
          <cell r="D534">
            <v>2.61</v>
          </cell>
          <cell r="E534">
            <v>2.61</v>
          </cell>
          <cell r="F534" t="str">
            <v>SINAPI-I JUNHO 2025</v>
          </cell>
        </row>
        <row r="535">
          <cell r="A535">
            <v>40517</v>
          </cell>
          <cell r="B535" t="str">
            <v>BLOQUETE/PISO DE CONCRETO - MODELO PISOGRAMA/CONCREGRAMA 2 FUROS, DIMENSOES APROX. DE *35 X 15* CM E ESPESSURA DE 7 CM (+/- 1 CM), COR NATURAL</v>
          </cell>
          <cell r="C535" t="str">
            <v>M2</v>
          </cell>
          <cell r="D535">
            <v>61.38</v>
          </cell>
          <cell r="E535">
            <v>61.38</v>
          </cell>
          <cell r="F535" t="str">
            <v>SINAPI-I JUNHO 2025</v>
          </cell>
        </row>
        <row r="536">
          <cell r="A536">
            <v>40515</v>
          </cell>
          <cell r="B536" t="str">
            <v>BLOQUETE/PISO DE CONCRETO - MODELO PISOGRAMA/CONCREGRAMA/PAVI-GRADE/GRAMEIRO, DIMENSOES APROXIMADAS DE *60 X 45* CM E ESPESSURA DE 8 CM (+/- 1 CM), COR NATURAL</v>
          </cell>
          <cell r="C536" t="str">
            <v>M2</v>
          </cell>
          <cell r="D536">
            <v>67.52</v>
          </cell>
          <cell r="E536">
            <v>67.52</v>
          </cell>
          <cell r="F536" t="str">
            <v>SINAPI-I JUNHO 2025</v>
          </cell>
        </row>
        <row r="537">
          <cell r="A537">
            <v>40524</v>
          </cell>
          <cell r="B537" t="str">
            <v>BLOQUETE/PISO INTERTRAVADO DE CONCRETO - MODELO ONDA/16 FACES/RETANGULAR/TIJOLINHO/PAVER/HOLANDES/PARALELEPIPEDO, *20 X 10* CM, E = 10 CM, RESISTENCIA DE 35 MPA, COR NATURAL</v>
          </cell>
          <cell r="C537" t="str">
            <v>M2</v>
          </cell>
          <cell r="D537">
            <v>70.150000000000006</v>
          </cell>
          <cell r="E537">
            <v>70.150000000000006</v>
          </cell>
          <cell r="F537" t="str">
            <v>SINAPI-I JUNHO 2025</v>
          </cell>
        </row>
        <row r="538">
          <cell r="A538">
            <v>40529</v>
          </cell>
          <cell r="B538" t="str">
            <v>BLOQUETE/PISO INTERTRAVADO DE CONCRETO - MODELO ONDA/16 FACES/RETANGULAR/TIJOLINHO/PAVER/HOLANDES/PARALELEPIPEDO, *20 X 10* CM, E = 10 CM, RESISTENCIA DE 50 MPA, COR NATURAL</v>
          </cell>
          <cell r="C538" t="str">
            <v>M2</v>
          </cell>
          <cell r="D538">
            <v>111.23</v>
          </cell>
          <cell r="E538">
            <v>111.23</v>
          </cell>
          <cell r="F538" t="str">
            <v>SINAPI-I JUNHO 2025</v>
          </cell>
        </row>
        <row r="539">
          <cell r="A539">
            <v>36156</v>
          </cell>
          <cell r="B539" t="str">
            <v>BLOQUETE/PISO INTERTRAVADO DE CONCRETO - MODELO ONDA/16 FACES/RETANGULAR/TIJOLINHO/PAVER/HOLANDES/PARALELEPIPEDO, *20 X 10* CM, E = 6 CM, RESISTENCIA DE 35 MPA, COLORIDO</v>
          </cell>
          <cell r="C539" t="str">
            <v>M2</v>
          </cell>
          <cell r="D539">
            <v>66.459999999999994</v>
          </cell>
          <cell r="E539">
            <v>66.459999999999994</v>
          </cell>
          <cell r="F539" t="str">
            <v>SINAPI-I JUNHO 2025</v>
          </cell>
        </row>
        <row r="540">
          <cell r="A540">
            <v>36155</v>
          </cell>
          <cell r="B540" t="str">
            <v>BLOQUETE/PISO INTERTRAVADO DE CONCRETO - MODELO ONDA/16 FACES/RETANGULAR/TIJOLINHO/PAVER/HOLANDES/PARALELEPIPEDO, *20 X 10* CM, E = 6 CM, RESISTENCIA DE 35 MPA, COR NATURAL</v>
          </cell>
          <cell r="C540" t="str">
            <v>M2</v>
          </cell>
          <cell r="D540">
            <v>52.61</v>
          </cell>
          <cell r="E540">
            <v>52.61</v>
          </cell>
          <cell r="F540" t="str">
            <v>SINAPI-I JUNHO 2025</v>
          </cell>
        </row>
        <row r="541">
          <cell r="A541">
            <v>36154</v>
          </cell>
          <cell r="B541" t="str">
            <v>BLOQUETE/PISO INTERTRAVADO DE CONCRETO - MODELO ONDA/16 FACES/RETANGULAR/TIJOLINHO/PAVER/HOLANDES/PARALELEPIPEDO, *20 X 10* CM, E = 8 CM, RESISTENCIA DE 35 MPA, COLORIDO</v>
          </cell>
          <cell r="C541" t="str">
            <v>M2</v>
          </cell>
          <cell r="D541">
            <v>79.38</v>
          </cell>
          <cell r="E541">
            <v>79.38</v>
          </cell>
          <cell r="F541" t="str">
            <v>SINAPI-I JUNHO 2025</v>
          </cell>
        </row>
        <row r="542">
          <cell r="A542">
            <v>36170</v>
          </cell>
          <cell r="B542" t="str">
            <v>BLOQUETE/PISO INTERTRAVADO DE CONCRETO - MODELO ONDA/16 FACES/RETANGULAR/TIJOLINHO/PAVER/HOLANDES/PARALELEPIPEDO, *20 X 10* CM, E = 8 CM, RESISTENCIA DE 35 MPA, COR NATURAL</v>
          </cell>
          <cell r="C542" t="str">
            <v>M2</v>
          </cell>
          <cell r="D542">
            <v>60</v>
          </cell>
          <cell r="E542">
            <v>60</v>
          </cell>
          <cell r="F542" t="str">
            <v>SINAPI-I JUNHO 2025</v>
          </cell>
        </row>
        <row r="543">
          <cell r="A543">
            <v>695</v>
          </cell>
          <cell r="B543" t="str">
            <v>BLOQUETE/PISO INTERTRAVADO DE CONCRETO - MODELO RAQUETE, *22 X 13,5* CM, E = 6 CM, RESISTENCIA DE 35 MPA, COR NATURAL</v>
          </cell>
          <cell r="C543" t="str">
            <v>M2</v>
          </cell>
          <cell r="D543">
            <v>66.69</v>
          </cell>
          <cell r="E543">
            <v>66.69</v>
          </cell>
          <cell r="F543" t="str">
            <v>SINAPI-I JUNHO 2025</v>
          </cell>
        </row>
        <row r="544">
          <cell r="A544">
            <v>679</v>
          </cell>
          <cell r="B544" t="str">
            <v>BLOQUETE/PISO INTERTRAVADO DE CONCRETO - MODELO SEXTAVADO / HEXAGONAL, *25 X 25* CM, E = 10 CM, RESISTENCIA DE 35 MPA, COR NATURAL</v>
          </cell>
          <cell r="C544" t="str">
            <v>M2</v>
          </cell>
          <cell r="D544">
            <v>95.16</v>
          </cell>
          <cell r="E544">
            <v>95.16</v>
          </cell>
          <cell r="F544" t="str">
            <v>SINAPI-I JUNHO 2025</v>
          </cell>
        </row>
        <row r="545">
          <cell r="A545">
            <v>711</v>
          </cell>
          <cell r="B545" t="str">
            <v>BLOQUETE/PISO INTERTRAVADO DE CONCRETO - MODELO SEXTAVADO / HEXAGONAL, *25 X 25* CM, E = 6 CM, RESISTENCIA DE 35 MPA, COR NATURAL</v>
          </cell>
          <cell r="C545" t="str">
            <v>M2</v>
          </cell>
          <cell r="D545">
            <v>60</v>
          </cell>
          <cell r="E545">
            <v>60</v>
          </cell>
          <cell r="F545" t="str">
            <v>SINAPI-I JUNHO 2025</v>
          </cell>
        </row>
        <row r="546">
          <cell r="A546">
            <v>712</v>
          </cell>
          <cell r="B546" t="str">
            <v>BLOQUETE/PISO INTERTRAVADO DE CONCRETO - MODELO SEXTAVADO / HEXAGONAL, *25 X 25* CM, E = 8 CM, RESISTENCIA DE 35 MPA, COR NATURAL</v>
          </cell>
          <cell r="C546" t="str">
            <v>M2</v>
          </cell>
          <cell r="D546">
            <v>72</v>
          </cell>
          <cell r="E546">
            <v>72</v>
          </cell>
          <cell r="F546" t="str">
            <v>SINAPI-I JUNHO 2025</v>
          </cell>
        </row>
        <row r="547">
          <cell r="A547">
            <v>12614</v>
          </cell>
          <cell r="B547" t="str">
            <v>BOCAL PVC, PARA CALHA PLUVIAL, DIAMETRO DA SAIDA ENTRE *75 E 120* MM, PARA DRENAGEM PLUVIAL PREDIAL</v>
          </cell>
          <cell r="C547" t="str">
            <v>UN</v>
          </cell>
          <cell r="D547">
            <v>42.54</v>
          </cell>
          <cell r="E547">
            <v>42.54</v>
          </cell>
          <cell r="F547" t="str">
            <v>SINAPI-I JUNHO 2025</v>
          </cell>
        </row>
        <row r="548">
          <cell r="A548">
            <v>6140</v>
          </cell>
          <cell r="B548" t="str">
            <v>BOLSA DE LIGACAO EM PVC FLEXIVEL PARA VASO SANITARIO 40 MM (1 1/2")</v>
          </cell>
          <cell r="C548" t="str">
            <v>UN</v>
          </cell>
          <cell r="D548">
            <v>3.73</v>
          </cell>
          <cell r="E548">
            <v>3.73</v>
          </cell>
          <cell r="F548" t="str">
            <v>SINAPI-I JUNHO 2025</v>
          </cell>
        </row>
        <row r="549">
          <cell r="A549">
            <v>38399</v>
          </cell>
          <cell r="B549" t="str">
            <v>BOLSA DE LONA PARA FERRAMENTAS *50 X 35 X 25* CM</v>
          </cell>
          <cell r="C549" t="str">
            <v>UN</v>
          </cell>
          <cell r="D549">
            <v>164.21</v>
          </cell>
          <cell r="E549">
            <v>164.21</v>
          </cell>
          <cell r="F549" t="str">
            <v>SINAPI-I JUNHO 2025</v>
          </cell>
        </row>
        <row r="550">
          <cell r="A550">
            <v>729</v>
          </cell>
          <cell r="B550" t="str">
            <v>BOMBA CENTRIFUGA COM MOTOR ELETRICO MONOFASICO, POTENCIA 0,33 HP, BOCAIS 1" X 3/4", DIAMETRO DO ROTOR 99 MM, HM/Q = 4 MCA / 8,5 M3/H A 18 MCA / 0,90 M3/H</v>
          </cell>
          <cell r="C550" t="str">
            <v>UN</v>
          </cell>
          <cell r="D550">
            <v>632</v>
          </cell>
          <cell r="E550">
            <v>632</v>
          </cell>
          <cell r="F550" t="str">
            <v>SINAPI-I JUNHO 2025</v>
          </cell>
        </row>
        <row r="551">
          <cell r="A551">
            <v>39925</v>
          </cell>
          <cell r="B551" t="str">
            <v>BOMBA CENTRIFUGA MONOESTAGIO COM MOTOR ELETRICO MONOFASICO, POTENCIA 15 HP, DIAMETRO DO ROTOR *173* MM, HM/Q = *30* MCA / *90* M3/H A *45* MCA / *55* M3/H</v>
          </cell>
          <cell r="C551" t="str">
            <v>UN</v>
          </cell>
          <cell r="D551">
            <v>9132.34</v>
          </cell>
          <cell r="E551">
            <v>9132.34</v>
          </cell>
          <cell r="F551" t="str">
            <v>SINAPI-I JUNHO 2025</v>
          </cell>
        </row>
        <row r="552">
          <cell r="A552">
            <v>731</v>
          </cell>
          <cell r="B552" t="str">
            <v>BOMBA CENTRIFUGA MOTOR ELETRICO MONOFASICO 0,49 HP BOCAIS 1" X 3/4", DIAMETRO DO ROTOR 110 MM, HM/Q: 6 M / 8,3 M3/H A 20 M / 1,2 M3/H</v>
          </cell>
          <cell r="C552" t="str">
            <v>UN</v>
          </cell>
          <cell r="D552">
            <v>615.09</v>
          </cell>
          <cell r="E552">
            <v>615.09</v>
          </cell>
          <cell r="F552" t="str">
            <v>SINAPI-I JUNHO 2025</v>
          </cell>
        </row>
        <row r="553">
          <cell r="A553">
            <v>10575</v>
          </cell>
          <cell r="B553" t="str">
            <v>BOMBA CENTRIFUGA MOTOR ELETRICO MONOFASICO 0,50 CV DIAMETRO DE SUCCAO X ELEVACAO 3/4" X 3/4", MONOESTAGIO, DIAMETRO DOS ROTORES 114 MM, HM/Q: 2 M / 2,99 M3/H A 24 M / 0,71 M3/H</v>
          </cell>
          <cell r="C553" t="str">
            <v>UN</v>
          </cell>
          <cell r="D553">
            <v>959.89</v>
          </cell>
          <cell r="E553">
            <v>959.89</v>
          </cell>
          <cell r="F553" t="str">
            <v>SINAPI-I JUNHO 2025</v>
          </cell>
        </row>
        <row r="554">
          <cell r="A554">
            <v>733</v>
          </cell>
          <cell r="B554" t="str">
            <v>BOMBA CENTRIFUGA MOTOR ELETRICO MONOFASICO 0,74HP DIAMETRO DE SUCCAO X ELEVACAO 1 1/4" X 1", DIAMETRO DO ROTOR 120 MM, HM/Q: 8 M / 7,70 M3/H A 24 M / 2,80 M3/H</v>
          </cell>
          <cell r="C554" t="str">
            <v>UN</v>
          </cell>
          <cell r="D554">
            <v>1050.97</v>
          </cell>
          <cell r="E554">
            <v>1050.97</v>
          </cell>
          <cell r="F554" t="str">
            <v>SINAPI-I JUNHO 2025</v>
          </cell>
        </row>
        <row r="555">
          <cell r="A555">
            <v>732</v>
          </cell>
          <cell r="B555" t="str">
            <v>BOMBA CENTRIFUGA MOTOR ELETRICO TRIFASICO 0,99HP DIAMETRO DE SUCCAO X ELEVACAO 1" X 1", DIAMETRO DO ROTOR 145 MM, HM/Q: 14 M / 8,4 M3/H A 40 M / 0,60 M3/H</v>
          </cell>
          <cell r="C555" t="str">
            <v>UN</v>
          </cell>
          <cell r="D555">
            <v>1036.8399999999999</v>
          </cell>
          <cell r="E555">
            <v>1036.8399999999999</v>
          </cell>
          <cell r="F555" t="str">
            <v>SINAPI-I JUNHO 2025</v>
          </cell>
        </row>
        <row r="556">
          <cell r="A556">
            <v>735</v>
          </cell>
          <cell r="B556" t="str">
            <v>BOMBA CENTRIFUGA MOTOR ELETRICO TRIFASICO 1,48HP DIAMETRO DE SUCCAO X ELEVACAO 1" X 1", 4 ESTAGIOS, DIAMETRO DOS ROTORES 3 X 107 MM + 1 X 100 MM, HM/Q: 10 M / 5,3 M3/H A 70 M / 1,8 M3/H</v>
          </cell>
          <cell r="C556" t="str">
            <v>UN</v>
          </cell>
          <cell r="D556">
            <v>1844.48</v>
          </cell>
          <cell r="E556">
            <v>1844.48</v>
          </cell>
          <cell r="F556" t="str">
            <v>SINAPI-I JUNHO 2025</v>
          </cell>
        </row>
        <row r="557">
          <cell r="A557">
            <v>737</v>
          </cell>
          <cell r="B557" t="str">
            <v>BOMBA CENTRIFUGA MOTOR ELETRICO TRIFASICO 14,8 HP, DIAMETRO DE SUCCAO X ELEVACAO 2 1/2" X 2", DIAMETRO DO ROTOR 195 MM, HM/Q: 62 M / 55,5 M3/H A 80 M / 31,50 M3/H</v>
          </cell>
          <cell r="C557" t="str">
            <v>UN</v>
          </cell>
          <cell r="D557">
            <v>5814.29</v>
          </cell>
          <cell r="E557">
            <v>5814.29</v>
          </cell>
          <cell r="F557" t="str">
            <v>SINAPI-I JUNHO 2025</v>
          </cell>
        </row>
        <row r="558">
          <cell r="A558">
            <v>736</v>
          </cell>
          <cell r="B558" t="str">
            <v>BOMBA CENTRIFUGA MOTOR ELETRICO TRIFASICO 2,96HP, DIAMETRO DE SUCCAO X ELEVACAO 1 1/2" X 1 1/4", DIAMETRO DO ROTOR 148 MM, HM/Q: 34 M / 14,80 M3/H A 40 M / 8,60 M3/H</v>
          </cell>
          <cell r="C558" t="str">
            <v>UN</v>
          </cell>
          <cell r="D558">
            <v>1550.88</v>
          </cell>
          <cell r="E558">
            <v>1550.88</v>
          </cell>
          <cell r="F558" t="str">
            <v>SINAPI-I JUNHO 2025</v>
          </cell>
        </row>
        <row r="559">
          <cell r="A559">
            <v>738</v>
          </cell>
          <cell r="B559" t="str">
            <v>BOMBA CENTRIFUGA MOTOR ELETRICO TRIFASICO 5HP, DIAMETRO DE SUCCAO X ELEVACAO 2" X 1 1/2", DIAMETRO DO ROTOR 155 MM, HM/Q: 40 M / 20,40 M3/H A 46 M / 9,20 M3/H</v>
          </cell>
          <cell r="C559" t="str">
            <v>UN</v>
          </cell>
          <cell r="D559">
            <v>2696.05</v>
          </cell>
          <cell r="E559">
            <v>2696.05</v>
          </cell>
          <cell r="F559" t="str">
            <v>SINAPI-I JUNHO 2025</v>
          </cell>
        </row>
        <row r="560">
          <cell r="A560">
            <v>740</v>
          </cell>
          <cell r="B560" t="str">
            <v>BOMBA CENTRIFUGA MOTOR ELETRICO TRIFASICO 9,86 DIAMETRO DE SUCCAO X ELEVACAO 1" X 1", 4 ESTAGIOS, DIAMETRO DOS ROTORES 4 X 146 MM, HM/Q: 85 M / 14,9 M3/H A 140 M / 4,2 M3/H</v>
          </cell>
          <cell r="C560" t="str">
            <v>UN</v>
          </cell>
          <cell r="D560">
            <v>5469.72</v>
          </cell>
          <cell r="E560">
            <v>5469.72</v>
          </cell>
          <cell r="F560" t="str">
            <v>SINAPI-I JUNHO 2025</v>
          </cell>
        </row>
        <row r="561">
          <cell r="A561">
            <v>734</v>
          </cell>
          <cell r="B561" t="str">
            <v>BOMBA CENTRIFUGA, MOTOR ELETRICO TRIFASICO 1,48HP DIAMETRO DE SUCCAO X ELEVACAO 1 1/2" X 1", DIAMETRO DO ROTOR 117 MM, HM/Q: 10 M / 21,9 M3/H A 24 M / 6,1 M3/H</v>
          </cell>
          <cell r="C561" t="str">
            <v>UN</v>
          </cell>
          <cell r="D561">
            <v>1111.49</v>
          </cell>
          <cell r="E561">
            <v>1111.49</v>
          </cell>
          <cell r="F561" t="str">
            <v>SINAPI-I JUNHO 2025</v>
          </cell>
        </row>
        <row r="562">
          <cell r="A562">
            <v>39008</v>
          </cell>
          <cell r="B562" t="str">
            <v>BOMBA DE PROJECAO DE CONCRETO SECO, POTENCIA 10 CV, VAZAO 3 M3/H</v>
          </cell>
          <cell r="C562" t="str">
            <v>UN</v>
          </cell>
          <cell r="D562">
            <v>63389.58</v>
          </cell>
          <cell r="E562">
            <v>63389.58</v>
          </cell>
          <cell r="F562" t="str">
            <v>SINAPI-I JUNHO 2025</v>
          </cell>
        </row>
        <row r="563">
          <cell r="A563">
            <v>39009</v>
          </cell>
          <cell r="B563" t="str">
            <v>BOMBA DE PROJECAO DE CONCRETO SECO, POTENCIA 10 CV, VAZAO 6 M3/H</v>
          </cell>
          <cell r="C563" t="str">
            <v>UN</v>
          </cell>
          <cell r="D563">
            <v>67914.080000000002</v>
          </cell>
          <cell r="E563">
            <v>67914.080000000002</v>
          </cell>
          <cell r="F563" t="str">
            <v>SINAPI-I JUNHO 2025</v>
          </cell>
        </row>
        <row r="564">
          <cell r="A564">
            <v>10587</v>
          </cell>
          <cell r="B564" t="str">
            <v>BOMBA SUBMERSA PARA POCOS TUBULARES PROFUNDOS DIAMETRO DE 4 POLEGADAS, ELETRICA, MONOFASICA, POTENCIA 0,49 HP, 13 ESTAGIOS, BOCAL DE DESCARGA DIAMETRO DE UMA POLEGADA E MEIA, HM/Q = 18 M / 1,90 M3/H A 85 M / 0,60 M3/H</v>
          </cell>
          <cell r="C564" t="str">
            <v>UN</v>
          </cell>
          <cell r="D564">
            <v>2803.21</v>
          </cell>
          <cell r="E564">
            <v>2803.21</v>
          </cell>
          <cell r="F564" t="str">
            <v>SINAPI-I JUNHO 2025</v>
          </cell>
        </row>
        <row r="565">
          <cell r="A565">
            <v>759</v>
          </cell>
          <cell r="B565" t="str">
            <v>BOMBA SUBMERSA PARA POCOS TUBULARES PROFUNDOS DIAMETRO DE 4 POLEGADAS, ELETRICA, TRIFASICA, POTENCIA 1,97 HP, 20 ESTAGIOS, BOCAL DE DESCARGA DIAMETRO DE UMA POLEGADA E MEIA, HM/Q = 18 M / 5,40 M3/H A 164 M / 0,80 M3/H</v>
          </cell>
          <cell r="C565" t="str">
            <v>UN</v>
          </cell>
          <cell r="D565">
            <v>4030.46</v>
          </cell>
          <cell r="E565">
            <v>4030.46</v>
          </cell>
          <cell r="F565" t="str">
            <v>SINAPI-I JUNHO 2025</v>
          </cell>
        </row>
        <row r="566">
          <cell r="A566">
            <v>761</v>
          </cell>
          <cell r="B566" t="str">
            <v>BOMBA SUBMERSA PARA POCOS TUBULARES PROFUNDOS DIAMETRO DE 4 POLEGADAS, ELETRICA, TRIFASICA, POTENCIA 5,42 HP, 15 ESTAGIOS, BOCAL DE DESCARGA DIAMETRO DE 2 POLEGADAS, HM/Q = 18 M / 18,10 M3/H A 121 M / 2,90 M3/H</v>
          </cell>
          <cell r="C566" t="str">
            <v>UN</v>
          </cell>
          <cell r="D566">
            <v>6831.97</v>
          </cell>
          <cell r="E566">
            <v>6831.97</v>
          </cell>
          <cell r="F566" t="str">
            <v>SINAPI-I JUNHO 2025</v>
          </cell>
        </row>
        <row r="567">
          <cell r="A567">
            <v>750</v>
          </cell>
          <cell r="B567" t="str">
            <v>BOMBA SUBMERSA PARA POCOS TUBULARES PROFUNDOS DIAMETRO DE 4 POLEGADAS, ELETRICA, TRIFASICA, POTENCIA 5,42 HP, 29 ESTAGIOS, BOCAL DE DESCARGA DE UMA POLEGADA E MEIA, HM/Q = 18 M / 8,10 M3/H A 201 M / 3,2 M3/H</v>
          </cell>
          <cell r="C567" t="str">
            <v>UN</v>
          </cell>
          <cell r="D567">
            <v>6486.41</v>
          </cell>
          <cell r="E567">
            <v>6486.41</v>
          </cell>
          <cell r="F567" t="str">
            <v>SINAPI-I JUNHO 2025</v>
          </cell>
        </row>
        <row r="568">
          <cell r="A568">
            <v>755</v>
          </cell>
          <cell r="B568" t="str">
            <v>BOMBA SUBMERSA PARA POCOS TUBULARES PROFUNDOS DIAMETRO DE 6 POLEGADAS, ELETRICA, TRIFASICA, POTENCIA 27,12 HP, 7 ESTAGIOS, BOCAL DE DESCARGA DIAMETRO DE 4 POLEGADAS, HM/Q = 13,9 M / 90 M3/H A 44,0 M / 25,0 M3/H</v>
          </cell>
          <cell r="C568" t="str">
            <v>UN</v>
          </cell>
          <cell r="D568">
            <v>26617.09</v>
          </cell>
          <cell r="E568">
            <v>26617.09</v>
          </cell>
          <cell r="F568" t="str">
            <v>SINAPI-I JUNHO 2025</v>
          </cell>
        </row>
        <row r="569">
          <cell r="A569">
            <v>749</v>
          </cell>
          <cell r="B569" t="str">
            <v>BOMBA SUBMERSA PARA POCOS TUBULARES PROFUNDOS DIAMETRO DE 6 POLEGADAS, ELETRICA, TRIFASICA, POTENCIA 3,45 HP, 5 ESTAGIOS, BOCAL DE DESCARGA DIAMETRO DE 2 POLEGADAS, HM/Q = 68,5 M / 6,12 M3/H A 39,5 M / 14,04 M3/H</v>
          </cell>
          <cell r="C569" t="str">
            <v>UN</v>
          </cell>
          <cell r="D569">
            <v>9789.27</v>
          </cell>
          <cell r="E569">
            <v>9789.27</v>
          </cell>
          <cell r="F569" t="str">
            <v>SINAPI-I JUNHO 2025</v>
          </cell>
        </row>
        <row r="570">
          <cell r="A570">
            <v>756</v>
          </cell>
          <cell r="B570" t="str">
            <v>BOMBA SUBMERSA PARA POCOS TUBULARES PROFUNDOS DIAMETRO DE 6 POLEGADAS, ELETRICA, TRIFASICA, POTENCIA 32 HP, 9 ESTAGIOS, BOCAL DE DESCARGA DIAMETRO DE 4 POLEGADAS, HM/Q = 114,0 M / 13,9 M3/H A 57,0 M / 25,0 M3/H</v>
          </cell>
          <cell r="C570" t="str">
            <v>UN</v>
          </cell>
          <cell r="D570">
            <v>29029.5</v>
          </cell>
          <cell r="E570">
            <v>29029.5</v>
          </cell>
          <cell r="F570" t="str">
            <v>SINAPI-I JUNHO 2025</v>
          </cell>
        </row>
        <row r="571">
          <cell r="A571">
            <v>10588</v>
          </cell>
          <cell r="B571" t="str">
            <v>BOMBA SUBMERSIVEL, ELETRICA, TRIFASICA, POTENCIA 0,98 HP, DIAMETRO DO ROTOR 142 MM SEMIABERTO, BOCAL DE SAIDA DIAMETRO DE 2 POLEGADAS, HM/Q = 2 M / 32 M3/H A 8 M / 16 M3/H</v>
          </cell>
          <cell r="C571" t="str">
            <v>UN</v>
          </cell>
          <cell r="D571">
            <v>2910.09</v>
          </cell>
          <cell r="E571">
            <v>2910.09</v>
          </cell>
          <cell r="F571" t="str">
            <v>SINAPI-I JUNHO 2025</v>
          </cell>
        </row>
        <row r="572">
          <cell r="A572">
            <v>10592</v>
          </cell>
          <cell r="B572" t="str">
            <v>BOMBA SUBMERSIVEL, ELETRICA, TRIFASICA, POTENCIA 0,99 HP, DIAMETRO ROTOR 98 MM SEMIABERTO, BOCAL DE SAIDA DIAMETRO 2 POLEGADAS, HM/Q = 2 M / 28,90 M3/H A 14 M / 7 M3/H</v>
          </cell>
          <cell r="C572" t="str">
            <v>UN</v>
          </cell>
          <cell r="D572">
            <v>3515</v>
          </cell>
          <cell r="E572">
            <v>3515</v>
          </cell>
          <cell r="F572" t="str">
            <v>SINAPI-I JUNHO 2025</v>
          </cell>
        </row>
        <row r="573">
          <cell r="A573">
            <v>10589</v>
          </cell>
          <cell r="B573" t="str">
            <v>BOMBA SUBMERSIVEL, ELETRICA, TRIFASICA, POTENCIA 1,97 HP, DIAMETRO DO ROTOR 144 MM SEMIABERTO, BOCAL DE SAIDA DIAMETRO DE 2 POLEGADAS, HM/Q = 2 M / 26,8 M3/H A 28 M / 4,6 M3/H</v>
          </cell>
          <cell r="C573" t="str">
            <v>UN</v>
          </cell>
          <cell r="D573">
            <v>4722.18</v>
          </cell>
          <cell r="E573">
            <v>4722.18</v>
          </cell>
          <cell r="F573" t="str">
            <v>SINAPI-I JUNHO 2025</v>
          </cell>
        </row>
        <row r="574">
          <cell r="A574">
            <v>760</v>
          </cell>
          <cell r="B574" t="str">
            <v>BOMBA SUBMERSIVEL, ELETRICA, TRIFASICA, POTENCIA 13 HP, DIAMETRO DO ROTOR 170 MM, BOCAL DE SAIDA DIAMETRO DE 3 POLEGADAS, HM/Q = 11 M / 68,40 M3/H A 72 M / 3,6 M3/H</v>
          </cell>
          <cell r="C574" t="str">
            <v>UN</v>
          </cell>
          <cell r="D574">
            <v>26362.5</v>
          </cell>
          <cell r="E574">
            <v>26362.5</v>
          </cell>
          <cell r="F574" t="str">
            <v>SINAPI-I JUNHO 2025</v>
          </cell>
        </row>
        <row r="575">
          <cell r="A575">
            <v>751</v>
          </cell>
          <cell r="B575" t="str">
            <v>BOMBA SUBMERSIVEL, ELETRICA, TRIFASICA, POTENCIA 2,96 HP, DIAMETRO DO ROTOR 144 MM SEMIABERTO, BOCAL DE SAIDA DIAMETRO DE DUAS POLEGADAS, HM/Q = 2 M / 38,8 M3/H A 28 M / 5 M3/H</v>
          </cell>
          <cell r="C575" t="str">
            <v>UN</v>
          </cell>
          <cell r="D575">
            <v>4152.09</v>
          </cell>
          <cell r="E575">
            <v>4152.09</v>
          </cell>
          <cell r="F575" t="str">
            <v>SINAPI-I JUNHO 2025</v>
          </cell>
        </row>
        <row r="576">
          <cell r="A576">
            <v>754</v>
          </cell>
          <cell r="B576" t="str">
            <v>BOMBA SUBMERSIVEL, ELETRICA, TRIFASICA, POTENCIA 3,75 HP, DIAMETRO DO ROTOR 90 MM SEMIABERTO, BOCAL DE SAIDA DIAMETRO DE 2 POLEGADAS, HM/Q = 5 M / 61,2 M3/H A 25,5 M / 3,6 M3/H</v>
          </cell>
          <cell r="C576" t="str">
            <v>UN</v>
          </cell>
          <cell r="D576">
            <v>6590.62</v>
          </cell>
          <cell r="E576">
            <v>6590.62</v>
          </cell>
          <cell r="F576" t="str">
            <v>SINAPI-I JUNHO 2025</v>
          </cell>
        </row>
        <row r="577">
          <cell r="A577">
            <v>757</v>
          </cell>
          <cell r="B577" t="str">
            <v>BOMBA SUBMERSIVEL, ELETRICA, TRIFASICA, POTENCIA 6 HP, DIAMETRO DO ROTOR 127 MM, BOCAL DE SAIDA DIAMETRO DE 3 POLEGADAS, HM/Q = 7 M / 66,90 M3/H A 26 M / 2,88 M3/H</v>
          </cell>
          <cell r="C577" t="str">
            <v>UN</v>
          </cell>
          <cell r="D577">
            <v>13181.25</v>
          </cell>
          <cell r="E577">
            <v>13181.25</v>
          </cell>
          <cell r="F577" t="str">
            <v>SINAPI-I JUNHO 2025</v>
          </cell>
        </row>
        <row r="578">
          <cell r="A578">
            <v>44489</v>
          </cell>
          <cell r="B578" t="str">
            <v>BOMBA TRIPLEX COM MOTOR A DIESEL, NACIONAL, DIAMETRO DE SUCCAO DE 2 1/2"</v>
          </cell>
          <cell r="C578" t="str">
            <v>UN</v>
          </cell>
          <cell r="D578">
            <v>157114.91</v>
          </cell>
          <cell r="E578">
            <v>157114.91</v>
          </cell>
          <cell r="F578" t="str">
            <v>SINAPI-I JUNHO 2025</v>
          </cell>
        </row>
        <row r="579">
          <cell r="A579">
            <v>39917</v>
          </cell>
          <cell r="B579" t="str">
            <v>BOMBA TRIPLEX, PARA INJECAO DE CALDA DE CIMENTO, VAZAO MAXIMA DE *100* LITROS/MINUTO, PRESSAO MAXIMA DE *70* BAR, POTENCIA DE 15 CV</v>
          </cell>
          <cell r="C579" t="str">
            <v>UN</v>
          </cell>
          <cell r="D579">
            <v>97370.98</v>
          </cell>
          <cell r="E579">
            <v>97370.98</v>
          </cell>
          <cell r="F579" t="str">
            <v>SINAPI-I JUNHO 2025</v>
          </cell>
        </row>
        <row r="580">
          <cell r="A580">
            <v>38167</v>
          </cell>
          <cell r="B580" t="str">
            <v>BORBOLETA PARA JANELA TIPO GUILHOTINA, EM ZAMAC CROMADO</v>
          </cell>
          <cell r="C580" t="str">
            <v>PAR</v>
          </cell>
          <cell r="D580">
            <v>30.24</v>
          </cell>
          <cell r="E580">
            <v>30.24</v>
          </cell>
          <cell r="F580" t="str">
            <v>SINAPI-I JUNHO 2025</v>
          </cell>
        </row>
        <row r="581">
          <cell r="A581">
            <v>36145</v>
          </cell>
          <cell r="B581" t="str">
            <v>BOTA DE PVC PRETA, CANO MEDIO, SEM FORRO</v>
          </cell>
          <cell r="C581" t="str">
            <v>PAR</v>
          </cell>
          <cell r="D581">
            <v>50.25</v>
          </cell>
          <cell r="E581">
            <v>50.25</v>
          </cell>
          <cell r="F581" t="str">
            <v>SINAPI-I JUNHO 2025</v>
          </cell>
        </row>
        <row r="582">
          <cell r="A582">
            <v>12893</v>
          </cell>
          <cell r="B582" t="str">
            <v>BOTA DE SEGURANCA COM BIQUEIRA DE ACO E COLARINHO ACOLCHOADO</v>
          </cell>
          <cell r="C582" t="str">
            <v>PAR</v>
          </cell>
          <cell r="D582">
            <v>88.44</v>
          </cell>
          <cell r="E582">
            <v>88.44</v>
          </cell>
          <cell r="F582" t="str">
            <v>SINAPI-I JUNHO 2025</v>
          </cell>
        </row>
        <row r="583">
          <cell r="A583">
            <v>11685</v>
          </cell>
          <cell r="B583" t="str">
            <v>BRACO / CANO PARA CHUVEIRO ELETRICO, EM ALUMINIO, 30 CM X 1/2"</v>
          </cell>
          <cell r="C583" t="str">
            <v>UN</v>
          </cell>
          <cell r="D583">
            <v>40.020000000000003</v>
          </cell>
          <cell r="E583">
            <v>40.020000000000003</v>
          </cell>
          <cell r="F583" t="str">
            <v>SINAPI-I JUNHO 2025</v>
          </cell>
        </row>
        <row r="584">
          <cell r="A584">
            <v>11680</v>
          </cell>
          <cell r="B584" t="str">
            <v>BRACO OU HASTE COM CANOPLA PLASTICA, 1/2", PARA CHUVEIRO SIMPLES</v>
          </cell>
          <cell r="C584" t="str">
            <v>UN</v>
          </cell>
          <cell r="D584">
            <v>12.95</v>
          </cell>
          <cell r="E584">
            <v>12.95</v>
          </cell>
          <cell r="F584" t="str">
            <v>SINAPI-I JUNHO 2025</v>
          </cell>
        </row>
        <row r="585">
          <cell r="A585">
            <v>11679</v>
          </cell>
          <cell r="B585" t="str">
            <v>BRACO OU HASTE RETA COM CANOPLA PLASTICA, 1/2", PARA CHUVEIRO ELETRICO</v>
          </cell>
          <cell r="C585" t="str">
            <v>UN</v>
          </cell>
          <cell r="D585">
            <v>17.559999999999999</v>
          </cell>
          <cell r="E585">
            <v>17.559999999999999</v>
          </cell>
          <cell r="F585" t="str">
            <v>SINAPI-I JUNHO 2025</v>
          </cell>
        </row>
        <row r="586">
          <cell r="A586">
            <v>2512</v>
          </cell>
          <cell r="B586" t="str">
            <v>BRACO P/ LUMINARIA PUBLICA 1 X 1,50M ROMAGNOLE OU EQUIV</v>
          </cell>
          <cell r="C586" t="str">
            <v>UN</v>
          </cell>
          <cell r="F586" t="str">
            <v>SINAPI-I JUNHO 2025</v>
          </cell>
        </row>
        <row r="587">
          <cell r="A587">
            <v>45203</v>
          </cell>
          <cell r="B587" t="str">
            <v>BROCHA RETANGULAR, *15 X 5* CM</v>
          </cell>
          <cell r="C587" t="str">
            <v>UN</v>
          </cell>
          <cell r="D587">
            <v>7.04</v>
          </cell>
          <cell r="E587">
            <v>7.04</v>
          </cell>
          <cell r="F587" t="str">
            <v>SINAPI-I JUNHO 2025</v>
          </cell>
        </row>
        <row r="588">
          <cell r="A588">
            <v>4374</v>
          </cell>
          <cell r="B588" t="str">
            <v>BUCHA DE NYLON SEM ABA S10</v>
          </cell>
          <cell r="C588" t="str">
            <v>UN</v>
          </cell>
          <cell r="D588">
            <v>0.59</v>
          </cell>
          <cell r="E588">
            <v>0.59</v>
          </cell>
          <cell r="F588" t="str">
            <v>SINAPI-I JUNHO 2025</v>
          </cell>
        </row>
        <row r="589">
          <cell r="A589">
            <v>7568</v>
          </cell>
          <cell r="B589" t="str">
            <v>BUCHA DE NYLON SEM ABA S10, COM PARAFUSO DE 6,10 X 65 MM EM ACO ZINCADO COM ROSCA SOBERBA, CABECA CHATA E FENDA PHILLIPS</v>
          </cell>
          <cell r="C589" t="str">
            <v>UN</v>
          </cell>
          <cell r="D589">
            <v>0.98</v>
          </cell>
          <cell r="E589">
            <v>0.98</v>
          </cell>
          <cell r="F589" t="str">
            <v>SINAPI-I JUNHO 2025</v>
          </cell>
        </row>
        <row r="590">
          <cell r="A590">
            <v>7584</v>
          </cell>
          <cell r="B590" t="str">
            <v>BUCHA DE NYLON SEM ABA S12, COM PARAFUSO DE 5/16" X 80 MM EM ACO ZINCADO COM ROSCA SOBERBA E CABECA SEXTAVADA</v>
          </cell>
          <cell r="C590" t="str">
            <v>UN</v>
          </cell>
          <cell r="D590">
            <v>1.49</v>
          </cell>
          <cell r="E590">
            <v>1.49</v>
          </cell>
          <cell r="F590" t="str">
            <v>SINAPI-I JUNHO 2025</v>
          </cell>
        </row>
        <row r="591">
          <cell r="A591">
            <v>11945</v>
          </cell>
          <cell r="B591" t="str">
            <v>BUCHA DE NYLON SEM ABA S4</v>
          </cell>
          <cell r="C591" t="str">
            <v>UN</v>
          </cell>
          <cell r="D591">
            <v>0.09</v>
          </cell>
          <cell r="E591">
            <v>0.09</v>
          </cell>
          <cell r="F591" t="str">
            <v>SINAPI-I JUNHO 2025</v>
          </cell>
        </row>
        <row r="592">
          <cell r="A592">
            <v>11946</v>
          </cell>
          <cell r="B592" t="str">
            <v>BUCHA DE NYLON SEM ABA S5</v>
          </cell>
          <cell r="C592" t="str">
            <v>UN</v>
          </cell>
          <cell r="D592">
            <v>0.11</v>
          </cell>
          <cell r="E592">
            <v>0.11</v>
          </cell>
          <cell r="F592" t="str">
            <v>SINAPI-I JUNHO 2025</v>
          </cell>
        </row>
        <row r="593">
          <cell r="A593">
            <v>4375</v>
          </cell>
          <cell r="B593" t="str">
            <v>BUCHA DE NYLON SEM ABA S6</v>
          </cell>
          <cell r="C593" t="str">
            <v>UN</v>
          </cell>
          <cell r="D593">
            <v>0.16</v>
          </cell>
          <cell r="E593">
            <v>0.16</v>
          </cell>
          <cell r="F593" t="str">
            <v>SINAPI-I JUNHO 2025</v>
          </cell>
        </row>
        <row r="594">
          <cell r="A594">
            <v>11950</v>
          </cell>
          <cell r="B594" t="str">
            <v>BUCHA DE NYLON SEM ABA S6, COM PARAFUSO DE 4,20 X 40 MM EM ACO ZINCADO COM ROSCA SOBERBA, CABECA CHATA E FENDA PHILLIPS</v>
          </cell>
          <cell r="C594" t="str">
            <v>UN</v>
          </cell>
          <cell r="D594">
            <v>0.33</v>
          </cell>
          <cell r="E594">
            <v>0.33</v>
          </cell>
          <cell r="F594" t="str">
            <v>SINAPI-I JUNHO 2025</v>
          </cell>
        </row>
        <row r="595">
          <cell r="A595">
            <v>4376</v>
          </cell>
          <cell r="B595" t="str">
            <v>BUCHA DE NYLON SEM ABA S8</v>
          </cell>
          <cell r="C595" t="str">
            <v>UN</v>
          </cell>
          <cell r="D595">
            <v>0.31</v>
          </cell>
          <cell r="E595">
            <v>0.31</v>
          </cell>
          <cell r="F595" t="str">
            <v>SINAPI-I JUNHO 2025</v>
          </cell>
        </row>
        <row r="596">
          <cell r="A596">
            <v>7583</v>
          </cell>
          <cell r="B596" t="str">
            <v>BUCHA DE NYLON SEM ABA S8, COM PARAFUSO DE 4,80 X 50 MM EM ACO ZINCADO COM ROSCA SOBERBA, CABECA CHATA E FENDA PHILLIPS</v>
          </cell>
          <cell r="C596" t="str">
            <v>UN</v>
          </cell>
          <cell r="D596">
            <v>0.67</v>
          </cell>
          <cell r="E596">
            <v>0.67</v>
          </cell>
          <cell r="F596" t="str">
            <v>SINAPI-I JUNHO 2025</v>
          </cell>
        </row>
        <row r="597">
          <cell r="A597">
            <v>4350</v>
          </cell>
          <cell r="B597" t="str">
            <v>BUCHA DE NYLON, DIAMETRO DO FURO 8 MM, COMPRIMENTO 40 MM, COM PARAFUSO DE ROSCA SOBERBA, CABECA CHATA, FENDA SIMPLES, 4,8 X 50 MM</v>
          </cell>
          <cell r="C597" t="str">
            <v>UN</v>
          </cell>
          <cell r="D597">
            <v>0.99</v>
          </cell>
          <cell r="E597">
            <v>0.99</v>
          </cell>
          <cell r="F597" t="str">
            <v>SINAPI-I JUNHO 2025</v>
          </cell>
        </row>
        <row r="598">
          <cell r="A598">
            <v>44400</v>
          </cell>
          <cell r="B598" t="str">
            <v>BUCHA DE REDUCAO CPVC, SOLDAVEL, 54 X 28 MM, PARA AGUA QUENTE</v>
          </cell>
          <cell r="C598" t="str">
            <v>UN</v>
          </cell>
          <cell r="D598">
            <v>31.94</v>
          </cell>
          <cell r="E598">
            <v>31.94</v>
          </cell>
          <cell r="F598" t="str">
            <v>SINAPI-I JUNHO 2025</v>
          </cell>
        </row>
        <row r="599">
          <cell r="A599">
            <v>39886</v>
          </cell>
          <cell r="B599" t="str">
            <v>BUCHA DE REDUCAO DE COBRE SEM ANEL DE SOLDA, PONTA X BOLSA, 22 X 15 MM</v>
          </cell>
          <cell r="C599" t="str">
            <v>UN</v>
          </cell>
          <cell r="F599" t="str">
            <v>SINAPI-I JUNHO 2025</v>
          </cell>
        </row>
        <row r="600">
          <cell r="A600">
            <v>39887</v>
          </cell>
          <cell r="B600" t="str">
            <v>BUCHA DE REDUCAO DE COBRE SEM ANEL DE SOLDA, PONTA X BOLSA, 28 X 22 MM</v>
          </cell>
          <cell r="C600" t="str">
            <v>UN</v>
          </cell>
          <cell r="F600" t="str">
            <v>SINAPI-I JUNHO 2025</v>
          </cell>
        </row>
        <row r="601">
          <cell r="A601">
            <v>39888</v>
          </cell>
          <cell r="B601" t="str">
            <v>BUCHA DE REDUCAO DE COBRE SEM ANEL DE SOLDA, PONTA X BOLSA, 35 X 28 MM</v>
          </cell>
          <cell r="C601" t="str">
            <v>UN</v>
          </cell>
          <cell r="F601" t="str">
            <v>SINAPI-I JUNHO 2025</v>
          </cell>
        </row>
        <row r="602">
          <cell r="A602">
            <v>39890</v>
          </cell>
          <cell r="B602" t="str">
            <v>BUCHA DE REDUCAO DE COBRE SEM ANEL DE SOLDA, PONTA X BOLSA, 42 X 35 MM</v>
          </cell>
          <cell r="C602" t="str">
            <v>UN</v>
          </cell>
          <cell r="F602" t="str">
            <v>SINAPI-I JUNHO 2025</v>
          </cell>
        </row>
        <row r="603">
          <cell r="A603">
            <v>39891</v>
          </cell>
          <cell r="B603" t="str">
            <v>BUCHA DE REDUCAO DE COBRE SEM ANEL DE SOLDA, PONTA X BOLSA, 54 X 42 MM</v>
          </cell>
          <cell r="C603" t="str">
            <v>UN</v>
          </cell>
          <cell r="F603" t="str">
            <v>SINAPI-I JUNHO 2025</v>
          </cell>
        </row>
        <row r="604">
          <cell r="A604">
            <v>39892</v>
          </cell>
          <cell r="B604" t="str">
            <v>BUCHA DE REDUCAO DE COBRE SEM ANEL DE SOLDA, PONTA X BOLSA, 66 X 54 MM</v>
          </cell>
          <cell r="C604" t="str">
            <v>UN</v>
          </cell>
          <cell r="F604" t="str">
            <v>SINAPI-I JUNHO 2025</v>
          </cell>
        </row>
        <row r="605">
          <cell r="A605">
            <v>790</v>
          </cell>
          <cell r="B605" t="str">
            <v>BUCHA DE REDUCAO DE FERRO GALVANIZADO, COM ROSCA BSP, DE 1 1/2" X 1 1/4"</v>
          </cell>
          <cell r="C605" t="str">
            <v>UN</v>
          </cell>
          <cell r="F605" t="str">
            <v>SINAPI-I JUNHO 2025</v>
          </cell>
        </row>
        <row r="606">
          <cell r="A606">
            <v>791</v>
          </cell>
          <cell r="B606" t="str">
            <v>BUCHA DE REDUCAO DE FERRO GALVANIZADO, COM ROSCA BSP, DE 1 1/2" X 1"</v>
          </cell>
          <cell r="C606" t="str">
            <v>UN</v>
          </cell>
          <cell r="F606" t="str">
            <v>SINAPI-I JUNHO 2025</v>
          </cell>
        </row>
        <row r="607">
          <cell r="A607">
            <v>766</v>
          </cell>
          <cell r="B607" t="str">
            <v>BUCHA DE REDUCAO DE FERRO GALVANIZADO, COM ROSCA BSP, DE 1 1/2" X 1/2"</v>
          </cell>
          <cell r="C607" t="str">
            <v>UN</v>
          </cell>
          <cell r="F607" t="str">
            <v>SINAPI-I JUNHO 2025</v>
          </cell>
        </row>
        <row r="608">
          <cell r="A608">
            <v>767</v>
          </cell>
          <cell r="B608" t="str">
            <v>BUCHA DE REDUCAO DE FERRO GALVANIZADO, COM ROSCA BSP, DE 1 1/2" X 3/4"</v>
          </cell>
          <cell r="C608" t="str">
            <v>UN</v>
          </cell>
          <cell r="F608" t="str">
            <v>SINAPI-I JUNHO 2025</v>
          </cell>
        </row>
        <row r="609">
          <cell r="A609">
            <v>789</v>
          </cell>
          <cell r="B609" t="str">
            <v>BUCHA DE REDUCAO DE FERRO GALVANIZADO, COM ROSCA BSP, DE 1 1/4" X 1"</v>
          </cell>
          <cell r="C609" t="str">
            <v>UN</v>
          </cell>
          <cell r="F609" t="str">
            <v>SINAPI-I JUNHO 2025</v>
          </cell>
        </row>
        <row r="610">
          <cell r="A610">
            <v>768</v>
          </cell>
          <cell r="B610" t="str">
            <v>BUCHA DE REDUCAO DE FERRO GALVANIZADO, COM ROSCA BSP, DE 1 1/4" X 1/2"</v>
          </cell>
          <cell r="C610" t="str">
            <v>UN</v>
          </cell>
          <cell r="F610" t="str">
            <v>SINAPI-I JUNHO 2025</v>
          </cell>
        </row>
        <row r="611">
          <cell r="A611">
            <v>769</v>
          </cell>
          <cell r="B611" t="str">
            <v>BUCHA DE REDUCAO DE FERRO GALVANIZADO, COM ROSCA BSP, DE 1 1/4" X 3/4"</v>
          </cell>
          <cell r="C611" t="str">
            <v>UN</v>
          </cell>
          <cell r="F611" t="str">
            <v>SINAPI-I JUNHO 2025</v>
          </cell>
        </row>
        <row r="612">
          <cell r="A612">
            <v>764</v>
          </cell>
          <cell r="B612" t="str">
            <v>BUCHA DE REDUCAO DE FERRO GALVANIZADO, COM ROSCA BSP, DE 1" X 1/2"</v>
          </cell>
          <cell r="C612" t="str">
            <v>UN</v>
          </cell>
          <cell r="F612" t="str">
            <v>SINAPI-I JUNHO 2025</v>
          </cell>
        </row>
        <row r="613">
          <cell r="A613">
            <v>765</v>
          </cell>
          <cell r="B613" t="str">
            <v>BUCHA DE REDUCAO DE FERRO GALVANIZADO, COM ROSCA BSP, DE 1" X 3/4"</v>
          </cell>
          <cell r="C613" t="str">
            <v>UN</v>
          </cell>
          <cell r="F613" t="str">
            <v>SINAPI-I JUNHO 2025</v>
          </cell>
        </row>
        <row r="614">
          <cell r="A614">
            <v>770</v>
          </cell>
          <cell r="B614" t="str">
            <v>BUCHA DE REDUCAO DE FERRO GALVANIZADO, COM ROSCA BSP, DE 1/2" X 1/4"</v>
          </cell>
          <cell r="C614" t="str">
            <v>UN</v>
          </cell>
          <cell r="F614" t="str">
            <v>SINAPI-I JUNHO 2025</v>
          </cell>
        </row>
        <row r="615">
          <cell r="A615">
            <v>12394</v>
          </cell>
          <cell r="B615" t="str">
            <v>BUCHA DE REDUCAO DE FERRO GALVANIZADO, COM ROSCA BSP, DE 1/2" X 3/8"</v>
          </cell>
          <cell r="C615" t="str">
            <v>UN</v>
          </cell>
          <cell r="F615" t="str">
            <v>SINAPI-I JUNHO 2025</v>
          </cell>
        </row>
        <row r="616">
          <cell r="A616">
            <v>787</v>
          </cell>
          <cell r="B616" t="str">
            <v>BUCHA DE REDUCAO DE FERRO GALVANIZADO, COM ROSCA BSP, DE 2 1/2" X 1 1/2"</v>
          </cell>
          <cell r="C616" t="str">
            <v>UN</v>
          </cell>
          <cell r="F616" t="str">
            <v>SINAPI-I JUNHO 2025</v>
          </cell>
        </row>
        <row r="617">
          <cell r="A617">
            <v>774</v>
          </cell>
          <cell r="B617" t="str">
            <v>BUCHA DE REDUCAO DE FERRO GALVANIZADO, COM ROSCA BSP, DE 2 1/2" X 1 1/4"</v>
          </cell>
          <cell r="C617" t="str">
            <v>UN</v>
          </cell>
          <cell r="F617" t="str">
            <v>SINAPI-I JUNHO 2025</v>
          </cell>
        </row>
        <row r="618">
          <cell r="A618">
            <v>773</v>
          </cell>
          <cell r="B618" t="str">
            <v>BUCHA DE REDUCAO DE FERRO GALVANIZADO, COM ROSCA BSP, DE 2 1/2" X 1"</v>
          </cell>
          <cell r="C618" t="str">
            <v>UN</v>
          </cell>
          <cell r="F618" t="str">
            <v>SINAPI-I JUNHO 2025</v>
          </cell>
        </row>
        <row r="619">
          <cell r="A619">
            <v>775</v>
          </cell>
          <cell r="B619" t="str">
            <v>BUCHA DE REDUCAO DE FERRO GALVANIZADO, COM ROSCA BSP, DE 2 1/2" X 2"</v>
          </cell>
          <cell r="C619" t="str">
            <v>UN</v>
          </cell>
          <cell r="F619" t="str">
            <v>SINAPI-I JUNHO 2025</v>
          </cell>
        </row>
        <row r="620">
          <cell r="A620">
            <v>788</v>
          </cell>
          <cell r="B620" t="str">
            <v>BUCHA DE REDUCAO DE FERRO GALVANIZADO, COM ROSCA BSP, DE 2" X 1 1/2"</v>
          </cell>
          <cell r="C620" t="str">
            <v>UN</v>
          </cell>
          <cell r="F620" t="str">
            <v>SINAPI-I JUNHO 2025</v>
          </cell>
        </row>
        <row r="621">
          <cell r="A621">
            <v>772</v>
          </cell>
          <cell r="B621" t="str">
            <v>BUCHA DE REDUCAO DE FERRO GALVANIZADO, COM ROSCA BSP, DE 2" X 1 1/4"</v>
          </cell>
          <cell r="C621" t="str">
            <v>UN</v>
          </cell>
          <cell r="F621" t="str">
            <v>SINAPI-I JUNHO 2025</v>
          </cell>
        </row>
        <row r="622">
          <cell r="A622">
            <v>771</v>
          </cell>
          <cell r="B622" t="str">
            <v>BUCHA DE REDUCAO DE FERRO GALVANIZADO, COM ROSCA BSP, DE 2" X 1"</v>
          </cell>
          <cell r="C622" t="str">
            <v>UN</v>
          </cell>
          <cell r="F622" t="str">
            <v>SINAPI-I JUNHO 2025</v>
          </cell>
        </row>
        <row r="623">
          <cell r="A623">
            <v>776</v>
          </cell>
          <cell r="B623" t="str">
            <v>BUCHA DE REDUCAO DE FERRO GALVANIZADO, COM ROSCA BSP, DE 3" X 1 1/2"</v>
          </cell>
          <cell r="C623" t="str">
            <v>UN</v>
          </cell>
          <cell r="F623" t="str">
            <v>SINAPI-I JUNHO 2025</v>
          </cell>
        </row>
        <row r="624">
          <cell r="A624">
            <v>777</v>
          </cell>
          <cell r="B624" t="str">
            <v>BUCHA DE REDUCAO DE FERRO GALVANIZADO, COM ROSCA BSP, DE 3" X 1 1/4"</v>
          </cell>
          <cell r="C624" t="str">
            <v>UN</v>
          </cell>
          <cell r="F624" t="str">
            <v>SINAPI-I JUNHO 2025</v>
          </cell>
        </row>
        <row r="625">
          <cell r="A625">
            <v>780</v>
          </cell>
          <cell r="B625" t="str">
            <v>BUCHA DE REDUCAO DE FERRO GALVANIZADO, COM ROSCA BSP, DE 3" X 2 1/2"</v>
          </cell>
          <cell r="C625" t="str">
            <v>UN</v>
          </cell>
          <cell r="F625" t="str">
            <v>SINAPI-I JUNHO 2025</v>
          </cell>
        </row>
        <row r="626">
          <cell r="A626">
            <v>778</v>
          </cell>
          <cell r="B626" t="str">
            <v>BUCHA DE REDUCAO DE FERRO GALVANIZADO, COM ROSCA BSP, DE 3" X 2"</v>
          </cell>
          <cell r="C626" t="str">
            <v>UN</v>
          </cell>
          <cell r="F626" t="str">
            <v>SINAPI-I JUNHO 2025</v>
          </cell>
        </row>
        <row r="627">
          <cell r="A627">
            <v>779</v>
          </cell>
          <cell r="B627" t="str">
            <v>BUCHA DE REDUCAO DE FERRO GALVANIZADO, COM ROSCA BSP, DE 3/4" X 1/2"</v>
          </cell>
          <cell r="C627" t="str">
            <v>UN</v>
          </cell>
          <cell r="F627" t="str">
            <v>SINAPI-I JUNHO 2025</v>
          </cell>
        </row>
        <row r="628">
          <cell r="A628">
            <v>781</v>
          </cell>
          <cell r="B628" t="str">
            <v>BUCHA DE REDUCAO DE FERRO GALVANIZADO, COM ROSCA BSP, DE 4" X 2 1/2"</v>
          </cell>
          <cell r="C628" t="str">
            <v>UN</v>
          </cell>
          <cell r="F628" t="str">
            <v>SINAPI-I JUNHO 2025</v>
          </cell>
        </row>
        <row r="629">
          <cell r="A629">
            <v>786</v>
          </cell>
          <cell r="B629" t="str">
            <v>BUCHA DE REDUCAO DE FERRO GALVANIZADO, COM ROSCA BSP, DE 4" X 2"</v>
          </cell>
          <cell r="C629" t="str">
            <v>UN</v>
          </cell>
          <cell r="F629" t="str">
            <v>SINAPI-I JUNHO 2025</v>
          </cell>
        </row>
        <row r="630">
          <cell r="A630">
            <v>782</v>
          </cell>
          <cell r="B630" t="str">
            <v>BUCHA DE REDUCAO DE FERRO GALVANIZADO, COM ROSCA BSP, DE 4" X 3"</v>
          </cell>
          <cell r="C630" t="str">
            <v>UN</v>
          </cell>
          <cell r="F630" t="str">
            <v>SINAPI-I JUNHO 2025</v>
          </cell>
        </row>
        <row r="631">
          <cell r="A631">
            <v>783</v>
          </cell>
          <cell r="B631" t="str">
            <v>BUCHA DE REDUCAO DE FERRO GALVANIZADO, COM ROSCA BSP, DE 5" X 4"</v>
          </cell>
          <cell r="C631" t="str">
            <v>UN</v>
          </cell>
          <cell r="F631" t="str">
            <v>SINAPI-I JUNHO 2025</v>
          </cell>
        </row>
        <row r="632">
          <cell r="A632">
            <v>785</v>
          </cell>
          <cell r="B632" t="str">
            <v>BUCHA DE REDUCAO DE FERRO GALVANIZADO, COM ROSCA BSP, DE 6" X 4"</v>
          </cell>
          <cell r="C632" t="str">
            <v>UN</v>
          </cell>
          <cell r="F632" t="str">
            <v>SINAPI-I JUNHO 2025</v>
          </cell>
        </row>
        <row r="633">
          <cell r="A633">
            <v>784</v>
          </cell>
          <cell r="B633" t="str">
            <v>BUCHA DE REDUCAO DE FERRO GALVANIZADO, COM ROSCA BSP, DE 6" X 5"</v>
          </cell>
          <cell r="C633" t="str">
            <v>UN</v>
          </cell>
          <cell r="F633" t="str">
            <v>SINAPI-I JUNHO 2025</v>
          </cell>
        </row>
        <row r="634">
          <cell r="A634">
            <v>828</v>
          </cell>
          <cell r="B634" t="str">
            <v>BUCHA DE REDUCAO DE PVC, SOLDAVEL, CURTA, COM 25 X 20 MM, PARA AGUA FRIA PREDIAL</v>
          </cell>
          <cell r="C634" t="str">
            <v>UN</v>
          </cell>
          <cell r="D634">
            <v>0.57999999999999996</v>
          </cell>
          <cell r="E634">
            <v>0.57999999999999996</v>
          </cell>
          <cell r="F634" t="str">
            <v>SINAPI-I JUNHO 2025</v>
          </cell>
        </row>
        <row r="635">
          <cell r="A635">
            <v>829</v>
          </cell>
          <cell r="B635" t="str">
            <v>BUCHA DE REDUCAO DE PVC, SOLDAVEL, CURTA, COM 32 X 25 MM, PARA AGUA FRIA PREDIAL</v>
          </cell>
          <cell r="C635" t="str">
            <v>UN</v>
          </cell>
          <cell r="D635">
            <v>0.94</v>
          </cell>
          <cell r="E635">
            <v>0.94</v>
          </cell>
          <cell r="F635" t="str">
            <v>SINAPI-I JUNHO 2025</v>
          </cell>
        </row>
        <row r="636">
          <cell r="A636">
            <v>812</v>
          </cell>
          <cell r="B636" t="str">
            <v>BUCHA DE REDUCAO DE PVC, SOLDAVEL, CURTA, COM 40 X 32 MM, PARA AGUA FRIA PREDIAL</v>
          </cell>
          <cell r="C636" t="str">
            <v>UN</v>
          </cell>
          <cell r="D636">
            <v>2.0699999999999998</v>
          </cell>
          <cell r="E636">
            <v>2.0699999999999998</v>
          </cell>
          <cell r="F636" t="str">
            <v>SINAPI-I JUNHO 2025</v>
          </cell>
        </row>
        <row r="637">
          <cell r="A637">
            <v>819</v>
          </cell>
          <cell r="B637" t="str">
            <v>BUCHA DE REDUCAO DE PVC, SOLDAVEL, CURTA, COM 50 X 40 MM, PARA AGUA FRIA PREDIAL</v>
          </cell>
          <cell r="C637" t="str">
            <v>UN</v>
          </cell>
          <cell r="D637">
            <v>3.6</v>
          </cell>
          <cell r="E637">
            <v>3.6</v>
          </cell>
          <cell r="F637" t="str">
            <v>SINAPI-I JUNHO 2025</v>
          </cell>
        </row>
        <row r="638">
          <cell r="A638">
            <v>818</v>
          </cell>
          <cell r="B638" t="str">
            <v>BUCHA DE REDUCAO DE PVC, SOLDAVEL, CURTA, COM 60 X 50 MM, PARA AGUA FRIA PREDIAL</v>
          </cell>
          <cell r="C638" t="str">
            <v>UN</v>
          </cell>
          <cell r="D638">
            <v>6.71</v>
          </cell>
          <cell r="E638">
            <v>6.71</v>
          </cell>
          <cell r="F638" t="str">
            <v>SINAPI-I JUNHO 2025</v>
          </cell>
        </row>
        <row r="639">
          <cell r="A639">
            <v>20086</v>
          </cell>
          <cell r="B639" t="str">
            <v>BUCHA DE REDUCAO DE PVC, SOLDAVEL, LONGA, 50 X 40 MM, PARA ESGOTO PREDIAL</v>
          </cell>
          <cell r="C639" t="str">
            <v>UN</v>
          </cell>
          <cell r="D639">
            <v>2.4300000000000002</v>
          </cell>
          <cell r="E639">
            <v>2.4300000000000002</v>
          </cell>
          <cell r="F639" t="str">
            <v>SINAPI-I JUNHO 2025</v>
          </cell>
        </row>
        <row r="640">
          <cell r="A640">
            <v>832</v>
          </cell>
          <cell r="B640" t="str">
            <v>BUCHA DE REDUCAO DE PVC, SOLDAVEL, LONGA, COM 32 X 20 MM, PARA AGUA FRIA PREDIAL</v>
          </cell>
          <cell r="C640" t="str">
            <v>UN</v>
          </cell>
          <cell r="D640">
            <v>2.77</v>
          </cell>
          <cell r="E640">
            <v>2.77</v>
          </cell>
          <cell r="F640" t="str">
            <v>SINAPI-I JUNHO 2025</v>
          </cell>
        </row>
        <row r="641">
          <cell r="A641">
            <v>834</v>
          </cell>
          <cell r="B641" t="str">
            <v>BUCHA DE REDUCAO DE PVC, SOLDAVEL, LONGA, COM 40 X 25 MM, PARA AGUA FRIA PREDIAL</v>
          </cell>
          <cell r="C641" t="str">
            <v>UN</v>
          </cell>
          <cell r="D641">
            <v>3.59</v>
          </cell>
          <cell r="E641">
            <v>3.59</v>
          </cell>
          <cell r="F641" t="str">
            <v>SINAPI-I JUNHO 2025</v>
          </cell>
        </row>
        <row r="642">
          <cell r="A642">
            <v>813</v>
          </cell>
          <cell r="B642" t="str">
            <v>BUCHA DE REDUCAO DE PVC, SOLDAVEL, LONGA, COM 50 X 25 MM, PARA AGUA FRIA PREDIAL</v>
          </cell>
          <cell r="C642" t="str">
            <v>UN</v>
          </cell>
          <cell r="D642">
            <v>4.18</v>
          </cell>
          <cell r="E642">
            <v>4.18</v>
          </cell>
          <cell r="F642" t="str">
            <v>SINAPI-I JUNHO 2025</v>
          </cell>
        </row>
        <row r="643">
          <cell r="A643">
            <v>820</v>
          </cell>
          <cell r="B643" t="str">
            <v>BUCHA DE REDUCAO DE PVC, SOLDAVEL, LONGA, COM 50 X 32 MM, PARA AGUA FRIA PREDIAL</v>
          </cell>
          <cell r="C643" t="str">
            <v>UN</v>
          </cell>
          <cell r="D643">
            <v>5.62</v>
          </cell>
          <cell r="E643">
            <v>5.62</v>
          </cell>
          <cell r="F643" t="str">
            <v>SINAPI-I JUNHO 2025</v>
          </cell>
        </row>
        <row r="644">
          <cell r="A644">
            <v>816</v>
          </cell>
          <cell r="B644" t="str">
            <v>BUCHA DE REDUCAO DE PVC, SOLDAVEL, LONGA, COM 60 X 25 MM, PARA AGUA FRIA PREDIAL</v>
          </cell>
          <cell r="C644" t="str">
            <v>UN</v>
          </cell>
          <cell r="D644">
            <v>10.02</v>
          </cell>
          <cell r="E644">
            <v>10.02</v>
          </cell>
          <cell r="F644" t="str">
            <v>SINAPI-I JUNHO 2025</v>
          </cell>
        </row>
        <row r="645">
          <cell r="A645">
            <v>814</v>
          </cell>
          <cell r="B645" t="str">
            <v>BUCHA DE REDUCAO DE PVC, SOLDAVEL, LONGA, COM 60 X 32 MM, PARA AGUA FRIA PREDIAL</v>
          </cell>
          <cell r="C645" t="str">
            <v>UN</v>
          </cell>
          <cell r="D645">
            <v>12.45</v>
          </cell>
          <cell r="E645">
            <v>12.45</v>
          </cell>
          <cell r="F645" t="str">
            <v>SINAPI-I JUNHO 2025</v>
          </cell>
        </row>
        <row r="646">
          <cell r="A646">
            <v>822</v>
          </cell>
          <cell r="B646" t="str">
            <v>BUCHA DE REDUCAO DE PVC, SOLDAVEL, LONGA, COM 60 X 50 MM, PARA AGUA FRIA PREDIAL</v>
          </cell>
          <cell r="C646" t="str">
            <v>UN</v>
          </cell>
          <cell r="D646">
            <v>16.25</v>
          </cell>
          <cell r="E646">
            <v>16.25</v>
          </cell>
          <cell r="F646" t="str">
            <v>SINAPI-I JUNHO 2025</v>
          </cell>
        </row>
        <row r="647">
          <cell r="A647">
            <v>821</v>
          </cell>
          <cell r="B647" t="str">
            <v>BUCHA DE REDUCAO DE PVC, SOLDAVEL, LONGA, COM 75 X 50 MM, PARA AGUA FRIA PREDIAL</v>
          </cell>
          <cell r="C647" t="str">
            <v>UN</v>
          </cell>
          <cell r="D647">
            <v>18.59</v>
          </cell>
          <cell r="E647">
            <v>18.59</v>
          </cell>
          <cell r="F647" t="str">
            <v>SINAPI-I JUNHO 2025</v>
          </cell>
        </row>
        <row r="648">
          <cell r="A648">
            <v>39191</v>
          </cell>
          <cell r="B648" t="str">
            <v>BUCHA DE REDUCAO EM ALUMINIO, COM ROSCA, DE 1 1/2" X 1 1/4", PARA ELETRODUTO</v>
          </cell>
          <cell r="C648" t="str">
            <v>UN</v>
          </cell>
          <cell r="D648">
            <v>21.77</v>
          </cell>
          <cell r="E648">
            <v>21.77</v>
          </cell>
          <cell r="F648" t="str">
            <v>SINAPI-I JUNHO 2025</v>
          </cell>
        </row>
        <row r="649">
          <cell r="A649">
            <v>39190</v>
          </cell>
          <cell r="B649" t="str">
            <v>BUCHA DE REDUCAO EM ALUMINIO, COM ROSCA, DE 1 1/2" X 1", PARA ELETRODUTO</v>
          </cell>
          <cell r="C649" t="str">
            <v>UN</v>
          </cell>
          <cell r="D649">
            <v>22.74</v>
          </cell>
          <cell r="E649">
            <v>22.74</v>
          </cell>
          <cell r="F649" t="str">
            <v>SINAPI-I JUNHO 2025</v>
          </cell>
        </row>
        <row r="650">
          <cell r="A650">
            <v>39189</v>
          </cell>
          <cell r="B650" t="str">
            <v>BUCHA DE REDUCAO EM ALUMINIO, COM ROSCA, DE 1 1/2" X 3/4", PARA ELETRODUTO</v>
          </cell>
          <cell r="C650" t="str">
            <v>UN</v>
          </cell>
          <cell r="D650">
            <v>24.07</v>
          </cell>
          <cell r="E650">
            <v>24.07</v>
          </cell>
          <cell r="F650" t="str">
            <v>SINAPI-I JUNHO 2025</v>
          </cell>
        </row>
        <row r="651">
          <cell r="A651">
            <v>39188</v>
          </cell>
          <cell r="B651" t="str">
            <v>BUCHA DE REDUCAO EM ALUMINIO, COM ROSCA, DE 1 1/4" X 1", PARA ELETRODUTO</v>
          </cell>
          <cell r="C651" t="str">
            <v>UN</v>
          </cell>
          <cell r="D651">
            <v>17.72</v>
          </cell>
          <cell r="E651">
            <v>17.72</v>
          </cell>
          <cell r="F651" t="str">
            <v>SINAPI-I JUNHO 2025</v>
          </cell>
        </row>
        <row r="652">
          <cell r="A652">
            <v>39186</v>
          </cell>
          <cell r="B652" t="str">
            <v>BUCHA DE REDUCAO EM ALUMINIO, COM ROSCA, DE 1 1/4" X 1/2", PARA ELETRODUTO</v>
          </cell>
          <cell r="C652" t="str">
            <v>UN</v>
          </cell>
          <cell r="D652">
            <v>21.54</v>
          </cell>
          <cell r="E652">
            <v>21.54</v>
          </cell>
          <cell r="F652" t="str">
            <v>SINAPI-I JUNHO 2025</v>
          </cell>
        </row>
        <row r="653">
          <cell r="A653">
            <v>39187</v>
          </cell>
          <cell r="B653" t="str">
            <v>BUCHA DE REDUCAO EM ALUMINIO, COM ROSCA, DE 1 1/4" X 3/4", PARA ELETRODUTO</v>
          </cell>
          <cell r="C653" t="str">
            <v>UN</v>
          </cell>
          <cell r="D653">
            <v>18.57</v>
          </cell>
          <cell r="E653">
            <v>18.57</v>
          </cell>
          <cell r="F653" t="str">
            <v>SINAPI-I JUNHO 2025</v>
          </cell>
        </row>
        <row r="654">
          <cell r="A654">
            <v>39184</v>
          </cell>
          <cell r="B654" t="str">
            <v>BUCHA DE REDUCAO EM ALUMINIO, COM ROSCA, DE 1" X 1/2", PARA ELETRODUTO</v>
          </cell>
          <cell r="C654" t="str">
            <v>UN</v>
          </cell>
          <cell r="D654">
            <v>6.99</v>
          </cell>
          <cell r="E654">
            <v>6.99</v>
          </cell>
          <cell r="F654" t="str">
            <v>SINAPI-I JUNHO 2025</v>
          </cell>
        </row>
        <row r="655">
          <cell r="A655">
            <v>39185</v>
          </cell>
          <cell r="B655" t="str">
            <v>BUCHA DE REDUCAO EM ALUMINIO, COM ROSCA, DE 1" X 3/4", PARA ELETRODUTO</v>
          </cell>
          <cell r="C655" t="str">
            <v>UN</v>
          </cell>
          <cell r="D655">
            <v>6.37</v>
          </cell>
          <cell r="E655">
            <v>6.37</v>
          </cell>
          <cell r="F655" t="str">
            <v>SINAPI-I JUNHO 2025</v>
          </cell>
        </row>
        <row r="656">
          <cell r="A656">
            <v>39198</v>
          </cell>
          <cell r="B656" t="str">
            <v>BUCHA DE REDUCAO EM ALUMINIO, COM ROSCA, DE 2 1/2" X 1 1/2", PARA ELETRODUTO</v>
          </cell>
          <cell r="C656" t="str">
            <v>UN</v>
          </cell>
          <cell r="D656">
            <v>71.430000000000007</v>
          </cell>
          <cell r="E656">
            <v>71.430000000000007</v>
          </cell>
          <cell r="F656" t="str">
            <v>SINAPI-I JUNHO 2025</v>
          </cell>
        </row>
        <row r="657">
          <cell r="A657">
            <v>39197</v>
          </cell>
          <cell r="B657" t="str">
            <v>BUCHA DE REDUCAO EM ALUMINIO, COM ROSCA, DE 2 1/2" X 1 1/4", PARA ELETRODUTO</v>
          </cell>
          <cell r="C657" t="str">
            <v>UN</v>
          </cell>
          <cell r="D657">
            <v>74.62</v>
          </cell>
          <cell r="E657">
            <v>74.62</v>
          </cell>
          <cell r="F657" t="str">
            <v>SINAPI-I JUNHO 2025</v>
          </cell>
        </row>
        <row r="658">
          <cell r="A658">
            <v>39196</v>
          </cell>
          <cell r="B658" t="str">
            <v>BUCHA DE REDUCAO EM ALUMINIO, COM ROSCA, DE 2 1/2" X 1", PARA ELETRODUTO</v>
          </cell>
          <cell r="C658" t="str">
            <v>UN</v>
          </cell>
          <cell r="D658">
            <v>76.95</v>
          </cell>
          <cell r="E658">
            <v>76.95</v>
          </cell>
          <cell r="F658" t="str">
            <v>SINAPI-I JUNHO 2025</v>
          </cell>
        </row>
        <row r="659">
          <cell r="A659">
            <v>39199</v>
          </cell>
          <cell r="B659" t="str">
            <v>BUCHA DE REDUCAO EM ALUMINIO, COM ROSCA, DE 2 1/2" X 2", PARA ELETRODUTO</v>
          </cell>
          <cell r="C659" t="str">
            <v>UN</v>
          </cell>
          <cell r="D659">
            <v>68.739999999999995</v>
          </cell>
          <cell r="E659">
            <v>68.739999999999995</v>
          </cell>
          <cell r="F659" t="str">
            <v>SINAPI-I JUNHO 2025</v>
          </cell>
        </row>
        <row r="660">
          <cell r="A660">
            <v>39195</v>
          </cell>
          <cell r="B660" t="str">
            <v>BUCHA DE REDUCAO EM ALUMINIO, COM ROSCA, DE 2" X 1 1/2", PARA ELETRODUTO</v>
          </cell>
          <cell r="C660" t="str">
            <v>UN</v>
          </cell>
          <cell r="D660">
            <v>39.68</v>
          </cell>
          <cell r="E660">
            <v>39.68</v>
          </cell>
          <cell r="F660" t="str">
            <v>SINAPI-I JUNHO 2025</v>
          </cell>
        </row>
        <row r="661">
          <cell r="A661">
            <v>39194</v>
          </cell>
          <cell r="B661" t="str">
            <v>BUCHA DE REDUCAO EM ALUMINIO, COM ROSCA, DE 2" X 1 1/4", PARA ELETRODUTO</v>
          </cell>
          <cell r="C661" t="str">
            <v>UN</v>
          </cell>
          <cell r="D661">
            <v>42.46</v>
          </cell>
          <cell r="E661">
            <v>42.46</v>
          </cell>
          <cell r="F661" t="str">
            <v>SINAPI-I JUNHO 2025</v>
          </cell>
        </row>
        <row r="662">
          <cell r="A662">
            <v>39193</v>
          </cell>
          <cell r="B662" t="str">
            <v>BUCHA DE REDUCAO EM ALUMINIO, COM ROSCA, DE 2" X 1", PARA ELETRODUTO</v>
          </cell>
          <cell r="C662" t="str">
            <v>UN</v>
          </cell>
          <cell r="D662">
            <v>46.54</v>
          </cell>
          <cell r="E662">
            <v>46.54</v>
          </cell>
          <cell r="F662" t="str">
            <v>SINAPI-I JUNHO 2025</v>
          </cell>
        </row>
        <row r="663">
          <cell r="A663">
            <v>39192</v>
          </cell>
          <cell r="B663" t="str">
            <v>BUCHA DE REDUCAO EM ALUMINIO, COM ROSCA, DE 2" X 3/4", PARA ELETRODUTO</v>
          </cell>
          <cell r="C663" t="str">
            <v>UN</v>
          </cell>
          <cell r="D663">
            <v>48.41</v>
          </cell>
          <cell r="E663">
            <v>48.41</v>
          </cell>
          <cell r="F663" t="str">
            <v>SINAPI-I JUNHO 2025</v>
          </cell>
        </row>
        <row r="664">
          <cell r="A664">
            <v>39201</v>
          </cell>
          <cell r="B664" t="str">
            <v>BUCHA DE REDUCAO EM ALUMINIO, COM ROSCA, DE 3" X 1 1/2", PARA ELETRODUTO</v>
          </cell>
          <cell r="C664" t="str">
            <v>UN</v>
          </cell>
          <cell r="D664">
            <v>85.4</v>
          </cell>
          <cell r="E664">
            <v>85.4</v>
          </cell>
          <cell r="F664" t="str">
            <v>SINAPI-I JUNHO 2025</v>
          </cell>
        </row>
        <row r="665">
          <cell r="A665">
            <v>39200</v>
          </cell>
          <cell r="B665" t="str">
            <v>BUCHA DE REDUCAO EM ALUMINIO, COM ROSCA, DE 3" X 1 1/4", PARA ELETRODUTO</v>
          </cell>
          <cell r="C665" t="str">
            <v>UN</v>
          </cell>
          <cell r="D665">
            <v>86.09</v>
          </cell>
          <cell r="E665">
            <v>86.09</v>
          </cell>
          <cell r="F665" t="str">
            <v>SINAPI-I JUNHO 2025</v>
          </cell>
        </row>
        <row r="666">
          <cell r="A666">
            <v>39203</v>
          </cell>
          <cell r="B666" t="str">
            <v>BUCHA DE REDUCAO EM ALUMINIO, COM ROSCA, DE 3" X 2 1/2", PARA ELETRODUTO</v>
          </cell>
          <cell r="C666" t="str">
            <v>UN</v>
          </cell>
          <cell r="D666">
            <v>69.510000000000005</v>
          </cell>
          <cell r="E666">
            <v>69.510000000000005</v>
          </cell>
          <cell r="F666" t="str">
            <v>SINAPI-I JUNHO 2025</v>
          </cell>
        </row>
        <row r="667">
          <cell r="A667">
            <v>39202</v>
          </cell>
          <cell r="B667" t="str">
            <v>BUCHA DE REDUCAO EM ALUMINIO, COM ROSCA, DE 3" X 2", PARA ELETRODUTO</v>
          </cell>
          <cell r="C667" t="str">
            <v>UN</v>
          </cell>
          <cell r="D667">
            <v>81.650000000000006</v>
          </cell>
          <cell r="E667">
            <v>81.650000000000006</v>
          </cell>
          <cell r="F667" t="str">
            <v>SINAPI-I JUNHO 2025</v>
          </cell>
        </row>
        <row r="668">
          <cell r="A668">
            <v>39920</v>
          </cell>
          <cell r="B668" t="str">
            <v>BUCHA DE REDUCAO EM ALUMINIO, COM ROSCA, DE 3/4" X 1/2", PARA ELETRODUTO</v>
          </cell>
          <cell r="C668" t="str">
            <v>UN</v>
          </cell>
          <cell r="D668">
            <v>5.86</v>
          </cell>
          <cell r="E668">
            <v>5.86</v>
          </cell>
          <cell r="F668" t="str">
            <v>SINAPI-I JUNHO 2025</v>
          </cell>
        </row>
        <row r="669">
          <cell r="A669">
            <v>39205</v>
          </cell>
          <cell r="B669" t="str">
            <v>BUCHA DE REDUCAO EM ALUMINIO, COM ROSCA, DE 4" X 2 1/2", PARA ELETRODUTO</v>
          </cell>
          <cell r="C669" t="str">
            <v>UN</v>
          </cell>
          <cell r="D669">
            <v>136.22999999999999</v>
          </cell>
          <cell r="E669">
            <v>136.22999999999999</v>
          </cell>
          <cell r="F669" t="str">
            <v>SINAPI-I JUNHO 2025</v>
          </cell>
        </row>
        <row r="670">
          <cell r="A670">
            <v>39204</v>
          </cell>
          <cell r="B670" t="str">
            <v>BUCHA DE REDUCAO EM ALUMINIO, COM ROSCA, DE 4" X 2", PARA ELETRODUTO</v>
          </cell>
          <cell r="C670" t="str">
            <v>UN</v>
          </cell>
          <cell r="D670">
            <v>139.52000000000001</v>
          </cell>
          <cell r="E670">
            <v>139.52000000000001</v>
          </cell>
          <cell r="F670" t="str">
            <v>SINAPI-I JUNHO 2025</v>
          </cell>
        </row>
        <row r="671">
          <cell r="A671">
            <v>39206</v>
          </cell>
          <cell r="B671" t="str">
            <v>BUCHA DE REDUCAO EM ALUMINIO, COM ROSCA, DE 4" X 3", PARA ELETRODUTO</v>
          </cell>
          <cell r="C671" t="str">
            <v>UN</v>
          </cell>
          <cell r="D671">
            <v>132.36000000000001</v>
          </cell>
          <cell r="E671">
            <v>132.36000000000001</v>
          </cell>
          <cell r="F671" t="str">
            <v>SINAPI-I JUNHO 2025</v>
          </cell>
        </row>
        <row r="672">
          <cell r="A672">
            <v>798</v>
          </cell>
          <cell r="B672" t="str">
            <v>BUCHA DE REDUCAO PVC ROSCAVEL 3/4" X 1/2"</v>
          </cell>
          <cell r="C672" t="str">
            <v>UN</v>
          </cell>
          <cell r="D672">
            <v>1.1599999999999999</v>
          </cell>
          <cell r="E672">
            <v>1.1599999999999999</v>
          </cell>
          <cell r="F672" t="str">
            <v>SINAPI-I JUNHO 2025</v>
          </cell>
        </row>
        <row r="673">
          <cell r="A673">
            <v>797</v>
          </cell>
          <cell r="B673" t="str">
            <v>BUCHA DE REDUCAO PVC, ROSCAVEL 1 1/2" X 1"</v>
          </cell>
          <cell r="C673" t="str">
            <v>UN</v>
          </cell>
          <cell r="D673">
            <v>8.41</v>
          </cell>
          <cell r="E673">
            <v>8.41</v>
          </cell>
          <cell r="F673" t="str">
            <v>SINAPI-I JUNHO 2025</v>
          </cell>
        </row>
        <row r="674">
          <cell r="A674">
            <v>796</v>
          </cell>
          <cell r="B674" t="str">
            <v>BUCHA DE REDUCAO PVC, ROSCAVEL, 1 1/2" X 3/4"</v>
          </cell>
          <cell r="C674" t="str">
            <v>UN</v>
          </cell>
          <cell r="D674">
            <v>7.15</v>
          </cell>
          <cell r="E674">
            <v>7.15</v>
          </cell>
          <cell r="F674" t="str">
            <v>SINAPI-I JUNHO 2025</v>
          </cell>
        </row>
        <row r="675">
          <cell r="A675">
            <v>799</v>
          </cell>
          <cell r="B675" t="str">
            <v>BUCHA DE REDUCAO PVC, ROSCAVEL, 1" X 1/2"</v>
          </cell>
          <cell r="C675" t="str">
            <v>UN</v>
          </cell>
          <cell r="D675">
            <v>3.46</v>
          </cell>
          <cell r="E675">
            <v>3.46</v>
          </cell>
          <cell r="F675" t="str">
            <v>SINAPI-I JUNHO 2025</v>
          </cell>
        </row>
        <row r="676">
          <cell r="A676">
            <v>792</v>
          </cell>
          <cell r="B676" t="str">
            <v>BUCHA DE REDUCAO PVC, ROSCAVEL, 1" X 3/4"</v>
          </cell>
          <cell r="C676" t="str">
            <v>UN</v>
          </cell>
          <cell r="D676">
            <v>3.35</v>
          </cell>
          <cell r="E676">
            <v>3.35</v>
          </cell>
          <cell r="F676" t="str">
            <v>SINAPI-I JUNHO 2025</v>
          </cell>
        </row>
        <row r="677">
          <cell r="A677">
            <v>38001</v>
          </cell>
          <cell r="B677" t="str">
            <v>BUCHA DE REDUCAO, CPVC, SOLDAVEL, 22 X 15 MM, PARA AGUA QUENTE</v>
          </cell>
          <cell r="C677" t="str">
            <v>UN</v>
          </cell>
          <cell r="D677">
            <v>1.18</v>
          </cell>
          <cell r="E677">
            <v>1.18</v>
          </cell>
          <cell r="F677" t="str">
            <v>SINAPI-I JUNHO 2025</v>
          </cell>
        </row>
        <row r="678">
          <cell r="A678">
            <v>38002</v>
          </cell>
          <cell r="B678" t="str">
            <v>BUCHA DE REDUCAO, CPVC, SOLDAVEL, 28 X 22 MM, PARA AGUA QUENTE</v>
          </cell>
          <cell r="C678" t="str">
            <v>UN</v>
          </cell>
          <cell r="D678">
            <v>4.12</v>
          </cell>
          <cell r="E678">
            <v>4.12</v>
          </cell>
          <cell r="F678" t="str">
            <v>SINAPI-I JUNHO 2025</v>
          </cell>
        </row>
        <row r="679">
          <cell r="A679">
            <v>38003</v>
          </cell>
          <cell r="B679" t="str">
            <v>BUCHA DE REDUCAO, CPVC, SOLDAVEL, 35 X 28 MM, PARA AGUA QUENTE</v>
          </cell>
          <cell r="C679" t="str">
            <v>UN</v>
          </cell>
          <cell r="D679">
            <v>28.16</v>
          </cell>
          <cell r="E679">
            <v>28.16</v>
          </cell>
          <cell r="F679" t="str">
            <v>SINAPI-I JUNHO 2025</v>
          </cell>
        </row>
        <row r="680">
          <cell r="A680">
            <v>38004</v>
          </cell>
          <cell r="B680" t="str">
            <v>BUCHA DE REDUCAO, CPVC, SOLDAVEL, 42 X 22 MM, PARA AGUA QUENTE</v>
          </cell>
          <cell r="C680" t="str">
            <v>UN</v>
          </cell>
          <cell r="D680">
            <v>32.39</v>
          </cell>
          <cell r="E680">
            <v>32.39</v>
          </cell>
          <cell r="F680" t="str">
            <v>SINAPI-I JUNHO 2025</v>
          </cell>
        </row>
        <row r="681">
          <cell r="A681">
            <v>44263</v>
          </cell>
          <cell r="B681" t="str">
            <v>BUCHA DE REDUCAO, CPVC, SOLDAVEL, 54 X 35 MM, PARA AGUA QUENTE</v>
          </cell>
          <cell r="C681" t="str">
            <v>UN</v>
          </cell>
          <cell r="D681">
            <v>58.15</v>
          </cell>
          <cell r="E681">
            <v>58.15</v>
          </cell>
          <cell r="F681" t="str">
            <v>SINAPI-I JUNHO 2025</v>
          </cell>
        </row>
        <row r="682">
          <cell r="A682">
            <v>36327</v>
          </cell>
          <cell r="B682" t="str">
            <v>BUCHA DE REDUCAO, PPR, DN 25 X 20 MM, PARA AGUA QUENTE PREDIAL</v>
          </cell>
          <cell r="C682" t="str">
            <v>UN</v>
          </cell>
          <cell r="F682" t="str">
            <v>SINAPI-I JUNHO 2025</v>
          </cell>
        </row>
        <row r="683">
          <cell r="A683">
            <v>38992</v>
          </cell>
          <cell r="B683" t="str">
            <v>BUCHA DE REDUCAO, PPR, DN 32 X 25 MM, PARA AGUA QUENTE E FRIA PREDIAL</v>
          </cell>
          <cell r="C683" t="str">
            <v>UN</v>
          </cell>
          <cell r="F683" t="str">
            <v>SINAPI-I JUNHO 2025</v>
          </cell>
        </row>
        <row r="684">
          <cell r="A684">
            <v>38993</v>
          </cell>
          <cell r="B684" t="str">
            <v>BUCHA DE REDUCAO, PPR, DN 40 X 25 MM, PARA AGUA QUENTE E FRIA PREDIAL</v>
          </cell>
          <cell r="C684" t="str">
            <v>UN</v>
          </cell>
          <cell r="F684" t="str">
            <v>SINAPI-I JUNHO 2025</v>
          </cell>
        </row>
        <row r="685">
          <cell r="A685">
            <v>44175</v>
          </cell>
          <cell r="B685" t="str">
            <v>BUCHA DE REDUCAO, PPR, DN 50 X 25 MM, PARA AGUA QUENTE E FRIA PREDIAL</v>
          </cell>
          <cell r="C685" t="str">
            <v>UN</v>
          </cell>
          <cell r="F685" t="str">
            <v>SINAPI-I JUNHO 2025</v>
          </cell>
        </row>
        <row r="686">
          <cell r="A686">
            <v>44177</v>
          </cell>
          <cell r="B686" t="str">
            <v>BUCHA DE REDUCAO, PPR, DN 50 X 32 MM, PARA AGUA QUENTE E FRIA PREDIAL</v>
          </cell>
          <cell r="C686" t="str">
            <v>UN</v>
          </cell>
          <cell r="F686" t="str">
            <v>SINAPI-I JUNHO 2025</v>
          </cell>
        </row>
        <row r="687">
          <cell r="A687">
            <v>38418</v>
          </cell>
          <cell r="B687" t="str">
            <v>BUCHA DE REDUCAO, PVC, LONGA, SERIE R, DN 50 X 40 MM, PARA ESGOTO PREDIAL</v>
          </cell>
          <cell r="C687" t="str">
            <v>UN</v>
          </cell>
          <cell r="D687">
            <v>4.18</v>
          </cell>
          <cell r="E687">
            <v>4.18</v>
          </cell>
          <cell r="F687" t="str">
            <v>SINAPI-I JUNHO 2025</v>
          </cell>
        </row>
        <row r="688">
          <cell r="A688">
            <v>39178</v>
          </cell>
          <cell r="B688" t="str">
            <v>BUCHA EM ALUMINIO, COM ROSCA, DE 1 1/2", PARA ELETRODUTO</v>
          </cell>
          <cell r="C688" t="str">
            <v>UN</v>
          </cell>
          <cell r="D688">
            <v>2.35</v>
          </cell>
          <cell r="E688">
            <v>2.35</v>
          </cell>
          <cell r="F688" t="str">
            <v>SINAPI-I JUNHO 2025</v>
          </cell>
        </row>
        <row r="689">
          <cell r="A689">
            <v>39177</v>
          </cell>
          <cell r="B689" t="str">
            <v>BUCHA EM ALUMINIO, COM ROSCA, DE 1 1/4", PARA ELETRODUTO</v>
          </cell>
          <cell r="C689" t="str">
            <v>UN</v>
          </cell>
          <cell r="D689">
            <v>2.13</v>
          </cell>
          <cell r="E689">
            <v>2.13</v>
          </cell>
          <cell r="F689" t="str">
            <v>SINAPI-I JUNHO 2025</v>
          </cell>
        </row>
        <row r="690">
          <cell r="A690">
            <v>39176</v>
          </cell>
          <cell r="B690" t="str">
            <v>BUCHA EM ALUMINIO, COM ROSCA, DE 1", PARA ELETRODUTO</v>
          </cell>
          <cell r="C690" t="str">
            <v>UN</v>
          </cell>
          <cell r="D690">
            <v>1.39</v>
          </cell>
          <cell r="E690">
            <v>1.39</v>
          </cell>
          <cell r="F690" t="str">
            <v>SINAPI-I JUNHO 2025</v>
          </cell>
        </row>
        <row r="691">
          <cell r="A691">
            <v>39174</v>
          </cell>
          <cell r="B691" t="str">
            <v>BUCHA EM ALUMINIO, COM ROSCA, DE 1/2", PARA ELETRODUTO</v>
          </cell>
          <cell r="C691" t="str">
            <v>UN</v>
          </cell>
          <cell r="D691">
            <v>1.06</v>
          </cell>
          <cell r="E691">
            <v>1.06</v>
          </cell>
          <cell r="F691" t="str">
            <v>SINAPI-I JUNHO 2025</v>
          </cell>
        </row>
        <row r="692">
          <cell r="A692">
            <v>39180</v>
          </cell>
          <cell r="B692" t="str">
            <v>BUCHA EM ALUMINIO, COM ROSCA, DE 2 1/2", PARA ELETRODUTO</v>
          </cell>
          <cell r="C692" t="str">
            <v>UN</v>
          </cell>
          <cell r="D692">
            <v>6.39</v>
          </cell>
          <cell r="E692">
            <v>6.39</v>
          </cell>
          <cell r="F692" t="str">
            <v>SINAPI-I JUNHO 2025</v>
          </cell>
        </row>
        <row r="693">
          <cell r="A693">
            <v>39179</v>
          </cell>
          <cell r="B693" t="str">
            <v>BUCHA EM ALUMINIO, COM ROSCA, DE 2", PARA ELETRODUTO</v>
          </cell>
          <cell r="C693" t="str">
            <v>UN</v>
          </cell>
          <cell r="D693">
            <v>5.66</v>
          </cell>
          <cell r="E693">
            <v>5.66</v>
          </cell>
          <cell r="F693" t="str">
            <v>SINAPI-I JUNHO 2025</v>
          </cell>
        </row>
        <row r="694">
          <cell r="A694">
            <v>39181</v>
          </cell>
          <cell r="B694" t="str">
            <v>BUCHA EM ALUMINIO, COM ROSCA, DE 3", PARA ELETRODUTO</v>
          </cell>
          <cell r="C694" t="str">
            <v>UN</v>
          </cell>
          <cell r="D694">
            <v>8.57</v>
          </cell>
          <cell r="E694">
            <v>8.57</v>
          </cell>
          <cell r="F694" t="str">
            <v>SINAPI-I JUNHO 2025</v>
          </cell>
        </row>
        <row r="695">
          <cell r="A695">
            <v>39175</v>
          </cell>
          <cell r="B695" t="str">
            <v>BUCHA EM ALUMINIO, COM ROSCA, DE 3/4", PARA ELETRODUTO</v>
          </cell>
          <cell r="C695" t="str">
            <v>UN</v>
          </cell>
          <cell r="D695">
            <v>1.3</v>
          </cell>
          <cell r="E695">
            <v>1.3</v>
          </cell>
          <cell r="F695" t="str">
            <v>SINAPI-I JUNHO 2025</v>
          </cell>
        </row>
        <row r="696">
          <cell r="A696">
            <v>39217</v>
          </cell>
          <cell r="B696" t="str">
            <v>BUCHA EM ALUMINIO, COM ROSCA, DE 3/8", PARA ELETRODUTO</v>
          </cell>
          <cell r="C696" t="str">
            <v>UN</v>
          </cell>
          <cell r="D696">
            <v>1</v>
          </cell>
          <cell r="E696">
            <v>1</v>
          </cell>
          <cell r="F696" t="str">
            <v>SINAPI-I JUNHO 2025</v>
          </cell>
        </row>
        <row r="697">
          <cell r="A697">
            <v>39182</v>
          </cell>
          <cell r="B697" t="str">
            <v>BUCHA EM ALUMINIO, COM ROSCA, DE 4", PARA ELETRODUTO</v>
          </cell>
          <cell r="C697" t="str">
            <v>UN</v>
          </cell>
          <cell r="D697">
            <v>12.06</v>
          </cell>
          <cell r="E697">
            <v>12.06</v>
          </cell>
          <cell r="F697" t="str">
            <v>SINAPI-I JUNHO 2025</v>
          </cell>
        </row>
        <row r="698">
          <cell r="A698">
            <v>12616</v>
          </cell>
          <cell r="B698" t="str">
            <v>CABECEIRA DIREITA OU ESQUERDA, PVC, PARA CALHA PLUVIAL, DIAMETRO ENTRE *119 E 170* MM, PARA DRENAGEM PLUVIAL PREDIAL</v>
          </cell>
          <cell r="C698" t="str">
            <v>UN</v>
          </cell>
          <cell r="D698">
            <v>12.9</v>
          </cell>
          <cell r="E698">
            <v>12.9</v>
          </cell>
          <cell r="F698" t="str">
            <v>SINAPI-I JUNHO 2025</v>
          </cell>
        </row>
        <row r="699">
          <cell r="A699">
            <v>1049</v>
          </cell>
          <cell r="B699" t="str">
            <v>CABECOTE PARA ENTRADA DE LINHA DE ALIMENTACAO PARA ELETRODUTO, EM LIGA DE ALUMINIO COM ACABAMENTO ANTI CORROSIVO, COM FIXACAO POR ENCAIXE LISO DE 360 GRAUS, DE 1 1/2"</v>
          </cell>
          <cell r="C699" t="str">
            <v>UN</v>
          </cell>
          <cell r="D699">
            <v>10.09</v>
          </cell>
          <cell r="E699">
            <v>10.09</v>
          </cell>
          <cell r="F699" t="str">
            <v>SINAPI-I JUNHO 2025</v>
          </cell>
        </row>
        <row r="700">
          <cell r="A700">
            <v>1099</v>
          </cell>
          <cell r="B700" t="str">
            <v>CABECOTE PARA ENTRADA DE LINHA DE ALIMENTACAO PARA ELETRODUTO, EM LIGA DE ALUMINIO COM ACABAMENTO ANTI CORROSIVO, COM FIXACAO POR ENCAIXE LISO DE 360 GRAUS, DE 1 1/4"</v>
          </cell>
          <cell r="C700" t="str">
            <v>UN</v>
          </cell>
          <cell r="D700">
            <v>7.72</v>
          </cell>
          <cell r="E700">
            <v>7.72</v>
          </cell>
          <cell r="F700" t="str">
            <v>SINAPI-I JUNHO 2025</v>
          </cell>
        </row>
        <row r="701">
          <cell r="A701">
            <v>1050</v>
          </cell>
          <cell r="B701" t="str">
            <v>CABECOTE PARA ENTRADA DE LINHA DE ALIMENTACAO PARA ELETRODUTO, EM LIGA DE ALUMINIO COM ACABAMENTO ANTI CORROSIVO, COM FIXACAO POR ENCAIXE LISO DE 360 GRAUS, DE 1"</v>
          </cell>
          <cell r="C701" t="str">
            <v>UN</v>
          </cell>
          <cell r="D701">
            <v>5.28</v>
          </cell>
          <cell r="E701">
            <v>5.28</v>
          </cell>
          <cell r="F701" t="str">
            <v>SINAPI-I JUNHO 2025</v>
          </cell>
        </row>
        <row r="702">
          <cell r="A702">
            <v>39678</v>
          </cell>
          <cell r="B702" t="str">
            <v>CABECOTE PARA ENTRADA DE LINHA DE ALIMENTACAO PARA ELETRODUTO, EM LIGA DE ALUMINIO COM ACABAMENTO ANTI CORROSIVO, COM FIXACAO POR ENCAIXE LISO DE 360 GRAUS, DE 1/2"</v>
          </cell>
          <cell r="C702" t="str">
            <v>UN</v>
          </cell>
          <cell r="D702">
            <v>3.11</v>
          </cell>
          <cell r="E702">
            <v>3.11</v>
          </cell>
          <cell r="F702" t="str">
            <v>SINAPI-I JUNHO 2025</v>
          </cell>
        </row>
        <row r="703">
          <cell r="A703">
            <v>1101</v>
          </cell>
          <cell r="B703" t="str">
            <v>CABECOTE PARA ENTRADA DE LINHA DE ALIMENTACAO PARA ELETRODUTO, EM LIGA DE ALUMINIO COM ACABAMENTO ANTI CORROSIVO, COM FIXACAO POR ENCAIXE LISO DE 360 GRAUS, DE 2 1/2"</v>
          </cell>
          <cell r="C703" t="str">
            <v>UN</v>
          </cell>
          <cell r="D703">
            <v>33.29</v>
          </cell>
          <cell r="E703">
            <v>33.29</v>
          </cell>
          <cell r="F703" t="str">
            <v>SINAPI-I JUNHO 2025</v>
          </cell>
        </row>
        <row r="704">
          <cell r="A704">
            <v>1100</v>
          </cell>
          <cell r="B704" t="str">
            <v>CABECOTE PARA ENTRADA DE LINHA DE ALIMENTACAO PARA ELETRODUTO, EM LIGA DE ALUMINIO COM ACABAMENTO ANTI CORROSIVO, COM FIXACAO POR ENCAIXE LISO DE 360 GRAUS, DE 2"</v>
          </cell>
          <cell r="C704" t="str">
            <v>UN</v>
          </cell>
          <cell r="D704">
            <v>17.18</v>
          </cell>
          <cell r="E704">
            <v>17.18</v>
          </cell>
          <cell r="F704" t="str">
            <v>SINAPI-I JUNHO 2025</v>
          </cell>
        </row>
        <row r="705">
          <cell r="A705">
            <v>39679</v>
          </cell>
          <cell r="B705" t="str">
            <v>CABECOTE PARA ENTRADA DE LINHA DE ALIMENTACAO PARA ELETRODUTO, EM LIGA DE ALUMINIO COM ACABAMENTO ANTI CORROSIVO, COM FIXACAO POR ENCAIXE LISO DE 360 GRAUS, DE 3 1/2"</v>
          </cell>
          <cell r="C705" t="str">
            <v>UN</v>
          </cell>
          <cell r="D705">
            <v>66.349999999999994</v>
          </cell>
          <cell r="E705">
            <v>66.349999999999994</v>
          </cell>
          <cell r="F705" t="str">
            <v>SINAPI-I JUNHO 2025</v>
          </cell>
        </row>
        <row r="706">
          <cell r="A706">
            <v>1102</v>
          </cell>
          <cell r="B706" t="str">
            <v>CABECOTE PARA ENTRADA DE LINHA DE ALIMENTACAO PARA ELETRODUTO, EM LIGA DE ALUMINIO COM ACABAMENTO ANTI CORROSIVO, COM FIXACAO POR ENCAIXE LISO DE 360 GRAUS, DE 3"</v>
          </cell>
          <cell r="C706" t="str">
            <v>UN</v>
          </cell>
          <cell r="D706">
            <v>49.64</v>
          </cell>
          <cell r="E706">
            <v>49.64</v>
          </cell>
          <cell r="F706" t="str">
            <v>SINAPI-I JUNHO 2025</v>
          </cell>
        </row>
        <row r="707">
          <cell r="A707">
            <v>1098</v>
          </cell>
          <cell r="B707" t="str">
            <v>CABECOTE PARA ENTRADA DE LINHA DE ALIMENTACAO PARA ELETRODUTO, EM LIGA DE ALUMINIO COM ACABAMENTO ANTI CORROSIVO, COM FIXACAO POR ENCAIXE LISO DE 360 GRAUS, DE 3/4"</v>
          </cell>
          <cell r="C707" t="str">
            <v>UN</v>
          </cell>
          <cell r="D707">
            <v>4.12</v>
          </cell>
          <cell r="E707">
            <v>4.12</v>
          </cell>
          <cell r="F707" t="str">
            <v>SINAPI-I JUNHO 2025</v>
          </cell>
        </row>
        <row r="708">
          <cell r="A708">
            <v>1051</v>
          </cell>
          <cell r="B708" t="str">
            <v>CABECOTE PARA ENTRADA DE LINHA DE ALIMENTACAO PARA ELETRODUTO, EM LIGA DE ALUMINIO COM ACABAMENTO ANTI CORROSIVO, COM FIXACAO POR ENCAIXE LISO DE 360 GRAUS, DE 4"</v>
          </cell>
          <cell r="C708" t="str">
            <v>UN</v>
          </cell>
          <cell r="D708">
            <v>72.150000000000006</v>
          </cell>
          <cell r="E708">
            <v>72.150000000000006</v>
          </cell>
          <cell r="F708" t="str">
            <v>SINAPI-I JUNHO 2025</v>
          </cell>
        </row>
        <row r="709">
          <cell r="A709">
            <v>37399</v>
          </cell>
          <cell r="B709" t="str">
            <v>CABIDE/GANCHO DE BANHEIRO SIMPLES EM METAL CROMADO</v>
          </cell>
          <cell r="C709" t="str">
            <v>UN</v>
          </cell>
          <cell r="D709">
            <v>48.37</v>
          </cell>
          <cell r="E709">
            <v>48.37</v>
          </cell>
          <cell r="F709" t="str">
            <v>SINAPI-I JUNHO 2025</v>
          </cell>
        </row>
        <row r="710">
          <cell r="A710">
            <v>43834</v>
          </cell>
          <cell r="B710" t="str">
            <v>CABO COAXIAL RG11 95% DE MALHA</v>
          </cell>
          <cell r="C710" t="str">
            <v>M</v>
          </cell>
          <cell r="D710">
            <v>18.579999999999998</v>
          </cell>
          <cell r="E710">
            <v>18.579999999999998</v>
          </cell>
          <cell r="F710" t="str">
            <v>SINAPI-I JUNHO 2025</v>
          </cell>
        </row>
        <row r="711">
          <cell r="A711">
            <v>43835</v>
          </cell>
          <cell r="B711" t="str">
            <v>CABO COAXIAL RG59 95% DE MALHA</v>
          </cell>
          <cell r="C711" t="str">
            <v>M</v>
          </cell>
          <cell r="D711">
            <v>1.66</v>
          </cell>
          <cell r="E711">
            <v>1.66</v>
          </cell>
          <cell r="F711" t="str">
            <v>SINAPI-I JUNHO 2025</v>
          </cell>
        </row>
        <row r="712">
          <cell r="A712">
            <v>43833</v>
          </cell>
          <cell r="B712" t="str">
            <v>CABO COAXIAL RG6 95% DE MALHA</v>
          </cell>
          <cell r="C712" t="str">
            <v>M</v>
          </cell>
          <cell r="D712">
            <v>1.73</v>
          </cell>
          <cell r="E712">
            <v>1.73</v>
          </cell>
          <cell r="F712" t="str">
            <v>SINAPI-I JUNHO 2025</v>
          </cell>
        </row>
        <row r="713">
          <cell r="A713">
            <v>41955</v>
          </cell>
          <cell r="B713" t="str">
            <v>CABO DE ACO GALVANIZADO, DIAMETRO 12,7 MM (1/2"), COM ALMA DE ACO CABO INDEPENDENTE 6 X 25 F</v>
          </cell>
          <cell r="C713" t="str">
            <v>KG</v>
          </cell>
          <cell r="D713">
            <v>56.36</v>
          </cell>
          <cell r="E713">
            <v>56.36</v>
          </cell>
          <cell r="F713" t="str">
            <v>SINAPI-I JUNHO 2025</v>
          </cell>
        </row>
        <row r="714">
          <cell r="A714">
            <v>41953</v>
          </cell>
          <cell r="B714" t="str">
            <v>CABO DE ACO GALVANIZADO, DIAMETRO 12,7 MM (1/2"), COM ALMA DE FIBRA 6 X 25 F</v>
          </cell>
          <cell r="C714" t="str">
            <v>KG</v>
          </cell>
          <cell r="D714">
            <v>53.78</v>
          </cell>
          <cell r="E714">
            <v>53.78</v>
          </cell>
          <cell r="F714" t="str">
            <v>SINAPI-I JUNHO 2025</v>
          </cell>
        </row>
        <row r="715">
          <cell r="A715">
            <v>41954</v>
          </cell>
          <cell r="B715" t="str">
            <v>CABO DE ACO GALVANIZADO, DIAMETRO 9,53 MM (3/8"), COM ALMA DE FIBRA 6 X 25 F</v>
          </cell>
          <cell r="C715" t="str">
            <v>KG</v>
          </cell>
          <cell r="D715">
            <v>53.27</v>
          </cell>
          <cell r="E715">
            <v>53.27</v>
          </cell>
          <cell r="F715" t="str">
            <v>SINAPI-I JUNHO 2025</v>
          </cell>
        </row>
        <row r="716">
          <cell r="A716">
            <v>25004</v>
          </cell>
          <cell r="B716" t="str">
            <v>CABO DE ALUMINIO NU COM ALMA DE ACO, BITOLA 1/0 AWG</v>
          </cell>
          <cell r="C716" t="str">
            <v>KG</v>
          </cell>
          <cell r="D716">
            <v>51.21</v>
          </cell>
          <cell r="E716">
            <v>51.21</v>
          </cell>
          <cell r="F716" t="str">
            <v>SINAPI-I JUNHO 2025</v>
          </cell>
        </row>
        <row r="717">
          <cell r="A717">
            <v>25002</v>
          </cell>
          <cell r="B717" t="str">
            <v>CABO DE ALUMINIO NU COM ALMA DE ACO, BITOLA 2 AWG</v>
          </cell>
          <cell r="C717" t="str">
            <v>KG</v>
          </cell>
          <cell r="D717">
            <v>51.21</v>
          </cell>
          <cell r="E717">
            <v>51.21</v>
          </cell>
          <cell r="F717" t="str">
            <v>SINAPI-I JUNHO 2025</v>
          </cell>
        </row>
        <row r="718">
          <cell r="A718">
            <v>37409</v>
          </cell>
          <cell r="B718" t="str">
            <v>CABO DE ALUMINIO NU COM ALMA DE ACO, BITOLA 2/0 AWG</v>
          </cell>
          <cell r="C718" t="str">
            <v>KG</v>
          </cell>
          <cell r="D718">
            <v>51.21</v>
          </cell>
          <cell r="E718">
            <v>51.21</v>
          </cell>
          <cell r="F718" t="str">
            <v>SINAPI-I JUNHO 2025</v>
          </cell>
        </row>
        <row r="719">
          <cell r="A719">
            <v>841</v>
          </cell>
          <cell r="B719" t="str">
            <v>CABO DE ALUMINIO NU COM ALMA DE ACO, BITOLA 4 AWG</v>
          </cell>
          <cell r="C719" t="str">
            <v>KG</v>
          </cell>
          <cell r="D719">
            <v>51.83</v>
          </cell>
          <cell r="E719">
            <v>51.83</v>
          </cell>
          <cell r="F719" t="str">
            <v>SINAPI-I JUNHO 2025</v>
          </cell>
        </row>
        <row r="720">
          <cell r="A720">
            <v>25005</v>
          </cell>
          <cell r="B720" t="str">
            <v>CABO DE ALUMINIO NU SEM ALMA DE ACO, BITOLA 1/0 AWG</v>
          </cell>
          <cell r="C720" t="str">
            <v>KG</v>
          </cell>
          <cell r="D720">
            <v>56.19</v>
          </cell>
          <cell r="E720">
            <v>56.19</v>
          </cell>
          <cell r="F720" t="str">
            <v>SINAPI-I JUNHO 2025</v>
          </cell>
        </row>
        <row r="721">
          <cell r="A721">
            <v>25003</v>
          </cell>
          <cell r="B721" t="str">
            <v>CABO DE ALUMINIO NU SEM ALMA DE ACO, BITOLA 2 AWG</v>
          </cell>
          <cell r="C721" t="str">
            <v>KG</v>
          </cell>
          <cell r="D721">
            <v>57.04</v>
          </cell>
          <cell r="E721">
            <v>57.04</v>
          </cell>
          <cell r="F721" t="str">
            <v>SINAPI-I JUNHO 2025</v>
          </cell>
        </row>
        <row r="722">
          <cell r="A722">
            <v>37410</v>
          </cell>
          <cell r="B722" t="str">
            <v>CABO DE ALUMINIO NU SEM ALMA DE ACO, BITOLA 2/0 AWG</v>
          </cell>
          <cell r="C722" t="str">
            <v>KG</v>
          </cell>
          <cell r="D722">
            <v>56.19</v>
          </cell>
          <cell r="E722">
            <v>56.19</v>
          </cell>
          <cell r="F722" t="str">
            <v>SINAPI-I JUNHO 2025</v>
          </cell>
        </row>
        <row r="723">
          <cell r="A723">
            <v>842</v>
          </cell>
          <cell r="B723" t="str">
            <v>CABO DE ALUMINIO NU SEM ALMA DE ACO, BITOLA 4 AWG</v>
          </cell>
          <cell r="C723" t="str">
            <v>KG</v>
          </cell>
          <cell r="D723">
            <v>56.99</v>
          </cell>
          <cell r="E723">
            <v>56.99</v>
          </cell>
          <cell r="F723" t="str">
            <v>SINAPI-I JUNHO 2025</v>
          </cell>
        </row>
        <row r="724">
          <cell r="A724">
            <v>44391</v>
          </cell>
          <cell r="B724" t="str">
            <v>CABO DE COBRE FLEXIVEL NAO HALOGENADO, SEM EMISSAO DE FUMACA, 750V, SECAO NOMINAL 120 MM</v>
          </cell>
          <cell r="C724" t="str">
            <v>M</v>
          </cell>
          <cell r="D724">
            <v>121.43</v>
          </cell>
          <cell r="E724">
            <v>121.43</v>
          </cell>
          <cell r="F724" t="str">
            <v>SINAPI-I JUNHO 2025</v>
          </cell>
        </row>
        <row r="725">
          <cell r="A725">
            <v>44388</v>
          </cell>
          <cell r="B725" t="str">
            <v>CABO DE COBRE FLEXIVEL NAO HALOGENADO, SEM EMISSAO DE FUMACA, 750V, SECAO NOMINAL 2,5 MM</v>
          </cell>
          <cell r="C725" t="str">
            <v>M</v>
          </cell>
          <cell r="D725">
            <v>2.63</v>
          </cell>
          <cell r="E725">
            <v>2.63</v>
          </cell>
          <cell r="F725" t="str">
            <v>SINAPI-I JUNHO 2025</v>
          </cell>
        </row>
        <row r="726">
          <cell r="A726">
            <v>44392</v>
          </cell>
          <cell r="B726" t="str">
            <v>CABO DE COBRE FLEXIVEL NAO HALOGENADO, SEM EMISSAO DE FUMACA, 750V, SECAO NOMINAL 240 MM</v>
          </cell>
          <cell r="C726" t="str">
            <v>M</v>
          </cell>
          <cell r="D726">
            <v>241.79</v>
          </cell>
          <cell r="E726">
            <v>241.79</v>
          </cell>
          <cell r="F726" t="str">
            <v>SINAPI-I JUNHO 2025</v>
          </cell>
        </row>
        <row r="727">
          <cell r="A727">
            <v>44390</v>
          </cell>
          <cell r="B727" t="str">
            <v>CABO DE COBRE FLEXIVEL NAO HALOGENADO, SEM EMISSAO DE FUMACA, 750V, SECAO NOMINAL 50 MM</v>
          </cell>
          <cell r="C727" t="str">
            <v>M</v>
          </cell>
          <cell r="D727">
            <v>51.23</v>
          </cell>
          <cell r="E727">
            <v>51.23</v>
          </cell>
          <cell r="F727" t="str">
            <v>SINAPI-I JUNHO 2025</v>
          </cell>
        </row>
        <row r="728">
          <cell r="A728">
            <v>44389</v>
          </cell>
          <cell r="B728" t="str">
            <v>CABO DE COBRE FLEXIVEL NAO HALOGENADO, SEM EMISSAO DE FUMACA, 750V, SECAO NOMINAL 6,0 MM</v>
          </cell>
          <cell r="C728" t="str">
            <v>M</v>
          </cell>
          <cell r="D728">
            <v>6.05</v>
          </cell>
          <cell r="E728">
            <v>6.05</v>
          </cell>
          <cell r="F728" t="str">
            <v>SINAPI-I JUNHO 2025</v>
          </cell>
        </row>
        <row r="729">
          <cell r="A729">
            <v>862</v>
          </cell>
          <cell r="B729" t="str">
            <v>CABO DE COBRE NU 10 MM2 MEIO-DURO</v>
          </cell>
          <cell r="C729" t="str">
            <v>M</v>
          </cell>
          <cell r="D729">
            <v>11.08</v>
          </cell>
          <cell r="E729">
            <v>11.08</v>
          </cell>
          <cell r="F729" t="str">
            <v>SINAPI-I JUNHO 2025</v>
          </cell>
        </row>
        <row r="730">
          <cell r="A730">
            <v>866</v>
          </cell>
          <cell r="B730" t="str">
            <v>CABO DE COBRE NU 120 MM2 MEIO-DURO</v>
          </cell>
          <cell r="C730" t="str">
            <v>M</v>
          </cell>
          <cell r="D730">
            <v>140.79</v>
          </cell>
          <cell r="E730">
            <v>140.79</v>
          </cell>
          <cell r="F730" t="str">
            <v>SINAPI-I JUNHO 2025</v>
          </cell>
        </row>
        <row r="731">
          <cell r="A731">
            <v>892</v>
          </cell>
          <cell r="B731" t="str">
            <v>CABO DE COBRE NU 150 MM2 MEIO-DURO</v>
          </cell>
          <cell r="C731" t="str">
            <v>M</v>
          </cell>
          <cell r="D731">
            <v>170.43</v>
          </cell>
          <cell r="E731">
            <v>170.43</v>
          </cell>
          <cell r="F731" t="str">
            <v>SINAPI-I JUNHO 2025</v>
          </cell>
        </row>
        <row r="732">
          <cell r="A732">
            <v>857</v>
          </cell>
          <cell r="B732" t="str">
            <v>CABO DE COBRE NU 16 MM2 MEIO-DURO</v>
          </cell>
          <cell r="C732" t="str">
            <v>M</v>
          </cell>
          <cell r="D732">
            <v>18.53</v>
          </cell>
          <cell r="E732">
            <v>18.53</v>
          </cell>
          <cell r="F732" t="str">
            <v>SINAPI-I JUNHO 2025</v>
          </cell>
        </row>
        <row r="733">
          <cell r="A733">
            <v>37404</v>
          </cell>
          <cell r="B733" t="str">
            <v>CABO DE COBRE NU 185 MM2 MEIO-DURO</v>
          </cell>
          <cell r="C733" t="str">
            <v>M</v>
          </cell>
          <cell r="D733">
            <v>197.18</v>
          </cell>
          <cell r="E733">
            <v>197.18</v>
          </cell>
          <cell r="F733" t="str">
            <v>SINAPI-I JUNHO 2025</v>
          </cell>
        </row>
        <row r="734">
          <cell r="A734">
            <v>868</v>
          </cell>
          <cell r="B734" t="str">
            <v>CABO DE COBRE NU 25 MM2 MEIO-DURO</v>
          </cell>
          <cell r="C734" t="str">
            <v>M</v>
          </cell>
          <cell r="D734">
            <v>26.42</v>
          </cell>
          <cell r="E734">
            <v>26.42</v>
          </cell>
          <cell r="F734" t="str">
            <v>SINAPI-I JUNHO 2025</v>
          </cell>
        </row>
        <row r="735">
          <cell r="A735">
            <v>863</v>
          </cell>
          <cell r="B735" t="str">
            <v>CABO DE COBRE NU 35 MM2 MEIO-DURO</v>
          </cell>
          <cell r="C735" t="str">
            <v>M</v>
          </cell>
          <cell r="D735">
            <v>38.9</v>
          </cell>
          <cell r="E735">
            <v>38.9</v>
          </cell>
          <cell r="F735" t="str">
            <v>SINAPI-I JUNHO 2025</v>
          </cell>
        </row>
        <row r="736">
          <cell r="A736">
            <v>867</v>
          </cell>
          <cell r="B736" t="str">
            <v>CABO DE COBRE NU 50 MM2 MEIO-DURO</v>
          </cell>
          <cell r="C736" t="str">
            <v>M</v>
          </cell>
          <cell r="D736">
            <v>55.42</v>
          </cell>
          <cell r="E736">
            <v>55.42</v>
          </cell>
          <cell r="F736" t="str">
            <v>SINAPI-I JUNHO 2025</v>
          </cell>
        </row>
        <row r="737">
          <cell r="A737">
            <v>864</v>
          </cell>
          <cell r="B737" t="str">
            <v>CABO DE COBRE NU 70 MM2 MEIO-DURO</v>
          </cell>
          <cell r="C737" t="str">
            <v>M</v>
          </cell>
          <cell r="D737">
            <v>73.209999999999994</v>
          </cell>
          <cell r="E737">
            <v>73.209999999999994</v>
          </cell>
          <cell r="F737" t="str">
            <v>SINAPI-I JUNHO 2025</v>
          </cell>
        </row>
        <row r="738">
          <cell r="A738">
            <v>865</v>
          </cell>
          <cell r="B738" t="str">
            <v>CABO DE COBRE NU 95 MM2 MEIO-DURO</v>
          </cell>
          <cell r="C738" t="str">
            <v>M</v>
          </cell>
          <cell r="D738">
            <v>105.3</v>
          </cell>
          <cell r="E738">
            <v>105.3</v>
          </cell>
          <cell r="F738" t="str">
            <v>SINAPI-I JUNHO 2025</v>
          </cell>
        </row>
        <row r="739">
          <cell r="A739">
            <v>39251</v>
          </cell>
          <cell r="B739" t="str">
            <v>CABO DE COBRE, FLEXIVEL, CLASSE 4 OU 5, ISOLACAO EM PVC/A, ANTICHAMA BWF-B, 1 CONDUTOR, 450/750 V, SECAO NOMINAL 0,5 MM2</v>
          </cell>
          <cell r="C739" t="str">
            <v>M</v>
          </cell>
          <cell r="D739">
            <v>0.69</v>
          </cell>
          <cell r="E739">
            <v>0.69</v>
          </cell>
          <cell r="F739" t="str">
            <v>SINAPI-I JUNHO 2025</v>
          </cell>
        </row>
        <row r="740">
          <cell r="A740">
            <v>1011</v>
          </cell>
          <cell r="B740" t="str">
            <v>CABO DE COBRE, FLEXIVEL, CLASSE 4 OU 5, ISOLACAO EM PVC/A, ANTICHAMA BWF-B, 1 CONDUTOR, 450/750 V, SECAO NOMINAL 0,75 MM2</v>
          </cell>
          <cell r="C740" t="str">
            <v>M</v>
          </cell>
          <cell r="D740">
            <v>0.94</v>
          </cell>
          <cell r="E740">
            <v>0.94</v>
          </cell>
          <cell r="F740" t="str">
            <v>SINAPI-I JUNHO 2025</v>
          </cell>
        </row>
        <row r="741">
          <cell r="A741">
            <v>39252</v>
          </cell>
          <cell r="B741" t="str">
            <v>CABO DE COBRE, FLEXIVEL, CLASSE 4 OU 5, ISOLACAO EM PVC/A, ANTICHAMA BWF-B, 1 CONDUTOR, 450/750 V, SECAO NOMINAL 1,0 MM2</v>
          </cell>
          <cell r="C741" t="str">
            <v>M</v>
          </cell>
          <cell r="D741">
            <v>1.24</v>
          </cell>
          <cell r="E741">
            <v>1.24</v>
          </cell>
          <cell r="F741" t="str">
            <v>SINAPI-I JUNHO 2025</v>
          </cell>
        </row>
        <row r="742">
          <cell r="A742">
            <v>1013</v>
          </cell>
          <cell r="B742" t="str">
            <v>CABO DE COBRE, FLEXIVEL, CLASSE 4 OU 5, ISOLACAO EM PVC/A, ANTICHAMA BWF-B, 1 CONDUTOR, 450/750 V, SECAO NOMINAL 1,5 MM2</v>
          </cell>
          <cell r="C742" t="str">
            <v>M</v>
          </cell>
          <cell r="D742">
            <v>1.48</v>
          </cell>
          <cell r="E742">
            <v>1.48</v>
          </cell>
          <cell r="F742" t="str">
            <v>SINAPI-I JUNHO 2025</v>
          </cell>
        </row>
        <row r="743">
          <cell r="A743">
            <v>980</v>
          </cell>
          <cell r="B743" t="str">
            <v>CABO DE COBRE, FLEXIVEL, CLASSE 4 OU 5, ISOLACAO EM PVC/A, ANTICHAMA BWF-B, 1 CONDUTOR, 450/750 V, SECAO NOMINAL 10 MM2</v>
          </cell>
          <cell r="C743" t="str">
            <v>M</v>
          </cell>
          <cell r="D743">
            <v>10.71</v>
          </cell>
          <cell r="E743">
            <v>10.71</v>
          </cell>
          <cell r="F743" t="str">
            <v>SINAPI-I JUNHO 2025</v>
          </cell>
        </row>
        <row r="744">
          <cell r="A744">
            <v>39237</v>
          </cell>
          <cell r="B744" t="str">
            <v>CABO DE COBRE, FLEXIVEL, CLASSE 4 OU 5, ISOLACAO EM PVC/A, ANTICHAMA BWF-B, 1 CONDUTOR, 450/750 V, SECAO NOMINAL 120 MM2</v>
          </cell>
          <cell r="C744" t="str">
            <v>M</v>
          </cell>
          <cell r="D744">
            <v>113.98</v>
          </cell>
          <cell r="E744">
            <v>113.98</v>
          </cell>
          <cell r="F744" t="str">
            <v>SINAPI-I JUNHO 2025</v>
          </cell>
        </row>
        <row r="745">
          <cell r="A745">
            <v>39238</v>
          </cell>
          <cell r="B745" t="str">
            <v>CABO DE COBRE, FLEXIVEL, CLASSE 4 OU 5, ISOLACAO EM PVC/A, ANTICHAMA BWF-B, 1 CONDUTOR, 450/750 V, SECAO NOMINAL 150 MM2</v>
          </cell>
          <cell r="C745" t="str">
            <v>M</v>
          </cell>
          <cell r="D745">
            <v>143.76</v>
          </cell>
          <cell r="E745">
            <v>143.76</v>
          </cell>
          <cell r="F745" t="str">
            <v>SINAPI-I JUNHO 2025</v>
          </cell>
        </row>
        <row r="746">
          <cell r="A746">
            <v>979</v>
          </cell>
          <cell r="B746" t="str">
            <v>CABO DE COBRE, FLEXIVEL, CLASSE 4 OU 5, ISOLACAO EM PVC/A, ANTICHAMA BWF-B, 1 CONDUTOR, 450/750 V, SECAO NOMINAL 16 MM2</v>
          </cell>
          <cell r="C746" t="str">
            <v>M</v>
          </cell>
          <cell r="D746">
            <v>15.31</v>
          </cell>
          <cell r="E746">
            <v>15.31</v>
          </cell>
          <cell r="F746" t="str">
            <v>SINAPI-I JUNHO 2025</v>
          </cell>
        </row>
        <row r="747">
          <cell r="A747">
            <v>39239</v>
          </cell>
          <cell r="B747" t="str">
            <v>CABO DE COBRE, FLEXIVEL, CLASSE 4 OU 5, ISOLACAO EM PVC/A, ANTICHAMA BWF-B, 1 CONDUTOR, 450/750 V, SECAO NOMINAL 185 MM2</v>
          </cell>
          <cell r="C747" t="str">
            <v>M</v>
          </cell>
          <cell r="D747">
            <v>173.67</v>
          </cell>
          <cell r="E747">
            <v>173.67</v>
          </cell>
          <cell r="F747" t="str">
            <v>SINAPI-I JUNHO 2025</v>
          </cell>
        </row>
        <row r="748">
          <cell r="A748">
            <v>1014</v>
          </cell>
          <cell r="B748" t="str">
            <v>CABO DE COBRE, FLEXIVEL, CLASSE 4 OU 5, ISOLACAO EM PVC/A, ANTICHAMA BWF-B, 1 CONDUTOR, 450/750 V, SECAO NOMINAL 2,5 MM2</v>
          </cell>
          <cell r="C748" t="str">
            <v>M</v>
          </cell>
          <cell r="D748">
            <v>2.35</v>
          </cell>
          <cell r="E748">
            <v>2.35</v>
          </cell>
          <cell r="F748" t="str">
            <v>SINAPI-I JUNHO 2025</v>
          </cell>
        </row>
        <row r="749">
          <cell r="A749">
            <v>39240</v>
          </cell>
          <cell r="B749" t="str">
            <v>CABO DE COBRE, FLEXIVEL, CLASSE 4 OU 5, ISOLACAO EM PVC/A, ANTICHAMA BWF-B, 1 CONDUTOR, 450/750 V, SECAO NOMINAL 240 MM2</v>
          </cell>
          <cell r="C749" t="str">
            <v>M</v>
          </cell>
          <cell r="D749">
            <v>228.42</v>
          </cell>
          <cell r="E749">
            <v>228.42</v>
          </cell>
          <cell r="F749" t="str">
            <v>SINAPI-I JUNHO 2025</v>
          </cell>
        </row>
        <row r="750">
          <cell r="A750">
            <v>39232</v>
          </cell>
          <cell r="B750" t="str">
            <v>CABO DE COBRE, FLEXIVEL, CLASSE 4 OU 5, ISOLACAO EM PVC/A, ANTICHAMA BWF-B, 1 CONDUTOR, 450/750 V, SECAO NOMINAL 25 MM2</v>
          </cell>
          <cell r="C750" t="str">
            <v>M</v>
          </cell>
          <cell r="D750">
            <v>23.97</v>
          </cell>
          <cell r="E750">
            <v>23.97</v>
          </cell>
          <cell r="F750" t="str">
            <v>SINAPI-I JUNHO 2025</v>
          </cell>
        </row>
        <row r="751">
          <cell r="A751">
            <v>39233</v>
          </cell>
          <cell r="B751" t="str">
            <v>CABO DE COBRE, FLEXIVEL, CLASSE 4 OU 5, ISOLACAO EM PVC/A, ANTICHAMA BWF-B, 1 CONDUTOR, 450/750 V, SECAO NOMINAL 35 MM2</v>
          </cell>
          <cell r="C751" t="str">
            <v>M</v>
          </cell>
          <cell r="D751">
            <v>34.94</v>
          </cell>
          <cell r="E751">
            <v>34.94</v>
          </cell>
          <cell r="F751" t="str">
            <v>SINAPI-I JUNHO 2025</v>
          </cell>
        </row>
        <row r="752">
          <cell r="A752">
            <v>981</v>
          </cell>
          <cell r="B752" t="str">
            <v>CABO DE COBRE, FLEXIVEL, CLASSE 4 OU 5, ISOLACAO EM PVC/A, ANTICHAMA BWF-B, 1 CONDUTOR, 450/750 V, SECAO NOMINAL 4 MM2</v>
          </cell>
          <cell r="C752" t="str">
            <v>M</v>
          </cell>
          <cell r="D752">
            <v>3.9</v>
          </cell>
          <cell r="E752">
            <v>3.9</v>
          </cell>
          <cell r="F752" t="str">
            <v>SINAPI-I JUNHO 2025</v>
          </cell>
        </row>
        <row r="753">
          <cell r="A753">
            <v>39234</v>
          </cell>
          <cell r="B753" t="str">
            <v>CABO DE COBRE, FLEXIVEL, CLASSE 4 OU 5, ISOLACAO EM PVC/A, ANTICHAMA BWF-B, 1 CONDUTOR, 450/750 V, SECAO NOMINAL 50 MM2</v>
          </cell>
          <cell r="C753" t="str">
            <v>M</v>
          </cell>
          <cell r="D753">
            <v>48.64</v>
          </cell>
          <cell r="E753">
            <v>48.64</v>
          </cell>
          <cell r="F753" t="str">
            <v>SINAPI-I JUNHO 2025</v>
          </cell>
        </row>
        <row r="754">
          <cell r="A754">
            <v>982</v>
          </cell>
          <cell r="B754" t="str">
            <v>CABO DE COBRE, FLEXIVEL, CLASSE 4 OU 5, ISOLACAO EM PVC/A, ANTICHAMA BWF-B, 1 CONDUTOR, 450/750 V, SECAO NOMINAL 6 MM2</v>
          </cell>
          <cell r="C754" t="str">
            <v>M</v>
          </cell>
          <cell r="D754">
            <v>5.61</v>
          </cell>
          <cell r="E754">
            <v>5.61</v>
          </cell>
          <cell r="F754" t="str">
            <v>SINAPI-I JUNHO 2025</v>
          </cell>
        </row>
        <row r="755">
          <cell r="A755">
            <v>39235</v>
          </cell>
          <cell r="B755" t="str">
            <v>CABO DE COBRE, FLEXIVEL, CLASSE 4 OU 5, ISOLACAO EM PVC/A, ANTICHAMA BWF-B, 1 CONDUTOR, 450/750 V, SECAO NOMINAL 70 MM2</v>
          </cell>
          <cell r="C755" t="str">
            <v>M</v>
          </cell>
          <cell r="D755">
            <v>71.73</v>
          </cell>
          <cell r="E755">
            <v>71.73</v>
          </cell>
          <cell r="F755" t="str">
            <v>SINAPI-I JUNHO 2025</v>
          </cell>
        </row>
        <row r="756">
          <cell r="A756">
            <v>39236</v>
          </cell>
          <cell r="B756" t="str">
            <v>CABO DE COBRE, FLEXIVEL, CLASSE 4 OU 5, ISOLACAO EM PVC/A, ANTICHAMA BWF-B, 1 CONDUTOR, 450/750 V, SECAO NOMINAL 95 MM2</v>
          </cell>
          <cell r="C756" t="str">
            <v>M</v>
          </cell>
          <cell r="D756">
            <v>95.07</v>
          </cell>
          <cell r="E756">
            <v>95.07</v>
          </cell>
          <cell r="F756" t="str">
            <v>SINAPI-I JUNHO 2025</v>
          </cell>
        </row>
        <row r="757">
          <cell r="A757">
            <v>993</v>
          </cell>
          <cell r="B757" t="str">
            <v>CABO DE COBRE, FLEXIVEL, CLASSE 4 OU 5, ISOLACAO EM PVC/A, ANTICHAMA BWF-B, COBERTURA PVC-ST1, ANTICHAMA BWF-B, 1 CONDUTOR, 0,6/1 KV, SECAO NOMINAL 1,5 MM2</v>
          </cell>
          <cell r="C757" t="str">
            <v>M</v>
          </cell>
          <cell r="D757">
            <v>2</v>
          </cell>
          <cell r="E757">
            <v>2</v>
          </cell>
          <cell r="F757" t="str">
            <v>SINAPI-I JUNHO 2025</v>
          </cell>
        </row>
        <row r="758">
          <cell r="A758">
            <v>1020</v>
          </cell>
          <cell r="B758" t="str">
            <v>CABO DE COBRE, FLEXIVEL, CLASSE 4 OU 5, ISOLACAO EM PVC/A, ANTICHAMA BWF-B, COBERTURA PVC-ST1, ANTICHAMA BWF-B, 1 CONDUTOR, 0,6/1 KV, SECAO NOMINAL 10 MM2</v>
          </cell>
          <cell r="C758" t="str">
            <v>M</v>
          </cell>
          <cell r="D758">
            <v>10.210000000000001</v>
          </cell>
          <cell r="E758">
            <v>10.210000000000001</v>
          </cell>
          <cell r="F758" t="str">
            <v>SINAPI-I JUNHO 2025</v>
          </cell>
        </row>
        <row r="759">
          <cell r="A759">
            <v>1017</v>
          </cell>
          <cell r="B759" t="str">
            <v>CABO DE COBRE, FLEXIVEL, CLASSE 4 OU 5, ISOLACAO EM PVC/A, ANTICHAMA BWF-B, COBERTURA PVC-ST1, ANTICHAMA BWF-B, 1 CONDUTOR, 0,6/1 KV, SECAO NOMINAL 120 MM2</v>
          </cell>
          <cell r="C759" t="str">
            <v>M</v>
          </cell>
          <cell r="D759">
            <v>125.2</v>
          </cell>
          <cell r="E759">
            <v>125.2</v>
          </cell>
          <cell r="F759" t="str">
            <v>SINAPI-I JUNHO 2025</v>
          </cell>
        </row>
        <row r="760">
          <cell r="A760">
            <v>999</v>
          </cell>
          <cell r="B760" t="str">
            <v>CABO DE COBRE, FLEXIVEL, CLASSE 4 OU 5, ISOLACAO EM PVC/A, ANTICHAMA BWF-B, COBERTURA PVC-ST1, ANTICHAMA BWF-B, 1 CONDUTOR, 0,6/1 KV, SECAO NOMINAL 150 MM2</v>
          </cell>
          <cell r="C760" t="str">
            <v>M</v>
          </cell>
          <cell r="D760">
            <v>151.69</v>
          </cell>
          <cell r="E760">
            <v>151.69</v>
          </cell>
          <cell r="F760" t="str">
            <v>SINAPI-I JUNHO 2025</v>
          </cell>
        </row>
        <row r="761">
          <cell r="A761">
            <v>995</v>
          </cell>
          <cell r="B761" t="str">
            <v>CABO DE COBRE, FLEXIVEL, CLASSE 4 OU 5, ISOLACAO EM PVC/A, ANTICHAMA BWF-B, COBERTURA PVC-ST1, ANTICHAMA BWF-B, 1 CONDUTOR, 0,6/1 KV, SECAO NOMINAL 16 MM2</v>
          </cell>
          <cell r="C761" t="str">
            <v>M</v>
          </cell>
          <cell r="D761">
            <v>16.27</v>
          </cell>
          <cell r="E761">
            <v>16.27</v>
          </cell>
          <cell r="F761" t="str">
            <v>SINAPI-I JUNHO 2025</v>
          </cell>
        </row>
        <row r="762">
          <cell r="A762">
            <v>1000</v>
          </cell>
          <cell r="B762" t="str">
            <v>CABO DE COBRE, FLEXIVEL, CLASSE 4 OU 5, ISOLACAO EM PVC/A, ANTICHAMA BWF-B, COBERTURA PVC-ST1, ANTICHAMA BWF-B, 1 CONDUTOR, 0,6/1 KV, SECAO NOMINAL 185 MM2</v>
          </cell>
          <cell r="C762" t="str">
            <v>M</v>
          </cell>
          <cell r="D762">
            <v>186.32</v>
          </cell>
          <cell r="E762">
            <v>186.32</v>
          </cell>
          <cell r="F762" t="str">
            <v>SINAPI-I JUNHO 2025</v>
          </cell>
        </row>
        <row r="763">
          <cell r="A763">
            <v>1022</v>
          </cell>
          <cell r="B763" t="str">
            <v>CABO DE COBRE, FLEXIVEL, CLASSE 4 OU 5, ISOLACAO EM PVC/A, ANTICHAMA BWF-B, COBERTURA PVC-ST1, ANTICHAMA BWF-B, 1 CONDUTOR, 0,6/1 KV, SECAO NOMINAL 2,5 MM2</v>
          </cell>
          <cell r="C763" t="str">
            <v>M</v>
          </cell>
          <cell r="D763">
            <v>2.79</v>
          </cell>
          <cell r="E763">
            <v>2.79</v>
          </cell>
          <cell r="F763" t="str">
            <v>SINAPI-I JUNHO 2025</v>
          </cell>
        </row>
        <row r="764">
          <cell r="A764">
            <v>1015</v>
          </cell>
          <cell r="B764" t="str">
            <v>CABO DE COBRE, FLEXIVEL, CLASSE 4 OU 5, ISOLACAO EM PVC/A, ANTICHAMA BWF-B, COBERTURA PVC-ST1, ANTICHAMA BWF-B, 1 CONDUTOR, 0,6/1 KV, SECAO NOMINAL 240 MM2</v>
          </cell>
          <cell r="C764" t="str">
            <v>M</v>
          </cell>
          <cell r="D764">
            <v>247.59</v>
          </cell>
          <cell r="E764">
            <v>247.59</v>
          </cell>
          <cell r="F764" t="str">
            <v>SINAPI-I JUNHO 2025</v>
          </cell>
        </row>
        <row r="765">
          <cell r="A765">
            <v>996</v>
          </cell>
          <cell r="B765" t="str">
            <v>CABO DE COBRE, FLEXIVEL, CLASSE 4 OU 5, ISOLACAO EM PVC/A, ANTICHAMA BWF-B, COBERTURA PVC-ST1, ANTICHAMA BWF-B, 1 CONDUTOR, 0,6/1 KV, SECAO NOMINAL 25 MM2</v>
          </cell>
          <cell r="C765" t="str">
            <v>M</v>
          </cell>
          <cell r="D765">
            <v>25.22</v>
          </cell>
          <cell r="E765">
            <v>25.22</v>
          </cell>
          <cell r="F765" t="str">
            <v>SINAPI-I JUNHO 2025</v>
          </cell>
        </row>
        <row r="766">
          <cell r="A766">
            <v>1001</v>
          </cell>
          <cell r="B766" t="str">
            <v>CABO DE COBRE, FLEXIVEL, CLASSE 4 OU 5, ISOLACAO EM PVC/A, ANTICHAMA BWF-B, COBERTURA PVC-ST1, ANTICHAMA BWF-B, 1 CONDUTOR, 0,6/1 KV, SECAO NOMINAL 300 MM2</v>
          </cell>
          <cell r="C766" t="str">
            <v>M</v>
          </cell>
          <cell r="D766">
            <v>321.24</v>
          </cell>
          <cell r="E766">
            <v>321.24</v>
          </cell>
          <cell r="F766" t="str">
            <v>SINAPI-I JUNHO 2025</v>
          </cell>
        </row>
        <row r="767">
          <cell r="A767">
            <v>1019</v>
          </cell>
          <cell r="B767" t="str">
            <v>CABO DE COBRE, FLEXIVEL, CLASSE 4 OU 5, ISOLACAO EM PVC/A, ANTICHAMA BWF-B, COBERTURA PVC-ST1, ANTICHAMA BWF-B, 1 CONDUTOR, 0,6/1 KV, SECAO NOMINAL 35 MM2</v>
          </cell>
          <cell r="C767" t="str">
            <v>M</v>
          </cell>
          <cell r="D767">
            <v>35.65</v>
          </cell>
          <cell r="E767">
            <v>35.65</v>
          </cell>
          <cell r="F767" t="str">
            <v>SINAPI-I JUNHO 2025</v>
          </cell>
        </row>
        <row r="768">
          <cell r="A768">
            <v>1021</v>
          </cell>
          <cell r="B768" t="str">
            <v>CABO DE COBRE, FLEXIVEL, CLASSE 4 OU 5, ISOLACAO EM PVC/A, ANTICHAMA BWF-B, COBERTURA PVC-ST1, ANTICHAMA BWF-B, 1 CONDUTOR, 0,6/1 KV, SECAO NOMINAL 4 MM2</v>
          </cell>
          <cell r="C768" t="str">
            <v>M</v>
          </cell>
          <cell r="D768">
            <v>4.28</v>
          </cell>
          <cell r="E768">
            <v>4.28</v>
          </cell>
          <cell r="F768" t="str">
            <v>SINAPI-I JUNHO 2025</v>
          </cell>
        </row>
        <row r="769">
          <cell r="A769">
            <v>39249</v>
          </cell>
          <cell r="B769" t="str">
            <v>CABO DE COBRE, FLEXIVEL, CLASSE 4 OU 5, ISOLACAO EM PVC/A, ANTICHAMA BWF-B, COBERTURA PVC-ST1, ANTICHAMA BWF-B, 1 CONDUTOR, 0,6/1 KV, SECAO NOMINAL 400 MM2</v>
          </cell>
          <cell r="C769" t="str">
            <v>M</v>
          </cell>
          <cell r="D769">
            <v>431.93</v>
          </cell>
          <cell r="E769">
            <v>431.93</v>
          </cell>
          <cell r="F769" t="str">
            <v>SINAPI-I JUNHO 2025</v>
          </cell>
        </row>
        <row r="770">
          <cell r="A770">
            <v>1018</v>
          </cell>
          <cell r="B770" t="str">
            <v>CABO DE COBRE, FLEXIVEL, CLASSE 4 OU 5, ISOLACAO EM PVC/A, ANTICHAMA BWF-B, COBERTURA PVC-ST1, ANTICHAMA BWF-B, 1 CONDUTOR, 0,6/1 KV, SECAO NOMINAL 50 MM2</v>
          </cell>
          <cell r="C770" t="str">
            <v>M</v>
          </cell>
          <cell r="D770">
            <v>52.71</v>
          </cell>
          <cell r="E770">
            <v>52.71</v>
          </cell>
          <cell r="F770" t="str">
            <v>SINAPI-I JUNHO 2025</v>
          </cell>
        </row>
        <row r="771">
          <cell r="A771">
            <v>39250</v>
          </cell>
          <cell r="B771" t="str">
            <v>CABO DE COBRE, FLEXIVEL, CLASSE 4 OU 5, ISOLACAO EM PVC/A, ANTICHAMA BWF-B, COBERTURA PVC-ST1, ANTICHAMA BWF-B, 1 CONDUTOR, 0,6/1 KV, SECAO NOMINAL 500 MM2</v>
          </cell>
          <cell r="C771" t="str">
            <v>M</v>
          </cell>
          <cell r="D771">
            <v>516.67999999999995</v>
          </cell>
          <cell r="E771">
            <v>516.67999999999995</v>
          </cell>
          <cell r="F771" t="str">
            <v>SINAPI-I JUNHO 2025</v>
          </cell>
        </row>
        <row r="772">
          <cell r="A772">
            <v>994</v>
          </cell>
          <cell r="B772" t="str">
            <v>CABO DE COBRE, FLEXIVEL, CLASSE 4 OU 5, ISOLACAO EM PVC/A, ANTICHAMA BWF-B, COBERTURA PVC-ST1, ANTICHAMA BWF-B, 1 CONDUTOR, 0,6/1 KV, SECAO NOMINAL 6 MM2</v>
          </cell>
          <cell r="C772" t="str">
            <v>M</v>
          </cell>
          <cell r="D772">
            <v>6.23</v>
          </cell>
          <cell r="E772">
            <v>6.23</v>
          </cell>
          <cell r="F772" t="str">
            <v>SINAPI-I JUNHO 2025</v>
          </cell>
        </row>
        <row r="773">
          <cell r="A773">
            <v>977</v>
          </cell>
          <cell r="B773" t="str">
            <v>CABO DE COBRE, FLEXIVEL, CLASSE 4 OU 5, ISOLACAO EM PVC/A, ANTICHAMA BWF-B, COBERTURA PVC-ST1, ANTICHAMA BWF-B, 1 CONDUTOR, 0,6/1 KV, SECAO NOMINAL 70 MM2</v>
          </cell>
          <cell r="C773" t="str">
            <v>M</v>
          </cell>
          <cell r="D773">
            <v>73.739999999999995</v>
          </cell>
          <cell r="E773">
            <v>73.739999999999995</v>
          </cell>
          <cell r="F773" t="str">
            <v>SINAPI-I JUNHO 2025</v>
          </cell>
        </row>
        <row r="774">
          <cell r="A774">
            <v>998</v>
          </cell>
          <cell r="B774" t="str">
            <v>CABO DE COBRE, FLEXIVEL, CLASSE 4 OU 5, ISOLACAO EM PVC/A, ANTICHAMA BWF-B, COBERTURA PVC-ST1, ANTICHAMA BWF-B, 1 CONDUTOR, 0,6/1 KV, SECAO NOMINAL 95 MM2</v>
          </cell>
          <cell r="C774" t="str">
            <v>M</v>
          </cell>
          <cell r="D774">
            <v>95.74</v>
          </cell>
          <cell r="E774">
            <v>95.74</v>
          </cell>
          <cell r="F774" t="str">
            <v>SINAPI-I JUNHO 2025</v>
          </cell>
        </row>
        <row r="775">
          <cell r="A775">
            <v>1006</v>
          </cell>
          <cell r="B775" t="str">
            <v>CABO DE COBRE, RIGIDO, CLASSE 2, ISOLACAO EM PVC, ANTI-CHAMA BWF-B, 1 CONDUTOR, 450/750 V, DIAMETRO 120 MM2</v>
          </cell>
          <cell r="C775" t="str">
            <v>M</v>
          </cell>
          <cell r="D775">
            <v>126.86</v>
          </cell>
          <cell r="E775">
            <v>126.86</v>
          </cell>
          <cell r="F775" t="str">
            <v>SINAPI-I JUNHO 2025</v>
          </cell>
        </row>
        <row r="776">
          <cell r="A776">
            <v>990</v>
          </cell>
          <cell r="B776" t="str">
            <v>CABO DE COBRE, RIGIDO, CLASSE 2, ISOLACAO EM PVC/A, ANTICHAMA BWF-B, 1 CONDUTOR, 450/750 V, SECAO NOMINAL 150 MM2</v>
          </cell>
          <cell r="C776" t="str">
            <v>M</v>
          </cell>
          <cell r="D776">
            <v>168.69</v>
          </cell>
          <cell r="E776">
            <v>168.69</v>
          </cell>
          <cell r="F776" t="str">
            <v>SINAPI-I JUNHO 2025</v>
          </cell>
        </row>
        <row r="777">
          <cell r="A777">
            <v>39241</v>
          </cell>
          <cell r="B777" t="str">
            <v>CABO DE COBRE, RIGIDO, CLASSE 2, ISOLACAO EM PVC/A, ANTICHAMA BWF-B, 1 CONDUTOR, 450/750 V, SECAO NOMINAL 16 MM2</v>
          </cell>
          <cell r="C777" t="str">
            <v>M</v>
          </cell>
          <cell r="D777">
            <v>16.61</v>
          </cell>
          <cell r="E777">
            <v>16.61</v>
          </cell>
          <cell r="F777" t="str">
            <v>SINAPI-I JUNHO 2025</v>
          </cell>
        </row>
        <row r="778">
          <cell r="A778">
            <v>1005</v>
          </cell>
          <cell r="B778" t="str">
            <v>CABO DE COBRE, RIGIDO, CLASSE 2, ISOLACAO EM PVC/A, ANTICHAMA BWF-B, 1 CONDUTOR, 450/750 V, SECAO NOMINAL 185 MM2</v>
          </cell>
          <cell r="C778" t="str">
            <v>M</v>
          </cell>
          <cell r="D778">
            <v>210.03</v>
          </cell>
          <cell r="E778">
            <v>210.03</v>
          </cell>
          <cell r="F778" t="str">
            <v>SINAPI-I JUNHO 2025</v>
          </cell>
        </row>
        <row r="779">
          <cell r="A779">
            <v>991</v>
          </cell>
          <cell r="B779" t="str">
            <v>CABO DE COBRE, RIGIDO, CLASSE 2, ISOLACAO EM PVC/A, ANTICHAMA BWF-B, 1 CONDUTOR, 450/750 V, SECAO NOMINAL 240 MM2</v>
          </cell>
          <cell r="C779" t="str">
            <v>M</v>
          </cell>
          <cell r="D779">
            <v>275.08999999999997</v>
          </cell>
          <cell r="E779">
            <v>275.08999999999997</v>
          </cell>
          <cell r="F779" t="str">
            <v>SINAPI-I JUNHO 2025</v>
          </cell>
        </row>
        <row r="780">
          <cell r="A780">
            <v>986</v>
          </cell>
          <cell r="B780" t="str">
            <v>CABO DE COBRE, RIGIDO, CLASSE 2, ISOLACAO EM PVC/A, ANTICHAMA BWF-B, 1 CONDUTOR, 450/750 V, SECAO NOMINAL 25 MM2</v>
          </cell>
          <cell r="C780" t="str">
            <v>M</v>
          </cell>
          <cell r="D780">
            <v>26.24</v>
          </cell>
          <cell r="E780">
            <v>26.24</v>
          </cell>
          <cell r="F780" t="str">
            <v>SINAPI-I JUNHO 2025</v>
          </cell>
        </row>
        <row r="781">
          <cell r="A781">
            <v>987</v>
          </cell>
          <cell r="B781" t="str">
            <v>CABO DE COBRE, RIGIDO, CLASSE 2, ISOLACAO EM PVC/A, ANTICHAMA BWF-B, 1 CONDUTOR, 450/750 V, SECAO NOMINAL 35 MM2</v>
          </cell>
          <cell r="C781" t="str">
            <v>M</v>
          </cell>
          <cell r="D781">
            <v>35.92</v>
          </cell>
          <cell r="E781">
            <v>35.92</v>
          </cell>
          <cell r="F781" t="str">
            <v>SINAPI-I JUNHO 2025</v>
          </cell>
        </row>
        <row r="782">
          <cell r="A782">
            <v>1007</v>
          </cell>
          <cell r="B782" t="str">
            <v>CABO DE COBRE, RIGIDO, CLASSE 2, ISOLACAO EM PVC/A, ANTICHAMA BWF-B, 1 CONDUTOR, 450/750 V, SECAO NOMINAL 50 MM2</v>
          </cell>
          <cell r="C782" t="str">
            <v>M</v>
          </cell>
          <cell r="D782">
            <v>49.72</v>
          </cell>
          <cell r="E782">
            <v>49.72</v>
          </cell>
          <cell r="F782" t="str">
            <v>SINAPI-I JUNHO 2025</v>
          </cell>
        </row>
        <row r="783">
          <cell r="A783">
            <v>1008</v>
          </cell>
          <cell r="B783" t="str">
            <v>CABO DE COBRE, RIGIDO, CLASSE 2, ISOLACAO EM PVC/A, ANTICHAMA BWF-B, 1 CONDUTOR, 450/750 V, SECAO NOMINAL 6 MM2</v>
          </cell>
          <cell r="C783" t="str">
            <v>M</v>
          </cell>
          <cell r="D783">
            <v>6.31</v>
          </cell>
          <cell r="E783">
            <v>6.31</v>
          </cell>
          <cell r="F783" t="str">
            <v>SINAPI-I JUNHO 2025</v>
          </cell>
        </row>
        <row r="784">
          <cell r="A784">
            <v>988</v>
          </cell>
          <cell r="B784" t="str">
            <v>CABO DE COBRE, RIGIDO, CLASSE 2, ISOLACAO EM PVC/A, ANTICHAMA BWF-B, 1 CONDUTOR, 450/750 V, SECAO NOMINAL 70 MM2</v>
          </cell>
          <cell r="C784" t="str">
            <v>M</v>
          </cell>
          <cell r="D784">
            <v>68.55</v>
          </cell>
          <cell r="E784">
            <v>68.55</v>
          </cell>
          <cell r="F784" t="str">
            <v>SINAPI-I JUNHO 2025</v>
          </cell>
        </row>
        <row r="785">
          <cell r="A785">
            <v>989</v>
          </cell>
          <cell r="B785" t="str">
            <v>CABO DE COBRE, RIGIDO, CLASSE 2, ISOLACAO EM PVC/A, ANTICHAMA BWF-B, 1 CONDUTOR, 450/750 V, SECAO NOMINAL 95 MM2</v>
          </cell>
          <cell r="C785" t="str">
            <v>M</v>
          </cell>
          <cell r="D785">
            <v>94.63</v>
          </cell>
          <cell r="E785">
            <v>94.63</v>
          </cell>
          <cell r="F785" t="str">
            <v>SINAPI-I JUNHO 2025</v>
          </cell>
        </row>
        <row r="786">
          <cell r="A786">
            <v>43972</v>
          </cell>
          <cell r="B786" t="str">
            <v>CABO DE REDE, PAR TRANCADO U/UTP, 4 PARES, CATEGORIA 5E (CAT 5E), ISOLAMENTO PVC (CM)</v>
          </cell>
          <cell r="C786" t="str">
            <v>M</v>
          </cell>
          <cell r="D786">
            <v>3.55</v>
          </cell>
          <cell r="E786">
            <v>3.55</v>
          </cell>
          <cell r="F786" t="str">
            <v>SINAPI-I JUNHO 2025</v>
          </cell>
        </row>
        <row r="787">
          <cell r="A787">
            <v>43971</v>
          </cell>
          <cell r="B787" t="str">
            <v>CABO DE REDE, PAR TRANCADO U/UTP, 4 PARES, CATEGORIA 5E (CAT 5E), ISOLAMENTO PVC (CMX)</v>
          </cell>
          <cell r="C787" t="str">
            <v>M</v>
          </cell>
          <cell r="D787">
            <v>2.71</v>
          </cell>
          <cell r="E787">
            <v>2.71</v>
          </cell>
          <cell r="F787" t="str">
            <v>SINAPI-I JUNHO 2025</v>
          </cell>
        </row>
        <row r="788">
          <cell r="A788">
            <v>39598</v>
          </cell>
          <cell r="B788" t="str">
            <v>CABO DE REDE, PAR TRANCADO U/UTP, 4 PARES, CATEGORIA 5E (CAT 5E), ISOLAMENTO PVC (LSZH)</v>
          </cell>
          <cell r="C788" t="str">
            <v>M</v>
          </cell>
          <cell r="D788">
            <v>5.0199999999999996</v>
          </cell>
          <cell r="E788">
            <v>5.0199999999999996</v>
          </cell>
          <cell r="F788" t="str">
            <v>SINAPI-I JUNHO 2025</v>
          </cell>
        </row>
        <row r="789">
          <cell r="A789">
            <v>43973</v>
          </cell>
          <cell r="B789" t="str">
            <v>CABO DE REDE, PAR TRANCADO U/UTP, 4 PARES, CATEGORIA 6 (CAT 6), ISOLAMENTO PVC (CM)</v>
          </cell>
          <cell r="C789" t="str">
            <v>M</v>
          </cell>
          <cell r="D789">
            <v>3.71</v>
          </cell>
          <cell r="E789">
            <v>3.71</v>
          </cell>
          <cell r="F789" t="str">
            <v>SINAPI-I JUNHO 2025</v>
          </cell>
        </row>
        <row r="790">
          <cell r="A790">
            <v>39599</v>
          </cell>
          <cell r="B790" t="str">
            <v>CABO DE REDE, PAR TRANCADO UTP, 4 PARES, CATEGORIA 6 (CAT 6), ISOLAMENTO PVC (LSZH)</v>
          </cell>
          <cell r="C790" t="str">
            <v>M</v>
          </cell>
          <cell r="D790">
            <v>7.23</v>
          </cell>
          <cell r="E790">
            <v>7.23</v>
          </cell>
          <cell r="F790" t="str">
            <v>SINAPI-I JUNHO 2025</v>
          </cell>
        </row>
        <row r="791">
          <cell r="A791">
            <v>43832</v>
          </cell>
          <cell r="B791" t="str">
            <v>CABO ELETRONICO CATEGORIA 6A U/UTP 23AWG X 4P</v>
          </cell>
          <cell r="C791" t="str">
            <v>M</v>
          </cell>
          <cell r="D791">
            <v>19.04</v>
          </cell>
          <cell r="E791">
            <v>19.04</v>
          </cell>
          <cell r="F791" t="str">
            <v>SINAPI-I JUNHO 2025</v>
          </cell>
        </row>
        <row r="792">
          <cell r="A792">
            <v>34602</v>
          </cell>
          <cell r="B792" t="str">
            <v>CABO FLEXIVEL PVC 750 V, 2 CONDUTORES DE 1,5 MM2</v>
          </cell>
          <cell r="C792" t="str">
            <v>M</v>
          </cell>
          <cell r="D792">
            <v>4.34</v>
          </cell>
          <cell r="E792">
            <v>4.34</v>
          </cell>
          <cell r="F792" t="str">
            <v>SINAPI-I JUNHO 2025</v>
          </cell>
        </row>
        <row r="793">
          <cell r="A793">
            <v>34607</v>
          </cell>
          <cell r="B793" t="str">
            <v>CABO FLEXIVEL PVC 750 V, 2 CONDUTORES DE 4,0 MM2</v>
          </cell>
          <cell r="C793" t="str">
            <v>M</v>
          </cell>
          <cell r="D793">
            <v>10.64</v>
          </cell>
          <cell r="E793">
            <v>10.64</v>
          </cell>
          <cell r="F793" t="str">
            <v>SINAPI-I JUNHO 2025</v>
          </cell>
        </row>
        <row r="794">
          <cell r="A794">
            <v>34609</v>
          </cell>
          <cell r="B794" t="str">
            <v>CABO FLEXIVEL PVC 750 V, 2 CONDUTORES DE 6,0 MM2</v>
          </cell>
          <cell r="C794" t="str">
            <v>M</v>
          </cell>
          <cell r="D794">
            <v>15.47</v>
          </cell>
          <cell r="E794">
            <v>15.47</v>
          </cell>
          <cell r="F794" t="str">
            <v>SINAPI-I JUNHO 2025</v>
          </cell>
        </row>
        <row r="795">
          <cell r="A795">
            <v>34618</v>
          </cell>
          <cell r="B795" t="str">
            <v>CABO FLEXIVEL PVC 750 V, 3 CONDUTORES DE 1,5 MM2</v>
          </cell>
          <cell r="C795" t="str">
            <v>M</v>
          </cell>
          <cell r="D795">
            <v>5.92</v>
          </cell>
          <cell r="E795">
            <v>5.92</v>
          </cell>
          <cell r="F795" t="str">
            <v>SINAPI-I JUNHO 2025</v>
          </cell>
        </row>
        <row r="796">
          <cell r="A796">
            <v>34621</v>
          </cell>
          <cell r="B796" t="str">
            <v>CABO FLEXIVEL PVC 750 V, 3 CONDUTORES DE 4,0 MM2</v>
          </cell>
          <cell r="C796" t="str">
            <v>M</v>
          </cell>
          <cell r="D796">
            <v>14.66</v>
          </cell>
          <cell r="E796">
            <v>14.66</v>
          </cell>
          <cell r="F796" t="str">
            <v>SINAPI-I JUNHO 2025</v>
          </cell>
        </row>
        <row r="797">
          <cell r="A797">
            <v>34622</v>
          </cell>
          <cell r="B797" t="str">
            <v>CABO FLEXIVEL PVC 750 V, 3 CONDUTORES DE 6,0 MM2</v>
          </cell>
          <cell r="C797" t="str">
            <v>M</v>
          </cell>
          <cell r="D797">
            <v>21.79</v>
          </cell>
          <cell r="E797">
            <v>21.79</v>
          </cell>
          <cell r="F797" t="str">
            <v>SINAPI-I JUNHO 2025</v>
          </cell>
        </row>
        <row r="798">
          <cell r="A798">
            <v>34624</v>
          </cell>
          <cell r="B798" t="str">
            <v>CABO FLEXIVEL PVC 750 V, 4 CONDUTORES DE 1,5 MM2</v>
          </cell>
          <cell r="C798" t="str">
            <v>M</v>
          </cell>
          <cell r="D798">
            <v>7.9</v>
          </cell>
          <cell r="E798">
            <v>7.9</v>
          </cell>
          <cell r="F798" t="str">
            <v>SINAPI-I JUNHO 2025</v>
          </cell>
        </row>
        <row r="799">
          <cell r="A799">
            <v>34627</v>
          </cell>
          <cell r="B799" t="str">
            <v>CABO FLEXIVEL PVC 750 V, 4 CONDUTORES DE 4,0 MM2</v>
          </cell>
          <cell r="C799" t="str">
            <v>M</v>
          </cell>
          <cell r="D799">
            <v>19.05</v>
          </cell>
          <cell r="E799">
            <v>19.05</v>
          </cell>
          <cell r="F799" t="str">
            <v>SINAPI-I JUNHO 2025</v>
          </cell>
        </row>
        <row r="800">
          <cell r="A800">
            <v>34629</v>
          </cell>
          <cell r="B800" t="str">
            <v>CABO FLEXIVEL PVC 750 V, 4 CONDUTORES DE 6,0 MM2</v>
          </cell>
          <cell r="C800" t="str">
            <v>M</v>
          </cell>
          <cell r="D800">
            <v>29.11</v>
          </cell>
          <cell r="E800">
            <v>29.11</v>
          </cell>
          <cell r="F800" t="str">
            <v>SINAPI-I JUNHO 2025</v>
          </cell>
        </row>
        <row r="801">
          <cell r="A801">
            <v>39257</v>
          </cell>
          <cell r="B801" t="str">
            <v>CABO MULTIPOLAR DE COBRE, FLEXIVEL, CLASSE 4 OU 5, ISOLACAO EM HEPR, COBERTURA EM PVC-ST2, ANTICHAMA BWF-B, 0,6/1 KV, 3 CONDUTORES DE 1,5 MM2</v>
          </cell>
          <cell r="C801" t="str">
            <v>M</v>
          </cell>
          <cell r="D801">
            <v>5.92</v>
          </cell>
          <cell r="E801">
            <v>5.92</v>
          </cell>
          <cell r="F801" t="str">
            <v>SINAPI-I JUNHO 2025</v>
          </cell>
        </row>
        <row r="802">
          <cell r="A802">
            <v>39261</v>
          </cell>
          <cell r="B802" t="str">
            <v>CABO MULTIPOLAR DE COBRE, FLEXIVEL, CLASSE 4 OU 5, ISOLACAO EM HEPR, COBERTURA EM PVC-ST2, ANTICHAMA BWF-B, 0,6/1 KV, 3 CONDUTORES DE 10 MM2</v>
          </cell>
          <cell r="C802" t="str">
            <v>M</v>
          </cell>
          <cell r="D802">
            <v>33.909999999999997</v>
          </cell>
          <cell r="E802">
            <v>33.909999999999997</v>
          </cell>
          <cell r="F802" t="str">
            <v>SINAPI-I JUNHO 2025</v>
          </cell>
        </row>
        <row r="803">
          <cell r="A803">
            <v>39268</v>
          </cell>
          <cell r="B803" t="str">
            <v>CABO MULTIPOLAR DE COBRE, FLEXIVEL, CLASSE 4 OU 5, ISOLACAO EM HEPR, COBERTURA EM PVC-ST2, ANTICHAMA BWF-B, 0,6/1 KV, 3 CONDUTORES DE 120 MM2</v>
          </cell>
          <cell r="C803" t="str">
            <v>M</v>
          </cell>
          <cell r="D803">
            <v>530.09</v>
          </cell>
          <cell r="E803">
            <v>530.09</v>
          </cell>
          <cell r="F803" t="str">
            <v>SINAPI-I JUNHO 2025</v>
          </cell>
        </row>
        <row r="804">
          <cell r="A804">
            <v>39262</v>
          </cell>
          <cell r="B804" t="str">
            <v>CABO MULTIPOLAR DE COBRE, FLEXIVEL, CLASSE 4 OU 5, ISOLACAO EM HEPR, COBERTURA EM PVC-ST2, ANTICHAMA BWF-B, 0,6/1 KV, 3 CONDUTORES DE 16 MM2</v>
          </cell>
          <cell r="C804" t="str">
            <v>M</v>
          </cell>
          <cell r="D804">
            <v>54</v>
          </cell>
          <cell r="E804">
            <v>54</v>
          </cell>
          <cell r="F804" t="str">
            <v>SINAPI-I JUNHO 2025</v>
          </cell>
        </row>
        <row r="805">
          <cell r="A805">
            <v>39258</v>
          </cell>
          <cell r="B805" t="str">
            <v>CABO MULTIPOLAR DE COBRE, FLEXIVEL, CLASSE 4 OU 5, ISOLACAO EM HEPR, COBERTURA EM PVC-ST2, ANTICHAMA BWF-B, 0,6/1 KV, 3 CONDUTORES DE 2,5 MM2</v>
          </cell>
          <cell r="C805" t="str">
            <v>M</v>
          </cell>
          <cell r="D805">
            <v>8.93</v>
          </cell>
          <cell r="E805">
            <v>8.93</v>
          </cell>
          <cell r="F805" t="str">
            <v>SINAPI-I JUNHO 2025</v>
          </cell>
        </row>
        <row r="806">
          <cell r="A806">
            <v>39263</v>
          </cell>
          <cell r="B806" t="str">
            <v>CABO MULTIPOLAR DE COBRE, FLEXIVEL, CLASSE 4 OU 5, ISOLACAO EM HEPR, COBERTURA EM PVC-ST2, ANTICHAMA BWF-B, 0,6/1 KV, 3 CONDUTORES DE 25 MM2</v>
          </cell>
          <cell r="C806" t="str">
            <v>M</v>
          </cell>
          <cell r="D806">
            <v>93.38</v>
          </cell>
          <cell r="E806">
            <v>93.38</v>
          </cell>
          <cell r="F806" t="str">
            <v>SINAPI-I JUNHO 2025</v>
          </cell>
        </row>
        <row r="807">
          <cell r="A807">
            <v>39264</v>
          </cell>
          <cell r="B807" t="str">
            <v>CABO MULTIPOLAR DE COBRE, FLEXIVEL, CLASSE 4 OU 5, ISOLACAO EM HEPR, COBERTURA EM PVC-ST2, ANTICHAMA BWF-B, 0,6/1 KV, 3 CONDUTORES DE 35 MM2</v>
          </cell>
          <cell r="C807" t="str">
            <v>M</v>
          </cell>
          <cell r="D807">
            <v>129.36000000000001</v>
          </cell>
          <cell r="E807">
            <v>129.36000000000001</v>
          </cell>
          <cell r="F807" t="str">
            <v>SINAPI-I JUNHO 2025</v>
          </cell>
        </row>
        <row r="808">
          <cell r="A808">
            <v>39259</v>
          </cell>
          <cell r="B808" t="str">
            <v>CABO MULTIPOLAR DE COBRE, FLEXIVEL, CLASSE 4 OU 5, ISOLACAO EM HEPR, COBERTURA EM PVC-ST2, ANTICHAMA BWF-B, 0,6/1 KV, 3 CONDUTORES DE 4 MM2</v>
          </cell>
          <cell r="C808" t="str">
            <v>M</v>
          </cell>
          <cell r="D808">
            <v>13.75</v>
          </cell>
          <cell r="E808">
            <v>13.75</v>
          </cell>
          <cell r="F808" t="str">
            <v>SINAPI-I JUNHO 2025</v>
          </cell>
        </row>
        <row r="809">
          <cell r="A809">
            <v>39265</v>
          </cell>
          <cell r="B809" t="str">
            <v>CABO MULTIPOLAR DE COBRE, FLEXIVEL, CLASSE 4 OU 5, ISOLACAO EM HEPR, COBERTURA EM PVC-ST2, ANTICHAMA BWF-B, 0,6/1 KV, 3 CONDUTORES DE 50 MM2</v>
          </cell>
          <cell r="C809" t="str">
            <v>M</v>
          </cell>
          <cell r="D809">
            <v>175.63</v>
          </cell>
          <cell r="E809">
            <v>175.63</v>
          </cell>
          <cell r="F809" t="str">
            <v>SINAPI-I JUNHO 2025</v>
          </cell>
        </row>
        <row r="810">
          <cell r="A810">
            <v>39260</v>
          </cell>
          <cell r="B810" t="str">
            <v>CABO MULTIPOLAR DE COBRE, FLEXIVEL, CLASSE 4 OU 5, ISOLACAO EM HEPR, COBERTURA EM PVC-ST2, ANTICHAMA BWF-B, 0,6/1 KV, 3 CONDUTORES DE 6 MM2</v>
          </cell>
          <cell r="C810" t="str">
            <v>M</v>
          </cell>
          <cell r="D810">
            <v>21.05</v>
          </cell>
          <cell r="E810">
            <v>21.05</v>
          </cell>
          <cell r="F810" t="str">
            <v>SINAPI-I JUNHO 2025</v>
          </cell>
        </row>
        <row r="811">
          <cell r="A811">
            <v>39266</v>
          </cell>
          <cell r="B811" t="str">
            <v>CABO MULTIPOLAR DE COBRE, FLEXIVEL, CLASSE 4 OU 5, ISOLACAO EM HEPR, COBERTURA EM PVC-ST2, ANTICHAMA BWF-B, 0,6/1 KV, 3 CONDUTORES DE 70 MM2</v>
          </cell>
          <cell r="C811" t="str">
            <v>M</v>
          </cell>
          <cell r="D811">
            <v>265.02</v>
          </cell>
          <cell r="E811">
            <v>265.02</v>
          </cell>
          <cell r="F811" t="str">
            <v>SINAPI-I JUNHO 2025</v>
          </cell>
        </row>
        <row r="812">
          <cell r="A812">
            <v>39267</v>
          </cell>
          <cell r="B812" t="str">
            <v>CABO MULTIPOLAR DE COBRE, FLEXIVEL, CLASSE 4 OU 5, ISOLACAO EM HEPR, COBERTURA EM PVC-ST2, ANTICHAMA BWF-B, 0,6/1 KV, 3 CONDUTORES DE 95 MM2</v>
          </cell>
          <cell r="C812" t="str">
            <v>M</v>
          </cell>
          <cell r="D812">
            <v>331.35</v>
          </cell>
          <cell r="E812">
            <v>331.35</v>
          </cell>
          <cell r="F812" t="str">
            <v>SINAPI-I JUNHO 2025</v>
          </cell>
        </row>
        <row r="813">
          <cell r="A813">
            <v>11901</v>
          </cell>
          <cell r="B813" t="str">
            <v>CABO TELEFONICO CCI 50, 1 PAR, USO INTERNO, SEM BLINDAGEM</v>
          </cell>
          <cell r="C813" t="str">
            <v>M</v>
          </cell>
          <cell r="D813">
            <v>0.65</v>
          </cell>
          <cell r="E813">
            <v>0.65</v>
          </cell>
          <cell r="F813" t="str">
            <v>SINAPI-I JUNHO 2025</v>
          </cell>
        </row>
        <row r="814">
          <cell r="A814">
            <v>11902</v>
          </cell>
          <cell r="B814" t="str">
            <v>CABO TELEFONICO CCI 50, 2 PARES, USO INTERNO, SEM BLINDAGEM</v>
          </cell>
          <cell r="C814" t="str">
            <v>M</v>
          </cell>
          <cell r="D814">
            <v>1.24</v>
          </cell>
          <cell r="E814">
            <v>1.24</v>
          </cell>
          <cell r="F814" t="str">
            <v>SINAPI-I JUNHO 2025</v>
          </cell>
        </row>
        <row r="815">
          <cell r="A815">
            <v>11903</v>
          </cell>
          <cell r="B815" t="str">
            <v>CABO TELEFONICO CCI 50, 3 PARES, USO INTERNO, SEM BLINDAGEM</v>
          </cell>
          <cell r="C815" t="str">
            <v>M</v>
          </cell>
          <cell r="D815">
            <v>1.32</v>
          </cell>
          <cell r="E815">
            <v>1.32</v>
          </cell>
          <cell r="F815" t="str">
            <v>SINAPI-I JUNHO 2025</v>
          </cell>
        </row>
        <row r="816">
          <cell r="A816">
            <v>11904</v>
          </cell>
          <cell r="B816" t="str">
            <v>CABO TELEFONICO CCI 50, 4 PARES, USO INTERNO, SEM BLINDAGEM</v>
          </cell>
          <cell r="C816" t="str">
            <v>M</v>
          </cell>
          <cell r="D816">
            <v>2</v>
          </cell>
          <cell r="E816">
            <v>2</v>
          </cell>
          <cell r="F816" t="str">
            <v>SINAPI-I JUNHO 2025</v>
          </cell>
        </row>
        <row r="817">
          <cell r="A817">
            <v>11905</v>
          </cell>
          <cell r="B817" t="str">
            <v>CABO TELEFONICO CCI 50, 5 PARES, USO INTERNO, SEM BLINDAGEM</v>
          </cell>
          <cell r="C817" t="str">
            <v>M</v>
          </cell>
          <cell r="D817">
            <v>2.44</v>
          </cell>
          <cell r="E817">
            <v>2.44</v>
          </cell>
          <cell r="F817" t="str">
            <v>SINAPI-I JUNHO 2025</v>
          </cell>
        </row>
        <row r="818">
          <cell r="A818">
            <v>11906</v>
          </cell>
          <cell r="B818" t="str">
            <v>CABO TELEFONICO CCI 50, 6 PARES, USO INTERNO, SEM BLINDAGEM</v>
          </cell>
          <cell r="C818" t="str">
            <v>M</v>
          </cell>
          <cell r="D818">
            <v>3.1</v>
          </cell>
          <cell r="E818">
            <v>3.1</v>
          </cell>
          <cell r="F818" t="str">
            <v>SINAPI-I JUNHO 2025</v>
          </cell>
        </row>
        <row r="819">
          <cell r="A819">
            <v>11919</v>
          </cell>
          <cell r="B819" t="str">
            <v>CABO TELEFONICO CI 50, 10 PARES, USO INTERNO</v>
          </cell>
          <cell r="C819" t="str">
            <v>M</v>
          </cell>
          <cell r="D819">
            <v>5.68</v>
          </cell>
          <cell r="E819">
            <v>5.68</v>
          </cell>
          <cell r="F819" t="str">
            <v>SINAPI-I JUNHO 2025</v>
          </cell>
        </row>
        <row r="820">
          <cell r="A820">
            <v>11920</v>
          </cell>
          <cell r="B820" t="str">
            <v>CABO TELEFONICO CI 50, 20 PARES, USO INTERNO</v>
          </cell>
          <cell r="C820" t="str">
            <v>M</v>
          </cell>
          <cell r="D820">
            <v>10.8</v>
          </cell>
          <cell r="E820">
            <v>10.8</v>
          </cell>
          <cell r="F820" t="str">
            <v>SINAPI-I JUNHO 2025</v>
          </cell>
        </row>
        <row r="821">
          <cell r="A821">
            <v>11924</v>
          </cell>
          <cell r="B821" t="str">
            <v>CABO TELEFONICO CI 50, 200 PARES, USO INTERNO</v>
          </cell>
          <cell r="C821" t="str">
            <v>M</v>
          </cell>
          <cell r="D821">
            <v>90.66</v>
          </cell>
          <cell r="E821">
            <v>90.66</v>
          </cell>
          <cell r="F821" t="str">
            <v>SINAPI-I JUNHO 2025</v>
          </cell>
        </row>
        <row r="822">
          <cell r="A822">
            <v>11921</v>
          </cell>
          <cell r="B822" t="str">
            <v>CABO TELEFONICO CI 50, 30 PARES, USO INTERNO</v>
          </cell>
          <cell r="C822" t="str">
            <v>M</v>
          </cell>
          <cell r="D822">
            <v>15.8</v>
          </cell>
          <cell r="E822">
            <v>15.8</v>
          </cell>
          <cell r="F822" t="str">
            <v>SINAPI-I JUNHO 2025</v>
          </cell>
        </row>
        <row r="823">
          <cell r="A823">
            <v>11922</v>
          </cell>
          <cell r="B823" t="str">
            <v>CABO TELEFONICO CI 50, 50 PARES, USO INTERNO</v>
          </cell>
          <cell r="C823" t="str">
            <v>M</v>
          </cell>
          <cell r="D823">
            <v>25.55</v>
          </cell>
          <cell r="E823">
            <v>25.55</v>
          </cell>
          <cell r="F823" t="str">
            <v>SINAPI-I JUNHO 2025</v>
          </cell>
        </row>
        <row r="824">
          <cell r="A824">
            <v>11923</v>
          </cell>
          <cell r="B824" t="str">
            <v>CABO TELEFONICO CI 50, 75 PARES, USO INTERNO</v>
          </cell>
          <cell r="C824" t="str">
            <v>M</v>
          </cell>
          <cell r="D824">
            <v>37.409999999999997</v>
          </cell>
          <cell r="E824">
            <v>37.409999999999997</v>
          </cell>
          <cell r="F824" t="str">
            <v>SINAPI-I JUNHO 2025</v>
          </cell>
        </row>
        <row r="825">
          <cell r="A825">
            <v>11916</v>
          </cell>
          <cell r="B825" t="str">
            <v>CABO TELEFONICO CTP - APL - 50, 10 PARES, USO EXTERNO</v>
          </cell>
          <cell r="C825" t="str">
            <v>M</v>
          </cell>
          <cell r="D825">
            <v>7.78</v>
          </cell>
          <cell r="E825">
            <v>7.78</v>
          </cell>
          <cell r="F825" t="str">
            <v>SINAPI-I JUNHO 2025</v>
          </cell>
        </row>
        <row r="826">
          <cell r="A826">
            <v>11914</v>
          </cell>
          <cell r="B826" t="str">
            <v>CABO TELEFONICO CTP - APL - 50, 100 PARES, USO EXTERNO</v>
          </cell>
          <cell r="C826" t="str">
            <v>M</v>
          </cell>
          <cell r="D826">
            <v>56.04</v>
          </cell>
          <cell r="E826">
            <v>56.04</v>
          </cell>
          <cell r="F826" t="str">
            <v>SINAPI-I JUNHO 2025</v>
          </cell>
        </row>
        <row r="827">
          <cell r="A827">
            <v>11917</v>
          </cell>
          <cell r="B827" t="str">
            <v>CABO TELEFONICO CTP - APL - 50, 20 PARES, USO EXTERNO</v>
          </cell>
          <cell r="C827" t="str">
            <v>M</v>
          </cell>
          <cell r="D827">
            <v>13.7</v>
          </cell>
          <cell r="E827">
            <v>13.7</v>
          </cell>
          <cell r="F827" t="str">
            <v>SINAPI-I JUNHO 2025</v>
          </cell>
        </row>
        <row r="828">
          <cell r="A828">
            <v>11918</v>
          </cell>
          <cell r="B828" t="str">
            <v>CABO TELEFONICO CTP - APL - 50, 30 PARES, USO EXTERNO</v>
          </cell>
          <cell r="C828" t="str">
            <v>M</v>
          </cell>
          <cell r="D828">
            <v>16.25</v>
          </cell>
          <cell r="E828">
            <v>16.25</v>
          </cell>
          <cell r="F828" t="str">
            <v>SINAPI-I JUNHO 2025</v>
          </cell>
        </row>
        <row r="829">
          <cell r="A829">
            <v>37734</v>
          </cell>
          <cell r="B829" t="str">
            <v>CACAMBA METALICA BASCULANTE COM CAPACIDADE DE 10 M3 (INCLUI MONTAGEM, NAO INCLUI CAMINHAO)</v>
          </cell>
          <cell r="C829" t="str">
            <v>UN</v>
          </cell>
          <cell r="F829" t="str">
            <v>SINAPI-I JUNHO 2025</v>
          </cell>
        </row>
        <row r="830">
          <cell r="A830">
            <v>42251</v>
          </cell>
          <cell r="B830" t="str">
            <v>CACAMBA METALICA BASCULANTE COM CAPACIDADE DE 12 M3 (INCLUI MONTAGEM, NAO INCLUI CAMINHAO)</v>
          </cell>
          <cell r="C830" t="str">
            <v>UN</v>
          </cell>
          <cell r="F830" t="str">
            <v>SINAPI-I JUNHO 2025</v>
          </cell>
        </row>
        <row r="831">
          <cell r="A831">
            <v>37733</v>
          </cell>
          <cell r="B831" t="str">
            <v>CACAMBA METALICA BASCULANTE COM CAPACIDADE DE 6 M3 (INCLUI MONTAGEM, NAO INCLUI CAMINHAO)</v>
          </cell>
          <cell r="C831" t="str">
            <v>UN</v>
          </cell>
          <cell r="F831" t="str">
            <v>SINAPI-I JUNHO 2025</v>
          </cell>
        </row>
        <row r="832">
          <cell r="A832">
            <v>37735</v>
          </cell>
          <cell r="B832" t="str">
            <v>CACAMBA METALICA BASCULANTE COM CAPACIDADE DE 8 M3 (INCLUI MONTAGEM, NAO INCLUI CAMINHAO)</v>
          </cell>
          <cell r="C832" t="str">
            <v>UN</v>
          </cell>
          <cell r="F832" t="str">
            <v>SINAPI-I JUNHO 2025</v>
          </cell>
        </row>
        <row r="833">
          <cell r="A833">
            <v>5090</v>
          </cell>
          <cell r="B833" t="str">
            <v>CADEADO SIMPLES, CORPO EM LATAO MACICO, COM LARGURA DE 25 MM E ALTURA DE APROX 25 MM, HASTE CEMENTADA (NAO LONGA), EM ACO TEMPERADO COM DIAMETRO DE APROX 5,0 MM, INCLUINDO 2 CHAVES</v>
          </cell>
          <cell r="C833" t="str">
            <v>UN</v>
          </cell>
          <cell r="D833">
            <v>22.2</v>
          </cell>
          <cell r="E833">
            <v>22.2</v>
          </cell>
          <cell r="F833" t="str">
            <v>SINAPI-I JUNHO 2025</v>
          </cell>
        </row>
        <row r="834">
          <cell r="A834">
            <v>5085</v>
          </cell>
          <cell r="B834" t="str">
            <v>CADEADO SIMPLES, CORPO EM LATAO MACICO, COM LARGURA DE 35 MM E ALTURA DE APROX 30 MM, HASTE CEMENTADA (NAO LONGA), EM ACO TEMPERADO COM DIAMETRO DE APROX 6,0 MM, INCLUINDO 2 CHAVES</v>
          </cell>
          <cell r="C834" t="str">
            <v>UN</v>
          </cell>
          <cell r="D834">
            <v>33.049999999999997</v>
          </cell>
          <cell r="E834">
            <v>33.049999999999997</v>
          </cell>
          <cell r="F834" t="str">
            <v>SINAPI-I JUNHO 2025</v>
          </cell>
        </row>
        <row r="835">
          <cell r="A835">
            <v>43603</v>
          </cell>
          <cell r="B835" t="str">
            <v>CADEADO SIMPLES, CORPO EM LATAO MACICO, COM LARGURA DE 50 MM E ALTURA DE APROX 40 MM, HASTE CEMENTADA EM ACO TEMPERADO COM DIAMETRO DE APROX 8,0 MM, INCLUINDO 2 CHAVES</v>
          </cell>
          <cell r="C835" t="str">
            <v>UN</v>
          </cell>
          <cell r="D835">
            <v>47.21</v>
          </cell>
          <cell r="E835">
            <v>47.21</v>
          </cell>
          <cell r="F835" t="str">
            <v>SINAPI-I JUNHO 2025</v>
          </cell>
        </row>
        <row r="836">
          <cell r="A836">
            <v>38374</v>
          </cell>
          <cell r="B836" t="str">
            <v>CADEIRA SUSPENSA MANUAL / BALANCIM INDIVIDUAL (NBR 14751)</v>
          </cell>
          <cell r="C836" t="str">
            <v>UN</v>
          </cell>
          <cell r="D836">
            <v>926.95</v>
          </cell>
          <cell r="E836">
            <v>926.95</v>
          </cell>
          <cell r="F836" t="str">
            <v>SINAPI-I JUNHO 2025</v>
          </cell>
        </row>
        <row r="837">
          <cell r="A837">
            <v>4513</v>
          </cell>
          <cell r="B837" t="str">
            <v>CAIBRO 5 X 5 CM EM PINUS, MISTA OU EQUIVALENTE DA REGIAO - BRUTA</v>
          </cell>
          <cell r="C837" t="str">
            <v>M</v>
          </cell>
          <cell r="D837">
            <v>7.5</v>
          </cell>
          <cell r="E837">
            <v>7.5</v>
          </cell>
          <cell r="F837" t="str">
            <v>SINAPI-I JUNHO 2025</v>
          </cell>
        </row>
        <row r="838">
          <cell r="A838">
            <v>20212</v>
          </cell>
          <cell r="B838" t="str">
            <v>CAIBRO APARELHADO *6 X 8* CM, EM MACARANDUBA/MASSARANDUBA, ANGELIM OU EQUIVALENTE DA REGIAO</v>
          </cell>
          <cell r="C838" t="str">
            <v>M</v>
          </cell>
          <cell r="D838">
            <v>24.86</v>
          </cell>
          <cell r="E838">
            <v>24.86</v>
          </cell>
          <cell r="F838" t="str">
            <v>SINAPI-I JUNHO 2025</v>
          </cell>
        </row>
        <row r="839">
          <cell r="A839">
            <v>20209</v>
          </cell>
          <cell r="B839" t="str">
            <v>CAIBRO APARELHADO *7,5 X 7,5* CM, EM MACARANDUBA/MASSARANDUBA, ANGELIM OU EQUIVALENTE DA REGIAO</v>
          </cell>
          <cell r="C839" t="str">
            <v>M</v>
          </cell>
          <cell r="D839">
            <v>29.7</v>
          </cell>
          <cell r="E839">
            <v>29.7</v>
          </cell>
          <cell r="F839" t="str">
            <v>SINAPI-I JUNHO 2025</v>
          </cell>
        </row>
        <row r="840">
          <cell r="A840">
            <v>4430</v>
          </cell>
          <cell r="B840" t="str">
            <v>CAIBRO NAO APARELHADO *5 X 6* CM, EM MACARANDUBA/MASSARANDUBA, ANGELIM OU EQUIVALENTE DA REGIAO - BRUTA</v>
          </cell>
          <cell r="C840" t="str">
            <v>M</v>
          </cell>
          <cell r="D840">
            <v>14.55</v>
          </cell>
          <cell r="E840">
            <v>14.55</v>
          </cell>
          <cell r="F840" t="str">
            <v>SINAPI-I JUNHO 2025</v>
          </cell>
        </row>
        <row r="841">
          <cell r="A841">
            <v>4433</v>
          </cell>
          <cell r="B841" t="str">
            <v>CAIBRO NAO APARELHADO *6 X 6* CM, EM MACARANDUBA/MASSARANDUBA, ANGELIM OU EQUIVALENTE DA REGIAO - BRUTA</v>
          </cell>
          <cell r="C841" t="str">
            <v>M</v>
          </cell>
          <cell r="D841">
            <v>28.45</v>
          </cell>
          <cell r="E841">
            <v>28.45</v>
          </cell>
          <cell r="F841" t="str">
            <v>SINAPI-I JUNHO 2025</v>
          </cell>
        </row>
        <row r="842">
          <cell r="A842">
            <v>4400</v>
          </cell>
          <cell r="B842" t="str">
            <v>CAIBRO NAO APARELHADO, *6 X 8* CM, EM MACARANDUBA/MASSARANDUBA, ANGELIM OU EQUIVALENTE DA REGIAO - BRUTA</v>
          </cell>
          <cell r="C842" t="str">
            <v>M</v>
          </cell>
          <cell r="D842">
            <v>23.15</v>
          </cell>
          <cell r="E842">
            <v>23.15</v>
          </cell>
          <cell r="F842" t="str">
            <v>SINAPI-I JUNHO 2025</v>
          </cell>
        </row>
        <row r="843">
          <cell r="A843">
            <v>2729</v>
          </cell>
          <cell r="B843" t="str">
            <v>CAIBRO ROLICO DE MADEIRA TRATADA, D = 4 A 7 CM, H = 3,00 M, EM EUCALIPTO OU EQUIVALENTE DA REGIAO</v>
          </cell>
          <cell r="C843" t="str">
            <v>UN</v>
          </cell>
          <cell r="D843">
            <v>38.08</v>
          </cell>
          <cell r="E843">
            <v>38.08</v>
          </cell>
          <cell r="F843" t="str">
            <v>SINAPI-I JUNHO 2025</v>
          </cell>
        </row>
        <row r="844">
          <cell r="A844">
            <v>37106</v>
          </cell>
          <cell r="B844" t="str">
            <v>CAIXA D'AGUA / RESERVATORIO EM POLIESTER REFORCADO COM FIBRA DE VIDRO, 10000 LITROS, COM TAMPA</v>
          </cell>
          <cell r="C844" t="str">
            <v>UN</v>
          </cell>
          <cell r="D844">
            <v>4554.9799999999996</v>
          </cell>
          <cell r="E844">
            <v>4554.9799999999996</v>
          </cell>
          <cell r="F844" t="str">
            <v>SINAPI-I JUNHO 2025</v>
          </cell>
        </row>
        <row r="845">
          <cell r="A845">
            <v>11869</v>
          </cell>
          <cell r="B845" t="str">
            <v>CAIXA D'AGUA / RESERVATORIO EM POLIESTER REFORCADO COM FIBRA DE VIDRO, 1500 LITROS, COM TAMPA</v>
          </cell>
          <cell r="C845" t="str">
            <v>UN</v>
          </cell>
          <cell r="D845">
            <v>910.99</v>
          </cell>
          <cell r="E845">
            <v>910.99</v>
          </cell>
          <cell r="F845" t="str">
            <v>SINAPI-I JUNHO 2025</v>
          </cell>
        </row>
        <row r="846">
          <cell r="A846">
            <v>43981</v>
          </cell>
          <cell r="B846" t="str">
            <v>CAIXA D'AGUA / RESERVATORIO EM POLIESTER REFORCADO COM FIBRA DE VIDRO, 15000 LITROS, COM TAMPA</v>
          </cell>
          <cell r="C846" t="str">
            <v>UN</v>
          </cell>
          <cell r="D846">
            <v>6864.31</v>
          </cell>
          <cell r="E846">
            <v>6864.31</v>
          </cell>
          <cell r="F846" t="str">
            <v>SINAPI-I JUNHO 2025</v>
          </cell>
        </row>
        <row r="847">
          <cell r="A847">
            <v>37104</v>
          </cell>
          <cell r="B847" t="str">
            <v>CAIXA D'AGUA / RESERVATORIO EM POLIESTER REFORCADO COM FIBRA DE VIDRO, 2000 LITROS, COM TAMPA</v>
          </cell>
          <cell r="C847" t="str">
            <v>UN</v>
          </cell>
          <cell r="D847">
            <v>1143.31</v>
          </cell>
          <cell r="E847">
            <v>1143.31</v>
          </cell>
          <cell r="F847" t="str">
            <v>SINAPI-I JUNHO 2025</v>
          </cell>
        </row>
        <row r="848">
          <cell r="A848">
            <v>43982</v>
          </cell>
          <cell r="B848" t="str">
            <v>CAIXA D'AGUA / RESERVATORIO EM POLIESTER REFORCADO COM FIBRA DE VIDRO, 20000 LITROS, COM TAMPA</v>
          </cell>
          <cell r="C848" t="str">
            <v>UN</v>
          </cell>
          <cell r="D848">
            <v>10843.88</v>
          </cell>
          <cell r="E848">
            <v>10843.88</v>
          </cell>
          <cell r="F848" t="str">
            <v>SINAPI-I JUNHO 2025</v>
          </cell>
        </row>
        <row r="849">
          <cell r="A849">
            <v>43978</v>
          </cell>
          <cell r="B849" t="str">
            <v>CAIXA D'AGUA / RESERVATORIO EM POLIESTER REFORCADO COM FIBRA DE VIDRO, 3000 LITROS, COM TAMPA</v>
          </cell>
          <cell r="C849" t="str">
            <v>UN</v>
          </cell>
          <cell r="D849">
            <v>1694.37</v>
          </cell>
          <cell r="E849">
            <v>1694.37</v>
          </cell>
          <cell r="F849" t="str">
            <v>SINAPI-I JUNHO 2025</v>
          </cell>
        </row>
        <row r="850">
          <cell r="A850">
            <v>11871</v>
          </cell>
          <cell r="B850" t="str">
            <v>CAIXA D'AGUA / RESERVATORIO EM POLIESTER REFORCADO COM FIBRA DE VIDRO, 500 LITROS, COM TAMPA</v>
          </cell>
          <cell r="C850" t="str">
            <v>UN</v>
          </cell>
          <cell r="D850">
            <v>424.66</v>
          </cell>
          <cell r="E850">
            <v>424.66</v>
          </cell>
          <cell r="F850" t="str">
            <v>SINAPI-I JUNHO 2025</v>
          </cell>
        </row>
        <row r="851">
          <cell r="A851">
            <v>37105</v>
          </cell>
          <cell r="B851" t="str">
            <v>CAIXA D'AGUA / RESERVATORIO EM POLIESTER REFORCADO COM FIBRA DE VIDRO, 5000 LITROS, COM TAMPA</v>
          </cell>
          <cell r="C851" t="str">
            <v>UN</v>
          </cell>
          <cell r="D851">
            <v>2612.91</v>
          </cell>
          <cell r="E851">
            <v>2612.91</v>
          </cell>
          <cell r="F851" t="str">
            <v>SINAPI-I JUNHO 2025</v>
          </cell>
        </row>
        <row r="852">
          <cell r="A852">
            <v>43980</v>
          </cell>
          <cell r="B852" t="str">
            <v>CAIXA D'AGUA / RESERVATORIO EM POLIESTER REFORCADO COM FIBRA DE VIDRO, 7000 LITROS, COM TAMPA</v>
          </cell>
          <cell r="C852" t="str">
            <v>UN</v>
          </cell>
          <cell r="D852">
            <v>3254.11</v>
          </cell>
          <cell r="E852">
            <v>3254.11</v>
          </cell>
          <cell r="F852" t="str">
            <v>SINAPI-I JUNHO 2025</v>
          </cell>
        </row>
        <row r="853">
          <cell r="A853">
            <v>43979</v>
          </cell>
          <cell r="B853" t="str">
            <v>CAIXA D'AGUA / RESERVATORIO EM POLIESTER REFORCADO COM FIBRA DE VIDRO, 750 LITROS, COM TAMPA</v>
          </cell>
          <cell r="C853" t="str">
            <v>UN</v>
          </cell>
          <cell r="D853">
            <v>611.41</v>
          </cell>
          <cell r="E853">
            <v>611.41</v>
          </cell>
          <cell r="F853" t="str">
            <v>SINAPI-I JUNHO 2025</v>
          </cell>
        </row>
        <row r="854">
          <cell r="A854">
            <v>11868</v>
          </cell>
          <cell r="B854" t="str">
            <v>CAIXA D'AGUA / RESERVATORIO EM POLIESTER REFORCADO COM FIBRA DE VIDRO,1000 LITROS, COM TAMPA</v>
          </cell>
          <cell r="C854" t="str">
            <v>UN</v>
          </cell>
          <cell r="D854">
            <v>591.29999999999995</v>
          </cell>
          <cell r="E854">
            <v>591.29999999999995</v>
          </cell>
          <cell r="F854" t="str">
            <v>SINAPI-I JUNHO 2025</v>
          </cell>
        </row>
        <row r="855">
          <cell r="A855">
            <v>34636</v>
          </cell>
          <cell r="B855" t="str">
            <v>CAIXA D'AGUA / RESERVATORIO EM POLIETILENO, 1000 LITROS, COM TAMPA</v>
          </cell>
          <cell r="C855" t="str">
            <v>UN</v>
          </cell>
          <cell r="D855">
            <v>419.9</v>
          </cell>
          <cell r="E855">
            <v>419.9</v>
          </cell>
          <cell r="F855" t="str">
            <v>SINAPI-I JUNHO 2025</v>
          </cell>
        </row>
        <row r="856">
          <cell r="A856">
            <v>34639</v>
          </cell>
          <cell r="B856" t="str">
            <v>CAIXA D'AGUA / RESERVATORIO EM POLIETILENO, 1500 LITROS, COM TAMPA</v>
          </cell>
          <cell r="C856" t="str">
            <v>UN</v>
          </cell>
          <cell r="D856">
            <v>969.2</v>
          </cell>
          <cell r="E856">
            <v>969.2</v>
          </cell>
          <cell r="F856" t="str">
            <v>SINAPI-I JUNHO 2025</v>
          </cell>
        </row>
        <row r="857">
          <cell r="A857">
            <v>34640</v>
          </cell>
          <cell r="B857" t="str">
            <v>CAIXA D'AGUA / RESERVATORIO EM POLIETILENO, 2000 LITROS, COM TAMPA</v>
          </cell>
          <cell r="C857" t="str">
            <v>UN</v>
          </cell>
          <cell r="D857">
            <v>1099.4100000000001</v>
          </cell>
          <cell r="E857">
            <v>1099.4100000000001</v>
          </cell>
          <cell r="F857" t="str">
            <v>SINAPI-I JUNHO 2025</v>
          </cell>
        </row>
        <row r="858">
          <cell r="A858">
            <v>43977</v>
          </cell>
          <cell r="B858" t="str">
            <v>CAIXA D'AGUA / RESERVATORIO EM POLIETILENO, 3000 LITROS, COM TAMPA</v>
          </cell>
          <cell r="C858" t="str">
            <v>UN</v>
          </cell>
          <cell r="D858">
            <v>1895.31</v>
          </cell>
          <cell r="E858">
            <v>1895.31</v>
          </cell>
          <cell r="F858" t="str">
            <v>SINAPI-I JUNHO 2025</v>
          </cell>
        </row>
        <row r="859">
          <cell r="A859">
            <v>34637</v>
          </cell>
          <cell r="B859" t="str">
            <v>CAIXA D'AGUA / RESERVATORIO EM POLIETILENO, 500 LITROS, COM TAMPA</v>
          </cell>
          <cell r="C859" t="str">
            <v>UN</v>
          </cell>
          <cell r="D859">
            <v>253.93</v>
          </cell>
          <cell r="E859">
            <v>253.93</v>
          </cell>
          <cell r="F859" t="str">
            <v>SINAPI-I JUNHO 2025</v>
          </cell>
        </row>
        <row r="860">
          <cell r="A860">
            <v>34638</v>
          </cell>
          <cell r="B860" t="str">
            <v>CAIXA D'AGUA / RESERVATORIO EM POLIETILENO, 750 LITROS, COM TAMPA</v>
          </cell>
          <cell r="C860" t="str">
            <v>UN</v>
          </cell>
          <cell r="D860">
            <v>392.78</v>
          </cell>
          <cell r="E860">
            <v>392.78</v>
          </cell>
          <cell r="F860" t="str">
            <v>SINAPI-I JUNHO 2025</v>
          </cell>
        </row>
        <row r="861">
          <cell r="A861">
            <v>34641</v>
          </cell>
          <cell r="B861" t="str">
            <v>CAIXA DE ATERRAMENTO EM CONCRETO PRE-MOLDADO, DIAMETRO DE 0,30 M E ALTURA DE 0,35 M, SEM FUNDO E COM TAMPA</v>
          </cell>
          <cell r="C861" t="str">
            <v>UN</v>
          </cell>
          <cell r="D861">
            <v>87.67</v>
          </cell>
          <cell r="E861">
            <v>87.67</v>
          </cell>
          <cell r="F861" t="str">
            <v>SINAPI-I JUNHO 2025</v>
          </cell>
        </row>
        <row r="862">
          <cell r="A862">
            <v>43434</v>
          </cell>
          <cell r="B862" t="str">
            <v>CAIXA DE CONCRETO ARMADO PRE-MOLDADO, COM FUNDO E SEM TAMPA, DIMENSOES DE 0,30 X 0,30 X 0,30 M</v>
          </cell>
          <cell r="C862" t="str">
            <v>UN</v>
          </cell>
          <cell r="D862">
            <v>94.78</v>
          </cell>
          <cell r="E862">
            <v>94.78</v>
          </cell>
          <cell r="F862" t="str">
            <v>SINAPI-I JUNHO 2025</v>
          </cell>
        </row>
        <row r="863">
          <cell r="A863">
            <v>43435</v>
          </cell>
          <cell r="B863" t="str">
            <v>CAIXA DE CONCRETO ARMADO PRE-MOLDADO, COM FUNDO E SEM TAMPA, DIMENSOES DE 0,40 X 0,40 X 0,40 M</v>
          </cell>
          <cell r="C863" t="str">
            <v>UN</v>
          </cell>
          <cell r="D863">
            <v>173.78</v>
          </cell>
          <cell r="E863">
            <v>173.78</v>
          </cell>
          <cell r="F863" t="str">
            <v>SINAPI-I JUNHO 2025</v>
          </cell>
        </row>
        <row r="864">
          <cell r="A864">
            <v>43436</v>
          </cell>
          <cell r="B864" t="str">
            <v>CAIXA DE CONCRETO ARMADO PRE-MOLDADO, COM FUNDO E SEM TAMPA, DIMENSOES DE 0,60 X 0,60 X 0,50 M</v>
          </cell>
          <cell r="C864" t="str">
            <v>UN</v>
          </cell>
          <cell r="D864">
            <v>304.11</v>
          </cell>
          <cell r="E864">
            <v>304.11</v>
          </cell>
          <cell r="F864" t="str">
            <v>SINAPI-I JUNHO 2025</v>
          </cell>
        </row>
        <row r="865">
          <cell r="A865">
            <v>43437</v>
          </cell>
          <cell r="B865" t="str">
            <v>CAIXA DE CONCRETO ARMADO PRE-MOLDADO, COM FUNDO E SEM TAMPA, DIMENSOES DE 0,80 X 0,80 X 0,50 M</v>
          </cell>
          <cell r="C865" t="str">
            <v>UN</v>
          </cell>
          <cell r="D865">
            <v>551.36</v>
          </cell>
          <cell r="E865">
            <v>551.36</v>
          </cell>
          <cell r="F865" t="str">
            <v>SINAPI-I JUNHO 2025</v>
          </cell>
        </row>
        <row r="866">
          <cell r="A866">
            <v>43438</v>
          </cell>
          <cell r="B866" t="str">
            <v>CAIXA DE CONCRETO ARMADO PRE-MOLDADO, COM FUNDO E SEM TAMPA, DIMENSOES DE 1,00 X 1,00 X 0,50 M</v>
          </cell>
          <cell r="C866" t="str">
            <v>UN</v>
          </cell>
          <cell r="D866">
            <v>987.39</v>
          </cell>
          <cell r="E866">
            <v>987.39</v>
          </cell>
          <cell r="F866" t="str">
            <v>SINAPI-I JUNHO 2025</v>
          </cell>
        </row>
        <row r="867">
          <cell r="A867">
            <v>41627</v>
          </cell>
          <cell r="B867" t="str">
            <v>CAIXA DE CONCRETO ARMADO PRE-MOLDADO, COM FUNDO E TAMPA, DIMENSOES DE 0,30 X 0,30 X 0,30 M</v>
          </cell>
          <cell r="C867" t="str">
            <v>UN</v>
          </cell>
          <cell r="D867">
            <v>146.13</v>
          </cell>
          <cell r="E867">
            <v>146.13</v>
          </cell>
          <cell r="F867" t="str">
            <v>SINAPI-I JUNHO 2025</v>
          </cell>
        </row>
        <row r="868">
          <cell r="A868">
            <v>41628</v>
          </cell>
          <cell r="B868" t="str">
            <v>CAIXA DE CONCRETO ARMADO PRE-MOLDADO, COM FUNDO E TAMPA, DIMENSOES DE 0,40 X 0,40 X 0,40 M</v>
          </cell>
          <cell r="C868" t="str">
            <v>UN</v>
          </cell>
          <cell r="D868">
            <v>268.57</v>
          </cell>
          <cell r="E868">
            <v>268.57</v>
          </cell>
          <cell r="F868" t="str">
            <v>SINAPI-I JUNHO 2025</v>
          </cell>
        </row>
        <row r="869">
          <cell r="A869">
            <v>41629</v>
          </cell>
          <cell r="B869" t="str">
            <v>CAIXA DE CONCRETO ARMADO PRE-MOLDADO, COM FUNDO E TAMPA, DIMENSOES DE 0,60 X 0,60 X 0,50 M</v>
          </cell>
          <cell r="C869" t="str">
            <v>UN</v>
          </cell>
          <cell r="D869">
            <v>341.24</v>
          </cell>
          <cell r="E869">
            <v>341.24</v>
          </cell>
          <cell r="F869" t="str">
            <v>SINAPI-I JUNHO 2025</v>
          </cell>
        </row>
        <row r="870">
          <cell r="A870">
            <v>43429</v>
          </cell>
          <cell r="B870" t="str">
            <v>CAIXA DE CONCRETO ARMADO PRE-MOLDADO, SEM FUNDO, QUADRADA, DIMENSOES DE 0,30 X 0,30 X 0,30 M</v>
          </cell>
          <cell r="C870" t="str">
            <v>UN</v>
          </cell>
          <cell r="D870">
            <v>75.61</v>
          </cell>
          <cell r="E870">
            <v>75.61</v>
          </cell>
          <cell r="F870" t="str">
            <v>SINAPI-I JUNHO 2025</v>
          </cell>
        </row>
        <row r="871">
          <cell r="A871">
            <v>43430</v>
          </cell>
          <cell r="B871" t="str">
            <v>CAIXA DE CONCRETO ARMADO PRE-MOLDADO, SEM FUNDO, QUADRADA, DIMENSOES DE 0,40 X 0,40 X 0,40 M</v>
          </cell>
          <cell r="C871" t="str">
            <v>UN</v>
          </cell>
          <cell r="D871">
            <v>125.59</v>
          </cell>
          <cell r="E871">
            <v>125.59</v>
          </cell>
          <cell r="F871" t="str">
            <v>SINAPI-I JUNHO 2025</v>
          </cell>
        </row>
        <row r="872">
          <cell r="A872">
            <v>43431</v>
          </cell>
          <cell r="B872" t="str">
            <v>CAIXA DE CONCRETO ARMADO PRE-MOLDADO, SEM FUNDO, QUADRADA, DIMENSOES DE 0,60 X 0,60 X 0,50 M</v>
          </cell>
          <cell r="C872" t="str">
            <v>UN</v>
          </cell>
          <cell r="D872">
            <v>243.29</v>
          </cell>
          <cell r="E872">
            <v>243.29</v>
          </cell>
          <cell r="F872" t="str">
            <v>SINAPI-I JUNHO 2025</v>
          </cell>
        </row>
        <row r="873">
          <cell r="A873">
            <v>43432</v>
          </cell>
          <cell r="B873" t="str">
            <v>CAIXA DE CONCRETO ARMADO PRE-MOLDADO, SEM FUNDO, QUADRADA, DIMENSOES DE 0,80 X 0,80 X 0,50 M</v>
          </cell>
          <cell r="C873" t="str">
            <v>UN</v>
          </cell>
          <cell r="D873">
            <v>505.54</v>
          </cell>
          <cell r="E873">
            <v>505.54</v>
          </cell>
          <cell r="F873" t="str">
            <v>SINAPI-I JUNHO 2025</v>
          </cell>
        </row>
        <row r="874">
          <cell r="A874">
            <v>43433</v>
          </cell>
          <cell r="B874" t="str">
            <v>CAIXA DE CONCRETO ARMADO PRE-MOLDADO, SEM FUNDO, QUADRADA, DIMENSOES DE 1,00 X 1,00 X 0,50 M</v>
          </cell>
          <cell r="C874" t="str">
            <v>UN</v>
          </cell>
          <cell r="D874">
            <v>797.02</v>
          </cell>
          <cell r="E874">
            <v>797.02</v>
          </cell>
          <cell r="F874" t="str">
            <v>SINAPI-I JUNHO 2025</v>
          </cell>
        </row>
        <row r="875">
          <cell r="A875">
            <v>43094</v>
          </cell>
          <cell r="B875" t="str">
            <v>CAIXA DE DERIVACAO PARA MEDIDOR DE ENERGIA, COM BARRAMENTO MONOFASICO, EM POLICARBONATO / TERMOPLASTICO - MODULO (PADRAO CONCESSIONARIA LOCAL)</v>
          </cell>
          <cell r="C875" t="str">
            <v>UN</v>
          </cell>
          <cell r="D875">
            <v>371.68</v>
          </cell>
          <cell r="E875">
            <v>371.68</v>
          </cell>
          <cell r="F875" t="str">
            <v>SINAPI-I JUNHO 2025</v>
          </cell>
        </row>
        <row r="876">
          <cell r="A876">
            <v>43093</v>
          </cell>
          <cell r="B876" t="str">
            <v>CAIXA DE DERIVACAO PARA MEDIDOR DE ENERGIA, COM BARRAMENTO POLIFASICO, EM POLICARBONATO / TERMOPLASTICO - MODULO (PADRAO CONCESSIONARIA LOCAL)</v>
          </cell>
          <cell r="C876" t="str">
            <v>UN</v>
          </cell>
          <cell r="D876">
            <v>394.99</v>
          </cell>
          <cell r="E876">
            <v>394.99</v>
          </cell>
          <cell r="F876" t="str">
            <v>SINAPI-I JUNHO 2025</v>
          </cell>
        </row>
        <row r="877">
          <cell r="A877">
            <v>11694</v>
          </cell>
          <cell r="B877" t="str">
            <v>CAIXA DE DESCARGA PLASTICA PARA BACIA / VASO SANITARIO DE EMBUTIR, COM ESPELHO ACIONADOR EM PLASTICO, CAPACIDADE 6 A 10 LITROS, (COMPLETA - ACESSORIOS INCLUSOS)</v>
          </cell>
          <cell r="C877" t="str">
            <v>UN</v>
          </cell>
          <cell r="D877">
            <v>948.31</v>
          </cell>
          <cell r="E877">
            <v>948.31</v>
          </cell>
          <cell r="F877" t="str">
            <v>SINAPI-I JUNHO 2025</v>
          </cell>
        </row>
        <row r="878">
          <cell r="A878">
            <v>1030</v>
          </cell>
          <cell r="B878" t="str">
            <v>CAIXA DE DESCARGA PLASTICA PARA BACIA / VASO SANITARIO, EXTERNA, CAPACIDADE 9 LITROS, PUXADOR FIO DE NYLON, NAO INCLUSO CANO, BOLSA, ENGATE</v>
          </cell>
          <cell r="C878" t="str">
            <v>UN</v>
          </cell>
          <cell r="D878">
            <v>42.9</v>
          </cell>
          <cell r="E878">
            <v>42.9</v>
          </cell>
          <cell r="F878" t="str">
            <v>SINAPI-I JUNHO 2025</v>
          </cell>
        </row>
        <row r="879">
          <cell r="A879">
            <v>11881</v>
          </cell>
          <cell r="B879" t="str">
            <v>CAIXA DE GORDURA CILINDRICA EM CONCRETO SIMPLES, PRE-MOLDADA, COM DIAMETRO DE 40 CM E ALTURA DE 45 CM, COM TAMPA</v>
          </cell>
          <cell r="C879" t="str">
            <v>UN</v>
          </cell>
          <cell r="D879">
            <v>134.28</v>
          </cell>
          <cell r="E879">
            <v>134.28</v>
          </cell>
          <cell r="F879" t="str">
            <v>SINAPI-I JUNHO 2025</v>
          </cell>
        </row>
        <row r="880">
          <cell r="A880">
            <v>35277</v>
          </cell>
          <cell r="B880" t="str">
            <v>CAIXA DE GORDURA EM PVC, DIAMETRO MINIMO 300 MM, DIAMETRO DE SAIDA 100 MM, CAPACIDADE APROXIMADA 18 LITROS, COM TAMPA E CESTO</v>
          </cell>
          <cell r="C880" t="str">
            <v>UN</v>
          </cell>
          <cell r="D880">
            <v>277.75</v>
          </cell>
          <cell r="E880">
            <v>277.75</v>
          </cell>
          <cell r="F880" t="str">
            <v>SINAPI-I JUNHO 2025</v>
          </cell>
        </row>
        <row r="881">
          <cell r="A881">
            <v>10521</v>
          </cell>
          <cell r="B881" t="str">
            <v>CAIXA DE INCENDIO/ABRIGO PARA MANGUEIRA, DE EMBUTIR/INTERNA, COM 75 X 45 X 17 CM, EM CHAPA DE ACO, PORTA COM VENTILACAO, VISOR COM A INSCRICAO "INCENDIO", SUPORTE/CESTA INTERNA PARA A MANGUEIRA, PINTURA ELETROSTATICA VERMELHA</v>
          </cell>
          <cell r="C881" t="str">
            <v>UN</v>
          </cell>
          <cell r="D881">
            <v>396.13</v>
          </cell>
          <cell r="E881">
            <v>396.13</v>
          </cell>
          <cell r="F881" t="str">
            <v>SINAPI-I JUNHO 2025</v>
          </cell>
        </row>
        <row r="882">
          <cell r="A882">
            <v>10885</v>
          </cell>
          <cell r="B882" t="str">
            <v>CAIXA DE INCENDIO/ABRIGO PARA MANGUEIRA, DE EMBUTIR/INTERNA, COM 90 X 60 X 17 CM, EM CHAPA DE ACO, PORTA COM VENTILACAO, VISOR COM A INSCRICAO "INCENDIO", SUPORTE/CESTA INTERNA PARA A MANGUEIRA, PINTURA ELETROSTATICA VERMELHA</v>
          </cell>
          <cell r="C882" t="str">
            <v>UN</v>
          </cell>
          <cell r="D882">
            <v>501.06</v>
          </cell>
          <cell r="E882">
            <v>501.06</v>
          </cell>
          <cell r="F882" t="str">
            <v>SINAPI-I JUNHO 2025</v>
          </cell>
        </row>
        <row r="883">
          <cell r="A883">
            <v>20962</v>
          </cell>
          <cell r="B883" t="str">
            <v>CAIXA DE INCENDIO/ABRIGO PARA MANGUEIRA, DE SOBREPOR/EXTERNA, COM 75 X 45 X 17 CM, EM CHAPA DE ACO, PORTA COM VENTILACAO, VISOR COM A INSCRICAO "INCENDIO", SUPORTE/CESTA INTERNA PARA A MANGUEIRA, PINTURA ELETROSTATICA VERMELHA</v>
          </cell>
          <cell r="C883" t="str">
            <v>UN</v>
          </cell>
          <cell r="D883">
            <v>415</v>
          </cell>
          <cell r="E883">
            <v>415</v>
          </cell>
          <cell r="F883" t="str">
            <v>SINAPI-I JUNHO 2025</v>
          </cell>
        </row>
        <row r="884">
          <cell r="A884">
            <v>20963</v>
          </cell>
          <cell r="B884" t="str">
            <v>CAIXA DE INCENDIO/ABRIGO PARA MANGUEIRA, DE SOBREPOR/EXTERNA, COM 90 X 60 X 17 CM, EM CHAPA DE ACO, PORTA COM VENTILACAO, VISOR COM A INSCRICAO "INCENDIO", SUPORTE/CESTA INTERNA PARA A MANGUEIRA, PINTURA ELETROSTATICA VERMELHA</v>
          </cell>
          <cell r="C884" t="str">
            <v>UN</v>
          </cell>
          <cell r="D884">
            <v>506.96</v>
          </cell>
          <cell r="E884">
            <v>506.96</v>
          </cell>
          <cell r="F884" t="str">
            <v>SINAPI-I JUNHO 2025</v>
          </cell>
        </row>
        <row r="885">
          <cell r="A885">
            <v>34643</v>
          </cell>
          <cell r="B885" t="str">
            <v>CAIXA DE INSPECAO PARA ATERRAMENTO E PARA RAIOS, EM POLIPROPILENO, DIAMETRO = 300 MM X ALTURA = 400 MM (INCLUIDA TAMPA SEM ESCOTILHA)</v>
          </cell>
          <cell r="C885" t="str">
            <v>UN</v>
          </cell>
          <cell r="D885">
            <v>31.98</v>
          </cell>
          <cell r="E885">
            <v>31.98</v>
          </cell>
          <cell r="F885" t="str">
            <v>SINAPI-I JUNHO 2025</v>
          </cell>
        </row>
        <row r="886">
          <cell r="A886">
            <v>41480</v>
          </cell>
          <cell r="B886" t="str">
            <v>CAIXA DE INSPECAO PARA ATERRAMENTO OU OUTRO USO, EM PVC, DN = 250 X 250 MM (INCLUIDA TAMPA EM FERRO FUNDIDO SEM ESCOTILHA)</v>
          </cell>
          <cell r="C886" t="str">
            <v>UN</v>
          </cell>
          <cell r="D886">
            <v>37.090000000000003</v>
          </cell>
          <cell r="E886">
            <v>37.090000000000003</v>
          </cell>
          <cell r="F886" t="str">
            <v>SINAPI-I JUNHO 2025</v>
          </cell>
        </row>
        <row r="887">
          <cell r="A887">
            <v>41474</v>
          </cell>
          <cell r="B887" t="str">
            <v>CAIXA DE INSPECAO PARA ATERRAMENTO OU OUTRO USO, EM PVC, DN = 300 X *300* MM (INCLUIDA TAMPA EM FERRO FUNDIDO SEM ESCOTILHA)</v>
          </cell>
          <cell r="C887" t="str">
            <v>UN</v>
          </cell>
          <cell r="D887">
            <v>59.24</v>
          </cell>
          <cell r="E887">
            <v>59.24</v>
          </cell>
          <cell r="F887" t="str">
            <v>SINAPI-I JUNHO 2025</v>
          </cell>
        </row>
        <row r="888">
          <cell r="A888">
            <v>41475</v>
          </cell>
          <cell r="B888" t="str">
            <v>CAIXA DE INSPECAO PARA ATERRAMENTO OU OUTRO USO, EM PVC, DN = 300 X 250 MM (INCLUIDA TAMPA EM FERRO FUNDIDO SEM ESCOTILHA)</v>
          </cell>
          <cell r="C888" t="str">
            <v>UN</v>
          </cell>
          <cell r="D888">
            <v>50.55</v>
          </cell>
          <cell r="E888">
            <v>50.55</v>
          </cell>
          <cell r="F888" t="str">
            <v>SINAPI-I JUNHO 2025</v>
          </cell>
        </row>
        <row r="889">
          <cell r="A889">
            <v>41476</v>
          </cell>
          <cell r="B889" t="str">
            <v>CAIXA DE INSPECAO PARA ATERRAMENTO OU OUTRO USO, EM PVC, DN = 300 X 600 MM (INCLUIDA TAMPA EM FERRO FUNDIDO SEM ESCOTILHA)</v>
          </cell>
          <cell r="C889" t="str">
            <v>UN</v>
          </cell>
          <cell r="D889">
            <v>110.68</v>
          </cell>
          <cell r="E889">
            <v>110.68</v>
          </cell>
          <cell r="F889" t="str">
            <v>SINAPI-I JUNHO 2025</v>
          </cell>
        </row>
        <row r="890">
          <cell r="A890">
            <v>2555</v>
          </cell>
          <cell r="B890" t="str">
            <v>CAIXA DE LUZ "3 X 3" EM ACO ESMALTADA</v>
          </cell>
          <cell r="C890" t="str">
            <v>UN</v>
          </cell>
          <cell r="D890">
            <v>1.32</v>
          </cell>
          <cell r="E890">
            <v>1.32</v>
          </cell>
          <cell r="F890" t="str">
            <v>SINAPI-I JUNHO 2025</v>
          </cell>
        </row>
        <row r="891">
          <cell r="A891">
            <v>2556</v>
          </cell>
          <cell r="B891" t="str">
            <v>CAIXA DE LUZ "4 X 2" EM ACO ESMALTADA</v>
          </cell>
          <cell r="C891" t="str">
            <v>UN</v>
          </cell>
          <cell r="D891">
            <v>1.36</v>
          </cell>
          <cell r="E891">
            <v>1.36</v>
          </cell>
          <cell r="F891" t="str">
            <v>SINAPI-I JUNHO 2025</v>
          </cell>
        </row>
        <row r="892">
          <cell r="A892">
            <v>2557</v>
          </cell>
          <cell r="B892" t="str">
            <v>CAIXA DE LUZ "4 X 4" EM ACO ESMALTADA</v>
          </cell>
          <cell r="C892" t="str">
            <v>UN</v>
          </cell>
          <cell r="D892">
            <v>2.88</v>
          </cell>
          <cell r="E892">
            <v>2.88</v>
          </cell>
          <cell r="F892" t="str">
            <v>SINAPI-I JUNHO 2025</v>
          </cell>
        </row>
        <row r="893">
          <cell r="A893">
            <v>10569</v>
          </cell>
          <cell r="B893" t="str">
            <v>CAIXA DE PASSAGEM / DERIVACAO / LUZ, OCTOGONAL 4 X4, EM ACO ESMALTADA, COM FUNDO MOVEL SIMPLES (FMS)</v>
          </cell>
          <cell r="C893" t="str">
            <v>UN</v>
          </cell>
          <cell r="D893">
            <v>2.88</v>
          </cell>
          <cell r="E893">
            <v>2.88</v>
          </cell>
          <cell r="F893" t="str">
            <v>SINAPI-I JUNHO 2025</v>
          </cell>
        </row>
        <row r="894">
          <cell r="A894">
            <v>39810</v>
          </cell>
          <cell r="B894" t="str">
            <v>CAIXA DE PASSAGEM ELETRICA DE PAREDE, DE EMBUTIR, EM PVC, COM TAMPA APARAFUSADA, DIMENSOES 120 X 120 X *75* MM</v>
          </cell>
          <cell r="C894" t="str">
            <v>UN</v>
          </cell>
          <cell r="D894">
            <v>50.16</v>
          </cell>
          <cell r="E894">
            <v>50.16</v>
          </cell>
          <cell r="F894" t="str">
            <v>SINAPI-I JUNHO 2025</v>
          </cell>
        </row>
        <row r="895">
          <cell r="A895">
            <v>39811</v>
          </cell>
          <cell r="B895" t="str">
            <v>CAIXA DE PASSAGEM ELETRICA DE PAREDE, DE EMBUTIR, EM PVC, COM TAMPA APARAFUSADA, DIMENSOES 150 X 150 X *75* MM</v>
          </cell>
          <cell r="C895" t="str">
            <v>UN</v>
          </cell>
          <cell r="D895">
            <v>61.35</v>
          </cell>
          <cell r="E895">
            <v>61.35</v>
          </cell>
          <cell r="F895" t="str">
            <v>SINAPI-I JUNHO 2025</v>
          </cell>
        </row>
        <row r="896">
          <cell r="A896">
            <v>39812</v>
          </cell>
          <cell r="B896" t="str">
            <v>CAIXA DE PASSAGEM ELETRICA DE PAREDE, DE EMBUTIR, EM PVC, COM TAMPA APARAFUSADA, DIMENSOES 200 X 200 X *90* MM</v>
          </cell>
          <cell r="C896" t="str">
            <v>UN</v>
          </cell>
          <cell r="D896">
            <v>100.88</v>
          </cell>
          <cell r="E896">
            <v>100.88</v>
          </cell>
          <cell r="F896" t="str">
            <v>SINAPI-I JUNHO 2025</v>
          </cell>
        </row>
        <row r="897">
          <cell r="A897">
            <v>43096</v>
          </cell>
          <cell r="B897" t="str">
            <v>CAIXA DE PASSAGEM ELETRICA DE PAREDE, DE EMBUTIR, EM TERMOPLASTICO / PVC, COM TAMPA APARAFUSADA, DIMENSOES 400 X 400 X *120* MM</v>
          </cell>
          <cell r="C897" t="str">
            <v>UN</v>
          </cell>
          <cell r="D897">
            <v>334.4</v>
          </cell>
          <cell r="E897">
            <v>334.4</v>
          </cell>
          <cell r="F897" t="str">
            <v>SINAPI-I JUNHO 2025</v>
          </cell>
        </row>
        <row r="898">
          <cell r="A898">
            <v>43102</v>
          </cell>
          <cell r="B898" t="str">
            <v>CAIXA DE PASSAGEM ELETRICA DE PAREDE, DE SOBREPOR, EM PVC, COM TAMPA APARAFUSADA, DIMENSOES 300 X 300 X *100* MM</v>
          </cell>
          <cell r="C898" t="str">
            <v>UN</v>
          </cell>
          <cell r="D898">
            <v>203.33</v>
          </cell>
          <cell r="E898">
            <v>203.33</v>
          </cell>
          <cell r="F898" t="str">
            <v>SINAPI-I JUNHO 2025</v>
          </cell>
        </row>
        <row r="899">
          <cell r="A899">
            <v>43103</v>
          </cell>
          <cell r="B899" t="str">
            <v>CAIXA DE PASSAGEM ELETRICA DE PAREDE, DE SOBREPOR, EM PVC, COM TAMPA APARAFUSADA, DIMENSOES, 400 X 400 X *120* MM</v>
          </cell>
          <cell r="C899" t="str">
            <v>UN</v>
          </cell>
          <cell r="D899">
            <v>299.41000000000003</v>
          </cell>
          <cell r="E899">
            <v>299.41000000000003</v>
          </cell>
          <cell r="F899" t="str">
            <v>SINAPI-I JUNHO 2025</v>
          </cell>
        </row>
        <row r="900">
          <cell r="A900">
            <v>43098</v>
          </cell>
          <cell r="B900" t="str">
            <v>CAIXA DE PASSAGEM ELETRICA DE PAREDE, DE SOBREPOR, EM TERMOPLASTICO / PVC, COM TAMPA APARAFUSADA, DIMENSOES 200 X 200 X *100* MM</v>
          </cell>
          <cell r="C900" t="str">
            <v>UN</v>
          </cell>
          <cell r="D900">
            <v>113.27</v>
          </cell>
          <cell r="E900">
            <v>113.27</v>
          </cell>
          <cell r="F900" t="str">
            <v>SINAPI-I JUNHO 2025</v>
          </cell>
        </row>
        <row r="901">
          <cell r="A901">
            <v>43097</v>
          </cell>
          <cell r="B901" t="str">
            <v>CAIXA DE PASSAGEM ELETRICA DE PAREDE, DE SOBREPOR, EM TERMOPLASTICO / PVC, COM TAMPA APARAFUSADA, DIMENSOES, 150 X 150 X *100* MM</v>
          </cell>
          <cell r="C901" t="str">
            <v>UN</v>
          </cell>
          <cell r="D901">
            <v>67.11</v>
          </cell>
          <cell r="E901">
            <v>67.11</v>
          </cell>
          <cell r="F901" t="str">
            <v>SINAPI-I JUNHO 2025</v>
          </cell>
        </row>
        <row r="902">
          <cell r="A902">
            <v>43104</v>
          </cell>
          <cell r="B902" t="str">
            <v>CAIXA DE PASSAGEM ELETRICA, PARA PISO, EM PVC, DIMENSOES DE 3/4" A 4"</v>
          </cell>
          <cell r="C902" t="str">
            <v>UN</v>
          </cell>
          <cell r="D902">
            <v>793.81</v>
          </cell>
          <cell r="E902">
            <v>793.81</v>
          </cell>
          <cell r="F902" t="str">
            <v>SINAPI-I JUNHO 2025</v>
          </cell>
        </row>
        <row r="903">
          <cell r="A903">
            <v>39771</v>
          </cell>
          <cell r="B903" t="str">
            <v>CAIXA DE PASSAGEM METALICA DE SOBREPOR COM TAMPA PARAFUSADA, DIMENSOES 20 X 20 X 10 CM</v>
          </cell>
          <cell r="C903" t="str">
            <v>UN</v>
          </cell>
          <cell r="D903">
            <v>27.72</v>
          </cell>
          <cell r="E903">
            <v>27.72</v>
          </cell>
          <cell r="F903" t="str">
            <v>SINAPI-I JUNHO 2025</v>
          </cell>
        </row>
        <row r="904">
          <cell r="A904">
            <v>39772</v>
          </cell>
          <cell r="B904" t="str">
            <v>CAIXA DE PASSAGEM METALICA DE SOBREPOR COM TAMPA PARAFUSADA, DIMENSOES 30 X 30 X 10 CM</v>
          </cell>
          <cell r="C904" t="str">
            <v>UN</v>
          </cell>
          <cell r="D904">
            <v>54.49</v>
          </cell>
          <cell r="E904">
            <v>54.49</v>
          </cell>
          <cell r="F904" t="str">
            <v>SINAPI-I JUNHO 2025</v>
          </cell>
        </row>
        <row r="905">
          <cell r="A905">
            <v>39773</v>
          </cell>
          <cell r="B905" t="str">
            <v>CAIXA DE PASSAGEM METALICA DE SOBREPOR COM TAMPA PARAFUSADA, DIMENSOES 40 X 40 X 15 CM</v>
          </cell>
          <cell r="C905" t="str">
            <v>UN</v>
          </cell>
          <cell r="D905">
            <v>87.58</v>
          </cell>
          <cell r="E905">
            <v>87.58</v>
          </cell>
          <cell r="F905" t="str">
            <v>SINAPI-I JUNHO 2025</v>
          </cell>
        </row>
        <row r="906">
          <cell r="A906">
            <v>39774</v>
          </cell>
          <cell r="B906" t="str">
            <v>CAIXA DE PASSAGEM METALICA DE SOBREPOR COM TAMPA PARAFUSADA, DIMENSOES 50 X 50 X 15 CM</v>
          </cell>
          <cell r="C906" t="str">
            <v>UN</v>
          </cell>
          <cell r="D906">
            <v>131</v>
          </cell>
          <cell r="E906">
            <v>131</v>
          </cell>
          <cell r="F906" t="str">
            <v>SINAPI-I JUNHO 2025</v>
          </cell>
        </row>
        <row r="907">
          <cell r="A907">
            <v>39775</v>
          </cell>
          <cell r="B907" t="str">
            <v>CAIXA DE PASSAGEM METALICA DE SOBREPOR COM TAMPA PARAFUSADA, DIMENSOES 60 X 60 X 20 CM</v>
          </cell>
          <cell r="C907" t="str">
            <v>UN</v>
          </cell>
          <cell r="D907">
            <v>174.83</v>
          </cell>
          <cell r="E907">
            <v>174.83</v>
          </cell>
          <cell r="F907" t="str">
            <v>SINAPI-I JUNHO 2025</v>
          </cell>
        </row>
        <row r="908">
          <cell r="A908">
            <v>39776</v>
          </cell>
          <cell r="B908" t="str">
            <v>CAIXA DE PASSAGEM METALICA DE SOBREPOR COM TAMPA PARAFUSADA, DIMENSOES 70 X 70 X 20 CM</v>
          </cell>
          <cell r="C908" t="str">
            <v>UN</v>
          </cell>
          <cell r="D908">
            <v>211.29</v>
          </cell>
          <cell r="E908">
            <v>211.29</v>
          </cell>
          <cell r="F908" t="str">
            <v>SINAPI-I JUNHO 2025</v>
          </cell>
        </row>
        <row r="909">
          <cell r="A909">
            <v>39777</v>
          </cell>
          <cell r="B909" t="str">
            <v>CAIXA DE PASSAGEM METALICA DE SOBREPOR COM TAMPA PARAFUSADA, DIMENSOES 80 X 80 X 20 CM</v>
          </cell>
          <cell r="C909" t="str">
            <v>UN</v>
          </cell>
          <cell r="D909">
            <v>267.8</v>
          </cell>
          <cell r="E909">
            <v>267.8</v>
          </cell>
          <cell r="F909" t="str">
            <v>SINAPI-I JUNHO 2025</v>
          </cell>
        </row>
        <row r="910">
          <cell r="A910">
            <v>20254</v>
          </cell>
          <cell r="B910" t="str">
            <v>CAIXA DE PASSAGEM METALICA, DE SOBREPOR, COM TAMPA APARAFUSADA, DIMENSOES 15 X 15 X *10* CM</v>
          </cell>
          <cell r="C910" t="str">
            <v>UN</v>
          </cell>
          <cell r="D910">
            <v>19.440000000000001</v>
          </cell>
          <cell r="E910">
            <v>19.440000000000001</v>
          </cell>
          <cell r="F910" t="str">
            <v>SINAPI-I JUNHO 2025</v>
          </cell>
        </row>
        <row r="911">
          <cell r="A911">
            <v>20253</v>
          </cell>
          <cell r="B911" t="str">
            <v>CAIXA DE PASSAGEM METALICA, DE SOBREPOR, COM TAMPA APARAFUSADA, DIMENSOES 35 X 35 X *12* CM</v>
          </cell>
          <cell r="C911" t="str">
            <v>UN</v>
          </cell>
          <cell r="D911">
            <v>63.83</v>
          </cell>
          <cell r="E911">
            <v>63.83</v>
          </cell>
          <cell r="F911" t="str">
            <v>SINAPI-I JUNHO 2025</v>
          </cell>
        </row>
        <row r="912">
          <cell r="A912">
            <v>1872</v>
          </cell>
          <cell r="B912" t="str">
            <v>CAIXA DE PASSAGEM, EM PVC, DE 4" X 2", PARA ELETRODUTO FLEXIVEL CORRUGADO</v>
          </cell>
          <cell r="C912" t="str">
            <v>UN</v>
          </cell>
          <cell r="D912">
            <v>3.5</v>
          </cell>
          <cell r="E912">
            <v>3.5</v>
          </cell>
          <cell r="F912" t="str">
            <v>SINAPI-I JUNHO 2025</v>
          </cell>
        </row>
        <row r="913">
          <cell r="A913">
            <v>1873</v>
          </cell>
          <cell r="B913" t="str">
            <v>CAIXA DE PASSAGEM, EM PVC, DE 4" X 4", PARA ELETRODUTO FLEXIVEL CORRUGADO</v>
          </cell>
          <cell r="C913" t="str">
            <v>UN</v>
          </cell>
          <cell r="D913">
            <v>6.95</v>
          </cell>
          <cell r="E913">
            <v>6.95</v>
          </cell>
          <cell r="F913" t="str">
            <v>SINAPI-I JUNHO 2025</v>
          </cell>
        </row>
        <row r="914">
          <cell r="A914">
            <v>14055</v>
          </cell>
          <cell r="B914" t="str">
            <v>CAIXA DE PASSAGEM/ LUZ / TELEFONIA, DE EMBUTIR, EM CHAPA DE ACO GALVANIZADO, DIMENSOES 120 X 120 X *12* CM (PADRAO CONCESSIONARIA LOCAL)</v>
          </cell>
          <cell r="C914" t="str">
            <v>UN</v>
          </cell>
          <cell r="D914">
            <v>583.28</v>
          </cell>
          <cell r="E914">
            <v>583.28</v>
          </cell>
          <cell r="F914" t="str">
            <v>SINAPI-I JUNHO 2025</v>
          </cell>
        </row>
        <row r="915">
          <cell r="A915">
            <v>11247</v>
          </cell>
          <cell r="B915" t="str">
            <v>CAIXA DE PASSAGEM/ LUZ / TELEFONIA, DE EMBUTIR, EM CHAPA DE ACO GALVANIZADO, DIMENSOES 150 X 150 X 15 CM (PADRAO CONCESSIONARIA LOCAL)</v>
          </cell>
          <cell r="C915" t="str">
            <v>UN</v>
          </cell>
          <cell r="D915">
            <v>1227.3499999999999</v>
          </cell>
          <cell r="E915">
            <v>1227.3499999999999</v>
          </cell>
          <cell r="F915" t="str">
            <v>SINAPI-I JUNHO 2025</v>
          </cell>
        </row>
        <row r="916">
          <cell r="A916">
            <v>11250</v>
          </cell>
          <cell r="B916" t="str">
            <v>CAIXA DE PASSAGEM/ LUZ / TELEFONIA, DE EMBUTIR, EM CHAPA DE ACO GALVANIZADO, DIMENSOES 20 X 20 X *12* CM (PADRAO CONCESSIONARIA LOCAL)</v>
          </cell>
          <cell r="C916" t="str">
            <v>UN</v>
          </cell>
          <cell r="D916">
            <v>52.84</v>
          </cell>
          <cell r="E916">
            <v>52.84</v>
          </cell>
          <cell r="F916" t="str">
            <v>SINAPI-I JUNHO 2025</v>
          </cell>
        </row>
        <row r="917">
          <cell r="A917">
            <v>11249</v>
          </cell>
          <cell r="B917" t="str">
            <v>CAIXA DE PASSAGEM/ LUZ / TELEFONIA, DE EMBUTIR, EM CHAPA DE ACO GALVANIZADO, DIMENSOES 200 X 200 X 20 CM (PADRAO CONCESSIONARIA LOCAL)</v>
          </cell>
          <cell r="C917" t="str">
            <v>UN</v>
          </cell>
          <cell r="D917">
            <v>2397.4499999999998</v>
          </cell>
          <cell r="E917">
            <v>2397.4499999999998</v>
          </cell>
          <cell r="F917" t="str">
            <v>SINAPI-I JUNHO 2025</v>
          </cell>
        </row>
        <row r="918">
          <cell r="A918">
            <v>11251</v>
          </cell>
          <cell r="B918" t="str">
            <v>CAIXA DE PASSAGEM/ LUZ / TELEFONIA, DE EMBUTIR, EM CHAPA DE ACO GALVANIZADO, DIMENSOES 40 X 40 X *12* CM (PADRAO CONCESSIONARIA LOCAL)</v>
          </cell>
          <cell r="C918" t="str">
            <v>UN</v>
          </cell>
          <cell r="D918">
            <v>117.04</v>
          </cell>
          <cell r="E918">
            <v>117.04</v>
          </cell>
          <cell r="F918" t="str">
            <v>SINAPI-I JUNHO 2025</v>
          </cell>
        </row>
        <row r="919">
          <cell r="A919">
            <v>11253</v>
          </cell>
          <cell r="B919" t="str">
            <v>CAIXA DE PASSAGEM/ LUZ / TELEFONIA, DE EMBUTIR, EM CHAPA DE ACO GALVANIZADO, DIMENSOES 60 X 60 X *12* CM (PADRAO CONCESSIONARIA LOCAL)</v>
          </cell>
          <cell r="C919" t="str">
            <v>UN</v>
          </cell>
          <cell r="D919">
            <v>193.95</v>
          </cell>
          <cell r="E919">
            <v>193.95</v>
          </cell>
          <cell r="F919" t="str">
            <v>SINAPI-I JUNHO 2025</v>
          </cell>
        </row>
        <row r="920">
          <cell r="A920">
            <v>11255</v>
          </cell>
          <cell r="B920" t="str">
            <v>CAIXA DE PASSAGEM/ LUZ / TELEFONIA, DE EMBUTIR, EM CHAPA DE ACO GALVANIZADO, DIMENSOES 80 X 80 X *12* CM (PADRAO CONCESSIONARIA LOCAL)</v>
          </cell>
          <cell r="C920" t="str">
            <v>UN</v>
          </cell>
          <cell r="D920">
            <v>289.95</v>
          </cell>
          <cell r="E920">
            <v>289.95</v>
          </cell>
          <cell r="F920" t="str">
            <v>SINAPI-I JUNHO 2025</v>
          </cell>
        </row>
        <row r="921">
          <cell r="A921">
            <v>11256</v>
          </cell>
          <cell r="B921" t="str">
            <v>CAIXA DE PASSAGEM/ LUZ / TELEFONIA, DE SOBREPOR, EM CHAPA DE ACO GALVANIZADO, DIMENSOES 80 X 80 X *12* CM (PADRAO CONCESSIONARIA LOCAL)</v>
          </cell>
          <cell r="C921" t="str">
            <v>UN</v>
          </cell>
          <cell r="D921">
            <v>363.19</v>
          </cell>
          <cell r="E921">
            <v>363.19</v>
          </cell>
          <cell r="F921" t="str">
            <v>SINAPI-I JUNHO 2025</v>
          </cell>
        </row>
        <row r="922">
          <cell r="A922">
            <v>39693</v>
          </cell>
          <cell r="B922" t="str">
            <v>CAIXA DE PROTECAO EXTERNA PARA MEDIDOR HOROSAZONAL, DE BAIXA TENSAO, COM MODULO, EM CHAPA DE ACO (PADRAO DA CONCESSIONARIA LOCAL)</v>
          </cell>
          <cell r="C922" t="str">
            <v>UN</v>
          </cell>
          <cell r="D922">
            <v>2281.0300000000002</v>
          </cell>
          <cell r="E922">
            <v>2281.0300000000002</v>
          </cell>
          <cell r="F922" t="str">
            <v>SINAPI-I JUNHO 2025</v>
          </cell>
        </row>
        <row r="923">
          <cell r="A923">
            <v>39692</v>
          </cell>
          <cell r="B923" t="str">
            <v>CAIXA DE PROTECAO PARA TRANSFORMADOR CORRENTE, EM CHAPA DE ACO 18 USG (PADRAO DA CONCESSIONARIA LOCAL)</v>
          </cell>
          <cell r="C923" t="str">
            <v>UN</v>
          </cell>
          <cell r="D923">
            <v>729.88</v>
          </cell>
          <cell r="E923">
            <v>729.88</v>
          </cell>
          <cell r="F923" t="str">
            <v>SINAPI-I JUNHO 2025</v>
          </cell>
        </row>
        <row r="924">
          <cell r="A924">
            <v>1062</v>
          </cell>
          <cell r="B924" t="str">
            <v>CAIXA INTERNA/EXTERNA DE MEDICAO PARA 1 MEDIDOR TRIFASICO, COM VISOR, EM CHAPA DE ACO 18 USG (PADRAO DA CONCESSIONARIA LOCAL)</v>
          </cell>
          <cell r="C924" t="str">
            <v>UN</v>
          </cell>
          <cell r="D924">
            <v>231.31</v>
          </cell>
          <cell r="E924">
            <v>231.31</v>
          </cell>
          <cell r="F924" t="str">
            <v>SINAPI-I JUNHO 2025</v>
          </cell>
        </row>
        <row r="925">
          <cell r="A925">
            <v>39686</v>
          </cell>
          <cell r="B925" t="str">
            <v>CAIXA INTERNA/EXTERNA DE MEDICAO PARA 4 MEDIDORES MONOFASICOS, COM VISOR, EM CHAPA DE ACO 18 USG (PADRAO DA CONCESSIONARIA LOCAL)</v>
          </cell>
          <cell r="C925" t="str">
            <v>UN</v>
          </cell>
          <cell r="D925">
            <v>374.54</v>
          </cell>
          <cell r="E925">
            <v>374.54</v>
          </cell>
          <cell r="F925" t="str">
            <v>SINAPI-I JUNHO 2025</v>
          </cell>
        </row>
        <row r="926">
          <cell r="A926">
            <v>43095</v>
          </cell>
          <cell r="B926" t="str">
            <v>CAIXA MODULAR PARA MEDIDOR DE ENERGIA AGRUPADA, EM POLICARBONATO / TERMOPLASTICO, COM SUPORTE PARA DISJUNTOR (PADRAO DA CONCESSIONARIA LOCAL)</v>
          </cell>
          <cell r="C926" t="str">
            <v>UN</v>
          </cell>
          <cell r="D926">
            <v>220.35</v>
          </cell>
          <cell r="E926">
            <v>220.35</v>
          </cell>
          <cell r="F926" t="str">
            <v>SINAPI-I JUNHO 2025</v>
          </cell>
        </row>
        <row r="927">
          <cell r="A927">
            <v>1871</v>
          </cell>
          <cell r="B927" t="str">
            <v>CAIXA OCTOGONAL DE FUNDO MOVEL, EM PVC, DE 3" X 3", PARA ELETRODUTO FLEXIVEL CORRUGADO</v>
          </cell>
          <cell r="C927" t="str">
            <v>UN</v>
          </cell>
          <cell r="D927">
            <v>6.26</v>
          </cell>
          <cell r="E927">
            <v>6.26</v>
          </cell>
          <cell r="F927" t="str">
            <v>SINAPI-I JUNHO 2025</v>
          </cell>
        </row>
        <row r="928">
          <cell r="A928">
            <v>12001</v>
          </cell>
          <cell r="B928" t="str">
            <v>CAIXA OCTOGONAL DE FUNDO MOVEL, EM PVC, DE 4" X 4", PARA ELETRODUTO FLEXIVEL CORRUGADO</v>
          </cell>
          <cell r="C928" t="str">
            <v>UN</v>
          </cell>
          <cell r="D928">
            <v>9.0399999999999991</v>
          </cell>
          <cell r="E928">
            <v>9.0399999999999991</v>
          </cell>
          <cell r="F928" t="str">
            <v>SINAPI-I JUNHO 2025</v>
          </cell>
        </row>
        <row r="929">
          <cell r="A929">
            <v>11882</v>
          </cell>
          <cell r="B929" t="str">
            <v>CAIXA PARA HIDROMETRO CONCRETO PRE MOLDADO, *0,24 M X 0,45 M X 0,30* M (L X C X A)</v>
          </cell>
          <cell r="C929" t="str">
            <v>UN</v>
          </cell>
          <cell r="D929">
            <v>96.36</v>
          </cell>
          <cell r="E929">
            <v>96.36</v>
          </cell>
          <cell r="F929" t="str">
            <v>SINAPI-I JUNHO 2025</v>
          </cell>
        </row>
        <row r="930">
          <cell r="A930">
            <v>1068</v>
          </cell>
          <cell r="B930" t="str">
            <v>CAIXA PARA MEDICAO COLETIVA TIPO L, PADRAO BIFASICO OU TRIFASICO, PARA ATE 4 MEDIDORES, SEM BARRAMENTO E COM PORTAS INFERIOR E SUPERIOR</v>
          </cell>
          <cell r="C930" t="str">
            <v>UN</v>
          </cell>
          <cell r="D930">
            <v>1525.73</v>
          </cell>
          <cell r="E930">
            <v>1525.73</v>
          </cell>
          <cell r="F930" t="str">
            <v>SINAPI-I JUNHO 2025</v>
          </cell>
        </row>
        <row r="931">
          <cell r="A931">
            <v>39690</v>
          </cell>
          <cell r="B931" t="str">
            <v>CAIXA PARA MEDICAO COLETIVA TIPO M, PADRAO BIFASICO OU TRIFASICO, PARA ATE 8 MEDIDORES, SEM BARRAMENTO E COM PORTAS INFERIOR E SUPERIOR</v>
          </cell>
          <cell r="C931" t="str">
            <v>UN</v>
          </cell>
          <cell r="D931">
            <v>2559.6799999999998</v>
          </cell>
          <cell r="E931">
            <v>2559.6799999999998</v>
          </cell>
          <cell r="F931" t="str">
            <v>SINAPI-I JUNHO 2025</v>
          </cell>
        </row>
        <row r="932">
          <cell r="A932">
            <v>39691</v>
          </cell>
          <cell r="B932" t="str">
            <v>CAIXA PARA MEDICAO COLETIVA TIPO N, PADRAO BIFASICO OU TRIFASICO, PARA ATE 12 MEDIDORES, SEM BARRAMENTO E COM PORTAS INFERIOR E SUPERIOR</v>
          </cell>
          <cell r="C932" t="str">
            <v>UN</v>
          </cell>
          <cell r="D932">
            <v>3219.36</v>
          </cell>
          <cell r="E932">
            <v>3219.36</v>
          </cell>
          <cell r="F932" t="str">
            <v>SINAPI-I JUNHO 2025</v>
          </cell>
        </row>
        <row r="933">
          <cell r="A933">
            <v>39808</v>
          </cell>
          <cell r="B933" t="str">
            <v>CAIXA PARA MEDIDOR MONOFASICO, EM POLICARBONATO / TERMOPLASTICO, PARA ALOJAR 1 DISJUNTOR (PADRAO DA CONCESSIONARIA LOCAL)</v>
          </cell>
          <cell r="C933" t="str">
            <v>UN</v>
          </cell>
          <cell r="D933">
            <v>115.04</v>
          </cell>
          <cell r="E933">
            <v>115.04</v>
          </cell>
          <cell r="F933" t="str">
            <v>SINAPI-I JUNHO 2025</v>
          </cell>
        </row>
        <row r="934">
          <cell r="A934">
            <v>39809</v>
          </cell>
          <cell r="B934" t="str">
            <v>CAIXA PARA MEDIDOR POLIFASICO, EM POLICARBONATO / TERMOPLASTICO, PARA ALOJAR 1 DISJUNTOR (PADRAO DA CONCESSIONARIA LOCAL)</v>
          </cell>
          <cell r="C934" t="str">
            <v>UN</v>
          </cell>
          <cell r="D934">
            <v>272.86</v>
          </cell>
          <cell r="E934">
            <v>272.86</v>
          </cell>
          <cell r="F934" t="str">
            <v>SINAPI-I JUNHO 2025</v>
          </cell>
        </row>
        <row r="935">
          <cell r="A935">
            <v>43439</v>
          </cell>
          <cell r="B935" t="str">
            <v>CAIXA PRE-MOLDADA PARA BOCA DE LOBO, EM CONCRETO ARMADO, COM FCK DE 25 MPA, COM DIMENSOES 1,10 X 0,65 X 1,00 M (COMPRIMENTO X LARGURA X ALTURA)</v>
          </cell>
          <cell r="C935" t="str">
            <v>UN</v>
          </cell>
          <cell r="D935">
            <v>442.35</v>
          </cell>
          <cell r="E935">
            <v>442.35</v>
          </cell>
          <cell r="F935" t="str">
            <v>SINAPI-I JUNHO 2025</v>
          </cell>
        </row>
        <row r="936">
          <cell r="A936">
            <v>5103</v>
          </cell>
          <cell r="B936" t="str">
            <v>CAIXA SIFONADA PVC, 100 X 100 X 50 MM, COM GRELHA REDONDA, BRANCA</v>
          </cell>
          <cell r="C936" t="str">
            <v>UN</v>
          </cell>
          <cell r="D936">
            <v>17.579999999999998</v>
          </cell>
          <cell r="E936">
            <v>17.579999999999998</v>
          </cell>
          <cell r="F936" t="str">
            <v>SINAPI-I JUNHO 2025</v>
          </cell>
        </row>
        <row r="937">
          <cell r="A937">
            <v>11880</v>
          </cell>
          <cell r="B937" t="str">
            <v>CAIXA SIFONADA PVC, 250 X 230 X 75 MM, COM TAMPA CEGA QUADRADA, BRANCA</v>
          </cell>
          <cell r="C937" t="str">
            <v>UN</v>
          </cell>
          <cell r="D937">
            <v>73.95</v>
          </cell>
          <cell r="E937">
            <v>73.95</v>
          </cell>
          <cell r="F937" t="str">
            <v>SINAPI-I JUNHO 2025</v>
          </cell>
        </row>
        <row r="938">
          <cell r="A938">
            <v>11714</v>
          </cell>
          <cell r="B938" t="str">
            <v>CAIXA SIFONADA, PVC, 150 X *185* X 75 MM, COM GRELHA QUADRADA, BRANCA</v>
          </cell>
          <cell r="C938" t="str">
            <v>UN</v>
          </cell>
          <cell r="D938">
            <v>50.38</v>
          </cell>
          <cell r="E938">
            <v>50.38</v>
          </cell>
          <cell r="F938" t="str">
            <v>SINAPI-I JUNHO 2025</v>
          </cell>
        </row>
        <row r="939">
          <cell r="A939">
            <v>11712</v>
          </cell>
          <cell r="B939" t="str">
            <v>CAIXA SIFONADA, PVC, 150 X 150 X 50 MM, COM GRELHA QUADRADA, BRANCA (NBR 5688)</v>
          </cell>
          <cell r="C939" t="str">
            <v>UN</v>
          </cell>
          <cell r="D939">
            <v>32.9</v>
          </cell>
          <cell r="E939">
            <v>32.9</v>
          </cell>
          <cell r="F939" t="str">
            <v>SINAPI-I JUNHO 2025</v>
          </cell>
        </row>
        <row r="940">
          <cell r="A940">
            <v>11717</v>
          </cell>
          <cell r="B940" t="str">
            <v>CAIXA SIFONADA, PVC, 150 X 150 X 50 MM, COM GRELHA REDONDA, BRANCA</v>
          </cell>
          <cell r="C940" t="str">
            <v>UN</v>
          </cell>
          <cell r="D940">
            <v>39.659999999999997</v>
          </cell>
          <cell r="E940">
            <v>39.659999999999997</v>
          </cell>
          <cell r="F940" t="str">
            <v>SINAPI-I JUNHO 2025</v>
          </cell>
        </row>
        <row r="941">
          <cell r="A941">
            <v>1106</v>
          </cell>
          <cell r="B941" t="str">
            <v>CAL HIDRATADA CH-I PARA ARGAMASSAS</v>
          </cell>
          <cell r="C941" t="str">
            <v>KG</v>
          </cell>
          <cell r="D941">
            <v>1.75</v>
          </cell>
          <cell r="E941">
            <v>1.75</v>
          </cell>
          <cell r="F941" t="str">
            <v>SINAPI-I JUNHO 2025</v>
          </cell>
        </row>
        <row r="942">
          <cell r="A942">
            <v>11161</v>
          </cell>
          <cell r="B942" t="str">
            <v>CAL HIDRATADA PARA PINTURA</v>
          </cell>
          <cell r="C942" t="str">
            <v>KG</v>
          </cell>
          <cell r="D942">
            <v>2.92</v>
          </cell>
          <cell r="E942">
            <v>2.92</v>
          </cell>
          <cell r="F942" t="str">
            <v>SINAPI-I JUNHO 2025</v>
          </cell>
        </row>
        <row r="943">
          <cell r="A943">
            <v>1107</v>
          </cell>
          <cell r="B943" t="str">
            <v>CAL VIRGEM COMUM PARA ARGAMASSAS (NBR 6453)</v>
          </cell>
          <cell r="C943" t="str">
            <v>KG</v>
          </cell>
          <cell r="D943">
            <v>1.49</v>
          </cell>
          <cell r="E943">
            <v>1.49</v>
          </cell>
          <cell r="F943" t="str">
            <v>SINAPI-I JUNHO 2025</v>
          </cell>
        </row>
        <row r="944">
          <cell r="A944">
            <v>44479</v>
          </cell>
          <cell r="B944" t="str">
            <v>CALCARIO DOLOMITICO A (POSTO PEDREIRA/FORNECEDOR, SEM FRETE)</v>
          </cell>
          <cell r="C944" t="str">
            <v>KG</v>
          </cell>
          <cell r="D944">
            <v>0.15</v>
          </cell>
          <cell r="E944">
            <v>0.15</v>
          </cell>
          <cell r="F944" t="str">
            <v>SINAPI-I JUNHO 2025</v>
          </cell>
        </row>
        <row r="945">
          <cell r="A945">
            <v>4759</v>
          </cell>
          <cell r="B945" t="str">
            <v>CALCETEIRO / RASTELEIRO (HORISTA)</v>
          </cell>
          <cell r="C945" t="str">
            <v>H</v>
          </cell>
          <cell r="D945">
            <v>21.03</v>
          </cell>
          <cell r="E945">
            <v>23.64</v>
          </cell>
          <cell r="F945" t="str">
            <v>SINAPI-I JUNHO 2025</v>
          </cell>
        </row>
        <row r="946">
          <cell r="A946">
            <v>41068</v>
          </cell>
          <cell r="B946" t="str">
            <v>CALCETEIRO / RASTELEIRO (MENSALISTA)</v>
          </cell>
          <cell r="C946" t="str">
            <v>MES</v>
          </cell>
          <cell r="D946">
            <v>3635.98</v>
          </cell>
          <cell r="E946">
            <v>4094.12</v>
          </cell>
          <cell r="F946" t="str">
            <v>SINAPI-I JUNHO 2025</v>
          </cell>
        </row>
        <row r="947">
          <cell r="A947">
            <v>12618</v>
          </cell>
          <cell r="B947" t="str">
            <v>CALHA / PERFIL PLUVIAL DE PVC, DIAMETRO ENTRE *119 E 170* MM, COMPRIMENTO DE 3 M, PARA DRENAGEM PLUVIAL PREDIAL</v>
          </cell>
          <cell r="C947" t="str">
            <v>UN</v>
          </cell>
          <cell r="D947">
            <v>131.63999999999999</v>
          </cell>
          <cell r="E947">
            <v>131.63999999999999</v>
          </cell>
          <cell r="F947" t="str">
            <v>SINAPI-I JUNHO 2025</v>
          </cell>
        </row>
        <row r="948">
          <cell r="A948">
            <v>1108</v>
          </cell>
          <cell r="B948" t="str">
            <v>CALHA MOLDURA AMERICANA DE CHAPA DE ACO GALVANIZADA NUM 26, CORTE 33 CM</v>
          </cell>
          <cell r="C948" t="str">
            <v>M</v>
          </cell>
          <cell r="D948">
            <v>24.88</v>
          </cell>
          <cell r="E948">
            <v>24.88</v>
          </cell>
          <cell r="F948" t="str">
            <v>SINAPI-I JUNHO 2025</v>
          </cell>
        </row>
        <row r="949">
          <cell r="A949">
            <v>1117</v>
          </cell>
          <cell r="B949" t="str">
            <v>CALHA PARA AGUA FURTADA DE CHAPA DE ACO GALVANIZADA NUM 26, CORTE 40 CM</v>
          </cell>
          <cell r="C949" t="str">
            <v>M</v>
          </cell>
          <cell r="D949">
            <v>25.08</v>
          </cell>
          <cell r="E949">
            <v>25.08</v>
          </cell>
          <cell r="F949" t="str">
            <v>SINAPI-I JUNHO 2025</v>
          </cell>
        </row>
        <row r="950">
          <cell r="A950">
            <v>1118</v>
          </cell>
          <cell r="B950" t="str">
            <v>CALHA PARA AGUA FURTADA DE CHAPA DE ACO GALVANIZADA NUM 26, CORTE 50 CM</v>
          </cell>
          <cell r="C950" t="str">
            <v>M</v>
          </cell>
          <cell r="D950">
            <v>29.64</v>
          </cell>
          <cell r="E950">
            <v>29.64</v>
          </cell>
          <cell r="F950" t="str">
            <v>SINAPI-I JUNHO 2025</v>
          </cell>
        </row>
        <row r="951">
          <cell r="A951">
            <v>1110</v>
          </cell>
          <cell r="B951" t="str">
            <v>CALHA PLATIBANDA DE CHAPA DE ACO GALVANIZADA NUM 26, CORTE 45 CM</v>
          </cell>
          <cell r="C951" t="str">
            <v>M</v>
          </cell>
          <cell r="D951">
            <v>29.64</v>
          </cell>
          <cell r="E951">
            <v>29.64</v>
          </cell>
          <cell r="F951" t="str">
            <v>SINAPI-I JUNHO 2025</v>
          </cell>
        </row>
        <row r="952">
          <cell r="A952">
            <v>40784</v>
          </cell>
          <cell r="B952" t="str">
            <v>CALHA QUADRADA DE CHAPA DE ACO GALVANIZADA NUM 24, CORTE 100 CM</v>
          </cell>
          <cell r="C952" t="str">
            <v>M</v>
          </cell>
          <cell r="D952">
            <v>81.75</v>
          </cell>
          <cell r="E952">
            <v>81.75</v>
          </cell>
          <cell r="F952" t="str">
            <v>SINAPI-I JUNHO 2025</v>
          </cell>
        </row>
        <row r="953">
          <cell r="A953">
            <v>40782</v>
          </cell>
          <cell r="B953" t="str">
            <v>CALHA QUADRADA DE CHAPA DE ACO GALVANIZADA NUM 24, CORTE 33 CM</v>
          </cell>
          <cell r="C953" t="str">
            <v>M</v>
          </cell>
          <cell r="D953">
            <v>32.08</v>
          </cell>
          <cell r="E953">
            <v>32.08</v>
          </cell>
          <cell r="F953" t="str">
            <v>SINAPI-I JUNHO 2025</v>
          </cell>
        </row>
        <row r="954">
          <cell r="A954">
            <v>40783</v>
          </cell>
          <cell r="B954" t="str">
            <v>CALHA QUADRADA DE CHAPA DE ACO GALVANIZADA NUM 24, CORTE 50 CM</v>
          </cell>
          <cell r="C954" t="str">
            <v>M</v>
          </cell>
          <cell r="D954">
            <v>41.79</v>
          </cell>
          <cell r="E954">
            <v>41.79</v>
          </cell>
          <cell r="F954" t="str">
            <v>SINAPI-I JUNHO 2025</v>
          </cell>
        </row>
        <row r="955">
          <cell r="A955">
            <v>1109</v>
          </cell>
          <cell r="B955" t="str">
            <v>CALHA QUADRADA DE CHAPA DE ACO GALVANIZADA NUM 26, CORTE 33 CM</v>
          </cell>
          <cell r="C955" t="str">
            <v>M</v>
          </cell>
          <cell r="D955">
            <v>24.88</v>
          </cell>
          <cell r="E955">
            <v>24.88</v>
          </cell>
          <cell r="F955" t="str">
            <v>SINAPI-I JUNHO 2025</v>
          </cell>
        </row>
        <row r="956">
          <cell r="A956">
            <v>1119</v>
          </cell>
          <cell r="B956" t="str">
            <v>CALHA QUADRADA DE CHAPA DE ACO GALVANIZADA NUM 28, CORTE 25 CM</v>
          </cell>
          <cell r="C956" t="str">
            <v>M</v>
          </cell>
          <cell r="D956">
            <v>16.04</v>
          </cell>
          <cell r="E956">
            <v>16.04</v>
          </cell>
          <cell r="F956" t="str">
            <v>SINAPI-I JUNHO 2025</v>
          </cell>
        </row>
        <row r="957">
          <cell r="A957">
            <v>13115</v>
          </cell>
          <cell r="B957" t="str">
            <v>CALHA/CANALETA DE CONCRETO SIMPLES, TIPO MEIA CANA, DIAMETRO DE 20 CM, PARA AGUA PLUVIAL</v>
          </cell>
          <cell r="C957" t="str">
            <v>M</v>
          </cell>
          <cell r="F957" t="str">
            <v>SINAPI-I JUNHO 2025</v>
          </cell>
        </row>
        <row r="958">
          <cell r="A958">
            <v>10541</v>
          </cell>
          <cell r="B958" t="str">
            <v>CALHA/CANALETA DE CONCRETO SIMPLES, TIPO MEIA CANA, DIAMETRO DE 30 CM, PARA AGUA PLUVIAL</v>
          </cell>
          <cell r="C958" t="str">
            <v>M</v>
          </cell>
          <cell r="F958" t="str">
            <v>SINAPI-I JUNHO 2025</v>
          </cell>
        </row>
        <row r="959">
          <cell r="A959">
            <v>10542</v>
          </cell>
          <cell r="B959" t="str">
            <v>CALHA/CANALETA DE CONCRETO SIMPLES, TIPO MEIA CANA, DIAMETRO DE 40 CM, PARA AGUA PLUVIAL</v>
          </cell>
          <cell r="C959" t="str">
            <v>M</v>
          </cell>
          <cell r="F959" t="str">
            <v>SINAPI-I JUNHO 2025</v>
          </cell>
        </row>
        <row r="960">
          <cell r="A960">
            <v>10543</v>
          </cell>
          <cell r="B960" t="str">
            <v>CALHA/CANALETA DE CONCRETO SIMPLES, TIPO MEIA CANA, DIAMETRO DE 50 CM, PARA AGUA PLUVIAL</v>
          </cell>
          <cell r="C960" t="str">
            <v>M</v>
          </cell>
          <cell r="F960" t="str">
            <v>SINAPI-I JUNHO 2025</v>
          </cell>
        </row>
        <row r="961">
          <cell r="A961">
            <v>10544</v>
          </cell>
          <cell r="B961" t="str">
            <v>CALHA/CANALETA DE CONCRETO SIMPLES, TIPO MEIA CANA, DIAMETRO DE 60 CM, PARA AGUA PLUVIAL</v>
          </cell>
          <cell r="C961" t="str">
            <v>M</v>
          </cell>
          <cell r="F961" t="str">
            <v>SINAPI-I JUNHO 2025</v>
          </cell>
        </row>
        <row r="962">
          <cell r="A962">
            <v>10545</v>
          </cell>
          <cell r="B962" t="str">
            <v>CALHA/CANALETA DE CONCRETO SIMPLES, TIPO MEIA CANA, DIAMETRO DE 80 CM, PARA AGUA PLUVIAL</v>
          </cell>
          <cell r="C962" t="str">
            <v>M</v>
          </cell>
          <cell r="F962" t="str">
            <v>SINAPI-I JUNHO 2025</v>
          </cell>
        </row>
        <row r="963">
          <cell r="A963">
            <v>38365</v>
          </cell>
          <cell r="B963" t="str">
            <v>CAMADA SEPARADORA DE FILME DE POLIETILENO 20 A 25 MICRA</v>
          </cell>
          <cell r="C963" t="str">
            <v>M2</v>
          </cell>
          <cell r="D963">
            <v>2.27</v>
          </cell>
          <cell r="E963">
            <v>2.27</v>
          </cell>
          <cell r="F963" t="str">
            <v>SINAPI-I JUNHO 2025</v>
          </cell>
        </row>
        <row r="964">
          <cell r="A964">
            <v>44056</v>
          </cell>
          <cell r="B964" t="str">
            <v>CAMINHAO TOCO, PESO BRUTO TOTAL 10700 KG, CARGA UTIL MAXIMA 7400 KG, DISTANCIA ENTRE EIXOS 4,00 M, POTENCIA 175 CV (INCLUI CABINE E CHASSI, NAO INCLUI CARROCERIA)</v>
          </cell>
          <cell r="C964" t="str">
            <v>UN</v>
          </cell>
          <cell r="D964">
            <v>482522.5</v>
          </cell>
          <cell r="E964">
            <v>482522.5</v>
          </cell>
          <cell r="F964" t="str">
            <v>SINAPI-I JUNHO 2025</v>
          </cell>
        </row>
        <row r="965">
          <cell r="A965">
            <v>44057</v>
          </cell>
          <cell r="B965" t="str">
            <v>CAMINHAO TOCO, PESO BRUTO TOTAL 13200 KG, CARGA UTIL MAXIMA 9200 KG, DISTANCIA ENTRE EIXOS 3,31 M, POTENCIA 175 CV (INCLUI CABINE E CHASSI, NAO INCLUI CARROCERIA)</v>
          </cell>
          <cell r="C965" t="str">
            <v>UN</v>
          </cell>
          <cell r="D965">
            <v>515000</v>
          </cell>
          <cell r="E965">
            <v>515000</v>
          </cell>
          <cell r="F965" t="str">
            <v>SINAPI-I JUNHO 2025</v>
          </cell>
        </row>
        <row r="966">
          <cell r="A966">
            <v>37754</v>
          </cell>
          <cell r="B966" t="str">
            <v>CAMINHAO TOCO, PESO BRUTO TOTAL 14300 KG, CARGA UTIL MAXIMA 9480 KG, DISTANCIA ENTRE EIXOS 4,80 M, POTENCIA 185 CV (INCLUI CABINE E CHASSI, NAO INCLUI CARROCERIA)</v>
          </cell>
          <cell r="C966" t="str">
            <v>UN</v>
          </cell>
          <cell r="D966">
            <v>532445.05000000005</v>
          </cell>
          <cell r="E966">
            <v>532445.05000000005</v>
          </cell>
          <cell r="F966" t="str">
            <v>SINAPI-I JUNHO 2025</v>
          </cell>
        </row>
        <row r="967">
          <cell r="A967">
            <v>37757</v>
          </cell>
          <cell r="B967" t="str">
            <v>CAMINHAO TOCO, PESO BRUTO TOTAL 16000 KG, CARGA UTIL MAXIMA 10600 KG, DISTANCIA ENTRE EIXOS 4,80 M, POTENCIA 277 CV (INCLUI CABINE E CHASSI, NAO INCLUI CARROCERIA)</v>
          </cell>
          <cell r="C967" t="str">
            <v>UN</v>
          </cell>
          <cell r="D967">
            <v>593873.89</v>
          </cell>
          <cell r="E967">
            <v>593873.89</v>
          </cell>
          <cell r="F967" t="str">
            <v>SINAPI-I JUNHO 2025</v>
          </cell>
        </row>
        <row r="968">
          <cell r="A968">
            <v>44058</v>
          </cell>
          <cell r="B968" t="str">
            <v>CAMINHAO TOCO, PESO BRUTO TOTAL 16000 KG, CARGA UTIL MAXIMA 10830 KG, DISTANCIA ENTRE EIXOS 3,56 M, POTENCIA 226 CV (INCLUI CABINE E CHASSI, NAO INCLUI CARROCERIA)</v>
          </cell>
          <cell r="C968" t="str">
            <v>UN</v>
          </cell>
          <cell r="D968">
            <v>561396.4</v>
          </cell>
          <cell r="E968">
            <v>561396.4</v>
          </cell>
          <cell r="F968" t="str">
            <v>SINAPI-I JUNHO 2025</v>
          </cell>
        </row>
        <row r="969">
          <cell r="A969">
            <v>37752</v>
          </cell>
          <cell r="B969" t="str">
            <v>CAMINHAO TOCO, PESO BRUTO TOTAL 16000 KG, CARGA UTIL MAXIMA 11030 KG, DISTANCIA ENTRE EIXOS 5,41 M, POTENCIA 185 CV (INCLUI CABINE E CHASSI, NAO INCLUI CARROCERIA)</v>
          </cell>
          <cell r="C969" t="str">
            <v>UN</v>
          </cell>
          <cell r="D969">
            <v>584594.56999999995</v>
          </cell>
          <cell r="E969">
            <v>584594.56999999995</v>
          </cell>
          <cell r="F969" t="str">
            <v>SINAPI-I JUNHO 2025</v>
          </cell>
        </row>
        <row r="970">
          <cell r="A970">
            <v>44059</v>
          </cell>
          <cell r="B970" t="str">
            <v>CAMINHAO TOCO, PESO BRUTO TOTAL 8500 KG, CARGA UTIL MAXIMA 5600 KG, DISTANCIA ENTRE EIXOS 3,40 M, POTENCIA 167 CV (INCLUI CABINE E CHASSI, NAO INCLUI CARROCERIA)</v>
          </cell>
          <cell r="C970" t="str">
            <v>UN</v>
          </cell>
          <cell r="D970">
            <v>462108.1</v>
          </cell>
          <cell r="E970">
            <v>462108.1</v>
          </cell>
          <cell r="F970" t="str">
            <v>SINAPI-I JUNHO 2025</v>
          </cell>
        </row>
        <row r="971">
          <cell r="A971">
            <v>37750</v>
          </cell>
          <cell r="B971" t="str">
            <v>CAMINHAO TOCO, PESO BRUTO TOTAL 9600 KG, CARGA UTIL MAXIMA 6190 KG, DISTANCIA ENTRE EIXOS 3,70 M, POTENCIA 156 CV (INCLUI CABINE E CHASSI, NAO INCLUI CARROCERIA)</v>
          </cell>
          <cell r="C971" t="str">
            <v>UN</v>
          </cell>
          <cell r="D971">
            <v>463036.03</v>
          </cell>
          <cell r="E971">
            <v>463036.03</v>
          </cell>
          <cell r="F971" t="str">
            <v>SINAPI-I JUNHO 2025</v>
          </cell>
        </row>
        <row r="972">
          <cell r="A972">
            <v>37758</v>
          </cell>
          <cell r="B972" t="str">
            <v>CAMINHAO TRUCADO, PESO BRUTO TOTAL 23000 KG, CARGA UTIL MAXIMA 15285 KG, DISTANCIA ENTRE EIXOS 4,80 M, POTENCIA 326 CV (INCLUI CABINE E CHASSI, NAO INCLUI CARROCERIA)</v>
          </cell>
          <cell r="C972" t="str">
            <v>UN</v>
          </cell>
          <cell r="D972">
            <v>736774.75</v>
          </cell>
          <cell r="E972">
            <v>736774.75</v>
          </cell>
          <cell r="F972" t="str">
            <v>SINAPI-I JUNHO 2025</v>
          </cell>
        </row>
        <row r="973">
          <cell r="A973">
            <v>44060</v>
          </cell>
          <cell r="B973" t="str">
            <v>CAMINHAO TRUCADO, PESO BRUTO TOTAL 23000 KG, CARGA UTIL MAXIMA 15460 KG, DISTANCIA ENTRE EIXOS 4,80 M, POTENCIA 286 CV (INCLUI CABINE E CHASSI, NAO INCLUI CARROCERIA)</v>
          </cell>
          <cell r="C973" t="str">
            <v>UN</v>
          </cell>
          <cell r="D973">
            <v>712648.65</v>
          </cell>
          <cell r="E973">
            <v>712648.65</v>
          </cell>
          <cell r="F973" t="str">
            <v>SINAPI-I JUNHO 2025</v>
          </cell>
        </row>
        <row r="974">
          <cell r="A974">
            <v>37749</v>
          </cell>
          <cell r="B974" t="str">
            <v>CAMINHAO TRUCADO, PESO BRUTO TOTAL 23000 KG, CARGA UTIL MAXIMA 16360 KG, CABINE ESTENDIDA, DISTANCIA ENTRE EIXOS 3,56 M, POTENCIA 277 CV (INCLUI CABINE E CHASSI, NAO INCLUI CARROCERIA)</v>
          </cell>
          <cell r="C974" t="str">
            <v>UN</v>
          </cell>
          <cell r="D974">
            <v>760900.91</v>
          </cell>
          <cell r="E974">
            <v>760900.91</v>
          </cell>
          <cell r="F974" t="str">
            <v>SINAPI-I JUNHO 2025</v>
          </cell>
        </row>
        <row r="975">
          <cell r="A975">
            <v>44061</v>
          </cell>
          <cell r="B975" t="str">
            <v>CAMINHAO TRUCADO, PESO BRUTO TOTAL 23000 KG, CARGA UTIL MAXIMA 16540 KG, DISTANCIA ENTRE EIXOS 4,80 M, POTENCIA 256 CV (INCLUI CABINE E CHASSI, NAO INCLUI CARROCERIA)</v>
          </cell>
          <cell r="C975" t="str">
            <v>UN</v>
          </cell>
          <cell r="D975">
            <v>698729.75</v>
          </cell>
          <cell r="E975">
            <v>698729.75</v>
          </cell>
          <cell r="F975" t="str">
            <v>SINAPI-I JUNHO 2025</v>
          </cell>
        </row>
        <row r="976">
          <cell r="A976">
            <v>1159</v>
          </cell>
          <cell r="B976" t="str">
            <v>CAMINHONETE COM MOTOR A DIESEL, POTENCIA *160* CV, CABINE DUPLA, 4X4</v>
          </cell>
          <cell r="C976" t="str">
            <v>UN</v>
          </cell>
          <cell r="D976">
            <v>278241.67</v>
          </cell>
          <cell r="E976">
            <v>278241.67</v>
          </cell>
          <cell r="F976" t="str">
            <v>SINAPI-I JUNHO 2025</v>
          </cell>
        </row>
        <row r="977">
          <cell r="A977">
            <v>12114</v>
          </cell>
          <cell r="B977" t="str">
            <v>CAMPAINHA ALTA POTENCIA 110V / 220V, DIAMETRO 150 MM</v>
          </cell>
          <cell r="C977" t="str">
            <v>UN</v>
          </cell>
          <cell r="D977">
            <v>131.24</v>
          </cell>
          <cell r="E977">
            <v>131.24</v>
          </cell>
          <cell r="F977" t="str">
            <v>SINAPI-I JUNHO 2025</v>
          </cell>
        </row>
        <row r="978">
          <cell r="A978">
            <v>38106</v>
          </cell>
          <cell r="B978" t="str">
            <v>CAMPAINHA CIGARRA 127 V / 220 V (APENAS MODULO)</v>
          </cell>
          <cell r="C978" t="str">
            <v>UN</v>
          </cell>
          <cell r="D978">
            <v>17.829999999999998</v>
          </cell>
          <cell r="E978">
            <v>17.829999999999998</v>
          </cell>
          <cell r="F978" t="str">
            <v>SINAPI-I JUNHO 2025</v>
          </cell>
        </row>
        <row r="979">
          <cell r="A979">
            <v>38085</v>
          </cell>
          <cell r="B979" t="str">
            <v>CAMPAINHA CIGARRA 127 V / 220 V, CONJUNTO MONTADO PARA EMBUTIR 4" X 2" (PLACA + SUPORTE + MODULO)</v>
          </cell>
          <cell r="C979" t="str">
            <v>UN</v>
          </cell>
          <cell r="D979">
            <v>21.07</v>
          </cell>
          <cell r="E979">
            <v>21.07</v>
          </cell>
          <cell r="F979" t="str">
            <v>SINAPI-I JUNHO 2025</v>
          </cell>
        </row>
        <row r="980">
          <cell r="A980">
            <v>659</v>
          </cell>
          <cell r="B980" t="str">
            <v>CANALETA DE CONCRETO 14 X 19 X 19 CM (CLASSE C - NBR 6136)</v>
          </cell>
          <cell r="C980" t="str">
            <v>UN</v>
          </cell>
          <cell r="D980">
            <v>2.77</v>
          </cell>
          <cell r="E980">
            <v>2.77</v>
          </cell>
          <cell r="F980" t="str">
            <v>SINAPI-I JUNHO 2025</v>
          </cell>
        </row>
        <row r="981">
          <cell r="A981">
            <v>660</v>
          </cell>
          <cell r="B981" t="str">
            <v>CANALETA DE CONCRETO 19 X 19 X 19 CM (CLASSE C - NBR 6136)</v>
          </cell>
          <cell r="C981" t="str">
            <v>UN</v>
          </cell>
          <cell r="D981">
            <v>3.32</v>
          </cell>
          <cell r="E981">
            <v>3.32</v>
          </cell>
          <cell r="F981" t="str">
            <v>SINAPI-I JUNHO 2025</v>
          </cell>
        </row>
        <row r="982">
          <cell r="A982">
            <v>658</v>
          </cell>
          <cell r="B982" t="str">
            <v>CANALETA DE CONCRETO 9 X 19 X 19 CM (CLASSE C - NBR 6136)</v>
          </cell>
          <cell r="C982" t="str">
            <v>UN</v>
          </cell>
          <cell r="D982">
            <v>1.87</v>
          </cell>
          <cell r="E982">
            <v>1.87</v>
          </cell>
          <cell r="F982" t="str">
            <v>SINAPI-I JUNHO 2025</v>
          </cell>
        </row>
        <row r="983">
          <cell r="A983">
            <v>38599</v>
          </cell>
          <cell r="B983" t="str">
            <v>CANALETA DE CONCRETO ESTRUTURAL 14 X 19 X 29 CM, FBK 14 MPA (NBR 6136)</v>
          </cell>
          <cell r="C983" t="str">
            <v>UN</v>
          </cell>
          <cell r="D983">
            <v>5.77</v>
          </cell>
          <cell r="E983">
            <v>5.77</v>
          </cell>
          <cell r="F983" t="str">
            <v>SINAPI-I JUNHO 2025</v>
          </cell>
        </row>
        <row r="984">
          <cell r="A984">
            <v>38596</v>
          </cell>
          <cell r="B984" t="str">
            <v>CANALETA DE CONCRETO ESTRUTURAL 14 X 19 X 29 CM, FBK 4,5 MPA (NBR 6136)</v>
          </cell>
          <cell r="C984" t="str">
            <v>UN</v>
          </cell>
          <cell r="D984">
            <v>4.79</v>
          </cell>
          <cell r="E984">
            <v>4.79</v>
          </cell>
          <cell r="F984" t="str">
            <v>SINAPI-I JUNHO 2025</v>
          </cell>
        </row>
        <row r="985">
          <cell r="A985">
            <v>38600</v>
          </cell>
          <cell r="B985" t="str">
            <v>CANALETA DE CONCRETO ESTRUTURAL 14 X 19 X 39 CM, FBK 14 MPA (NBR 6136)</v>
          </cell>
          <cell r="C985" t="str">
            <v>UN</v>
          </cell>
          <cell r="D985">
            <v>6.12</v>
          </cell>
          <cell r="E985">
            <v>6.12</v>
          </cell>
          <cell r="F985" t="str">
            <v>SINAPI-I JUNHO 2025</v>
          </cell>
        </row>
        <row r="986">
          <cell r="A986">
            <v>38597</v>
          </cell>
          <cell r="B986" t="str">
            <v>CANALETA DE CONCRETO ESTRUTURAL 14 X 19 X 39 CM, FBK 4,5 MPA (NBR 6136)</v>
          </cell>
          <cell r="C986" t="str">
            <v>UN</v>
          </cell>
          <cell r="D986">
            <v>4.82</v>
          </cell>
          <cell r="E986">
            <v>4.82</v>
          </cell>
          <cell r="F986" t="str">
            <v>SINAPI-I JUNHO 2025</v>
          </cell>
        </row>
        <row r="987">
          <cell r="A987">
            <v>38548</v>
          </cell>
          <cell r="B987" t="str">
            <v>CANALETA ESTRUTURAL CERAMICA DE 14 X 19 X 19 CM (L X A X C) E 6,0 MPA</v>
          </cell>
          <cell r="C987" t="str">
            <v>UN</v>
          </cell>
          <cell r="D987">
            <v>1.46</v>
          </cell>
          <cell r="E987">
            <v>1.46</v>
          </cell>
          <cell r="F987" t="str">
            <v>SINAPI-I JUNHO 2025</v>
          </cell>
        </row>
        <row r="988">
          <cell r="A988">
            <v>34649</v>
          </cell>
          <cell r="B988" t="str">
            <v>CANALETA ESTRUTURAL CERAMICA DE 14 X 19 X 29 CM (L X A X C) E 6,0 MPA</v>
          </cell>
          <cell r="C988" t="str">
            <v>UN</v>
          </cell>
          <cell r="D988">
            <v>2.13</v>
          </cell>
          <cell r="E988">
            <v>2.13</v>
          </cell>
          <cell r="F988" t="str">
            <v>SINAPI-I JUNHO 2025</v>
          </cell>
        </row>
        <row r="989">
          <cell r="A989">
            <v>34655</v>
          </cell>
          <cell r="B989" t="str">
            <v>CANALETA ESTRUTURAL CERAMICA DE 14 X 19 X 39 CM (L X A X C) E 6,0 MPA</v>
          </cell>
          <cell r="C989" t="str">
            <v>UN</v>
          </cell>
          <cell r="D989">
            <v>3.14</v>
          </cell>
          <cell r="E989">
            <v>3.14</v>
          </cell>
          <cell r="F989" t="str">
            <v>SINAPI-I JUNHO 2025</v>
          </cell>
        </row>
        <row r="990">
          <cell r="A990">
            <v>40607</v>
          </cell>
          <cell r="B990" t="str">
            <v>CANOPLA ACABAMENTO CROMADO PARA INSTALACAO DE SPRINKLER, SOB FORRO, 15 MM</v>
          </cell>
          <cell r="C990" t="str">
            <v>UN</v>
          </cell>
          <cell r="F990" t="str">
            <v>SINAPI-I JUNHO 2025</v>
          </cell>
        </row>
        <row r="991">
          <cell r="A991">
            <v>567</v>
          </cell>
          <cell r="B991" t="str">
            <v>CANTONEIRA (ABAS IGUAIS) EM ACO CARBONO, 25,4 MM X 3,17 MM (L X E), 1,27KG/M</v>
          </cell>
          <cell r="C991" t="str">
            <v>M</v>
          </cell>
          <cell r="D991">
            <v>10.74</v>
          </cell>
          <cell r="E991">
            <v>10.74</v>
          </cell>
          <cell r="F991" t="str">
            <v>SINAPI-I JUNHO 2025</v>
          </cell>
        </row>
        <row r="992">
          <cell r="A992">
            <v>574</v>
          </cell>
          <cell r="B992" t="str">
            <v>CANTONEIRA (ABAS IGUAIS) EM ACO CARBONO, 38,1 MM X 3,17 MM (L X E), 3,48 KG/M</v>
          </cell>
          <cell r="C992" t="str">
            <v>M</v>
          </cell>
          <cell r="D992">
            <v>28.24</v>
          </cell>
          <cell r="E992">
            <v>28.24</v>
          </cell>
          <cell r="F992" t="str">
            <v>SINAPI-I JUNHO 2025</v>
          </cell>
        </row>
        <row r="993">
          <cell r="A993">
            <v>568</v>
          </cell>
          <cell r="B993" t="str">
            <v>CANTONEIRA (ABAS IGUAIS) EM ACO CARBONO, 50,8 MM X 9,53 MM (L X E), 6,99 KG/M</v>
          </cell>
          <cell r="C993" t="str">
            <v>M</v>
          </cell>
          <cell r="D993">
            <v>59.5</v>
          </cell>
          <cell r="E993">
            <v>59.5</v>
          </cell>
          <cell r="F993" t="str">
            <v>SINAPI-I JUNHO 2025</v>
          </cell>
        </row>
        <row r="994">
          <cell r="A994">
            <v>4777</v>
          </cell>
          <cell r="B994" t="str">
            <v>CANTONEIRA ACO ABAS IGUAIS (QUALQUER BITOLA), ESPESSURA ENTRE 1/8" E 1/4"</v>
          </cell>
          <cell r="C994" t="str">
            <v>KG</v>
          </cell>
          <cell r="F994" t="str">
            <v>SINAPI-I JUNHO 2025</v>
          </cell>
        </row>
        <row r="995">
          <cell r="A995">
            <v>592</v>
          </cell>
          <cell r="B995" t="str">
            <v>CANTONEIRA EM ALUMINIO, ABAS IGUAIS, LARGURA DE 25,40 MM (1"), ESPESSURA DE 3,17 MM (1/8") E PESO LINEAR DE APROXIMADAMENTE 0,408 KG/M</v>
          </cell>
          <cell r="C995" t="str">
            <v>KG</v>
          </cell>
          <cell r="F995" t="str">
            <v>SINAPI-I JUNHO 2025</v>
          </cell>
        </row>
        <row r="996">
          <cell r="A996">
            <v>586</v>
          </cell>
          <cell r="B996" t="str">
            <v>CANTONEIRA EM ALUMINIO, ABAS IGUAIS, LARGURA DE 25,40 MM (1"), ESPESSURA DE 4,76 MM (3/16") E PESO LINEAR DE APROXIMADAMENTE 0,593 KG/M</v>
          </cell>
          <cell r="C996" t="str">
            <v>M</v>
          </cell>
          <cell r="F996" t="str">
            <v>SINAPI-I JUNHO 2025</v>
          </cell>
        </row>
        <row r="997">
          <cell r="A997">
            <v>588</v>
          </cell>
          <cell r="B997" t="str">
            <v>CANTONEIRA EM ALUMINIO, ABAS IGUAIS, LARGURA DE 31,75 MM (1 1/4"), ESPESSURA DE 4,76 MM (3/16") E PESO LINEAR DE APROXIMADAMENTE 0,755 KG/M</v>
          </cell>
          <cell r="C997" t="str">
            <v>M</v>
          </cell>
          <cell r="F997" t="str">
            <v>SINAPI-I JUNHO 2025</v>
          </cell>
        </row>
        <row r="998">
          <cell r="A998">
            <v>591</v>
          </cell>
          <cell r="B998" t="str">
            <v>CANTONEIRA EM ALUMINIO, ABAS IGUAIS, LARGURA DE 38,10 MM (1 1/2"), ESPESSURA DE 4,76 MM (3/16") E PESO LINEAR DE APROXIMADAMENTE 0,915 KG/M</v>
          </cell>
          <cell r="C998" t="str">
            <v>KG</v>
          </cell>
          <cell r="F998" t="str">
            <v>SINAPI-I JUNHO 2025</v>
          </cell>
        </row>
        <row r="999">
          <cell r="A999">
            <v>584</v>
          </cell>
          <cell r="B999" t="str">
            <v>CANTONEIRA EM ALUMINIO, ABAS IGUAIS, LARGURA DE 50,80 MM (2"), ESPESSURA DE 3,17 MM (1/8") E PESO LINEAR DE APROXIMADAMENTE 0,842 KG/M</v>
          </cell>
          <cell r="C999" t="str">
            <v>M</v>
          </cell>
          <cell r="F999" t="str">
            <v>SINAPI-I JUNHO 2025</v>
          </cell>
        </row>
        <row r="1000">
          <cell r="A1000">
            <v>589</v>
          </cell>
          <cell r="B1000" t="str">
            <v>CANTONEIRA EM ALUMINIO, ABAS IGUAIS, LARGURA DE 50,80 MM (2"), ESPESSURA DE 6,35 MM (1/4") E PESO LINEAR DE APROXIMADAMENTE 1,630 KG/M</v>
          </cell>
          <cell r="C1000" t="str">
            <v>M</v>
          </cell>
          <cell r="F1000" t="str">
            <v>SINAPI-I JUNHO 2025</v>
          </cell>
        </row>
        <row r="1001">
          <cell r="A1001">
            <v>1165</v>
          </cell>
          <cell r="B1001" t="str">
            <v>CAP OU TAMPAO DE FERRO GALVANIZADO, COM ROSCA BSP, DE 1 1/2"</v>
          </cell>
          <cell r="C1001" t="str">
            <v>UN</v>
          </cell>
          <cell r="F1001" t="str">
            <v>SINAPI-I JUNHO 2025</v>
          </cell>
        </row>
        <row r="1002">
          <cell r="A1002">
            <v>1164</v>
          </cell>
          <cell r="B1002" t="str">
            <v>CAP OU TAMPAO DE FERRO GALVANIZADO, COM ROSCA BSP, DE 1 1/4"</v>
          </cell>
          <cell r="C1002" t="str">
            <v>UN</v>
          </cell>
          <cell r="F1002" t="str">
            <v>SINAPI-I JUNHO 2025</v>
          </cell>
        </row>
        <row r="1003">
          <cell r="A1003">
            <v>1170</v>
          </cell>
          <cell r="B1003" t="str">
            <v>CAP OU TAMPAO DE FERRO GALVANIZADO, COM ROSCA BSP, DE 1"</v>
          </cell>
          <cell r="C1003" t="str">
            <v>UN</v>
          </cell>
          <cell r="F1003" t="str">
            <v>SINAPI-I JUNHO 2025</v>
          </cell>
        </row>
        <row r="1004">
          <cell r="A1004">
            <v>1162</v>
          </cell>
          <cell r="B1004" t="str">
            <v>CAP OU TAMPAO DE FERRO GALVANIZADO, COM ROSCA BSP, DE 1/2"</v>
          </cell>
          <cell r="C1004" t="str">
            <v>UN</v>
          </cell>
          <cell r="F1004" t="str">
            <v>SINAPI-I JUNHO 2025</v>
          </cell>
        </row>
        <row r="1005">
          <cell r="A1005">
            <v>12395</v>
          </cell>
          <cell r="B1005" t="str">
            <v>CAP OU TAMPAO DE FERRO GALVANIZADO, COM ROSCA BSP, DE 1/4"</v>
          </cell>
          <cell r="C1005" t="str">
            <v>UN</v>
          </cell>
          <cell r="F1005" t="str">
            <v>SINAPI-I JUNHO 2025</v>
          </cell>
        </row>
        <row r="1006">
          <cell r="A1006">
            <v>1169</v>
          </cell>
          <cell r="B1006" t="str">
            <v>CAP OU TAMPAO DE FERRO GALVANIZADO, COM ROSCA BSP, DE 2 1/2"</v>
          </cell>
          <cell r="C1006" t="str">
            <v>UN</v>
          </cell>
          <cell r="F1006" t="str">
            <v>SINAPI-I JUNHO 2025</v>
          </cell>
        </row>
        <row r="1007">
          <cell r="A1007">
            <v>1166</v>
          </cell>
          <cell r="B1007" t="str">
            <v>CAP OU TAMPAO DE FERRO GALVANIZADO, COM ROSCA BSP, DE 2"</v>
          </cell>
          <cell r="C1007" t="str">
            <v>UN</v>
          </cell>
          <cell r="F1007" t="str">
            <v>SINAPI-I JUNHO 2025</v>
          </cell>
        </row>
        <row r="1008">
          <cell r="A1008">
            <v>1168</v>
          </cell>
          <cell r="B1008" t="str">
            <v>CAP OU TAMPAO DE FERRO GALVANIZADO, COM ROSCA BSP, DE 3"</v>
          </cell>
          <cell r="C1008" t="str">
            <v>UN</v>
          </cell>
          <cell r="F1008" t="str">
            <v>SINAPI-I JUNHO 2025</v>
          </cell>
        </row>
        <row r="1009">
          <cell r="A1009">
            <v>1163</v>
          </cell>
          <cell r="B1009" t="str">
            <v>CAP OU TAMPAO DE FERRO GALVANIZADO, COM ROSCA BSP, DE 3/4"</v>
          </cell>
          <cell r="C1009" t="str">
            <v>UN</v>
          </cell>
          <cell r="F1009" t="str">
            <v>SINAPI-I JUNHO 2025</v>
          </cell>
        </row>
        <row r="1010">
          <cell r="A1010">
            <v>12396</v>
          </cell>
          <cell r="B1010" t="str">
            <v>CAP OU TAMPAO DE FERRO GALVANIZADO, COM ROSCA BSP, DE 3/8"</v>
          </cell>
          <cell r="C1010" t="str">
            <v>UN</v>
          </cell>
          <cell r="F1010" t="str">
            <v>SINAPI-I JUNHO 2025</v>
          </cell>
        </row>
        <row r="1011">
          <cell r="A1011">
            <v>1167</v>
          </cell>
          <cell r="B1011" t="str">
            <v>CAP OU TAMPAO DE FERRO GALVANIZADO, COM ROSCA BSP, DE 4"</v>
          </cell>
          <cell r="C1011" t="str">
            <v>UN</v>
          </cell>
          <cell r="F1011" t="str">
            <v>SINAPI-I JUNHO 2025</v>
          </cell>
        </row>
        <row r="1012">
          <cell r="A1012">
            <v>36331</v>
          </cell>
          <cell r="B1012" t="str">
            <v>CAP PPR DN 20 MM, PARA AGUA QUENTE PREDIAL</v>
          </cell>
          <cell r="C1012" t="str">
            <v>UN</v>
          </cell>
          <cell r="F1012" t="str">
            <v>SINAPI-I JUNHO 2025</v>
          </cell>
        </row>
        <row r="1013">
          <cell r="A1013">
            <v>36346</v>
          </cell>
          <cell r="B1013" t="str">
            <v>CAP PPR DN 25 MM, PARA AGUA QUENTE PREDIAL</v>
          </cell>
          <cell r="C1013" t="str">
            <v>UN</v>
          </cell>
          <cell r="F1013" t="str">
            <v>SINAPI-I JUNHO 2025</v>
          </cell>
        </row>
        <row r="1014">
          <cell r="A1014">
            <v>1202</v>
          </cell>
          <cell r="B1014" t="str">
            <v>CAP PVC, ROSCAVEL, 1", PARA AGUA FRIA PREDIAL</v>
          </cell>
          <cell r="C1014" t="str">
            <v>UN</v>
          </cell>
          <cell r="D1014">
            <v>4.9000000000000004</v>
          </cell>
          <cell r="E1014">
            <v>4.9000000000000004</v>
          </cell>
          <cell r="F1014" t="str">
            <v>SINAPI-I JUNHO 2025</v>
          </cell>
        </row>
        <row r="1015">
          <cell r="A1015">
            <v>1197</v>
          </cell>
          <cell r="B1015" t="str">
            <v>CAP PVC, ROSCAVEL, 1/2", PARA AGUA FRIA PREDIAL</v>
          </cell>
          <cell r="C1015" t="str">
            <v>UN</v>
          </cell>
          <cell r="D1015">
            <v>1.73</v>
          </cell>
          <cell r="E1015">
            <v>1.73</v>
          </cell>
          <cell r="F1015" t="str">
            <v>SINAPI-I JUNHO 2025</v>
          </cell>
        </row>
        <row r="1016">
          <cell r="A1016">
            <v>1198</v>
          </cell>
          <cell r="B1016" t="str">
            <v>CAP PVC, ROSCAVEL, 3/4", PARA AGUA FRIA PREDIAL</v>
          </cell>
          <cell r="C1016" t="str">
            <v>UN</v>
          </cell>
          <cell r="D1016">
            <v>2.2599999999999998</v>
          </cell>
          <cell r="E1016">
            <v>2.2599999999999998</v>
          </cell>
          <cell r="F1016" t="str">
            <v>SINAPI-I JUNHO 2025</v>
          </cell>
        </row>
        <row r="1017">
          <cell r="A1017">
            <v>20088</v>
          </cell>
          <cell r="B1017" t="str">
            <v>CAP PVC, SERIE R, DN 100 MM, PARA ESGOTO PREDIAL</v>
          </cell>
          <cell r="C1017" t="str">
            <v>UN</v>
          </cell>
          <cell r="D1017">
            <v>10.130000000000001</v>
          </cell>
          <cell r="E1017">
            <v>10.130000000000001</v>
          </cell>
          <cell r="F1017" t="str">
            <v>SINAPI-I JUNHO 2025</v>
          </cell>
        </row>
        <row r="1018">
          <cell r="A1018">
            <v>20089</v>
          </cell>
          <cell r="B1018" t="str">
            <v>CAP PVC, SERIE R, DN 150 MM, PARA ESGOTO PREDIAL</v>
          </cell>
          <cell r="C1018" t="str">
            <v>UN</v>
          </cell>
          <cell r="D1018">
            <v>49.65</v>
          </cell>
          <cell r="E1018">
            <v>49.65</v>
          </cell>
          <cell r="F1018" t="str">
            <v>SINAPI-I JUNHO 2025</v>
          </cell>
        </row>
        <row r="1019">
          <cell r="A1019">
            <v>20087</v>
          </cell>
          <cell r="B1019" t="str">
            <v>CAP PVC, SERIE R, DN 75 MM, PARA ESGOTO PREDIAL</v>
          </cell>
          <cell r="C1019" t="str">
            <v>UN</v>
          </cell>
          <cell r="D1019">
            <v>8.3800000000000008</v>
          </cell>
          <cell r="E1019">
            <v>8.3800000000000008</v>
          </cell>
          <cell r="F1019" t="str">
            <v>SINAPI-I JUNHO 2025</v>
          </cell>
        </row>
        <row r="1020">
          <cell r="A1020">
            <v>1191</v>
          </cell>
          <cell r="B1020" t="str">
            <v>CAP PVC, SOLDAVEL, 20 MM, PARA AGUA FRIA PREDIAL</v>
          </cell>
          <cell r="C1020" t="str">
            <v>UN</v>
          </cell>
          <cell r="D1020">
            <v>1.23</v>
          </cell>
          <cell r="E1020">
            <v>1.23</v>
          </cell>
          <cell r="F1020" t="str">
            <v>SINAPI-I JUNHO 2025</v>
          </cell>
        </row>
        <row r="1021">
          <cell r="A1021">
            <v>1185</v>
          </cell>
          <cell r="B1021" t="str">
            <v>CAP PVC, SOLDAVEL, 25 MM, PARA AGUA FRIA PREDIAL</v>
          </cell>
          <cell r="C1021" t="str">
            <v>UN</v>
          </cell>
          <cell r="D1021">
            <v>1.23</v>
          </cell>
          <cell r="E1021">
            <v>1.23</v>
          </cell>
          <cell r="F1021" t="str">
            <v>SINAPI-I JUNHO 2025</v>
          </cell>
        </row>
        <row r="1022">
          <cell r="A1022">
            <v>1189</v>
          </cell>
          <cell r="B1022" t="str">
            <v>CAP PVC, SOLDAVEL, 32 MM, PARA AGUA FRIA PREDIAL</v>
          </cell>
          <cell r="C1022" t="str">
            <v>UN</v>
          </cell>
          <cell r="D1022">
            <v>2.0099999999999998</v>
          </cell>
          <cell r="E1022">
            <v>2.0099999999999998</v>
          </cell>
          <cell r="F1022" t="str">
            <v>SINAPI-I JUNHO 2025</v>
          </cell>
        </row>
        <row r="1023">
          <cell r="A1023">
            <v>1193</v>
          </cell>
          <cell r="B1023" t="str">
            <v>CAP PVC, SOLDAVEL, 40 MM, PARA AGUA FRIA PREDIAL</v>
          </cell>
          <cell r="C1023" t="str">
            <v>UN</v>
          </cell>
          <cell r="D1023">
            <v>3.87</v>
          </cell>
          <cell r="E1023">
            <v>3.87</v>
          </cell>
          <cell r="F1023" t="str">
            <v>SINAPI-I JUNHO 2025</v>
          </cell>
        </row>
        <row r="1024">
          <cell r="A1024">
            <v>1194</v>
          </cell>
          <cell r="B1024" t="str">
            <v>CAP PVC, SOLDAVEL, 50 MM, PARA AGUA FRIA PREDIAL</v>
          </cell>
          <cell r="C1024" t="str">
            <v>UN</v>
          </cell>
          <cell r="D1024">
            <v>6.99</v>
          </cell>
          <cell r="E1024">
            <v>6.99</v>
          </cell>
          <cell r="F1024" t="str">
            <v>SINAPI-I JUNHO 2025</v>
          </cell>
        </row>
        <row r="1025">
          <cell r="A1025">
            <v>1195</v>
          </cell>
          <cell r="B1025" t="str">
            <v>CAP PVC, SOLDAVEL, 60 MM, PARA AGUA FRIA PREDIAL</v>
          </cell>
          <cell r="C1025" t="str">
            <v>UN</v>
          </cell>
          <cell r="D1025">
            <v>11.76</v>
          </cell>
          <cell r="E1025">
            <v>11.76</v>
          </cell>
          <cell r="F1025" t="str">
            <v>SINAPI-I JUNHO 2025</v>
          </cell>
        </row>
        <row r="1026">
          <cell r="A1026">
            <v>1204</v>
          </cell>
          <cell r="B1026" t="str">
            <v>CAP PVC, SOLDAVEL, 75 MM, PARA AGUA FRIA PREDIAL</v>
          </cell>
          <cell r="C1026" t="str">
            <v>UN</v>
          </cell>
          <cell r="D1026">
            <v>20.57</v>
          </cell>
          <cell r="E1026">
            <v>20.57</v>
          </cell>
          <cell r="F1026" t="str">
            <v>SINAPI-I JUNHO 2025</v>
          </cell>
        </row>
        <row r="1027">
          <cell r="A1027">
            <v>1200</v>
          </cell>
          <cell r="B1027" t="str">
            <v>CAP PVC, SOLDAVEL, DN 100 MM, SERIE NORMAL, PARA ESGOTO PREDIAL</v>
          </cell>
          <cell r="C1027" t="str">
            <v>UN</v>
          </cell>
          <cell r="D1027">
            <v>7.61</v>
          </cell>
          <cell r="E1027">
            <v>7.61</v>
          </cell>
          <cell r="F1027" t="str">
            <v>SINAPI-I JUNHO 2025</v>
          </cell>
        </row>
        <row r="1028">
          <cell r="A1028">
            <v>12909</v>
          </cell>
          <cell r="B1028" t="str">
            <v>CAP PVC, SOLDAVEL, DN 50 MM, SERIE NORMAL, PARA ESGOTO PREDIAL</v>
          </cell>
          <cell r="C1028" t="str">
            <v>UN</v>
          </cell>
          <cell r="D1028">
            <v>3.53</v>
          </cell>
          <cell r="E1028">
            <v>3.53</v>
          </cell>
          <cell r="F1028" t="str">
            <v>SINAPI-I JUNHO 2025</v>
          </cell>
        </row>
        <row r="1029">
          <cell r="A1029">
            <v>12910</v>
          </cell>
          <cell r="B1029" t="str">
            <v>CAP PVC, SOLDAVEL, DN 75 MM, SERIE NORMAL, PARA ESGOTO PREDIAL</v>
          </cell>
          <cell r="C1029" t="str">
            <v>UN</v>
          </cell>
          <cell r="D1029">
            <v>6.34</v>
          </cell>
          <cell r="E1029">
            <v>6.34</v>
          </cell>
          <cell r="F1029" t="str">
            <v>SINAPI-I JUNHO 2025</v>
          </cell>
        </row>
        <row r="1030">
          <cell r="A1030">
            <v>1207</v>
          </cell>
          <cell r="B1030" t="str">
            <v>CAP, PVC PBA, JE, DN 100 / DE 110 MM, PARA REDE DE AGUA (NBR 10351)</v>
          </cell>
          <cell r="C1030" t="str">
            <v>UN</v>
          </cell>
          <cell r="F1030" t="str">
            <v>SINAPI-I JUNHO 2025</v>
          </cell>
        </row>
        <row r="1031">
          <cell r="A1031">
            <v>1206</v>
          </cell>
          <cell r="B1031" t="str">
            <v>CAP, PVC PBA, JE, DN 50 / DE 60 MM, PARA REDE DE AGUA (NBR 10351)</v>
          </cell>
          <cell r="C1031" t="str">
            <v>UN</v>
          </cell>
          <cell r="F1031" t="str">
            <v>SINAPI-I JUNHO 2025</v>
          </cell>
        </row>
        <row r="1032">
          <cell r="A1032">
            <v>1183</v>
          </cell>
          <cell r="B1032" t="str">
            <v>CAP, PVC PBA, JE, DN 75 / DE 85 MM, PARA REDE DE AGUA (NBR 10351)</v>
          </cell>
          <cell r="C1032" t="str">
            <v>UN</v>
          </cell>
          <cell r="F1032" t="str">
            <v>SINAPI-I JUNHO 2025</v>
          </cell>
        </row>
        <row r="1033">
          <cell r="A1033">
            <v>42685</v>
          </cell>
          <cell r="B1033" t="str">
            <v>CAP, PVC, JE, OCRE, DN 150 MM (CONEXAO PARA TUBO COLETOR DE ESGOTO)</v>
          </cell>
          <cell r="C1033" t="str">
            <v>UN</v>
          </cell>
          <cell r="D1033">
            <v>51.45</v>
          </cell>
          <cell r="E1033">
            <v>51.45</v>
          </cell>
          <cell r="F1033" t="str">
            <v>SINAPI-I JUNHO 2025</v>
          </cell>
        </row>
        <row r="1034">
          <cell r="A1034">
            <v>42686</v>
          </cell>
          <cell r="B1034" t="str">
            <v>CAP, PVC, JE, OCRE, DN 200 MM (CONEXAO PARA TUBO COLETOR DE ESGOTO)</v>
          </cell>
          <cell r="C1034" t="str">
            <v>UN</v>
          </cell>
          <cell r="D1034">
            <v>56.67</v>
          </cell>
          <cell r="E1034">
            <v>56.67</v>
          </cell>
          <cell r="F1034" t="str">
            <v>SINAPI-I JUNHO 2025</v>
          </cell>
        </row>
        <row r="1035">
          <cell r="A1035">
            <v>12894</v>
          </cell>
          <cell r="B1035" t="str">
            <v>CAPA PARA CHUVA EM PVC COM FORRO DE POLIESTER, COM CAPUZ (AMARELA OU AZUL)</v>
          </cell>
          <cell r="C1035" t="str">
            <v>UN</v>
          </cell>
          <cell r="D1035">
            <v>24.05</v>
          </cell>
          <cell r="E1035">
            <v>24.05</v>
          </cell>
          <cell r="F1035" t="str">
            <v>SINAPI-I JUNHO 2025</v>
          </cell>
        </row>
        <row r="1036">
          <cell r="A1036">
            <v>12895</v>
          </cell>
          <cell r="B1036" t="str">
            <v>CAPACETE DE SEGURANCA ABA FRONTAL COM SUSPENSAO DE POLIETILENO, SEM JUGULAR (CLASSE B)</v>
          </cell>
          <cell r="C1036" t="str">
            <v>UN</v>
          </cell>
          <cell r="D1036">
            <v>16.149999999999999</v>
          </cell>
          <cell r="E1036">
            <v>16.149999999999999</v>
          </cell>
          <cell r="F1036" t="str">
            <v>SINAPI-I JUNHO 2025</v>
          </cell>
        </row>
        <row r="1037">
          <cell r="A1037">
            <v>1631</v>
          </cell>
          <cell r="B1037" t="str">
            <v>CAPACITOR TRIFASICO, POTENCIA 2,5 KVAR, TENSAO 220 V, FORNECIDO COM CAPA PROTETORA, RESISTOR INTERNO A UNIDADE CAPACITIVA</v>
          </cell>
          <cell r="C1037" t="str">
            <v>UN</v>
          </cell>
          <cell r="F1037" t="str">
            <v>SINAPI-I JUNHO 2025</v>
          </cell>
        </row>
        <row r="1038">
          <cell r="A1038">
            <v>1633</v>
          </cell>
          <cell r="B1038" t="str">
            <v>CAPACITOR TRIFASICO, POTENCIA 5 KVAR, TENSAO 220 V, FORNECIDO COM CAPA PROTETORA, RESISTOR INTERNO A UNIDADE CAPACITIVA</v>
          </cell>
          <cell r="C1038" t="str">
            <v>UN</v>
          </cell>
          <cell r="F1038" t="str">
            <v>SINAPI-I JUNHO 2025</v>
          </cell>
        </row>
        <row r="1039">
          <cell r="A1039">
            <v>10818</v>
          </cell>
          <cell r="B1039" t="str">
            <v>CAPIM BRAQUIARIA DECUMBENS/ BRAQUIARINHA, VC *70*% MINIMO</v>
          </cell>
          <cell r="C1039" t="str">
            <v>KG</v>
          </cell>
          <cell r="D1039">
            <v>72.28</v>
          </cell>
          <cell r="E1039">
            <v>72.28</v>
          </cell>
          <cell r="F1039" t="str">
            <v>SINAPI-I JUNHO 2025</v>
          </cell>
        </row>
        <row r="1040">
          <cell r="A1040">
            <v>41410</v>
          </cell>
          <cell r="B1040" t="str">
            <v>CAPTOR FRANKLIN (4 PONTAS), EM LATAO CROMADO, H = 300 MM, DUAS DESCIDAS</v>
          </cell>
          <cell r="C1040" t="str">
            <v>UN</v>
          </cell>
          <cell r="F1040" t="str">
            <v>SINAPI-I JUNHO 2025</v>
          </cell>
        </row>
        <row r="1041">
          <cell r="A1041">
            <v>41411</v>
          </cell>
          <cell r="B1041" t="str">
            <v>CAPTOR FRANKLIN (4 PONTAS), EM LATAO CROMADO, H = 300 MM, UMA DESCIDA</v>
          </cell>
          <cell r="C1041" t="str">
            <v>UN</v>
          </cell>
          <cell r="F1041" t="str">
            <v>SINAPI-I JUNHO 2025</v>
          </cell>
        </row>
        <row r="1042">
          <cell r="A1042">
            <v>41412</v>
          </cell>
          <cell r="B1042" t="str">
            <v>CAPTOR FRANKLIN (4 PONTAS), EM LATAO CROMADO, H = 350 MM, DUAS DESCIDAS</v>
          </cell>
          <cell r="C1042" t="str">
            <v>UN</v>
          </cell>
          <cell r="F1042" t="str">
            <v>SINAPI-I JUNHO 2025</v>
          </cell>
        </row>
        <row r="1043">
          <cell r="A1043">
            <v>41413</v>
          </cell>
          <cell r="B1043" t="str">
            <v>CAPTOR FRANKLIN (4 PONTAS), EM LATAO CROMADO, H=350 MM, UMA DESCIDA</v>
          </cell>
          <cell r="C1043" t="str">
            <v>UN</v>
          </cell>
          <cell r="F1043" t="str">
            <v>SINAPI-I JUNHO 2025</v>
          </cell>
        </row>
        <row r="1044">
          <cell r="A1044">
            <v>39359</v>
          </cell>
          <cell r="B1044" t="str">
            <v>CARENAGEM /TAMPA, EM PLASTICO, COR BRANCA, UTILIZADO EM KIT CHASSI METALICO PARA INSTAL. HIDRAULICA DE CUBA SIMPLES SEM MAQUINA DE LAVAR ROUPA, *355* X *670* MM (L X H) (COM FUROS E DEMAIS ENCAIXES)</v>
          </cell>
          <cell r="C1044" t="str">
            <v>UN</v>
          </cell>
          <cell r="F1044" t="str">
            <v>SINAPI-I JUNHO 2025</v>
          </cell>
        </row>
        <row r="1045">
          <cell r="A1045">
            <v>39360</v>
          </cell>
          <cell r="B1045" t="str">
            <v>CARENAGEM /TAMPA, EM PLASTICO, COR BRANCA, UTILIZADO EM KIT CHASSI METALICO PARA INSTAL. HIDRAULICA DE TANQUE COM MAQUINA DE LAVAR ROUPA, *360* X *470* MM (L X H) (COM FUROS E DEMAIS ENCAIXES)</v>
          </cell>
          <cell r="C1045" t="str">
            <v>UN</v>
          </cell>
          <cell r="F1045" t="str">
            <v>SINAPI-I JUNHO 2025</v>
          </cell>
        </row>
        <row r="1046">
          <cell r="A1046">
            <v>10710</v>
          </cell>
          <cell r="B1046" t="str">
            <v>CARPETE DE NYLON EM MANTA PARA TRAFEGO COMERCIAL PESADO, E = 6 A 7 MM (INSTALADO)</v>
          </cell>
          <cell r="C1046" t="str">
            <v>M2</v>
          </cell>
          <cell r="F1046" t="str">
            <v>SINAPI-I JUNHO 2025</v>
          </cell>
        </row>
        <row r="1047">
          <cell r="A1047">
            <v>10709</v>
          </cell>
          <cell r="B1047" t="str">
            <v>CARPETE DE NYLON EM MANTA PARA TRAFEGO COMERCIAL PESADO, E = 9 A 10 MM (INSTALADO)</v>
          </cell>
          <cell r="C1047" t="str">
            <v>M2</v>
          </cell>
          <cell r="F1047" t="str">
            <v>SINAPI-I JUNHO 2025</v>
          </cell>
        </row>
        <row r="1048">
          <cell r="A1048">
            <v>39636</v>
          </cell>
          <cell r="B1048" t="str">
            <v>CARPETE DE NYLON EM PLACAS 50 X 50 CM PARA TRAFEGO COMERCIAL PESADO, E = 6,5 MM (INSTALADO)</v>
          </cell>
          <cell r="C1048" t="str">
            <v>M2</v>
          </cell>
          <cell r="F1048" t="str">
            <v>SINAPI-I JUNHO 2025</v>
          </cell>
        </row>
        <row r="1049">
          <cell r="A1049">
            <v>10708</v>
          </cell>
          <cell r="B1049" t="str">
            <v>CARPETE DE POLIESTER EM MANTA PARA TRAFEGO COMERCIAL PESADO, E = 4 A 5 MM (INSTALADO)</v>
          </cell>
          <cell r="C1049" t="str">
            <v>M2</v>
          </cell>
          <cell r="F1049" t="str">
            <v>SINAPI-I JUNHO 2025</v>
          </cell>
        </row>
        <row r="1050">
          <cell r="A1050">
            <v>39635</v>
          </cell>
          <cell r="B1050" t="str">
            <v>CARPETE DE POLIPROPILENO EM MANTA PARA TRAFEGO COMERCIAL MEDIO, E = 5 A 6 MM (INSTALADO)</v>
          </cell>
          <cell r="C1050" t="str">
            <v>M2</v>
          </cell>
          <cell r="F1050" t="str">
            <v>SINAPI-I JUNHO 2025</v>
          </cell>
        </row>
        <row r="1051">
          <cell r="A1051">
            <v>6117</v>
          </cell>
          <cell r="B1051" t="str">
            <v>CARPINTEIRO AUXILIAR (HORISTA)</v>
          </cell>
          <cell r="C1051" t="str">
            <v>H</v>
          </cell>
          <cell r="D1051">
            <v>16.78</v>
          </cell>
          <cell r="E1051">
            <v>18.87</v>
          </cell>
          <cell r="F1051" t="str">
            <v>SINAPI-I JUNHO 2025</v>
          </cell>
        </row>
        <row r="1052">
          <cell r="A1052">
            <v>40913</v>
          </cell>
          <cell r="B1052" t="str">
            <v>CARPINTEIRO AUXILIAR (MENSALISTA)</v>
          </cell>
          <cell r="C1052" t="str">
            <v>MES</v>
          </cell>
          <cell r="D1052">
            <v>2901.44</v>
          </cell>
          <cell r="E1052">
            <v>3267.03</v>
          </cell>
          <cell r="F1052" t="str">
            <v>SINAPI-I JUNHO 2025</v>
          </cell>
        </row>
        <row r="1053">
          <cell r="A1053">
            <v>1214</v>
          </cell>
          <cell r="B1053" t="str">
            <v>CARPINTEIRO DE ESQUADRIAS (HORISTA)</v>
          </cell>
          <cell r="C1053" t="str">
            <v>H</v>
          </cell>
          <cell r="D1053">
            <v>20.03</v>
          </cell>
          <cell r="E1053">
            <v>22.52</v>
          </cell>
          <cell r="F1053" t="str">
            <v>SINAPI-I JUNHO 2025</v>
          </cell>
        </row>
        <row r="1054">
          <cell r="A1054">
            <v>40915</v>
          </cell>
          <cell r="B1054" t="str">
            <v>CARPINTEIRO DE ESQUADRIAS (MENSALISTA)</v>
          </cell>
          <cell r="C1054" t="str">
            <v>MES</v>
          </cell>
          <cell r="D1054">
            <v>3461.9</v>
          </cell>
          <cell r="E1054">
            <v>3898.11</v>
          </cell>
          <cell r="F1054" t="str">
            <v>SINAPI-I JUNHO 2025</v>
          </cell>
        </row>
        <row r="1055">
          <cell r="A1055">
            <v>40914</v>
          </cell>
          <cell r="B1055" t="str">
            <v>CARPINTEIRO DE FORMAS OU OFICIAL (MENSALISTA)</v>
          </cell>
          <cell r="C1055" t="str">
            <v>MES</v>
          </cell>
          <cell r="D1055">
            <v>3633.63</v>
          </cell>
          <cell r="E1055">
            <v>4091.47</v>
          </cell>
          <cell r="F1055" t="str">
            <v>SINAPI-I JUNHO 2025</v>
          </cell>
        </row>
        <row r="1056">
          <cell r="A1056">
            <v>1213</v>
          </cell>
          <cell r="B1056" t="str">
            <v>CARPINTEIRO DE FORMAS PARA CONCRETO (HORISTA)</v>
          </cell>
          <cell r="C1056" t="str">
            <v>H</v>
          </cell>
          <cell r="D1056">
            <v>21.03</v>
          </cell>
          <cell r="E1056">
            <v>23.64</v>
          </cell>
          <cell r="F1056" t="str">
            <v>SINAPI-I JUNHO 2025</v>
          </cell>
        </row>
        <row r="1057">
          <cell r="A1057">
            <v>5091</v>
          </cell>
          <cell r="B1057" t="str">
            <v>CARRANCA PARA JANELA VENEZIANA DE ABRIR, EM LATAO CROMADO, SIMPLES, PARA APARAFUSAR NA PAREDE</v>
          </cell>
          <cell r="C1057" t="str">
            <v>UN</v>
          </cell>
          <cell r="D1057">
            <v>21.67</v>
          </cell>
          <cell r="E1057">
            <v>21.67</v>
          </cell>
          <cell r="F1057" t="str">
            <v>SINAPI-I JUNHO 2025</v>
          </cell>
        </row>
        <row r="1058">
          <cell r="A1058">
            <v>14615</v>
          </cell>
          <cell r="B1058" t="str">
            <v>CARRINHO COM 2 PNEUS PARA TRANSPORTAR TUBO CONCRETO, ALTURA ATE 1,0 M E DIAMETRO ATE 1000MM, COM ESTRUTURA EM PERFIL OU TUBO METALICO</v>
          </cell>
          <cell r="C1058" t="str">
            <v>UN</v>
          </cell>
          <cell r="D1058">
            <v>4174.8</v>
          </cell>
          <cell r="E1058">
            <v>4174.8</v>
          </cell>
          <cell r="F1058" t="str">
            <v>SINAPI-I JUNHO 2025</v>
          </cell>
        </row>
        <row r="1059">
          <cell r="A1059">
            <v>2711</v>
          </cell>
          <cell r="B1059" t="str">
            <v>CARRINHO DE MAO, EM ACO, COM CAPACIDADE DE *45 A 65* L / *100* KG, PNEU COM CAMARA</v>
          </cell>
          <cell r="C1059" t="str">
            <v>UN</v>
          </cell>
          <cell r="D1059">
            <v>189</v>
          </cell>
          <cell r="E1059">
            <v>189</v>
          </cell>
          <cell r="F1059" t="str">
            <v>SINAPI-I JUNHO 2025</v>
          </cell>
        </row>
        <row r="1060">
          <cell r="A1060">
            <v>45235</v>
          </cell>
          <cell r="B1060" t="str">
            <v>CARRINHO PLATAFORMA EM MADEIRA COM ESTRUTURA EM ACO, 1500 X 800 MM, COM CAPACIDADE DE 600 KG, 4 RODAS/PNEUS/CAMARAS</v>
          </cell>
          <cell r="C1060" t="str">
            <v>UN</v>
          </cell>
          <cell r="D1060">
            <v>1217.68</v>
          </cell>
          <cell r="E1060">
            <v>1217.68</v>
          </cell>
          <cell r="F1060" t="str">
            <v>SINAPI-I JUNHO 2025</v>
          </cell>
        </row>
        <row r="1061">
          <cell r="A1061">
            <v>37727</v>
          </cell>
          <cell r="B1061" t="str">
            <v>CARROCERIA FIXA ABERTA DE MADEIRA PARA TRANSPORTE GERAL DE CARGA SECA DIMENSOES APROXIMADAS 2,25 X 4,10 X 0,50 M (INCLUI MONTAGEM, NAO INCLUI CAMINHAO)</v>
          </cell>
          <cell r="C1061" t="str">
            <v>UN</v>
          </cell>
          <cell r="F1061" t="str">
            <v>SINAPI-I JUNHO 2025</v>
          </cell>
        </row>
        <row r="1062">
          <cell r="A1062">
            <v>37728</v>
          </cell>
          <cell r="B1062" t="str">
            <v>CARROCERIA FIXA ABERTA DE MADEIRA PARA TRANSPORTE GERAL DE CARGA SECA DIMENSOES APROXIMADAS 2,5 X 5,5 X 0,50 M (INCLUI MONTAGEM, NAO INCLUI CAMINHAO)</v>
          </cell>
          <cell r="C1062" t="str">
            <v>UN</v>
          </cell>
          <cell r="F1062" t="str">
            <v>SINAPI-I JUNHO 2025</v>
          </cell>
        </row>
        <row r="1063">
          <cell r="A1063">
            <v>37729</v>
          </cell>
          <cell r="B1063" t="str">
            <v>CARROCERIA FIXA ABERTA DE MADEIRA PARA TRANSPORTE GERAL DE CARGA SECA DIMENSOES APROXIMADAS 2,5 X 6,00 X 0,50 M (INCLUI MONTAGEM, NAO INCLUI CAMINHAO)</v>
          </cell>
          <cell r="C1063" t="str">
            <v>UN</v>
          </cell>
          <cell r="F1063" t="str">
            <v>SINAPI-I JUNHO 2025</v>
          </cell>
        </row>
        <row r="1064">
          <cell r="A1064">
            <v>37730</v>
          </cell>
          <cell r="B1064" t="str">
            <v>CARROCERIA FIXA ABERTA DE MADEIRA PARA TRANSPORTE GERAL DE CARGA SECA DIMENSOES APROXIMADAS 2,5 X 6,5 X 0,50 M (INCLUI MONTAGEM, NAO INCLUI CAMINHAO)</v>
          </cell>
          <cell r="C1064" t="str">
            <v>UN</v>
          </cell>
          <cell r="F1064" t="str">
            <v>SINAPI-I JUNHO 2025</v>
          </cell>
        </row>
        <row r="1065">
          <cell r="A1065">
            <v>37731</v>
          </cell>
          <cell r="B1065" t="str">
            <v>CARROCERIA FIXA ABERTA DE MADEIRA PARA TRANSPORTE GERAL DE CARGA SECA DIMENSOES APROXIMADAS 2,5 X 7,00 X 0,50 M (INCLUI MONTAGEM, NAO INCLUI CAMINHAO)</v>
          </cell>
          <cell r="C1065" t="str">
            <v>UN</v>
          </cell>
          <cell r="F1065" t="str">
            <v>SINAPI-I JUNHO 2025</v>
          </cell>
        </row>
        <row r="1066">
          <cell r="A1066">
            <v>37732</v>
          </cell>
          <cell r="B1066" t="str">
            <v>CARROCERIA FIXA ABERTA DE MADEIRA PARA TRANSPORTE GERAL DE CARGA SECA DIMENSOES APROXIMADAS 2,5 X 7,5 X 0,50 M (INCLUI MONTAGEM, NAO INCLUI CAMINHAO)</v>
          </cell>
          <cell r="C1066" t="str">
            <v>UN</v>
          </cell>
          <cell r="F1066" t="str">
            <v>SINAPI-I JUNHO 2025</v>
          </cell>
        </row>
        <row r="1067">
          <cell r="A1067">
            <v>45194</v>
          </cell>
          <cell r="B1067" t="str">
            <v>CAVALETE DE FERRO DOBRAVEL, ALTURA 80 CM</v>
          </cell>
          <cell r="C1067" t="str">
            <v>UN</v>
          </cell>
          <cell r="D1067">
            <v>177.28</v>
          </cell>
          <cell r="E1067">
            <v>177.28</v>
          </cell>
          <cell r="F1067" t="str">
            <v>SINAPI-I JUNHO 2025</v>
          </cell>
        </row>
        <row r="1068">
          <cell r="A1068">
            <v>36496</v>
          </cell>
          <cell r="B1068" t="str">
            <v>CAVALETE PARA TALHA COM ESTRUTURA EM TUBO METALICO ALTURA MINIMA 3,2 M EQUIPADO COM RODAS DE BORRACHA PARA MOVIMENTACAO DE TUBOS DE CONCRETO NA CENTRAL DE PREMOLDADOS COM CAPACIDADE DE CARGA DE 3 TONELADAS</v>
          </cell>
          <cell r="C1068" t="str">
            <v>UN</v>
          </cell>
          <cell r="D1068">
            <v>10599.73</v>
          </cell>
          <cell r="E1068">
            <v>10599.73</v>
          </cell>
          <cell r="F1068" t="str">
            <v>SINAPI-I JUNHO 2025</v>
          </cell>
        </row>
        <row r="1069">
          <cell r="A1069">
            <v>37762</v>
          </cell>
          <cell r="B1069" t="str">
            <v>CAVALO MECANICO TRACAO 4X2, PESO BRUTO TOTAL 16000 KG, CAPACIDADE MAXIMA DE TRACAO *36000* KG, DISTANCIA ENTRE EIXOS *3,56* M, POTENCIA *286* CV (INCLUI CABINE E CHASSI, NAO INCLUI SEMIRREBOQUE)</v>
          </cell>
          <cell r="C1069" t="str">
            <v>UN</v>
          </cell>
          <cell r="F1069" t="str">
            <v>SINAPI-I JUNHO 2025</v>
          </cell>
        </row>
        <row r="1070">
          <cell r="A1070">
            <v>37763</v>
          </cell>
          <cell r="B1070" t="str">
            <v>CAVALO MECANICO TRACAO 4X2, PESO BRUTO TOTAL 16000 KG, CAPACIDADE MAXIMA DE TRACAO *45000* KG, DISTANCIA ENTRE EIXOS *3,56* M, POTENCIA *330* CV (INCLUI CABINE E CHASSI, NAO INCLUI SEMIRREBOQUE)</v>
          </cell>
          <cell r="C1070" t="str">
            <v>UN</v>
          </cell>
          <cell r="F1070" t="str">
            <v>SINAPI-I JUNHO 2025</v>
          </cell>
        </row>
        <row r="1071">
          <cell r="A1071">
            <v>41992</v>
          </cell>
          <cell r="B1071" t="str">
            <v>CAVALO MECANICO TRACAO 4X2, PESO BRUTO TOTAL 16000 KG, CAPACIDADE MAXIMA DE TRACAO *80000* KG, POTENCIA *380* CV (INCLUI CABINE E CHASSI, NAO INCLUI SEMIRREBOQUE)</v>
          </cell>
          <cell r="C1071" t="str">
            <v>UN</v>
          </cell>
          <cell r="F1071" t="str">
            <v>SINAPI-I JUNHO 2025</v>
          </cell>
        </row>
        <row r="1072">
          <cell r="A1072">
            <v>10630</v>
          </cell>
          <cell r="B1072" t="str">
            <v>CAVALO MECANICO TRACAO 4X2, PESO BRUTO TOTAL COMBINADO 49000 KG, CAPACIDADE MAXIMA DE TRACAO *66000* KG, POTENCIA *360* CV (INCLUI CABINE E CHASSI, NAO INCLUI SEMIRREBOQUE)</v>
          </cell>
          <cell r="C1072" t="str">
            <v>UN</v>
          </cell>
          <cell r="F1072" t="str">
            <v>SINAPI-I JUNHO 2025</v>
          </cell>
        </row>
        <row r="1073">
          <cell r="A1073">
            <v>13215</v>
          </cell>
          <cell r="B1073" t="str">
            <v>CAVALO MECANICO TRACAO 6X2, PESO BRUTO TOTAL COMBINADO 56000 KG, CAPACIDADE MAXIMA DE TRACAO *66000* KG, POTENCIA *360* CV (INCLUI CABINE E CHASSI, NAO INCLUI SEMIRREBOQUE)</v>
          </cell>
          <cell r="C1073" t="str">
            <v>UN</v>
          </cell>
          <cell r="F1073" t="str">
            <v>SINAPI-I JUNHO 2025</v>
          </cell>
        </row>
        <row r="1074">
          <cell r="A1074">
            <v>4235</v>
          </cell>
          <cell r="B1074" t="str">
            <v>CAVOUQUEIRO OU OPERADOR DE PERFURATRIZ / ROMPEDOR (HORISTA)</v>
          </cell>
          <cell r="C1074" t="str">
            <v>H</v>
          </cell>
          <cell r="D1074">
            <v>17.510000000000002</v>
          </cell>
          <cell r="E1074">
            <v>19.68</v>
          </cell>
          <cell r="F1074" t="str">
            <v>SINAPI-I JUNHO 2025</v>
          </cell>
        </row>
        <row r="1075">
          <cell r="A1075">
            <v>40976</v>
          </cell>
          <cell r="B1075" t="str">
            <v>CAVOUQUEIRO OU OPERADOR DE PERFURATRIZ / ROMPEDOR (MENSALISTA)</v>
          </cell>
          <cell r="C1075" t="str">
            <v>MES</v>
          </cell>
          <cell r="D1075">
            <v>3025.31</v>
          </cell>
          <cell r="E1075">
            <v>3406.51</v>
          </cell>
          <cell r="F1075" t="str">
            <v>SINAPI-I JUNHO 2025</v>
          </cell>
        </row>
        <row r="1076">
          <cell r="A1076">
            <v>43091</v>
          </cell>
          <cell r="B1076" t="str">
            <v>CENTRO DE MEDICAO AGRUPADA, EM POLICARBONATO / PVC, COM 12 MEDIDORES E PROTECAO GERAL (INCLUI BARRAMENTO, DISJUNTORES E ACESSORIOS DE FIXACAO) (PADRAO CONCESSIONARIA LOCAL)</v>
          </cell>
          <cell r="C1076" t="str">
            <v>UN</v>
          </cell>
          <cell r="D1076">
            <v>9203.68</v>
          </cell>
          <cell r="E1076">
            <v>9203.68</v>
          </cell>
          <cell r="F1076" t="str">
            <v>SINAPI-I JUNHO 2025</v>
          </cell>
        </row>
        <row r="1077">
          <cell r="A1077">
            <v>43092</v>
          </cell>
          <cell r="B1077" t="str">
            <v>CENTRO DE MEDICAO AGRUPADA, EM POLICARBONATO / PVC, COM 16 MEDIDORES E PROTECAO GERAL (INCLUI BARRAMENTO, DISJUNTORES E ACESSORIOS DE FIXACAO) (PADRAO CONCESSIONARIA LOCAL)</v>
          </cell>
          <cell r="C1077" t="str">
            <v>UN</v>
          </cell>
          <cell r="D1077">
            <v>12271.58</v>
          </cell>
          <cell r="E1077">
            <v>12271.58</v>
          </cell>
          <cell r="F1077" t="str">
            <v>SINAPI-I JUNHO 2025</v>
          </cell>
        </row>
        <row r="1078">
          <cell r="A1078">
            <v>43089</v>
          </cell>
          <cell r="B1078" t="str">
            <v>CENTRO DE MEDICAO AGRUPADA, EM POLICARBONATO / PVC, COM 4 MEDIDORES E PROTECAO GERAL (INCLUI BARRAMENTO, DISJUNTORES E ACESSORIOS DE FIXACAO) (PADRAO CONCESSIONARIA LOCAL)</v>
          </cell>
          <cell r="C1078" t="str">
            <v>UN</v>
          </cell>
          <cell r="D1078">
            <v>2138.67</v>
          </cell>
          <cell r="E1078">
            <v>2138.67</v>
          </cell>
          <cell r="F1078" t="str">
            <v>SINAPI-I JUNHO 2025</v>
          </cell>
        </row>
        <row r="1079">
          <cell r="A1079">
            <v>43090</v>
          </cell>
          <cell r="B1079" t="str">
            <v>CENTRO DE MEDICAO AGRUPADA, EM POLICARBONATO / PVC, COM 8 MEDIDORES E PROTECAO GERAL (INCLUI BARRAMENTO, DISJUNTORES E ACESSORIOS DE FIXACAO) (PADRAO CONCESSIONARIA LOCAL)</v>
          </cell>
          <cell r="C1079" t="str">
            <v>UN</v>
          </cell>
          <cell r="D1079">
            <v>4719.84</v>
          </cell>
          <cell r="E1079">
            <v>4719.84</v>
          </cell>
          <cell r="F1079" t="str">
            <v>SINAPI-I JUNHO 2025</v>
          </cell>
        </row>
        <row r="1080">
          <cell r="A1080">
            <v>41967</v>
          </cell>
          <cell r="B1080" t="str">
            <v>CERA LIQUIDA INCOLOR MULTIPISO</v>
          </cell>
          <cell r="C1080" t="str">
            <v>L</v>
          </cell>
          <cell r="D1080">
            <v>31.84</v>
          </cell>
          <cell r="E1080">
            <v>31.84</v>
          </cell>
          <cell r="F1080" t="str">
            <v>SINAPI-I JUNHO 2025</v>
          </cell>
        </row>
        <row r="1081">
          <cell r="A1081">
            <v>12760</v>
          </cell>
          <cell r="B1081" t="str">
            <v>CHAPA ACO INOX AISI 304 NUMERO 4 (E = 6 MM), ACABAMENTO NUMERO 1 (LAMINADO A QUENTE, FOSCO)</v>
          </cell>
          <cell r="C1081" t="str">
            <v>M2</v>
          </cell>
          <cell r="D1081">
            <v>1598.54</v>
          </cell>
          <cell r="E1081">
            <v>1598.54</v>
          </cell>
          <cell r="F1081" t="str">
            <v>SINAPI-I JUNHO 2025</v>
          </cell>
        </row>
        <row r="1082">
          <cell r="A1082">
            <v>12759</v>
          </cell>
          <cell r="B1082" t="str">
            <v>CHAPA ACO INOX AISI 304 NUMERO 9 (E = 4 MM), ACABAMENTO NUMERO 1 (LAMINADO A QUENTE, FOSCO)</v>
          </cell>
          <cell r="C1082" t="str">
            <v>M2</v>
          </cell>
          <cell r="D1082">
            <v>1065.68</v>
          </cell>
          <cell r="E1082">
            <v>1065.68</v>
          </cell>
          <cell r="F1082" t="str">
            <v>SINAPI-I JUNHO 2025</v>
          </cell>
        </row>
        <row r="1083">
          <cell r="A1083">
            <v>43105</v>
          </cell>
          <cell r="B1083" t="str">
            <v>CHAPA DE ACO CARBONO GALVANIZADA, PERFURADA (GRADE FUROS) E = 1,5 MM, DIAMETRO DO FURO = 9,52 MM (FUROS ALTERNADOS HORIZ.)</v>
          </cell>
          <cell r="C1083" t="str">
            <v>KG</v>
          </cell>
          <cell r="D1083">
            <v>32.36</v>
          </cell>
          <cell r="E1083">
            <v>32.36</v>
          </cell>
          <cell r="F1083" t="str">
            <v>SINAPI-I JUNHO 2025</v>
          </cell>
        </row>
        <row r="1084">
          <cell r="A1084">
            <v>40424</v>
          </cell>
          <cell r="B1084" t="str">
            <v>CHAPA DE ACO CARBONO LAMINADO A QUENTE, QUALIDADE ESTRUTURAL, BITOLA 3/16", E =4,75 MM (37,29 KG/M2)</v>
          </cell>
          <cell r="C1084" t="str">
            <v>KG</v>
          </cell>
          <cell r="D1084">
            <v>8.2200000000000006</v>
          </cell>
          <cell r="E1084">
            <v>8.2200000000000006</v>
          </cell>
          <cell r="F1084" t="str">
            <v>SINAPI-I JUNHO 2025</v>
          </cell>
        </row>
        <row r="1085">
          <cell r="A1085">
            <v>1325</v>
          </cell>
          <cell r="B1085" t="str">
            <v>CHAPA DE ACO FINA A FRIO BITOLA MSG 20, E = 0,90 MM (7,20 KG/M2)</v>
          </cell>
          <cell r="C1085" t="str">
            <v>KG</v>
          </cell>
          <cell r="D1085">
            <v>9</v>
          </cell>
          <cell r="E1085">
            <v>9</v>
          </cell>
          <cell r="F1085" t="str">
            <v>SINAPI-I JUNHO 2025</v>
          </cell>
        </row>
        <row r="1086">
          <cell r="A1086">
            <v>1327</v>
          </cell>
          <cell r="B1086" t="str">
            <v>CHAPA DE ACO FINA A FRIO BITOLA MSG 24, E = 0,60 MM (4,80 KG/M2)</v>
          </cell>
          <cell r="C1086" t="str">
            <v>KG</v>
          </cell>
          <cell r="D1086">
            <v>9.59</v>
          </cell>
          <cell r="E1086">
            <v>9.59</v>
          </cell>
          <cell r="F1086" t="str">
            <v>SINAPI-I JUNHO 2025</v>
          </cell>
        </row>
        <row r="1087">
          <cell r="A1087">
            <v>1328</v>
          </cell>
          <cell r="B1087" t="str">
            <v>CHAPA DE ACO FINA A FRIO BITOLA MSG 26, E = 0,45 MM (3,60 KG/M2)</v>
          </cell>
          <cell r="C1087" t="str">
            <v>KG</v>
          </cell>
          <cell r="D1087">
            <v>9.02</v>
          </cell>
          <cell r="E1087">
            <v>9.02</v>
          </cell>
          <cell r="F1087" t="str">
            <v>SINAPI-I JUNHO 2025</v>
          </cell>
        </row>
        <row r="1088">
          <cell r="A1088">
            <v>1321</v>
          </cell>
          <cell r="B1088" t="str">
            <v>CHAPA DE ACO FINA A QUENTE BITOLA MSG 13, E = 2,25 MM (18,00 KG/M2)</v>
          </cell>
          <cell r="C1088" t="str">
            <v>KG</v>
          </cell>
          <cell r="D1088">
            <v>8.36</v>
          </cell>
          <cell r="E1088">
            <v>8.36</v>
          </cell>
          <cell r="F1088" t="str">
            <v>SINAPI-I JUNHO 2025</v>
          </cell>
        </row>
        <row r="1089">
          <cell r="A1089">
            <v>1318</v>
          </cell>
          <cell r="B1089" t="str">
            <v>CHAPA DE ACO FINA A QUENTE BITOLA MSG 14, E = 2,00 MM (16,0 KG/M2)</v>
          </cell>
          <cell r="C1089" t="str">
            <v>KG</v>
          </cell>
          <cell r="D1089">
            <v>8.36</v>
          </cell>
          <cell r="E1089">
            <v>8.36</v>
          </cell>
          <cell r="F1089" t="str">
            <v>SINAPI-I JUNHO 2025</v>
          </cell>
        </row>
        <row r="1090">
          <cell r="A1090">
            <v>1322</v>
          </cell>
          <cell r="B1090" t="str">
            <v>CHAPA DE ACO FINA A QUENTE BITOLA MSG 16, E = 1,50 MM (12,00 KG/M2)</v>
          </cell>
          <cell r="C1090" t="str">
            <v>KG</v>
          </cell>
          <cell r="D1090">
            <v>8.83</v>
          </cell>
          <cell r="E1090">
            <v>8.83</v>
          </cell>
          <cell r="F1090" t="str">
            <v>SINAPI-I JUNHO 2025</v>
          </cell>
        </row>
        <row r="1091">
          <cell r="A1091">
            <v>1323</v>
          </cell>
          <cell r="B1091" t="str">
            <v>CHAPA DE ACO FINA A QUENTE BITOLA MSG 18, E = 1,20 MM (9,60 KG/M2)</v>
          </cell>
          <cell r="C1091" t="str">
            <v>KG</v>
          </cell>
          <cell r="D1091">
            <v>8.83</v>
          </cell>
          <cell r="E1091">
            <v>8.83</v>
          </cell>
          <cell r="F1091" t="str">
            <v>SINAPI-I JUNHO 2025</v>
          </cell>
        </row>
        <row r="1092">
          <cell r="A1092">
            <v>1319</v>
          </cell>
          <cell r="B1092" t="str">
            <v>CHAPA DE ACO FINA A QUENTE BITOLA MSG 3/16", E = 4,75 MM (38,00 KG/M2)</v>
          </cell>
          <cell r="C1092" t="str">
            <v>KG</v>
          </cell>
          <cell r="D1092">
            <v>7.44</v>
          </cell>
          <cell r="E1092">
            <v>7.44</v>
          </cell>
          <cell r="F1092" t="str">
            <v>SINAPI-I JUNHO 2025</v>
          </cell>
        </row>
        <row r="1093">
          <cell r="A1093">
            <v>11026</v>
          </cell>
          <cell r="B1093" t="str">
            <v>CHAPA DE ACO GALVANIZADA BITOLA GSG 14, E = 1,95 MM (15,60 KG/M2)</v>
          </cell>
          <cell r="C1093" t="str">
            <v>KG</v>
          </cell>
          <cell r="D1093">
            <v>10.24</v>
          </cell>
          <cell r="E1093">
            <v>10.24</v>
          </cell>
          <cell r="F1093" t="str">
            <v>SINAPI-I JUNHO 2025</v>
          </cell>
        </row>
        <row r="1094">
          <cell r="A1094">
            <v>11027</v>
          </cell>
          <cell r="B1094" t="str">
            <v>CHAPA DE ACO GALVANIZADA BITOLA GSG 16, E = 1,55 MM (12,40 KG/M2)</v>
          </cell>
          <cell r="C1094" t="str">
            <v>KG</v>
          </cell>
          <cell r="D1094">
            <v>10.66</v>
          </cell>
          <cell r="E1094">
            <v>10.66</v>
          </cell>
          <cell r="F1094" t="str">
            <v>SINAPI-I JUNHO 2025</v>
          </cell>
        </row>
        <row r="1095">
          <cell r="A1095">
            <v>11046</v>
          </cell>
          <cell r="B1095" t="str">
            <v>CHAPA DE ACO GALVANIZADA BITOLA GSG 18, E = 1,25 MM (10,00 KG/M2)</v>
          </cell>
          <cell r="C1095" t="str">
            <v>KG</v>
          </cell>
          <cell r="D1095">
            <v>10.210000000000001</v>
          </cell>
          <cell r="E1095">
            <v>10.210000000000001</v>
          </cell>
          <cell r="F1095" t="str">
            <v>SINAPI-I JUNHO 2025</v>
          </cell>
        </row>
        <row r="1096">
          <cell r="A1096">
            <v>11047</v>
          </cell>
          <cell r="B1096" t="str">
            <v>CHAPA DE ACO GALVANIZADA BITOLA GSG 19, E = 1,11 MM (8,88 KG/M2)</v>
          </cell>
          <cell r="C1096" t="str">
            <v>KG</v>
          </cell>
          <cell r="D1096">
            <v>11.13</v>
          </cell>
          <cell r="E1096">
            <v>11.13</v>
          </cell>
          <cell r="F1096" t="str">
            <v>SINAPI-I JUNHO 2025</v>
          </cell>
        </row>
        <row r="1097">
          <cell r="A1097">
            <v>43668</v>
          </cell>
          <cell r="B1097" t="str">
            <v>CHAPA DE ACO GALVANIZADA BITOLA GSG 20, E = 0,95 MM (7,60 KG/M2)</v>
          </cell>
          <cell r="C1097" t="str">
            <v>KG</v>
          </cell>
          <cell r="D1097">
            <v>9.82</v>
          </cell>
          <cell r="E1097">
            <v>9.82</v>
          </cell>
          <cell r="F1097" t="str">
            <v>SINAPI-I JUNHO 2025</v>
          </cell>
        </row>
        <row r="1098">
          <cell r="A1098">
            <v>11049</v>
          </cell>
          <cell r="B1098" t="str">
            <v>CHAPA DE ACO GALVANIZADA BITOLA GSG 22, E = 0,80 MM (6,40 KG/M2)</v>
          </cell>
          <cell r="C1098" t="str">
            <v>KG</v>
          </cell>
          <cell r="D1098">
            <v>10.64</v>
          </cell>
          <cell r="E1098">
            <v>10.64</v>
          </cell>
          <cell r="F1098" t="str">
            <v>SINAPI-I JUNHO 2025</v>
          </cell>
        </row>
        <row r="1099">
          <cell r="A1099">
            <v>43106</v>
          </cell>
          <cell r="B1099" t="str">
            <v>CHAPA DE ACO GALVANIZADA BITOLA GSG 24, E = 0,64 (5,12 KG/M2)</v>
          </cell>
          <cell r="C1099" t="str">
            <v>KG</v>
          </cell>
          <cell r="D1099">
            <v>10.7</v>
          </cell>
          <cell r="E1099">
            <v>10.7</v>
          </cell>
          <cell r="F1099" t="str">
            <v>SINAPI-I JUNHO 2025</v>
          </cell>
        </row>
        <row r="1100">
          <cell r="A1100">
            <v>11051</v>
          </cell>
          <cell r="B1100" t="str">
            <v>CHAPA DE ACO GALVANIZADA BITOLA GSG 26, E = 0,50 MM (4,00 KG/M2)</v>
          </cell>
          <cell r="C1100" t="str">
            <v>KG</v>
          </cell>
          <cell r="D1100">
            <v>11.17</v>
          </cell>
          <cell r="E1100">
            <v>11.17</v>
          </cell>
          <cell r="F1100" t="str">
            <v>SINAPI-I JUNHO 2025</v>
          </cell>
        </row>
        <row r="1101">
          <cell r="A1101">
            <v>11061</v>
          </cell>
          <cell r="B1101" t="str">
            <v>CHAPA DE ACO GALVANIZADA BITOLA GSG 30, E = 0,35 MM (2,80 KG/M2)</v>
          </cell>
          <cell r="C1101" t="str">
            <v>KG</v>
          </cell>
          <cell r="D1101">
            <v>13.4</v>
          </cell>
          <cell r="E1101">
            <v>13.4</v>
          </cell>
          <cell r="F1101" t="str">
            <v>SINAPI-I JUNHO 2025</v>
          </cell>
        </row>
        <row r="1102">
          <cell r="A1102">
            <v>43667</v>
          </cell>
          <cell r="B1102" t="str">
            <v>CHAPA DE ACO GROSSA, ASTM A36, E = 1" (25,40 MM) 199,18 KG/M2</v>
          </cell>
          <cell r="C1102" t="str">
            <v>KG</v>
          </cell>
          <cell r="D1102">
            <v>9.74</v>
          </cell>
          <cell r="E1102">
            <v>9.74</v>
          </cell>
          <cell r="F1102" t="str">
            <v>SINAPI-I JUNHO 2025</v>
          </cell>
        </row>
        <row r="1103">
          <cell r="A1103">
            <v>1333</v>
          </cell>
          <cell r="B1103" t="str">
            <v>CHAPA DE ACO GROSSA, ASTM A36, E = 1/2" (12,70 MM) 99,59 KG/M2</v>
          </cell>
          <cell r="C1103" t="str">
            <v>KG</v>
          </cell>
          <cell r="D1103">
            <v>8.11</v>
          </cell>
          <cell r="E1103">
            <v>8.11</v>
          </cell>
          <cell r="F1103" t="str">
            <v>SINAPI-I JUNHO 2025</v>
          </cell>
        </row>
        <row r="1104">
          <cell r="A1104">
            <v>1330</v>
          </cell>
          <cell r="B1104" t="str">
            <v>CHAPA DE ACO GROSSA, ASTM A36, E = 1/4" (6,35 MM) 49,79 KG/M2</v>
          </cell>
          <cell r="C1104" t="str">
            <v>KG</v>
          </cell>
          <cell r="D1104">
            <v>8.0399999999999991</v>
          </cell>
          <cell r="E1104">
            <v>8.0399999999999991</v>
          </cell>
          <cell r="F1104" t="str">
            <v>SINAPI-I JUNHO 2025</v>
          </cell>
        </row>
        <row r="1105">
          <cell r="A1105">
            <v>10957</v>
          </cell>
          <cell r="B1105" t="str">
            <v>CHAPA DE ACO GROSSA, ASTM A36, E = 3/4" (19,05 MM) 149,39 KG/M2</v>
          </cell>
          <cell r="C1105" t="str">
            <v>KG</v>
          </cell>
          <cell r="D1105">
            <v>9.27</v>
          </cell>
          <cell r="E1105">
            <v>9.27</v>
          </cell>
          <cell r="F1105" t="str">
            <v>SINAPI-I JUNHO 2025</v>
          </cell>
        </row>
        <row r="1106">
          <cell r="A1106">
            <v>1332</v>
          </cell>
          <cell r="B1106" t="str">
            <v>CHAPA DE ACO GROSSA, ASTM A36, E = 3/8" (9,53 MM) 74,69 KG/M2</v>
          </cell>
          <cell r="C1106" t="str">
            <v>KG</v>
          </cell>
          <cell r="D1106">
            <v>8.24</v>
          </cell>
          <cell r="E1106">
            <v>8.24</v>
          </cell>
          <cell r="F1106" t="str">
            <v>SINAPI-I JUNHO 2025</v>
          </cell>
        </row>
        <row r="1107">
          <cell r="A1107">
            <v>1334</v>
          </cell>
          <cell r="B1107" t="str">
            <v>CHAPA DE ACO GROSSA, ASTM A36, E = 5/8" (15,88 MM) 124,49 KG/M2</v>
          </cell>
          <cell r="C1107" t="str">
            <v>KG</v>
          </cell>
          <cell r="D1107">
            <v>9.14</v>
          </cell>
          <cell r="E1107">
            <v>9.14</v>
          </cell>
          <cell r="F1107" t="str">
            <v>SINAPI-I JUNHO 2025</v>
          </cell>
        </row>
        <row r="1108">
          <cell r="A1108">
            <v>1335</v>
          </cell>
          <cell r="B1108" t="str">
            <v>CHAPA DE ACO GROSSA, ASTM A36, E = 7/8" (22,23 MM) 174,28 KG/M2</v>
          </cell>
          <cell r="C1108" t="str">
            <v>KG</v>
          </cell>
          <cell r="D1108">
            <v>9.44</v>
          </cell>
          <cell r="E1108">
            <v>9.44</v>
          </cell>
          <cell r="F1108" t="str">
            <v>SINAPI-I JUNHO 2025</v>
          </cell>
        </row>
        <row r="1109">
          <cell r="A1109">
            <v>40425</v>
          </cell>
          <cell r="B1109" t="str">
            <v>CHAPA DE ACO GROSSA, SAE 1020, BITOLA 1/4", E = 6,35 MM (49,85 KG/M2)</v>
          </cell>
          <cell r="C1109" t="str">
            <v>KG</v>
          </cell>
          <cell r="D1109">
            <v>8.08</v>
          </cell>
          <cell r="E1109">
            <v>8.08</v>
          </cell>
          <cell r="F1109" t="str">
            <v>SINAPI-I JUNHO 2025</v>
          </cell>
        </row>
        <row r="1110">
          <cell r="A1110">
            <v>1337</v>
          </cell>
          <cell r="B1110" t="str">
            <v>CHAPA DE ACO XADREZ PARA PISOS, E = 1/4" (6,30 MM) 54,53 KG/M2</v>
          </cell>
          <cell r="C1110" t="str">
            <v>KG</v>
          </cell>
          <cell r="D1110">
            <v>9.27</v>
          </cell>
          <cell r="E1110">
            <v>9.27</v>
          </cell>
          <cell r="F1110" t="str">
            <v>SINAPI-I JUNHO 2025</v>
          </cell>
        </row>
        <row r="1111">
          <cell r="A1111">
            <v>1338</v>
          </cell>
          <cell r="B1111" t="str">
            <v>CHAPA DE LAMINADO MELAMINICO, LISO BRILHANTE, DE 1,25 X 3,08 METROS, ESPESSURA = 0,8 MILIMETROS</v>
          </cell>
          <cell r="C1111" t="str">
            <v>M2</v>
          </cell>
          <cell r="D1111">
            <v>40.24</v>
          </cell>
          <cell r="E1111">
            <v>40.24</v>
          </cell>
          <cell r="F1111" t="str">
            <v>SINAPI-I JUNHO 2025</v>
          </cell>
        </row>
        <row r="1112">
          <cell r="A1112">
            <v>1340</v>
          </cell>
          <cell r="B1112" t="str">
            <v>CHAPA DE LAMINADO MELAMINICO, LISO FOSCO, DE 1,25 X 3,08 METROS, ESPESSURA = 0,8 MILIMETROS</v>
          </cell>
          <cell r="C1112" t="str">
            <v>M2</v>
          </cell>
          <cell r="D1112">
            <v>46.52</v>
          </cell>
          <cell r="E1112">
            <v>46.52</v>
          </cell>
          <cell r="F1112" t="str">
            <v>SINAPI-I JUNHO 2025</v>
          </cell>
        </row>
        <row r="1113">
          <cell r="A1113">
            <v>1341</v>
          </cell>
          <cell r="B1113" t="str">
            <v>CHAPA DE LAMINADO MELAMINICO, TEXTURIZADO, DE 1,25 X 3,08 METROS, ESPESSURA = 0,8 MILIMETROS</v>
          </cell>
          <cell r="C1113" t="str">
            <v>M2</v>
          </cell>
          <cell r="D1113">
            <v>44.81</v>
          </cell>
          <cell r="E1113">
            <v>44.81</v>
          </cell>
          <cell r="F1113" t="str">
            <v>SINAPI-I JUNHO 2025</v>
          </cell>
        </row>
        <row r="1114">
          <cell r="A1114">
            <v>34659</v>
          </cell>
          <cell r="B1114" t="str">
            <v>CHAPA DE MDF BRANCO LISO 1 FACE, E = 12 MM, DE *2,75 X 1,85* M</v>
          </cell>
          <cell r="C1114" t="str">
            <v>M2</v>
          </cell>
          <cell r="D1114">
            <v>41.55</v>
          </cell>
          <cell r="E1114">
            <v>41.55</v>
          </cell>
          <cell r="F1114" t="str">
            <v>SINAPI-I JUNHO 2025</v>
          </cell>
        </row>
        <row r="1115">
          <cell r="A1115">
            <v>34514</v>
          </cell>
          <cell r="B1115" t="str">
            <v>CHAPA DE MDF BRANCO LISO 1 FACE, E = 15 MM, DE *2,75 X 1,85* M</v>
          </cell>
          <cell r="C1115" t="str">
            <v>M2</v>
          </cell>
          <cell r="D1115">
            <v>46.02</v>
          </cell>
          <cell r="E1115">
            <v>46.02</v>
          </cell>
          <cell r="F1115" t="str">
            <v>SINAPI-I JUNHO 2025</v>
          </cell>
        </row>
        <row r="1116">
          <cell r="A1116">
            <v>34660</v>
          </cell>
          <cell r="B1116" t="str">
            <v>CHAPA DE MDF BRANCO LISO 1 FACE, E = 18 MM, DE *2,75 X 1,85* M</v>
          </cell>
          <cell r="C1116" t="str">
            <v>M2</v>
          </cell>
          <cell r="D1116">
            <v>58.4</v>
          </cell>
          <cell r="E1116">
            <v>58.4</v>
          </cell>
          <cell r="F1116" t="str">
            <v>SINAPI-I JUNHO 2025</v>
          </cell>
        </row>
        <row r="1117">
          <cell r="A1117">
            <v>34661</v>
          </cell>
          <cell r="B1117" t="str">
            <v>CHAPA DE MDF BRANCO LISO 1 FACE, E = 25 MM, DE *2,75 X 1,85* M</v>
          </cell>
          <cell r="C1117" t="str">
            <v>M2</v>
          </cell>
          <cell r="D1117">
            <v>83.88</v>
          </cell>
          <cell r="E1117">
            <v>83.88</v>
          </cell>
          <cell r="F1117" t="str">
            <v>SINAPI-I JUNHO 2025</v>
          </cell>
        </row>
        <row r="1118">
          <cell r="A1118">
            <v>34667</v>
          </cell>
          <cell r="B1118" t="str">
            <v>CHAPA DE MDF BRANCO LISO 1 FACE, E = 6 MM, DE *2,75 X 1,85* M</v>
          </cell>
          <cell r="C1118" t="str">
            <v>M2</v>
          </cell>
          <cell r="D1118">
            <v>30.37</v>
          </cell>
          <cell r="E1118">
            <v>30.37</v>
          </cell>
          <cell r="F1118" t="str">
            <v>SINAPI-I JUNHO 2025</v>
          </cell>
        </row>
        <row r="1119">
          <cell r="A1119">
            <v>34668</v>
          </cell>
          <cell r="B1119" t="str">
            <v>CHAPA DE MDF BRANCO LISO 1 FACE, E = 9 MM, DE *2,75 X 1,85* M</v>
          </cell>
          <cell r="C1119" t="str">
            <v>M2</v>
          </cell>
          <cell r="D1119">
            <v>39.69</v>
          </cell>
          <cell r="E1119">
            <v>39.69</v>
          </cell>
          <cell r="F1119" t="str">
            <v>SINAPI-I JUNHO 2025</v>
          </cell>
        </row>
        <row r="1120">
          <cell r="A1120">
            <v>34741</v>
          </cell>
          <cell r="B1120" t="str">
            <v>CHAPA DE MDF BRANCO LISO 2 FACES, E = 12 MM, DE *2,75 X 1,85* M</v>
          </cell>
          <cell r="C1120" t="str">
            <v>M2</v>
          </cell>
          <cell r="D1120">
            <v>43.67</v>
          </cell>
          <cell r="E1120">
            <v>43.67</v>
          </cell>
          <cell r="F1120" t="str">
            <v>SINAPI-I JUNHO 2025</v>
          </cell>
        </row>
        <row r="1121">
          <cell r="A1121">
            <v>34664</v>
          </cell>
          <cell r="B1121" t="str">
            <v>CHAPA DE MDF BRANCO LISO 2 FACES, E = 15 MM, DE *2,75 X 1,85* M</v>
          </cell>
          <cell r="C1121" t="str">
            <v>M2</v>
          </cell>
          <cell r="D1121">
            <v>47.66</v>
          </cell>
          <cell r="E1121">
            <v>47.66</v>
          </cell>
          <cell r="F1121" t="str">
            <v>SINAPI-I JUNHO 2025</v>
          </cell>
        </row>
        <row r="1122">
          <cell r="A1122">
            <v>34665</v>
          </cell>
          <cell r="B1122" t="str">
            <v>CHAPA DE MDF BRANCO LISO 2 FACES, E = 18 MM, DE *2,75 X 1,85* M</v>
          </cell>
          <cell r="C1122" t="str">
            <v>M2</v>
          </cell>
          <cell r="D1122">
            <v>59.17</v>
          </cell>
          <cell r="E1122">
            <v>59.17</v>
          </cell>
          <cell r="F1122" t="str">
            <v>SINAPI-I JUNHO 2025</v>
          </cell>
        </row>
        <row r="1123">
          <cell r="A1123">
            <v>34666</v>
          </cell>
          <cell r="B1123" t="str">
            <v>CHAPA DE MDF BRANCO LISO 2 FACES, E = 25 MM, DE *2,75 X 1,85* M</v>
          </cell>
          <cell r="C1123" t="str">
            <v>M2</v>
          </cell>
          <cell r="D1123">
            <v>89.37</v>
          </cell>
          <cell r="E1123">
            <v>89.37</v>
          </cell>
          <cell r="F1123" t="str">
            <v>SINAPI-I JUNHO 2025</v>
          </cell>
        </row>
        <row r="1124">
          <cell r="A1124">
            <v>34669</v>
          </cell>
          <cell r="B1124" t="str">
            <v>CHAPA DE MDF BRANCO LISO 2 FACES, E = 6 MM, DE *2,75 X 1,85* M</v>
          </cell>
          <cell r="C1124" t="str">
            <v>M2</v>
          </cell>
          <cell r="D1124">
            <v>32.770000000000003</v>
          </cell>
          <cell r="E1124">
            <v>32.770000000000003</v>
          </cell>
          <cell r="F1124" t="str">
            <v>SINAPI-I JUNHO 2025</v>
          </cell>
        </row>
        <row r="1125">
          <cell r="A1125">
            <v>34670</v>
          </cell>
          <cell r="B1125" t="str">
            <v>CHAPA DE MDF BRANCO LISO 2 FACES, E = 9 MM, DE *2,75 X 1,85* M</v>
          </cell>
          <cell r="C1125" t="str">
            <v>M2</v>
          </cell>
          <cell r="D1125">
            <v>40.08</v>
          </cell>
          <cell r="E1125">
            <v>40.08</v>
          </cell>
          <cell r="F1125" t="str">
            <v>SINAPI-I JUNHO 2025</v>
          </cell>
        </row>
        <row r="1126">
          <cell r="A1126">
            <v>34671</v>
          </cell>
          <cell r="B1126" t="str">
            <v>CHAPA DE MDF CRU, E = 12 MM, DE *2,75 X 1,85* M</v>
          </cell>
          <cell r="C1126" t="str">
            <v>M2</v>
          </cell>
          <cell r="D1126">
            <v>33.450000000000003</v>
          </cell>
          <cell r="E1126">
            <v>33.450000000000003</v>
          </cell>
          <cell r="F1126" t="str">
            <v>SINAPI-I JUNHO 2025</v>
          </cell>
        </row>
        <row r="1127">
          <cell r="A1127">
            <v>34672</v>
          </cell>
          <cell r="B1127" t="str">
            <v>CHAPA DE MDF CRU, E = 15 MM, DE *2,75 X 1,85* M</v>
          </cell>
          <cell r="C1127" t="str">
            <v>M2</v>
          </cell>
          <cell r="D1127">
            <v>35.270000000000003</v>
          </cell>
          <cell r="E1127">
            <v>35.270000000000003</v>
          </cell>
          <cell r="F1127" t="str">
            <v>SINAPI-I JUNHO 2025</v>
          </cell>
        </row>
        <row r="1128">
          <cell r="A1128">
            <v>34673</v>
          </cell>
          <cell r="B1128" t="str">
            <v>CHAPA DE MDF CRU, E = 18 MM, DE *2,75 X 1,85* M</v>
          </cell>
          <cell r="C1128" t="str">
            <v>M2</v>
          </cell>
          <cell r="D1128">
            <v>43.04</v>
          </cell>
          <cell r="E1128">
            <v>43.04</v>
          </cell>
          <cell r="F1128" t="str">
            <v>SINAPI-I JUNHO 2025</v>
          </cell>
        </row>
        <row r="1129">
          <cell r="A1129">
            <v>34674</v>
          </cell>
          <cell r="B1129" t="str">
            <v>CHAPA DE MDF CRU, E = 20 MM, DE *2,75 X 1,85* M</v>
          </cell>
          <cell r="C1129" t="str">
            <v>M2</v>
          </cell>
          <cell r="D1129">
            <v>57.23</v>
          </cell>
          <cell r="E1129">
            <v>57.23</v>
          </cell>
          <cell r="F1129" t="str">
            <v>SINAPI-I JUNHO 2025</v>
          </cell>
        </row>
        <row r="1130">
          <cell r="A1130">
            <v>34675</v>
          </cell>
          <cell r="B1130" t="str">
            <v>CHAPA DE MDF CRU, E = 25 MM, DE *2,75 X 1,85* M</v>
          </cell>
          <cell r="C1130" t="str">
            <v>M2</v>
          </cell>
          <cell r="D1130">
            <v>69.77</v>
          </cell>
          <cell r="E1130">
            <v>69.77</v>
          </cell>
          <cell r="F1130" t="str">
            <v>SINAPI-I JUNHO 2025</v>
          </cell>
        </row>
        <row r="1131">
          <cell r="A1131">
            <v>34676</v>
          </cell>
          <cell r="B1131" t="str">
            <v>CHAPA DE MDF CRU, E = 6 MM, DE *2,75 X 1,85* M</v>
          </cell>
          <cell r="C1131" t="str">
            <v>M2</v>
          </cell>
          <cell r="D1131">
            <v>20.079999999999998</v>
          </cell>
          <cell r="E1131">
            <v>20.079999999999998</v>
          </cell>
          <cell r="F1131" t="str">
            <v>SINAPI-I JUNHO 2025</v>
          </cell>
        </row>
        <row r="1132">
          <cell r="A1132">
            <v>34677</v>
          </cell>
          <cell r="B1132" t="str">
            <v>CHAPA DE MDF CRU, E = 9 MM, DE *2,75 X 1,85* M</v>
          </cell>
          <cell r="C1132" t="str">
            <v>M2</v>
          </cell>
          <cell r="D1132">
            <v>27</v>
          </cell>
          <cell r="E1132">
            <v>27</v>
          </cell>
          <cell r="F1132" t="str">
            <v>SINAPI-I JUNHO 2025</v>
          </cell>
        </row>
        <row r="1133">
          <cell r="A1133">
            <v>43126</v>
          </cell>
          <cell r="B1133" t="str">
            <v>CHAPA EM ACO GALVANIZADO PARA STEEL DECK, COM NERVURAS TRAPEZOIDAIS, LARGURA UTIL DE 915 MM E ESPESSURA DE 0,80 MM</v>
          </cell>
          <cell r="C1133" t="str">
            <v>M2</v>
          </cell>
          <cell r="F1133" t="str">
            <v>SINAPI-I JUNHO 2025</v>
          </cell>
        </row>
        <row r="1134">
          <cell r="A1134">
            <v>43124</v>
          </cell>
          <cell r="B1134" t="str">
            <v>CHAPA EM ACO GALVANIZADO PARA STEEL DECK, COM NERVURAS TRAPEZOIDAIS, LARGURA UTIL DE 915 MM E ESPESSURA DE 0,95 MM</v>
          </cell>
          <cell r="C1134" t="str">
            <v>M2</v>
          </cell>
          <cell r="F1134" t="str">
            <v>SINAPI-I JUNHO 2025</v>
          </cell>
        </row>
        <row r="1135">
          <cell r="A1135">
            <v>43125</v>
          </cell>
          <cell r="B1135" t="str">
            <v>CHAPA EM ACO GALVANIZADO PARA STEEL DECK, COM NERVURAS TRAPEZOIDAIS, LARGURA UTIL DE 915 MM E ESPESSURA DE 1,25 MM</v>
          </cell>
          <cell r="C1135" t="str">
            <v>M2</v>
          </cell>
          <cell r="F1135" t="str">
            <v>SINAPI-I JUNHO 2025</v>
          </cell>
        </row>
        <row r="1136">
          <cell r="A1136">
            <v>40623</v>
          </cell>
          <cell r="B1136" t="str">
            <v>CHAPA PARA EMENDA DE VIGA, EM ACO GROSSO, QUALIDADE ESTRUTURAL, BITOLA 3/16", E= 4,75 MM, 4 FUROS, LARGURA 45 MM, COMPRIMENTO 500 MM</v>
          </cell>
          <cell r="C1136" t="str">
            <v>PAR</v>
          </cell>
          <cell r="D1136">
            <v>90.25</v>
          </cell>
          <cell r="E1136">
            <v>90.25</v>
          </cell>
          <cell r="F1136" t="str">
            <v>SINAPI-I JUNHO 2025</v>
          </cell>
        </row>
        <row r="1137">
          <cell r="A1137">
            <v>43701</v>
          </cell>
          <cell r="B1137" t="str">
            <v>CHAPA/BOBINA LISA EM ALUMINIO, LIGA 1.200 - H14, QUALQUER ESPESSURA, QUALQUER LARGURA</v>
          </cell>
          <cell r="C1137" t="str">
            <v>KG</v>
          </cell>
          <cell r="D1137">
            <v>52.88</v>
          </cell>
          <cell r="E1137">
            <v>52.88</v>
          </cell>
          <cell r="F1137" t="str">
            <v>SINAPI-I JUNHO 2025</v>
          </cell>
        </row>
        <row r="1138">
          <cell r="A1138">
            <v>1345</v>
          </cell>
          <cell r="B1138" t="str">
            <v>CHAPA/PAINEL DE MADEIRA COMPENSADA PLASTIFICADA (MADEIRITE PLASTIFICADO) PARA FORMA DE CONCRETO, DE 2200 X 1100 MM, E = *17* MM</v>
          </cell>
          <cell r="C1138" t="str">
            <v>M2</v>
          </cell>
          <cell r="D1138">
            <v>71.23</v>
          </cell>
          <cell r="E1138">
            <v>71.23</v>
          </cell>
          <cell r="F1138" t="str">
            <v>SINAPI-I JUNHO 2025</v>
          </cell>
        </row>
        <row r="1139">
          <cell r="A1139">
            <v>1346</v>
          </cell>
          <cell r="B1139" t="str">
            <v>CHAPA/PAINEL DE MADEIRA COMPENSADA PLASTIFICADA (MADEIRITE PLASTIFICADO) PARA FORMA DE CONCRETO, DE 2200 X 1100 MM, E = 10 MM</v>
          </cell>
          <cell r="C1139" t="str">
            <v>M2</v>
          </cell>
          <cell r="D1139">
            <v>41.43</v>
          </cell>
          <cell r="E1139">
            <v>41.43</v>
          </cell>
          <cell r="F1139" t="str">
            <v>SINAPI-I JUNHO 2025</v>
          </cell>
        </row>
        <row r="1140">
          <cell r="A1140">
            <v>1347</v>
          </cell>
          <cell r="B1140" t="str">
            <v>CHAPA/PAINEL DE MADEIRA COMPENSADA PLASTIFICADA (MADEIRITE PLASTIFICADO) PARA FORMA DE CONCRETO, DE 2200 X 1100 MM, E = 12 MM</v>
          </cell>
          <cell r="C1140" t="str">
            <v>M2</v>
          </cell>
          <cell r="D1140">
            <v>51.34</v>
          </cell>
          <cell r="E1140">
            <v>51.34</v>
          </cell>
          <cell r="F1140" t="str">
            <v>SINAPI-I JUNHO 2025</v>
          </cell>
        </row>
        <row r="1141">
          <cell r="A1141">
            <v>43678</v>
          </cell>
          <cell r="B1141" t="str">
            <v>CHAPA/PAINEL DE MADEIRA COMPENSADA PLASTIFICADA (MADEIRITE PLASTIFICADO) PARA FORMA DE CONCRETO, DE 2200 X 1100 MM, E = 14 MM</v>
          </cell>
          <cell r="C1141" t="str">
            <v>M2</v>
          </cell>
          <cell r="D1141">
            <v>59.55</v>
          </cell>
          <cell r="E1141">
            <v>59.55</v>
          </cell>
          <cell r="F1141" t="str">
            <v>SINAPI-I JUNHO 2025</v>
          </cell>
        </row>
        <row r="1142">
          <cell r="A1142">
            <v>43680</v>
          </cell>
          <cell r="B1142" t="str">
            <v>CHAPA/PAINEL DE MADEIRA COMPENSADA PLASTIFICADA (MADEIRITE PLASTIFICADO) PARA FORMA DE CONCRETO, DE 2200 X 1100 MM, E = 20 MM</v>
          </cell>
          <cell r="C1142" t="str">
            <v>M2</v>
          </cell>
          <cell r="D1142">
            <v>85.78</v>
          </cell>
          <cell r="E1142">
            <v>85.78</v>
          </cell>
          <cell r="F1142" t="str">
            <v>SINAPI-I JUNHO 2025</v>
          </cell>
        </row>
        <row r="1143">
          <cell r="A1143">
            <v>43679</v>
          </cell>
          <cell r="B1143" t="str">
            <v>CHAPA/PAINEL DE MADEIRA COMPENSADA PLASTIFICADA (MADEIRITE PLASTIFICADO) PARA FORMA DE CONCRETO, DE 2200 X 1100 MM, E = 6 MM</v>
          </cell>
          <cell r="C1143" t="str">
            <v>M2</v>
          </cell>
          <cell r="D1143">
            <v>30.1</v>
          </cell>
          <cell r="E1143">
            <v>30.1</v>
          </cell>
          <cell r="F1143" t="str">
            <v>SINAPI-I JUNHO 2025</v>
          </cell>
        </row>
        <row r="1144">
          <cell r="A1144">
            <v>1355</v>
          </cell>
          <cell r="B1144" t="str">
            <v>CHAPA/PAINEL DE MADEIRA COMPENSADA RESINADA (MADEIRITE RESINADO ROSA) PARA FORMA DE CONCRETO, DE 2200 X 1100 MM, E = 14 MM</v>
          </cell>
          <cell r="C1144" t="str">
            <v>M2</v>
          </cell>
          <cell r="D1144">
            <v>34.26</v>
          </cell>
          <cell r="E1144">
            <v>34.26</v>
          </cell>
          <cell r="F1144" t="str">
            <v>SINAPI-I JUNHO 2025</v>
          </cell>
        </row>
        <row r="1145">
          <cell r="A1145">
            <v>1358</v>
          </cell>
          <cell r="B1145" t="str">
            <v>CHAPA/PAINEL DE MADEIRA COMPENSADA RESINADA (MADEIRITE RESINADO ROSA) PARA FORMA DE CONCRETO, DE 2200 X 1100 MM, E = 17 MM</v>
          </cell>
          <cell r="C1145" t="str">
            <v>M2</v>
          </cell>
          <cell r="D1145">
            <v>42.06</v>
          </cell>
          <cell r="E1145">
            <v>42.06</v>
          </cell>
          <cell r="F1145" t="str">
            <v>SINAPI-I JUNHO 2025</v>
          </cell>
        </row>
        <row r="1146">
          <cell r="A1146">
            <v>43677</v>
          </cell>
          <cell r="B1146" t="str">
            <v>CHAPA/PAINEL DE MADEIRA COMPENSADA RESINADA (MADEIRITE RESINADO ROSA) PARA FORMA DE CONCRETO, DE 2200 X 1100 MM, E = 20 MM</v>
          </cell>
          <cell r="C1146" t="str">
            <v>M2</v>
          </cell>
          <cell r="D1146">
            <v>52.18</v>
          </cell>
          <cell r="E1146">
            <v>52.18</v>
          </cell>
          <cell r="F1146" t="str">
            <v>SINAPI-I JUNHO 2025</v>
          </cell>
        </row>
        <row r="1147">
          <cell r="A1147">
            <v>43682</v>
          </cell>
          <cell r="B1147" t="str">
            <v>CHAPA/PAINEL DE MADEIRA COMPENSADA RESINADA (MADEIRITE RESINADO ROSA) PARA FORMA DE CONCRETO, DE 2200 X 1100 MM, E = 6 MM</v>
          </cell>
          <cell r="C1147" t="str">
            <v>M2</v>
          </cell>
          <cell r="D1147">
            <v>15.99</v>
          </cell>
          <cell r="E1147">
            <v>15.99</v>
          </cell>
          <cell r="F1147" t="str">
            <v>SINAPI-I JUNHO 2025</v>
          </cell>
        </row>
        <row r="1148">
          <cell r="A1148">
            <v>43681</v>
          </cell>
          <cell r="B1148" t="str">
            <v>CHAPA/PAINEL DE MADEIRA COMPENSADA RESINADA (MADEIRITE RESINADO ROSA) PARA FORMA DE CONCRETO, DE 2200 X 1100 MM, E = 8 A 12 MM</v>
          </cell>
          <cell r="C1148" t="str">
            <v>M2</v>
          </cell>
          <cell r="D1148">
            <v>26.5</v>
          </cell>
          <cell r="E1148">
            <v>26.5</v>
          </cell>
          <cell r="F1148" t="str">
            <v>SINAPI-I JUNHO 2025</v>
          </cell>
        </row>
        <row r="1149">
          <cell r="A1149">
            <v>45248</v>
          </cell>
          <cell r="B1149" t="str">
            <v>CHAVE AJUSTAVEL (INGLESA) 10"</v>
          </cell>
          <cell r="C1149" t="str">
            <v>UN</v>
          </cell>
          <cell r="D1149">
            <v>59.65</v>
          </cell>
          <cell r="E1149">
            <v>59.65</v>
          </cell>
          <cell r="F1149" t="str">
            <v>SINAPI-I JUNHO 2025</v>
          </cell>
        </row>
        <row r="1150">
          <cell r="A1150">
            <v>45243</v>
          </cell>
          <cell r="B1150" t="str">
            <v>CHAVE AJUSTAVEL (INGLESA) 15"</v>
          </cell>
          <cell r="C1150" t="str">
            <v>UN</v>
          </cell>
          <cell r="D1150">
            <v>192.89</v>
          </cell>
          <cell r="E1150">
            <v>192.89</v>
          </cell>
          <cell r="F1150" t="str">
            <v>SINAPI-I JUNHO 2025</v>
          </cell>
        </row>
        <row r="1151">
          <cell r="A1151">
            <v>45252</v>
          </cell>
          <cell r="B1151" t="str">
            <v>CHAVE AJUSTAVEL (INGLESA) 6"</v>
          </cell>
          <cell r="C1151" t="str">
            <v>UN</v>
          </cell>
          <cell r="D1151">
            <v>33.83</v>
          </cell>
          <cell r="E1151">
            <v>33.83</v>
          </cell>
          <cell r="F1151" t="str">
            <v>SINAPI-I JUNHO 2025</v>
          </cell>
        </row>
        <row r="1152">
          <cell r="A1152">
            <v>45246</v>
          </cell>
          <cell r="B1152" t="str">
            <v>CHAVE DE GRIFO DE 24"</v>
          </cell>
          <cell r="C1152" t="str">
            <v>UN</v>
          </cell>
          <cell r="D1152">
            <v>156.78</v>
          </cell>
          <cell r="E1152">
            <v>156.78</v>
          </cell>
          <cell r="F1152" t="str">
            <v>SINAPI-I JUNHO 2025</v>
          </cell>
        </row>
        <row r="1153">
          <cell r="A1153">
            <v>20971</v>
          </cell>
          <cell r="B1153" t="str">
            <v>CHAVE DUPLA PARA CONEXOES TIPO STORZ, ENGATE RAPIDO 1 1/2" X 2 1/2", EM LATAO, PARA INSTALACAO PREDIAL COMBATE A INCENDIO</v>
          </cell>
          <cell r="C1153" t="str">
            <v>UN</v>
          </cell>
          <cell r="D1153">
            <v>21.9</v>
          </cell>
          <cell r="E1153">
            <v>21.9</v>
          </cell>
          <cell r="F1153" t="str">
            <v>SINAPI-I JUNHO 2025</v>
          </cell>
        </row>
        <row r="1154">
          <cell r="A1154">
            <v>45247</v>
          </cell>
          <cell r="B1154" t="str">
            <v>CHAVE FIXA 19 X 22 MM</v>
          </cell>
          <cell r="C1154" t="str">
            <v>UN</v>
          </cell>
          <cell r="D1154">
            <v>22.74</v>
          </cell>
          <cell r="E1154">
            <v>22.74</v>
          </cell>
          <cell r="F1154" t="str">
            <v>SINAPI-I JUNHO 2025</v>
          </cell>
        </row>
        <row r="1155">
          <cell r="A1155">
            <v>39746</v>
          </cell>
          <cell r="B1155" t="str">
            <v>CHUMBADOR DE ACO GALVANIZADO, 1" X 600 MM, PARA POSTES DE ACO COM BASE, INCLUSO PORCA E ARRUELA</v>
          </cell>
          <cell r="C1155" t="str">
            <v>UN</v>
          </cell>
          <cell r="D1155">
            <v>127.68</v>
          </cell>
          <cell r="E1155">
            <v>127.68</v>
          </cell>
          <cell r="F1155" t="str">
            <v>SINAPI-I JUNHO 2025</v>
          </cell>
        </row>
        <row r="1156">
          <cell r="A1156">
            <v>13279</v>
          </cell>
          <cell r="B1156" t="str">
            <v>CHUMBADOR DE ACO TIPO PARABOLT, * 5/8" X 200* MM, COM PORCA E ARRUELA</v>
          </cell>
          <cell r="C1156" t="str">
            <v>KG</v>
          </cell>
          <cell r="D1156">
            <v>32.33</v>
          </cell>
          <cell r="E1156">
            <v>32.33</v>
          </cell>
          <cell r="F1156" t="str">
            <v>SINAPI-I JUNHO 2025</v>
          </cell>
        </row>
        <row r="1157">
          <cell r="A1157">
            <v>11977</v>
          </cell>
          <cell r="B1157" t="str">
            <v>CHUMBADOR DE ACO ZINCADO, DIAMETRO 1/2", COMPRIMENTO 75 MM</v>
          </cell>
          <cell r="C1157" t="str">
            <v>UN</v>
          </cell>
          <cell r="D1157">
            <v>16.75</v>
          </cell>
          <cell r="E1157">
            <v>16.75</v>
          </cell>
          <cell r="F1157" t="str">
            <v>SINAPI-I JUNHO 2025</v>
          </cell>
        </row>
        <row r="1158">
          <cell r="A1158">
            <v>11976</v>
          </cell>
          <cell r="B1158" t="str">
            <v>CHUMBADOR DE ACO ZINCADO, DIAMETRO 1/4" COM PARAFUSO 1/4" X 40 MM</v>
          </cell>
          <cell r="C1158" t="str">
            <v>UN</v>
          </cell>
          <cell r="D1158">
            <v>1.88</v>
          </cell>
          <cell r="E1158">
            <v>1.88</v>
          </cell>
          <cell r="F1158" t="str">
            <v>SINAPI-I JUNHO 2025</v>
          </cell>
        </row>
        <row r="1159">
          <cell r="A1159">
            <v>11975</v>
          </cell>
          <cell r="B1159" t="str">
            <v>CHUMBADOR DE ACO ZINCADO, DIAMETRO 5/8", COMPRIMENTO 6", COM PORCA</v>
          </cell>
          <cell r="C1159" t="str">
            <v>UN</v>
          </cell>
          <cell r="D1159">
            <v>36.700000000000003</v>
          </cell>
          <cell r="E1159">
            <v>36.700000000000003</v>
          </cell>
          <cell r="F1159" t="str">
            <v>SINAPI-I JUNHO 2025</v>
          </cell>
        </row>
        <row r="1160">
          <cell r="A1160">
            <v>1368</v>
          </cell>
          <cell r="B1160" t="str">
            <v>CHUVEIRO COMUM EM PLASTICO BRANCO, COM CANO, 3 TEMPERATURAS, 5500 W (110/220 V)</v>
          </cell>
          <cell r="C1160" t="str">
            <v>UN</v>
          </cell>
          <cell r="D1160">
            <v>106.4</v>
          </cell>
          <cell r="E1160">
            <v>106.4</v>
          </cell>
          <cell r="F1160" t="str">
            <v>SINAPI-I JUNHO 2025</v>
          </cell>
        </row>
        <row r="1161">
          <cell r="A1161">
            <v>1367</v>
          </cell>
          <cell r="B1161" t="str">
            <v>CHUVEIRO COMUM EM PLASTICO CROMADO, COM CANO, 4 TEMPERATURAS (110/220 V)</v>
          </cell>
          <cell r="C1161" t="str">
            <v>UN</v>
          </cell>
          <cell r="D1161">
            <v>344.17</v>
          </cell>
          <cell r="E1161">
            <v>344.17</v>
          </cell>
          <cell r="F1161" t="str">
            <v>SINAPI-I JUNHO 2025</v>
          </cell>
        </row>
        <row r="1162">
          <cell r="A1162">
            <v>1380</v>
          </cell>
          <cell r="B1162" t="str">
            <v>CIMENTO BRANCO NAO ESTRUTURAL (CPB - NAO ESTRUTURAL)</v>
          </cell>
          <cell r="C1162" t="str">
            <v>KG</v>
          </cell>
          <cell r="D1162">
            <v>4.68</v>
          </cell>
          <cell r="E1162">
            <v>4.68</v>
          </cell>
          <cell r="F1162" t="str">
            <v>SINAPI-I JUNHO 2025</v>
          </cell>
        </row>
        <row r="1163">
          <cell r="A1163">
            <v>1375</v>
          </cell>
          <cell r="B1163" t="str">
            <v>CIMENTO IMPERMEABILIZANTE DE PEGA ULTRARRAPIDA PARA TAMPONAMENTOS</v>
          </cell>
          <cell r="C1163" t="str">
            <v>KG</v>
          </cell>
          <cell r="D1163">
            <v>17.62</v>
          </cell>
          <cell r="E1163">
            <v>17.62</v>
          </cell>
          <cell r="F1163" t="str">
            <v>SINAPI-I JUNHO 2025</v>
          </cell>
        </row>
        <row r="1164">
          <cell r="A1164">
            <v>1379</v>
          </cell>
          <cell r="B1164" t="str">
            <v>CIMENTO PORTLAND COMPOSTO CP II-32</v>
          </cell>
          <cell r="C1164" t="str">
            <v>KG</v>
          </cell>
          <cell r="D1164">
            <v>0.7</v>
          </cell>
          <cell r="E1164">
            <v>0.7</v>
          </cell>
          <cell r="F1164" t="str">
            <v>SINAPI-I JUNHO 2025</v>
          </cell>
        </row>
        <row r="1165">
          <cell r="A1165">
            <v>13284</v>
          </cell>
          <cell r="B1165" t="str">
            <v>CIMENTO PORTLAND DE ALTO FORNO (AF) CP III-40</v>
          </cell>
          <cell r="C1165" t="str">
            <v>KG</v>
          </cell>
          <cell r="D1165">
            <v>0.63</v>
          </cell>
          <cell r="E1165">
            <v>0.63</v>
          </cell>
          <cell r="F1165" t="str">
            <v>SINAPI-I JUNHO 2025</v>
          </cell>
        </row>
        <row r="1166">
          <cell r="A1166">
            <v>44528</v>
          </cell>
          <cell r="B1166" t="str">
            <v>CIMENTO PORTLAND ESTRUTURAL BRANCO CPB - 32 OU CPB - 40</v>
          </cell>
          <cell r="C1166" t="str">
            <v>KG</v>
          </cell>
          <cell r="D1166">
            <v>3.73</v>
          </cell>
          <cell r="E1166">
            <v>3.73</v>
          </cell>
          <cell r="F1166" t="str">
            <v>SINAPI-I JUNHO 2025</v>
          </cell>
        </row>
        <row r="1167">
          <cell r="A1167">
            <v>34753</v>
          </cell>
          <cell r="B1167" t="str">
            <v>CIMENTO PORTLAND POZOLANICO CP IV-32</v>
          </cell>
          <cell r="C1167" t="str">
            <v>KG</v>
          </cell>
          <cell r="D1167">
            <v>0.68</v>
          </cell>
          <cell r="E1167">
            <v>0.68</v>
          </cell>
          <cell r="F1167" t="str">
            <v>SINAPI-I JUNHO 2025</v>
          </cell>
        </row>
        <row r="1168">
          <cell r="A1168">
            <v>420</v>
          </cell>
          <cell r="B1168" t="str">
            <v>CINTA CIRCULAR EM ACO GALVANIZADO DE 150 MM DE DIAMETRO PARA FIXACAO DE CAIXA MEDICAO, INCLUI PARAFUSOS E PORCAS</v>
          </cell>
          <cell r="C1168" t="str">
            <v>UN</v>
          </cell>
          <cell r="F1168" t="str">
            <v>SINAPI-I JUNHO 2025</v>
          </cell>
        </row>
        <row r="1169">
          <cell r="A1169">
            <v>12327</v>
          </cell>
          <cell r="B1169" t="str">
            <v>CINTA CIRCULAR EM ACO GALVANIZADO DE 210 MM DE DIAMETRO PARA INSTALACAO DE TRANSFORMADOR EM POSTE DE CONCRETO</v>
          </cell>
          <cell r="C1169" t="str">
            <v>UN</v>
          </cell>
          <cell r="F1169" t="str">
            <v>SINAPI-I JUNHO 2025</v>
          </cell>
        </row>
        <row r="1170">
          <cell r="A1170">
            <v>36148</v>
          </cell>
          <cell r="B1170" t="str">
            <v>CINTURAO DE SEGURANCA TIPO PARAQUEDISTA, FIVELA EM ACO, AJUSTE NO SUSPENSORIO, CINTURA E PERNAS</v>
          </cell>
          <cell r="C1170" t="str">
            <v>UN</v>
          </cell>
          <cell r="D1170">
            <v>177.97</v>
          </cell>
          <cell r="E1170">
            <v>177.97</v>
          </cell>
          <cell r="F1170" t="str">
            <v>SINAPI-I JUNHO 2025</v>
          </cell>
        </row>
        <row r="1171">
          <cell r="A1171">
            <v>12329</v>
          </cell>
          <cell r="B1171" t="str">
            <v>COBRE ELETROLITICO EM BARRA OU CHAPA</v>
          </cell>
          <cell r="C1171" t="str">
            <v>KG</v>
          </cell>
          <cell r="D1171">
            <v>133.97999999999999</v>
          </cell>
          <cell r="E1171">
            <v>133.97999999999999</v>
          </cell>
          <cell r="F1171" t="str">
            <v>SINAPI-I JUNHO 2025</v>
          </cell>
        </row>
        <row r="1172">
          <cell r="A1172">
            <v>1339</v>
          </cell>
          <cell r="B1172" t="str">
            <v>COLA A BASE DE RESINA SINTETICA PARA CHAPA DE LAMINADO MELAMINICO E OUTROS</v>
          </cell>
          <cell r="C1172" t="str">
            <v>KG</v>
          </cell>
          <cell r="D1172">
            <v>40.340000000000003</v>
          </cell>
          <cell r="E1172">
            <v>40.340000000000003</v>
          </cell>
          <cell r="F1172" t="str">
            <v>SINAPI-I JUNHO 2025</v>
          </cell>
        </row>
        <row r="1173">
          <cell r="A1173">
            <v>44396</v>
          </cell>
          <cell r="B1173" t="str">
            <v>COLA BRANCA BASE PVA</v>
          </cell>
          <cell r="C1173" t="str">
            <v>KG</v>
          </cell>
          <cell r="D1173">
            <v>41.16</v>
          </cell>
          <cell r="E1173">
            <v>41.16</v>
          </cell>
          <cell r="F1173" t="str">
            <v>SINAPI-I JUNHO 2025</v>
          </cell>
        </row>
        <row r="1174">
          <cell r="A1174">
            <v>44327</v>
          </cell>
          <cell r="B1174" t="str">
            <v>COLA PARA TUBOS E MANTAS ELASTOMERICAS, A BASE DE SOLVENTE</v>
          </cell>
          <cell r="C1174" t="str">
            <v>L</v>
          </cell>
          <cell r="D1174">
            <v>139.97999999999999</v>
          </cell>
          <cell r="E1174">
            <v>139.97999999999999</v>
          </cell>
          <cell r="F1174" t="str">
            <v>SINAPI-I JUNHO 2025</v>
          </cell>
        </row>
        <row r="1175">
          <cell r="A1175">
            <v>37418</v>
          </cell>
          <cell r="B1175" t="str">
            <v>COLAR DE TOMADA EM POLIPROPILENO, PP, COM PARAFUSOS, PARA PEAD, 63 X 1/2" - LIGACAO PREDIAL DE AGUA</v>
          </cell>
          <cell r="C1175" t="str">
            <v>UN</v>
          </cell>
          <cell r="F1175" t="str">
            <v>SINAPI-I JUNHO 2025</v>
          </cell>
        </row>
        <row r="1176">
          <cell r="A1176">
            <v>37419</v>
          </cell>
          <cell r="B1176" t="str">
            <v>COLAR DE TOMADA EM POLIPROPILENO, PP, COM PARAFUSOS, PARA PEAD, 63 X 3/4" - LIGACAO PREDIAL DE AGUA</v>
          </cell>
          <cell r="C1176" t="str">
            <v>UN</v>
          </cell>
          <cell r="F1176" t="str">
            <v>SINAPI-I JUNHO 2025</v>
          </cell>
        </row>
        <row r="1177">
          <cell r="A1177">
            <v>1427</v>
          </cell>
          <cell r="B1177" t="str">
            <v>COLAR TOMADA PVC, COM TRAVAS, SAIDA COM ROSCA, DE 110 MM X 1/2" OU 110 MM X 3/4", PARA LIGACAO PREDIAL DE AGUA</v>
          </cell>
          <cell r="C1177" t="str">
            <v>UN</v>
          </cell>
          <cell r="F1177" t="str">
            <v>SINAPI-I JUNHO 2025</v>
          </cell>
        </row>
        <row r="1178">
          <cell r="A1178">
            <v>1402</v>
          </cell>
          <cell r="B1178" t="str">
            <v>COLAR TOMADA PVC, COM TRAVAS, SAIDA COM ROSCA, DE 32 MM X 1/2" OU 32 MM X 3/4", PARA LIGACAO PREDIAL DE AGUA</v>
          </cell>
          <cell r="C1178" t="str">
            <v>UN</v>
          </cell>
          <cell r="F1178" t="str">
            <v>SINAPI-I JUNHO 2025</v>
          </cell>
        </row>
        <row r="1179">
          <cell r="A1179">
            <v>1420</v>
          </cell>
          <cell r="B1179" t="str">
            <v>COLAR TOMADA PVC, COM TRAVAS, SAIDA COM ROSCA, DE 40 MM X 1/2" OU 40 MM X 3/4", PARA LIGACAO PREDIAL DE AGUA</v>
          </cell>
          <cell r="C1179" t="str">
            <v>UN</v>
          </cell>
          <cell r="F1179" t="str">
            <v>SINAPI-I JUNHO 2025</v>
          </cell>
        </row>
        <row r="1180">
          <cell r="A1180">
            <v>1419</v>
          </cell>
          <cell r="B1180" t="str">
            <v>COLAR TOMADA PVC, COM TRAVAS, SAIDA COM ROSCA, DE 50 MM X 1/2" OU 50 MM X 3/4", PARA LIGACAO PREDIAL DE AGUA</v>
          </cell>
          <cell r="C1180" t="str">
            <v>UN</v>
          </cell>
          <cell r="F1180" t="str">
            <v>SINAPI-I JUNHO 2025</v>
          </cell>
        </row>
        <row r="1181">
          <cell r="A1181">
            <v>1414</v>
          </cell>
          <cell r="B1181" t="str">
            <v>COLAR TOMADA PVC, COM TRAVAS, SAIDA COM ROSCA, DE 60 MM X 1/2" OU 60 MM X 3/4", PARA LIGACAO PREDIAL DE AGUA</v>
          </cell>
          <cell r="C1181" t="str">
            <v>UN</v>
          </cell>
          <cell r="F1181" t="str">
            <v>SINAPI-I JUNHO 2025</v>
          </cell>
        </row>
        <row r="1182">
          <cell r="A1182">
            <v>1413</v>
          </cell>
          <cell r="B1182" t="str">
            <v>COLAR TOMADA PVC, COM TRAVAS, SAIDA COM ROSCA, DE 75 MM X 1/2" OU 75 MM X 3/4", PARA LIGACAO PREDIAL DE AGUA</v>
          </cell>
          <cell r="C1182" t="str">
            <v>UN</v>
          </cell>
          <cell r="F1182" t="str">
            <v>SINAPI-I JUNHO 2025</v>
          </cell>
        </row>
        <row r="1183">
          <cell r="A1183">
            <v>1412</v>
          </cell>
          <cell r="B1183" t="str">
            <v>COLAR TOMADA PVC, COM TRAVAS, SAIDA COM ROSCA, DE 85 MM X 1/2" OU 85 MM X 3/4", PARA LIGACAO PREDIAL DE AGUA</v>
          </cell>
          <cell r="C1183" t="str">
            <v>UN</v>
          </cell>
          <cell r="F1183" t="str">
            <v>SINAPI-I JUNHO 2025</v>
          </cell>
        </row>
        <row r="1184">
          <cell r="A1184">
            <v>1406</v>
          </cell>
          <cell r="B1184" t="str">
            <v>COLAR TOMADA PVC, COM TRAVAS, SAIDA ROSCAVEL COM BUCHA DE LATAO, DE 60 MM X 1/2" OU 60 MM X 3/4", PARA LIGACAO PREDIAL DE AGUA</v>
          </cell>
          <cell r="C1184" t="str">
            <v>UN</v>
          </cell>
          <cell r="F1184" t="str">
            <v>SINAPI-I JUNHO 2025</v>
          </cell>
        </row>
        <row r="1185">
          <cell r="A1185">
            <v>45237</v>
          </cell>
          <cell r="B1185" t="str">
            <v>COLHER DE PEDREIRO 9", EM ACO, COM CANTOS REDONDOS E CABO DE MADEIRA OU PLASTICO</v>
          </cell>
          <cell r="C1185" t="str">
            <v>UN</v>
          </cell>
          <cell r="D1185">
            <v>18.14</v>
          </cell>
          <cell r="E1185">
            <v>18.14</v>
          </cell>
          <cell r="F1185" t="str">
            <v>SINAPI-I JUNHO 2025</v>
          </cell>
        </row>
        <row r="1186">
          <cell r="A1186">
            <v>11281</v>
          </cell>
          <cell r="B1186" t="str">
            <v>COMPACTADOR DE SOLO A PERCUSSAO (SOQUETE), A GASOLINA 4 TEMPOS, PESO 55 A 65 KG, FORCA DE IMPACTO 1.000 A 1.500 KGF, FREQ. 600 A 700 GOLPES P/ MINUTO, VELOCIDADE TRABALHO DE 10 A 15 M/MIN, POT. DE 2,00 A 3,00 HP</v>
          </cell>
          <cell r="C1186" t="str">
            <v>UN</v>
          </cell>
          <cell r="F1186" t="str">
            <v>SINAPI-I JUNHO 2025</v>
          </cell>
        </row>
        <row r="1187">
          <cell r="A1187">
            <v>1442</v>
          </cell>
          <cell r="B1187" t="str">
            <v>COMPACTADOR DE SOLO TIPO PLACA VIBRATORIA REVERSIVEL, A GASOLINA 4 TEMPOS, PESO 125 A 150 KG, FORCA CENTRIF. 2500 A 2800 KGF, LARG. TRABALHO 400 A 450 MM, FREQ. VIBRACAO 4300 A 4500 RPM, VELOC. TRABALHO 15 A 20 M/MIN, POT. 5,5 A 6,0 HP</v>
          </cell>
          <cell r="C1187" t="str">
            <v>UN</v>
          </cell>
          <cell r="F1187" t="str">
            <v>SINAPI-I JUNHO 2025</v>
          </cell>
        </row>
        <row r="1188">
          <cell r="A1188">
            <v>13457</v>
          </cell>
          <cell r="B1188" t="str">
            <v>COMPACTADOR DE SOLO TIPO PLACA VIBRATORIA REVERSIVEL, A GASOLINA 4 TEMPOS, PESO 150 A 175 KG, FORCA CENTRIF. 2800 A 3100 KGF, LARG. TRABALHO DE 450 A 520 MM, FREQ. VIBRACAO 4000 A 4300 RPM, VELOC. TRABALHO DE 15 A 20 M/MIN, POT. DE 6,0 A 7,0 HP</v>
          </cell>
          <cell r="C1188" t="str">
            <v>UN</v>
          </cell>
          <cell r="F1188" t="str">
            <v>SINAPI-I JUNHO 2025</v>
          </cell>
        </row>
        <row r="1189">
          <cell r="A1189">
            <v>40699</v>
          </cell>
          <cell r="B1189" t="str">
            <v>COMPACTADOR DE SOLO, TIPO PLACA VIBRATORIA NAO REVERSIVEL, A GASOLINA 4 TEMPOS, PESO 80 A 120 KG, FORCA CENTRIF. DE 1300 A 2000 KGF, LARG. TRABALHO DE 400 A 500 MM, FREQ. VIBRACAO DE 4800 A 6000 RPM, VELOCIDADE TRABALHO DE 20 A 30 M/MIN, POT. DE 5,0 A 6,0 HP</v>
          </cell>
          <cell r="C1189" t="str">
            <v>UN</v>
          </cell>
          <cell r="F1189" t="str">
            <v>SINAPI-I JUNHO 2025</v>
          </cell>
        </row>
        <row r="1190">
          <cell r="A1190">
            <v>40701</v>
          </cell>
          <cell r="B1190" t="str">
            <v>COMPACTADOR DE SOLO, TIPO PLACA VIBRATORIA REVERSIVEL, A DIESEL, PESO 700 A 820 KG, FORCA CENTRIF. DE 6.200 A 10.000 KGF, LARG. TRABALHO DE 650 A 720 MM, FREQ. VIBRACAO DE 3.000 A 3.500 RPM, VELOCIDADE TRABALHO DE 25 A 30 M/MIN, POT. DE 13,0 A 15,0 HP</v>
          </cell>
          <cell r="C1190" t="str">
            <v>UN</v>
          </cell>
          <cell r="F1190" t="str">
            <v>SINAPI-I JUNHO 2025</v>
          </cell>
        </row>
        <row r="1191">
          <cell r="A1191">
            <v>40700</v>
          </cell>
          <cell r="B1191" t="str">
            <v>COMPACTADOR DE SOLO, TIPO PLACA VIBRATORIA REVERSIVEL, A GASOLINA 4 TEMPOS, PESO 160 A 265 KG, FORCA CENTRIF. DE 2750 A 4000 KGF, LARG. TRABALHO DE 430 A 550 MM, FREQ. VIBRACAO DE 4000 A 5500 RPM, VELOCIDADE TRABALHO DE 20 A 25 M/MIN, POT. DE 7,5 A 9,0 HP</v>
          </cell>
          <cell r="C1191" t="str">
            <v>UN</v>
          </cell>
          <cell r="F1191" t="str">
            <v>SINAPI-I JUNHO 2025</v>
          </cell>
        </row>
        <row r="1192">
          <cell r="A1192">
            <v>13458</v>
          </cell>
          <cell r="B1192" t="str">
            <v>COMPACTADOR DE SOLOS DE PERCURSAO (SOQUETE) COM MOTOR A GASOLINA 4 TEMPOS DE 4 HP (4 CV)</v>
          </cell>
          <cell r="C1192" t="str">
            <v>UN</v>
          </cell>
          <cell r="F1192" t="str">
            <v>SINAPI-I JUNHO 2025</v>
          </cell>
        </row>
        <row r="1193">
          <cell r="A1193">
            <v>11134</v>
          </cell>
          <cell r="B1193" t="str">
            <v>COMPENSADO NAVAL - CHAPA/PAINEL EM MADEIRA COMPENSADA PRENSADA, DE 2200 X 1600 MM, E = 10 MM</v>
          </cell>
          <cell r="C1193" t="str">
            <v>M2</v>
          </cell>
          <cell r="D1193">
            <v>59.02</v>
          </cell>
          <cell r="E1193">
            <v>59.02</v>
          </cell>
          <cell r="F1193" t="str">
            <v>SINAPI-I JUNHO 2025</v>
          </cell>
        </row>
        <row r="1194">
          <cell r="A1194">
            <v>11135</v>
          </cell>
          <cell r="B1194" t="str">
            <v>COMPENSADO NAVAL - CHAPA/PAINEL EM MADEIRA COMPENSADA PRENSADA, DE 2200 X 1600 MM, E = 12 MM</v>
          </cell>
          <cell r="C1194" t="str">
            <v>M2</v>
          </cell>
          <cell r="D1194">
            <v>63.72</v>
          </cell>
          <cell r="E1194">
            <v>63.72</v>
          </cell>
          <cell r="F1194" t="str">
            <v>SINAPI-I JUNHO 2025</v>
          </cell>
        </row>
        <row r="1195">
          <cell r="A1195">
            <v>11136</v>
          </cell>
          <cell r="B1195" t="str">
            <v>COMPENSADO NAVAL - CHAPA/PAINEL EM MADEIRA COMPENSADA PRENSADA, DE 2200 X 1600 MM, E = 15 MM</v>
          </cell>
          <cell r="C1195" t="str">
            <v>M2</v>
          </cell>
          <cell r="D1195">
            <v>72.97</v>
          </cell>
          <cell r="E1195">
            <v>72.97</v>
          </cell>
          <cell r="F1195" t="str">
            <v>SINAPI-I JUNHO 2025</v>
          </cell>
        </row>
        <row r="1196">
          <cell r="A1196">
            <v>34743</v>
          </cell>
          <cell r="B1196" t="str">
            <v>COMPENSADO NAVAL - CHAPA/PAINEL EM MADEIRA COMPENSADA PRENSADA, DE 2200 X 1600 MM, E = 18 MM</v>
          </cell>
          <cell r="C1196" t="str">
            <v>M2</v>
          </cell>
          <cell r="D1196">
            <v>88.04</v>
          </cell>
          <cell r="E1196">
            <v>88.04</v>
          </cell>
          <cell r="F1196" t="str">
            <v>SINAPI-I JUNHO 2025</v>
          </cell>
        </row>
        <row r="1197">
          <cell r="A1197">
            <v>11137</v>
          </cell>
          <cell r="B1197" t="str">
            <v>COMPENSADO NAVAL - CHAPA/PAINEL EM MADEIRA COMPENSADA PRENSADA, DE 2200 X 1600 MM, E = 20 MM</v>
          </cell>
          <cell r="C1197" t="str">
            <v>M2</v>
          </cell>
          <cell r="D1197">
            <v>99.99</v>
          </cell>
          <cell r="E1197">
            <v>99.99</v>
          </cell>
          <cell r="F1197" t="str">
            <v>SINAPI-I JUNHO 2025</v>
          </cell>
        </row>
        <row r="1198">
          <cell r="A1198">
            <v>34745</v>
          </cell>
          <cell r="B1198" t="str">
            <v>COMPENSADO NAVAL - CHAPA/PAINEL EM MADEIRA COMPENSADA PRENSADA, DE 2200 X 1600 MM, E = 25 MM</v>
          </cell>
          <cell r="C1198" t="str">
            <v>M2</v>
          </cell>
          <cell r="D1198">
            <v>118.91</v>
          </cell>
          <cell r="E1198">
            <v>118.91</v>
          </cell>
          <cell r="F1198" t="str">
            <v>SINAPI-I JUNHO 2025</v>
          </cell>
        </row>
        <row r="1199">
          <cell r="A1199">
            <v>34746</v>
          </cell>
          <cell r="B1199" t="str">
            <v>COMPENSADO NAVAL - CHAPA/PAINEL EM MADEIRA COMPENSADA PRENSADA, DE 2200 X 1600 MM, E = 4 MM</v>
          </cell>
          <cell r="C1199" t="str">
            <v>M2</v>
          </cell>
          <cell r="D1199">
            <v>32.43</v>
          </cell>
          <cell r="E1199">
            <v>32.43</v>
          </cell>
          <cell r="F1199" t="str">
            <v>SINAPI-I JUNHO 2025</v>
          </cell>
        </row>
        <row r="1200">
          <cell r="A1200">
            <v>1360</v>
          </cell>
          <cell r="B1200" t="str">
            <v>COMPENSADO NAVAL - CHAPA/PAINEL EM MADEIRA COMPENSADA PRENSADA, DE 2200 X 1600 MM, E = 6 MM</v>
          </cell>
          <cell r="C1200" t="str">
            <v>M2</v>
          </cell>
          <cell r="D1200">
            <v>37.83</v>
          </cell>
          <cell r="E1200">
            <v>37.83</v>
          </cell>
          <cell r="F1200" t="str">
            <v>SINAPI-I JUNHO 2025</v>
          </cell>
        </row>
        <row r="1201">
          <cell r="A1201">
            <v>36524</v>
          </cell>
          <cell r="B1201" t="str">
            <v>COMPRESSOR DE AR ESTACIONARIO, VAZAO 620 PCM, PRESSAO EFETIVA DE TRABALHO 109 PSI, MOTOR ELETRICO, POTENCIA 127 CV</v>
          </cell>
          <cell r="C1201" t="str">
            <v>UN</v>
          </cell>
          <cell r="F1201" t="str">
            <v>SINAPI-I JUNHO 2025</v>
          </cell>
        </row>
        <row r="1202">
          <cell r="A1202">
            <v>36526</v>
          </cell>
          <cell r="B1202" t="str">
            <v>COMPRESSOR DE AR REBOCAVEL VAZAO 400 PCM, PRESSAO EFETIVA DE TRABALHO 102 PSI, MOTOR DIESEL, POTENCIA 110 CV</v>
          </cell>
          <cell r="C1202" t="str">
            <v>UN</v>
          </cell>
          <cell r="F1202" t="str">
            <v>SINAPI-I JUNHO 2025</v>
          </cell>
        </row>
        <row r="1203">
          <cell r="A1203">
            <v>36523</v>
          </cell>
          <cell r="B1203" t="str">
            <v>COMPRESSOR DE AR REBOCAVEL VAZAO 748 PCM, PRESSAO EFETIVA DE TRABALHO 102 PSI, MOTOR DIESEL, POTENCIA 210 CV</v>
          </cell>
          <cell r="C1203" t="str">
            <v>UN</v>
          </cell>
          <cell r="F1203" t="str">
            <v>SINAPI-I JUNHO 2025</v>
          </cell>
        </row>
        <row r="1204">
          <cell r="A1204">
            <v>36527</v>
          </cell>
          <cell r="B1204" t="str">
            <v>COMPRESSOR DE AR REBOCAVEL VAZAO 860 PCM, PRESSAO EFETIVA DE TRABALHO 102 PSI, MOTOR DIESEL, POTENCIA 250 CV</v>
          </cell>
          <cell r="C1204" t="str">
            <v>UN</v>
          </cell>
          <cell r="F1204" t="str">
            <v>SINAPI-I JUNHO 2025</v>
          </cell>
        </row>
        <row r="1205">
          <cell r="A1205">
            <v>38642</v>
          </cell>
          <cell r="B1205" t="str">
            <v>COMPRESSOR DE AR REBOCAVEL, VAZAO 152 PCM, PRESSAO EFETIVA DE TRABALHO 102 PSI, MOTOR DIESEL, POTENCIA 31,5 KW</v>
          </cell>
          <cell r="C1205" t="str">
            <v>UN</v>
          </cell>
          <cell r="F1205" t="str">
            <v>SINAPI-I JUNHO 2025</v>
          </cell>
        </row>
        <row r="1206">
          <cell r="A1206">
            <v>36522</v>
          </cell>
          <cell r="B1206" t="str">
            <v>COMPRESSOR DE AR REBOCAVEL, VAZAO 189 PCM, PRESSAO EFETIVA DE TRABALHO 102 PSI, MOTOR DIESEL, POTENCIA 63 CV</v>
          </cell>
          <cell r="C1206" t="str">
            <v>UN</v>
          </cell>
          <cell r="F1206" t="str">
            <v>SINAPI-I JUNHO 2025</v>
          </cell>
        </row>
        <row r="1207">
          <cell r="A1207">
            <v>36525</v>
          </cell>
          <cell r="B1207" t="str">
            <v>COMPRESSOR DE AR REBOCAVEL, VAZAO 250 PCM, PRESSAO EFETIVA DE TRABALHO 102 PSI, MOTOR DIESEL, POTENCIA 81 CV</v>
          </cell>
          <cell r="C1207" t="str">
            <v>UN</v>
          </cell>
          <cell r="F1207" t="str">
            <v>SINAPI-I JUNHO 2025</v>
          </cell>
        </row>
        <row r="1208">
          <cell r="A1208">
            <v>13803</v>
          </cell>
          <cell r="B1208" t="str">
            <v>COMPRESSOR DE AR REBOCAVEL, VAZAO 89 PCM, PRESSAO EFETIVA DE TRABALHO *102* PSI, MOTOR DIESEL, POTENCIA *20* CV</v>
          </cell>
          <cell r="C1208" t="str">
            <v>UN</v>
          </cell>
          <cell r="F1208" t="str">
            <v>SINAPI-I JUNHO 2025</v>
          </cell>
        </row>
        <row r="1209">
          <cell r="A1209">
            <v>34348</v>
          </cell>
          <cell r="B1209" t="str">
            <v>CONCERTINA CLIPADA (DUPLA) EM ACO GALVANIZADO DE ALTA RESISTENCIA, COM ESPIRAL DE 300 MM, D = 2,76 MM</v>
          </cell>
          <cell r="C1209" t="str">
            <v>M</v>
          </cell>
          <cell r="D1209">
            <v>17.64</v>
          </cell>
          <cell r="E1209">
            <v>17.64</v>
          </cell>
          <cell r="F1209" t="str">
            <v>SINAPI-I JUNHO 2025</v>
          </cell>
        </row>
        <row r="1210">
          <cell r="A1210">
            <v>34347</v>
          </cell>
          <cell r="B1210" t="str">
            <v>CONCERTINA SIMPLES EM ACO GALVANIZADO DE ALTA RESISTENCIA, COM ESPIRAL DE 300 MM, D = 2,76 MM</v>
          </cell>
          <cell r="C1210" t="str">
            <v>M</v>
          </cell>
          <cell r="D1210">
            <v>12.61</v>
          </cell>
          <cell r="E1210">
            <v>12.61</v>
          </cell>
          <cell r="F1210" t="str">
            <v>SINAPI-I JUNHO 2025</v>
          </cell>
        </row>
        <row r="1211">
          <cell r="A1211">
            <v>11146</v>
          </cell>
          <cell r="B1211" t="str">
            <v>CONCRETO AUTOADENSAVEL (CAA) CLASSE DE RESISTENCIA C15, ESPALHAMENTO SF2, COM BOMBEAMENTO (DISPONIBILIZACAO DE BOMBA), SEM O LANCAMENTO (NBR 15823)</v>
          </cell>
          <cell r="C1211" t="str">
            <v>M3</v>
          </cell>
          <cell r="D1211">
            <v>517.61</v>
          </cell>
          <cell r="E1211">
            <v>517.61</v>
          </cell>
          <cell r="F1211" t="str">
            <v>SINAPI-I JUNHO 2025</v>
          </cell>
        </row>
        <row r="1212">
          <cell r="A1212">
            <v>11147</v>
          </cell>
          <cell r="B1212" t="str">
            <v>CONCRETO AUTOADENSAVEL (CAA) CLASSE DE RESISTENCIA C20, ESPALHAMENTO SF2, COM BOMBEAMENTO (DISPONIBILIZACAO DE BOMBA), SEM O LANCAMENTO (NBR 15823)</v>
          </cell>
          <cell r="C1212" t="str">
            <v>M3</v>
          </cell>
          <cell r="D1212">
            <v>537.87</v>
          </cell>
          <cell r="E1212">
            <v>537.87</v>
          </cell>
          <cell r="F1212" t="str">
            <v>SINAPI-I JUNHO 2025</v>
          </cell>
        </row>
        <row r="1213">
          <cell r="A1213">
            <v>34872</v>
          </cell>
          <cell r="B1213" t="str">
            <v>CONCRETO AUTOADENSAVEL (CAA) CLASSE DE RESISTENCIA C25, ESPALHAMENTO SF2, COM BOMBEAMENTO (DISPONIBILIZACAO DE BOMBA), SEM O LANCAMENTO (NBR 15823)</v>
          </cell>
          <cell r="C1213" t="str">
            <v>M3</v>
          </cell>
          <cell r="D1213">
            <v>543.91</v>
          </cell>
          <cell r="E1213">
            <v>543.91</v>
          </cell>
          <cell r="F1213" t="str">
            <v>SINAPI-I JUNHO 2025</v>
          </cell>
        </row>
        <row r="1214">
          <cell r="A1214">
            <v>34491</v>
          </cell>
          <cell r="B1214" t="str">
            <v>CONCRETO AUTOADENSAVEL (CAA) CLASSE DE RESISTENCIA C30, ESPALHAMENTO SF2, COM BOMBEAMENTO (DISPONIBILIZACAO DE BOMBA), SEM O LANCAMENTO (NBR 15823)</v>
          </cell>
          <cell r="C1214" t="str">
            <v>M3</v>
          </cell>
          <cell r="D1214">
            <v>559.66999999999996</v>
          </cell>
          <cell r="E1214">
            <v>559.66999999999996</v>
          </cell>
          <cell r="F1214" t="str">
            <v>SINAPI-I JUNHO 2025</v>
          </cell>
        </row>
        <row r="1215">
          <cell r="A1215">
            <v>34770</v>
          </cell>
          <cell r="B1215" t="str">
            <v>CONCRETO BETUMINOSO USINADO A QUENTE (CBUQ) PARA PAVIMENTACAO ASFALTICA, PADRAO DNIT, FAIXA C, COM CAP 30/45 - AQUISICAO POSTO USINA</v>
          </cell>
          <cell r="C1215" t="str">
            <v>T</v>
          </cell>
          <cell r="D1215">
            <v>811.19</v>
          </cell>
          <cell r="E1215">
            <v>811.19</v>
          </cell>
          <cell r="F1215" t="str">
            <v>SINAPI-I JUNHO 2025</v>
          </cell>
        </row>
        <row r="1216">
          <cell r="A1216">
            <v>1518</v>
          </cell>
          <cell r="B1216" t="str">
            <v>CONCRETO BETUMINOSO USINADO A QUENTE (CBUQ) PARA PAVIMENTACAO ASFALTICA, PADRAO DNIT, FAIXA C, COM CAP 50/70 - AQUISICAO POSTO USINA</v>
          </cell>
          <cell r="C1216" t="str">
            <v>T</v>
          </cell>
          <cell r="D1216">
            <v>827</v>
          </cell>
          <cell r="E1216">
            <v>827</v>
          </cell>
          <cell r="F1216" t="str">
            <v>SINAPI-I JUNHO 2025</v>
          </cell>
        </row>
        <row r="1217">
          <cell r="A1217">
            <v>41965</v>
          </cell>
          <cell r="B1217" t="str">
            <v>CONCRETO BETUMINOSO USINADO A QUENTE (CBUQ) PARA PAVIMENTACAO ASFALTICA, PADRAO DNIT, PARA BINDER, COM CAP 50/70 - AQUISICAO POSTO USINA</v>
          </cell>
          <cell r="C1217" t="str">
            <v>T</v>
          </cell>
          <cell r="D1217">
            <v>725.14</v>
          </cell>
          <cell r="E1217">
            <v>725.14</v>
          </cell>
          <cell r="F1217" t="str">
            <v>SINAPI-I JUNHO 2025</v>
          </cell>
        </row>
        <row r="1218">
          <cell r="A1218">
            <v>1524</v>
          </cell>
          <cell r="B1218" t="str">
            <v>CONCRETO USINADO BOMBEAVEL, CLASSE DE RESISTENCIA C20, BRITA 0 E 1, SLUMP = 100 +/- 20 MM, COM BOMBEAMENTO (DISPONIBILIZACAO DE BOMBA), SEM O LANCAMENTO (NBR 8953)</v>
          </cell>
          <cell r="C1218" t="str">
            <v>M3</v>
          </cell>
          <cell r="D1218">
            <v>496.61</v>
          </cell>
          <cell r="E1218">
            <v>496.61</v>
          </cell>
          <cell r="F1218" t="str">
            <v>SINAPI-I JUNHO 2025</v>
          </cell>
        </row>
        <row r="1219">
          <cell r="A1219">
            <v>34492</v>
          </cell>
          <cell r="B1219" t="str">
            <v>CONCRETO USINADO BOMBEAVEL, CLASSE DE RESISTENCIA C20, COM BRITA 0 E 1, SLUMP = 100 +/- 20 MM, EXCLUI SERVICO DE BOMBEAMENTO (NBR 8953)</v>
          </cell>
          <cell r="C1219" t="str">
            <v>M3</v>
          </cell>
          <cell r="D1219">
            <v>460</v>
          </cell>
          <cell r="E1219">
            <v>460</v>
          </cell>
          <cell r="F1219" t="str">
            <v>SINAPI-I JUNHO 2025</v>
          </cell>
        </row>
        <row r="1220">
          <cell r="A1220">
            <v>38404</v>
          </cell>
          <cell r="B1220" t="str">
            <v>CONCRETO USINADO BOMBEAVEL, CLASSE DE RESISTENCIA C20, COM BRITA 0 E 1, SLUMP = 130 +/- 20 MM, EXCLUI SERVICO DE BOMBEAMENTO (NBR 8953)</v>
          </cell>
          <cell r="C1220" t="str">
            <v>M3</v>
          </cell>
          <cell r="D1220">
            <v>476.47</v>
          </cell>
          <cell r="E1220">
            <v>476.47</v>
          </cell>
          <cell r="F1220" t="str">
            <v>SINAPI-I JUNHO 2025</v>
          </cell>
        </row>
        <row r="1221">
          <cell r="A1221">
            <v>39849</v>
          </cell>
          <cell r="B1221" t="str">
            <v>CONCRETO USINADO BOMBEAVEL, CLASSE DE RESISTENCIA C20, COM BRITA 0 E 1, SLUMP = 190 +/- 20 MM, COM BOMBEAMENTO (DISPONIBILIZACAO DE BOMBA), SEM O LANCAMENTO (NBR 8953)</v>
          </cell>
          <cell r="C1221" t="str">
            <v>M3</v>
          </cell>
          <cell r="D1221">
            <v>546.03</v>
          </cell>
          <cell r="E1221">
            <v>546.03</v>
          </cell>
          <cell r="F1221" t="str">
            <v>SINAPI-I JUNHO 2025</v>
          </cell>
        </row>
        <row r="1222">
          <cell r="A1222">
            <v>38464</v>
          </cell>
          <cell r="B1222" t="str">
            <v>CONCRETO USINADO BOMBEAVEL, CLASSE DE RESISTENCIA C20, COM BRITA 0, SLUMP = 220 +/- 20 MM, COM BOMBEAMENTO (DISPONIBILIZACAO DE BOMBA), SEM O LANCAMENTO (NBR 8953)</v>
          </cell>
          <cell r="C1222" t="str">
            <v>M3</v>
          </cell>
          <cell r="D1222">
            <v>553.96</v>
          </cell>
          <cell r="E1222">
            <v>553.96</v>
          </cell>
          <cell r="F1222" t="str">
            <v>SINAPI-I JUNHO 2025</v>
          </cell>
        </row>
        <row r="1223">
          <cell r="A1223">
            <v>1527</v>
          </cell>
          <cell r="B1223" t="str">
            <v>CONCRETO USINADO BOMBEAVEL, CLASSE DE RESISTENCIA C25, BRITA 0 E 1, SLUMP = 100 +/- 20 MM, COM BOMBEAMENTO (DISPONIBILIZACAO DE BOMBA), SEM O LANCAMENTO (NBR 8953)</v>
          </cell>
          <cell r="C1223" t="str">
            <v>M3</v>
          </cell>
          <cell r="D1223">
            <v>512.38</v>
          </cell>
          <cell r="E1223">
            <v>512.38</v>
          </cell>
          <cell r="F1223" t="str">
            <v>SINAPI-I JUNHO 2025</v>
          </cell>
        </row>
        <row r="1224">
          <cell r="A1224">
            <v>34493</v>
          </cell>
          <cell r="B1224" t="str">
            <v>CONCRETO USINADO BOMBEAVEL, CLASSE DE RESISTENCIA C25, COM BRITA 0 E 1, SLUMP = 100 +/- 20 MM, EXCLUI SERVICO DE BOMBEAMENTO (NBR 8953)</v>
          </cell>
          <cell r="C1224" t="str">
            <v>M3</v>
          </cell>
          <cell r="D1224">
            <v>472.96</v>
          </cell>
          <cell r="E1224">
            <v>472.96</v>
          </cell>
          <cell r="F1224" t="str">
            <v>SINAPI-I JUNHO 2025</v>
          </cell>
        </row>
        <row r="1225">
          <cell r="A1225">
            <v>38405</v>
          </cell>
          <cell r="B1225" t="str">
            <v>CONCRETO USINADO BOMBEAVEL, CLASSE DE RESISTENCIA C25, COM BRITA 0 E 1, SLUMP = 130 +/- 20 MM, EXCLUI SERVICO DE BOMBEAMENTO (NBR 8953)</v>
          </cell>
          <cell r="C1225" t="str">
            <v>M3</v>
          </cell>
          <cell r="D1225">
            <v>491.16</v>
          </cell>
          <cell r="E1225">
            <v>491.16</v>
          </cell>
          <cell r="F1225" t="str">
            <v>SINAPI-I JUNHO 2025</v>
          </cell>
        </row>
        <row r="1226">
          <cell r="A1226">
            <v>38408</v>
          </cell>
          <cell r="B1226" t="str">
            <v>CONCRETO USINADO BOMBEAVEL, CLASSE DE RESISTENCIA C25, COM BRITA 0 E 1, SLUMP = 190 +/- 20 MM, EXCLUI SERVICO DE BOMBEAMENTO (NBR 8953)</v>
          </cell>
          <cell r="C1226" t="str">
            <v>M3</v>
          </cell>
          <cell r="D1226">
            <v>543.66999999999996</v>
          </cell>
          <cell r="E1226">
            <v>543.66999999999996</v>
          </cell>
          <cell r="F1226" t="str">
            <v>SINAPI-I JUNHO 2025</v>
          </cell>
        </row>
        <row r="1227">
          <cell r="A1227">
            <v>1525</v>
          </cell>
          <cell r="B1227" t="str">
            <v>CONCRETO USINADO BOMBEAVEL, CLASSE DE RESISTENCIA C30, BRITA 0 E 1, SLUMP = 100 +/- 20 MM, COM BOMBEAMENTO (DISPONIBILIZACAO DE BOMBA), SEM O LANCAMENTO (NBR 8953)</v>
          </cell>
          <cell r="C1227" t="str">
            <v>M3</v>
          </cell>
          <cell r="D1227">
            <v>528.14</v>
          </cell>
          <cell r="E1227">
            <v>528.14</v>
          </cell>
          <cell r="F1227" t="str">
            <v>SINAPI-I JUNHO 2025</v>
          </cell>
        </row>
        <row r="1228">
          <cell r="A1228">
            <v>34494</v>
          </cell>
          <cell r="B1228" t="str">
            <v>CONCRETO USINADO BOMBEAVEL, CLASSE DE RESISTENCIA C30, COM BRITA 0 E 1, SLUMP = 100 +/- 20 MM, EXCLUI SERVICO DE BOMBEAMENTO (NBR 8953)</v>
          </cell>
          <cell r="C1228" t="str">
            <v>M3</v>
          </cell>
          <cell r="D1228">
            <v>488.73</v>
          </cell>
          <cell r="E1228">
            <v>488.73</v>
          </cell>
          <cell r="F1228" t="str">
            <v>SINAPI-I JUNHO 2025</v>
          </cell>
        </row>
        <row r="1229">
          <cell r="A1229">
            <v>38406</v>
          </cell>
          <cell r="B1229" t="str">
            <v>CONCRETO USINADO BOMBEAVEL, CLASSE DE RESISTENCIA C30, COM BRITA 0 E 1, SLUMP = 130 +/- 20 MM, EXCLUI SERVICO DE BOMBEAMENTO (NBR 8953)</v>
          </cell>
          <cell r="C1229" t="str">
            <v>M3</v>
          </cell>
          <cell r="D1229">
            <v>518.64</v>
          </cell>
          <cell r="E1229">
            <v>518.64</v>
          </cell>
          <cell r="F1229" t="str">
            <v>SINAPI-I JUNHO 2025</v>
          </cell>
        </row>
        <row r="1230">
          <cell r="A1230">
            <v>38409</v>
          </cell>
          <cell r="B1230" t="str">
            <v>CONCRETO USINADO BOMBEAVEL, CLASSE DE RESISTENCIA C30, COM BRITA 0 E 1, SLUMP = 190 +/- 20 MM, EXCLUI SERVICO DE BOMBEAMENTO (NBR 8953)</v>
          </cell>
          <cell r="C1230" t="str">
            <v>M3</v>
          </cell>
          <cell r="D1230">
            <v>547.37</v>
          </cell>
          <cell r="E1230">
            <v>547.37</v>
          </cell>
          <cell r="F1230" t="str">
            <v>SINAPI-I JUNHO 2025</v>
          </cell>
        </row>
        <row r="1231">
          <cell r="A1231">
            <v>43360</v>
          </cell>
          <cell r="B1231" t="str">
            <v>CONCRETO USINADO BOMBEAVEL, CLASSE DE RESISTENCIA C30, COM BRITA 0 E 1, SLUMP = 220 +/- 30 MM, EXCLUI SERVICO DE BOMBEAMENTO (NBR 8953)</v>
          </cell>
          <cell r="C1231" t="str">
            <v>M3</v>
          </cell>
          <cell r="D1231">
            <v>570.76</v>
          </cell>
          <cell r="E1231">
            <v>570.76</v>
          </cell>
          <cell r="F1231" t="str">
            <v>SINAPI-I JUNHO 2025</v>
          </cell>
        </row>
        <row r="1232">
          <cell r="A1232">
            <v>11145</v>
          </cell>
          <cell r="B1232" t="str">
            <v>CONCRETO USINADO BOMBEAVEL, CLASSE DE RESISTENCIA C35, BRITA 0 E 1, SLUMP = 100 +/- 20 MM, COM BOMBEAMENTO (DISPONIBILIZACAO DE BOMBA), SEM O LANCAMENTO (NBR 8953)</v>
          </cell>
          <cell r="C1232" t="str">
            <v>M3</v>
          </cell>
          <cell r="D1232">
            <v>543.91</v>
          </cell>
          <cell r="E1232">
            <v>543.91</v>
          </cell>
          <cell r="F1232" t="str">
            <v>SINAPI-I JUNHO 2025</v>
          </cell>
        </row>
        <row r="1233">
          <cell r="A1233">
            <v>34495</v>
          </cell>
          <cell r="B1233" t="str">
            <v>CONCRETO USINADO BOMBEAVEL, CLASSE DE RESISTENCIA C35, COM BRITA 0 E 1, SLUMP = 100 +/- 20 MM, EXCLUI SERVICO DE BOMBEAMENTO (NBR 8953)</v>
          </cell>
          <cell r="C1233" t="str">
            <v>M3</v>
          </cell>
          <cell r="D1233">
            <v>504.49</v>
          </cell>
          <cell r="E1233">
            <v>504.49</v>
          </cell>
          <cell r="F1233" t="str">
            <v>SINAPI-I JUNHO 2025</v>
          </cell>
        </row>
        <row r="1234">
          <cell r="A1234">
            <v>34479</v>
          </cell>
          <cell r="B1234" t="str">
            <v>CONCRETO USINADO BOMBEAVEL, CLASSE DE RESISTENCIA C40, BRITA 0 E 1, SLUMP = 100 +/- 20 MM, COM BOMBEAMENTO (DISPONIBILIZACAO DE BOMBA), SEM O LANCAMENTO (NBR 8953)</v>
          </cell>
          <cell r="C1234" t="str">
            <v>M3</v>
          </cell>
          <cell r="D1234">
            <v>559.66999999999996</v>
          </cell>
          <cell r="E1234">
            <v>559.66999999999996</v>
          </cell>
          <cell r="F1234" t="str">
            <v>SINAPI-I JUNHO 2025</v>
          </cell>
        </row>
        <row r="1235">
          <cell r="A1235">
            <v>34496</v>
          </cell>
          <cell r="B1235" t="str">
            <v>CONCRETO USINADO BOMBEAVEL, CLASSE DE RESISTENCIA C40, COM BRITA 0 E 1, SLUMP = 100 +/- 20 MM, EXCLUI SERVICO DE BOMBEAMENTO (NBR 8953)</v>
          </cell>
          <cell r="C1235" t="str">
            <v>M3</v>
          </cell>
          <cell r="D1235">
            <v>526.27</v>
          </cell>
          <cell r="E1235">
            <v>526.27</v>
          </cell>
          <cell r="F1235" t="str">
            <v>SINAPI-I JUNHO 2025</v>
          </cell>
        </row>
        <row r="1236">
          <cell r="A1236">
            <v>34481</v>
          </cell>
          <cell r="B1236" t="str">
            <v>CONCRETO USINADO BOMBEAVEL, CLASSE DE RESISTENCIA C45, BRITA 0 E 1, SLUMP = 100 +/- 20 MM, COM BOMBEAMENTO (DISPONIBILIZACAO DE BOMBA), SEM O LANCAMENTO (NBR 8953)</v>
          </cell>
          <cell r="C1236" t="str">
            <v>M3</v>
          </cell>
          <cell r="D1236">
            <v>584.79</v>
          </cell>
          <cell r="E1236">
            <v>584.79</v>
          </cell>
          <cell r="F1236" t="str">
            <v>SINAPI-I JUNHO 2025</v>
          </cell>
        </row>
        <row r="1237">
          <cell r="A1237">
            <v>34483</v>
          </cell>
          <cell r="B1237" t="str">
            <v>CONCRETO USINADO BOMBEAVEL, CLASSE DE RESISTENCIA C50, BRITA 0 E 1, SLUMP = 100 +/- 20 MM, COM BOMBEAMENTO (DISPONIBILIZACAO DE BOMBA), SEM O LANCAMENTO (NBR 8953)</v>
          </cell>
          <cell r="C1237" t="str">
            <v>M3</v>
          </cell>
          <cell r="D1237">
            <v>624.80999999999995</v>
          </cell>
          <cell r="E1237">
            <v>624.80999999999995</v>
          </cell>
          <cell r="F1237" t="str">
            <v>SINAPI-I JUNHO 2025</v>
          </cell>
        </row>
        <row r="1238">
          <cell r="A1238">
            <v>34485</v>
          </cell>
          <cell r="B1238" t="str">
            <v>CONCRETO USINADO BOMBEAVEL, CLASSE DE RESISTENCIA C60, COM BRITA 0 E 1, SLUMP = 100 +/- 20 MM, COM BOMBEAMENTO (DISPONIBILIZACAO DE BOMBA), SEM O LANCAMENTO (NBR 8953)</v>
          </cell>
          <cell r="C1238" t="str">
            <v>M3</v>
          </cell>
          <cell r="D1238">
            <v>668.16</v>
          </cell>
          <cell r="E1238">
            <v>668.16</v>
          </cell>
          <cell r="F1238" t="str">
            <v>SINAPI-I JUNHO 2025</v>
          </cell>
        </row>
        <row r="1239">
          <cell r="A1239">
            <v>14041</v>
          </cell>
          <cell r="B1239" t="str">
            <v>CONCRETO USINADO CONVENCIONAL (NAO BOMBEAVEL) CLASSE DE RESISTENCIA C10, COM BRITA 1 E 2, SLUMP = 80 MM +/- 10 MM (NBR 8953)</v>
          </cell>
          <cell r="C1239" t="str">
            <v>M3</v>
          </cell>
          <cell r="D1239">
            <v>434.33</v>
          </cell>
          <cell r="E1239">
            <v>434.33</v>
          </cell>
          <cell r="F1239" t="str">
            <v>SINAPI-I JUNHO 2025</v>
          </cell>
        </row>
        <row r="1240">
          <cell r="A1240">
            <v>1523</v>
          </cell>
          <cell r="B1240" t="str">
            <v>CONCRETO USINADO CONVENCIONAL (NAO BOMBEAVEL) CLASSE DE RESISTENCIA C15, COM BRITA 1 E 2, SLUMP = 80 MM +/- 10 MM (NBR 8953)</v>
          </cell>
          <cell r="C1240" t="str">
            <v>M3</v>
          </cell>
          <cell r="D1240">
            <v>441.43</v>
          </cell>
          <cell r="E1240">
            <v>441.43</v>
          </cell>
          <cell r="F1240" t="str">
            <v>SINAPI-I JUNHO 2025</v>
          </cell>
        </row>
        <row r="1241">
          <cell r="A1241">
            <v>14054</v>
          </cell>
          <cell r="B1241" t="str">
            <v>CONDULETE DE ALUMINIO TIPO B, PARA ELETRODUTO ROSCAVEL DE 1", COM TAMPA CEGA</v>
          </cell>
          <cell r="C1241" t="str">
            <v>UN</v>
          </cell>
          <cell r="D1241">
            <v>18.12</v>
          </cell>
          <cell r="E1241">
            <v>18.12</v>
          </cell>
          <cell r="F1241" t="str">
            <v>SINAPI-I JUNHO 2025</v>
          </cell>
        </row>
        <row r="1242">
          <cell r="A1242">
            <v>14052</v>
          </cell>
          <cell r="B1242" t="str">
            <v>CONDULETE DE ALUMINIO TIPO B, PARA ELETRODUTO ROSCAVEL DE 1/2", COM TAMPA CEGA</v>
          </cell>
          <cell r="C1242" t="str">
            <v>UN</v>
          </cell>
          <cell r="D1242">
            <v>13.94</v>
          </cell>
          <cell r="E1242">
            <v>13.94</v>
          </cell>
          <cell r="F1242" t="str">
            <v>SINAPI-I JUNHO 2025</v>
          </cell>
        </row>
        <row r="1243">
          <cell r="A1243">
            <v>14053</v>
          </cell>
          <cell r="B1243" t="str">
            <v>CONDULETE DE ALUMINIO TIPO B, PARA ELETRODUTO ROSCAVEL DE 3/4", COM TAMPA CEGA</v>
          </cell>
          <cell r="C1243" t="str">
            <v>UN</v>
          </cell>
          <cell r="D1243">
            <v>14.15</v>
          </cell>
          <cell r="E1243">
            <v>14.15</v>
          </cell>
          <cell r="F1243" t="str">
            <v>SINAPI-I JUNHO 2025</v>
          </cell>
        </row>
        <row r="1244">
          <cell r="A1244">
            <v>2560</v>
          </cell>
          <cell r="B1244" t="str">
            <v>CONDULETE DE ALUMINIO TIPO C, PARA ELETRODUTO ROSCAVEL DE 1", COM TAMPA CEGA</v>
          </cell>
          <cell r="C1244" t="str">
            <v>UN</v>
          </cell>
          <cell r="D1244">
            <v>18.760000000000002</v>
          </cell>
          <cell r="E1244">
            <v>18.760000000000002</v>
          </cell>
          <cell r="F1244" t="str">
            <v>SINAPI-I JUNHO 2025</v>
          </cell>
        </row>
        <row r="1245">
          <cell r="A1245">
            <v>2558</v>
          </cell>
          <cell r="B1245" t="str">
            <v>CONDULETE DE ALUMINIO TIPO C, PARA ELETRODUTO ROSCAVEL DE 1/2", COM TAMPA CEGA</v>
          </cell>
          <cell r="C1245" t="str">
            <v>UN</v>
          </cell>
          <cell r="D1245">
            <v>10.66</v>
          </cell>
          <cell r="E1245">
            <v>10.66</v>
          </cell>
          <cell r="F1245" t="str">
            <v>SINAPI-I JUNHO 2025</v>
          </cell>
        </row>
        <row r="1246">
          <cell r="A1246">
            <v>2559</v>
          </cell>
          <cell r="B1246" t="str">
            <v>CONDULETE DE ALUMINIO TIPO C, PARA ELETRODUTO ROSCAVEL DE 3/4", COM TAMPA CEGA</v>
          </cell>
          <cell r="C1246" t="str">
            <v>UN</v>
          </cell>
          <cell r="D1246">
            <v>15</v>
          </cell>
          <cell r="E1246">
            <v>15</v>
          </cell>
          <cell r="F1246" t="str">
            <v>SINAPI-I JUNHO 2025</v>
          </cell>
        </row>
        <row r="1247">
          <cell r="A1247">
            <v>2592</v>
          </cell>
          <cell r="B1247" t="str">
            <v>CONDULETE DE ALUMINIO TIPO C, PARA ELETRODUTO ROSCAVEL DE 4", COM TAMPA CEGA</v>
          </cell>
          <cell r="C1247" t="str">
            <v>UN</v>
          </cell>
          <cell r="D1247">
            <v>248.66</v>
          </cell>
          <cell r="E1247">
            <v>248.66</v>
          </cell>
          <cell r="F1247" t="str">
            <v>SINAPI-I JUNHO 2025</v>
          </cell>
        </row>
        <row r="1248">
          <cell r="A1248">
            <v>2589</v>
          </cell>
          <cell r="B1248" t="str">
            <v>CONDULETE DE ALUMINIO TIPO E, PARA ELETRODUTO ROSCAVEL DE 1 1/2", COM TAMPA CEGA</v>
          </cell>
          <cell r="C1248" t="str">
            <v>UN</v>
          </cell>
          <cell r="D1248">
            <v>33.26</v>
          </cell>
          <cell r="E1248">
            <v>33.26</v>
          </cell>
          <cell r="F1248" t="str">
            <v>SINAPI-I JUNHO 2025</v>
          </cell>
        </row>
        <row r="1249">
          <cell r="A1249">
            <v>2566</v>
          </cell>
          <cell r="B1249" t="str">
            <v>CONDULETE DE ALUMINIO TIPO E, PARA ELETRODUTO ROSCAVEL DE 1 1/4", COM TAMPA CEGA</v>
          </cell>
          <cell r="C1249" t="str">
            <v>UN</v>
          </cell>
          <cell r="D1249">
            <v>25.02</v>
          </cell>
          <cell r="E1249">
            <v>25.02</v>
          </cell>
          <cell r="F1249" t="str">
            <v>SINAPI-I JUNHO 2025</v>
          </cell>
        </row>
        <row r="1250">
          <cell r="A1250">
            <v>2590</v>
          </cell>
          <cell r="B1250" t="str">
            <v>CONDULETE DE ALUMINIO TIPO E, PARA ELETRODUTO ROSCAVEL DE 1", COM TAMPA CEGA</v>
          </cell>
          <cell r="C1250" t="str">
            <v>UN</v>
          </cell>
          <cell r="D1250">
            <v>20.41</v>
          </cell>
          <cell r="E1250">
            <v>20.41</v>
          </cell>
          <cell r="F1250" t="str">
            <v>SINAPI-I JUNHO 2025</v>
          </cell>
        </row>
        <row r="1251">
          <cell r="A1251">
            <v>2591</v>
          </cell>
          <cell r="B1251" t="str">
            <v>CONDULETE DE ALUMINIO TIPO E, PARA ELETRODUTO ROSCAVEL DE 1/2", COM TAMPA CEGA</v>
          </cell>
          <cell r="C1251" t="str">
            <v>UN</v>
          </cell>
          <cell r="D1251">
            <v>12.13</v>
          </cell>
          <cell r="E1251">
            <v>12.13</v>
          </cell>
          <cell r="F1251" t="str">
            <v>SINAPI-I JUNHO 2025</v>
          </cell>
        </row>
        <row r="1252">
          <cell r="A1252">
            <v>2567</v>
          </cell>
          <cell r="B1252" t="str">
            <v>CONDULETE DE ALUMINIO TIPO E, PARA ELETRODUTO ROSCAVEL DE 2", COM TAMPA CEGA</v>
          </cell>
          <cell r="C1252" t="str">
            <v>UN</v>
          </cell>
          <cell r="D1252">
            <v>48.79</v>
          </cell>
          <cell r="E1252">
            <v>48.79</v>
          </cell>
          <cell r="F1252" t="str">
            <v>SINAPI-I JUNHO 2025</v>
          </cell>
        </row>
        <row r="1253">
          <cell r="A1253">
            <v>2568</v>
          </cell>
          <cell r="B1253" t="str">
            <v>CONDULETE DE ALUMINIO TIPO E, PARA ELETRODUTO ROSCAVEL DE 3", COM TAMPA CEGA</v>
          </cell>
          <cell r="C1253" t="str">
            <v>UN</v>
          </cell>
          <cell r="D1253">
            <v>135.47999999999999</v>
          </cell>
          <cell r="E1253">
            <v>135.47999999999999</v>
          </cell>
          <cell r="F1253" t="str">
            <v>SINAPI-I JUNHO 2025</v>
          </cell>
        </row>
        <row r="1254">
          <cell r="A1254">
            <v>2565</v>
          </cell>
          <cell r="B1254" t="str">
            <v>CONDULETE DE ALUMINIO TIPO E, PARA ELETRODUTO ROSCAVEL DE 3/4", COM TAMPA CEGA</v>
          </cell>
          <cell r="C1254" t="str">
            <v>UN</v>
          </cell>
          <cell r="D1254">
            <v>12.15</v>
          </cell>
          <cell r="E1254">
            <v>12.15</v>
          </cell>
          <cell r="F1254" t="str">
            <v>SINAPI-I JUNHO 2025</v>
          </cell>
        </row>
        <row r="1255">
          <cell r="A1255">
            <v>2594</v>
          </cell>
          <cell r="B1255" t="str">
            <v>CONDULETE DE ALUMINIO TIPO E, PARA ELETRODUTO ROSCAVEL DE 4", COM TAMPA CEGA</v>
          </cell>
          <cell r="C1255" t="str">
            <v>UN</v>
          </cell>
          <cell r="D1255">
            <v>225.7</v>
          </cell>
          <cell r="E1255">
            <v>225.7</v>
          </cell>
          <cell r="F1255" t="str">
            <v>SINAPI-I JUNHO 2025</v>
          </cell>
        </row>
        <row r="1256">
          <cell r="A1256">
            <v>2587</v>
          </cell>
          <cell r="B1256" t="str">
            <v>CONDULETE DE ALUMINIO TIPO LR, PARA ELETRODUTO ROSCAVEL DE 1 1/2", COM TAMPA CEGA</v>
          </cell>
          <cell r="C1256" t="str">
            <v>UN</v>
          </cell>
          <cell r="D1256">
            <v>38.46</v>
          </cell>
          <cell r="E1256">
            <v>38.46</v>
          </cell>
          <cell r="F1256" t="str">
            <v>SINAPI-I JUNHO 2025</v>
          </cell>
        </row>
        <row r="1257">
          <cell r="A1257">
            <v>2588</v>
          </cell>
          <cell r="B1257" t="str">
            <v>CONDULETE DE ALUMINIO TIPO LR, PARA ELETRODUTO ROSCAVEL DE 1 1/4", COM TAMPA CEGA</v>
          </cell>
          <cell r="C1257" t="str">
            <v>UN</v>
          </cell>
          <cell r="D1257">
            <v>30.55</v>
          </cell>
          <cell r="E1257">
            <v>30.55</v>
          </cell>
          <cell r="F1257" t="str">
            <v>SINAPI-I JUNHO 2025</v>
          </cell>
        </row>
        <row r="1258">
          <cell r="A1258">
            <v>2570</v>
          </cell>
          <cell r="B1258" t="str">
            <v>CONDULETE DE ALUMINIO TIPO LR, PARA ELETRODUTO ROSCAVEL DE 1", COM TAMPA CEGA</v>
          </cell>
          <cell r="C1258" t="str">
            <v>UN</v>
          </cell>
          <cell r="D1258">
            <v>19.739999999999998</v>
          </cell>
          <cell r="E1258">
            <v>19.739999999999998</v>
          </cell>
          <cell r="F1258" t="str">
            <v>SINAPI-I JUNHO 2025</v>
          </cell>
        </row>
        <row r="1259">
          <cell r="A1259">
            <v>2569</v>
          </cell>
          <cell r="B1259" t="str">
            <v>CONDULETE DE ALUMINIO TIPO LR, PARA ELETRODUTO ROSCAVEL DE 1/2", COM TAMPA CEGA</v>
          </cell>
          <cell r="C1259" t="str">
            <v>UN</v>
          </cell>
          <cell r="D1259">
            <v>11.77</v>
          </cell>
          <cell r="E1259">
            <v>11.77</v>
          </cell>
          <cell r="F1259" t="str">
            <v>SINAPI-I JUNHO 2025</v>
          </cell>
        </row>
        <row r="1260">
          <cell r="A1260">
            <v>2571</v>
          </cell>
          <cell r="B1260" t="str">
            <v>CONDULETE DE ALUMINIO TIPO LR, PARA ELETRODUTO ROSCAVEL DE 2", COM TAMPA CEGA</v>
          </cell>
          <cell r="C1260" t="str">
            <v>UN</v>
          </cell>
          <cell r="D1260">
            <v>58.58</v>
          </cell>
          <cell r="E1260">
            <v>58.58</v>
          </cell>
          <cell r="F1260" t="str">
            <v>SINAPI-I JUNHO 2025</v>
          </cell>
        </row>
        <row r="1261">
          <cell r="A1261">
            <v>2572</v>
          </cell>
          <cell r="B1261" t="str">
            <v>CONDULETE DE ALUMINIO TIPO LR, PARA ELETRODUTO ROSCAVEL DE 3", COM TAMPA CEGA</v>
          </cell>
          <cell r="C1261" t="str">
            <v>UN</v>
          </cell>
          <cell r="D1261">
            <v>173.25</v>
          </cell>
          <cell r="E1261">
            <v>173.25</v>
          </cell>
          <cell r="F1261" t="str">
            <v>SINAPI-I JUNHO 2025</v>
          </cell>
        </row>
        <row r="1262">
          <cell r="A1262">
            <v>2593</v>
          </cell>
          <cell r="B1262" t="str">
            <v>CONDULETE DE ALUMINIO TIPO LR, PARA ELETRODUTO ROSCAVEL DE 3/4", COM TAMPA CEGA</v>
          </cell>
          <cell r="C1262" t="str">
            <v>UN</v>
          </cell>
          <cell r="D1262">
            <v>12.55</v>
          </cell>
          <cell r="E1262">
            <v>12.55</v>
          </cell>
          <cell r="F1262" t="str">
            <v>SINAPI-I JUNHO 2025</v>
          </cell>
        </row>
        <row r="1263">
          <cell r="A1263">
            <v>2595</v>
          </cell>
          <cell r="B1263" t="str">
            <v>CONDULETE DE ALUMINIO TIPO LR, PARA ELETRODUTO ROSCAVEL DE 4", COM TAMPA CEGA</v>
          </cell>
          <cell r="C1263" t="str">
            <v>UN</v>
          </cell>
          <cell r="D1263">
            <v>270.31</v>
          </cell>
          <cell r="E1263">
            <v>270.31</v>
          </cell>
          <cell r="F1263" t="str">
            <v>SINAPI-I JUNHO 2025</v>
          </cell>
        </row>
        <row r="1264">
          <cell r="A1264">
            <v>2576</v>
          </cell>
          <cell r="B1264" t="str">
            <v>CONDULETE DE ALUMINIO TIPO T, PARA ELETRODUTO ROSCAVEL DE 1 1/2", COM TAMPA CEGA</v>
          </cell>
          <cell r="C1264" t="str">
            <v>UN</v>
          </cell>
          <cell r="D1264">
            <v>46.08</v>
          </cell>
          <cell r="E1264">
            <v>46.08</v>
          </cell>
          <cell r="F1264" t="str">
            <v>SINAPI-I JUNHO 2025</v>
          </cell>
        </row>
        <row r="1265">
          <cell r="A1265">
            <v>2575</v>
          </cell>
          <cell r="B1265" t="str">
            <v>CONDULETE DE ALUMINIO TIPO T, PARA ELETRODUTO ROSCAVEL DE 1 1/4", COM TAMPA CEGA</v>
          </cell>
          <cell r="C1265" t="str">
            <v>UN</v>
          </cell>
          <cell r="D1265">
            <v>34.64</v>
          </cell>
          <cell r="E1265">
            <v>34.64</v>
          </cell>
          <cell r="F1265" t="str">
            <v>SINAPI-I JUNHO 2025</v>
          </cell>
        </row>
        <row r="1266">
          <cell r="A1266">
            <v>2586</v>
          </cell>
          <cell r="B1266" t="str">
            <v>CONDULETE DE ALUMINIO TIPO T, PARA ELETRODUTO ROSCAVEL DE 1", COM TAMPA CEGA</v>
          </cell>
          <cell r="C1266" t="str">
            <v>UN</v>
          </cell>
          <cell r="D1266">
            <v>23.32</v>
          </cell>
          <cell r="E1266">
            <v>23.32</v>
          </cell>
          <cell r="F1266" t="str">
            <v>SINAPI-I JUNHO 2025</v>
          </cell>
        </row>
        <row r="1267">
          <cell r="A1267">
            <v>2573</v>
          </cell>
          <cell r="B1267" t="str">
            <v>CONDULETE DE ALUMINIO TIPO T, PARA ELETRODUTO ROSCAVEL DE 1/2", COM TAMPA CEGA</v>
          </cell>
          <cell r="C1267" t="str">
            <v>UN</v>
          </cell>
          <cell r="D1267">
            <v>14.38</v>
          </cell>
          <cell r="E1267">
            <v>14.38</v>
          </cell>
          <cell r="F1267" t="str">
            <v>SINAPI-I JUNHO 2025</v>
          </cell>
        </row>
        <row r="1268">
          <cell r="A1268">
            <v>2577</v>
          </cell>
          <cell r="B1268" t="str">
            <v>CONDULETE DE ALUMINIO TIPO T, PARA ELETRODUTO ROSCAVEL DE 2", COM TAMPA CEGA</v>
          </cell>
          <cell r="C1268" t="str">
            <v>UN</v>
          </cell>
          <cell r="D1268">
            <v>62.44</v>
          </cell>
          <cell r="E1268">
            <v>62.44</v>
          </cell>
          <cell r="F1268" t="str">
            <v>SINAPI-I JUNHO 2025</v>
          </cell>
        </row>
        <row r="1269">
          <cell r="A1269">
            <v>2578</v>
          </cell>
          <cell r="B1269" t="str">
            <v>CONDULETE DE ALUMINIO TIPO T, PARA ELETRODUTO ROSCAVEL DE 3", COM TAMPA CEGA</v>
          </cell>
          <cell r="C1269" t="str">
            <v>UN</v>
          </cell>
          <cell r="D1269">
            <v>194.94</v>
          </cell>
          <cell r="E1269">
            <v>194.94</v>
          </cell>
          <cell r="F1269" t="str">
            <v>SINAPI-I JUNHO 2025</v>
          </cell>
        </row>
        <row r="1270">
          <cell r="A1270">
            <v>2574</v>
          </cell>
          <cell r="B1270" t="str">
            <v>CONDULETE DE ALUMINIO TIPO T, PARA ELETRODUTO ROSCAVEL DE 3/4", COM TAMPA CEGA</v>
          </cell>
          <cell r="C1270" t="str">
            <v>UN</v>
          </cell>
          <cell r="D1270">
            <v>14.48</v>
          </cell>
          <cell r="E1270">
            <v>14.48</v>
          </cell>
          <cell r="F1270" t="str">
            <v>SINAPI-I JUNHO 2025</v>
          </cell>
        </row>
        <row r="1271">
          <cell r="A1271">
            <v>2585</v>
          </cell>
          <cell r="B1271" t="str">
            <v>CONDULETE DE ALUMINIO TIPO T, PARA ELETRODUTO ROSCAVEL DE 4", COM TAMPA CEGA</v>
          </cell>
          <cell r="C1271" t="str">
            <v>UN</v>
          </cell>
          <cell r="D1271">
            <v>267.51</v>
          </cell>
          <cell r="E1271">
            <v>267.51</v>
          </cell>
          <cell r="F1271" t="str">
            <v>SINAPI-I JUNHO 2025</v>
          </cell>
        </row>
        <row r="1272">
          <cell r="A1272">
            <v>12008</v>
          </cell>
          <cell r="B1272" t="str">
            <v>CONDULETE DE ALUMINIO TIPO TB, PARA ELETRODUTO ROSCAVEL DE 3", COM TAMPA CEGA</v>
          </cell>
          <cell r="C1272" t="str">
            <v>UN</v>
          </cell>
          <cell r="D1272">
            <v>143.53</v>
          </cell>
          <cell r="E1272">
            <v>143.53</v>
          </cell>
          <cell r="F1272" t="str">
            <v>SINAPI-I JUNHO 2025</v>
          </cell>
        </row>
        <row r="1273">
          <cell r="A1273">
            <v>2582</v>
          </cell>
          <cell r="B1273" t="str">
            <v>CONDULETE DE ALUMINIO TIPO X, PARA ELETRODUTO ROSCAVEL DE 1 1/2", COM TAMPA CEGA</v>
          </cell>
          <cell r="C1273" t="str">
            <v>UN</v>
          </cell>
          <cell r="D1273">
            <v>42.74</v>
          </cell>
          <cell r="E1273">
            <v>42.74</v>
          </cell>
          <cell r="F1273" t="str">
            <v>SINAPI-I JUNHO 2025</v>
          </cell>
        </row>
        <row r="1274">
          <cell r="A1274">
            <v>2597</v>
          </cell>
          <cell r="B1274" t="str">
            <v>CONDULETE DE ALUMINIO TIPO X, PARA ELETRODUTO ROSCAVEL DE 1 1/4", COM TAMPA CEGA</v>
          </cell>
          <cell r="C1274" t="str">
            <v>UN</v>
          </cell>
          <cell r="D1274">
            <v>36.630000000000003</v>
          </cell>
          <cell r="E1274">
            <v>36.630000000000003</v>
          </cell>
          <cell r="F1274" t="str">
            <v>SINAPI-I JUNHO 2025</v>
          </cell>
        </row>
        <row r="1275">
          <cell r="A1275">
            <v>2581</v>
          </cell>
          <cell r="B1275" t="str">
            <v>CONDULETE DE ALUMINIO TIPO X, PARA ELETRODUTO ROSCAVEL DE 1", COM TAMPA CEGA</v>
          </cell>
          <cell r="C1275" t="str">
            <v>UN</v>
          </cell>
          <cell r="D1275">
            <v>22.32</v>
          </cell>
          <cell r="E1275">
            <v>22.32</v>
          </cell>
          <cell r="F1275" t="str">
            <v>SINAPI-I JUNHO 2025</v>
          </cell>
        </row>
        <row r="1276">
          <cell r="A1276">
            <v>2579</v>
          </cell>
          <cell r="B1276" t="str">
            <v>CONDULETE DE ALUMINIO TIPO X, PARA ELETRODUTO ROSCAVEL DE 1/2", COM TAMPA CEGA</v>
          </cell>
          <cell r="C1276" t="str">
            <v>UN</v>
          </cell>
          <cell r="D1276">
            <v>17.440000000000001</v>
          </cell>
          <cell r="E1276">
            <v>17.440000000000001</v>
          </cell>
          <cell r="F1276" t="str">
            <v>SINAPI-I JUNHO 2025</v>
          </cell>
        </row>
        <row r="1277">
          <cell r="A1277">
            <v>2596</v>
          </cell>
          <cell r="B1277" t="str">
            <v>CONDULETE DE ALUMINIO TIPO X, PARA ELETRODUTO ROSCAVEL DE 2", COM TAMPA CEGA</v>
          </cell>
          <cell r="C1277" t="str">
            <v>UN</v>
          </cell>
          <cell r="D1277">
            <v>66</v>
          </cell>
          <cell r="E1277">
            <v>66</v>
          </cell>
          <cell r="F1277" t="str">
            <v>SINAPI-I JUNHO 2025</v>
          </cell>
        </row>
        <row r="1278">
          <cell r="A1278">
            <v>2583</v>
          </cell>
          <cell r="B1278" t="str">
            <v>CONDULETE DE ALUMINIO TIPO X, PARA ELETRODUTO ROSCAVEL DE 3", COM TAMPA CEGA</v>
          </cell>
          <cell r="C1278" t="str">
            <v>UN</v>
          </cell>
          <cell r="D1278">
            <v>160.53</v>
          </cell>
          <cell r="E1278">
            <v>160.53</v>
          </cell>
          <cell r="F1278" t="str">
            <v>SINAPI-I JUNHO 2025</v>
          </cell>
        </row>
        <row r="1279">
          <cell r="A1279">
            <v>2580</v>
          </cell>
          <cell r="B1279" t="str">
            <v>CONDULETE DE ALUMINIO TIPO X, PARA ELETRODUTO ROSCAVEL DE 3/4", COM TAMPA CEGA</v>
          </cell>
          <cell r="C1279" t="str">
            <v>UN</v>
          </cell>
          <cell r="D1279">
            <v>19.11</v>
          </cell>
          <cell r="E1279">
            <v>19.11</v>
          </cell>
          <cell r="F1279" t="str">
            <v>SINAPI-I JUNHO 2025</v>
          </cell>
        </row>
        <row r="1280">
          <cell r="A1280">
            <v>2584</v>
          </cell>
          <cell r="B1280" t="str">
            <v>CONDULETE DE ALUMINIO TIPO X, PARA ELETRODUTO ROSCAVEL DE 4", COM TAMPA CEGA</v>
          </cell>
          <cell r="C1280" t="str">
            <v>UN</v>
          </cell>
          <cell r="D1280">
            <v>267.24</v>
          </cell>
          <cell r="E1280">
            <v>267.24</v>
          </cell>
          <cell r="F1280" t="str">
            <v>SINAPI-I JUNHO 2025</v>
          </cell>
        </row>
        <row r="1281">
          <cell r="A1281">
            <v>39329</v>
          </cell>
          <cell r="B1281" t="str">
            <v>CONDULETE EM PVC, TIPO "B", SEM TAMPA, DE 1"</v>
          </cell>
          <cell r="C1281" t="str">
            <v>UN</v>
          </cell>
          <cell r="D1281">
            <v>15.37</v>
          </cell>
          <cell r="E1281">
            <v>15.37</v>
          </cell>
          <cell r="F1281" t="str">
            <v>SINAPI-I JUNHO 2025</v>
          </cell>
        </row>
        <row r="1282">
          <cell r="A1282">
            <v>12010</v>
          </cell>
          <cell r="B1282" t="str">
            <v>CONDULETE EM PVC, TIPO "B", SEM TAMPA, DE 1/2" OU 3/4"</v>
          </cell>
          <cell r="C1282" t="str">
            <v>UN</v>
          </cell>
          <cell r="D1282">
            <v>14.7</v>
          </cell>
          <cell r="E1282">
            <v>14.7</v>
          </cell>
          <cell r="F1282" t="str">
            <v>SINAPI-I JUNHO 2025</v>
          </cell>
        </row>
        <row r="1283">
          <cell r="A1283">
            <v>39332</v>
          </cell>
          <cell r="B1283" t="str">
            <v>CONDULETE EM PVC, TIPO "C", SEM TAMPA, DE 1"</v>
          </cell>
          <cell r="C1283" t="str">
            <v>UN</v>
          </cell>
          <cell r="D1283">
            <v>18.07</v>
          </cell>
          <cell r="E1283">
            <v>18.07</v>
          </cell>
          <cell r="F1283" t="str">
            <v>SINAPI-I JUNHO 2025</v>
          </cell>
        </row>
        <row r="1284">
          <cell r="A1284">
            <v>39330</v>
          </cell>
          <cell r="B1284" t="str">
            <v>CONDULETE EM PVC, TIPO "C", SEM TAMPA, DE 1/2"</v>
          </cell>
          <cell r="C1284" t="str">
            <v>UN</v>
          </cell>
          <cell r="D1284">
            <v>16.170000000000002</v>
          </cell>
          <cell r="E1284">
            <v>16.170000000000002</v>
          </cell>
          <cell r="F1284" t="str">
            <v>SINAPI-I JUNHO 2025</v>
          </cell>
        </row>
        <row r="1285">
          <cell r="A1285">
            <v>39331</v>
          </cell>
          <cell r="B1285" t="str">
            <v>CONDULETE EM PVC, TIPO "C", SEM TAMPA, DE 3/4"</v>
          </cell>
          <cell r="C1285" t="str">
            <v>UN</v>
          </cell>
          <cell r="D1285">
            <v>14.38</v>
          </cell>
          <cell r="E1285">
            <v>14.38</v>
          </cell>
          <cell r="F1285" t="str">
            <v>SINAPI-I JUNHO 2025</v>
          </cell>
        </row>
        <row r="1286">
          <cell r="A1286">
            <v>39335</v>
          </cell>
          <cell r="B1286" t="str">
            <v>CONDULETE EM PVC, TIPO "E", SEM TAMPA, DE 1"</v>
          </cell>
          <cell r="C1286" t="str">
            <v>UN</v>
          </cell>
          <cell r="D1286">
            <v>16.23</v>
          </cell>
          <cell r="E1286">
            <v>16.23</v>
          </cell>
          <cell r="F1286" t="str">
            <v>SINAPI-I JUNHO 2025</v>
          </cell>
        </row>
        <row r="1287">
          <cell r="A1287">
            <v>39333</v>
          </cell>
          <cell r="B1287" t="str">
            <v>CONDULETE EM PVC, TIPO "E", SEM TAMPA, DE 1/2"</v>
          </cell>
          <cell r="C1287" t="str">
            <v>UN</v>
          </cell>
          <cell r="D1287">
            <v>14.02</v>
          </cell>
          <cell r="E1287">
            <v>14.02</v>
          </cell>
          <cell r="F1287" t="str">
            <v>SINAPI-I JUNHO 2025</v>
          </cell>
        </row>
        <row r="1288">
          <cell r="A1288">
            <v>39334</v>
          </cell>
          <cell r="B1288" t="str">
            <v>CONDULETE EM PVC, TIPO "E", SEM TAMPA, DE 3/4"</v>
          </cell>
          <cell r="C1288" t="str">
            <v>UN</v>
          </cell>
          <cell r="D1288">
            <v>12.9</v>
          </cell>
          <cell r="E1288">
            <v>12.9</v>
          </cell>
          <cell r="F1288" t="str">
            <v>SINAPI-I JUNHO 2025</v>
          </cell>
        </row>
        <row r="1289">
          <cell r="A1289">
            <v>12015</v>
          </cell>
          <cell r="B1289" t="str">
            <v>CONDULETE EM PVC, TIPO "LB", SEM TAMPA, DE 1"</v>
          </cell>
          <cell r="C1289" t="str">
            <v>UN</v>
          </cell>
          <cell r="D1289">
            <v>18.850000000000001</v>
          </cell>
          <cell r="E1289">
            <v>18.850000000000001</v>
          </cell>
          <cell r="F1289" t="str">
            <v>SINAPI-I JUNHO 2025</v>
          </cell>
        </row>
        <row r="1290">
          <cell r="A1290">
            <v>12016</v>
          </cell>
          <cell r="B1290" t="str">
            <v>CONDULETE EM PVC, TIPO "LB", SEM TAMPA, DE 1/2" OU 3/4"</v>
          </cell>
          <cell r="C1290" t="str">
            <v>UN</v>
          </cell>
          <cell r="D1290">
            <v>16.190000000000001</v>
          </cell>
          <cell r="E1290">
            <v>16.190000000000001</v>
          </cell>
          <cell r="F1290" t="str">
            <v>SINAPI-I JUNHO 2025</v>
          </cell>
        </row>
        <row r="1291">
          <cell r="A1291">
            <v>12019</v>
          </cell>
          <cell r="B1291" t="str">
            <v>CONDULETE EM PVC, TIPO "LL", SEM TAMPA, DE 1"</v>
          </cell>
          <cell r="C1291" t="str">
            <v>UN</v>
          </cell>
          <cell r="D1291">
            <v>18.850000000000001</v>
          </cell>
          <cell r="E1291">
            <v>18.850000000000001</v>
          </cell>
          <cell r="F1291" t="str">
            <v>SINAPI-I JUNHO 2025</v>
          </cell>
        </row>
        <row r="1292">
          <cell r="A1292">
            <v>12020</v>
          </cell>
          <cell r="B1292" t="str">
            <v>CONDULETE EM PVC, TIPO "LL", SEM TAMPA, DE 1/2" OU 3/4"</v>
          </cell>
          <cell r="C1292" t="str">
            <v>UN</v>
          </cell>
          <cell r="D1292">
            <v>16.190000000000001</v>
          </cell>
          <cell r="E1292">
            <v>16.190000000000001</v>
          </cell>
          <cell r="F1292" t="str">
            <v>SINAPI-I JUNHO 2025</v>
          </cell>
        </row>
        <row r="1293">
          <cell r="A1293">
            <v>39338</v>
          </cell>
          <cell r="B1293" t="str">
            <v>CONDULETE EM PVC, TIPO "LR", SEM TAMPA, DE 1"</v>
          </cell>
          <cell r="C1293" t="str">
            <v>UN</v>
          </cell>
          <cell r="D1293">
            <v>18.07</v>
          </cell>
          <cell r="E1293">
            <v>18.07</v>
          </cell>
          <cell r="F1293" t="str">
            <v>SINAPI-I JUNHO 2025</v>
          </cell>
        </row>
        <row r="1294">
          <cell r="A1294">
            <v>39336</v>
          </cell>
          <cell r="B1294" t="str">
            <v>CONDULETE EM PVC, TIPO "LR", SEM TAMPA, DE 1/2"</v>
          </cell>
          <cell r="C1294" t="str">
            <v>UN</v>
          </cell>
          <cell r="D1294">
            <v>16.170000000000002</v>
          </cell>
          <cell r="E1294">
            <v>16.170000000000002</v>
          </cell>
          <cell r="F1294" t="str">
            <v>SINAPI-I JUNHO 2025</v>
          </cell>
        </row>
        <row r="1295">
          <cell r="A1295">
            <v>39337</v>
          </cell>
          <cell r="B1295" t="str">
            <v>CONDULETE EM PVC, TIPO "LR", SEM TAMPA, DE 3/4"</v>
          </cell>
          <cell r="C1295" t="str">
            <v>UN</v>
          </cell>
          <cell r="D1295">
            <v>14.38</v>
          </cell>
          <cell r="E1295">
            <v>14.38</v>
          </cell>
          <cell r="F1295" t="str">
            <v>SINAPI-I JUNHO 2025</v>
          </cell>
        </row>
        <row r="1296">
          <cell r="A1296">
            <v>39341</v>
          </cell>
          <cell r="B1296" t="str">
            <v>CONDULETE EM PVC, TIPO "T", SEM TAMPA, DE 1"</v>
          </cell>
          <cell r="C1296" t="str">
            <v>UN</v>
          </cell>
          <cell r="D1296">
            <v>23.55</v>
          </cell>
          <cell r="E1296">
            <v>23.55</v>
          </cell>
          <cell r="F1296" t="str">
            <v>SINAPI-I JUNHO 2025</v>
          </cell>
        </row>
        <row r="1297">
          <cell r="A1297">
            <v>39340</v>
          </cell>
          <cell r="B1297" t="str">
            <v>CONDULETE EM PVC, TIPO "T", SEM TAMPA, DE 3/4"</v>
          </cell>
          <cell r="C1297" t="str">
            <v>UN</v>
          </cell>
          <cell r="D1297">
            <v>17.29</v>
          </cell>
          <cell r="E1297">
            <v>17.29</v>
          </cell>
          <cell r="F1297" t="str">
            <v>SINAPI-I JUNHO 2025</v>
          </cell>
        </row>
        <row r="1298">
          <cell r="A1298">
            <v>39342</v>
          </cell>
          <cell r="B1298" t="str">
            <v>CONDULETE EM PVC, TIPO "TB", SEM TAMPA, DE 1"</v>
          </cell>
          <cell r="C1298" t="str">
            <v>UN</v>
          </cell>
          <cell r="D1298">
            <v>23.55</v>
          </cell>
          <cell r="E1298">
            <v>23.55</v>
          </cell>
          <cell r="F1298" t="str">
            <v>SINAPI-I JUNHO 2025</v>
          </cell>
        </row>
        <row r="1299">
          <cell r="A1299">
            <v>12025</v>
          </cell>
          <cell r="B1299" t="str">
            <v>CONDULETE EM PVC, TIPO "TB", SEM TAMPA, DE 1/2" OU 3/4"</v>
          </cell>
          <cell r="C1299" t="str">
            <v>UN</v>
          </cell>
          <cell r="D1299">
            <v>17.86</v>
          </cell>
          <cell r="E1299">
            <v>17.86</v>
          </cell>
          <cell r="F1299" t="str">
            <v>SINAPI-I JUNHO 2025</v>
          </cell>
        </row>
        <row r="1300">
          <cell r="A1300">
            <v>39345</v>
          </cell>
          <cell r="B1300" t="str">
            <v>CONDULETE EM PVC, TIPO "X", SEM TAMPA, DE 1"</v>
          </cell>
          <cell r="C1300" t="str">
            <v>UN</v>
          </cell>
          <cell r="D1300">
            <v>26.92</v>
          </cell>
          <cell r="E1300">
            <v>26.92</v>
          </cell>
          <cell r="F1300" t="str">
            <v>SINAPI-I JUNHO 2025</v>
          </cell>
        </row>
        <row r="1301">
          <cell r="A1301">
            <v>39343</v>
          </cell>
          <cell r="B1301" t="str">
            <v>CONDULETE EM PVC, TIPO "X", SEM TAMPA, DE 1/2"</v>
          </cell>
          <cell r="C1301" t="str">
            <v>UN</v>
          </cell>
          <cell r="D1301">
            <v>19.89</v>
          </cell>
          <cell r="E1301">
            <v>19.89</v>
          </cell>
          <cell r="F1301" t="str">
            <v>SINAPI-I JUNHO 2025</v>
          </cell>
        </row>
        <row r="1302">
          <cell r="A1302">
            <v>39344</v>
          </cell>
          <cell r="B1302" t="str">
            <v>CONDULETE EM PVC, TIPO "X", SEM TAMPA, DE 3/4"</v>
          </cell>
          <cell r="C1302" t="str">
            <v>UN</v>
          </cell>
          <cell r="D1302">
            <v>19.23</v>
          </cell>
          <cell r="E1302">
            <v>19.23</v>
          </cell>
          <cell r="F1302" t="str">
            <v>SINAPI-I JUNHO 2025</v>
          </cell>
        </row>
        <row r="1303">
          <cell r="A1303">
            <v>12623</v>
          </cell>
          <cell r="B1303" t="str">
            <v>CONDUTOR PLUVIAL, PVC, CIRCULAR, DIAMETRO ENTRE 80 E 100 MM, PARA DRENAGEM PLUVIAL PREDIAL</v>
          </cell>
          <cell r="C1303" t="str">
            <v>M</v>
          </cell>
          <cell r="D1303">
            <v>34.700000000000003</v>
          </cell>
          <cell r="E1303">
            <v>34.700000000000003</v>
          </cell>
          <cell r="F1303" t="str">
            <v>SINAPI-I JUNHO 2025</v>
          </cell>
        </row>
        <row r="1304">
          <cell r="A1304">
            <v>34498</v>
          </cell>
          <cell r="B1304" t="str">
            <v>CONE DE SINALIZACAO EM PVC FLEXIVEL, H = 70 / 76 CM (NBR 15071)</v>
          </cell>
          <cell r="C1304" t="str">
            <v>UN</v>
          </cell>
          <cell r="D1304">
            <v>148.36000000000001</v>
          </cell>
          <cell r="E1304">
            <v>148.36000000000001</v>
          </cell>
          <cell r="F1304" t="str">
            <v>SINAPI-I JUNHO 2025</v>
          </cell>
        </row>
        <row r="1305">
          <cell r="A1305">
            <v>13244</v>
          </cell>
          <cell r="B1305" t="str">
            <v>CONE DE SINALIZACAO EM PVC RIGIDO COM FAIXA REFLETIVA, H = 70 / 76 CM</v>
          </cell>
          <cell r="C1305" t="str">
            <v>UN</v>
          </cell>
          <cell r="D1305">
            <v>62.45</v>
          </cell>
          <cell r="E1305">
            <v>62.45</v>
          </cell>
          <cell r="F1305" t="str">
            <v>SINAPI-I JUNHO 2025</v>
          </cell>
        </row>
        <row r="1306">
          <cell r="A1306">
            <v>38998</v>
          </cell>
          <cell r="B1306" t="str">
            <v>CONECTOR / ADAPTADOR F/F, COM INSERTO METALICO, PPR, DN 25 MM X 1/2", PARA AGUA QUENTE E FRIA PREDIAL</v>
          </cell>
          <cell r="C1306" t="str">
            <v>UN</v>
          </cell>
          <cell r="F1306" t="str">
            <v>SINAPI-I JUNHO 2025</v>
          </cell>
        </row>
        <row r="1307">
          <cell r="A1307">
            <v>38999</v>
          </cell>
          <cell r="B1307" t="str">
            <v>CONECTOR / ADAPTADOR F/F, COM INSERTO METALICO, PPR, DN 32 MM X 3/4", PARA AGUA QUENTE E FRIA PREDIAL</v>
          </cell>
          <cell r="C1307" t="str">
            <v>UN</v>
          </cell>
          <cell r="F1307" t="str">
            <v>SINAPI-I JUNHO 2025</v>
          </cell>
        </row>
        <row r="1308">
          <cell r="A1308">
            <v>38996</v>
          </cell>
          <cell r="B1308" t="str">
            <v>CONECTOR / ADAPTADOR F/M, COM INSERTO METALICO, PPR, DN 25 MM X 1/2", PARA AGUA QUENTE E FRIA PREDIAL</v>
          </cell>
          <cell r="C1308" t="str">
            <v>UN</v>
          </cell>
          <cell r="F1308" t="str">
            <v>SINAPI-I JUNHO 2025</v>
          </cell>
        </row>
        <row r="1309">
          <cell r="A1309">
            <v>44173</v>
          </cell>
          <cell r="B1309" t="str">
            <v>CONECTOR / ADAPTADOR F/M, COM INSERTO METALICO, PPR, DN 25 MM X 3/4", PARA AGUA QUENTE E FRIA PREDIAL</v>
          </cell>
          <cell r="C1309" t="str">
            <v>UN</v>
          </cell>
          <cell r="F1309" t="str">
            <v>SINAPI-I JUNHO 2025</v>
          </cell>
        </row>
        <row r="1310">
          <cell r="A1310">
            <v>44174</v>
          </cell>
          <cell r="B1310" t="str">
            <v>CONECTOR / ADAPTADOR F/M, COM INSERTO METALICO, PPR, DN 32 MM X 1", PARA AGUA QUENTE E FRIA PREDIAL</v>
          </cell>
          <cell r="C1310" t="str">
            <v>UN</v>
          </cell>
          <cell r="F1310" t="str">
            <v>SINAPI-I JUNHO 2025</v>
          </cell>
        </row>
        <row r="1311">
          <cell r="A1311">
            <v>38997</v>
          </cell>
          <cell r="B1311" t="str">
            <v>CONECTOR / ADAPTADOR F/M, COM INSERTO METALICO, PPR, DN 32 MM X 3/4", PARA AGUA QUENTE E FRIA PREDIAL</v>
          </cell>
          <cell r="C1311" t="str">
            <v>UN</v>
          </cell>
          <cell r="F1311" t="str">
            <v>SINAPI-I JUNHO 2025</v>
          </cell>
        </row>
        <row r="1312">
          <cell r="A1312">
            <v>39600</v>
          </cell>
          <cell r="B1312" t="str">
            <v>CONECTOR / TOMADA FEMEA RJ 45, CATEGORIA 5 E (CAT 5E) PARA CABOS</v>
          </cell>
          <cell r="C1312" t="str">
            <v>UN</v>
          </cell>
          <cell r="D1312">
            <v>14.21</v>
          </cell>
          <cell r="E1312">
            <v>14.21</v>
          </cell>
          <cell r="F1312" t="str">
            <v>SINAPI-I JUNHO 2025</v>
          </cell>
        </row>
        <row r="1313">
          <cell r="A1313">
            <v>39601</v>
          </cell>
          <cell r="B1313" t="str">
            <v>CONECTOR / TOMADA FEMEA RJ 45, CATEGORIA 6 (CAT 6) PARA CABOS</v>
          </cell>
          <cell r="C1313" t="str">
            <v>UN</v>
          </cell>
          <cell r="D1313">
            <v>30.14</v>
          </cell>
          <cell r="E1313">
            <v>30.14</v>
          </cell>
          <cell r="F1313" t="str">
            <v>SINAPI-I JUNHO 2025</v>
          </cell>
        </row>
        <row r="1314">
          <cell r="A1314">
            <v>39862</v>
          </cell>
          <cell r="B1314" t="str">
            <v>CONECTOR BRONZE/LATAO SEM ANEL DE SOLDA, BOLSA X ROSCA F, 15 MM X 1/2"</v>
          </cell>
          <cell r="C1314" t="str">
            <v>UN</v>
          </cell>
          <cell r="F1314" t="str">
            <v>SINAPI-I JUNHO 2025</v>
          </cell>
        </row>
        <row r="1315">
          <cell r="A1315">
            <v>39863</v>
          </cell>
          <cell r="B1315" t="str">
            <v>CONECTOR BRONZE/LATAO SEM ANEL DE SOLDA, BOLSA X ROSCA F, 22 MM X 1/2"</v>
          </cell>
          <cell r="C1315" t="str">
            <v>UN</v>
          </cell>
          <cell r="F1315" t="str">
            <v>SINAPI-I JUNHO 2025</v>
          </cell>
        </row>
        <row r="1316">
          <cell r="A1316">
            <v>39864</v>
          </cell>
          <cell r="B1316" t="str">
            <v>CONECTOR BRONZE/LATAO SEM ANEL DE SOLDA, BOLSA X ROSCA F, 22 MM X 3/4"</v>
          </cell>
          <cell r="C1316" t="str">
            <v>UN</v>
          </cell>
          <cell r="F1316" t="str">
            <v>SINAPI-I JUNHO 2025</v>
          </cell>
        </row>
        <row r="1317">
          <cell r="A1317">
            <v>39865</v>
          </cell>
          <cell r="B1317" t="str">
            <v>CONECTOR BRONZE/LATAO SEM ANEL DE SOLDA, BOLSA X ROSCA F, 28 MM X 1/2"</v>
          </cell>
          <cell r="C1317" t="str">
            <v>UN</v>
          </cell>
          <cell r="F1317" t="str">
            <v>SINAPI-I JUNHO 2025</v>
          </cell>
        </row>
        <row r="1318">
          <cell r="A1318">
            <v>2517</v>
          </cell>
          <cell r="B1318" t="str">
            <v>CONECTOR CURVO 90 GRAUS DE ALUMINIO, BITOLA 1 1/2", PARA ADAPTAR ENTRADA DE ELETRODUTO METALICO FLEXIVEL EM QUADROS</v>
          </cell>
          <cell r="C1318" t="str">
            <v>UN</v>
          </cell>
          <cell r="D1318">
            <v>26.62</v>
          </cell>
          <cell r="E1318">
            <v>26.62</v>
          </cell>
          <cell r="F1318" t="str">
            <v>SINAPI-I JUNHO 2025</v>
          </cell>
        </row>
        <row r="1319">
          <cell r="A1319">
            <v>2522</v>
          </cell>
          <cell r="B1319" t="str">
            <v>CONECTOR CURVO 90 GRAUS DE ALUMINIO, BITOLA 1 1/4", PARA ADAPTAR ENTRADA DE ELETRODUTO METALICO FLEXIVEL EM QUADROS</v>
          </cell>
          <cell r="C1319" t="str">
            <v>UN</v>
          </cell>
          <cell r="D1319">
            <v>17.21</v>
          </cell>
          <cell r="E1319">
            <v>17.21</v>
          </cell>
          <cell r="F1319" t="str">
            <v>SINAPI-I JUNHO 2025</v>
          </cell>
        </row>
        <row r="1320">
          <cell r="A1320">
            <v>2516</v>
          </cell>
          <cell r="B1320" t="str">
            <v>CONECTOR CURVO 90 GRAUS DE ALUMINIO, BITOLA 1", PARA ADAPTAR ENTRADA DE ELETRODUTO METALICO FLEXIVEL EM QUADROS</v>
          </cell>
          <cell r="C1320" t="str">
            <v>UN</v>
          </cell>
          <cell r="D1320">
            <v>13.82</v>
          </cell>
          <cell r="E1320">
            <v>13.82</v>
          </cell>
          <cell r="F1320" t="str">
            <v>SINAPI-I JUNHO 2025</v>
          </cell>
        </row>
        <row r="1321">
          <cell r="A1321">
            <v>2548</v>
          </cell>
          <cell r="B1321" t="str">
            <v>CONECTOR CURVO 90 GRAUS DE ALUMINIO, BITOLA 1/2", PARA ADAPTAR ENTRADA DE ELETRODUTO METALICO FLEXIVEL EM QUADROS</v>
          </cell>
          <cell r="C1321" t="str">
            <v>UN</v>
          </cell>
          <cell r="D1321">
            <v>10.58</v>
          </cell>
          <cell r="E1321">
            <v>10.58</v>
          </cell>
          <cell r="F1321" t="str">
            <v>SINAPI-I JUNHO 2025</v>
          </cell>
        </row>
        <row r="1322">
          <cell r="A1322">
            <v>2518</v>
          </cell>
          <cell r="B1322" t="str">
            <v>CONECTOR CURVO 90 GRAUS DE ALUMINIO, BITOLA 2 1/2", PARA ADAPTAR ENTRADA DE ELETRODUTO METALICO FLEXIVEL EM QUADROS</v>
          </cell>
          <cell r="C1322" t="str">
            <v>UN</v>
          </cell>
          <cell r="D1322">
            <v>126.74</v>
          </cell>
          <cell r="E1322">
            <v>126.74</v>
          </cell>
          <cell r="F1322" t="str">
            <v>SINAPI-I JUNHO 2025</v>
          </cell>
        </row>
        <row r="1323">
          <cell r="A1323">
            <v>2521</v>
          </cell>
          <cell r="B1323" t="str">
            <v>CONECTOR CURVO 90 GRAUS DE ALUMINIO, BITOLA 2", PARA ADAPTAR ENTRADA DE ELETRODUTO METALICO FLEXIVEL EM QUADROS</v>
          </cell>
          <cell r="C1323" t="str">
            <v>UN</v>
          </cell>
          <cell r="D1323">
            <v>53.95</v>
          </cell>
          <cell r="E1323">
            <v>53.95</v>
          </cell>
          <cell r="F1323" t="str">
            <v>SINAPI-I JUNHO 2025</v>
          </cell>
        </row>
        <row r="1324">
          <cell r="A1324">
            <v>2519</v>
          </cell>
          <cell r="B1324" t="str">
            <v>CONECTOR CURVO 90 GRAUS DE ALUMINIO, BITOLA 3", PARA ADAPTAR ENTRADA DE ELETRODUTO METALICO FLEXIVEL EM QUADROS</v>
          </cell>
          <cell r="C1324" t="str">
            <v>UN</v>
          </cell>
          <cell r="D1324">
            <v>152.82</v>
          </cell>
          <cell r="E1324">
            <v>152.82</v>
          </cell>
          <cell r="F1324" t="str">
            <v>SINAPI-I JUNHO 2025</v>
          </cell>
        </row>
        <row r="1325">
          <cell r="A1325">
            <v>2515</v>
          </cell>
          <cell r="B1325" t="str">
            <v>CONECTOR CURVO 90 GRAUS DE ALUMINIO, BITOLA 3/4", PARA ADAPTAR ENTRADA DE ELETRODUTO METALICO FLEXIVEL EM QUADROS</v>
          </cell>
          <cell r="C1325" t="str">
            <v>UN</v>
          </cell>
          <cell r="D1325">
            <v>11.5</v>
          </cell>
          <cell r="E1325">
            <v>11.5</v>
          </cell>
          <cell r="F1325" t="str">
            <v>SINAPI-I JUNHO 2025</v>
          </cell>
        </row>
        <row r="1326">
          <cell r="A1326">
            <v>2520</v>
          </cell>
          <cell r="B1326" t="str">
            <v>CONECTOR CURVO 90 GRAUS DE ALUMINIO, BITOLA 4", PARA ADAPTAR ENTRADA DE ELETRODUTO METALICO FLEXIVEL EM QUADROS</v>
          </cell>
          <cell r="C1326" t="str">
            <v>UN</v>
          </cell>
          <cell r="D1326">
            <v>281.27</v>
          </cell>
          <cell r="E1326">
            <v>281.27</v>
          </cell>
          <cell r="F1326" t="str">
            <v>SINAPI-I JUNHO 2025</v>
          </cell>
        </row>
        <row r="1327">
          <cell r="A1327">
            <v>1602</v>
          </cell>
          <cell r="B1327" t="str">
            <v>CONECTOR DE ALUMINIO TIPO PRENSA CABO, BITOLA 1 1/2", PARA CABOS DE DIAMETRO DE 37 A 40 MM</v>
          </cell>
          <cell r="C1327" t="str">
            <v>UN</v>
          </cell>
          <cell r="D1327">
            <v>56.2</v>
          </cell>
          <cell r="E1327">
            <v>56.2</v>
          </cell>
          <cell r="F1327" t="str">
            <v>SINAPI-I JUNHO 2025</v>
          </cell>
        </row>
        <row r="1328">
          <cell r="A1328">
            <v>1601</v>
          </cell>
          <cell r="B1328" t="str">
            <v>CONECTOR DE ALUMINIO TIPO PRENSA CABO, BITOLA 1 1/4", PARA CABOS DE DIAMETRO DE 31 A 34 MM</v>
          </cell>
          <cell r="C1328" t="str">
            <v>UN</v>
          </cell>
          <cell r="D1328">
            <v>50.09</v>
          </cell>
          <cell r="E1328">
            <v>50.09</v>
          </cell>
          <cell r="F1328" t="str">
            <v>SINAPI-I JUNHO 2025</v>
          </cell>
        </row>
        <row r="1329">
          <cell r="A1329">
            <v>1600</v>
          </cell>
          <cell r="B1329" t="str">
            <v>CONECTOR DE ALUMINIO TIPO PRENSA CABO, BITOLA 1", PARA CABOS DE DIAMETRO DE 22,5 A 25 MM</v>
          </cell>
          <cell r="C1329" t="str">
            <v>UN</v>
          </cell>
          <cell r="D1329">
            <v>21.88</v>
          </cell>
          <cell r="E1329">
            <v>21.88</v>
          </cell>
          <cell r="F1329" t="str">
            <v>SINAPI-I JUNHO 2025</v>
          </cell>
        </row>
        <row r="1330">
          <cell r="A1330">
            <v>1598</v>
          </cell>
          <cell r="B1330" t="str">
            <v>CONECTOR DE ALUMINIO TIPO PRENSA CABO, BITOLA 1/2", PARA CABOS DE DIAMETRO DE 12,5 A 15 MM</v>
          </cell>
          <cell r="C1330" t="str">
            <v>UN</v>
          </cell>
          <cell r="D1330">
            <v>14.82</v>
          </cell>
          <cell r="E1330">
            <v>14.82</v>
          </cell>
          <cell r="F1330" t="str">
            <v>SINAPI-I JUNHO 2025</v>
          </cell>
        </row>
        <row r="1331">
          <cell r="A1331">
            <v>1603</v>
          </cell>
          <cell r="B1331" t="str">
            <v>CONECTOR DE ALUMINIO TIPO PRENSA CABO, BITOLA 2", PARA CABOS DE DIAMETRO DE 47,5 A 50 MM</v>
          </cell>
          <cell r="C1331" t="str">
            <v>UN</v>
          </cell>
          <cell r="D1331">
            <v>84.86</v>
          </cell>
          <cell r="E1331">
            <v>84.86</v>
          </cell>
          <cell r="F1331" t="str">
            <v>SINAPI-I JUNHO 2025</v>
          </cell>
        </row>
        <row r="1332">
          <cell r="A1332">
            <v>1599</v>
          </cell>
          <cell r="B1332" t="str">
            <v>CONECTOR DE ALUMINIO TIPO PRENSA CABO, BITOLA 3/4", PARA CABOS DE DIAMETRO DE 17,5 A 20 MM</v>
          </cell>
          <cell r="C1332" t="str">
            <v>UN</v>
          </cell>
          <cell r="D1332">
            <v>17.2</v>
          </cell>
          <cell r="E1332">
            <v>17.2</v>
          </cell>
          <cell r="F1332" t="str">
            <v>SINAPI-I JUNHO 2025</v>
          </cell>
        </row>
        <row r="1333">
          <cell r="A1333">
            <v>1597</v>
          </cell>
          <cell r="B1333" t="str">
            <v>CONECTOR DE ALUMINIO TIPO PRENSA CABO, BITOLA 3/8", PARA CABOS DE DIAMETRO DE 9 A 10 MM</v>
          </cell>
          <cell r="C1333" t="str">
            <v>UN</v>
          </cell>
          <cell r="D1333">
            <v>13.94</v>
          </cell>
          <cell r="E1333">
            <v>13.94</v>
          </cell>
          <cell r="F1333" t="str">
            <v>SINAPI-I JUNHO 2025</v>
          </cell>
        </row>
        <row r="1334">
          <cell r="A1334">
            <v>39602</v>
          </cell>
          <cell r="B1334" t="str">
            <v>CONECTOR MACHO RJ 45, CATEGORIA 5 E (CAT 5E) PARA CABOS</v>
          </cell>
          <cell r="C1334" t="str">
            <v>UN</v>
          </cell>
          <cell r="D1334">
            <v>1.5</v>
          </cell>
          <cell r="E1334">
            <v>1.5</v>
          </cell>
          <cell r="F1334" t="str">
            <v>SINAPI-I JUNHO 2025</v>
          </cell>
        </row>
        <row r="1335">
          <cell r="A1335">
            <v>39603</v>
          </cell>
          <cell r="B1335" t="str">
            <v>CONECTOR MACHO RJ 45, CATEGORIA 6 (CAT 6) PARA CABOS</v>
          </cell>
          <cell r="C1335" t="str">
            <v>UN</v>
          </cell>
          <cell r="D1335">
            <v>3.21</v>
          </cell>
          <cell r="E1335">
            <v>3.21</v>
          </cell>
          <cell r="F1335" t="str">
            <v>SINAPI-I JUNHO 2025</v>
          </cell>
        </row>
        <row r="1336">
          <cell r="A1336">
            <v>11821</v>
          </cell>
          <cell r="B1336" t="str">
            <v>CONECTOR METALICO TIPO PARAFUSO FENDIDO (SPLIT BOLT), COM SEPARADOR DE CABOS BIMETALICOS, PARA CABOS ATE 25 MM2</v>
          </cell>
          <cell r="C1336" t="str">
            <v>UN</v>
          </cell>
          <cell r="D1336">
            <v>11.45</v>
          </cell>
          <cell r="E1336">
            <v>11.45</v>
          </cell>
          <cell r="F1336" t="str">
            <v>SINAPI-I JUNHO 2025</v>
          </cell>
        </row>
        <row r="1337">
          <cell r="A1337">
            <v>1562</v>
          </cell>
          <cell r="B1337" t="str">
            <v>CONECTOR METALICO TIPO PARAFUSO FENDIDO (SPLIT BOLT), COM SEPARADOR DE CABOS BIMETALICOS, PARA CABOS ATE 50 MM2</v>
          </cell>
          <cell r="C1337" t="str">
            <v>UN</v>
          </cell>
          <cell r="D1337">
            <v>18.75</v>
          </cell>
          <cell r="E1337">
            <v>18.75</v>
          </cell>
          <cell r="F1337" t="str">
            <v>SINAPI-I JUNHO 2025</v>
          </cell>
        </row>
        <row r="1338">
          <cell r="A1338">
            <v>1563</v>
          </cell>
          <cell r="B1338" t="str">
            <v>CONECTOR METALICO TIPO PARAFUSO FENDIDO (SPLIT BOLT), COM SEPARADOR DE CABOS BIMETALICOS, PARA CABOS ATE 70 MM2</v>
          </cell>
          <cell r="C1338" t="str">
            <v>UN</v>
          </cell>
          <cell r="D1338">
            <v>25.16</v>
          </cell>
          <cell r="E1338">
            <v>25.16</v>
          </cell>
          <cell r="F1338" t="str">
            <v>SINAPI-I JUNHO 2025</v>
          </cell>
        </row>
        <row r="1339">
          <cell r="A1339">
            <v>11856</v>
          </cell>
          <cell r="B1339" t="str">
            <v>CONECTOR METALICO TIPO PARAFUSO FENDIDO (SPLIT BOLT), PARA CABOS ATE 10 MM2</v>
          </cell>
          <cell r="C1339" t="str">
            <v>UN</v>
          </cell>
          <cell r="D1339">
            <v>7.5</v>
          </cell>
          <cell r="E1339">
            <v>7.5</v>
          </cell>
          <cell r="F1339" t="str">
            <v>SINAPI-I JUNHO 2025</v>
          </cell>
        </row>
        <row r="1340">
          <cell r="A1340">
            <v>11857</v>
          </cell>
          <cell r="B1340" t="str">
            <v>CONECTOR METALICO TIPO PARAFUSO FENDIDO (SPLIT BOLT), PARA CABOS ATE 120 MM2</v>
          </cell>
          <cell r="C1340" t="str">
            <v>UN</v>
          </cell>
          <cell r="D1340">
            <v>39.47</v>
          </cell>
          <cell r="E1340">
            <v>39.47</v>
          </cell>
          <cell r="F1340" t="str">
            <v>SINAPI-I JUNHO 2025</v>
          </cell>
        </row>
        <row r="1341">
          <cell r="A1341">
            <v>11858</v>
          </cell>
          <cell r="B1341" t="str">
            <v>CONECTOR METALICO TIPO PARAFUSO FENDIDO (SPLIT BOLT), PARA CABOS ATE 150 MM2</v>
          </cell>
          <cell r="C1341" t="str">
            <v>UN</v>
          </cell>
          <cell r="D1341">
            <v>48.99</v>
          </cell>
          <cell r="E1341">
            <v>48.99</v>
          </cell>
          <cell r="F1341" t="str">
            <v>SINAPI-I JUNHO 2025</v>
          </cell>
        </row>
        <row r="1342">
          <cell r="A1342">
            <v>1539</v>
          </cell>
          <cell r="B1342" t="str">
            <v>CONECTOR METALICO TIPO PARAFUSO FENDIDO (SPLIT BOLT), PARA CABOS ATE 16 MM2</v>
          </cell>
          <cell r="C1342" t="str">
            <v>UN</v>
          </cell>
          <cell r="D1342">
            <v>8.81</v>
          </cell>
          <cell r="E1342">
            <v>8.81</v>
          </cell>
          <cell r="F1342" t="str">
            <v>SINAPI-I JUNHO 2025</v>
          </cell>
        </row>
        <row r="1343">
          <cell r="A1343">
            <v>11859</v>
          </cell>
          <cell r="B1343" t="str">
            <v>CONECTOR METALICO TIPO PARAFUSO FENDIDO (SPLIT BOLT), PARA CABOS ATE 185 MM2</v>
          </cell>
          <cell r="C1343" t="str">
            <v>UN</v>
          </cell>
          <cell r="D1343">
            <v>66.650000000000006</v>
          </cell>
          <cell r="E1343">
            <v>66.650000000000006</v>
          </cell>
          <cell r="F1343" t="str">
            <v>SINAPI-I JUNHO 2025</v>
          </cell>
        </row>
        <row r="1344">
          <cell r="A1344">
            <v>1550</v>
          </cell>
          <cell r="B1344" t="str">
            <v>CONECTOR METALICO TIPO PARAFUSO FENDIDO (SPLIT BOLT), PARA CABOS ATE 25 MM2</v>
          </cell>
          <cell r="C1344" t="str">
            <v>UN</v>
          </cell>
          <cell r="D1344">
            <v>9.3000000000000007</v>
          </cell>
          <cell r="E1344">
            <v>9.3000000000000007</v>
          </cell>
          <cell r="F1344" t="str">
            <v>SINAPI-I JUNHO 2025</v>
          </cell>
        </row>
        <row r="1345">
          <cell r="A1345">
            <v>11854</v>
          </cell>
          <cell r="B1345" t="str">
            <v>CONECTOR METALICO TIPO PARAFUSO FENDIDO (SPLIT BOLT), PARA CABOS ATE 35 MM2</v>
          </cell>
          <cell r="C1345" t="str">
            <v>UN</v>
          </cell>
          <cell r="D1345">
            <v>11.62</v>
          </cell>
          <cell r="E1345">
            <v>11.62</v>
          </cell>
          <cell r="F1345" t="str">
            <v>SINAPI-I JUNHO 2025</v>
          </cell>
        </row>
        <row r="1346">
          <cell r="A1346">
            <v>11862</v>
          </cell>
          <cell r="B1346" t="str">
            <v>CONECTOR METALICO TIPO PARAFUSO FENDIDO (SPLIT BOLT), PARA CABOS ATE 50 MM2</v>
          </cell>
          <cell r="C1346" t="str">
            <v>UN</v>
          </cell>
          <cell r="D1346">
            <v>16.3</v>
          </cell>
          <cell r="E1346">
            <v>16.3</v>
          </cell>
          <cell r="F1346" t="str">
            <v>SINAPI-I JUNHO 2025</v>
          </cell>
        </row>
        <row r="1347">
          <cell r="A1347">
            <v>11863</v>
          </cell>
          <cell r="B1347" t="str">
            <v>CONECTOR METALICO TIPO PARAFUSO FENDIDO (SPLIT BOLT), PARA CABOS ATE 6 MM2</v>
          </cell>
          <cell r="C1347" t="str">
            <v>UN</v>
          </cell>
          <cell r="D1347">
            <v>6.58</v>
          </cell>
          <cell r="E1347">
            <v>6.58</v>
          </cell>
          <cell r="F1347" t="str">
            <v>SINAPI-I JUNHO 2025</v>
          </cell>
        </row>
        <row r="1348">
          <cell r="A1348">
            <v>11855</v>
          </cell>
          <cell r="B1348" t="str">
            <v>CONECTOR METALICO TIPO PARAFUSO FENDIDO (SPLIT BOLT), PARA CABOS ATE 70 MM2</v>
          </cell>
          <cell r="C1348" t="str">
            <v>UN</v>
          </cell>
          <cell r="D1348">
            <v>24.33</v>
          </cell>
          <cell r="E1348">
            <v>24.33</v>
          </cell>
          <cell r="F1348" t="str">
            <v>SINAPI-I JUNHO 2025</v>
          </cell>
        </row>
        <row r="1349">
          <cell r="A1349">
            <v>11864</v>
          </cell>
          <cell r="B1349" t="str">
            <v>CONECTOR METALICO TIPO PARAFUSO FENDIDO (SPLIT BOLT), PARA CABOS ATE 95 MM2</v>
          </cell>
          <cell r="C1349" t="str">
            <v>UN</v>
          </cell>
          <cell r="D1349">
            <v>36.78</v>
          </cell>
          <cell r="E1349">
            <v>36.78</v>
          </cell>
          <cell r="F1349" t="str">
            <v>SINAPI-I JUNHO 2025</v>
          </cell>
        </row>
        <row r="1350">
          <cell r="A1350">
            <v>2527</v>
          </cell>
          <cell r="B1350" t="str">
            <v>CONECTOR RETO DE ALUMINIO PARA ELETRODUTO DE 1 1/2", PARA ADAPTAR ENTRADA DE ELETRODUTO METALICO FLEXIVEL EM QUADROS</v>
          </cell>
          <cell r="C1350" t="str">
            <v>UN</v>
          </cell>
          <cell r="D1350">
            <v>9.5299999999999994</v>
          </cell>
          <cell r="E1350">
            <v>9.5299999999999994</v>
          </cell>
          <cell r="F1350" t="str">
            <v>SINAPI-I JUNHO 2025</v>
          </cell>
        </row>
        <row r="1351">
          <cell r="A1351">
            <v>2526</v>
          </cell>
          <cell r="B1351" t="str">
            <v>CONECTOR RETO DE ALUMINIO PARA ELETRODUTO DE 1 1/4", PARA ADAPTAR ENTRADA DE ELETRODUTO METALICO FLEXIVEL EM QUADROS</v>
          </cell>
          <cell r="C1351" t="str">
            <v>UN</v>
          </cell>
          <cell r="D1351">
            <v>6.1</v>
          </cell>
          <cell r="E1351">
            <v>6.1</v>
          </cell>
          <cell r="F1351" t="str">
            <v>SINAPI-I JUNHO 2025</v>
          </cell>
        </row>
        <row r="1352">
          <cell r="A1352">
            <v>2483</v>
          </cell>
          <cell r="B1352" t="str">
            <v>CONECTOR RETO DE ALUMINIO PARA ELETRODUTO DE 1", PARA ADAPTAR ENTRADA DE ELETRODUTO METALICO FLEXIVEL EM QUADROS</v>
          </cell>
          <cell r="C1352" t="str">
            <v>UN</v>
          </cell>
          <cell r="D1352">
            <v>4.3499999999999996</v>
          </cell>
          <cell r="E1352">
            <v>4.3499999999999996</v>
          </cell>
          <cell r="F1352" t="str">
            <v>SINAPI-I JUNHO 2025</v>
          </cell>
        </row>
        <row r="1353">
          <cell r="A1353">
            <v>2487</v>
          </cell>
          <cell r="B1353" t="str">
            <v>CONECTOR RETO DE ALUMINIO PARA ELETRODUTO DE 1/2", PARA ADAPTAR ENTRADA DE ELETRODUTO METALICO FLEXIVEL EM QUADROS</v>
          </cell>
          <cell r="C1353" t="str">
            <v>UN</v>
          </cell>
          <cell r="D1353">
            <v>2.08</v>
          </cell>
          <cell r="E1353">
            <v>2.08</v>
          </cell>
          <cell r="F1353" t="str">
            <v>SINAPI-I JUNHO 2025</v>
          </cell>
        </row>
        <row r="1354">
          <cell r="A1354">
            <v>2528</v>
          </cell>
          <cell r="B1354" t="str">
            <v>CONECTOR RETO DE ALUMINIO PARA ELETRODUTO DE 2 1/2", PARA ADAPTAR ENTRADA DE ELETRODUTO METALICO FLEXIVEL EM QUADROS</v>
          </cell>
          <cell r="C1354" t="str">
            <v>UN</v>
          </cell>
          <cell r="D1354">
            <v>23.98</v>
          </cell>
          <cell r="E1354">
            <v>23.98</v>
          </cell>
          <cell r="F1354" t="str">
            <v>SINAPI-I JUNHO 2025</v>
          </cell>
        </row>
        <row r="1355">
          <cell r="A1355">
            <v>2489</v>
          </cell>
          <cell r="B1355" t="str">
            <v>CONECTOR RETO DE ALUMINIO PARA ELETRODUTO DE 2", PARA ADAPTAR ENTRADA DE ELETRODUTO METALICO FLEXIVEL EM QUADROS</v>
          </cell>
          <cell r="C1355" t="str">
            <v>UN</v>
          </cell>
          <cell r="D1355">
            <v>10.56</v>
          </cell>
          <cell r="E1355">
            <v>10.56</v>
          </cell>
          <cell r="F1355" t="str">
            <v>SINAPI-I JUNHO 2025</v>
          </cell>
        </row>
        <row r="1356">
          <cell r="A1356">
            <v>2484</v>
          </cell>
          <cell r="B1356" t="str">
            <v>CONECTOR RETO DE ALUMINIO PARA ELETRODUTO DE 3", PARA ADAPTAR ENTRADA DE ELETRODUTO METALICO FLEXIVEL EM QUADROS</v>
          </cell>
          <cell r="C1356" t="str">
            <v>UN</v>
          </cell>
          <cell r="D1356">
            <v>34.83</v>
          </cell>
          <cell r="E1356">
            <v>34.83</v>
          </cell>
          <cell r="F1356" t="str">
            <v>SINAPI-I JUNHO 2025</v>
          </cell>
        </row>
        <row r="1357">
          <cell r="A1357">
            <v>2488</v>
          </cell>
          <cell r="B1357" t="str">
            <v>CONECTOR RETO DE ALUMINIO PARA ELETRODUTO DE 3/4", PARA ADAPTAR ENTRADA DE ELETRODUTO METALICO FLEXIVEL EM QUADROS</v>
          </cell>
          <cell r="C1357" t="str">
            <v>UN</v>
          </cell>
          <cell r="D1357">
            <v>2.44</v>
          </cell>
          <cell r="E1357">
            <v>2.44</v>
          </cell>
          <cell r="F1357" t="str">
            <v>SINAPI-I JUNHO 2025</v>
          </cell>
        </row>
        <row r="1358">
          <cell r="A1358">
            <v>2485</v>
          </cell>
          <cell r="B1358" t="str">
            <v>CONECTOR RETO DE ALUMINIO PARA ELETRODUTO DE 4", PARA ADAPTAR ENTRADA DE ELETRODUTO METALICO FLEXIVEL EM QUADROS</v>
          </cell>
          <cell r="C1358" t="str">
            <v>UN</v>
          </cell>
          <cell r="D1358">
            <v>54.59</v>
          </cell>
          <cell r="E1358">
            <v>54.59</v>
          </cell>
          <cell r="F1358" t="str">
            <v>SINAPI-I JUNHO 2025</v>
          </cell>
        </row>
        <row r="1359">
          <cell r="A1359">
            <v>44247</v>
          </cell>
          <cell r="B1359" t="str">
            <v>CONECTOR, CPVC, SOLDAVEL, 114 MM X 4", PARA AGUA QUENTE</v>
          </cell>
          <cell r="C1359" t="str">
            <v>UN</v>
          </cell>
          <cell r="D1359">
            <v>1588.73</v>
          </cell>
          <cell r="E1359">
            <v>1588.73</v>
          </cell>
          <cell r="F1359" t="str">
            <v>SINAPI-I JUNHO 2025</v>
          </cell>
        </row>
        <row r="1360">
          <cell r="A1360">
            <v>38005</v>
          </cell>
          <cell r="B1360" t="str">
            <v>CONECTOR, CPVC, SOLDAVEL, 15 MM X 1/2", PARA AGUA QUENTE</v>
          </cell>
          <cell r="C1360" t="str">
            <v>UN</v>
          </cell>
          <cell r="D1360">
            <v>18.89</v>
          </cell>
          <cell r="E1360">
            <v>18.89</v>
          </cell>
          <cell r="F1360" t="str">
            <v>SINAPI-I JUNHO 2025</v>
          </cell>
        </row>
        <row r="1361">
          <cell r="A1361">
            <v>38006</v>
          </cell>
          <cell r="B1361" t="str">
            <v>CONECTOR, CPVC, SOLDAVEL, 22 MM X 1/2", PARA AGUA QUENTE</v>
          </cell>
          <cell r="C1361" t="str">
            <v>UN</v>
          </cell>
          <cell r="D1361">
            <v>25.1</v>
          </cell>
          <cell r="E1361">
            <v>25.1</v>
          </cell>
          <cell r="F1361" t="str">
            <v>SINAPI-I JUNHO 2025</v>
          </cell>
        </row>
        <row r="1362">
          <cell r="A1362">
            <v>38428</v>
          </cell>
          <cell r="B1362" t="str">
            <v>CONECTOR, CPVC, SOLDAVEL, 22 MM X 3/4", PARA AGUA QUENTE</v>
          </cell>
          <cell r="C1362" t="str">
            <v>UN</v>
          </cell>
          <cell r="D1362">
            <v>22.48</v>
          </cell>
          <cell r="E1362">
            <v>22.48</v>
          </cell>
          <cell r="F1362" t="str">
            <v>SINAPI-I JUNHO 2025</v>
          </cell>
        </row>
        <row r="1363">
          <cell r="A1363">
            <v>38007</v>
          </cell>
          <cell r="B1363" t="str">
            <v>CONECTOR, CPVC, SOLDAVEL, 28 MM X 1", PARA AGUA QUENTE</v>
          </cell>
          <cell r="C1363" t="str">
            <v>UN</v>
          </cell>
          <cell r="D1363">
            <v>28.96</v>
          </cell>
          <cell r="E1363">
            <v>28.96</v>
          </cell>
          <cell r="F1363" t="str">
            <v>SINAPI-I JUNHO 2025</v>
          </cell>
        </row>
        <row r="1364">
          <cell r="A1364">
            <v>38008</v>
          </cell>
          <cell r="B1364" t="str">
            <v>CONECTOR, CPVC, SOLDAVEL, 35 MM X 1 1/4", PARA AGUA QUENTE</v>
          </cell>
          <cell r="C1364" t="str">
            <v>UN</v>
          </cell>
          <cell r="D1364">
            <v>46.34</v>
          </cell>
          <cell r="E1364">
            <v>46.34</v>
          </cell>
          <cell r="F1364" t="str">
            <v>SINAPI-I JUNHO 2025</v>
          </cell>
        </row>
        <row r="1365">
          <cell r="A1365">
            <v>38009</v>
          </cell>
          <cell r="B1365" t="str">
            <v>CONECTOR, CPVC, SOLDAVEL, 42 MM X 1 1/2", PARA AGUA QUENTE</v>
          </cell>
          <cell r="C1365" t="str">
            <v>UN</v>
          </cell>
          <cell r="D1365">
            <v>56.74</v>
          </cell>
          <cell r="E1365">
            <v>56.74</v>
          </cell>
          <cell r="F1365" t="str">
            <v>SINAPI-I JUNHO 2025</v>
          </cell>
        </row>
        <row r="1366">
          <cell r="A1366">
            <v>44248</v>
          </cell>
          <cell r="B1366" t="str">
            <v>CONECTOR, CPVC, SOLDAVEL, 54 MM X 2", PARA AGUA QUENTE</v>
          </cell>
          <cell r="C1366" t="str">
            <v>UN</v>
          </cell>
          <cell r="D1366">
            <v>92.48</v>
          </cell>
          <cell r="E1366">
            <v>92.48</v>
          </cell>
          <cell r="F1366" t="str">
            <v>SINAPI-I JUNHO 2025</v>
          </cell>
        </row>
        <row r="1367">
          <cell r="A1367">
            <v>44249</v>
          </cell>
          <cell r="B1367" t="str">
            <v>CONECTOR, CPVC, SOLDAVEL, 73 MM X 2 1/2", PARA AGUA QUENTE</v>
          </cell>
          <cell r="C1367" t="str">
            <v>UN</v>
          </cell>
          <cell r="D1367">
            <v>356.81</v>
          </cell>
          <cell r="E1367">
            <v>356.81</v>
          </cell>
          <cell r="F1367" t="str">
            <v>SINAPI-I JUNHO 2025</v>
          </cell>
        </row>
        <row r="1368">
          <cell r="A1368">
            <v>44250</v>
          </cell>
          <cell r="B1368" t="str">
            <v>CONECTOR, CPVC, SOLDAVEL, 89 MM X 3", PARA AGUA QUENTE</v>
          </cell>
          <cell r="C1368" t="str">
            <v>UN</v>
          </cell>
          <cell r="D1368">
            <v>518.16</v>
          </cell>
          <cell r="E1368">
            <v>518.16</v>
          </cell>
          <cell r="F1368" t="str">
            <v>SINAPI-I JUNHO 2025</v>
          </cell>
        </row>
        <row r="1369">
          <cell r="A1369">
            <v>39279</v>
          </cell>
          <cell r="B1369" t="str">
            <v>CONECTOR/ADAPTADOR FIXO, ROSCA FEMEA, EM PLASTICO, DN 16 MM X 1/2", PARA CONEXAO COM CRIMPAGEM, EM TUBO PEX PARA INST. AGUA QUENTE/FRIA</v>
          </cell>
          <cell r="C1369" t="str">
            <v>UN</v>
          </cell>
          <cell r="F1369" t="str">
            <v>SINAPI-I JUNHO 2025</v>
          </cell>
        </row>
        <row r="1370">
          <cell r="A1370">
            <v>39280</v>
          </cell>
          <cell r="B1370" t="str">
            <v>CONECTOR/ADAPTADOR FIXO, ROSCA FEMEA, EM PLASTICO, DN 20 MM X 1/2", PARA CONEXAO COM CRIMPAGEM, EM TUBO PEX PARA INST. AGUA QUENTE/FRIA</v>
          </cell>
          <cell r="C1370" t="str">
            <v>UN</v>
          </cell>
          <cell r="F1370" t="str">
            <v>SINAPI-I JUNHO 2025</v>
          </cell>
        </row>
        <row r="1371">
          <cell r="A1371">
            <v>39281</v>
          </cell>
          <cell r="B1371" t="str">
            <v>CONECTOR/ADAPTADOR FIXO, ROSCA FEMEA, EM PLASTICO, DN 20 MM X 3/4", PARA CONEXAO COM CRIMPAGEM, EM TUBO PEX PARA INST. AGUA QUENTE/FRIA</v>
          </cell>
          <cell r="C1371" t="str">
            <v>UN</v>
          </cell>
          <cell r="F1371" t="str">
            <v>SINAPI-I JUNHO 2025</v>
          </cell>
        </row>
        <row r="1372">
          <cell r="A1372">
            <v>39282</v>
          </cell>
          <cell r="B1372" t="str">
            <v>CONECTOR/ADAPTADOR FIXO, ROSCA FEMEA, EM PLASTICO, DN 25 MM X 3/4", PARA CONEXAO COM CRIMPAGEM, EM TUBO PEX PARA INST. AGUA QUENTE/FRIA</v>
          </cell>
          <cell r="C1372" t="str">
            <v>UN</v>
          </cell>
          <cell r="F1372" t="str">
            <v>SINAPI-I JUNHO 2025</v>
          </cell>
        </row>
        <row r="1373">
          <cell r="A1373">
            <v>38844</v>
          </cell>
          <cell r="B1373" t="str">
            <v>CONECTOR/ADAPTADOR FIXO, ROSCA FEMEA, METALICA, COM ANEL DESLIZANTE, DN 16 MM X 1/2", PARA TUBO PEX PARA INST. AGUA QUENTE/FRIA</v>
          </cell>
          <cell r="C1373" t="str">
            <v>UN</v>
          </cell>
          <cell r="F1373" t="str">
            <v>SINAPI-I JUNHO 2025</v>
          </cell>
        </row>
        <row r="1374">
          <cell r="A1374">
            <v>38846</v>
          </cell>
          <cell r="B1374" t="str">
            <v>CONECTOR/ADAPTADOR FIXO, ROSCA FEMEA, METALICA, COM ANEL DESLIZANTE, DN 20 MM X 1/2", PARA TUBO PEX PARA INST. AGUA QUENTE/FRIA</v>
          </cell>
          <cell r="C1374" t="str">
            <v>UN</v>
          </cell>
          <cell r="F1374" t="str">
            <v>SINAPI-I JUNHO 2025</v>
          </cell>
        </row>
        <row r="1375">
          <cell r="A1375">
            <v>38847</v>
          </cell>
          <cell r="B1375" t="str">
            <v>CONECTOR/ADAPTADOR FIXO, ROSCA FEMEA, METALICA, COM ANEL DESLIZANTE, DN 20 MM X 3/4", PARA TUBO PEX PARA INST. AGUA QUENTE/FRIA</v>
          </cell>
          <cell r="C1375" t="str">
            <v>UN</v>
          </cell>
          <cell r="F1375" t="str">
            <v>SINAPI-I JUNHO 2025</v>
          </cell>
        </row>
        <row r="1376">
          <cell r="A1376">
            <v>38850</v>
          </cell>
          <cell r="B1376" t="str">
            <v>CONECTOR/ADAPTADOR FIXO, ROSCA FEMEA, METALICA, COM ANEL DESLIZANTE, DN 25 MM X 1", PARA TUBO PEX PARA INST. AGUA QUENTE/FRIA</v>
          </cell>
          <cell r="C1376" t="str">
            <v>UN</v>
          </cell>
          <cell r="F1376" t="str">
            <v>SINAPI-I JUNHO 2025</v>
          </cell>
        </row>
        <row r="1377">
          <cell r="A1377">
            <v>38848</v>
          </cell>
          <cell r="B1377" t="str">
            <v>CONECTOR/ADAPTADOR FIXO, ROSCA FEMEA, METALICA, COM ANEL DESLIZANTE, DN 25 MM X 3/4", PARA TUBO PEX PARA INST. AGUA QUENTE/FRIA</v>
          </cell>
          <cell r="C1377" t="str">
            <v>UN</v>
          </cell>
          <cell r="F1377" t="str">
            <v>SINAPI-I JUNHO 2025</v>
          </cell>
        </row>
        <row r="1378">
          <cell r="A1378">
            <v>38851</v>
          </cell>
          <cell r="B1378" t="str">
            <v>CONECTOR/ADAPTADOR FIXO, ROSCA FEMEA, METALICA, COM ANEL DESLIZANTE, DN 32 MM X 1", PARA TUBO PEX PARA INST. AGUA QUENTE/FRIA</v>
          </cell>
          <cell r="C1378" t="str">
            <v>UN</v>
          </cell>
          <cell r="F1378" t="str">
            <v>SINAPI-I JUNHO 2025</v>
          </cell>
        </row>
        <row r="1379">
          <cell r="A1379">
            <v>38854</v>
          </cell>
          <cell r="B1379" t="str">
            <v>CONECTOR/ADAPTADOR MOVEL, ROSCA FEMEA, METALICA, COM ANEL DESLIZANTE, DN 16 MM X 3/4", PARA TUBO PEX PARA INST. AGUA QUENTE/FRIA</v>
          </cell>
          <cell r="C1379" t="str">
            <v>UN</v>
          </cell>
          <cell r="F1379" t="str">
            <v>SINAPI-I JUNHO 2025</v>
          </cell>
        </row>
        <row r="1380">
          <cell r="A1380">
            <v>3104</v>
          </cell>
          <cell r="B1380" t="str">
            <v>CONJ. DE FERRAGENS PARA PORTA DE VIDRO TEMPERADO, EM ZAMAC CROMADO, CONTEMPLANDO DOBRADICA INF., DOBRADICA SUP., PIVO PARA DOBRADICA INF., PIVO PARA DOBRADICA SUP., FECHADURA CENTRAL EM ZAMC. CROMADO, CONTRA FECHADURA DE PRESSAO</v>
          </cell>
          <cell r="C1380" t="str">
            <v>CJ</v>
          </cell>
          <cell r="D1380">
            <v>182.98</v>
          </cell>
          <cell r="E1380">
            <v>182.98</v>
          </cell>
          <cell r="F1380" t="str">
            <v>SINAPI-I JUNHO 2025</v>
          </cell>
        </row>
        <row r="1381">
          <cell r="A1381">
            <v>1607</v>
          </cell>
          <cell r="B1381" t="str">
            <v>CONJUNTO ARRUELAS DE VEDACAO 5/16" PARA TELHA FIBROCIMENTO (UMA ARRUELA METALICA E UMA ARRUELA PVC - CONICAS)</v>
          </cell>
          <cell r="C1381" t="str">
            <v>CJ</v>
          </cell>
          <cell r="D1381">
            <v>0.17</v>
          </cell>
          <cell r="E1381">
            <v>0.17</v>
          </cell>
          <cell r="F1381" t="str">
            <v>SINAPI-I JUNHO 2025</v>
          </cell>
        </row>
        <row r="1382">
          <cell r="A1382">
            <v>38169</v>
          </cell>
          <cell r="B1382" t="str">
            <v>CONJUNTO DE FERRAGENS PIVO, PARA PORTA PIVOTANTE DE ATE 100 KG, REGULAVEL COM ESFERA, CROMADO - SUPERIOR E INFERIOR - COMPLETO</v>
          </cell>
          <cell r="C1382" t="str">
            <v>CJ</v>
          </cell>
          <cell r="D1382">
            <v>87.74</v>
          </cell>
          <cell r="E1382">
            <v>87.74</v>
          </cell>
          <cell r="F1382" t="str">
            <v>SINAPI-I JUNHO 2025</v>
          </cell>
        </row>
        <row r="1383">
          <cell r="A1383">
            <v>6142</v>
          </cell>
          <cell r="B1383" t="str">
            <v>CONJUNTO DE LIGACAO AJUSTAVEL, PARA VASO / BACIA SANITARIA, EM PLASTICO BRANCO, COM TUBO, CANOPLA E ESPUDE</v>
          </cell>
          <cell r="C1383" t="str">
            <v>UN</v>
          </cell>
          <cell r="D1383">
            <v>8.11</v>
          </cell>
          <cell r="E1383">
            <v>8.11</v>
          </cell>
          <cell r="F1383" t="str">
            <v>SINAPI-I JUNHO 2025</v>
          </cell>
        </row>
        <row r="1384">
          <cell r="A1384">
            <v>11686</v>
          </cell>
          <cell r="B1384" t="str">
            <v>CONJUNTO DE LIGACAO PARA VASO / BACIA SANITARIA, EM PLASTICO BRANCO, COM TUBO, CANOPLA E ANEL DE EXPANSAO (TUBO 1.1/2" X 20 CM)</v>
          </cell>
          <cell r="C1384" t="str">
            <v>UN</v>
          </cell>
          <cell r="D1384">
            <v>11.26</v>
          </cell>
          <cell r="E1384">
            <v>11.26</v>
          </cell>
          <cell r="F1384" t="str">
            <v>SINAPI-I JUNHO 2025</v>
          </cell>
        </row>
        <row r="1385">
          <cell r="A1385">
            <v>37598</v>
          </cell>
          <cell r="B1385" t="str">
            <v>CONJUNTO MONTADO ESTOPIM COM ESPOLETA COMUM NUMERO 8, COM CABECA ACENDEDORA, 1,5 M</v>
          </cell>
          <cell r="C1385" t="str">
            <v>UN</v>
          </cell>
          <cell r="F1385" t="str">
            <v>SINAPI-I JUNHO 2025</v>
          </cell>
        </row>
        <row r="1386">
          <cell r="A1386">
            <v>25398</v>
          </cell>
          <cell r="B1386" t="str">
            <v>CONJUNTO PARA FUTSAL COM PAR DE TRAVES OFICIAIS DE 3,00 X 2,00 M EM TUBO DE ACO GALVANIZADO 3" COM REQUADROS EM TUBO DE 1", PINTURA EM PRIMER COM TINTA ESMALTE SINTETICO E REDES DE POLIETILENO FIO 4 MM</v>
          </cell>
          <cell r="C1386" t="str">
            <v>UN</v>
          </cell>
          <cell r="F1386" t="str">
            <v>SINAPI-I JUNHO 2025</v>
          </cell>
        </row>
        <row r="1387">
          <cell r="A1387">
            <v>25399</v>
          </cell>
          <cell r="B1387" t="str">
            <v>CONJUNTO PARA QUADRA DE VOLEI COM POSTES EM TUBO DE ACO GALVANIZADO 3", H = *255* CM, PINTURA EM TINTA ESMALTE SINTETICO, REDE DE NYLON COM 2 MM, MALHA 10 X 10 CM E ANTENAS OFICIAIS EM FIBRA DE VIDRO</v>
          </cell>
          <cell r="C1387" t="str">
            <v>UN</v>
          </cell>
          <cell r="F1387" t="str">
            <v>SINAPI-I JUNHO 2025</v>
          </cell>
        </row>
        <row r="1388">
          <cell r="A1388">
            <v>43440</v>
          </cell>
          <cell r="B1388" t="str">
            <v>CONJUNTO PRE-MOLDADO COMPOSTO POR GRELHA (0,99 X 0,45 M), QUADRO (1,10 X 0,52 M) E CANTONEIRA (1,10 X 0,35 M), EM CONCRETO ARMADO, COM FCK DE 21 MPA</v>
          </cell>
          <cell r="C1388" t="str">
            <v>UN</v>
          </cell>
          <cell r="D1388">
            <v>381.52</v>
          </cell>
          <cell r="E1388">
            <v>381.52</v>
          </cell>
          <cell r="F1388" t="str">
            <v>SINAPI-I JUNHO 2025</v>
          </cell>
        </row>
        <row r="1389">
          <cell r="A1389">
            <v>10667</v>
          </cell>
          <cell r="B1389" t="str">
            <v>CONTAINER ALMOXARIFADO, DE *2,40* X *6,00* M, PADRAO SIMPLES, SEM REVESTIMENTO E SEM DIVISORIAS INTERNOS E SEM SANITARIO, PARA USO EM CANTEIRO DE OBRAS</v>
          </cell>
          <cell r="C1389" t="str">
            <v>UN</v>
          </cell>
          <cell r="F1389" t="str">
            <v>SINAPI-I JUNHO 2025</v>
          </cell>
        </row>
        <row r="1390">
          <cell r="A1390">
            <v>1613</v>
          </cell>
          <cell r="B1390" t="str">
            <v>CONTATOR TRIPOLAR, CORRENTE DE *110* A, TENSAO NOMINAL DE *500* V, CATEGORIA AC-2 E AC-3</v>
          </cell>
          <cell r="C1390" t="str">
            <v>UN</v>
          </cell>
          <cell r="F1390" t="str">
            <v>SINAPI-I JUNHO 2025</v>
          </cell>
        </row>
        <row r="1391">
          <cell r="A1391">
            <v>1626</v>
          </cell>
          <cell r="B1391" t="str">
            <v>CONTATOR TRIPOLAR, CORRENTE DE *185* A, TENSAO NOMINAL DE *500* V, CATEGORIA AC-2 E AC-3</v>
          </cell>
          <cell r="C1391" t="str">
            <v>UN</v>
          </cell>
          <cell r="F1391" t="str">
            <v>SINAPI-I JUNHO 2025</v>
          </cell>
        </row>
        <row r="1392">
          <cell r="A1392">
            <v>1625</v>
          </cell>
          <cell r="B1392" t="str">
            <v>CONTATOR TRIPOLAR, CORRENTE DE *22* A, TENSAO NOMINAL DE *500* V, CATEGORIA AC-2 E AC-3</v>
          </cell>
          <cell r="C1392" t="str">
            <v>UN</v>
          </cell>
          <cell r="F1392" t="str">
            <v>SINAPI-I JUNHO 2025</v>
          </cell>
        </row>
        <row r="1393">
          <cell r="A1393">
            <v>1622</v>
          </cell>
          <cell r="B1393" t="str">
            <v>CONTATOR TRIPOLAR, CORRENTE DE *265* A, TENSAO NOMINAL DE *500* V, CATEGORIA AC-2 E AC-3</v>
          </cell>
          <cell r="C1393" t="str">
            <v>UN</v>
          </cell>
          <cell r="F1393" t="str">
            <v>SINAPI-I JUNHO 2025</v>
          </cell>
        </row>
        <row r="1394">
          <cell r="A1394">
            <v>1620</v>
          </cell>
          <cell r="B1394" t="str">
            <v>CONTATOR TRIPOLAR, CORRENTE DE *38* A, TENSAO NOMINAL DE *500* V, CATEGORIA AC-2 E AC-3</v>
          </cell>
          <cell r="C1394" t="str">
            <v>UN</v>
          </cell>
          <cell r="F1394" t="str">
            <v>SINAPI-I JUNHO 2025</v>
          </cell>
        </row>
        <row r="1395">
          <cell r="A1395">
            <v>1629</v>
          </cell>
          <cell r="B1395" t="str">
            <v>CONTATOR TRIPOLAR, CORRENTE DE *500* A, TENSAO NOMINAL DE *500* V, CATEGORIA AC-2 E AC-3</v>
          </cell>
          <cell r="C1395" t="str">
            <v>UN</v>
          </cell>
          <cell r="F1395" t="str">
            <v>SINAPI-I JUNHO 2025</v>
          </cell>
        </row>
        <row r="1396">
          <cell r="A1396">
            <v>1627</v>
          </cell>
          <cell r="B1396" t="str">
            <v>CONTATOR TRIPOLAR, CORRENTE DE *65* A, TENSAO NOMINAL DE *500* V, CATEGORIA AC-2 E AC-3</v>
          </cell>
          <cell r="C1396" t="str">
            <v>UN</v>
          </cell>
          <cell r="F1396" t="str">
            <v>SINAPI-I JUNHO 2025</v>
          </cell>
        </row>
        <row r="1397">
          <cell r="A1397">
            <v>1623</v>
          </cell>
          <cell r="B1397" t="str">
            <v>CONTATOR TRIPOLAR, CORRENTE DE 12 A, TENSAO NOMINAL DE *500* V, CATEGORIA AC-2 E AC-3</v>
          </cell>
          <cell r="C1397" t="str">
            <v>UN</v>
          </cell>
          <cell r="F1397" t="str">
            <v>SINAPI-I JUNHO 2025</v>
          </cell>
        </row>
        <row r="1398">
          <cell r="A1398">
            <v>1619</v>
          </cell>
          <cell r="B1398" t="str">
            <v>CONTATOR TRIPOLAR, CORRENTE DE 25 A, TENSAO NOMINAL DE *500* V, CATEGORIA AC-2 E AC-3</v>
          </cell>
          <cell r="C1398" t="str">
            <v>UN</v>
          </cell>
          <cell r="F1398" t="str">
            <v>SINAPI-I JUNHO 2025</v>
          </cell>
        </row>
        <row r="1399">
          <cell r="A1399">
            <v>1630</v>
          </cell>
          <cell r="B1399" t="str">
            <v>CONTATOR TRIPOLAR, CORRENTE DE 250 A, TENSAO NOMINAL DE *500* V, PARA ACIONAMENTO DE CAPACITORES</v>
          </cell>
          <cell r="C1399" t="str">
            <v>UN</v>
          </cell>
          <cell r="F1399" t="str">
            <v>SINAPI-I JUNHO 2025</v>
          </cell>
        </row>
        <row r="1400">
          <cell r="A1400">
            <v>1616</v>
          </cell>
          <cell r="B1400" t="str">
            <v>CONTATOR TRIPOLAR, CORRENTE DE 300 A, TENSAO NOMINAL DE *500* V, CATEGORIA AC-2 E AC-3</v>
          </cell>
          <cell r="C1400" t="str">
            <v>UN</v>
          </cell>
          <cell r="F1400" t="str">
            <v>SINAPI-I JUNHO 2025</v>
          </cell>
        </row>
        <row r="1401">
          <cell r="A1401">
            <v>1614</v>
          </cell>
          <cell r="B1401" t="str">
            <v>CONTATOR TRIPOLAR, CORRENTE DE 32 A, TENSAO NOMINAL DE *500* V, CATEGORIA AC-2 E AC-3</v>
          </cell>
          <cell r="C1401" t="str">
            <v>UN</v>
          </cell>
          <cell r="F1401" t="str">
            <v>SINAPI-I JUNHO 2025</v>
          </cell>
        </row>
        <row r="1402">
          <cell r="A1402">
            <v>1617</v>
          </cell>
          <cell r="B1402" t="str">
            <v>CONTATOR TRIPOLAR, CORRENTE DE 400 A, TENSAO NOMINAL DE *500* V, CATEGORIA AC-2 E AC-3</v>
          </cell>
          <cell r="C1402" t="str">
            <v>UN</v>
          </cell>
          <cell r="F1402" t="str">
            <v>SINAPI-I JUNHO 2025</v>
          </cell>
        </row>
        <row r="1403">
          <cell r="A1403">
            <v>1621</v>
          </cell>
          <cell r="B1403" t="str">
            <v>CONTATOR TRIPOLAR, CORRENTE DE 45 A, TENSAO NOMINAL DE *500* V, CATEGORIA AC-2 E AC-3</v>
          </cell>
          <cell r="C1403" t="str">
            <v>UN</v>
          </cell>
          <cell r="F1403" t="str">
            <v>SINAPI-I JUNHO 2025</v>
          </cell>
        </row>
        <row r="1404">
          <cell r="A1404">
            <v>1624</v>
          </cell>
          <cell r="B1404" t="str">
            <v>CONTATOR TRIPOLAR, CORRENTE DE 630 A, TENSAO NOMINAL DE *500* V, CATEGORIA AC-2 E AC-3</v>
          </cell>
          <cell r="C1404" t="str">
            <v>UN</v>
          </cell>
          <cell r="F1404" t="str">
            <v>SINAPI-I JUNHO 2025</v>
          </cell>
        </row>
        <row r="1405">
          <cell r="A1405">
            <v>1615</v>
          </cell>
          <cell r="B1405" t="str">
            <v>CONTATOR TRIPOLAR, CORRENTE DE 75 A, TENSAO NOMINAL DE *500* V, CATEGORIA AC-2 E AC-3</v>
          </cell>
          <cell r="C1405" t="str">
            <v>UN</v>
          </cell>
          <cell r="F1405" t="str">
            <v>SINAPI-I JUNHO 2025</v>
          </cell>
        </row>
        <row r="1406">
          <cell r="A1406">
            <v>1612</v>
          </cell>
          <cell r="B1406" t="str">
            <v>CONTATOR TRIPOLAR, CORRENTE DE 9 A, TENSAO NOMINAL DE *500* V, CATEGORIA AC-2 E AC-3</v>
          </cell>
          <cell r="C1406" t="str">
            <v>UN</v>
          </cell>
          <cell r="F1406" t="str">
            <v>SINAPI-I JUNHO 2025</v>
          </cell>
        </row>
        <row r="1407">
          <cell r="A1407">
            <v>1618</v>
          </cell>
          <cell r="B1407" t="str">
            <v>CONTATOR TRIPOLAR, CORRENTE DE 95 A, TENSAO NOMINAL DE *500* V, CATEGORIA AC-2 E AC-3</v>
          </cell>
          <cell r="C1407" t="str">
            <v>UN</v>
          </cell>
          <cell r="F1407" t="str">
            <v>SINAPI-I JUNHO 2025</v>
          </cell>
        </row>
        <row r="1408">
          <cell r="A1408">
            <v>14211</v>
          </cell>
          <cell r="B1408" t="str">
            <v>CONTRA-PORCA SEXTAVADA, DIAMETRO NOMINAL 1 3/8", ALTURA 35 MM</v>
          </cell>
          <cell r="C1408" t="str">
            <v>UN</v>
          </cell>
          <cell r="D1408">
            <v>69.95</v>
          </cell>
          <cell r="E1408">
            <v>69.95</v>
          </cell>
          <cell r="F1408" t="str">
            <v>SINAPI-I JUNHO 2025</v>
          </cell>
        </row>
        <row r="1409">
          <cell r="A1409">
            <v>43657</v>
          </cell>
          <cell r="B1409" t="str">
            <v>CONTRAMARCO DE ALUMINIO (PERFIL 25) PARA ESQUADRIAS, TIPO CONVENCIONAL / CADEIRINHA, 60 MM (CM-060), INCLUSO CONEXOES, GRAPAS E TRAVAMENTOS</v>
          </cell>
          <cell r="C1409" t="str">
            <v>M</v>
          </cell>
          <cell r="D1409">
            <v>5.0599999999999996</v>
          </cell>
          <cell r="E1409">
            <v>5.0599999999999996</v>
          </cell>
          <cell r="F1409" t="str">
            <v>SINAPI-I JUNHO 2025</v>
          </cell>
        </row>
        <row r="1410">
          <cell r="A1410">
            <v>38200</v>
          </cell>
          <cell r="B1410" t="str">
            <v>CORDA DE POLIAMIDA 12 MM TIPO BOMBEIRO, PARA TRABALHO EM ALTURA</v>
          </cell>
          <cell r="C1410" t="str">
            <v>100M</v>
          </cell>
          <cell r="D1410">
            <v>459.42</v>
          </cell>
          <cell r="E1410">
            <v>459.42</v>
          </cell>
          <cell r="F1410" t="str">
            <v>SINAPI-I JUNHO 2025</v>
          </cell>
        </row>
        <row r="1411">
          <cell r="A1411">
            <v>39269</v>
          </cell>
          <cell r="B1411" t="str">
            <v>CORDAO DE COBRE, FLEXIVEL, TORCIDO, CLASSE 4 OU 5, ISOLACAO EM PVC/D, 300 V, 2 CONDUTORES DE 0,5 MM2</v>
          </cell>
          <cell r="C1411" t="str">
            <v>M</v>
          </cell>
          <cell r="D1411">
            <v>1.41</v>
          </cell>
          <cell r="E1411">
            <v>1.41</v>
          </cell>
          <cell r="F1411" t="str">
            <v>SINAPI-I JUNHO 2025</v>
          </cell>
        </row>
        <row r="1412">
          <cell r="A1412">
            <v>11889</v>
          </cell>
          <cell r="B1412" t="str">
            <v>CORDAO DE COBRE, FLEXIVEL, TORCIDO, CLASSE 4 OU 5, ISOLACAO EM PVC/D, 300 V, 2 CONDUTORES DE 0,75 MM2</v>
          </cell>
          <cell r="C1412" t="str">
            <v>M</v>
          </cell>
          <cell r="D1412">
            <v>1.94</v>
          </cell>
          <cell r="E1412">
            <v>1.94</v>
          </cell>
          <cell r="F1412" t="str">
            <v>SINAPI-I JUNHO 2025</v>
          </cell>
        </row>
        <row r="1413">
          <cell r="A1413">
            <v>39270</v>
          </cell>
          <cell r="B1413" t="str">
            <v>CORDAO DE COBRE, FLEXIVEL, TORCIDO, CLASSE 4 OU 5, ISOLACAO EM PVC/D, 300 V, 2 CONDUTORES DE 1,0 MM2</v>
          </cell>
          <cell r="C1413" t="str">
            <v>M</v>
          </cell>
          <cell r="D1413">
            <v>2.52</v>
          </cell>
          <cell r="E1413">
            <v>2.52</v>
          </cell>
          <cell r="F1413" t="str">
            <v>SINAPI-I JUNHO 2025</v>
          </cell>
        </row>
        <row r="1414">
          <cell r="A1414">
            <v>11890</v>
          </cell>
          <cell r="B1414" t="str">
            <v>CORDAO DE COBRE, FLEXIVEL, TORCIDO, CLASSE 4 OU 5, ISOLACAO EM PVC/D, 300 V, 2 CONDUTORES DE 1,5 MM2</v>
          </cell>
          <cell r="C1414" t="str">
            <v>M</v>
          </cell>
          <cell r="D1414">
            <v>3.43</v>
          </cell>
          <cell r="E1414">
            <v>3.43</v>
          </cell>
          <cell r="F1414" t="str">
            <v>SINAPI-I JUNHO 2025</v>
          </cell>
        </row>
        <row r="1415">
          <cell r="A1415">
            <v>11891</v>
          </cell>
          <cell r="B1415" t="str">
            <v>CORDAO DE COBRE, FLEXIVEL, TORCIDO, CLASSE 4 OU 5, ISOLACAO EM PVC/D, 300 V, 2 CONDUTORES DE 2,5 MM2</v>
          </cell>
          <cell r="C1415" t="str">
            <v>M</v>
          </cell>
          <cell r="D1415">
            <v>5.56</v>
          </cell>
          <cell r="E1415">
            <v>5.56</v>
          </cell>
          <cell r="F1415" t="str">
            <v>SINAPI-I JUNHO 2025</v>
          </cell>
        </row>
        <row r="1416">
          <cell r="A1416">
            <v>11892</v>
          </cell>
          <cell r="B1416" t="str">
            <v>CORDAO DE COBRE, FLEXIVEL, TORCIDO, CLASSE 4 OU 5, ISOLACAO EM PVC/D, 300 V, 2 CONDUTORES DE 4 MM2</v>
          </cell>
          <cell r="C1416" t="str">
            <v>M</v>
          </cell>
          <cell r="D1416">
            <v>9.09</v>
          </cell>
          <cell r="E1416">
            <v>9.09</v>
          </cell>
          <cell r="F1416" t="str">
            <v>SINAPI-I JUNHO 2025</v>
          </cell>
        </row>
        <row r="1417">
          <cell r="A1417">
            <v>37601</v>
          </cell>
          <cell r="B1417" t="str">
            <v>CORDEL DETONANTE, NP 05 G/M</v>
          </cell>
          <cell r="C1417" t="str">
            <v>M</v>
          </cell>
          <cell r="F1417" t="str">
            <v>SINAPI-I JUNHO 2025</v>
          </cell>
        </row>
        <row r="1418">
          <cell r="A1418">
            <v>1634</v>
          </cell>
          <cell r="B1418" t="str">
            <v>CORDEL DETONANTE, NP 10 G/M</v>
          </cell>
          <cell r="C1418" t="str">
            <v>M</v>
          </cell>
          <cell r="F1418" t="str">
            <v>SINAPI-I JUNHO 2025</v>
          </cell>
        </row>
        <row r="1419">
          <cell r="A1419">
            <v>44274</v>
          </cell>
          <cell r="B1419" t="str">
            <v>COROA PARA PERFURATRIZ T38, D = 2 1/2", 6 X 4 BOTOES BALISTICOS, FACE PLANA</v>
          </cell>
          <cell r="C1419" t="str">
            <v>UN</v>
          </cell>
          <cell r="D1419">
            <v>685.66</v>
          </cell>
          <cell r="E1419">
            <v>685.66</v>
          </cell>
          <cell r="F1419" t="str">
            <v>SINAPI-I JUNHO 2025</v>
          </cell>
        </row>
        <row r="1420">
          <cell r="A1420">
            <v>5086</v>
          </cell>
          <cell r="B1420" t="str">
            <v>CORRENTE DE ELO CURTO COMUM, SOLDADA, GALVANIZADA, ESPESSURA DO ELO = 1/2" (12,5 MM)</v>
          </cell>
          <cell r="C1420" t="str">
            <v>KG</v>
          </cell>
          <cell r="D1420">
            <v>36.32</v>
          </cell>
          <cell r="E1420">
            <v>36.32</v>
          </cell>
          <cell r="F1420" t="str">
            <v>SINAPI-I JUNHO 2025</v>
          </cell>
        </row>
        <row r="1421">
          <cell r="A1421">
            <v>45244</v>
          </cell>
          <cell r="B1421" t="str">
            <v>CORTA-TUBOS COM CAPACIDADE DE 6 A 42 MM</v>
          </cell>
          <cell r="C1421" t="str">
            <v>UN</v>
          </cell>
          <cell r="D1421">
            <v>89.56</v>
          </cell>
          <cell r="E1421">
            <v>89.56</v>
          </cell>
          <cell r="F1421" t="str">
            <v>SINAPI-I JUNHO 2025</v>
          </cell>
        </row>
        <row r="1422">
          <cell r="A1422">
            <v>11280</v>
          </cell>
          <cell r="B1422" t="str">
            <v>CORTADEIRA DE PISO DE CONCRETO E ASFALTO, PARA DISCO PADRAO DE DIAMETRO 350 MM (14") OU 450 MM (18"), MOTOR A GASOLINA, POTENCIA 13 HP, SEM DISCO</v>
          </cell>
          <cell r="C1422" t="str">
            <v>UN</v>
          </cell>
          <cell r="D1422">
            <v>13749.24</v>
          </cell>
          <cell r="E1422">
            <v>13749.24</v>
          </cell>
          <cell r="F1422" t="str">
            <v>SINAPI-I JUNHO 2025</v>
          </cell>
        </row>
        <row r="1423">
          <cell r="A1423">
            <v>40519</v>
          </cell>
          <cell r="B1423" t="str">
            <v>CORTADEIRA HIDRAULICA DE VERGALHAO, PARA ACO DE DIAMETRO ATE 50 MM, MOTOR ELETRICO TRIFASICO, POTENCIA DE 5,5 HP A 7,5 HP</v>
          </cell>
          <cell r="C1423" t="str">
            <v>UN</v>
          </cell>
          <cell r="D1423">
            <v>113344.08</v>
          </cell>
          <cell r="E1423">
            <v>113344.08</v>
          </cell>
          <cell r="F1423" t="str">
            <v>SINAPI-I JUNHO 2025</v>
          </cell>
        </row>
        <row r="1424">
          <cell r="A1424">
            <v>3446</v>
          </cell>
          <cell r="B1424" t="str">
            <v>COTOVELO 45 GRAUS DE FERRO GALVANIZADO, COM ROSCA BSP, DE 1 1/2"</v>
          </cell>
          <cell r="C1424" t="str">
            <v>UN</v>
          </cell>
          <cell r="F1424" t="str">
            <v>SINAPI-I JUNHO 2025</v>
          </cell>
        </row>
        <row r="1425">
          <cell r="A1425">
            <v>3445</v>
          </cell>
          <cell r="B1425" t="str">
            <v>COTOVELO 45 GRAUS DE FERRO GALVANIZADO, COM ROSCA BSP, DE 1 1/4"</v>
          </cell>
          <cell r="C1425" t="str">
            <v>UN</v>
          </cell>
          <cell r="F1425" t="str">
            <v>SINAPI-I JUNHO 2025</v>
          </cell>
        </row>
        <row r="1426">
          <cell r="A1426">
            <v>3444</v>
          </cell>
          <cell r="B1426" t="str">
            <v>COTOVELO 45 GRAUS DE FERRO GALVANIZADO, COM ROSCA BSP, DE 1"</v>
          </cell>
          <cell r="C1426" t="str">
            <v>UN</v>
          </cell>
          <cell r="F1426" t="str">
            <v>SINAPI-I JUNHO 2025</v>
          </cell>
        </row>
        <row r="1427">
          <cell r="A1427">
            <v>3441</v>
          </cell>
          <cell r="B1427" t="str">
            <v>COTOVELO 45 GRAUS DE FERRO GALVANIZADO, COM ROSCA BSP, DE 1/2"</v>
          </cell>
          <cell r="C1427" t="str">
            <v>UN</v>
          </cell>
          <cell r="F1427" t="str">
            <v>SINAPI-I JUNHO 2025</v>
          </cell>
        </row>
        <row r="1428">
          <cell r="A1428">
            <v>12402</v>
          </cell>
          <cell r="B1428" t="str">
            <v>COTOVELO 45 GRAUS DE FERRO GALVANIZADO, COM ROSCA BSP, DE 2 1/2"</v>
          </cell>
          <cell r="C1428" t="str">
            <v>UN</v>
          </cell>
          <cell r="F1428" t="str">
            <v>SINAPI-I JUNHO 2025</v>
          </cell>
        </row>
        <row r="1429">
          <cell r="A1429">
            <v>3447</v>
          </cell>
          <cell r="B1429" t="str">
            <v>COTOVELO 45 GRAUS DE FERRO GALVANIZADO, COM ROSCA BSP, DE 2"</v>
          </cell>
          <cell r="C1429" t="str">
            <v>UN</v>
          </cell>
          <cell r="F1429" t="str">
            <v>SINAPI-I JUNHO 2025</v>
          </cell>
        </row>
        <row r="1430">
          <cell r="A1430">
            <v>3448</v>
          </cell>
          <cell r="B1430" t="str">
            <v>COTOVELO 45 GRAUS DE FERRO GALVANIZADO, COM ROSCA BSP, DE 3"</v>
          </cell>
          <cell r="C1430" t="str">
            <v>UN</v>
          </cell>
          <cell r="F1430" t="str">
            <v>SINAPI-I JUNHO 2025</v>
          </cell>
        </row>
        <row r="1431">
          <cell r="A1431">
            <v>3442</v>
          </cell>
          <cell r="B1431" t="str">
            <v>COTOVELO 45 GRAUS DE FERRO GALVANIZADO, COM ROSCA BSP, DE 3/4"</v>
          </cell>
          <cell r="C1431" t="str">
            <v>UN</v>
          </cell>
          <cell r="F1431" t="str">
            <v>SINAPI-I JUNHO 2025</v>
          </cell>
        </row>
        <row r="1432">
          <cell r="A1432">
            <v>3449</v>
          </cell>
          <cell r="B1432" t="str">
            <v>COTOVELO 45 GRAUS DE FERRO GALVANIZADO, COM ROSCA BSP, DE 4"</v>
          </cell>
          <cell r="C1432" t="str">
            <v>UN</v>
          </cell>
          <cell r="F1432" t="str">
            <v>SINAPI-I JUNHO 2025</v>
          </cell>
        </row>
        <row r="1433">
          <cell r="A1433">
            <v>37438</v>
          </cell>
          <cell r="B1433" t="str">
            <v>COTOVELO 45 GRAUS, PEAD PE 100, DE 125 MM, PARA ELETROFUSAO</v>
          </cell>
          <cell r="C1433" t="str">
            <v>UN</v>
          </cell>
          <cell r="F1433" t="str">
            <v>SINAPI-I JUNHO 2025</v>
          </cell>
        </row>
        <row r="1434">
          <cell r="A1434">
            <v>37439</v>
          </cell>
          <cell r="B1434" t="str">
            <v>COTOVELO 45 GRAUS, PEAD PE 100, DE 200 MM, PARA ELETROFUSAO</v>
          </cell>
          <cell r="C1434" t="str">
            <v>UN</v>
          </cell>
          <cell r="F1434" t="str">
            <v>SINAPI-I JUNHO 2025</v>
          </cell>
        </row>
        <row r="1435">
          <cell r="A1435">
            <v>37435</v>
          </cell>
          <cell r="B1435" t="str">
            <v>COTOVELO 45 GRAUS, PEAD PE 100, DE 32 MM, PARA ELETROFUSAO</v>
          </cell>
          <cell r="C1435" t="str">
            <v>UN</v>
          </cell>
          <cell r="F1435" t="str">
            <v>SINAPI-I JUNHO 2025</v>
          </cell>
        </row>
        <row r="1436">
          <cell r="A1436">
            <v>37436</v>
          </cell>
          <cell r="B1436" t="str">
            <v>COTOVELO 45 GRAUS, PEAD PE 100, DE 40 MM, PARA ELETROFUSAO</v>
          </cell>
          <cell r="C1436" t="str">
            <v>UN</v>
          </cell>
          <cell r="F1436" t="str">
            <v>SINAPI-I JUNHO 2025</v>
          </cell>
        </row>
        <row r="1437">
          <cell r="A1437">
            <v>37437</v>
          </cell>
          <cell r="B1437" t="str">
            <v>COTOVELO 45 GRAUS, PEAD PE 100, DE 63 MM, PARA ELETROFUSAO</v>
          </cell>
          <cell r="C1437" t="str">
            <v>UN</v>
          </cell>
          <cell r="F1437" t="str">
            <v>SINAPI-I JUNHO 2025</v>
          </cell>
        </row>
        <row r="1438">
          <cell r="A1438">
            <v>3473</v>
          </cell>
          <cell r="B1438" t="str">
            <v>COTOVELO 90 GRAUS DE FERRO GALVANIZADO, COM ROSCA BSP MACHO/FEMEA, DE 1 1/2"</v>
          </cell>
          <cell r="C1438" t="str">
            <v>UN</v>
          </cell>
          <cell r="F1438" t="str">
            <v>SINAPI-I JUNHO 2025</v>
          </cell>
        </row>
        <row r="1439">
          <cell r="A1439">
            <v>3474</v>
          </cell>
          <cell r="B1439" t="str">
            <v>COTOVELO 90 GRAUS DE FERRO GALVANIZADO, COM ROSCA BSP MACHO/FEMEA, DE 1 1/4"</v>
          </cell>
          <cell r="C1439" t="str">
            <v>UN</v>
          </cell>
          <cell r="F1439" t="str">
            <v>SINAPI-I JUNHO 2025</v>
          </cell>
        </row>
        <row r="1440">
          <cell r="A1440">
            <v>3443</v>
          </cell>
          <cell r="B1440" t="str">
            <v>COTOVELO 90 GRAUS DE FERRO GALVANIZADO, COM ROSCA BSP MACHO/FEMEA, DE 1"</v>
          </cell>
          <cell r="C1440" t="str">
            <v>UN</v>
          </cell>
          <cell r="F1440" t="str">
            <v>SINAPI-I JUNHO 2025</v>
          </cell>
        </row>
        <row r="1441">
          <cell r="A1441">
            <v>3450</v>
          </cell>
          <cell r="B1441" t="str">
            <v>COTOVELO 90 GRAUS DE FERRO GALVANIZADO, COM ROSCA BSP MACHO/FEMEA, DE 1/2"</v>
          </cell>
          <cell r="C1441" t="str">
            <v>UN</v>
          </cell>
          <cell r="F1441" t="str">
            <v>SINAPI-I JUNHO 2025</v>
          </cell>
        </row>
        <row r="1442">
          <cell r="A1442">
            <v>3453</v>
          </cell>
          <cell r="B1442" t="str">
            <v>COTOVELO 90 GRAUS DE FERRO GALVANIZADO, COM ROSCA BSP MACHO/FEMEA, DE 2 1/2"</v>
          </cell>
          <cell r="C1442" t="str">
            <v>UN</v>
          </cell>
          <cell r="F1442" t="str">
            <v>SINAPI-I JUNHO 2025</v>
          </cell>
        </row>
        <row r="1443">
          <cell r="A1443">
            <v>3452</v>
          </cell>
          <cell r="B1443" t="str">
            <v>COTOVELO 90 GRAUS DE FERRO GALVANIZADO, COM ROSCA BSP MACHO/FEMEA, DE 2"</v>
          </cell>
          <cell r="C1443" t="str">
            <v>UN</v>
          </cell>
          <cell r="F1443" t="str">
            <v>SINAPI-I JUNHO 2025</v>
          </cell>
        </row>
        <row r="1444">
          <cell r="A1444">
            <v>3454</v>
          </cell>
          <cell r="B1444" t="str">
            <v>COTOVELO 90 GRAUS DE FERRO GALVANIZADO, COM ROSCA BSP MACHO/FEMEA, DE 3"</v>
          </cell>
          <cell r="C1444" t="str">
            <v>UN</v>
          </cell>
          <cell r="F1444" t="str">
            <v>SINAPI-I JUNHO 2025</v>
          </cell>
        </row>
        <row r="1445">
          <cell r="A1445">
            <v>3451</v>
          </cell>
          <cell r="B1445" t="str">
            <v>COTOVELO 90 GRAUS DE FERRO GALVANIZADO, COM ROSCA BSP MACHO/FEMEA, DE 3/4"</v>
          </cell>
          <cell r="C1445" t="str">
            <v>UN</v>
          </cell>
          <cell r="F1445" t="str">
            <v>SINAPI-I JUNHO 2025</v>
          </cell>
        </row>
        <row r="1446">
          <cell r="A1446">
            <v>3458</v>
          </cell>
          <cell r="B1446" t="str">
            <v>COTOVELO 90 GRAUS DE FERRO GALVANIZADO, COM ROSCA BSP, DE 1 1/2"</v>
          </cell>
          <cell r="C1446" t="str">
            <v>UN</v>
          </cell>
          <cell r="F1446" t="str">
            <v>SINAPI-I JUNHO 2025</v>
          </cell>
        </row>
        <row r="1447">
          <cell r="A1447">
            <v>3457</v>
          </cell>
          <cell r="B1447" t="str">
            <v>COTOVELO 90 GRAUS DE FERRO GALVANIZADO, COM ROSCA BSP, DE 1 1/4"</v>
          </cell>
          <cell r="C1447" t="str">
            <v>UN</v>
          </cell>
          <cell r="F1447" t="str">
            <v>SINAPI-I JUNHO 2025</v>
          </cell>
        </row>
        <row r="1448">
          <cell r="A1448">
            <v>3472</v>
          </cell>
          <cell r="B1448" t="str">
            <v>COTOVELO 90 GRAUS DE FERRO GALVANIZADO, COM ROSCA BSP, DE 1"</v>
          </cell>
          <cell r="C1448" t="str">
            <v>UN</v>
          </cell>
          <cell r="F1448" t="str">
            <v>SINAPI-I JUNHO 2025</v>
          </cell>
        </row>
        <row r="1449">
          <cell r="A1449">
            <v>3455</v>
          </cell>
          <cell r="B1449" t="str">
            <v>COTOVELO 90 GRAUS DE FERRO GALVANIZADO, COM ROSCA BSP, DE 1/2"</v>
          </cell>
          <cell r="C1449" t="str">
            <v>UN</v>
          </cell>
          <cell r="F1449" t="str">
            <v>SINAPI-I JUNHO 2025</v>
          </cell>
        </row>
        <row r="1450">
          <cell r="A1450">
            <v>3470</v>
          </cell>
          <cell r="B1450" t="str">
            <v>COTOVELO 90 GRAUS DE FERRO GALVANIZADO, COM ROSCA BSP, DE 2 1/2"</v>
          </cell>
          <cell r="C1450" t="str">
            <v>UN</v>
          </cell>
          <cell r="F1450" t="str">
            <v>SINAPI-I JUNHO 2025</v>
          </cell>
        </row>
        <row r="1451">
          <cell r="A1451">
            <v>3471</v>
          </cell>
          <cell r="B1451" t="str">
            <v>COTOVELO 90 GRAUS DE FERRO GALVANIZADO, COM ROSCA BSP, DE 2"</v>
          </cell>
          <cell r="C1451" t="str">
            <v>UN</v>
          </cell>
          <cell r="F1451" t="str">
            <v>SINAPI-I JUNHO 2025</v>
          </cell>
        </row>
        <row r="1452">
          <cell r="A1452">
            <v>3459</v>
          </cell>
          <cell r="B1452" t="str">
            <v>COTOVELO 90 GRAUS DE FERRO GALVANIZADO, COM ROSCA BSP, DE 3"</v>
          </cell>
          <cell r="C1452" t="str">
            <v>UN</v>
          </cell>
          <cell r="F1452" t="str">
            <v>SINAPI-I JUNHO 2025</v>
          </cell>
        </row>
        <row r="1453">
          <cell r="A1453">
            <v>3456</v>
          </cell>
          <cell r="B1453" t="str">
            <v>COTOVELO 90 GRAUS DE FERRO GALVANIZADO, COM ROSCA BSP, DE 3/4"</v>
          </cell>
          <cell r="C1453" t="str">
            <v>UN</v>
          </cell>
          <cell r="F1453" t="str">
            <v>SINAPI-I JUNHO 2025</v>
          </cell>
        </row>
        <row r="1454">
          <cell r="A1454">
            <v>3469</v>
          </cell>
          <cell r="B1454" t="str">
            <v>COTOVELO 90 GRAUS DE FERRO GALVANIZADO, COM ROSCA BSP, DE 4"</v>
          </cell>
          <cell r="C1454" t="str">
            <v>UN</v>
          </cell>
          <cell r="F1454" t="str">
            <v>SINAPI-I JUNHO 2025</v>
          </cell>
        </row>
        <row r="1455">
          <cell r="A1455">
            <v>3460</v>
          </cell>
          <cell r="B1455" t="str">
            <v>COTOVELO 90 GRAUS DE FERRO GALVANIZADO, COM ROSCA BSP, DE 5"</v>
          </cell>
          <cell r="C1455" t="str">
            <v>UN</v>
          </cell>
          <cell r="F1455" t="str">
            <v>SINAPI-I JUNHO 2025</v>
          </cell>
        </row>
        <row r="1456">
          <cell r="A1456">
            <v>3461</v>
          </cell>
          <cell r="B1456" t="str">
            <v>COTOVELO 90 GRAUS DE FERRO GALVANIZADO, COM ROSCA BSP, DE 6"</v>
          </cell>
          <cell r="C1456" t="str">
            <v>UN</v>
          </cell>
          <cell r="F1456" t="str">
            <v>SINAPI-I JUNHO 2025</v>
          </cell>
        </row>
        <row r="1457">
          <cell r="A1457">
            <v>37433</v>
          </cell>
          <cell r="B1457" t="str">
            <v>COTOVELO 90 GRAUS, PEAD PE 100, DE 125 MM, PARA ELETROFUSAO</v>
          </cell>
          <cell r="C1457" t="str">
            <v>UN</v>
          </cell>
          <cell r="F1457" t="str">
            <v>SINAPI-I JUNHO 2025</v>
          </cell>
        </row>
        <row r="1458">
          <cell r="A1458">
            <v>37430</v>
          </cell>
          <cell r="B1458" t="str">
            <v>COTOVELO 90 GRAUS, PEAD PE 100, DE 20 MM, PARA ELETROFUSAO</v>
          </cell>
          <cell r="C1458" t="str">
            <v>UN</v>
          </cell>
          <cell r="F1458" t="str">
            <v>SINAPI-I JUNHO 2025</v>
          </cell>
        </row>
        <row r="1459">
          <cell r="A1459">
            <v>37434</v>
          </cell>
          <cell r="B1459" t="str">
            <v>COTOVELO 90 GRAUS, PEAD PE 100, DE 200 MM, PARA ELETROFUSAO</v>
          </cell>
          <cell r="C1459" t="str">
            <v>UN</v>
          </cell>
          <cell r="F1459" t="str">
            <v>SINAPI-I JUNHO 2025</v>
          </cell>
        </row>
        <row r="1460">
          <cell r="A1460">
            <v>37431</v>
          </cell>
          <cell r="B1460" t="str">
            <v>COTOVELO 90 GRAUS, PEAD PE 100, DE 32 MM, PARA ELETROFUSAO</v>
          </cell>
          <cell r="C1460" t="str">
            <v>UN</v>
          </cell>
          <cell r="F1460" t="str">
            <v>SINAPI-I JUNHO 2025</v>
          </cell>
        </row>
        <row r="1461">
          <cell r="A1461">
            <v>37432</v>
          </cell>
          <cell r="B1461" t="str">
            <v>COTOVELO 90 GRAUS, PEAD PE 100, DE 63 MM, PARA ELETROFUSAO</v>
          </cell>
          <cell r="C1461" t="str">
            <v>UN</v>
          </cell>
          <cell r="F1461" t="str">
            <v>SINAPI-I JUNHO 2025</v>
          </cell>
        </row>
        <row r="1462">
          <cell r="A1462">
            <v>39869</v>
          </cell>
          <cell r="B1462" t="str">
            <v>COTOVELO BRONZE/LATAO SEM ANEL DE SOLDA, BOLSA X ROSCA F, 15MM X 1/2"</v>
          </cell>
          <cell r="C1462" t="str">
            <v>UN</v>
          </cell>
          <cell r="F1462" t="str">
            <v>SINAPI-I JUNHO 2025</v>
          </cell>
        </row>
        <row r="1463">
          <cell r="A1463">
            <v>39870</v>
          </cell>
          <cell r="B1463" t="str">
            <v>COTOVELO BRONZE/LATAO SEM ANEL DE SOLDA, BOLSA X ROSCA F, 22MM X 1/2"</v>
          </cell>
          <cell r="C1463" t="str">
            <v>UN</v>
          </cell>
          <cell r="F1463" t="str">
            <v>SINAPI-I JUNHO 2025</v>
          </cell>
        </row>
        <row r="1464">
          <cell r="A1464">
            <v>39871</v>
          </cell>
          <cell r="B1464" t="str">
            <v>COTOVELO BRONZE/LATAO SEM ANEL DE SOLDA, BOLSA X ROSCA F, 22MM X 3/4"</v>
          </cell>
          <cell r="C1464" t="str">
            <v>UN</v>
          </cell>
          <cell r="F1464" t="str">
            <v>SINAPI-I JUNHO 2025</v>
          </cell>
        </row>
        <row r="1465">
          <cell r="A1465">
            <v>12722</v>
          </cell>
          <cell r="B1465" t="str">
            <v>COTOVELO DE COBRE 90 GRAUS SEM ANEL DE SOLDA, BOLSA X BOLSA, 104 MM</v>
          </cell>
          <cell r="C1465" t="str">
            <v>UN</v>
          </cell>
          <cell r="F1465" t="str">
            <v>SINAPI-I JUNHO 2025</v>
          </cell>
        </row>
        <row r="1466">
          <cell r="A1466">
            <v>12714</v>
          </cell>
          <cell r="B1466" t="str">
            <v>COTOVELO DE COBRE 90 GRAUS SEM ANEL DE SOLDA, BOLSA X BOLSA, 15 MM</v>
          </cell>
          <cell r="C1466" t="str">
            <v>UN</v>
          </cell>
          <cell r="F1466" t="str">
            <v>SINAPI-I JUNHO 2025</v>
          </cell>
        </row>
        <row r="1467">
          <cell r="A1467">
            <v>12715</v>
          </cell>
          <cell r="B1467" t="str">
            <v>COTOVELO DE COBRE 90 GRAUS SEM ANEL DE SOLDA, BOLSA X BOLSA, 22 MM</v>
          </cell>
          <cell r="C1467" t="str">
            <v>UN</v>
          </cell>
          <cell r="F1467" t="str">
            <v>SINAPI-I JUNHO 2025</v>
          </cell>
        </row>
        <row r="1468">
          <cell r="A1468">
            <v>12716</v>
          </cell>
          <cell r="B1468" t="str">
            <v>COTOVELO DE COBRE 90 GRAUS SEM ANEL DE SOLDA, BOLSA X BOLSA, 28 MM</v>
          </cell>
          <cell r="C1468" t="str">
            <v>UN</v>
          </cell>
          <cell r="F1468" t="str">
            <v>SINAPI-I JUNHO 2025</v>
          </cell>
        </row>
        <row r="1469">
          <cell r="A1469">
            <v>12717</v>
          </cell>
          <cell r="B1469" t="str">
            <v>COTOVELO DE COBRE 90 GRAUS SEM ANEL DE SOLDA, BOLSA X BOLSA, 35 MM</v>
          </cell>
          <cell r="C1469" t="str">
            <v>UN</v>
          </cell>
          <cell r="F1469" t="str">
            <v>SINAPI-I JUNHO 2025</v>
          </cell>
        </row>
        <row r="1470">
          <cell r="A1470">
            <v>12718</v>
          </cell>
          <cell r="B1470" t="str">
            <v>COTOVELO DE COBRE 90 GRAUS SEM ANEL DE SOLDA, BOLSA X BOLSA, 42 MM</v>
          </cell>
          <cell r="C1470" t="str">
            <v>UN</v>
          </cell>
          <cell r="F1470" t="str">
            <v>SINAPI-I JUNHO 2025</v>
          </cell>
        </row>
        <row r="1471">
          <cell r="A1471">
            <v>12719</v>
          </cell>
          <cell r="B1471" t="str">
            <v>COTOVELO DE COBRE 90 GRAUS SEM ANEL DE SOLDA, BOLSA X BOLSA, 54 MM</v>
          </cell>
          <cell r="C1471" t="str">
            <v>UN</v>
          </cell>
          <cell r="F1471" t="str">
            <v>SINAPI-I JUNHO 2025</v>
          </cell>
        </row>
        <row r="1472">
          <cell r="A1472">
            <v>12720</v>
          </cell>
          <cell r="B1472" t="str">
            <v>COTOVELO DE COBRE 90 GRAUS SEM ANEL DE SOLDA, BOLSA X BOLSA, 66 MM</v>
          </cell>
          <cell r="C1472" t="str">
            <v>UN</v>
          </cell>
          <cell r="F1472" t="str">
            <v>SINAPI-I JUNHO 2025</v>
          </cell>
        </row>
        <row r="1473">
          <cell r="A1473">
            <v>12721</v>
          </cell>
          <cell r="B1473" t="str">
            <v>COTOVELO DE COBRE 90 GRAUS SEM ANEL DE SOLDA, BOLSA X BOLSA, 79 MM</v>
          </cell>
          <cell r="C1473" t="str">
            <v>UN</v>
          </cell>
          <cell r="F1473" t="str">
            <v>SINAPI-I JUNHO 2025</v>
          </cell>
        </row>
        <row r="1474">
          <cell r="A1474">
            <v>3468</v>
          </cell>
          <cell r="B1474" t="str">
            <v>COTOVELO DE REDUCAO 90 GRAUS DE FERRO GALVANIZADO, COM ROSCA BSP, DE 1 1/2" X 1"</v>
          </cell>
          <cell r="C1474" t="str">
            <v>UN</v>
          </cell>
          <cell r="F1474" t="str">
            <v>SINAPI-I JUNHO 2025</v>
          </cell>
        </row>
        <row r="1475">
          <cell r="A1475">
            <v>3465</v>
          </cell>
          <cell r="B1475" t="str">
            <v>COTOVELO DE REDUCAO 90 GRAUS DE FERRO GALVANIZADO, COM ROSCA BSP, DE 1 1/2" X 3/4"</v>
          </cell>
          <cell r="C1475" t="str">
            <v>UN</v>
          </cell>
          <cell r="F1475" t="str">
            <v>SINAPI-I JUNHO 2025</v>
          </cell>
        </row>
        <row r="1476">
          <cell r="A1476">
            <v>12403</v>
          </cell>
          <cell r="B1476" t="str">
            <v>COTOVELO DE REDUCAO 90 GRAUS DE FERRO GALVANIZADO, COM ROSCA BSP, DE 1 1/4" X 1"</v>
          </cell>
          <cell r="C1476" t="str">
            <v>UN</v>
          </cell>
          <cell r="F1476" t="str">
            <v>SINAPI-I JUNHO 2025</v>
          </cell>
        </row>
        <row r="1477">
          <cell r="A1477">
            <v>3463</v>
          </cell>
          <cell r="B1477" t="str">
            <v>COTOVELO DE REDUCAO 90 GRAUS DE FERRO GALVANIZADO, COM ROSCA BSP, DE 1" X 1/2"</v>
          </cell>
          <cell r="C1477" t="str">
            <v>UN</v>
          </cell>
          <cell r="F1477" t="str">
            <v>SINAPI-I JUNHO 2025</v>
          </cell>
        </row>
        <row r="1478">
          <cell r="A1478">
            <v>3464</v>
          </cell>
          <cell r="B1478" t="str">
            <v>COTOVELO DE REDUCAO 90 GRAUS DE FERRO GALVANIZADO, COM ROSCA BSP, DE 1" X 3/4"</v>
          </cell>
          <cell r="C1478" t="str">
            <v>UN</v>
          </cell>
          <cell r="F1478" t="str">
            <v>SINAPI-I JUNHO 2025</v>
          </cell>
        </row>
        <row r="1479">
          <cell r="A1479">
            <v>3466</v>
          </cell>
          <cell r="B1479" t="str">
            <v>COTOVELO DE REDUCAO 90 GRAUS DE FERRO GALVANIZADO, COM ROSCA BSP, DE 2 1/2" X 2"</v>
          </cell>
          <cell r="C1479" t="str">
            <v>UN</v>
          </cell>
          <cell r="F1479" t="str">
            <v>SINAPI-I JUNHO 2025</v>
          </cell>
        </row>
        <row r="1480">
          <cell r="A1480">
            <v>3467</v>
          </cell>
          <cell r="B1480" t="str">
            <v>COTOVELO DE REDUCAO 90 GRAUS DE FERRO GALVANIZADO, COM ROSCA BSP, DE 2" X 1 1/2"</v>
          </cell>
          <cell r="C1480" t="str">
            <v>UN</v>
          </cell>
          <cell r="F1480" t="str">
            <v>SINAPI-I JUNHO 2025</v>
          </cell>
        </row>
        <row r="1481">
          <cell r="A1481">
            <v>3462</v>
          </cell>
          <cell r="B1481" t="str">
            <v>COTOVELO DE REDUCAO 90 GRAUS DE FERRO GALVANIZADO, COM ROSCA BSP, DE 3/4" X 1/2"</v>
          </cell>
          <cell r="C1481" t="str">
            <v>UN</v>
          </cell>
          <cell r="F1481" t="str">
            <v>SINAPI-I JUNHO 2025</v>
          </cell>
        </row>
        <row r="1482">
          <cell r="A1482">
            <v>37416</v>
          </cell>
          <cell r="B1482" t="str">
            <v>COTOVELO/JOELHO 90 GRAUS, EM POLIPROPILENO, PN 16, PARA TUBOS PEAD, 20 X 20 MM - LIGACAO PREDIAL DE AGUA</v>
          </cell>
          <cell r="C1482" t="str">
            <v>UN</v>
          </cell>
          <cell r="F1482" t="str">
            <v>SINAPI-I JUNHO 2025</v>
          </cell>
        </row>
        <row r="1483">
          <cell r="A1483">
            <v>37417</v>
          </cell>
          <cell r="B1483" t="str">
            <v>COTOVELO/JOELHO 90 GRAUS, EM POLIPROPILENO, PN 16, PARA TUBOS PEAD, 32 X 32 MM - LIGACAO PREDIAL DE AGUA</v>
          </cell>
          <cell r="C1483" t="str">
            <v>UN</v>
          </cell>
          <cell r="F1483" t="str">
            <v>SINAPI-I JUNHO 2025</v>
          </cell>
        </row>
        <row r="1484">
          <cell r="A1484">
            <v>37413</v>
          </cell>
          <cell r="B1484" t="str">
            <v>COTOVELO/JOELHO COM ADAPTADOR, 90 GRAUS, EM POLIPROPILENO, PN 16, PARA TUBOS PEAD, 20 MM X 1/2" - LIGACAO PREDIAL DE AGUA</v>
          </cell>
          <cell r="C1484" t="str">
            <v>UN</v>
          </cell>
          <cell r="F1484" t="str">
            <v>SINAPI-I JUNHO 2025</v>
          </cell>
        </row>
        <row r="1485">
          <cell r="A1485">
            <v>37414</v>
          </cell>
          <cell r="B1485" t="str">
            <v>COTOVELO/JOELHO COM ADAPTADOR, 90 GRAUS, EM POLIPROPILENO, PN 16, PARA TUBOS PEAD, 20 MM X 3/4" - LIGACAO PREDIAL DE AGUA</v>
          </cell>
          <cell r="C1485" t="str">
            <v>UN</v>
          </cell>
          <cell r="F1485" t="str">
            <v>SINAPI-I JUNHO 2025</v>
          </cell>
        </row>
        <row r="1486">
          <cell r="A1486">
            <v>37415</v>
          </cell>
          <cell r="B1486" t="str">
            <v>COTOVELO/JOELHO COM ADAPTADOR, 90 GRAUS, EM POLIPROPILENO, PN 16, PARA TUBOS PEAD, 32 MM X 1" - LIGACAO PREDIAL DE AGUA</v>
          </cell>
          <cell r="C1486" t="str">
            <v>UN</v>
          </cell>
          <cell r="F1486" t="str">
            <v>SINAPI-I JUNHO 2025</v>
          </cell>
        </row>
        <row r="1487">
          <cell r="A1487">
            <v>43590</v>
          </cell>
          <cell r="B1487" t="str">
            <v>CREMONA RETANGULAR INJETADA LISA COM CHAVE, COM CASTANHA / ALCA, EM LATAO, COM ACABAMENTO CROMADO, DE SOBREPOR / EMBUTIR</v>
          </cell>
          <cell r="C1487" t="str">
            <v>UN</v>
          </cell>
          <cell r="D1487">
            <v>168.86</v>
          </cell>
          <cell r="E1487">
            <v>168.86</v>
          </cell>
          <cell r="F1487" t="str">
            <v>SINAPI-I JUNHO 2025</v>
          </cell>
        </row>
        <row r="1488">
          <cell r="A1488">
            <v>43589</v>
          </cell>
          <cell r="B1488" t="str">
            <v>CREMONA RETANGULAR INJETADA LISA, COM CASTANHA / ALCA, EM LATAO, COM ACABAMENTO CROMADO, DE SOBREPOR / EMBUTIR</v>
          </cell>
          <cell r="C1488" t="str">
            <v>UN</v>
          </cell>
          <cell r="D1488">
            <v>30.55</v>
          </cell>
          <cell r="E1488">
            <v>30.55</v>
          </cell>
          <cell r="F1488" t="str">
            <v>SINAPI-I JUNHO 2025</v>
          </cell>
        </row>
        <row r="1489">
          <cell r="A1489">
            <v>34519</v>
          </cell>
          <cell r="B1489" t="str">
            <v>CRUZETA DE CONCRETO LEVE, COMP. 2000 MM SECAO, 90 X 90 MM</v>
          </cell>
          <cell r="C1489" t="str">
            <v>UN</v>
          </cell>
          <cell r="F1489" t="str">
            <v>SINAPI-I JUNHO 2025</v>
          </cell>
        </row>
        <row r="1490">
          <cell r="A1490">
            <v>1649</v>
          </cell>
          <cell r="B1490" t="str">
            <v>CRUZETA DE FERRO GALVANIZADO, COM ROSCA BSP, DE 1 1/2"</v>
          </cell>
          <cell r="C1490" t="str">
            <v>UN</v>
          </cell>
          <cell r="F1490" t="str">
            <v>SINAPI-I JUNHO 2025</v>
          </cell>
        </row>
        <row r="1491">
          <cell r="A1491">
            <v>1653</v>
          </cell>
          <cell r="B1491" t="str">
            <v>CRUZETA DE FERRO GALVANIZADO, COM ROSCA BSP, DE 1 1/4"</v>
          </cell>
          <cell r="C1491" t="str">
            <v>UN</v>
          </cell>
          <cell r="F1491" t="str">
            <v>SINAPI-I JUNHO 2025</v>
          </cell>
        </row>
        <row r="1492">
          <cell r="A1492">
            <v>1648</v>
          </cell>
          <cell r="B1492" t="str">
            <v>CRUZETA DE FERRO GALVANIZADO, COM ROSCA BSP, DE 1"</v>
          </cell>
          <cell r="C1492" t="str">
            <v>UN</v>
          </cell>
          <cell r="F1492" t="str">
            <v>SINAPI-I JUNHO 2025</v>
          </cell>
        </row>
        <row r="1493">
          <cell r="A1493">
            <v>1647</v>
          </cell>
          <cell r="B1493" t="str">
            <v>CRUZETA DE FERRO GALVANIZADO, COM ROSCA BSP, DE 1/2"</v>
          </cell>
          <cell r="C1493" t="str">
            <v>UN</v>
          </cell>
          <cell r="F1493" t="str">
            <v>SINAPI-I JUNHO 2025</v>
          </cell>
        </row>
        <row r="1494">
          <cell r="A1494">
            <v>1651</v>
          </cell>
          <cell r="B1494" t="str">
            <v>CRUZETA DE FERRO GALVANIZADO, COM ROSCA BSP, DE 2 1/2"</v>
          </cell>
          <cell r="C1494" t="str">
            <v>UN</v>
          </cell>
          <cell r="F1494" t="str">
            <v>SINAPI-I JUNHO 2025</v>
          </cell>
        </row>
        <row r="1495">
          <cell r="A1495">
            <v>1650</v>
          </cell>
          <cell r="B1495" t="str">
            <v>CRUZETA DE FERRO GALVANIZADO, COM ROSCA BSP, DE 2"</v>
          </cell>
          <cell r="C1495" t="str">
            <v>UN</v>
          </cell>
          <cell r="F1495" t="str">
            <v>SINAPI-I JUNHO 2025</v>
          </cell>
        </row>
        <row r="1496">
          <cell r="A1496">
            <v>1652</v>
          </cell>
          <cell r="B1496" t="str">
            <v>CRUZETA DE FERRO GALVANIZADO, COM ROSCA BSP, DE 3"</v>
          </cell>
          <cell r="C1496" t="str">
            <v>UN</v>
          </cell>
          <cell r="F1496" t="str">
            <v>SINAPI-I JUNHO 2025</v>
          </cell>
        </row>
        <row r="1497">
          <cell r="A1497">
            <v>1654</v>
          </cell>
          <cell r="B1497" t="str">
            <v>CRUZETA DE FERRO GALVANIZADO, COM ROSCA BSP, DE 3/4"</v>
          </cell>
          <cell r="C1497" t="str">
            <v>UN</v>
          </cell>
          <cell r="F1497" t="str">
            <v>SINAPI-I JUNHO 2025</v>
          </cell>
        </row>
        <row r="1498">
          <cell r="A1498">
            <v>10510</v>
          </cell>
          <cell r="B1498" t="str">
            <v>CRUZETA DE MADEIRA TRATADA, *90 X 115 X 2400* MM, EM EUCALIPTO OU EQUIVALENTE DA REGIAO</v>
          </cell>
          <cell r="C1498" t="str">
            <v>UN</v>
          </cell>
          <cell r="D1498">
            <v>197.21</v>
          </cell>
          <cell r="E1498">
            <v>197.21</v>
          </cell>
          <cell r="F1498" t="str">
            <v>SINAPI-I JUNHO 2025</v>
          </cell>
        </row>
        <row r="1499">
          <cell r="A1499">
            <v>1744</v>
          </cell>
          <cell r="B1499" t="str">
            <v>CUBA ACO INOX (AISI 304) DE EMBUTIR COM VALVULA 3 1/2", DE *40 X 34 X 12* CM</v>
          </cell>
          <cell r="C1499" t="str">
            <v>UN</v>
          </cell>
          <cell r="D1499">
            <v>151.88999999999999</v>
          </cell>
          <cell r="E1499">
            <v>151.88999999999999</v>
          </cell>
          <cell r="F1499" t="str">
            <v>SINAPI-I JUNHO 2025</v>
          </cell>
        </row>
        <row r="1500">
          <cell r="A1500">
            <v>1743</v>
          </cell>
          <cell r="B1500" t="str">
            <v>CUBA ACO INOX (AISI 304) DE EMBUTIR COM VALVULA 3 1/2", DE *46 X 30 X 12* CM</v>
          </cell>
          <cell r="C1500" t="str">
            <v>UN</v>
          </cell>
          <cell r="D1500">
            <v>199.45</v>
          </cell>
          <cell r="E1500">
            <v>199.45</v>
          </cell>
          <cell r="F1500" t="str">
            <v>SINAPI-I JUNHO 2025</v>
          </cell>
        </row>
        <row r="1501">
          <cell r="A1501">
            <v>1747</v>
          </cell>
          <cell r="B1501" t="str">
            <v>CUBA ACO INOX (AISI 304) DE EMBUTIR COM VALVULA DE 3 1/2", DE *56 X 33 X 12* CM</v>
          </cell>
          <cell r="C1501" t="str">
            <v>UN</v>
          </cell>
          <cell r="D1501">
            <v>219.28</v>
          </cell>
          <cell r="E1501">
            <v>219.28</v>
          </cell>
          <cell r="F1501" t="str">
            <v>SINAPI-I JUNHO 2025</v>
          </cell>
        </row>
        <row r="1502">
          <cell r="A1502">
            <v>39640</v>
          </cell>
          <cell r="B1502" t="str">
            <v>CUMEEIRA ARTICULADA (ABA INFERIOR) PARA TELHA ONDULADA DE FIBROCIMENTO E = 4 MM, ABA *330* MM, COMPRIMENTO 500 MM (SEM AMIANTO)</v>
          </cell>
          <cell r="C1502" t="str">
            <v>UN</v>
          </cell>
          <cell r="D1502">
            <v>15.91</v>
          </cell>
          <cell r="E1502">
            <v>15.91</v>
          </cell>
          <cell r="F1502" t="str">
            <v>SINAPI-I JUNHO 2025</v>
          </cell>
        </row>
        <row r="1503">
          <cell r="A1503">
            <v>7216</v>
          </cell>
          <cell r="B1503" t="str">
            <v>CUMEEIRA NORMAL PARA TELHA ESTRUTURAL DE FIBROCIMENTO 2 ABAS, E = 6 MM, DE 1050 X 935 MM (SEM AMIANTO)</v>
          </cell>
          <cell r="C1503" t="str">
            <v>UN</v>
          </cell>
          <cell r="D1503">
            <v>85.45</v>
          </cell>
          <cell r="E1503">
            <v>85.45</v>
          </cell>
          <cell r="F1503" t="str">
            <v>SINAPI-I JUNHO 2025</v>
          </cell>
        </row>
        <row r="1504">
          <cell r="A1504">
            <v>20235</v>
          </cell>
          <cell r="B1504" t="str">
            <v>CUMEEIRA NORMAL PARA TELHA ONDULADA DE FIBROCIMENTO, E = 6 MM, ABA 300 MM, COMPRIMENTO 1100 MM (SEM AMIANTO)</v>
          </cell>
          <cell r="C1504" t="str">
            <v>UN</v>
          </cell>
          <cell r="D1504">
            <v>68.7</v>
          </cell>
          <cell r="E1504">
            <v>68.7</v>
          </cell>
          <cell r="F1504" t="str">
            <v>SINAPI-I JUNHO 2025</v>
          </cell>
        </row>
        <row r="1505">
          <cell r="A1505">
            <v>7181</v>
          </cell>
          <cell r="B1505" t="str">
            <v>CUMEEIRA PARA TELHA CERAMICA, COMPRIMENTO DE *41* CM, RENDIMENTO DE *3* TELHAS/M</v>
          </cell>
          <cell r="C1505" t="str">
            <v>UN</v>
          </cell>
          <cell r="D1505">
            <v>3.86</v>
          </cell>
          <cell r="E1505">
            <v>3.86</v>
          </cell>
          <cell r="F1505" t="str">
            <v>SINAPI-I JUNHO 2025</v>
          </cell>
        </row>
        <row r="1506">
          <cell r="A1506">
            <v>40742</v>
          </cell>
          <cell r="B1506" t="str">
            <v>CUMEEIRA PARA TELHA DE CONCRETO, PARA 2 AGUAS DE TELHADO, COR CINZA, RENDIMENTO DE *3* TELHAS/M</v>
          </cell>
          <cell r="C1506" t="str">
            <v>UN</v>
          </cell>
          <cell r="D1506">
            <v>11.22</v>
          </cell>
          <cell r="E1506">
            <v>11.22</v>
          </cell>
          <cell r="F1506" t="str">
            <v>SINAPI-I JUNHO 2025</v>
          </cell>
        </row>
        <row r="1507">
          <cell r="A1507">
            <v>7214</v>
          </cell>
          <cell r="B1507" t="str">
            <v>CUMEEIRA SHED PARA TELHA ONDULADA DE FIBROCIMENTO, E = 6 MM, ABA 280 MM, COMPRIMENTO 1100 MM (SEM AMIANTO)</v>
          </cell>
          <cell r="C1507" t="str">
            <v>UN</v>
          </cell>
          <cell r="D1507">
            <v>83.45</v>
          </cell>
          <cell r="E1507">
            <v>83.45</v>
          </cell>
          <cell r="F1507" t="str">
            <v>SINAPI-I JUNHO 2025</v>
          </cell>
        </row>
        <row r="1508">
          <cell r="A1508">
            <v>7219</v>
          </cell>
          <cell r="B1508" t="str">
            <v>CUMEEIRA UNIVERSAL PARA TELHA ONDULADA DE FIBROCIMENTO, E = 6 MM, ABA 210 MM, COMPRIMENTO 1100 MM (SEM AMIANTO)</v>
          </cell>
          <cell r="C1508" t="str">
            <v>UN</v>
          </cell>
          <cell r="D1508">
            <v>74.02</v>
          </cell>
          <cell r="E1508">
            <v>74.02</v>
          </cell>
          <cell r="F1508" t="str">
            <v>SINAPI-I JUNHO 2025</v>
          </cell>
        </row>
        <row r="1509">
          <cell r="A1509">
            <v>2628</v>
          </cell>
          <cell r="B1509" t="str">
            <v>CURVA 135 GRAUS PARA ELETRODUTO, EM ACO GALVANIZADO ELETROLITICO, COM ROSCA, DIAMETRO DE 100 MM (4")</v>
          </cell>
          <cell r="C1509" t="str">
            <v>UN</v>
          </cell>
          <cell r="F1509" t="str">
            <v>SINAPI-I JUNHO 2025</v>
          </cell>
        </row>
        <row r="1510">
          <cell r="A1510">
            <v>2622</v>
          </cell>
          <cell r="B1510" t="str">
            <v>CURVA 135 GRAUS PARA ELETRODUTO, EM ACO GALVANIZADO ELETROLITICO, COM ROSCA, DIAMETRO DE 15 MM (1/2"), ESPESSURA DE 1,50 MM</v>
          </cell>
          <cell r="C1510" t="str">
            <v>UN</v>
          </cell>
          <cell r="F1510" t="str">
            <v>SINAPI-I JUNHO 2025</v>
          </cell>
        </row>
        <row r="1511">
          <cell r="A1511">
            <v>2623</v>
          </cell>
          <cell r="B1511" t="str">
            <v>CURVA 135 GRAUS PARA ELETRODUTO, EM ACO GALVANIZADO ELETROLITICO, COM ROSCA, DIAMETRO DE 20 MM (3/4"), ESPESSURA DE 1,50 MM</v>
          </cell>
          <cell r="C1511" t="str">
            <v>UN</v>
          </cell>
          <cell r="F1511" t="str">
            <v>SINAPI-I JUNHO 2025</v>
          </cell>
        </row>
        <row r="1512">
          <cell r="A1512">
            <v>2624</v>
          </cell>
          <cell r="B1512" t="str">
            <v>CURVA 135 GRAUS PARA ELETRODUTO, EM ACO GALVANIZADO ELETROLITICO, COM ROSCA, DIAMETRO DE 25 MM (1"), ESPESSURA DE 1,50 MM</v>
          </cell>
          <cell r="C1512" t="str">
            <v>UN</v>
          </cell>
          <cell r="F1512" t="str">
            <v>SINAPI-I JUNHO 2025</v>
          </cell>
        </row>
        <row r="1513">
          <cell r="A1513">
            <v>2625</v>
          </cell>
          <cell r="B1513" t="str">
            <v>CURVA 135 GRAUS PARA ELETRODUTO, EM ACO GALVANIZADO ELETROLITICO, COM ROSCA, DIAMETRO DE 32 MM (1 1/4"), ESPESSURA DE 1,50 MM</v>
          </cell>
          <cell r="C1513" t="str">
            <v>UN</v>
          </cell>
          <cell r="F1513" t="str">
            <v>SINAPI-I JUNHO 2025</v>
          </cell>
        </row>
        <row r="1514">
          <cell r="A1514">
            <v>2626</v>
          </cell>
          <cell r="B1514" t="str">
            <v>CURVA 135 GRAUS PARA ELETRODUTO, EM ACO GALVANIZADO ELETROLITICO, COM ROSCA, DIAMETRO DE 40 MM (1 1/2"), ESPESSURA DE 1,50 MM</v>
          </cell>
          <cell r="C1514" t="str">
            <v>UN</v>
          </cell>
          <cell r="F1514" t="str">
            <v>SINAPI-I JUNHO 2025</v>
          </cell>
        </row>
        <row r="1515">
          <cell r="A1515">
            <v>2630</v>
          </cell>
          <cell r="B1515" t="str">
            <v>CURVA 135 GRAUS PARA ELETRODUTO, EM ACO GALVANIZADO ELETROLITICO, COM ROSCA, DIAMETRO DE 50 MM (2")</v>
          </cell>
          <cell r="C1515" t="str">
            <v>UN</v>
          </cell>
          <cell r="F1515" t="str">
            <v>SINAPI-I JUNHO 2025</v>
          </cell>
        </row>
        <row r="1516">
          <cell r="A1516">
            <v>2627</v>
          </cell>
          <cell r="B1516" t="str">
            <v>CURVA 135 GRAUS PARA ELETRODUTO, EM ACO GALVANIZADO ELETROLITICO, COM ROSCA, DIAMETRO DE 65 MM (2 1/2")</v>
          </cell>
          <cell r="C1516" t="str">
            <v>UN</v>
          </cell>
          <cell r="F1516" t="str">
            <v>SINAPI-I JUNHO 2025</v>
          </cell>
        </row>
        <row r="1517">
          <cell r="A1517">
            <v>2629</v>
          </cell>
          <cell r="B1517" t="str">
            <v>CURVA 135 GRAUS PARA ELETRODUTO, EM ACO GALVANIZADO ELETROLITICO, COM ROSCA, DIAMETRO DE 80 MM (3")</v>
          </cell>
          <cell r="C1517" t="str">
            <v>UN</v>
          </cell>
          <cell r="F1517" t="str">
            <v>SINAPI-I JUNHO 2025</v>
          </cell>
        </row>
        <row r="1518">
          <cell r="A1518">
            <v>1880</v>
          </cell>
          <cell r="B1518" t="str">
            <v>CURVA 135 GRAUS, DE PVC RIGIDO ROSCAVEL, DE 1", PARA ELETRODUTO</v>
          </cell>
          <cell r="C1518" t="str">
            <v>UN</v>
          </cell>
          <cell r="D1518">
            <v>4.8099999999999996</v>
          </cell>
          <cell r="E1518">
            <v>4.8099999999999996</v>
          </cell>
          <cell r="F1518" t="str">
            <v>SINAPI-I JUNHO 2025</v>
          </cell>
        </row>
        <row r="1519">
          <cell r="A1519">
            <v>39274</v>
          </cell>
          <cell r="B1519" t="str">
            <v>CURVA 135 GRAUS, DE PVC RIGIDO ROSCAVEL, DE 3/4", PARA ELETRODUTO</v>
          </cell>
          <cell r="C1519" t="str">
            <v>UN</v>
          </cell>
          <cell r="D1519">
            <v>3.73</v>
          </cell>
          <cell r="E1519">
            <v>3.73</v>
          </cell>
          <cell r="F1519" t="str">
            <v>SINAPI-I JUNHO 2025</v>
          </cell>
        </row>
        <row r="1520">
          <cell r="A1520">
            <v>12033</v>
          </cell>
          <cell r="B1520" t="str">
            <v>CURVA 180 GRAUS, DE PVC RIGIDO ROSCAVEL, DE 1 1/2", PARA ELETRODUTO</v>
          </cell>
          <cell r="C1520" t="str">
            <v>UN</v>
          </cell>
          <cell r="D1520">
            <v>15.35</v>
          </cell>
          <cell r="E1520">
            <v>15.35</v>
          </cell>
          <cell r="F1520" t="str">
            <v>SINAPI-I JUNHO 2025</v>
          </cell>
        </row>
        <row r="1521">
          <cell r="A1521">
            <v>40408</v>
          </cell>
          <cell r="B1521" t="str">
            <v>CURVA 180 GRAUS, DE PVC RIGIDO ROSCAVEL, DE 1 1/4", PARA ELETRODUTO</v>
          </cell>
          <cell r="C1521" t="str">
            <v>UN</v>
          </cell>
          <cell r="D1521">
            <v>10.08</v>
          </cell>
          <cell r="E1521">
            <v>10.08</v>
          </cell>
          <cell r="F1521" t="str">
            <v>SINAPI-I JUNHO 2025</v>
          </cell>
        </row>
        <row r="1522">
          <cell r="A1522">
            <v>39276</v>
          </cell>
          <cell r="B1522" t="str">
            <v>CURVA 180 GRAUS, DE PVC RIGIDO ROSCAVEL, DE 1", PARA ELETRODUTO</v>
          </cell>
          <cell r="C1522" t="str">
            <v>UN</v>
          </cell>
          <cell r="D1522">
            <v>9.08</v>
          </cell>
          <cell r="E1522">
            <v>9.08</v>
          </cell>
          <cell r="F1522" t="str">
            <v>SINAPI-I JUNHO 2025</v>
          </cell>
        </row>
        <row r="1523">
          <cell r="A1523">
            <v>40409</v>
          </cell>
          <cell r="B1523" t="str">
            <v>CURVA 180 GRAUS, DE PVC RIGIDO ROSCAVEL, DE 1/2", PARA ELETRODUTO</v>
          </cell>
          <cell r="C1523" t="str">
            <v>UN</v>
          </cell>
          <cell r="D1523">
            <v>3.57</v>
          </cell>
          <cell r="E1523">
            <v>3.57</v>
          </cell>
          <cell r="F1523" t="str">
            <v>SINAPI-I JUNHO 2025</v>
          </cell>
        </row>
        <row r="1524">
          <cell r="A1524">
            <v>39277</v>
          </cell>
          <cell r="B1524" t="str">
            <v>CURVA 180 GRAUS, DE PVC RIGIDO ROSCAVEL, DE 2", PARA ELETRODUTO</v>
          </cell>
          <cell r="C1524" t="str">
            <v>UN</v>
          </cell>
          <cell r="D1524">
            <v>24.53</v>
          </cell>
          <cell r="E1524">
            <v>24.53</v>
          </cell>
          <cell r="F1524" t="str">
            <v>SINAPI-I JUNHO 2025</v>
          </cell>
        </row>
        <row r="1525">
          <cell r="A1525">
            <v>12034</v>
          </cell>
          <cell r="B1525" t="str">
            <v>CURVA 180 GRAUS, DE PVC RIGIDO ROSCAVEL, DE 3/4", PARA ELETRODUTO</v>
          </cell>
          <cell r="C1525" t="str">
            <v>UN</v>
          </cell>
          <cell r="D1525">
            <v>6.95</v>
          </cell>
          <cell r="E1525">
            <v>6.95</v>
          </cell>
          <cell r="F1525" t="str">
            <v>SINAPI-I JUNHO 2025</v>
          </cell>
        </row>
        <row r="1526">
          <cell r="A1526">
            <v>39879</v>
          </cell>
          <cell r="B1526" t="str">
            <v>CURVA 45 GRAUS DE COBRE SEM ANEL DE SOLDA, BOLSA X BOLSA, 15 MM</v>
          </cell>
          <cell r="C1526" t="str">
            <v>UN</v>
          </cell>
          <cell r="F1526" t="str">
            <v>SINAPI-I JUNHO 2025</v>
          </cell>
        </row>
        <row r="1527">
          <cell r="A1527">
            <v>39880</v>
          </cell>
          <cell r="B1527" t="str">
            <v>CURVA 45 GRAUS DE COBRE SEM ANEL DE SOLDA, BOLSA X BOLSA, 22 MM</v>
          </cell>
          <cell r="C1527" t="str">
            <v>UN</v>
          </cell>
          <cell r="F1527" t="str">
            <v>SINAPI-I JUNHO 2025</v>
          </cell>
        </row>
        <row r="1528">
          <cell r="A1528">
            <v>39881</v>
          </cell>
          <cell r="B1528" t="str">
            <v>CURVA 45 GRAUS DE COBRE SEM ANEL DE SOLDA, BOLSA X BOLSA, 28 MM</v>
          </cell>
          <cell r="C1528" t="str">
            <v>UN</v>
          </cell>
          <cell r="F1528" t="str">
            <v>SINAPI-I JUNHO 2025</v>
          </cell>
        </row>
        <row r="1529">
          <cell r="A1529">
            <v>39882</v>
          </cell>
          <cell r="B1529" t="str">
            <v>CURVA 45 GRAUS DE COBRE SEM ANEL DE SOLDA, BOLSA X BOLSA, 35 MM</v>
          </cell>
          <cell r="C1529" t="str">
            <v>UN</v>
          </cell>
          <cell r="F1529" t="str">
            <v>SINAPI-I JUNHO 2025</v>
          </cell>
        </row>
        <row r="1530">
          <cell r="A1530">
            <v>39883</v>
          </cell>
          <cell r="B1530" t="str">
            <v>CURVA 45 GRAUS DE COBRE SEM ANEL DE SOLDA, BOLSA X BOLSA, 42 MM</v>
          </cell>
          <cell r="C1530" t="str">
            <v>UN</v>
          </cell>
          <cell r="F1530" t="str">
            <v>SINAPI-I JUNHO 2025</v>
          </cell>
        </row>
        <row r="1531">
          <cell r="A1531">
            <v>39884</v>
          </cell>
          <cell r="B1531" t="str">
            <v>CURVA 45 GRAUS DE COBRE SEM ANEL DE SOLDA, BOLSA X BOLSA, 54 MM</v>
          </cell>
          <cell r="C1531" t="str">
            <v>UN</v>
          </cell>
          <cell r="F1531" t="str">
            <v>SINAPI-I JUNHO 2025</v>
          </cell>
        </row>
        <row r="1532">
          <cell r="A1532">
            <v>39885</v>
          </cell>
          <cell r="B1532" t="str">
            <v>CURVA 45 GRAUS DE COBRE SEM ANEL DE SOLDA, BOLSA X BOLSA, 66 MM</v>
          </cell>
          <cell r="C1532" t="str">
            <v>UN</v>
          </cell>
          <cell r="F1532" t="str">
            <v>SINAPI-I JUNHO 2025</v>
          </cell>
        </row>
        <row r="1533">
          <cell r="A1533">
            <v>1777</v>
          </cell>
          <cell r="B1533" t="str">
            <v>CURVA 45 GRAUS DE FERRO GALVANIZADO, COM ROSCA BSP FEMEA, DE 1 1/2"</v>
          </cell>
          <cell r="C1533" t="str">
            <v>UN</v>
          </cell>
          <cell r="F1533" t="str">
            <v>SINAPI-I JUNHO 2025</v>
          </cell>
        </row>
        <row r="1534">
          <cell r="A1534">
            <v>1819</v>
          </cell>
          <cell r="B1534" t="str">
            <v>CURVA 45 GRAUS DE FERRO GALVANIZADO, COM ROSCA BSP FEMEA, DE 1 1/4"</v>
          </cell>
          <cell r="C1534" t="str">
            <v>UN</v>
          </cell>
          <cell r="F1534" t="str">
            <v>SINAPI-I JUNHO 2025</v>
          </cell>
        </row>
        <row r="1535">
          <cell r="A1535">
            <v>1776</v>
          </cell>
          <cell r="B1535" t="str">
            <v>CURVA 45 GRAUS DE FERRO GALVANIZADO, COM ROSCA BSP FEMEA, DE 1"</v>
          </cell>
          <cell r="C1535" t="str">
            <v>UN</v>
          </cell>
          <cell r="F1535" t="str">
            <v>SINAPI-I JUNHO 2025</v>
          </cell>
        </row>
        <row r="1536">
          <cell r="A1536">
            <v>1775</v>
          </cell>
          <cell r="B1536" t="str">
            <v>CURVA 45 GRAUS DE FERRO GALVANIZADO, COM ROSCA BSP FEMEA, DE 1/2"</v>
          </cell>
          <cell r="C1536" t="str">
            <v>UN</v>
          </cell>
          <cell r="F1536" t="str">
            <v>SINAPI-I JUNHO 2025</v>
          </cell>
        </row>
        <row r="1537">
          <cell r="A1537">
            <v>1778</v>
          </cell>
          <cell r="B1537" t="str">
            <v>CURVA 45 GRAUS DE FERRO GALVANIZADO, COM ROSCA BSP FEMEA, DE 2 1/2"</v>
          </cell>
          <cell r="C1537" t="str">
            <v>UN</v>
          </cell>
          <cell r="F1537" t="str">
            <v>SINAPI-I JUNHO 2025</v>
          </cell>
        </row>
        <row r="1538">
          <cell r="A1538">
            <v>1818</v>
          </cell>
          <cell r="B1538" t="str">
            <v>CURVA 45 GRAUS DE FERRO GALVANIZADO, COM ROSCA BSP FEMEA, DE 2"</v>
          </cell>
          <cell r="C1538" t="str">
            <v>UN</v>
          </cell>
          <cell r="F1538" t="str">
            <v>SINAPI-I JUNHO 2025</v>
          </cell>
        </row>
        <row r="1539">
          <cell r="A1539">
            <v>1779</v>
          </cell>
          <cell r="B1539" t="str">
            <v>CURVA 45 GRAUS DE FERRO GALVANIZADO, COM ROSCA BSP FEMEA, DE 3"</v>
          </cell>
          <cell r="C1539" t="str">
            <v>UN</v>
          </cell>
          <cell r="F1539" t="str">
            <v>SINAPI-I JUNHO 2025</v>
          </cell>
        </row>
        <row r="1540">
          <cell r="A1540">
            <v>1820</v>
          </cell>
          <cell r="B1540" t="str">
            <v>CURVA 45 GRAUS DE FERRO GALVANIZADO, COM ROSCA BSP FEMEA, DE 3/4"</v>
          </cell>
          <cell r="C1540" t="str">
            <v>UN</v>
          </cell>
          <cell r="F1540" t="str">
            <v>SINAPI-I JUNHO 2025</v>
          </cell>
        </row>
        <row r="1541">
          <cell r="A1541">
            <v>1780</v>
          </cell>
          <cell r="B1541" t="str">
            <v>CURVA 45 GRAUS DE FERRO GALVANIZADO, COM ROSCA BSP FEMEA, DE 4"</v>
          </cell>
          <cell r="C1541" t="str">
            <v>UN</v>
          </cell>
          <cell r="F1541" t="str">
            <v>SINAPI-I JUNHO 2025</v>
          </cell>
        </row>
        <row r="1542">
          <cell r="A1542">
            <v>1783</v>
          </cell>
          <cell r="B1542" t="str">
            <v>CURVA 45 GRAUS DE FERRO GALVANIZADO, COM ROSCA BSP MACHO/FEMEA, DE 1 1/2"</v>
          </cell>
          <cell r="C1542" t="str">
            <v>UN</v>
          </cell>
          <cell r="F1542" t="str">
            <v>SINAPI-I JUNHO 2025</v>
          </cell>
        </row>
        <row r="1543">
          <cell r="A1543">
            <v>1782</v>
          </cell>
          <cell r="B1543" t="str">
            <v>CURVA 45 GRAUS DE FERRO GALVANIZADO, COM ROSCA BSP MACHO/FEMEA, DE 1 1/4"</v>
          </cell>
          <cell r="C1543" t="str">
            <v>UN</v>
          </cell>
          <cell r="F1543" t="str">
            <v>SINAPI-I JUNHO 2025</v>
          </cell>
        </row>
        <row r="1544">
          <cell r="A1544">
            <v>1781</v>
          </cell>
          <cell r="B1544" t="str">
            <v>CURVA 45 GRAUS DE FERRO GALVANIZADO, COM ROSCA BSP MACHO/FEMEA, DE 1"</v>
          </cell>
          <cell r="C1544" t="str">
            <v>UN</v>
          </cell>
          <cell r="F1544" t="str">
            <v>SINAPI-I JUNHO 2025</v>
          </cell>
        </row>
        <row r="1545">
          <cell r="A1545">
            <v>1817</v>
          </cell>
          <cell r="B1545" t="str">
            <v>CURVA 45 GRAUS DE FERRO GALVANIZADO, COM ROSCA BSP MACHO/FEMEA, DE 1/2"</v>
          </cell>
          <cell r="C1545" t="str">
            <v>UN</v>
          </cell>
          <cell r="F1545" t="str">
            <v>SINAPI-I JUNHO 2025</v>
          </cell>
        </row>
        <row r="1546">
          <cell r="A1546">
            <v>1784</v>
          </cell>
          <cell r="B1546" t="str">
            <v>CURVA 45 GRAUS DE FERRO GALVANIZADO, COM ROSCA BSP MACHO/FEMEA, DE 2 1/2"</v>
          </cell>
          <cell r="C1546" t="str">
            <v>UN</v>
          </cell>
          <cell r="F1546" t="str">
            <v>SINAPI-I JUNHO 2025</v>
          </cell>
        </row>
        <row r="1547">
          <cell r="A1547">
            <v>1810</v>
          </cell>
          <cell r="B1547" t="str">
            <v>CURVA 45 GRAUS DE FERRO GALVANIZADO, COM ROSCA BSP MACHO/FEMEA, DE 2"</v>
          </cell>
          <cell r="C1547" t="str">
            <v>UN</v>
          </cell>
          <cell r="F1547" t="str">
            <v>SINAPI-I JUNHO 2025</v>
          </cell>
        </row>
        <row r="1548">
          <cell r="A1548">
            <v>1812</v>
          </cell>
          <cell r="B1548" t="str">
            <v>CURVA 45 GRAUS DE FERRO GALVANIZADO, COM ROSCA BSP MACHO/FEMEA, DE 3"</v>
          </cell>
          <cell r="C1548" t="str">
            <v>UN</v>
          </cell>
          <cell r="F1548" t="str">
            <v>SINAPI-I JUNHO 2025</v>
          </cell>
        </row>
        <row r="1549">
          <cell r="A1549">
            <v>1811</v>
          </cell>
          <cell r="B1549" t="str">
            <v>CURVA 45 GRAUS DE FERRO GALVANIZADO, COM ROSCA BSP MACHO/FEMEA, DE 3/4"</v>
          </cell>
          <cell r="C1549" t="str">
            <v>UN</v>
          </cell>
          <cell r="F1549" t="str">
            <v>SINAPI-I JUNHO 2025</v>
          </cell>
        </row>
        <row r="1550">
          <cell r="A1550">
            <v>40386</v>
          </cell>
          <cell r="B1550" t="str">
            <v>CURVA 45 GRAUS EM ACO CARBONO, SOLDAVEL, PRESSAO 3.000 LBS, DN 1 1/2"</v>
          </cell>
          <cell r="C1550" t="str">
            <v>UN</v>
          </cell>
          <cell r="F1550" t="str">
            <v>SINAPI-I JUNHO 2025</v>
          </cell>
        </row>
        <row r="1551">
          <cell r="A1551">
            <v>40384</v>
          </cell>
          <cell r="B1551" t="str">
            <v>CURVA 45 GRAUS EM ACO CARBONO, SOLDAVEL, PRESSAO 3.000 LBS, DN 1 1/4"</v>
          </cell>
          <cell r="C1551" t="str">
            <v>UN</v>
          </cell>
          <cell r="F1551" t="str">
            <v>SINAPI-I JUNHO 2025</v>
          </cell>
        </row>
        <row r="1552">
          <cell r="A1552">
            <v>40423</v>
          </cell>
          <cell r="B1552" t="str">
            <v>CURVA 45 GRAUS EM ACO CARBONO, SOLDAVEL, PRESSAO 3.000 LBS, DN 1"</v>
          </cell>
          <cell r="C1552" t="str">
            <v>UN</v>
          </cell>
          <cell r="F1552" t="str">
            <v>SINAPI-I JUNHO 2025</v>
          </cell>
        </row>
        <row r="1553">
          <cell r="A1553">
            <v>40379</v>
          </cell>
          <cell r="B1553" t="str">
            <v>CURVA 45 GRAUS EM ACO CARBONO, SOLDAVEL, PRESSAO 3.000 LBS, DN 1/2"</v>
          </cell>
          <cell r="C1553" t="str">
            <v>UN</v>
          </cell>
          <cell r="F1553" t="str">
            <v>SINAPI-I JUNHO 2025</v>
          </cell>
        </row>
        <row r="1554">
          <cell r="A1554">
            <v>40389</v>
          </cell>
          <cell r="B1554" t="str">
            <v>CURVA 45 GRAUS EM ACO CARBONO, SOLDAVEL, PRESSAO 3.000 LBS, DN 2 1/2"</v>
          </cell>
          <cell r="C1554" t="str">
            <v>UN</v>
          </cell>
          <cell r="F1554" t="str">
            <v>SINAPI-I JUNHO 2025</v>
          </cell>
        </row>
        <row r="1555">
          <cell r="A1555">
            <v>40388</v>
          </cell>
          <cell r="B1555" t="str">
            <v>CURVA 45 GRAUS EM ACO CARBONO, SOLDAVEL, PRESSAO 3.000 LBS, DN 2"</v>
          </cell>
          <cell r="C1555" t="str">
            <v>UN</v>
          </cell>
          <cell r="F1555" t="str">
            <v>SINAPI-I JUNHO 2025</v>
          </cell>
        </row>
        <row r="1556">
          <cell r="A1556">
            <v>40391</v>
          </cell>
          <cell r="B1556" t="str">
            <v>CURVA 45 GRAUS EM ACO CARBONO, SOLDAVEL, PRESSAO 3.000 LBS, DN 3"</v>
          </cell>
          <cell r="C1556" t="str">
            <v>UN</v>
          </cell>
          <cell r="F1556" t="str">
            <v>SINAPI-I JUNHO 2025</v>
          </cell>
        </row>
        <row r="1557">
          <cell r="A1557">
            <v>40381</v>
          </cell>
          <cell r="B1557" t="str">
            <v>CURVA 45 GRAUS EM ACO CARBONO, SOLDAVEL, PRESSAO 3.000 LBS, DN 3/4"</v>
          </cell>
          <cell r="C1557" t="str">
            <v>UN</v>
          </cell>
          <cell r="F1557" t="str">
            <v>SINAPI-I JUNHO 2025</v>
          </cell>
        </row>
        <row r="1558">
          <cell r="A1558">
            <v>2609</v>
          </cell>
          <cell r="B1558" t="str">
            <v>CURVA 45 GRAUS PARA ELETRODUTO, EM ACO GALVANIZADO ELETROLITICO, COM ROSCA, DIAMETRO DE 20 MM (3/4"), ESPESSURA DE 1,50 MM</v>
          </cell>
          <cell r="C1558" t="str">
            <v>UN</v>
          </cell>
          <cell r="F1558" t="str">
            <v>SINAPI-I JUNHO 2025</v>
          </cell>
        </row>
        <row r="1559">
          <cell r="A1559">
            <v>2634</v>
          </cell>
          <cell r="B1559" t="str">
            <v>CURVA 45 GRAUS PARA ELETRODUTO, EM ACO GALVANIZADO ELETROLITICO, COM ROSCA, DIAMETRO DE 25 MM (1"), ESPESSURA DE 1,50 MM</v>
          </cell>
          <cell r="C1559" t="str">
            <v>UN</v>
          </cell>
          <cell r="F1559" t="str">
            <v>SINAPI-I JUNHO 2025</v>
          </cell>
        </row>
        <row r="1560">
          <cell r="A1560">
            <v>2611</v>
          </cell>
          <cell r="B1560" t="str">
            <v>CURVA 45 GRAUS PARA ELETRODUTO, EM ACO GALVANIZADO ELETROLITICO, COM ROSCA, DIAMETRO DE 40 MM (1 1/2"), ESPESSURA DE 1,50 MM</v>
          </cell>
          <cell r="C1560" t="str">
            <v>UN</v>
          </cell>
          <cell r="F1560" t="str">
            <v>SINAPI-I JUNHO 2025</v>
          </cell>
        </row>
        <row r="1561">
          <cell r="A1561">
            <v>40414</v>
          </cell>
          <cell r="B1561" t="str">
            <v>CURVA 45 GRAUS RANHURADA EM FERRO FUNDIDO, DN 50 MM (2")</v>
          </cell>
          <cell r="C1561" t="str">
            <v>UN</v>
          </cell>
          <cell r="F1561" t="str">
            <v>SINAPI-I JUNHO 2025</v>
          </cell>
        </row>
        <row r="1562">
          <cell r="A1562">
            <v>40416</v>
          </cell>
          <cell r="B1562" t="str">
            <v>CURVA 45 GRAUS RANHURADA EM FERRO FUNDIDO, DN 65 MM (2 1/2")</v>
          </cell>
          <cell r="C1562" t="str">
            <v>UN</v>
          </cell>
          <cell r="F1562" t="str">
            <v>SINAPI-I JUNHO 2025</v>
          </cell>
        </row>
        <row r="1563">
          <cell r="A1563">
            <v>40418</v>
          </cell>
          <cell r="B1563" t="str">
            <v>CURVA 45 GRAUS RANHURADA EM FERRO FUNDIDO, DN 80 MM (3")</v>
          </cell>
          <cell r="C1563" t="str">
            <v>UN</v>
          </cell>
          <cell r="F1563" t="str">
            <v>SINAPI-I JUNHO 2025</v>
          </cell>
        </row>
        <row r="1564">
          <cell r="A1564">
            <v>34359</v>
          </cell>
          <cell r="B1564" t="str">
            <v>CURVA 90 GRAUS DE BARRA CHATA EM ALUMINIO 3/4" X 1/4" X 300 MM</v>
          </cell>
          <cell r="C1564" t="str">
            <v>UN</v>
          </cell>
          <cell r="F1564" t="str">
            <v>SINAPI-I JUNHO 2025</v>
          </cell>
        </row>
        <row r="1565">
          <cell r="A1565">
            <v>1789</v>
          </cell>
          <cell r="B1565" t="str">
            <v>CURVA 90 GRAUS DE FERRO GALVANIZADO, COM ROSCA BSP FEMEA, DE 1 1/2"</v>
          </cell>
          <cell r="C1565" t="str">
            <v>UN</v>
          </cell>
          <cell r="F1565" t="str">
            <v>SINAPI-I JUNHO 2025</v>
          </cell>
        </row>
        <row r="1566">
          <cell r="A1566">
            <v>1788</v>
          </cell>
          <cell r="B1566" t="str">
            <v>CURVA 90 GRAUS DE FERRO GALVANIZADO, COM ROSCA BSP FEMEA, DE 1 1/4"</v>
          </cell>
          <cell r="C1566" t="str">
            <v>UN</v>
          </cell>
          <cell r="F1566" t="str">
            <v>SINAPI-I JUNHO 2025</v>
          </cell>
        </row>
        <row r="1567">
          <cell r="A1567">
            <v>1787</v>
          </cell>
          <cell r="B1567" t="str">
            <v>CURVA 90 GRAUS DE FERRO GALVANIZADO, COM ROSCA BSP FEMEA, DE 1"</v>
          </cell>
          <cell r="C1567" t="str">
            <v>UN</v>
          </cell>
          <cell r="F1567" t="str">
            <v>SINAPI-I JUNHO 2025</v>
          </cell>
        </row>
        <row r="1568">
          <cell r="A1568">
            <v>1786</v>
          </cell>
          <cell r="B1568" t="str">
            <v>CURVA 90 GRAUS DE FERRO GALVANIZADO, COM ROSCA BSP FEMEA, DE 1/2"</v>
          </cell>
          <cell r="C1568" t="str">
            <v>UN</v>
          </cell>
          <cell r="F1568" t="str">
            <v>SINAPI-I JUNHO 2025</v>
          </cell>
        </row>
        <row r="1569">
          <cell r="A1569">
            <v>1791</v>
          </cell>
          <cell r="B1569" t="str">
            <v>CURVA 90 GRAUS DE FERRO GALVANIZADO, COM ROSCA BSP FEMEA, DE 2 1/2"</v>
          </cell>
          <cell r="C1569" t="str">
            <v>UN</v>
          </cell>
          <cell r="F1569" t="str">
            <v>SINAPI-I JUNHO 2025</v>
          </cell>
        </row>
        <row r="1570">
          <cell r="A1570">
            <v>1790</v>
          </cell>
          <cell r="B1570" t="str">
            <v>CURVA 90 GRAUS DE FERRO GALVANIZADO, COM ROSCA BSP FEMEA, DE 2"</v>
          </cell>
          <cell r="C1570" t="str">
            <v>UN</v>
          </cell>
          <cell r="F1570" t="str">
            <v>SINAPI-I JUNHO 2025</v>
          </cell>
        </row>
        <row r="1571">
          <cell r="A1571">
            <v>1792</v>
          </cell>
          <cell r="B1571" t="str">
            <v>CURVA 90 GRAUS DE FERRO GALVANIZADO, COM ROSCA BSP FEMEA, DE 3"</v>
          </cell>
          <cell r="C1571" t="str">
            <v>UN</v>
          </cell>
          <cell r="F1571" t="str">
            <v>SINAPI-I JUNHO 2025</v>
          </cell>
        </row>
        <row r="1572">
          <cell r="A1572">
            <v>1813</v>
          </cell>
          <cell r="B1572" t="str">
            <v>CURVA 90 GRAUS DE FERRO GALVANIZADO, COM ROSCA BSP FEMEA, DE 3/4"</v>
          </cell>
          <cell r="C1572" t="str">
            <v>UN</v>
          </cell>
          <cell r="F1572" t="str">
            <v>SINAPI-I JUNHO 2025</v>
          </cell>
        </row>
        <row r="1573">
          <cell r="A1573">
            <v>1793</v>
          </cell>
          <cell r="B1573" t="str">
            <v>CURVA 90 GRAUS DE FERRO GALVANIZADO, COM ROSCA BSP FEMEA, DE 4"</v>
          </cell>
          <cell r="C1573" t="str">
            <v>UN</v>
          </cell>
          <cell r="F1573" t="str">
            <v>SINAPI-I JUNHO 2025</v>
          </cell>
        </row>
        <row r="1574">
          <cell r="A1574">
            <v>1797</v>
          </cell>
          <cell r="B1574" t="str">
            <v>CURVA 90 GRAUS DE FERRO GALVANIZADO, COM ROSCA BSP MACHO, DE 1 1/2"</v>
          </cell>
          <cell r="C1574" t="str">
            <v>UN</v>
          </cell>
          <cell r="F1574" t="str">
            <v>SINAPI-I JUNHO 2025</v>
          </cell>
        </row>
        <row r="1575">
          <cell r="A1575">
            <v>1796</v>
          </cell>
          <cell r="B1575" t="str">
            <v>CURVA 90 GRAUS DE FERRO GALVANIZADO, COM ROSCA BSP MACHO, DE 1 1/4"</v>
          </cell>
          <cell r="C1575" t="str">
            <v>UN</v>
          </cell>
          <cell r="F1575" t="str">
            <v>SINAPI-I JUNHO 2025</v>
          </cell>
        </row>
        <row r="1576">
          <cell r="A1576">
            <v>1816</v>
          </cell>
          <cell r="B1576" t="str">
            <v>CURVA 90 GRAUS DE FERRO GALVANIZADO, COM ROSCA BSP MACHO, DE 1"</v>
          </cell>
          <cell r="C1576" t="str">
            <v>UN</v>
          </cell>
          <cell r="F1576" t="str">
            <v>SINAPI-I JUNHO 2025</v>
          </cell>
        </row>
        <row r="1577">
          <cell r="A1577">
            <v>1794</v>
          </cell>
          <cell r="B1577" t="str">
            <v>CURVA 90 GRAUS DE FERRO GALVANIZADO, COM ROSCA BSP MACHO, DE 1/2"</v>
          </cell>
          <cell r="C1577" t="str">
            <v>UN</v>
          </cell>
          <cell r="F1577" t="str">
            <v>SINAPI-I JUNHO 2025</v>
          </cell>
        </row>
        <row r="1578">
          <cell r="A1578">
            <v>1815</v>
          </cell>
          <cell r="B1578" t="str">
            <v>CURVA 90 GRAUS DE FERRO GALVANIZADO, COM ROSCA BSP MACHO, DE 2 1/2"</v>
          </cell>
          <cell r="C1578" t="str">
            <v>UN</v>
          </cell>
          <cell r="F1578" t="str">
            <v>SINAPI-I JUNHO 2025</v>
          </cell>
        </row>
        <row r="1579">
          <cell r="A1579">
            <v>1798</v>
          </cell>
          <cell r="B1579" t="str">
            <v>CURVA 90 GRAUS DE FERRO GALVANIZADO, COM ROSCA BSP MACHO, DE 2"</v>
          </cell>
          <cell r="C1579" t="str">
            <v>UN</v>
          </cell>
          <cell r="F1579" t="str">
            <v>SINAPI-I JUNHO 2025</v>
          </cell>
        </row>
        <row r="1580">
          <cell r="A1580">
            <v>1799</v>
          </cell>
          <cell r="B1580" t="str">
            <v>CURVA 90 GRAUS DE FERRO GALVANIZADO, COM ROSCA BSP MACHO, DE 3"</v>
          </cell>
          <cell r="C1580" t="str">
            <v>UN</v>
          </cell>
          <cell r="F1580" t="str">
            <v>SINAPI-I JUNHO 2025</v>
          </cell>
        </row>
        <row r="1581">
          <cell r="A1581">
            <v>1795</v>
          </cell>
          <cell r="B1581" t="str">
            <v>CURVA 90 GRAUS DE FERRO GALVANIZADO, COM ROSCA BSP MACHO, DE 3/4"</v>
          </cell>
          <cell r="C1581" t="str">
            <v>UN</v>
          </cell>
          <cell r="F1581" t="str">
            <v>SINAPI-I JUNHO 2025</v>
          </cell>
        </row>
        <row r="1582">
          <cell r="A1582">
            <v>1800</v>
          </cell>
          <cell r="B1582" t="str">
            <v>CURVA 90 GRAUS DE FERRO GALVANIZADO, COM ROSCA BSP MACHO, DE 4"</v>
          </cell>
          <cell r="C1582" t="str">
            <v>UN</v>
          </cell>
          <cell r="F1582" t="str">
            <v>SINAPI-I JUNHO 2025</v>
          </cell>
        </row>
        <row r="1583">
          <cell r="A1583">
            <v>1802</v>
          </cell>
          <cell r="B1583" t="str">
            <v>CURVA 90 GRAUS DE FERRO GALVANIZADO, COM ROSCA BSP MACHO, DE 6"</v>
          </cell>
          <cell r="C1583" t="str">
            <v>UN</v>
          </cell>
          <cell r="F1583" t="str">
            <v>SINAPI-I JUNHO 2025</v>
          </cell>
        </row>
        <row r="1584">
          <cell r="A1584">
            <v>1809</v>
          </cell>
          <cell r="B1584" t="str">
            <v>CURVA 90 GRAUS DE FERRO GALVANIZADO, COM ROSCA BSP MACHO/FEMEA, DE 1 1/2"</v>
          </cell>
          <cell r="C1584" t="str">
            <v>UN</v>
          </cell>
          <cell r="F1584" t="str">
            <v>SINAPI-I JUNHO 2025</v>
          </cell>
        </row>
        <row r="1585">
          <cell r="A1585">
            <v>1814</v>
          </cell>
          <cell r="B1585" t="str">
            <v>CURVA 90 GRAUS DE FERRO GALVANIZADO, COM ROSCA BSP MACHO/FEMEA, DE 1 1/4"</v>
          </cell>
          <cell r="C1585" t="str">
            <v>UN</v>
          </cell>
          <cell r="F1585" t="str">
            <v>SINAPI-I JUNHO 2025</v>
          </cell>
        </row>
        <row r="1586">
          <cell r="A1586">
            <v>1805</v>
          </cell>
          <cell r="B1586" t="str">
            <v>CURVA 90 GRAUS DE FERRO GALVANIZADO, COM ROSCA BSP MACHO/FEMEA, DE 1"</v>
          </cell>
          <cell r="C1586" t="str">
            <v>UN</v>
          </cell>
          <cell r="F1586" t="str">
            <v>SINAPI-I JUNHO 2025</v>
          </cell>
        </row>
        <row r="1587">
          <cell r="A1587">
            <v>1803</v>
          </cell>
          <cell r="B1587" t="str">
            <v>CURVA 90 GRAUS DE FERRO GALVANIZADO, COM ROSCA BSP MACHO/FEMEA, DE 1/2"</v>
          </cell>
          <cell r="C1587" t="str">
            <v>UN</v>
          </cell>
          <cell r="F1587" t="str">
            <v>SINAPI-I JUNHO 2025</v>
          </cell>
        </row>
        <row r="1588">
          <cell r="A1588">
            <v>1821</v>
          </cell>
          <cell r="B1588" t="str">
            <v>CURVA 90 GRAUS DE FERRO GALVANIZADO, COM ROSCA BSP MACHO/FEMEA, DE 2 1/2"</v>
          </cell>
          <cell r="C1588" t="str">
            <v>UN</v>
          </cell>
          <cell r="F1588" t="str">
            <v>SINAPI-I JUNHO 2025</v>
          </cell>
        </row>
        <row r="1589">
          <cell r="A1589">
            <v>1806</v>
          </cell>
          <cell r="B1589" t="str">
            <v>CURVA 90 GRAUS DE FERRO GALVANIZADO, COM ROSCA BSP MACHO/FEMEA, DE 2"</v>
          </cell>
          <cell r="C1589" t="str">
            <v>UN</v>
          </cell>
          <cell r="F1589" t="str">
            <v>SINAPI-I JUNHO 2025</v>
          </cell>
        </row>
        <row r="1590">
          <cell r="A1590">
            <v>1807</v>
          </cell>
          <cell r="B1590" t="str">
            <v>CURVA 90 GRAUS DE FERRO GALVANIZADO, COM ROSCA BSP MACHO/FEMEA, DE 3"</v>
          </cell>
          <cell r="C1590" t="str">
            <v>UN</v>
          </cell>
          <cell r="F1590" t="str">
            <v>SINAPI-I JUNHO 2025</v>
          </cell>
        </row>
        <row r="1591">
          <cell r="A1591">
            <v>1804</v>
          </cell>
          <cell r="B1591" t="str">
            <v>CURVA 90 GRAUS DE FERRO GALVANIZADO, COM ROSCA BSP MACHO/FEMEA, DE 3/4"</v>
          </cell>
          <cell r="C1591" t="str">
            <v>UN</v>
          </cell>
          <cell r="F1591" t="str">
            <v>SINAPI-I JUNHO 2025</v>
          </cell>
        </row>
        <row r="1592">
          <cell r="A1592">
            <v>1808</v>
          </cell>
          <cell r="B1592" t="str">
            <v>CURVA 90 GRAUS DE FERRO GALVANIZADO, COM ROSCA BSP MACHO/FEMEA, DE 4"</v>
          </cell>
          <cell r="C1592" t="str">
            <v>UN</v>
          </cell>
          <cell r="F1592" t="str">
            <v>SINAPI-I JUNHO 2025</v>
          </cell>
        </row>
        <row r="1593">
          <cell r="A1593">
            <v>40385</v>
          </cell>
          <cell r="B1593" t="str">
            <v>CURVA 90 GRAUS EM ACO CARBONO, RAIO CURTO, SOLDAVEL, PRESSAO 3.000 LBS, DN 1 1/2"</v>
          </cell>
          <cell r="C1593" t="str">
            <v>UN</v>
          </cell>
          <cell r="F1593" t="str">
            <v>SINAPI-I JUNHO 2025</v>
          </cell>
        </row>
        <row r="1594">
          <cell r="A1594">
            <v>40383</v>
          </cell>
          <cell r="B1594" t="str">
            <v>CURVA 90 GRAUS EM ACO CARBONO, RAIO CURTO, SOLDAVEL, PRESSAO 3.000 LBS, DN 1 1/4"</v>
          </cell>
          <cell r="C1594" t="str">
            <v>UN</v>
          </cell>
          <cell r="F1594" t="str">
            <v>SINAPI-I JUNHO 2025</v>
          </cell>
        </row>
        <row r="1595">
          <cell r="A1595">
            <v>40382</v>
          </cell>
          <cell r="B1595" t="str">
            <v>CURVA 90 GRAUS EM ACO CARBONO, RAIO CURTO, SOLDAVEL, PRESSAO 3.000 LBS, DN 1"</v>
          </cell>
          <cell r="C1595" t="str">
            <v>UN</v>
          </cell>
          <cell r="F1595" t="str">
            <v>SINAPI-I JUNHO 2025</v>
          </cell>
        </row>
        <row r="1596">
          <cell r="A1596">
            <v>40378</v>
          </cell>
          <cell r="B1596" t="str">
            <v>CURVA 90 GRAUS EM ACO CARBONO, RAIO CURTO, SOLDAVEL, PRESSAO 3.000 LBS, DN 1/2"</v>
          </cell>
          <cell r="C1596" t="str">
            <v>UN</v>
          </cell>
          <cell r="F1596" t="str">
            <v>SINAPI-I JUNHO 2025</v>
          </cell>
        </row>
        <row r="1597">
          <cell r="A1597">
            <v>40422</v>
          </cell>
          <cell r="B1597" t="str">
            <v>CURVA 90 GRAUS EM ACO CARBONO, RAIO CURTO, SOLDAVEL, PRESSAO 3.000 LBS, DN 2 1/2"</v>
          </cell>
          <cell r="C1597" t="str">
            <v>UN</v>
          </cell>
          <cell r="F1597" t="str">
            <v>SINAPI-I JUNHO 2025</v>
          </cell>
        </row>
        <row r="1598">
          <cell r="A1598">
            <v>40387</v>
          </cell>
          <cell r="B1598" t="str">
            <v>CURVA 90 GRAUS EM ACO CARBONO, RAIO CURTO, SOLDAVEL, PRESSAO 3.000 LBS, DN 2"</v>
          </cell>
          <cell r="C1598" t="str">
            <v>UN</v>
          </cell>
          <cell r="F1598" t="str">
            <v>SINAPI-I JUNHO 2025</v>
          </cell>
        </row>
        <row r="1599">
          <cell r="A1599">
            <v>40390</v>
          </cell>
          <cell r="B1599" t="str">
            <v>CURVA 90 GRAUS EM ACO CARBONO, RAIO CURTO, SOLDAVEL, PRESSAO 3.000 LBS, DN 3"</v>
          </cell>
          <cell r="C1599" t="str">
            <v>UN</v>
          </cell>
          <cell r="F1599" t="str">
            <v>SINAPI-I JUNHO 2025</v>
          </cell>
        </row>
        <row r="1600">
          <cell r="A1600">
            <v>40380</v>
          </cell>
          <cell r="B1600" t="str">
            <v>CURVA 90 GRAUS EM ACO CARBONO, RAIO CURTO, SOLDAVEL, PRESSAO 3.000 LBS, DN 3/4"</v>
          </cell>
          <cell r="C1600" t="str">
            <v>UN</v>
          </cell>
          <cell r="F1600" t="str">
            <v>SINAPI-I JUNHO 2025</v>
          </cell>
        </row>
        <row r="1601">
          <cell r="A1601">
            <v>2621</v>
          </cell>
          <cell r="B1601" t="str">
            <v>CURVA 90 GRAUS PARA ELETRODUTO, EM ACO GALVANIZADO ELETROLITICO, COM ROSCA, DIAMETRO DE 100 MM (4")</v>
          </cell>
          <cell r="C1601" t="str">
            <v>UN</v>
          </cell>
          <cell r="F1601" t="str">
            <v>SINAPI-I JUNHO 2025</v>
          </cell>
        </row>
        <row r="1602">
          <cell r="A1602">
            <v>2616</v>
          </cell>
          <cell r="B1602" t="str">
            <v>CURVA 90 GRAUS PARA ELETRODUTO, EM ACO GALVANIZADO ELETROLITICO, COM ROSCA, DIAMETRO DE 15 MM (1/2"), ESPESSURA DE 1,50 MM</v>
          </cell>
          <cell r="C1602" t="str">
            <v>UN</v>
          </cell>
          <cell r="F1602" t="str">
            <v>SINAPI-I JUNHO 2025</v>
          </cell>
        </row>
        <row r="1603">
          <cell r="A1603">
            <v>2633</v>
          </cell>
          <cell r="B1603" t="str">
            <v>CURVA 90 GRAUS PARA ELETRODUTO, EM ACO GALVANIZADO ELETROLITICO, COM ROSCA, DIAMETRO DE 20 MM (3/4"), ESPESSURA DE 1,50 MM</v>
          </cell>
          <cell r="C1603" t="str">
            <v>UN</v>
          </cell>
          <cell r="F1603" t="str">
            <v>SINAPI-I JUNHO 2025</v>
          </cell>
        </row>
        <row r="1604">
          <cell r="A1604">
            <v>2617</v>
          </cell>
          <cell r="B1604" t="str">
            <v>CURVA 90 GRAUS PARA ELETRODUTO, EM ACO GALVANIZADO ELETROLITICO, COM ROSCA, DIAMETRO DE 25 MM (1"), ESPESSURA DE 1,50 MM</v>
          </cell>
          <cell r="C1604" t="str">
            <v>UN</v>
          </cell>
          <cell r="F1604" t="str">
            <v>SINAPI-I JUNHO 2025</v>
          </cell>
        </row>
        <row r="1605">
          <cell r="A1605">
            <v>2618</v>
          </cell>
          <cell r="B1605" t="str">
            <v>CURVA 90 GRAUS PARA ELETRODUTO, EM ACO GALVANIZADO ELETROLITICO, COM ROSCA, DIAMETRO DE 32 MM (1 1/4"), ESPESSURA DE 1,50 MM</v>
          </cell>
          <cell r="C1605" t="str">
            <v>UN</v>
          </cell>
          <cell r="F1605" t="str">
            <v>SINAPI-I JUNHO 2025</v>
          </cell>
        </row>
        <row r="1606">
          <cell r="A1606">
            <v>2632</v>
          </cell>
          <cell r="B1606" t="str">
            <v>CURVA 90 GRAUS PARA ELETRODUTO, EM ACO GALVANIZADO ELETROLITICO, COM ROSCA, DIAMETRO DE 40 MM (1 1/2"), ESPESSURA DE 1,50 MM</v>
          </cell>
          <cell r="C1606" t="str">
            <v>UN</v>
          </cell>
          <cell r="F1606" t="str">
            <v>SINAPI-I JUNHO 2025</v>
          </cell>
        </row>
        <row r="1607">
          <cell r="A1607">
            <v>2631</v>
          </cell>
          <cell r="B1607" t="str">
            <v>CURVA 90 GRAUS PARA ELETRODUTO, EM ACO GALVANIZADO ELETROLITICO, COM ROSCA, DIAMETRO DE 50 MM (2")</v>
          </cell>
          <cell r="C1607" t="str">
            <v>UN</v>
          </cell>
          <cell r="F1607" t="str">
            <v>SINAPI-I JUNHO 2025</v>
          </cell>
        </row>
        <row r="1608">
          <cell r="A1608">
            <v>2619</v>
          </cell>
          <cell r="B1608" t="str">
            <v>CURVA 90 GRAUS PARA ELETRODUTO, EM ACO GALVANIZADO ELETROLITICO, COM ROSCA, DIAMETRO DE 65 MM (2 1/2")</v>
          </cell>
          <cell r="C1608" t="str">
            <v>UN</v>
          </cell>
          <cell r="F1608" t="str">
            <v>SINAPI-I JUNHO 2025</v>
          </cell>
        </row>
        <row r="1609">
          <cell r="A1609">
            <v>2620</v>
          </cell>
          <cell r="B1609" t="str">
            <v>CURVA 90 GRAUS PARA ELETRODUTO, EM ACO GALVANIZADO ELETROLITICO, COM ROSCA, DIAMETRO DE 80 MM (3")</v>
          </cell>
          <cell r="C1609" t="str">
            <v>UN</v>
          </cell>
          <cell r="F1609" t="str">
            <v>SINAPI-I JUNHO 2025</v>
          </cell>
        </row>
        <row r="1610">
          <cell r="A1610">
            <v>40413</v>
          </cell>
          <cell r="B1610" t="str">
            <v>CURVA 90 GRAUS RANHURADA EM FERRO FUNDIDO, DN 50 MM (2")</v>
          </cell>
          <cell r="C1610" t="str">
            <v>UN</v>
          </cell>
          <cell r="F1610" t="str">
            <v>SINAPI-I JUNHO 2025</v>
          </cell>
        </row>
        <row r="1611">
          <cell r="A1611">
            <v>40415</v>
          </cell>
          <cell r="B1611" t="str">
            <v>CURVA 90 GRAUS RANHURADA EM FERRO FUNDIDO, DN 65 MM (2 1/2")</v>
          </cell>
          <cell r="C1611" t="str">
            <v>UN</v>
          </cell>
          <cell r="F1611" t="str">
            <v>SINAPI-I JUNHO 2025</v>
          </cell>
        </row>
        <row r="1612">
          <cell r="A1612">
            <v>40417</v>
          </cell>
          <cell r="B1612" t="str">
            <v>CURVA 90 GRAUS RANHURADA EM FERRO FUNDIDO, DN 80 MM (3")</v>
          </cell>
          <cell r="C1612" t="str">
            <v>UN</v>
          </cell>
          <cell r="F1612" t="str">
            <v>SINAPI-I JUNHO 2025</v>
          </cell>
        </row>
        <row r="1613">
          <cell r="A1613">
            <v>39273</v>
          </cell>
          <cell r="B1613" t="str">
            <v>CURVA 90 GRAUS, CURTA, DE PVC RIGIDO ROSCAVEL, DE 1", PARA ELETRODUTO</v>
          </cell>
          <cell r="C1613" t="str">
            <v>UN</v>
          </cell>
          <cell r="D1613">
            <v>5.25</v>
          </cell>
          <cell r="E1613">
            <v>5.25</v>
          </cell>
          <cell r="F1613" t="str">
            <v>SINAPI-I JUNHO 2025</v>
          </cell>
        </row>
        <row r="1614">
          <cell r="A1614">
            <v>39271</v>
          </cell>
          <cell r="B1614" t="str">
            <v>CURVA 90 GRAUS, CURTA, DE PVC RIGIDO ROSCAVEL, DE 1/2", PARA ELETRODUTO</v>
          </cell>
          <cell r="C1614" t="str">
            <v>UN</v>
          </cell>
          <cell r="D1614">
            <v>3.09</v>
          </cell>
          <cell r="E1614">
            <v>3.09</v>
          </cell>
          <cell r="F1614" t="str">
            <v>SINAPI-I JUNHO 2025</v>
          </cell>
        </row>
        <row r="1615">
          <cell r="A1615">
            <v>39272</v>
          </cell>
          <cell r="B1615" t="str">
            <v>CURVA 90 GRAUS, CURTA, DE PVC RIGIDO ROSCAVEL, DE 3/4", PARA ELETRODUTO</v>
          </cell>
          <cell r="C1615" t="str">
            <v>UN</v>
          </cell>
          <cell r="D1615">
            <v>3.8</v>
          </cell>
          <cell r="E1615">
            <v>3.8</v>
          </cell>
          <cell r="F1615" t="str">
            <v>SINAPI-I JUNHO 2025</v>
          </cell>
        </row>
        <row r="1616">
          <cell r="A1616">
            <v>1875</v>
          </cell>
          <cell r="B1616" t="str">
            <v>CURVA 90 GRAUS, LONGA, DE PVC RIGIDO ROSCAVEL, DE 1 1/2", PARA ELETRODUTO</v>
          </cell>
          <cell r="C1616" t="str">
            <v>UN</v>
          </cell>
          <cell r="D1616">
            <v>8.39</v>
          </cell>
          <cell r="E1616">
            <v>8.39</v>
          </cell>
          <cell r="F1616" t="str">
            <v>SINAPI-I JUNHO 2025</v>
          </cell>
        </row>
        <row r="1617">
          <cell r="A1617">
            <v>1874</v>
          </cell>
          <cell r="B1617" t="str">
            <v>CURVA 90 GRAUS, LONGA, DE PVC RIGIDO ROSCAVEL, DE 1 1/4", PARA ELETRODUTO</v>
          </cell>
          <cell r="C1617" t="str">
            <v>UN</v>
          </cell>
          <cell r="D1617">
            <v>6.93</v>
          </cell>
          <cell r="E1617">
            <v>6.93</v>
          </cell>
          <cell r="F1617" t="str">
            <v>SINAPI-I JUNHO 2025</v>
          </cell>
        </row>
        <row r="1618">
          <cell r="A1618">
            <v>1884</v>
          </cell>
          <cell r="B1618" t="str">
            <v>CURVA 90 GRAUS, LONGA, DE PVC RIGIDO ROSCAVEL, DE 1", PARA ELETRODUTO</v>
          </cell>
          <cell r="C1618" t="str">
            <v>UN</v>
          </cell>
          <cell r="D1618">
            <v>6.14</v>
          </cell>
          <cell r="E1618">
            <v>6.14</v>
          </cell>
          <cell r="F1618" t="str">
            <v>SINAPI-I JUNHO 2025</v>
          </cell>
        </row>
        <row r="1619">
          <cell r="A1619">
            <v>1870</v>
          </cell>
          <cell r="B1619" t="str">
            <v>CURVA 90 GRAUS, LONGA, DE PVC RIGIDO ROSCAVEL, DE 1/2", PARA ELETRODUTO</v>
          </cell>
          <cell r="C1619" t="str">
            <v>UN</v>
          </cell>
          <cell r="D1619">
            <v>4</v>
          </cell>
          <cell r="E1619">
            <v>4</v>
          </cell>
          <cell r="F1619" t="str">
            <v>SINAPI-I JUNHO 2025</v>
          </cell>
        </row>
        <row r="1620">
          <cell r="A1620">
            <v>1887</v>
          </cell>
          <cell r="B1620" t="str">
            <v>CURVA 90 GRAUS, LONGA, DE PVC RIGIDO ROSCAVEL, DE 2 1/2", PARA ELETRODUTO</v>
          </cell>
          <cell r="C1620" t="str">
            <v>UN</v>
          </cell>
          <cell r="D1620">
            <v>34.78</v>
          </cell>
          <cell r="E1620">
            <v>34.78</v>
          </cell>
          <cell r="F1620" t="str">
            <v>SINAPI-I JUNHO 2025</v>
          </cell>
        </row>
        <row r="1621">
          <cell r="A1621">
            <v>1876</v>
          </cell>
          <cell r="B1621" t="str">
            <v>CURVA 90 GRAUS, LONGA, DE PVC RIGIDO ROSCAVEL, DE 2", PARA ELETRODUTO</v>
          </cell>
          <cell r="C1621" t="str">
            <v>UN</v>
          </cell>
          <cell r="D1621">
            <v>13.63</v>
          </cell>
          <cell r="E1621">
            <v>13.63</v>
          </cell>
          <cell r="F1621" t="str">
            <v>SINAPI-I JUNHO 2025</v>
          </cell>
        </row>
        <row r="1622">
          <cell r="A1622">
            <v>1877</v>
          </cell>
          <cell r="B1622" t="str">
            <v>CURVA 90 GRAUS, LONGA, DE PVC RIGIDO ROSCAVEL, DE 3", PARA ELETRODUTO</v>
          </cell>
          <cell r="C1622" t="str">
            <v>UN</v>
          </cell>
          <cell r="D1622">
            <v>34.82</v>
          </cell>
          <cell r="E1622">
            <v>34.82</v>
          </cell>
          <cell r="F1622" t="str">
            <v>SINAPI-I JUNHO 2025</v>
          </cell>
        </row>
        <row r="1623">
          <cell r="A1623">
            <v>1879</v>
          </cell>
          <cell r="B1623" t="str">
            <v>CURVA 90 GRAUS, LONGA, DE PVC RIGIDO ROSCAVEL, DE 3/4", PARA ELETRODUTO</v>
          </cell>
          <cell r="C1623" t="str">
            <v>UN</v>
          </cell>
          <cell r="D1623">
            <v>4.05</v>
          </cell>
          <cell r="E1623">
            <v>4.05</v>
          </cell>
          <cell r="F1623" t="str">
            <v>SINAPI-I JUNHO 2025</v>
          </cell>
        </row>
        <row r="1624">
          <cell r="A1624">
            <v>1878</v>
          </cell>
          <cell r="B1624" t="str">
            <v>CURVA 90 GRAUS, LONGA, DE PVC RIGIDO ROSCAVEL, DE 4", PARA ELETRODUTO</v>
          </cell>
          <cell r="C1624" t="str">
            <v>UN</v>
          </cell>
          <cell r="D1624">
            <v>69.97</v>
          </cell>
          <cell r="E1624">
            <v>69.97</v>
          </cell>
          <cell r="F1624" t="str">
            <v>SINAPI-I JUNHO 2025</v>
          </cell>
        </row>
        <row r="1625">
          <cell r="A1625">
            <v>37971</v>
          </cell>
          <cell r="B1625" t="str">
            <v>CURVA CPVC, 90 GRAUS, SOLDAVEL, 15 MM, PARA AGUA QUENTE</v>
          </cell>
          <cell r="C1625" t="str">
            <v>UN</v>
          </cell>
          <cell r="D1625">
            <v>5.13</v>
          </cell>
          <cell r="E1625">
            <v>5.13</v>
          </cell>
          <cell r="F1625" t="str">
            <v>SINAPI-I JUNHO 2025</v>
          </cell>
        </row>
        <row r="1626">
          <cell r="A1626">
            <v>37972</v>
          </cell>
          <cell r="B1626" t="str">
            <v>CURVA CPVC, 90 GRAUS, SOLDAVEL, 22 MM, PARA AGUA QUENTE</v>
          </cell>
          <cell r="C1626" t="str">
            <v>UN</v>
          </cell>
          <cell r="D1626">
            <v>7.28</v>
          </cell>
          <cell r="E1626">
            <v>7.28</v>
          </cell>
          <cell r="F1626" t="str">
            <v>SINAPI-I JUNHO 2025</v>
          </cell>
        </row>
        <row r="1627">
          <cell r="A1627">
            <v>37973</v>
          </cell>
          <cell r="B1627" t="str">
            <v>CURVA CPVC, 90 GRAUS, SOLDAVEL, 28 MM, PARA AGUA QUENTE</v>
          </cell>
          <cell r="C1627" t="str">
            <v>UN</v>
          </cell>
          <cell r="D1627">
            <v>13.68</v>
          </cell>
          <cell r="E1627">
            <v>13.68</v>
          </cell>
          <cell r="F1627" t="str">
            <v>SINAPI-I JUNHO 2025</v>
          </cell>
        </row>
        <row r="1628">
          <cell r="A1628">
            <v>1926</v>
          </cell>
          <cell r="B1628" t="str">
            <v>CURVA DE PVC 45 GRAUS, SOLDAVEL, 20 MM, COR MARROM, PARA AGUA FRIA PREDIAL</v>
          </cell>
          <cell r="C1628" t="str">
            <v>UN</v>
          </cell>
          <cell r="D1628">
            <v>2.15</v>
          </cell>
          <cell r="E1628">
            <v>2.15</v>
          </cell>
          <cell r="F1628" t="str">
            <v>SINAPI-I JUNHO 2025</v>
          </cell>
        </row>
        <row r="1629">
          <cell r="A1629">
            <v>1927</v>
          </cell>
          <cell r="B1629" t="str">
            <v>CURVA DE PVC 45 GRAUS, SOLDAVEL, 25 MM, COR MARROM, PARA AGUA FRIA PREDIAL</v>
          </cell>
          <cell r="C1629" t="str">
            <v>UN</v>
          </cell>
          <cell r="D1629">
            <v>2.41</v>
          </cell>
          <cell r="E1629">
            <v>2.41</v>
          </cell>
          <cell r="F1629" t="str">
            <v>SINAPI-I JUNHO 2025</v>
          </cell>
        </row>
        <row r="1630">
          <cell r="A1630">
            <v>1923</v>
          </cell>
          <cell r="B1630" t="str">
            <v>CURVA DE PVC 45 GRAUS, SOLDAVEL, 32 MM, COR MARROM, PARA AGUA FRIA PREDIAL</v>
          </cell>
          <cell r="C1630" t="str">
            <v>UN</v>
          </cell>
          <cell r="D1630">
            <v>4.4000000000000004</v>
          </cell>
          <cell r="E1630">
            <v>4.4000000000000004</v>
          </cell>
          <cell r="F1630" t="str">
            <v>SINAPI-I JUNHO 2025</v>
          </cell>
        </row>
        <row r="1631">
          <cell r="A1631">
            <v>1929</v>
          </cell>
          <cell r="B1631" t="str">
            <v>CURVA DE PVC 45 GRAUS, SOLDAVEL, 40 MM, COR MARROM, PARA AGUA FRIA PREDIAL</v>
          </cell>
          <cell r="C1631" t="str">
            <v>UN</v>
          </cell>
          <cell r="D1631">
            <v>5.34</v>
          </cell>
          <cell r="E1631">
            <v>5.34</v>
          </cell>
          <cell r="F1631" t="str">
            <v>SINAPI-I JUNHO 2025</v>
          </cell>
        </row>
        <row r="1632">
          <cell r="A1632">
            <v>1930</v>
          </cell>
          <cell r="B1632" t="str">
            <v>CURVA DE PVC 45 GRAUS, SOLDAVEL, 50 MM, COR MARROM, PARA AGUA FRIA PREDIAL</v>
          </cell>
          <cell r="C1632" t="str">
            <v>UN</v>
          </cell>
          <cell r="D1632">
            <v>9.1300000000000008</v>
          </cell>
          <cell r="E1632">
            <v>9.1300000000000008</v>
          </cell>
          <cell r="F1632" t="str">
            <v>SINAPI-I JUNHO 2025</v>
          </cell>
        </row>
        <row r="1633">
          <cell r="A1633">
            <v>1924</v>
          </cell>
          <cell r="B1633" t="str">
            <v>CURVA DE PVC 45 GRAUS, SOLDAVEL, 60 MM, COR MARROM, PARA AGUA FRIA PREDIAL</v>
          </cell>
          <cell r="C1633" t="str">
            <v>UN</v>
          </cell>
          <cell r="D1633">
            <v>14.74</v>
          </cell>
          <cell r="E1633">
            <v>14.74</v>
          </cell>
          <cell r="F1633" t="str">
            <v>SINAPI-I JUNHO 2025</v>
          </cell>
        </row>
        <row r="1634">
          <cell r="A1634">
            <v>1922</v>
          </cell>
          <cell r="B1634" t="str">
            <v>CURVA DE PVC 45 GRAUS, SOLDAVEL, 75 MM, COR MARROM, PARA AGUA FRIA PREDIAL</v>
          </cell>
          <cell r="C1634" t="str">
            <v>UN</v>
          </cell>
          <cell r="D1634">
            <v>30.48</v>
          </cell>
          <cell r="E1634">
            <v>30.48</v>
          </cell>
          <cell r="F1634" t="str">
            <v>SINAPI-I JUNHO 2025</v>
          </cell>
        </row>
        <row r="1635">
          <cell r="A1635">
            <v>1953</v>
          </cell>
          <cell r="B1635" t="str">
            <v>CURVA DE PVC 45 GRAUS, SOLDAVEL, 85 MM, COR MARROM, PARA AGUA FRIA PREDIAL</v>
          </cell>
          <cell r="C1635" t="str">
            <v>UN</v>
          </cell>
          <cell r="D1635">
            <v>37.21</v>
          </cell>
          <cell r="E1635">
            <v>37.21</v>
          </cell>
          <cell r="F1635" t="str">
            <v>SINAPI-I JUNHO 2025</v>
          </cell>
        </row>
        <row r="1636">
          <cell r="A1636">
            <v>1962</v>
          </cell>
          <cell r="B1636" t="str">
            <v>CURVA DE PVC 90 GRAUS, SOLDAVEL, 110 MM, COR MARROM, PARA AGUA FRIA PREDIAL</v>
          </cell>
          <cell r="C1636" t="str">
            <v>UN</v>
          </cell>
          <cell r="D1636">
            <v>180.8</v>
          </cell>
          <cell r="E1636">
            <v>180.8</v>
          </cell>
          <cell r="F1636" t="str">
            <v>SINAPI-I JUNHO 2025</v>
          </cell>
        </row>
        <row r="1637">
          <cell r="A1637">
            <v>1955</v>
          </cell>
          <cell r="B1637" t="str">
            <v>CURVA DE PVC 90 GRAUS, SOLDAVEL, 20 MM, COR MARROM, PARA AGUA FRIA PREDIAL</v>
          </cell>
          <cell r="C1637" t="str">
            <v>UN</v>
          </cell>
          <cell r="D1637">
            <v>2.08</v>
          </cell>
          <cell r="E1637">
            <v>2.08</v>
          </cell>
          <cell r="F1637" t="str">
            <v>SINAPI-I JUNHO 2025</v>
          </cell>
        </row>
        <row r="1638">
          <cell r="A1638">
            <v>1956</v>
          </cell>
          <cell r="B1638" t="str">
            <v>CURVA DE PVC 90 GRAUS, SOLDAVEL, 25 MM, COR MARROM, PARA AGUA FRIA PREDIAL</v>
          </cell>
          <cell r="C1638" t="str">
            <v>UN</v>
          </cell>
          <cell r="D1638">
            <v>2.94</v>
          </cell>
          <cell r="E1638">
            <v>2.94</v>
          </cell>
          <cell r="F1638" t="str">
            <v>SINAPI-I JUNHO 2025</v>
          </cell>
        </row>
        <row r="1639">
          <cell r="A1639">
            <v>1957</v>
          </cell>
          <cell r="B1639" t="str">
            <v>CURVA DE PVC 90 GRAUS, SOLDAVEL, 32 MM, COR MARROM, PARA AGUA FRIA PREDIAL</v>
          </cell>
          <cell r="C1639" t="str">
            <v>UN</v>
          </cell>
          <cell r="D1639">
            <v>6.36</v>
          </cell>
          <cell r="E1639">
            <v>6.36</v>
          </cell>
          <cell r="F1639" t="str">
            <v>SINAPI-I JUNHO 2025</v>
          </cell>
        </row>
        <row r="1640">
          <cell r="A1640">
            <v>1958</v>
          </cell>
          <cell r="B1640" t="str">
            <v>CURVA DE PVC 90 GRAUS, SOLDAVEL, 40 MM, COR MARROM, PARA AGUA FRIA PREDIAL</v>
          </cell>
          <cell r="C1640" t="str">
            <v>UN</v>
          </cell>
          <cell r="D1640">
            <v>11.84</v>
          </cell>
          <cell r="E1640">
            <v>11.84</v>
          </cell>
          <cell r="F1640" t="str">
            <v>SINAPI-I JUNHO 2025</v>
          </cell>
        </row>
        <row r="1641">
          <cell r="A1641">
            <v>1959</v>
          </cell>
          <cell r="B1641" t="str">
            <v>CURVA DE PVC 90 GRAUS, SOLDAVEL, 50 MM, COR MARROM, PARA AGUA FRIA PREDIAL</v>
          </cell>
          <cell r="C1641" t="str">
            <v>UN</v>
          </cell>
          <cell r="D1641">
            <v>12.85</v>
          </cell>
          <cell r="E1641">
            <v>12.85</v>
          </cell>
          <cell r="F1641" t="str">
            <v>SINAPI-I JUNHO 2025</v>
          </cell>
        </row>
        <row r="1642">
          <cell r="A1642">
            <v>1925</v>
          </cell>
          <cell r="B1642" t="str">
            <v>CURVA DE PVC 90 GRAUS, SOLDAVEL, 60 MM, COR MARROM, PARA AGUA FRIA PREDIAL</v>
          </cell>
          <cell r="C1642" t="str">
            <v>UN</v>
          </cell>
          <cell r="D1642">
            <v>33.57</v>
          </cell>
          <cell r="E1642">
            <v>33.57</v>
          </cell>
          <cell r="F1642" t="str">
            <v>SINAPI-I JUNHO 2025</v>
          </cell>
        </row>
        <row r="1643">
          <cell r="A1643">
            <v>1960</v>
          </cell>
          <cell r="B1643" t="str">
            <v>CURVA DE PVC 90 GRAUS, SOLDAVEL, 75 MM, COR MARROM, PARA AGUA FRIA PREDIAL</v>
          </cell>
          <cell r="C1643" t="str">
            <v>UN</v>
          </cell>
          <cell r="D1643">
            <v>51.56</v>
          </cell>
          <cell r="E1643">
            <v>51.56</v>
          </cell>
          <cell r="F1643" t="str">
            <v>SINAPI-I JUNHO 2025</v>
          </cell>
        </row>
        <row r="1644">
          <cell r="A1644">
            <v>1961</v>
          </cell>
          <cell r="B1644" t="str">
            <v>CURVA DE PVC 90 GRAUS, SOLDAVEL, 85 MM, COR MARROM, PARA AGUA FRIA PREDIAL</v>
          </cell>
          <cell r="C1644" t="str">
            <v>UN</v>
          </cell>
          <cell r="D1644">
            <v>66.05</v>
          </cell>
          <cell r="E1644">
            <v>66.05</v>
          </cell>
          <cell r="F1644" t="str">
            <v>SINAPI-I JUNHO 2025</v>
          </cell>
        </row>
        <row r="1645">
          <cell r="A1645">
            <v>38423</v>
          </cell>
          <cell r="B1645" t="str">
            <v>CURVA DE PVC, 90 GRAUS, SERIE R, DN 100 MM, PARA ESGOTO PREDIAL</v>
          </cell>
          <cell r="C1645" t="str">
            <v>UN</v>
          </cell>
          <cell r="D1645">
            <v>27.96</v>
          </cell>
          <cell r="E1645">
            <v>27.96</v>
          </cell>
          <cell r="F1645" t="str">
            <v>SINAPI-I JUNHO 2025</v>
          </cell>
        </row>
        <row r="1646">
          <cell r="A1646">
            <v>39866</v>
          </cell>
          <cell r="B1646" t="str">
            <v>CURVA DE TRANSPOSICAO BRONZE/LATAO SEM ANEL DE SOLDA, BOLSA X BOLSA, 15 MM</v>
          </cell>
          <cell r="C1646" t="str">
            <v>UN</v>
          </cell>
          <cell r="F1646" t="str">
            <v>SINAPI-I JUNHO 2025</v>
          </cell>
        </row>
        <row r="1647">
          <cell r="A1647">
            <v>39867</v>
          </cell>
          <cell r="B1647" t="str">
            <v>CURVA DE TRANSPOSICAO BRONZE/LATAO SEM ANEL DE SOLDA, BOLSA X BOLSA, 22 MM</v>
          </cell>
          <cell r="C1647" t="str">
            <v>UN</v>
          </cell>
          <cell r="F1647" t="str">
            <v>SINAPI-I JUNHO 2025</v>
          </cell>
        </row>
        <row r="1648">
          <cell r="A1648">
            <v>39868</v>
          </cell>
          <cell r="B1648" t="str">
            <v>CURVA DE TRANSPOSICAO BRONZE/LATAO SEM ANEL DE SOLDA, BOLSA X BOLSA, 28 MM</v>
          </cell>
          <cell r="C1648" t="str">
            <v>UN</v>
          </cell>
          <cell r="F1648" t="str">
            <v>SINAPI-I JUNHO 2025</v>
          </cell>
        </row>
        <row r="1649">
          <cell r="A1649">
            <v>37999</v>
          </cell>
          <cell r="B1649" t="str">
            <v>CURVA DE TRANSPOSICAO, CPVC, SOLDAVEL, 15 MM</v>
          </cell>
          <cell r="C1649" t="str">
            <v>UN</v>
          </cell>
          <cell r="D1649">
            <v>8.65</v>
          </cell>
          <cell r="E1649">
            <v>8.65</v>
          </cell>
          <cell r="F1649" t="str">
            <v>SINAPI-I JUNHO 2025</v>
          </cell>
        </row>
        <row r="1650">
          <cell r="A1650">
            <v>38000</v>
          </cell>
          <cell r="B1650" t="str">
            <v>CURVA DE TRANSPOSICAO, CPVC, SOLDAVEL, 22 MM</v>
          </cell>
          <cell r="C1650" t="str">
            <v>UN</v>
          </cell>
          <cell r="D1650">
            <v>10.1</v>
          </cell>
          <cell r="E1650">
            <v>10.1</v>
          </cell>
          <cell r="F1650" t="str">
            <v>SINAPI-I JUNHO 2025</v>
          </cell>
        </row>
        <row r="1651">
          <cell r="A1651">
            <v>38129</v>
          </cell>
          <cell r="B1651" t="str">
            <v>CURVA DE TRANSPOSICAO, PVC SOLDAVEL, 20 MM, COR MARROM, PARA AGUA FRIA PREDIAL</v>
          </cell>
          <cell r="C1651" t="str">
            <v>UN</v>
          </cell>
          <cell r="D1651">
            <v>4.8499999999999996</v>
          </cell>
          <cell r="E1651">
            <v>4.8499999999999996</v>
          </cell>
          <cell r="F1651" t="str">
            <v>SINAPI-I JUNHO 2025</v>
          </cell>
        </row>
        <row r="1652">
          <cell r="A1652">
            <v>38025</v>
          </cell>
          <cell r="B1652" t="str">
            <v>CURVA DE TRANSPOSICAO, PVC, SOLDAVEL, 25 MM, COR MARROM, PARA AGUA FRIA PREDIAL</v>
          </cell>
          <cell r="C1652" t="str">
            <v>UN</v>
          </cell>
          <cell r="D1652">
            <v>6.58</v>
          </cell>
          <cell r="E1652">
            <v>6.58</v>
          </cell>
          <cell r="F1652" t="str">
            <v>SINAPI-I JUNHO 2025</v>
          </cell>
        </row>
        <row r="1653">
          <cell r="A1653">
            <v>38026</v>
          </cell>
          <cell r="B1653" t="str">
            <v>CURVA DE TRANSPOSICAO, PVC, SOLDAVEL, 32 MM, COR MARROM, PARA AGUA FRIA PREDIAL</v>
          </cell>
          <cell r="C1653" t="str">
            <v>UN</v>
          </cell>
          <cell r="D1653">
            <v>16.25</v>
          </cell>
          <cell r="E1653">
            <v>16.25</v>
          </cell>
          <cell r="F1653" t="str">
            <v>SINAPI-I JUNHO 2025</v>
          </cell>
        </row>
        <row r="1654">
          <cell r="A1654">
            <v>1858</v>
          </cell>
          <cell r="B1654" t="str">
            <v>CURVA LONGA PVC, PB, JE, 45 GRAUS, DN 100 MM, PARA REDE COLETORA ESGOTO</v>
          </cell>
          <cell r="C1654" t="str">
            <v>UN</v>
          </cell>
          <cell r="D1654">
            <v>43.32</v>
          </cell>
          <cell r="E1654">
            <v>43.32</v>
          </cell>
          <cell r="F1654" t="str">
            <v>SINAPI-I JUNHO 2025</v>
          </cell>
        </row>
        <row r="1655">
          <cell r="A1655">
            <v>1844</v>
          </cell>
          <cell r="B1655" t="str">
            <v>CURVA LONGA PVC, PB, JE, 45 GRAUS, DN 150 MM, PARA REDE COLETORA ESGOTO</v>
          </cell>
          <cell r="C1655" t="str">
            <v>UN</v>
          </cell>
          <cell r="D1655">
            <v>99.21</v>
          </cell>
          <cell r="E1655">
            <v>99.21</v>
          </cell>
          <cell r="F1655" t="str">
            <v>SINAPI-I JUNHO 2025</v>
          </cell>
        </row>
        <row r="1656">
          <cell r="A1656">
            <v>1863</v>
          </cell>
          <cell r="B1656" t="str">
            <v>CURVA LONGA PVC, PB, JE, 90 GRAUS, DN 100 MM, PARA REDE COLETORA ESGOTO</v>
          </cell>
          <cell r="C1656" t="str">
            <v>UN</v>
          </cell>
          <cell r="D1656">
            <v>46.1</v>
          </cell>
          <cell r="E1656">
            <v>46.1</v>
          </cell>
          <cell r="F1656" t="str">
            <v>SINAPI-I JUNHO 2025</v>
          </cell>
        </row>
        <row r="1657">
          <cell r="A1657">
            <v>1865</v>
          </cell>
          <cell r="B1657" t="str">
            <v>CURVA LONGA PVC, PB, JE, 90 GRAUS, DN 150 MM, PARA REDE COLETORA ESGOTO</v>
          </cell>
          <cell r="C1657" t="str">
            <v>UN</v>
          </cell>
          <cell r="D1657">
            <v>120.12</v>
          </cell>
          <cell r="E1657">
            <v>120.12</v>
          </cell>
          <cell r="F1657" t="str">
            <v>SINAPI-I JUNHO 2025</v>
          </cell>
        </row>
        <row r="1658">
          <cell r="A1658">
            <v>36355</v>
          </cell>
          <cell r="B1658" t="str">
            <v>CURVA PPR 90 GRAUS, F/F, DN 20 MM, PARA AGUA QUENTE PREDIAL</v>
          </cell>
          <cell r="C1658" t="str">
            <v>UN</v>
          </cell>
          <cell r="F1658" t="str">
            <v>SINAPI-I JUNHO 2025</v>
          </cell>
        </row>
        <row r="1659">
          <cell r="A1659">
            <v>36356</v>
          </cell>
          <cell r="B1659" t="str">
            <v>CURVA PPR 90 GRAUS, F/F, DN 25 MM, PARA AGUA QUENTE PREDIAL</v>
          </cell>
          <cell r="C1659" t="str">
            <v>UN</v>
          </cell>
          <cell r="F1659" t="str">
            <v>SINAPI-I JUNHO 2025</v>
          </cell>
        </row>
        <row r="1660">
          <cell r="A1660">
            <v>1940</v>
          </cell>
          <cell r="B1660" t="str">
            <v>CURVA PVC 90 GRAUS, ROSCAVEL, 1 1/4", COR BRANCA, AGUA FRIA PREDIAL</v>
          </cell>
          <cell r="C1660" t="str">
            <v>UN</v>
          </cell>
          <cell r="D1660">
            <v>32.81</v>
          </cell>
          <cell r="E1660">
            <v>32.81</v>
          </cell>
          <cell r="F1660" t="str">
            <v>SINAPI-I JUNHO 2025</v>
          </cell>
        </row>
        <row r="1661">
          <cell r="A1661">
            <v>1939</v>
          </cell>
          <cell r="B1661" t="str">
            <v>CURVA PVC 90 GRAUS, ROSCAVEL, 1", COR BRANCA, AGUA FRIA PREDIAL</v>
          </cell>
          <cell r="C1661" t="str">
            <v>UN</v>
          </cell>
          <cell r="D1661">
            <v>9</v>
          </cell>
          <cell r="E1661">
            <v>9</v>
          </cell>
          <cell r="F1661" t="str">
            <v>SINAPI-I JUNHO 2025</v>
          </cell>
        </row>
        <row r="1662">
          <cell r="A1662">
            <v>1937</v>
          </cell>
          <cell r="B1662" t="str">
            <v>CURVA PVC 90 GRAUS, ROSCAVEL, 1/2", COR BRANCA, AGUA FRIA PREDIAL</v>
          </cell>
          <cell r="C1662" t="str">
            <v>UN</v>
          </cell>
          <cell r="D1662">
            <v>5.54</v>
          </cell>
          <cell r="E1662">
            <v>5.54</v>
          </cell>
          <cell r="F1662" t="str">
            <v>SINAPI-I JUNHO 2025</v>
          </cell>
        </row>
        <row r="1663">
          <cell r="A1663">
            <v>1938</v>
          </cell>
          <cell r="B1663" t="str">
            <v>CURVA PVC 90 GRAUS, ROSCAVEL, 3/4", COR BRANCA, AGUA FRIA PREDIAL</v>
          </cell>
          <cell r="C1663" t="str">
            <v>UN</v>
          </cell>
          <cell r="D1663">
            <v>6.29</v>
          </cell>
          <cell r="E1663">
            <v>6.29</v>
          </cell>
          <cell r="F1663" t="str">
            <v>SINAPI-I JUNHO 2025</v>
          </cell>
        </row>
        <row r="1664">
          <cell r="A1664">
            <v>1966</v>
          </cell>
          <cell r="B1664" t="str">
            <v>CURVA PVC CURTA 90 GRAUS, DN 100 MM, PARA ESGOTO PREDIAL</v>
          </cell>
          <cell r="C1664" t="str">
            <v>UN</v>
          </cell>
          <cell r="D1664">
            <v>18.38</v>
          </cell>
          <cell r="E1664">
            <v>18.38</v>
          </cell>
          <cell r="F1664" t="str">
            <v>SINAPI-I JUNHO 2025</v>
          </cell>
        </row>
        <row r="1665">
          <cell r="A1665">
            <v>1933</v>
          </cell>
          <cell r="B1665" t="str">
            <v>CURVA PVC CURTA 90 GRAUS, DN 40 MM, PARA ESGOTO PREDIAL</v>
          </cell>
          <cell r="C1665" t="str">
            <v>UN</v>
          </cell>
          <cell r="D1665">
            <v>3.96</v>
          </cell>
          <cell r="E1665">
            <v>3.96</v>
          </cell>
          <cell r="F1665" t="str">
            <v>SINAPI-I JUNHO 2025</v>
          </cell>
        </row>
        <row r="1666">
          <cell r="A1666">
            <v>1932</v>
          </cell>
          <cell r="B1666" t="str">
            <v>CURVA PVC CURTA 90 GRAUS, DN 50 MM, PARA ESGOTO PREDIAL</v>
          </cell>
          <cell r="C1666" t="str">
            <v>UN</v>
          </cell>
          <cell r="D1666">
            <v>9.07</v>
          </cell>
          <cell r="E1666">
            <v>9.07</v>
          </cell>
          <cell r="F1666" t="str">
            <v>SINAPI-I JUNHO 2025</v>
          </cell>
        </row>
        <row r="1667">
          <cell r="A1667">
            <v>1951</v>
          </cell>
          <cell r="B1667" t="str">
            <v>CURVA PVC CURTA 90 GRAUS, DN 75 MM, PARA ESGOTO PREDIAL</v>
          </cell>
          <cell r="C1667" t="str">
            <v>UN</v>
          </cell>
          <cell r="D1667">
            <v>18.91</v>
          </cell>
          <cell r="E1667">
            <v>18.91</v>
          </cell>
          <cell r="F1667" t="str">
            <v>SINAPI-I JUNHO 2025</v>
          </cell>
        </row>
        <row r="1668">
          <cell r="A1668">
            <v>1970</v>
          </cell>
          <cell r="B1668" t="str">
            <v>CURVA PVC LONGA 90 GRAUS, DN 100 MM, PARA ESGOTO PREDIAL</v>
          </cell>
          <cell r="C1668" t="str">
            <v>UN</v>
          </cell>
          <cell r="D1668">
            <v>45.95</v>
          </cell>
          <cell r="E1668">
            <v>45.95</v>
          </cell>
          <cell r="F1668" t="str">
            <v>SINAPI-I JUNHO 2025</v>
          </cell>
        </row>
        <row r="1669">
          <cell r="A1669">
            <v>1967</v>
          </cell>
          <cell r="B1669" t="str">
            <v>CURVA PVC LONGA 90 GRAUS, DN 40 MM, PARA ESGOTO PREDIAL</v>
          </cell>
          <cell r="C1669" t="str">
            <v>UN</v>
          </cell>
          <cell r="D1669">
            <v>5.45</v>
          </cell>
          <cell r="E1669">
            <v>5.45</v>
          </cell>
          <cell r="F1669" t="str">
            <v>SINAPI-I JUNHO 2025</v>
          </cell>
        </row>
        <row r="1670">
          <cell r="A1670">
            <v>1968</v>
          </cell>
          <cell r="B1670" t="str">
            <v>CURVA PVC LONGA 90 GRAUS, DN 50 MM, PARA ESGOTO PREDIAL</v>
          </cell>
          <cell r="C1670" t="str">
            <v>UN</v>
          </cell>
          <cell r="D1670">
            <v>10.78</v>
          </cell>
          <cell r="E1670">
            <v>10.78</v>
          </cell>
          <cell r="F1670" t="str">
            <v>SINAPI-I JUNHO 2025</v>
          </cell>
        </row>
        <row r="1671">
          <cell r="A1671">
            <v>1969</v>
          </cell>
          <cell r="B1671" t="str">
            <v>CURVA PVC LONGA 90 GRAUS, DN 75 MM, PARA ESGOTO PREDIAL</v>
          </cell>
          <cell r="C1671" t="str">
            <v>UN</v>
          </cell>
          <cell r="D1671">
            <v>35.11</v>
          </cell>
          <cell r="E1671">
            <v>35.11</v>
          </cell>
          <cell r="F1671" t="str">
            <v>SINAPI-I JUNHO 2025</v>
          </cell>
        </row>
        <row r="1672">
          <cell r="A1672">
            <v>1827</v>
          </cell>
          <cell r="B1672" t="str">
            <v>CURVA PVC PBA, JE, PB, 45 GRAUS, DN 100 / DE 110 MM, PARA REDE DE AGUA</v>
          </cell>
          <cell r="C1672" t="str">
            <v>UN</v>
          </cell>
          <cell r="F1672" t="str">
            <v>SINAPI-I JUNHO 2025</v>
          </cell>
        </row>
        <row r="1673">
          <cell r="A1673">
            <v>1831</v>
          </cell>
          <cell r="B1673" t="str">
            <v>CURVA PVC PBA, JE, PB, 45 GRAUS, DN 50 / DE 60 MM, PARA REDE DE AGUA</v>
          </cell>
          <cell r="C1673" t="str">
            <v>UN</v>
          </cell>
          <cell r="F1673" t="str">
            <v>SINAPI-I JUNHO 2025</v>
          </cell>
        </row>
        <row r="1674">
          <cell r="A1674">
            <v>1825</v>
          </cell>
          <cell r="B1674" t="str">
            <v>CURVA PVC PBA, JE, PB, 45 GRAUS, DN 75 / DE 85 MM, PARA REDE DE AGUA</v>
          </cell>
          <cell r="C1674" t="str">
            <v>UN</v>
          </cell>
          <cell r="F1674" t="str">
            <v>SINAPI-I JUNHO 2025</v>
          </cell>
        </row>
        <row r="1675">
          <cell r="A1675">
            <v>1828</v>
          </cell>
          <cell r="B1675" t="str">
            <v>CURVA PVC PBA, JE, PB, 90 GRAUS, DN 100 / DE 110 MM, PARA REDE DE AGUA</v>
          </cell>
          <cell r="C1675" t="str">
            <v>UN</v>
          </cell>
          <cell r="F1675" t="str">
            <v>SINAPI-I JUNHO 2025</v>
          </cell>
        </row>
        <row r="1676">
          <cell r="A1676">
            <v>1845</v>
          </cell>
          <cell r="B1676" t="str">
            <v>CURVA PVC PBA, JE, PB, 90 GRAUS, DN 50 / DE 60 MM, PARA REDE DE AGUA</v>
          </cell>
          <cell r="C1676" t="str">
            <v>UN</v>
          </cell>
          <cell r="F1676" t="str">
            <v>SINAPI-I JUNHO 2025</v>
          </cell>
        </row>
        <row r="1677">
          <cell r="A1677">
            <v>1824</v>
          </cell>
          <cell r="B1677" t="str">
            <v>CURVA PVC PBA, JE, PB, 90 GRAUS, DN 75 / DE 85 MM, PARA REDE DE AGUA</v>
          </cell>
          <cell r="C1677" t="str">
            <v>UN</v>
          </cell>
          <cell r="F1677" t="str">
            <v>SINAPI-I JUNHO 2025</v>
          </cell>
        </row>
        <row r="1678">
          <cell r="A1678">
            <v>42693</v>
          </cell>
          <cell r="B1678" t="str">
            <v>CURVA PVC, BB, JE, 45 GRAUS, DN 250 MM, PARA TUBO CORRUGADO E/OU LISO, REDE COLETORA ESGOTO</v>
          </cell>
          <cell r="C1678" t="str">
            <v>UN</v>
          </cell>
          <cell r="D1678">
            <v>337.44</v>
          </cell>
          <cell r="E1678">
            <v>337.44</v>
          </cell>
          <cell r="F1678" t="str">
            <v>SINAPI-I JUNHO 2025</v>
          </cell>
        </row>
        <row r="1679">
          <cell r="A1679">
            <v>42695</v>
          </cell>
          <cell r="B1679" t="str">
            <v>CURVA PVC, BB, JE, 90 GRAUS, DN 200 MM, PARA TUBO CORRUGADO E/OU LISO, REDE COLETORA ESGOTO</v>
          </cell>
          <cell r="C1679" t="str">
            <v>UN</v>
          </cell>
          <cell r="D1679">
            <v>235.75</v>
          </cell>
          <cell r="E1679">
            <v>235.75</v>
          </cell>
          <cell r="F1679" t="str">
            <v>SINAPI-I JUNHO 2025</v>
          </cell>
        </row>
        <row r="1680">
          <cell r="A1680">
            <v>42694</v>
          </cell>
          <cell r="B1680" t="str">
            <v>CURVA PVC, BB, JE, 90 GRAUS, DN 250 MM, PARA TUBO CORRUGADO E/OU LISO, REDE COLETORA ESGOTO</v>
          </cell>
          <cell r="C1680" t="str">
            <v>UN</v>
          </cell>
          <cell r="D1680">
            <v>451.56</v>
          </cell>
          <cell r="E1680">
            <v>451.56</v>
          </cell>
          <cell r="F1680" t="str">
            <v>SINAPI-I JUNHO 2025</v>
          </cell>
        </row>
        <row r="1681">
          <cell r="A1681">
            <v>20097</v>
          </cell>
          <cell r="B1681" t="str">
            <v>CURVA PVC, SERIE R, 87.30 GRAUS, CURTA, PARA PE-DE-COLUNA, DN 100 MM, PARA ESGOTO PREDIAL</v>
          </cell>
          <cell r="C1681" t="str">
            <v>UN</v>
          </cell>
          <cell r="D1681">
            <v>19.579999999999998</v>
          </cell>
          <cell r="E1681">
            <v>19.579999999999998</v>
          </cell>
          <cell r="F1681" t="str">
            <v>SINAPI-I JUNHO 2025</v>
          </cell>
        </row>
        <row r="1682">
          <cell r="A1682">
            <v>20098</v>
          </cell>
          <cell r="B1682" t="str">
            <v>CURVA PVC, SERIE R, 87.30 GRAUS, CURTA, PARA PE-DE-COLUNA, DN 150 MM, PARA ESGOTO PREDIAL</v>
          </cell>
          <cell r="C1682" t="str">
            <v>UN</v>
          </cell>
          <cell r="D1682">
            <v>80.02</v>
          </cell>
          <cell r="E1682">
            <v>80.02</v>
          </cell>
          <cell r="F1682" t="str">
            <v>SINAPI-I JUNHO 2025</v>
          </cell>
        </row>
        <row r="1683">
          <cell r="A1683">
            <v>20096</v>
          </cell>
          <cell r="B1683" t="str">
            <v>CURVA PVC, SERIE R, 87.30 GRAUS, CURTA, PARA PE-DE-COLUNA, DN 75 MM, PARA ESGOTO PREDIAL</v>
          </cell>
          <cell r="C1683" t="str">
            <v>UN</v>
          </cell>
          <cell r="D1683">
            <v>20.260000000000002</v>
          </cell>
          <cell r="E1683">
            <v>20.260000000000002</v>
          </cell>
          <cell r="F1683" t="str">
            <v>SINAPI-I JUNHO 2025</v>
          </cell>
        </row>
        <row r="1684">
          <cell r="A1684">
            <v>44472</v>
          </cell>
          <cell r="B1684" t="str">
            <v>DENTE PARA FRESADORA</v>
          </cell>
          <cell r="C1684" t="str">
            <v>UN</v>
          </cell>
          <cell r="F1684" t="str">
            <v>SINAPI-I JUNHO 2025</v>
          </cell>
        </row>
        <row r="1685">
          <cell r="A1685">
            <v>38369</v>
          </cell>
          <cell r="B1685" t="str">
            <v>DESEMPENADEIRA DE ACO DENTADA 12 X *25* CM, DENTES 8 X 8 MM, CABO FECHADO DE MADEIRA</v>
          </cell>
          <cell r="C1685" t="str">
            <v>UN</v>
          </cell>
          <cell r="D1685">
            <v>17.64</v>
          </cell>
          <cell r="E1685">
            <v>17.64</v>
          </cell>
          <cell r="F1685" t="str">
            <v>SINAPI-I JUNHO 2025</v>
          </cell>
        </row>
        <row r="1686">
          <cell r="A1686">
            <v>38370</v>
          </cell>
          <cell r="B1686" t="str">
            <v>DESEMPENADEIRA DE ACO LISA 12 X *25* CM COM CABO FECHADO DE MADEIRA</v>
          </cell>
          <cell r="C1686" t="str">
            <v>UN</v>
          </cell>
          <cell r="D1686">
            <v>11.9</v>
          </cell>
          <cell r="E1686">
            <v>11.9</v>
          </cell>
          <cell r="F1686" t="str">
            <v>SINAPI-I JUNHO 2025</v>
          </cell>
        </row>
        <row r="1687">
          <cell r="A1687">
            <v>45199</v>
          </cell>
          <cell r="B1687" t="str">
            <v>DESEMPENADEIRA DE MADEIRA *16 X 27* CM</v>
          </cell>
          <cell r="C1687" t="str">
            <v>UN</v>
          </cell>
          <cell r="D1687">
            <v>25.83</v>
          </cell>
          <cell r="E1687">
            <v>25.83</v>
          </cell>
          <cell r="F1687" t="str">
            <v>SINAPI-I JUNHO 2025</v>
          </cell>
        </row>
        <row r="1688">
          <cell r="A1688">
            <v>38372</v>
          </cell>
          <cell r="B1688" t="str">
            <v>DESEMPENADEIRA PLASTICA LISA *14 X 27* CM</v>
          </cell>
          <cell r="C1688" t="str">
            <v>UN</v>
          </cell>
          <cell r="D1688">
            <v>10.06</v>
          </cell>
          <cell r="E1688">
            <v>10.06</v>
          </cell>
          <cell r="F1688" t="str">
            <v>SINAPI-I JUNHO 2025</v>
          </cell>
        </row>
        <row r="1689">
          <cell r="A1689">
            <v>2358</v>
          </cell>
          <cell r="B1689" t="str">
            <v>DESENHISTA PROJETISTA (HORISTA)</v>
          </cell>
          <cell r="C1689" t="str">
            <v>H</v>
          </cell>
          <cell r="D1689">
            <v>20.81</v>
          </cell>
          <cell r="E1689">
            <v>23.4</v>
          </cell>
          <cell r="F1689" t="str">
            <v>SINAPI-I JUNHO 2025</v>
          </cell>
        </row>
        <row r="1690">
          <cell r="A1690">
            <v>40807</v>
          </cell>
          <cell r="B1690" t="str">
            <v>DESENHISTA PROJETISTA (MENSALISTA)</v>
          </cell>
          <cell r="C1690" t="str">
            <v>MES</v>
          </cell>
          <cell r="D1690">
            <v>3596.2</v>
          </cell>
          <cell r="E1690">
            <v>4049.33</v>
          </cell>
          <cell r="F1690" t="str">
            <v>SINAPI-I JUNHO 2025</v>
          </cell>
        </row>
        <row r="1691">
          <cell r="A1691">
            <v>44330</v>
          </cell>
          <cell r="B1691" t="str">
            <v>DESINFETANTE PRONTO USO</v>
          </cell>
          <cell r="C1691" t="str">
            <v>L</v>
          </cell>
          <cell r="D1691">
            <v>14.4</v>
          </cell>
          <cell r="E1691">
            <v>14.4</v>
          </cell>
          <cell r="F1691" t="str">
            <v>SINAPI-I JUNHO 2025</v>
          </cell>
        </row>
        <row r="1692">
          <cell r="A1692">
            <v>43144</v>
          </cell>
          <cell r="B1692" t="str">
            <v>DESMOLDANTE PARA CONCRETO ESTAMPADO</v>
          </cell>
          <cell r="C1692" t="str">
            <v>KG</v>
          </cell>
          <cell r="D1692">
            <v>39.090000000000003</v>
          </cell>
          <cell r="E1692">
            <v>39.090000000000003</v>
          </cell>
          <cell r="F1692" t="str">
            <v>SINAPI-I JUNHO 2025</v>
          </cell>
        </row>
        <row r="1693">
          <cell r="A1693">
            <v>39397</v>
          </cell>
          <cell r="B1693" t="str">
            <v>DESMOLDANTE PARA FORMAS METALICAS A BASE DE OLEO VEGETAL</v>
          </cell>
          <cell r="C1693" t="str">
            <v>L</v>
          </cell>
          <cell r="D1693">
            <v>17.809999999999999</v>
          </cell>
          <cell r="E1693">
            <v>17.809999999999999</v>
          </cell>
          <cell r="F1693" t="str">
            <v>SINAPI-I JUNHO 2025</v>
          </cell>
        </row>
        <row r="1694">
          <cell r="A1694">
            <v>2692</v>
          </cell>
          <cell r="B1694" t="str">
            <v>DESMOLDANTE PROTETOR PARA FORMAS DE MADEIRA, DE BASE OLEOSA EMULSIONADA EM AGUA</v>
          </cell>
          <cell r="C1694" t="str">
            <v>L</v>
          </cell>
          <cell r="D1694">
            <v>7.19</v>
          </cell>
          <cell r="E1694">
            <v>7.19</v>
          </cell>
          <cell r="F1694" t="str">
            <v>SINAPI-I JUNHO 2025</v>
          </cell>
        </row>
        <row r="1695">
          <cell r="A1695">
            <v>44329</v>
          </cell>
          <cell r="B1695" t="str">
            <v>DETERGENTE NEUTRO USO GERAL, CONCENTRADO</v>
          </cell>
          <cell r="C1695" t="str">
            <v>L</v>
          </cell>
          <cell r="D1695">
            <v>18.87</v>
          </cell>
          <cell r="E1695">
            <v>18.87</v>
          </cell>
          <cell r="F1695" t="str">
            <v>SINAPI-I JUNHO 2025</v>
          </cell>
        </row>
        <row r="1696">
          <cell r="A1696">
            <v>5318</v>
          </cell>
          <cell r="B1696" t="str">
            <v>DILUENTE AGUARRAS</v>
          </cell>
          <cell r="C1696" t="str">
            <v>L</v>
          </cell>
          <cell r="D1696">
            <v>30.51</v>
          </cell>
          <cell r="E1696">
            <v>30.51</v>
          </cell>
          <cell r="F1696" t="str">
            <v>SINAPI-I JUNHO 2025</v>
          </cell>
        </row>
        <row r="1697">
          <cell r="A1697">
            <v>5330</v>
          </cell>
          <cell r="B1697" t="str">
            <v>DILUENTE EPOXI</v>
          </cell>
          <cell r="C1697" t="str">
            <v>L</v>
          </cell>
          <cell r="D1697">
            <v>69.540000000000006</v>
          </cell>
          <cell r="E1697">
            <v>69.540000000000006</v>
          </cell>
          <cell r="F1697" t="str">
            <v>SINAPI-I JUNHO 2025</v>
          </cell>
        </row>
        <row r="1698">
          <cell r="A1698">
            <v>44532</v>
          </cell>
          <cell r="B1698" t="str">
            <v>DISCO DE BORRACHA PARA LIXADEIRA RIGIDO 7" COM ARRUELA CENTRAL</v>
          </cell>
          <cell r="C1698" t="str">
            <v>UN</v>
          </cell>
          <cell r="D1698">
            <v>18.09</v>
          </cell>
          <cell r="E1698">
            <v>18.09</v>
          </cell>
          <cell r="F1698" t="str">
            <v>SINAPI-I JUNHO 2025</v>
          </cell>
        </row>
        <row r="1699">
          <cell r="A1699">
            <v>44531</v>
          </cell>
          <cell r="B1699" t="str">
            <v>DISCO DE CORTE DIAMANTADO SEGMENTADO DIAMETRO DE 180 MM PARA ESMERILHADEIRA 7"</v>
          </cell>
          <cell r="C1699" t="str">
            <v>UN</v>
          </cell>
          <cell r="D1699">
            <v>62.03</v>
          </cell>
          <cell r="E1699">
            <v>62.03</v>
          </cell>
          <cell r="F1699" t="str">
            <v>SINAPI-I JUNHO 2025</v>
          </cell>
        </row>
        <row r="1700">
          <cell r="A1700">
            <v>13887</v>
          </cell>
          <cell r="B1700" t="str">
            <v>DISCO DE CORTE DIAMANTADO SEGMENTADO PARA CONCRETO/ASFALTO, DIAMETRO DE *350* MM, FURO DE 25,40 MM</v>
          </cell>
          <cell r="C1700" t="str">
            <v>UN</v>
          </cell>
          <cell r="D1700">
            <v>270.20999999999998</v>
          </cell>
          <cell r="E1700">
            <v>270.20999999999998</v>
          </cell>
          <cell r="F1700" t="str">
            <v>SINAPI-I JUNHO 2025</v>
          </cell>
        </row>
        <row r="1701">
          <cell r="A1701">
            <v>38140</v>
          </cell>
          <cell r="B1701" t="str">
            <v>DISCO DE CORTE DIAMANTADO SEGMENTADO, DIAMETRO DE *110* MM, FURO DE 20 MM</v>
          </cell>
          <cell r="C1701" t="str">
            <v>UN</v>
          </cell>
          <cell r="D1701">
            <v>22.13</v>
          </cell>
          <cell r="E1701">
            <v>22.13</v>
          </cell>
          <cell r="F1701" t="str">
            <v>SINAPI-I JUNHO 2025</v>
          </cell>
        </row>
        <row r="1702">
          <cell r="A1702">
            <v>44495</v>
          </cell>
          <cell r="B1702" t="str">
            <v>DISCO DE CORTE PARA METAL COM DUAS TELAS 12 X 1/8 X 3/4" (300 X 3,2 X 19,05 MM)</v>
          </cell>
          <cell r="C1702" t="str">
            <v>UN</v>
          </cell>
          <cell r="D1702">
            <v>23.4</v>
          </cell>
          <cell r="E1702">
            <v>23.4</v>
          </cell>
          <cell r="F1702" t="str">
            <v>SINAPI-I JUNHO 2025</v>
          </cell>
        </row>
        <row r="1703">
          <cell r="A1703">
            <v>44533</v>
          </cell>
          <cell r="B1703" t="str">
            <v>DISCO DE DESBASTE PARA METAL FERROSO EM GERAL, COM TRES TELAS, 9 X 1/4 X 7/8" (228,6 X 6,4 X 22,2 MM)</v>
          </cell>
          <cell r="C1703" t="str">
            <v>UN</v>
          </cell>
          <cell r="D1703">
            <v>23.74</v>
          </cell>
          <cell r="E1703">
            <v>23.74</v>
          </cell>
          <cell r="F1703" t="str">
            <v>SINAPI-I JUNHO 2025</v>
          </cell>
        </row>
        <row r="1704">
          <cell r="A1704">
            <v>44534</v>
          </cell>
          <cell r="B1704" t="str">
            <v>DISCO DE LIXA PARA METAL, DIAMETRO = 180 MM, GRAO 120</v>
          </cell>
          <cell r="C1704" t="str">
            <v>UN</v>
          </cell>
          <cell r="D1704">
            <v>4.6500000000000004</v>
          </cell>
          <cell r="E1704">
            <v>4.6500000000000004</v>
          </cell>
          <cell r="F1704" t="str">
            <v>SINAPI-I JUNHO 2025</v>
          </cell>
        </row>
        <row r="1705">
          <cell r="A1705">
            <v>34729</v>
          </cell>
          <cell r="B1705" t="str">
            <v>DISJUNTOR TERMOMAGNETICO AJUSTAVEL, TRIPOLAR DE 100 ATE 250A, CAPACIDADE DE INTERRUPCAO DE 35KA</v>
          </cell>
          <cell r="C1705" t="str">
            <v>UN</v>
          </cell>
          <cell r="D1705">
            <v>1357.19</v>
          </cell>
          <cell r="E1705">
            <v>1357.19</v>
          </cell>
          <cell r="F1705" t="str">
            <v>SINAPI-I JUNHO 2025</v>
          </cell>
        </row>
        <row r="1706">
          <cell r="A1706">
            <v>34734</v>
          </cell>
          <cell r="B1706" t="str">
            <v>DISJUNTOR TERMOMAGNETICO AJUSTAVEL, TRIPOLAR DE 300 ATE 400A, CAPACIDADE DE INTERRUPCAO DE 35KA</v>
          </cell>
          <cell r="C1706" t="str">
            <v>UN</v>
          </cell>
          <cell r="D1706">
            <v>2101.36</v>
          </cell>
          <cell r="E1706">
            <v>2101.36</v>
          </cell>
          <cell r="F1706" t="str">
            <v>SINAPI-I JUNHO 2025</v>
          </cell>
        </row>
        <row r="1707">
          <cell r="A1707">
            <v>34738</v>
          </cell>
          <cell r="B1707" t="str">
            <v>DISJUNTOR TERMOMAGNETICO AJUSTAVEL, TRIPOLAR DE 450 ATE 600A, CAPACIDADE DE INTERRUPCAO DE 35KA</v>
          </cell>
          <cell r="C1707" t="str">
            <v>UN</v>
          </cell>
          <cell r="D1707">
            <v>4909.43</v>
          </cell>
          <cell r="E1707">
            <v>4909.43</v>
          </cell>
          <cell r="F1707" t="str">
            <v>SINAPI-I JUNHO 2025</v>
          </cell>
        </row>
        <row r="1708">
          <cell r="A1708">
            <v>34623</v>
          </cell>
          <cell r="B1708" t="str">
            <v>DISJUNTOR TERMOMAGNETICO PARA TRILHO DIN (IEC), BIPOLAR, 40 - 50 A</v>
          </cell>
          <cell r="C1708" t="str">
            <v>UN</v>
          </cell>
          <cell r="D1708">
            <v>58.83</v>
          </cell>
          <cell r="E1708">
            <v>58.83</v>
          </cell>
          <cell r="F1708" t="str">
            <v>SINAPI-I JUNHO 2025</v>
          </cell>
        </row>
        <row r="1709">
          <cell r="A1709">
            <v>34616</v>
          </cell>
          <cell r="B1709" t="str">
            <v>DISJUNTOR TERMOMAGNETICO PARA TRILHO DIN (IEC), BIPOLAR, 6 - 32 A</v>
          </cell>
          <cell r="C1709" t="str">
            <v>UN</v>
          </cell>
          <cell r="D1709">
            <v>59.75</v>
          </cell>
          <cell r="E1709">
            <v>59.75</v>
          </cell>
          <cell r="F1709" t="str">
            <v>SINAPI-I JUNHO 2025</v>
          </cell>
        </row>
        <row r="1710">
          <cell r="A1710">
            <v>34628</v>
          </cell>
          <cell r="B1710" t="str">
            <v>DISJUNTOR TERMOMAGNETICO PARA TRILHO DIN (IEC), BIPOLAR, 63 A</v>
          </cell>
          <cell r="C1710" t="str">
            <v>UN</v>
          </cell>
          <cell r="D1710">
            <v>84.27</v>
          </cell>
          <cell r="E1710">
            <v>84.27</v>
          </cell>
          <cell r="F1710" t="str">
            <v>SINAPI-I JUNHO 2025</v>
          </cell>
        </row>
        <row r="1711">
          <cell r="A1711">
            <v>34686</v>
          </cell>
          <cell r="B1711" t="str">
            <v>DISJUNTOR TERMOMAGNETICO PARA TRILHO DIN (IEC), MONOPOLAR, 40 - 50 A</v>
          </cell>
          <cell r="C1711" t="str">
            <v>UN</v>
          </cell>
          <cell r="D1711">
            <v>15.45</v>
          </cell>
          <cell r="E1711">
            <v>15.45</v>
          </cell>
          <cell r="F1711" t="str">
            <v>SINAPI-I JUNHO 2025</v>
          </cell>
        </row>
        <row r="1712">
          <cell r="A1712">
            <v>34653</v>
          </cell>
          <cell r="B1712" t="str">
            <v>DISJUNTOR TERMOMAGNETICO PARA TRILHO DIN (IEC), MONOPOLAR, 6 - 32 A</v>
          </cell>
          <cell r="C1712" t="str">
            <v>UN</v>
          </cell>
          <cell r="D1712">
            <v>10.42</v>
          </cell>
          <cell r="E1712">
            <v>10.42</v>
          </cell>
          <cell r="F1712" t="str">
            <v>SINAPI-I JUNHO 2025</v>
          </cell>
        </row>
        <row r="1713">
          <cell r="A1713">
            <v>34688</v>
          </cell>
          <cell r="B1713" t="str">
            <v>DISJUNTOR TERMOMAGNETICO PARA TRILHO DIN (IEC), MONOPOLAR, 63 A</v>
          </cell>
          <cell r="C1713" t="str">
            <v>UN</v>
          </cell>
          <cell r="D1713">
            <v>18.89</v>
          </cell>
          <cell r="E1713">
            <v>18.89</v>
          </cell>
          <cell r="F1713" t="str">
            <v>SINAPI-I JUNHO 2025</v>
          </cell>
        </row>
        <row r="1714">
          <cell r="A1714">
            <v>34709</v>
          </cell>
          <cell r="B1714" t="str">
            <v>DISJUNTOR TERMOMAGNETICO PARA TRILHO DIN (IEC), TRIPOLAR, 10 - 50 A</v>
          </cell>
          <cell r="C1714" t="str">
            <v>UN</v>
          </cell>
          <cell r="D1714">
            <v>73.2</v>
          </cell>
          <cell r="E1714">
            <v>73.2</v>
          </cell>
          <cell r="F1714" t="str">
            <v>SINAPI-I JUNHO 2025</v>
          </cell>
        </row>
        <row r="1715">
          <cell r="A1715">
            <v>34714</v>
          </cell>
          <cell r="B1715" t="str">
            <v>DISJUNTOR TERMOMAGNETICO PARA TRILHO DIN (IEC), TRIPOLAR, 63 A</v>
          </cell>
          <cell r="C1715" t="str">
            <v>UN</v>
          </cell>
          <cell r="D1715">
            <v>87.43</v>
          </cell>
          <cell r="E1715">
            <v>87.43</v>
          </cell>
          <cell r="F1715" t="str">
            <v>SINAPI-I JUNHO 2025</v>
          </cell>
        </row>
        <row r="1716">
          <cell r="A1716">
            <v>2391</v>
          </cell>
          <cell r="B1716" t="str">
            <v>DISJUNTOR TERMOMAGNETICO TRIPOLAR 125 A / 425 V / ICC - 25 KA</v>
          </cell>
          <cell r="C1716" t="str">
            <v>UN</v>
          </cell>
          <cell r="D1716">
            <v>399.3</v>
          </cell>
          <cell r="E1716">
            <v>399.3</v>
          </cell>
          <cell r="F1716" t="str">
            <v>SINAPI-I JUNHO 2025</v>
          </cell>
        </row>
        <row r="1717">
          <cell r="A1717">
            <v>2374</v>
          </cell>
          <cell r="B1717" t="str">
            <v>DISJUNTOR TERMOMAGNETICO TRIPOLAR 150 A / 600 V, TIPO FXD / ICC - 35 KA</v>
          </cell>
          <cell r="C1717" t="str">
            <v>UN</v>
          </cell>
          <cell r="D1717">
            <v>452.99</v>
          </cell>
          <cell r="E1717">
            <v>452.99</v>
          </cell>
          <cell r="F1717" t="str">
            <v>SINAPI-I JUNHO 2025</v>
          </cell>
        </row>
        <row r="1718">
          <cell r="A1718">
            <v>2377</v>
          </cell>
          <cell r="B1718" t="str">
            <v>DISJUNTOR TERMOMAGNETICO TRIPOLAR 200 A / 600 V, TIPO FXD / ICC - 35 KA</v>
          </cell>
          <cell r="C1718" t="str">
            <v>UN</v>
          </cell>
          <cell r="D1718">
            <v>635.73</v>
          </cell>
          <cell r="E1718">
            <v>635.73</v>
          </cell>
          <cell r="F1718" t="str">
            <v>SINAPI-I JUNHO 2025</v>
          </cell>
        </row>
        <row r="1719">
          <cell r="A1719">
            <v>2393</v>
          </cell>
          <cell r="B1719" t="str">
            <v>DISJUNTOR TERMOMAGNETICO TRIPOLAR 250 A / 600 V, TIPO FXD</v>
          </cell>
          <cell r="C1719" t="str">
            <v>UN</v>
          </cell>
          <cell r="D1719">
            <v>1064.6099999999999</v>
          </cell>
          <cell r="E1719">
            <v>1064.6099999999999</v>
          </cell>
          <cell r="F1719" t="str">
            <v>SINAPI-I JUNHO 2025</v>
          </cell>
        </row>
        <row r="1720">
          <cell r="A1720">
            <v>34705</v>
          </cell>
          <cell r="B1720" t="str">
            <v>DISJUNTOR TERMOMAGNETICO TRIPOLAR 3 X 250 A/ICC - 25 KA</v>
          </cell>
          <cell r="C1720" t="str">
            <v>UN</v>
          </cell>
          <cell r="D1720">
            <v>931.15</v>
          </cell>
          <cell r="E1720">
            <v>931.15</v>
          </cell>
          <cell r="F1720" t="str">
            <v>SINAPI-I JUNHO 2025</v>
          </cell>
        </row>
        <row r="1721">
          <cell r="A1721">
            <v>34707</v>
          </cell>
          <cell r="B1721" t="str">
            <v>DISJUNTOR TERMOMAGNETICO TRIPOLAR 3 X 350 A/ICC - 25 KA</v>
          </cell>
          <cell r="C1721" t="str">
            <v>UN</v>
          </cell>
          <cell r="D1721">
            <v>1725.44</v>
          </cell>
          <cell r="E1721">
            <v>1725.44</v>
          </cell>
          <cell r="F1721" t="str">
            <v>SINAPI-I JUNHO 2025</v>
          </cell>
        </row>
        <row r="1722">
          <cell r="A1722">
            <v>34544</v>
          </cell>
          <cell r="B1722" t="str">
            <v>DISJUNTOR TERMOMAGNETICO TRIPOLAR 3 X 400 A / ICC - 25 KA</v>
          </cell>
          <cell r="C1722" t="str">
            <v>UN</v>
          </cell>
          <cell r="D1722">
            <v>1725.26</v>
          </cell>
          <cell r="E1722">
            <v>1725.26</v>
          </cell>
          <cell r="F1722" t="str">
            <v>SINAPI-I JUNHO 2025</v>
          </cell>
        </row>
        <row r="1723">
          <cell r="A1723">
            <v>2378</v>
          </cell>
          <cell r="B1723" t="str">
            <v>DISJUNTOR TERMOMAGNETICO TRIPOLAR 300 A / 600 V, TIPO JXD / ICC - 40 KA</v>
          </cell>
          <cell r="C1723" t="str">
            <v>UN</v>
          </cell>
          <cell r="D1723">
            <v>1462.38</v>
          </cell>
          <cell r="E1723">
            <v>1462.38</v>
          </cell>
          <cell r="F1723" t="str">
            <v>SINAPI-I JUNHO 2025</v>
          </cell>
        </row>
        <row r="1724">
          <cell r="A1724">
            <v>2379</v>
          </cell>
          <cell r="B1724" t="str">
            <v>DISJUNTOR TERMOMAGNETICO TRIPOLAR 400 A / 600 V, TIPO JXD / ICC - 40 KA</v>
          </cell>
          <cell r="C1724" t="str">
            <v>UN</v>
          </cell>
          <cell r="D1724">
            <v>1462.38</v>
          </cell>
          <cell r="E1724">
            <v>1462.38</v>
          </cell>
          <cell r="F1724" t="str">
            <v>SINAPI-I JUNHO 2025</v>
          </cell>
        </row>
        <row r="1725">
          <cell r="A1725">
            <v>2376</v>
          </cell>
          <cell r="B1725" t="str">
            <v>DISJUNTOR TERMOMAGNETICO TRIPOLAR 600 A / 600 V, TIPO LXD / ICC - 40 KA</v>
          </cell>
          <cell r="C1725" t="str">
            <v>UN</v>
          </cell>
          <cell r="D1725">
            <v>2408.5300000000002</v>
          </cell>
          <cell r="E1725">
            <v>2408.5300000000002</v>
          </cell>
          <cell r="F1725" t="str">
            <v>SINAPI-I JUNHO 2025</v>
          </cell>
        </row>
        <row r="1726">
          <cell r="A1726">
            <v>2394</v>
          </cell>
          <cell r="B1726" t="str">
            <v>DISJUNTOR TERMOMAGNETICO TRIPOLAR 800 A / 600 V, TIPO LMXD</v>
          </cell>
          <cell r="C1726" t="str">
            <v>UN</v>
          </cell>
          <cell r="D1726">
            <v>5149</v>
          </cell>
          <cell r="E1726">
            <v>5149</v>
          </cell>
          <cell r="F1726" t="str">
            <v>SINAPI-I JUNHO 2025</v>
          </cell>
        </row>
        <row r="1727">
          <cell r="A1727">
            <v>2388</v>
          </cell>
          <cell r="B1727" t="str">
            <v>DISJUNTOR TIPO NEMA, BIPOLAR 10 ATE 50 A, TENSAO MAXIMA 415 V</v>
          </cell>
          <cell r="C1727" t="str">
            <v>UN</v>
          </cell>
          <cell r="D1727">
            <v>72.650000000000006</v>
          </cell>
          <cell r="E1727">
            <v>72.650000000000006</v>
          </cell>
          <cell r="F1727" t="str">
            <v>SINAPI-I JUNHO 2025</v>
          </cell>
        </row>
        <row r="1728">
          <cell r="A1728">
            <v>34606</v>
          </cell>
          <cell r="B1728" t="str">
            <v>DISJUNTOR TIPO NEMA, BIPOLAR 60 ATE 100A, TENSAO MAXIMA 415 V</v>
          </cell>
          <cell r="C1728" t="str">
            <v>UN</v>
          </cell>
          <cell r="D1728">
            <v>111.45</v>
          </cell>
          <cell r="E1728">
            <v>111.45</v>
          </cell>
          <cell r="F1728" t="str">
            <v>SINAPI-I JUNHO 2025</v>
          </cell>
        </row>
        <row r="1729">
          <cell r="A1729">
            <v>2370</v>
          </cell>
          <cell r="B1729" t="str">
            <v>DISJUNTOR TIPO NEMA, MONOPOLAR 10 ATE 30A, TENSAO MAXIMA DE 240 V</v>
          </cell>
          <cell r="C1729" t="str">
            <v>UN</v>
          </cell>
          <cell r="D1729">
            <v>13.5</v>
          </cell>
          <cell r="E1729">
            <v>13.5</v>
          </cell>
          <cell r="F1729" t="str">
            <v>SINAPI-I JUNHO 2025</v>
          </cell>
        </row>
        <row r="1730">
          <cell r="A1730">
            <v>2386</v>
          </cell>
          <cell r="B1730" t="str">
            <v>DISJUNTOR TIPO NEMA, MONOPOLAR 35 ATE 50 A, TENSAO MAXIMA DE 240 V</v>
          </cell>
          <cell r="C1730" t="str">
            <v>UN</v>
          </cell>
          <cell r="D1730">
            <v>22.64</v>
          </cell>
          <cell r="E1730">
            <v>22.64</v>
          </cell>
          <cell r="F1730" t="str">
            <v>SINAPI-I JUNHO 2025</v>
          </cell>
        </row>
        <row r="1731">
          <cell r="A1731">
            <v>34689</v>
          </cell>
          <cell r="B1731" t="str">
            <v>DISJUNTOR TIPO NEMA, MONOPOLAR DE 60 ATE 70A, TENSAO MAXIMA DE 240 V</v>
          </cell>
          <cell r="C1731" t="str">
            <v>UN</v>
          </cell>
          <cell r="D1731">
            <v>35.479999999999997</v>
          </cell>
          <cell r="E1731">
            <v>35.479999999999997</v>
          </cell>
          <cell r="F1731" t="str">
            <v>SINAPI-I JUNHO 2025</v>
          </cell>
        </row>
        <row r="1732">
          <cell r="A1732">
            <v>2392</v>
          </cell>
          <cell r="B1732" t="str">
            <v>DISJUNTOR TIPO NEMA, TRIPOLAR 10 ATE 50A, TENSAO MAXIMA DE 415 V</v>
          </cell>
          <cell r="C1732" t="str">
            <v>UN</v>
          </cell>
          <cell r="D1732">
            <v>90.62</v>
          </cell>
          <cell r="E1732">
            <v>90.62</v>
          </cell>
          <cell r="F1732" t="str">
            <v>SINAPI-I JUNHO 2025</v>
          </cell>
        </row>
        <row r="1733">
          <cell r="A1733">
            <v>2373</v>
          </cell>
          <cell r="B1733" t="str">
            <v>DISJUNTOR TIPO NEMA, TRIPOLAR 60 ATE 100 A, TENSAO MAXIMA DE 415 V</v>
          </cell>
          <cell r="C1733" t="str">
            <v>UN</v>
          </cell>
          <cell r="D1733">
            <v>127.68</v>
          </cell>
          <cell r="E1733">
            <v>127.68</v>
          </cell>
          <cell r="F1733" t="str">
            <v>SINAPI-I JUNHO 2025</v>
          </cell>
        </row>
        <row r="1734">
          <cell r="A1734">
            <v>39465</v>
          </cell>
          <cell r="B1734" t="str">
            <v>DISPOSITIVO DPS CLASSE II, 1 POLO, TENSAO MAXIMA DE 175 V, CORRENTE MAXIMA DE *20* KA (TIPO AC)</v>
          </cell>
          <cell r="C1734" t="str">
            <v>UN</v>
          </cell>
          <cell r="D1734">
            <v>78</v>
          </cell>
          <cell r="E1734">
            <v>78</v>
          </cell>
          <cell r="F1734" t="str">
            <v>SINAPI-I JUNHO 2025</v>
          </cell>
        </row>
        <row r="1735">
          <cell r="A1735">
            <v>39466</v>
          </cell>
          <cell r="B1735" t="str">
            <v>DISPOSITIVO DPS CLASSE II, 1 POLO, TENSAO MAXIMA DE 175 V, CORRENTE MAXIMA DE *30* KA (TIPO AC)</v>
          </cell>
          <cell r="C1735" t="str">
            <v>UN</v>
          </cell>
          <cell r="D1735">
            <v>87.75</v>
          </cell>
          <cell r="E1735">
            <v>87.75</v>
          </cell>
          <cell r="F1735" t="str">
            <v>SINAPI-I JUNHO 2025</v>
          </cell>
        </row>
        <row r="1736">
          <cell r="A1736">
            <v>39467</v>
          </cell>
          <cell r="B1736" t="str">
            <v>DISPOSITIVO DPS CLASSE II, 1 POLO, TENSAO MAXIMA DE 175 V, CORRENTE MAXIMA DE *45* KA (TIPO AC)</v>
          </cell>
          <cell r="C1736" t="str">
            <v>UN</v>
          </cell>
          <cell r="D1736">
            <v>112.24</v>
          </cell>
          <cell r="E1736">
            <v>112.24</v>
          </cell>
          <cell r="F1736" t="str">
            <v>SINAPI-I JUNHO 2025</v>
          </cell>
        </row>
        <row r="1737">
          <cell r="A1737">
            <v>39468</v>
          </cell>
          <cell r="B1737" t="str">
            <v>DISPOSITIVO DPS CLASSE II, 1 POLO, TENSAO MAXIMA DE 175 V, CORRENTE MAXIMA DE *90* KA (TIPO AC)</v>
          </cell>
          <cell r="C1737" t="str">
            <v>UN</v>
          </cell>
          <cell r="D1737">
            <v>199.5</v>
          </cell>
          <cell r="E1737">
            <v>199.5</v>
          </cell>
          <cell r="F1737" t="str">
            <v>SINAPI-I JUNHO 2025</v>
          </cell>
        </row>
        <row r="1738">
          <cell r="A1738">
            <v>39469</v>
          </cell>
          <cell r="B1738" t="str">
            <v>DISPOSITIVO DPS CLASSE II, 1 POLO, TENSAO MAXIMA DE 275 V, CORRENTE MAXIMA DE *20* KA (TIPO AC)</v>
          </cell>
          <cell r="C1738" t="str">
            <v>UN</v>
          </cell>
          <cell r="D1738">
            <v>81.27</v>
          </cell>
          <cell r="E1738">
            <v>81.27</v>
          </cell>
          <cell r="F1738" t="str">
            <v>SINAPI-I JUNHO 2025</v>
          </cell>
        </row>
        <row r="1739">
          <cell r="A1739">
            <v>39470</v>
          </cell>
          <cell r="B1739" t="str">
            <v>DISPOSITIVO DPS CLASSE II, 1 POLO, TENSAO MAXIMA DE 275 V, CORRENTE MAXIMA DE *30* KA (TIPO AC)</v>
          </cell>
          <cell r="C1739" t="str">
            <v>UN</v>
          </cell>
          <cell r="D1739">
            <v>99.85</v>
          </cell>
          <cell r="E1739">
            <v>99.85</v>
          </cell>
          <cell r="F1739" t="str">
            <v>SINAPI-I JUNHO 2025</v>
          </cell>
        </row>
        <row r="1740">
          <cell r="A1740">
            <v>39471</v>
          </cell>
          <cell r="B1740" t="str">
            <v>DISPOSITIVO DPS CLASSE II, 1 POLO, TENSAO MAXIMA DE 275 V, CORRENTE MAXIMA DE *45* KA (TIPO AC)</v>
          </cell>
          <cell r="C1740" t="str">
            <v>UN</v>
          </cell>
          <cell r="D1740">
            <v>120</v>
          </cell>
          <cell r="E1740">
            <v>120</v>
          </cell>
          <cell r="F1740" t="str">
            <v>SINAPI-I JUNHO 2025</v>
          </cell>
        </row>
        <row r="1741">
          <cell r="A1741">
            <v>39472</v>
          </cell>
          <cell r="B1741" t="str">
            <v>DISPOSITIVO DPS CLASSE II, 1 POLO, TENSAO MAXIMA DE 275 V, CORRENTE MAXIMA DE *90* KA (TIPO AC)</v>
          </cell>
          <cell r="C1741" t="str">
            <v>UN</v>
          </cell>
          <cell r="D1741">
            <v>208.49</v>
          </cell>
          <cell r="E1741">
            <v>208.49</v>
          </cell>
          <cell r="F1741" t="str">
            <v>SINAPI-I JUNHO 2025</v>
          </cell>
        </row>
        <row r="1742">
          <cell r="A1742">
            <v>39473</v>
          </cell>
          <cell r="B1742" t="str">
            <v>DISPOSITIVO DPS CLASSE II, 1 POLO, TENSAO MAXIMA DE 385 V, CORRENTE MAXIMA DE *20* KA (TIPO AC)</v>
          </cell>
          <cell r="C1742" t="str">
            <v>UN</v>
          </cell>
          <cell r="D1742">
            <v>134.69</v>
          </cell>
          <cell r="E1742">
            <v>134.69</v>
          </cell>
          <cell r="F1742" t="str">
            <v>SINAPI-I JUNHO 2025</v>
          </cell>
        </row>
        <row r="1743">
          <cell r="A1743">
            <v>39474</v>
          </cell>
          <cell r="B1743" t="str">
            <v>DISPOSITIVO DPS CLASSE II, 1 POLO, TENSAO MAXIMA DE 385 V, CORRENTE MAXIMA DE *30* KA (TIPO AC)</v>
          </cell>
          <cell r="C1743" t="str">
            <v>UN</v>
          </cell>
          <cell r="D1743">
            <v>143.58000000000001</v>
          </cell>
          <cell r="E1743">
            <v>143.58000000000001</v>
          </cell>
          <cell r="F1743" t="str">
            <v>SINAPI-I JUNHO 2025</v>
          </cell>
        </row>
        <row r="1744">
          <cell r="A1744">
            <v>39475</v>
          </cell>
          <cell r="B1744" t="str">
            <v>DISPOSITIVO DPS CLASSE II, 1 POLO, TENSAO MAXIMA DE 385 V, CORRENTE MAXIMA DE *45* KA (TIPO AC)</v>
          </cell>
          <cell r="C1744" t="str">
            <v>UN</v>
          </cell>
          <cell r="D1744">
            <v>162.91</v>
          </cell>
          <cell r="E1744">
            <v>162.91</v>
          </cell>
          <cell r="F1744" t="str">
            <v>SINAPI-I JUNHO 2025</v>
          </cell>
        </row>
        <row r="1745">
          <cell r="A1745">
            <v>39476</v>
          </cell>
          <cell r="B1745" t="str">
            <v>DISPOSITIVO DPS CLASSE II, 1 POLO, TENSAO MAXIMA DE 385 V, CORRENTE MAXIMA DE *90* KA (TIPO AC)</v>
          </cell>
          <cell r="C1745" t="str">
            <v>UN</v>
          </cell>
          <cell r="D1745">
            <v>306.67</v>
          </cell>
          <cell r="E1745">
            <v>306.67</v>
          </cell>
          <cell r="F1745" t="str">
            <v>SINAPI-I JUNHO 2025</v>
          </cell>
        </row>
        <row r="1746">
          <cell r="A1746">
            <v>39477</v>
          </cell>
          <cell r="B1746" t="str">
            <v>DISPOSITIVO DPS CLASSE II, 1 POLO, TENSAO MAXIMA DE 460 V, CORRENTE MAXIMA DE *20* KA (TIPO AC)</v>
          </cell>
          <cell r="C1746" t="str">
            <v>UN</v>
          </cell>
          <cell r="D1746">
            <v>150.26</v>
          </cell>
          <cell r="E1746">
            <v>150.26</v>
          </cell>
          <cell r="F1746" t="str">
            <v>SINAPI-I JUNHO 2025</v>
          </cell>
        </row>
        <row r="1747">
          <cell r="A1747">
            <v>39478</v>
          </cell>
          <cell r="B1747" t="str">
            <v>DISPOSITIVO DPS CLASSE II, 1 POLO, TENSAO MAXIMA DE 460 V, CORRENTE MAXIMA DE *30* KA (TIPO AC)</v>
          </cell>
          <cell r="C1747" t="str">
            <v>UN</v>
          </cell>
          <cell r="D1747">
            <v>154.91</v>
          </cell>
          <cell r="E1747">
            <v>154.91</v>
          </cell>
          <cell r="F1747" t="str">
            <v>SINAPI-I JUNHO 2025</v>
          </cell>
        </row>
        <row r="1748">
          <cell r="A1748">
            <v>39479</v>
          </cell>
          <cell r="B1748" t="str">
            <v>DISPOSITIVO DPS CLASSE II, 1 POLO, TENSAO MAXIMA DE 460 V, CORRENTE MAXIMA DE *45* KA (TIPO AC)</v>
          </cell>
          <cell r="C1748" t="str">
            <v>UN</v>
          </cell>
          <cell r="D1748">
            <v>182.52</v>
          </cell>
          <cell r="E1748">
            <v>182.52</v>
          </cell>
          <cell r="F1748" t="str">
            <v>SINAPI-I JUNHO 2025</v>
          </cell>
        </row>
        <row r="1749">
          <cell r="A1749">
            <v>39480</v>
          </cell>
          <cell r="B1749" t="str">
            <v>DISPOSITIVO DPS CLASSE II, 1 POLO, TENSAO MAXIMA DE 460 V, CORRENTE MAXIMA DE *90* KA (TIPO AC)</v>
          </cell>
          <cell r="C1749" t="str">
            <v>UN</v>
          </cell>
          <cell r="D1749">
            <v>376.62</v>
          </cell>
          <cell r="E1749">
            <v>376.62</v>
          </cell>
          <cell r="F1749" t="str">
            <v>SINAPI-I JUNHO 2025</v>
          </cell>
        </row>
        <row r="1750">
          <cell r="A1750">
            <v>39459</v>
          </cell>
          <cell r="B1750" t="str">
            <v>DISPOSITIVO DR, 2 POLOS, SENSIBILIDADE DE 30 MA, CORRENTE DE 100 A, TIPO AC</v>
          </cell>
          <cell r="C1750" t="str">
            <v>UN</v>
          </cell>
          <cell r="D1750">
            <v>319.64999999999998</v>
          </cell>
          <cell r="E1750">
            <v>319.64999999999998</v>
          </cell>
          <cell r="F1750" t="str">
            <v>SINAPI-I JUNHO 2025</v>
          </cell>
        </row>
        <row r="1751">
          <cell r="A1751">
            <v>39445</v>
          </cell>
          <cell r="B1751" t="str">
            <v>DISPOSITIVO DR, 2 POLOS, SENSIBILIDADE DE 30 MA, CORRENTE DE 25 A, TIPO AC</v>
          </cell>
          <cell r="C1751" t="str">
            <v>UN</v>
          </cell>
          <cell r="D1751">
            <v>160.5</v>
          </cell>
          <cell r="E1751">
            <v>160.5</v>
          </cell>
          <cell r="F1751" t="str">
            <v>SINAPI-I JUNHO 2025</v>
          </cell>
        </row>
        <row r="1752">
          <cell r="A1752">
            <v>39446</v>
          </cell>
          <cell r="B1752" t="str">
            <v>DISPOSITIVO DR, 2 POLOS, SENSIBILIDADE DE 30 MA, CORRENTE DE 40 A, TIPO AC</v>
          </cell>
          <cell r="C1752" t="str">
            <v>UN</v>
          </cell>
          <cell r="D1752">
            <v>163.35</v>
          </cell>
          <cell r="E1752">
            <v>163.35</v>
          </cell>
          <cell r="F1752" t="str">
            <v>SINAPI-I JUNHO 2025</v>
          </cell>
        </row>
        <row r="1753">
          <cell r="A1753">
            <v>39447</v>
          </cell>
          <cell r="B1753" t="str">
            <v>DISPOSITIVO DR, 2 POLOS, SENSIBILIDADE DE 30 MA, CORRENTE DE 63 A, TIPO AC</v>
          </cell>
          <cell r="C1753" t="str">
            <v>UN</v>
          </cell>
          <cell r="D1753">
            <v>174.69</v>
          </cell>
          <cell r="E1753">
            <v>174.69</v>
          </cell>
          <cell r="F1753" t="str">
            <v>SINAPI-I JUNHO 2025</v>
          </cell>
        </row>
        <row r="1754">
          <cell r="A1754">
            <v>39448</v>
          </cell>
          <cell r="B1754" t="str">
            <v>DISPOSITIVO DR, 2 POLOS, SENSIBILIDADE DE 30 MA, CORRENTE DE 80 A, TIPO AC</v>
          </cell>
          <cell r="C1754" t="str">
            <v>UN</v>
          </cell>
          <cell r="D1754">
            <v>297.87</v>
          </cell>
          <cell r="E1754">
            <v>297.87</v>
          </cell>
          <cell r="F1754" t="str">
            <v>SINAPI-I JUNHO 2025</v>
          </cell>
        </row>
        <row r="1755">
          <cell r="A1755">
            <v>39450</v>
          </cell>
          <cell r="B1755" t="str">
            <v>DISPOSITIVO DR, 2 POLOS, SENSIBILIDADE DE 300 MA, CORRENTE DE 25 A, TIPO AC</v>
          </cell>
          <cell r="C1755" t="str">
            <v>UN</v>
          </cell>
          <cell r="D1755">
            <v>181.73</v>
          </cell>
          <cell r="E1755">
            <v>181.73</v>
          </cell>
          <cell r="F1755" t="str">
            <v>SINAPI-I JUNHO 2025</v>
          </cell>
        </row>
        <row r="1756">
          <cell r="A1756">
            <v>39451</v>
          </cell>
          <cell r="B1756" t="str">
            <v>DISPOSITIVO DR, 2 POLOS, SENSIBILIDADE DE 300 MA, CORRENTE DE 40 A, TIPO AC</v>
          </cell>
          <cell r="C1756" t="str">
            <v>UN</v>
          </cell>
          <cell r="D1756">
            <v>198.22</v>
          </cell>
          <cell r="E1756">
            <v>198.22</v>
          </cell>
          <cell r="F1756" t="str">
            <v>SINAPI-I JUNHO 2025</v>
          </cell>
        </row>
        <row r="1757">
          <cell r="A1757">
            <v>39452</v>
          </cell>
          <cell r="B1757" t="str">
            <v>DISPOSITIVO DR, 2 POLOS, SENSIBILIDADE DE 300 MA, CORRENTE DE 63 A, TIPO AC</v>
          </cell>
          <cell r="C1757" t="str">
            <v>UN</v>
          </cell>
          <cell r="D1757">
            <v>199.4</v>
          </cell>
          <cell r="E1757">
            <v>199.4</v>
          </cell>
          <cell r="F1757" t="str">
            <v>SINAPI-I JUNHO 2025</v>
          </cell>
        </row>
        <row r="1758">
          <cell r="A1758">
            <v>39523</v>
          </cell>
          <cell r="B1758" t="str">
            <v>DISPOSITIVO DR, 2 POLOS, SENSIBILIDADE DE 300 MA, CORRENTE DE 80 A, TIPO AC</v>
          </cell>
          <cell r="C1758" t="str">
            <v>UN</v>
          </cell>
          <cell r="D1758">
            <v>333.7</v>
          </cell>
          <cell r="E1758">
            <v>333.7</v>
          </cell>
          <cell r="F1758" t="str">
            <v>SINAPI-I JUNHO 2025</v>
          </cell>
        </row>
        <row r="1759">
          <cell r="A1759">
            <v>39449</v>
          </cell>
          <cell r="B1759" t="str">
            <v>DISPOSITIVO DR, 4 POLOS, SENSIBILIDADE DE 30 MA, CORRENTE DE 100 A, TIPO AC</v>
          </cell>
          <cell r="C1759" t="str">
            <v>UN</v>
          </cell>
          <cell r="D1759">
            <v>369.55</v>
          </cell>
          <cell r="E1759">
            <v>369.55</v>
          </cell>
          <cell r="F1759" t="str">
            <v>SINAPI-I JUNHO 2025</v>
          </cell>
        </row>
        <row r="1760">
          <cell r="A1760">
            <v>39455</v>
          </cell>
          <cell r="B1760" t="str">
            <v>DISPOSITIVO DR, 4 POLOS, SENSIBILIDADE DE 30 MA, CORRENTE DE 25 A, TIPO AC</v>
          </cell>
          <cell r="C1760" t="str">
            <v>UN</v>
          </cell>
          <cell r="D1760">
            <v>182.86</v>
          </cell>
          <cell r="E1760">
            <v>182.86</v>
          </cell>
          <cell r="F1760" t="str">
            <v>SINAPI-I JUNHO 2025</v>
          </cell>
        </row>
        <row r="1761">
          <cell r="A1761">
            <v>39456</v>
          </cell>
          <cell r="B1761" t="str">
            <v>DISPOSITIVO DR, 4 POLOS, SENSIBILIDADE DE 30 MA, CORRENTE DE 40 A, TIPO AC</v>
          </cell>
          <cell r="C1761" t="str">
            <v>UN</v>
          </cell>
          <cell r="D1761">
            <v>183</v>
          </cell>
          <cell r="E1761">
            <v>183</v>
          </cell>
          <cell r="F1761" t="str">
            <v>SINAPI-I JUNHO 2025</v>
          </cell>
        </row>
        <row r="1762">
          <cell r="A1762">
            <v>39457</v>
          </cell>
          <cell r="B1762" t="str">
            <v>DISPOSITIVO DR, 4 POLOS, SENSIBILIDADE DE 30 MA, CORRENTE DE 63 A, TIPO AC</v>
          </cell>
          <cell r="C1762" t="str">
            <v>UN</v>
          </cell>
          <cell r="D1762">
            <v>199.5</v>
          </cell>
          <cell r="E1762">
            <v>199.5</v>
          </cell>
          <cell r="F1762" t="str">
            <v>SINAPI-I JUNHO 2025</v>
          </cell>
        </row>
        <row r="1763">
          <cell r="A1763">
            <v>39458</v>
          </cell>
          <cell r="B1763" t="str">
            <v>DISPOSITIVO DR, 4 POLOS, SENSIBILIDADE DE 30 MA, CORRENTE DE 80 A, TIPO AC</v>
          </cell>
          <cell r="C1763" t="str">
            <v>UN</v>
          </cell>
          <cell r="D1763">
            <v>372.27</v>
          </cell>
          <cell r="E1763">
            <v>372.27</v>
          </cell>
          <cell r="F1763" t="str">
            <v>SINAPI-I JUNHO 2025</v>
          </cell>
        </row>
        <row r="1764">
          <cell r="A1764">
            <v>39464</v>
          </cell>
          <cell r="B1764" t="str">
            <v>DISPOSITIVO DR, 4 POLOS, SENSIBILIDADE DE 300 MA, CORRENTE DE 100 A, TIPO AC</v>
          </cell>
          <cell r="C1764" t="str">
            <v>UN</v>
          </cell>
          <cell r="D1764">
            <v>598.64</v>
          </cell>
          <cell r="E1764">
            <v>598.64</v>
          </cell>
          <cell r="F1764" t="str">
            <v>SINAPI-I JUNHO 2025</v>
          </cell>
        </row>
        <row r="1765">
          <cell r="A1765">
            <v>39460</v>
          </cell>
          <cell r="B1765" t="str">
            <v>DISPOSITIVO DR, 4 POLOS, SENSIBILIDADE DE 300 MA, CORRENTE DE 25 A, TIPO AC</v>
          </cell>
          <cell r="C1765" t="str">
            <v>UN</v>
          </cell>
          <cell r="D1765">
            <v>227.05</v>
          </cell>
          <cell r="E1765">
            <v>227.05</v>
          </cell>
          <cell r="F1765" t="str">
            <v>SINAPI-I JUNHO 2025</v>
          </cell>
        </row>
        <row r="1766">
          <cell r="A1766">
            <v>39461</v>
          </cell>
          <cell r="B1766" t="str">
            <v>DISPOSITIVO DR, 4 POLOS, SENSIBILIDADE DE 300 MA, CORRENTE DE 40 A, TIPO AC</v>
          </cell>
          <cell r="C1766" t="str">
            <v>UN</v>
          </cell>
          <cell r="D1766">
            <v>266.05</v>
          </cell>
          <cell r="E1766">
            <v>266.05</v>
          </cell>
          <cell r="F1766" t="str">
            <v>SINAPI-I JUNHO 2025</v>
          </cell>
        </row>
        <row r="1767">
          <cell r="A1767">
            <v>39462</v>
          </cell>
          <cell r="B1767" t="str">
            <v>DISPOSITIVO DR, 4 POLOS, SENSIBILIDADE DE 300 MA, CORRENTE DE 63 A, TIPO AC</v>
          </cell>
          <cell r="C1767" t="str">
            <v>UN</v>
          </cell>
          <cell r="D1767">
            <v>256.39999999999998</v>
          </cell>
          <cell r="E1767">
            <v>256.39999999999998</v>
          </cell>
          <cell r="F1767" t="str">
            <v>SINAPI-I JUNHO 2025</v>
          </cell>
        </row>
        <row r="1768">
          <cell r="A1768">
            <v>39463</v>
          </cell>
          <cell r="B1768" t="str">
            <v>DISPOSITIVO DR, 4 POLOS, SENSIBILIDADE DE 300 MA, CORRENTE DE 80 A, TIPO AC</v>
          </cell>
          <cell r="C1768" t="str">
            <v>UN</v>
          </cell>
          <cell r="D1768">
            <v>594</v>
          </cell>
          <cell r="E1768">
            <v>594</v>
          </cell>
          <cell r="F1768" t="str">
            <v>SINAPI-I JUNHO 2025</v>
          </cell>
        </row>
        <row r="1769">
          <cell r="A1769">
            <v>26039</v>
          </cell>
          <cell r="B1769" t="str">
            <v>DISTRIBUIDOR DE AGREGADOS AUTOPROPELIDO, CAP 3 M3, A DIESEL, 6 CC, 176 CV</v>
          </cell>
          <cell r="C1769" t="str">
            <v>UN</v>
          </cell>
          <cell r="F1769" t="str">
            <v>SINAPI-I JUNHO 2025</v>
          </cell>
        </row>
        <row r="1770">
          <cell r="A1770">
            <v>2401</v>
          </cell>
          <cell r="B1770" t="str">
            <v>DISTRIBUIDOR DE AGREGADOS REBOCAVEL, CAPACIDADE 1,9 M3, LARGURA DE TRABALHO 3,66 M</v>
          </cell>
          <cell r="C1770" t="str">
            <v>UN</v>
          </cell>
          <cell r="F1770" t="str">
            <v>SINAPI-I JUNHO 2025</v>
          </cell>
        </row>
        <row r="1771">
          <cell r="A1771">
            <v>38870</v>
          </cell>
          <cell r="B1771" t="str">
            <v>DISTRIBUIDOR METALICO, COM ROSCA, 2 SAIDAS, DN 1" X 1/2", PARA CONEXAO COM ANEL DESLIZANTE EM TUBO PEX PARA INST. AGUA QUENTE/FRIA</v>
          </cell>
          <cell r="C1771" t="str">
            <v>UN</v>
          </cell>
          <cell r="F1771" t="str">
            <v>SINAPI-I JUNHO 2025</v>
          </cell>
        </row>
        <row r="1772">
          <cell r="A1772">
            <v>38869</v>
          </cell>
          <cell r="B1772" t="str">
            <v>DISTRIBUIDOR METALICO, COM ROSCA, 2 SAIDAS, DN 3/4" X 1/2", PARA CONEXAO COM ANEL DESLIZANTE EM TUBO PEX PARA INST. AGUA QUENTE/FRIA</v>
          </cell>
          <cell r="C1772" t="str">
            <v>UN</v>
          </cell>
          <cell r="F1772" t="str">
            <v>SINAPI-I JUNHO 2025</v>
          </cell>
        </row>
        <row r="1773">
          <cell r="A1773">
            <v>38872</v>
          </cell>
          <cell r="B1773" t="str">
            <v>DISTRIBUIDOR METALICO, COM ROSCA, 3 SAIDAS, DN 1" X 1/2", PARA CONEXAO COM ANEL DESLIZANTE EM TUBO PEX PARA INST. AGUA QUENTE/FRIA</v>
          </cell>
          <cell r="C1773" t="str">
            <v>UN</v>
          </cell>
          <cell r="F1773" t="str">
            <v>SINAPI-I JUNHO 2025</v>
          </cell>
        </row>
        <row r="1774">
          <cell r="A1774">
            <v>38871</v>
          </cell>
          <cell r="B1774" t="str">
            <v>DISTRIBUIDOR METALICO, COM ROSCA, 3 SAIDAS, DN 3/4" X 1/2", PARA CONEXAO COM ANEL DESLIZANTE EM TUBO PEX PARA INST. AGUA QUENTE/FRIA</v>
          </cell>
          <cell r="C1774" t="str">
            <v>UN</v>
          </cell>
          <cell r="F1774" t="str">
            <v>SINAPI-I JUNHO 2025</v>
          </cell>
        </row>
        <row r="1775">
          <cell r="A1775">
            <v>39283</v>
          </cell>
          <cell r="B1775" t="str">
            <v>DISTRIBUIDOR, PLASTICO, 2 SAIDAS, DN 32 X 16 MM, PARA CONEXAO COM CRIMPAGEM, EM TUBO PEX PARA INST. AGUA QUENTE/FRIA</v>
          </cell>
          <cell r="C1775" t="str">
            <v>UN</v>
          </cell>
          <cell r="F1775" t="str">
            <v>SINAPI-I JUNHO 2025</v>
          </cell>
        </row>
        <row r="1776">
          <cell r="A1776">
            <v>39285</v>
          </cell>
          <cell r="B1776" t="str">
            <v>DISTRIBUIDOR, PLASTICO, 2 SAIDAS, DN 32 X 25 MM, PARA CONEXAO COM CRIMPAGEM, EM TUBO PEX PARA INST. AGUA QUENTE/FRIA</v>
          </cell>
          <cell r="C1776" t="str">
            <v>UN</v>
          </cell>
          <cell r="F1776" t="str">
            <v>SINAPI-I JUNHO 2025</v>
          </cell>
        </row>
        <row r="1777">
          <cell r="A1777">
            <v>39286</v>
          </cell>
          <cell r="B1777" t="str">
            <v>DISTRIBUIDOR, PLASTICO, 3 SAIDAS, DN 32 X 16 MM, PARA CONEXAO COM CRIMPAGEM, EM TUBO PEX PARA INST. AGUA QUENTE/FRIA</v>
          </cell>
          <cell r="C1777" t="str">
            <v>UN</v>
          </cell>
          <cell r="F1777" t="str">
            <v>SINAPI-I JUNHO 2025</v>
          </cell>
        </row>
        <row r="1778">
          <cell r="A1778">
            <v>39288</v>
          </cell>
          <cell r="B1778" t="str">
            <v>DISTRIBUIDOR, PLASTICO, 3 SAIDAS, DN 32 X 25 MM, PARA CONEXAO COM CRIMPAGEM, EM TUBO PEX PARA INST. AGUA QUENTE/FRIA</v>
          </cell>
          <cell r="C1778" t="str">
            <v>UN</v>
          </cell>
          <cell r="F1778" t="str">
            <v>SINAPI-I JUNHO 2025</v>
          </cell>
        </row>
        <row r="1779">
          <cell r="A1779">
            <v>44476</v>
          </cell>
          <cell r="B1779" t="str">
            <v>DIVISORIA EM GRANITO, COM DUAS FACES POLIDAS, TIPO ANDORINHA/ QUARTZ/ CASTELO/ CORUMBA OU OUTROS EQUIVALENTES DA REGIAO, E= *3,0* CM</v>
          </cell>
          <cell r="C1779" t="str">
            <v>M2</v>
          </cell>
          <cell r="D1779">
            <v>844.84</v>
          </cell>
          <cell r="E1779">
            <v>844.84</v>
          </cell>
          <cell r="F1779" t="str">
            <v>SINAPI-I JUNHO 2025</v>
          </cell>
        </row>
        <row r="1780">
          <cell r="A1780">
            <v>10629</v>
          </cell>
          <cell r="B1780" t="str">
            <v>DIVISORIA EM MARMORE, COM DUAS FACES POLIDAS, BRANCO COMUM, E= *3,0* CM</v>
          </cell>
          <cell r="C1780" t="str">
            <v>M2</v>
          </cell>
          <cell r="D1780">
            <v>724.04</v>
          </cell>
          <cell r="E1780">
            <v>724.04</v>
          </cell>
          <cell r="F1780" t="str">
            <v>SINAPI-I JUNHO 2025</v>
          </cell>
        </row>
        <row r="1781">
          <cell r="A1781">
            <v>10698</v>
          </cell>
          <cell r="B1781" t="str">
            <v>DIVISORIA, PLACA PRE-MOLDADA EM GRANILITE, MARMORITE OU GRANITINA, E = *3 CM</v>
          </cell>
          <cell r="C1781" t="str">
            <v>M2</v>
          </cell>
          <cell r="F1781" t="str">
            <v>SINAPI-I JUNHO 2025</v>
          </cell>
        </row>
        <row r="1782">
          <cell r="A1782">
            <v>40521</v>
          </cell>
          <cell r="B1782" t="str">
            <v>DOBRADEIRA ELETROMECANICA DE VERGALHAO, PARA ACO DE DIAMETRO ATE 1 1/2", MOTOR ELETRICO TRIFASICO, POTENCIA DE 3 HP ATE 5 HP</v>
          </cell>
          <cell r="C1782" t="str">
            <v>UN</v>
          </cell>
          <cell r="D1782">
            <v>120126.49</v>
          </cell>
          <cell r="E1782">
            <v>120126.49</v>
          </cell>
          <cell r="F1782" t="str">
            <v>SINAPI-I JUNHO 2025</v>
          </cell>
        </row>
        <row r="1783">
          <cell r="A1783">
            <v>2432</v>
          </cell>
          <cell r="B1783" t="str">
            <v>DOBRADICA EM ACO/FERRO, 3 1/2" X 3", E= 1,9 A 2 MM, COM ANEL, CROMADO OU ZINCADO, TAMPA BOLA, COM PARAFUSOS</v>
          </cell>
          <cell r="C1783" t="str">
            <v>UN</v>
          </cell>
          <cell r="D1783">
            <v>38.799999999999997</v>
          </cell>
          <cell r="E1783">
            <v>38.799999999999997</v>
          </cell>
          <cell r="F1783" t="str">
            <v>SINAPI-I JUNHO 2025</v>
          </cell>
        </row>
        <row r="1784">
          <cell r="A1784">
            <v>2418</v>
          </cell>
          <cell r="B1784" t="str">
            <v>DOBRADICA EM ACO/FERRO, 3" X 2 1/2", E= 1,2 A 1,8 MM, SEM ANEL, CROMADO OU ZINCADO, TAMPA BOLA, COM PARAFUSOS</v>
          </cell>
          <cell r="C1784" t="str">
            <v>UN</v>
          </cell>
          <cell r="D1784">
            <v>18</v>
          </cell>
          <cell r="E1784">
            <v>18</v>
          </cell>
          <cell r="F1784" t="str">
            <v>SINAPI-I JUNHO 2025</v>
          </cell>
        </row>
        <row r="1785">
          <cell r="A1785">
            <v>2433</v>
          </cell>
          <cell r="B1785" t="str">
            <v>DOBRADICA EM ACO/FERRO, 3" X 2 1/2", E= 1,2 A 1,8 MM, SEM ANEL, CROMADO OU ZINCADO, TAMPA CHATA, COM PARAFUSOS</v>
          </cell>
          <cell r="C1785" t="str">
            <v>UN</v>
          </cell>
          <cell r="D1785">
            <v>13.14</v>
          </cell>
          <cell r="E1785">
            <v>13.14</v>
          </cell>
          <cell r="F1785" t="str">
            <v>SINAPI-I JUNHO 2025</v>
          </cell>
        </row>
        <row r="1786">
          <cell r="A1786">
            <v>2420</v>
          </cell>
          <cell r="B1786" t="str">
            <v>DOBRADICA EM ACO/FERRO, 3" X 2 1/2", E= 1,9 A 2 MM, SEM ANEL, CROMADO OU ZINCADO, TAMPA BOLA, COM PARAFUSOS</v>
          </cell>
          <cell r="C1786" t="str">
            <v>UN</v>
          </cell>
          <cell r="D1786">
            <v>22.58</v>
          </cell>
          <cell r="E1786">
            <v>22.58</v>
          </cell>
          <cell r="F1786" t="str">
            <v>SINAPI-I JUNHO 2025</v>
          </cell>
        </row>
        <row r="1787">
          <cell r="A1787">
            <v>11447</v>
          </cell>
          <cell r="B1787" t="str">
            <v>DOBRADICA EM LATAO, 3" X 2 1/2", E= 1,9 A 2 MM, COM ANEL, CROMADO, TAMPA BOLA, COM PARAFUSOS</v>
          </cell>
          <cell r="C1787" t="str">
            <v>UN</v>
          </cell>
          <cell r="D1787">
            <v>44.62</v>
          </cell>
          <cell r="E1787">
            <v>44.62</v>
          </cell>
          <cell r="F1787" t="str">
            <v>SINAPI-I JUNHO 2025</v>
          </cell>
        </row>
        <row r="1788">
          <cell r="A1788">
            <v>11451</v>
          </cell>
          <cell r="B1788" t="str">
            <v>DOBRADICA TIPO VAI-E-VEM EM ACO/FERRO, TAMANHO 3", GALVANIZADO, COM PARAFUSOS</v>
          </cell>
          <cell r="C1788" t="str">
            <v>UN</v>
          </cell>
          <cell r="D1788">
            <v>119.61</v>
          </cell>
          <cell r="E1788">
            <v>119.61</v>
          </cell>
          <cell r="F1788" t="str">
            <v>SINAPI-I JUNHO 2025</v>
          </cell>
        </row>
        <row r="1789">
          <cell r="A1789">
            <v>11116</v>
          </cell>
          <cell r="B1789" t="str">
            <v>DOMOS / CLARABOIA INDIVIDUAL, EM ACRILICO BRANCO/LEITOSO, *95 X 95* CM, INCLUI ACESSORIOS DE FIXACAO, SEM INSTALACAO</v>
          </cell>
          <cell r="C1789" t="str">
            <v>UN</v>
          </cell>
          <cell r="F1789" t="str">
            <v>SINAPI-I JUNHO 2025</v>
          </cell>
        </row>
        <row r="1790">
          <cell r="A1790">
            <v>38411</v>
          </cell>
          <cell r="B1790" t="str">
            <v>DOSADOR DE AREIA, CAPACIDADE DE *26* LITROS</v>
          </cell>
          <cell r="C1790" t="str">
            <v>UN</v>
          </cell>
          <cell r="D1790">
            <v>1722.8</v>
          </cell>
          <cell r="E1790">
            <v>1722.8</v>
          </cell>
          <cell r="F1790" t="str">
            <v>SINAPI-I JUNHO 2025</v>
          </cell>
        </row>
        <row r="1791">
          <cell r="A1791">
            <v>38189</v>
          </cell>
          <cell r="B1791" t="str">
            <v>DUCHA / CHUVEIRO METALICO, DE PAREDE, ARTICULAVEL, COM BRACO/CANO, SEM DESVIADOR</v>
          </cell>
          <cell r="C1791" t="str">
            <v>UN</v>
          </cell>
          <cell r="D1791">
            <v>191.49</v>
          </cell>
          <cell r="E1791">
            <v>191.49</v>
          </cell>
          <cell r="F1791" t="str">
            <v>SINAPI-I JUNHO 2025</v>
          </cell>
        </row>
        <row r="1792">
          <cell r="A1792">
            <v>38190</v>
          </cell>
          <cell r="B1792" t="str">
            <v>DUCHA / CHUVEIRO METALICO, DE PAREDE, ARTICULAVEL, COM DESVIADOR E DUCHA MANUAL</v>
          </cell>
          <cell r="C1792" t="str">
            <v>UN</v>
          </cell>
          <cell r="D1792">
            <v>403.43</v>
          </cell>
          <cell r="E1792">
            <v>403.43</v>
          </cell>
          <cell r="F1792" t="str">
            <v>SINAPI-I JUNHO 2025</v>
          </cell>
        </row>
        <row r="1793">
          <cell r="A1793">
            <v>7608</v>
          </cell>
          <cell r="B1793" t="str">
            <v>DUCHA / CHUVEIRO PLASTICO SIMPLES, 5", BRANCO, PARA ACOPLAR EM HASTE 1/2", AGUA FRIA</v>
          </cell>
          <cell r="C1793" t="str">
            <v>UN</v>
          </cell>
          <cell r="D1793">
            <v>9</v>
          </cell>
          <cell r="E1793">
            <v>9</v>
          </cell>
          <cell r="F1793" t="str">
            <v>SINAPI-I JUNHO 2025</v>
          </cell>
        </row>
        <row r="1794">
          <cell r="A1794">
            <v>1370</v>
          </cell>
          <cell r="B1794" t="str">
            <v>DUCHA HIGIENICA PLASTICA COM REGISTRO METALICO 1/2"</v>
          </cell>
          <cell r="C1794" t="str">
            <v>UN</v>
          </cell>
          <cell r="D1794">
            <v>144.88999999999999</v>
          </cell>
          <cell r="E1794">
            <v>144.88999999999999</v>
          </cell>
          <cell r="F1794" t="str">
            <v>SINAPI-I JUNHO 2025</v>
          </cell>
        </row>
        <row r="1795">
          <cell r="A1795">
            <v>36516</v>
          </cell>
          <cell r="B1795" t="str">
            <v>DUMPER COM CAPACIDADE DE CARGA DE 1700 KG, PARTIDA ELETRICA, MOTOR DIESEL COM POTENCIA DE 16 CV</v>
          </cell>
          <cell r="C1795" t="str">
            <v>UN</v>
          </cell>
          <cell r="F1795" t="str">
            <v>SINAPI-I JUNHO 2025</v>
          </cell>
        </row>
        <row r="1796">
          <cell r="A1796">
            <v>34777</v>
          </cell>
          <cell r="B1796" t="str">
            <v>ELEMENTO VAZADO CERAMICO DIAGONAL (TIPO FLOR/QUADRADO/XIS) DE *7 X 18 X 25* CM (L X A X C)</v>
          </cell>
          <cell r="C1796" t="str">
            <v>UN</v>
          </cell>
          <cell r="D1796">
            <v>2.4</v>
          </cell>
          <cell r="E1796">
            <v>2.4</v>
          </cell>
          <cell r="F1796" t="str">
            <v>SINAPI-I JUNHO 2025</v>
          </cell>
        </row>
        <row r="1797">
          <cell r="A1797">
            <v>7272</v>
          </cell>
          <cell r="B1797" t="str">
            <v>ELEMENTO VAZADO CERAMICO QUADRADO (TIPO RETO OU REDONDO) DE *7 A 9 X 20 X 20* CM (L X A X C)</v>
          </cell>
          <cell r="C1797" t="str">
            <v>UN</v>
          </cell>
          <cell r="D1797">
            <v>1.8</v>
          </cell>
          <cell r="E1797">
            <v>1.8</v>
          </cell>
          <cell r="F1797" t="str">
            <v>SINAPI-I JUNHO 2025</v>
          </cell>
        </row>
        <row r="1798">
          <cell r="A1798">
            <v>10605</v>
          </cell>
          <cell r="B1798" t="str">
            <v>ELEMENTO VAZADO DE CONCRETO, QUADRICULADO, 1 FURO *10 X 10 X 10* CM</v>
          </cell>
          <cell r="C1798" t="str">
            <v>UN</v>
          </cell>
          <cell r="D1798">
            <v>5.25</v>
          </cell>
          <cell r="E1798">
            <v>5.25</v>
          </cell>
          <cell r="F1798" t="str">
            <v>SINAPI-I JUNHO 2025</v>
          </cell>
        </row>
        <row r="1799">
          <cell r="A1799">
            <v>10604</v>
          </cell>
          <cell r="B1799" t="str">
            <v>ELEMENTO VAZADO DE CONCRETO, QUADRICULADO, 1 FURO *20 X 10 X 7* CM</v>
          </cell>
          <cell r="C1799" t="str">
            <v>UN</v>
          </cell>
          <cell r="D1799">
            <v>12.24</v>
          </cell>
          <cell r="E1799">
            <v>12.24</v>
          </cell>
          <cell r="F1799" t="str">
            <v>SINAPI-I JUNHO 2025</v>
          </cell>
        </row>
        <row r="1800">
          <cell r="A1800">
            <v>672</v>
          </cell>
          <cell r="B1800" t="str">
            <v>ELEMENTO VAZADO DE CONCRETO, QUADRICULADO, 1 FURO *20 X 20 X 6,5* CM</v>
          </cell>
          <cell r="C1800" t="str">
            <v>UN</v>
          </cell>
          <cell r="D1800">
            <v>16.829999999999998</v>
          </cell>
          <cell r="E1800">
            <v>16.829999999999998</v>
          </cell>
          <cell r="F1800" t="str">
            <v>SINAPI-I JUNHO 2025</v>
          </cell>
        </row>
        <row r="1801">
          <cell r="A1801">
            <v>668</v>
          </cell>
          <cell r="B1801" t="str">
            <v>ELEMENTO VAZADO DE CONCRETO, QUADRICULADO, 16 FUROS *29 X 29 X 6* CM</v>
          </cell>
          <cell r="C1801" t="str">
            <v>UN</v>
          </cell>
          <cell r="D1801">
            <v>20.32</v>
          </cell>
          <cell r="E1801">
            <v>20.32</v>
          </cell>
          <cell r="F1801" t="str">
            <v>SINAPI-I JUNHO 2025</v>
          </cell>
        </row>
        <row r="1802">
          <cell r="A1802">
            <v>10578</v>
          </cell>
          <cell r="B1802" t="str">
            <v>ELEMENTO VAZADO DE CONCRETO, QUADRICULADO, 16 FUROS *33 X 33 X 10* CM</v>
          </cell>
          <cell r="C1802" t="str">
            <v>UN</v>
          </cell>
          <cell r="D1802">
            <v>23.67</v>
          </cell>
          <cell r="E1802">
            <v>23.67</v>
          </cell>
          <cell r="F1802" t="str">
            <v>SINAPI-I JUNHO 2025</v>
          </cell>
        </row>
        <row r="1803">
          <cell r="A1803">
            <v>666</v>
          </cell>
          <cell r="B1803" t="str">
            <v>ELEMENTO VAZADO DE CONCRETO, QUADRICULADO, 16 FUROS *40 X 40 X 7* CM</v>
          </cell>
          <cell r="C1803" t="str">
            <v>UN</v>
          </cell>
          <cell r="D1803">
            <v>26.32</v>
          </cell>
          <cell r="E1803">
            <v>26.32</v>
          </cell>
          <cell r="F1803" t="str">
            <v>SINAPI-I JUNHO 2025</v>
          </cell>
        </row>
        <row r="1804">
          <cell r="A1804">
            <v>665</v>
          </cell>
          <cell r="B1804" t="str">
            <v>ELEMENTO VAZADO DE CONCRETO, QUADRICULADO, 16 FUROS *50 X 50 X 7* CM</v>
          </cell>
          <cell r="C1804" t="str">
            <v>UN</v>
          </cell>
          <cell r="D1804">
            <v>35.200000000000003</v>
          </cell>
          <cell r="E1804">
            <v>35.200000000000003</v>
          </cell>
          <cell r="F1804" t="str">
            <v>SINAPI-I JUNHO 2025</v>
          </cell>
        </row>
        <row r="1805">
          <cell r="A1805">
            <v>10577</v>
          </cell>
          <cell r="B1805" t="str">
            <v>ELEMENTO VAZADO DE CONCRETO, QUADRICULADO, 25 FUROS *50 X 50 X 5* CM</v>
          </cell>
          <cell r="C1805" t="str">
            <v>UN</v>
          </cell>
          <cell r="D1805">
            <v>31.22</v>
          </cell>
          <cell r="E1805">
            <v>31.22</v>
          </cell>
          <cell r="F1805" t="str">
            <v>SINAPI-I JUNHO 2025</v>
          </cell>
        </row>
        <row r="1806">
          <cell r="A1806">
            <v>10583</v>
          </cell>
          <cell r="B1806" t="str">
            <v>ELEMENTO VAZADO DE CONCRETO, VENEZIANA *39 X 22 X 15* CM</v>
          </cell>
          <cell r="C1806" t="str">
            <v>UN</v>
          </cell>
          <cell r="D1806">
            <v>16.22</v>
          </cell>
          <cell r="E1806">
            <v>16.22</v>
          </cell>
          <cell r="F1806" t="str">
            <v>SINAPI-I JUNHO 2025</v>
          </cell>
        </row>
        <row r="1807">
          <cell r="A1807">
            <v>10579</v>
          </cell>
          <cell r="B1807" t="str">
            <v>ELEMENTO VAZADO DE CONCRETO, VENEZIANA *39 X 29 X 10* CM</v>
          </cell>
          <cell r="C1807" t="str">
            <v>UN</v>
          </cell>
          <cell r="D1807">
            <v>28.27</v>
          </cell>
          <cell r="E1807">
            <v>28.27</v>
          </cell>
          <cell r="F1807" t="str">
            <v>SINAPI-I JUNHO 2025</v>
          </cell>
        </row>
        <row r="1808">
          <cell r="A1808">
            <v>10582</v>
          </cell>
          <cell r="B1808" t="str">
            <v>ELEMENTO VAZADO DE CONCRETO, VENEZIANA *40 X 10 X 10* CM</v>
          </cell>
          <cell r="C1808" t="str">
            <v>UN</v>
          </cell>
          <cell r="D1808">
            <v>14.28</v>
          </cell>
          <cell r="E1808">
            <v>14.28</v>
          </cell>
          <cell r="F1808" t="str">
            <v>SINAPI-I JUNHO 2025</v>
          </cell>
        </row>
        <row r="1809">
          <cell r="A1809">
            <v>2436</v>
          </cell>
          <cell r="B1809" t="str">
            <v>ELETRICISTA (HORISTA)</v>
          </cell>
          <cell r="C1809" t="str">
            <v>H</v>
          </cell>
          <cell r="D1809">
            <v>21.03</v>
          </cell>
          <cell r="E1809">
            <v>23.64</v>
          </cell>
          <cell r="F1809" t="str">
            <v>SINAPI-I JUNHO 2025</v>
          </cell>
        </row>
        <row r="1810">
          <cell r="A1810">
            <v>40918</v>
          </cell>
          <cell r="B1810" t="str">
            <v>ELETRICISTA (MENSALISTA)</v>
          </cell>
          <cell r="C1810" t="str">
            <v>MES</v>
          </cell>
          <cell r="D1810">
            <v>3633.63</v>
          </cell>
          <cell r="E1810">
            <v>4091.47</v>
          </cell>
          <cell r="F1810" t="str">
            <v>SINAPI-I JUNHO 2025</v>
          </cell>
        </row>
        <row r="1811">
          <cell r="A1811">
            <v>10998</v>
          </cell>
          <cell r="B1811" t="str">
            <v>ELETRODO REVESTIDO AWS - E-6010, DIAMETRO IGUAL A 4,00 MM</v>
          </cell>
          <cell r="C1811" t="str">
            <v>KG</v>
          </cell>
          <cell r="D1811">
            <v>31.44</v>
          </cell>
          <cell r="E1811">
            <v>31.44</v>
          </cell>
          <cell r="F1811" t="str">
            <v>SINAPI-I JUNHO 2025</v>
          </cell>
        </row>
        <row r="1812">
          <cell r="A1812">
            <v>11002</v>
          </cell>
          <cell r="B1812" t="str">
            <v>ELETRODO REVESTIDO AWS - E6013, DIAMETRO IGUAL A 2,50 MM</v>
          </cell>
          <cell r="C1812" t="str">
            <v>KG</v>
          </cell>
          <cell r="D1812">
            <v>28.81</v>
          </cell>
          <cell r="E1812">
            <v>28.81</v>
          </cell>
          <cell r="F1812" t="str">
            <v>SINAPI-I JUNHO 2025</v>
          </cell>
        </row>
        <row r="1813">
          <cell r="A1813">
            <v>10999</v>
          </cell>
          <cell r="B1813" t="str">
            <v>ELETRODO REVESTIDO AWS - E6013, DIAMETRO IGUAL A 4,00 MM</v>
          </cell>
          <cell r="C1813" t="str">
            <v>KG</v>
          </cell>
          <cell r="D1813">
            <v>27.68</v>
          </cell>
          <cell r="E1813">
            <v>27.68</v>
          </cell>
          <cell r="F1813" t="str">
            <v>SINAPI-I JUNHO 2025</v>
          </cell>
        </row>
        <row r="1814">
          <cell r="A1814">
            <v>10997</v>
          </cell>
          <cell r="B1814" t="str">
            <v>ELETRODO REVESTIDO AWS - E7018, DIAMETRO IGUAL A 4,00 MM</v>
          </cell>
          <cell r="C1814" t="str">
            <v>KG</v>
          </cell>
          <cell r="D1814">
            <v>30</v>
          </cell>
          <cell r="E1814">
            <v>30</v>
          </cell>
          <cell r="F1814" t="str">
            <v>SINAPI-I JUNHO 2025</v>
          </cell>
        </row>
        <row r="1815">
          <cell r="A1815">
            <v>2680</v>
          </cell>
          <cell r="B1815" t="str">
            <v>ELETRODUTO DE PVC RIGIDO ROSCAVEL DE 1 1/2", SEM LUVA</v>
          </cell>
          <cell r="C1815" t="str">
            <v>M</v>
          </cell>
          <cell r="D1815">
            <v>13.3</v>
          </cell>
          <cell r="E1815">
            <v>13.3</v>
          </cell>
          <cell r="F1815" t="str">
            <v>SINAPI-I JUNHO 2025</v>
          </cell>
        </row>
        <row r="1816">
          <cell r="A1816">
            <v>2684</v>
          </cell>
          <cell r="B1816" t="str">
            <v>ELETRODUTO DE PVC RIGIDO ROSCAVEL DE 1 1/4", SEM LUVA</v>
          </cell>
          <cell r="C1816" t="str">
            <v>M</v>
          </cell>
          <cell r="D1816">
            <v>12.1</v>
          </cell>
          <cell r="E1816">
            <v>12.1</v>
          </cell>
          <cell r="F1816" t="str">
            <v>SINAPI-I JUNHO 2025</v>
          </cell>
        </row>
        <row r="1817">
          <cell r="A1817">
            <v>2685</v>
          </cell>
          <cell r="B1817" t="str">
            <v>ELETRODUTO DE PVC RIGIDO ROSCAVEL DE 1", SEM LUVA</v>
          </cell>
          <cell r="C1817" t="str">
            <v>M</v>
          </cell>
          <cell r="D1817">
            <v>9.09</v>
          </cell>
          <cell r="E1817">
            <v>9.09</v>
          </cell>
          <cell r="F1817" t="str">
            <v>SINAPI-I JUNHO 2025</v>
          </cell>
        </row>
        <row r="1818">
          <cell r="A1818">
            <v>2673</v>
          </cell>
          <cell r="B1818" t="str">
            <v>ELETRODUTO DE PVC RIGIDO ROSCAVEL DE 1/2", SEM LUVA</v>
          </cell>
          <cell r="C1818" t="str">
            <v>M</v>
          </cell>
          <cell r="D1818">
            <v>4.67</v>
          </cell>
          <cell r="E1818">
            <v>4.67</v>
          </cell>
          <cell r="F1818" t="str">
            <v>SINAPI-I JUNHO 2025</v>
          </cell>
        </row>
        <row r="1819">
          <cell r="A1819">
            <v>2682</v>
          </cell>
          <cell r="B1819" t="str">
            <v>ELETRODUTO DE PVC RIGIDO ROSCAVEL DE 2 1/2", SEM LUVA</v>
          </cell>
          <cell r="C1819" t="str">
            <v>M</v>
          </cell>
          <cell r="D1819">
            <v>31.7</v>
          </cell>
          <cell r="E1819">
            <v>31.7</v>
          </cell>
          <cell r="F1819" t="str">
            <v>SINAPI-I JUNHO 2025</v>
          </cell>
        </row>
        <row r="1820">
          <cell r="A1820">
            <v>2681</v>
          </cell>
          <cell r="B1820" t="str">
            <v>ELETRODUTO DE PVC RIGIDO ROSCAVEL DE 2", SEM LUVA</v>
          </cell>
          <cell r="C1820" t="str">
            <v>M</v>
          </cell>
          <cell r="D1820">
            <v>21.73</v>
          </cell>
          <cell r="E1820">
            <v>21.73</v>
          </cell>
          <cell r="F1820" t="str">
            <v>SINAPI-I JUNHO 2025</v>
          </cell>
        </row>
        <row r="1821">
          <cell r="A1821">
            <v>2686</v>
          </cell>
          <cell r="B1821" t="str">
            <v>ELETRODUTO DE PVC RIGIDO ROSCAVEL DE 3", SEM LUVA</v>
          </cell>
          <cell r="C1821" t="str">
            <v>M</v>
          </cell>
          <cell r="D1821">
            <v>39.76</v>
          </cell>
          <cell r="E1821">
            <v>39.76</v>
          </cell>
          <cell r="F1821" t="str">
            <v>SINAPI-I JUNHO 2025</v>
          </cell>
        </row>
        <row r="1822">
          <cell r="A1822">
            <v>2674</v>
          </cell>
          <cell r="B1822" t="str">
            <v>ELETRODUTO DE PVC RIGIDO ROSCAVEL DE 3/4", SEM LUVA</v>
          </cell>
          <cell r="C1822" t="str">
            <v>M</v>
          </cell>
          <cell r="D1822">
            <v>5.81</v>
          </cell>
          <cell r="E1822">
            <v>5.81</v>
          </cell>
          <cell r="F1822" t="str">
            <v>SINAPI-I JUNHO 2025</v>
          </cell>
        </row>
        <row r="1823">
          <cell r="A1823">
            <v>2683</v>
          </cell>
          <cell r="B1823" t="str">
            <v>ELETRODUTO DE PVC RIGIDO ROSCAVEL DE 4", SEM LUVA</v>
          </cell>
          <cell r="C1823" t="str">
            <v>M</v>
          </cell>
          <cell r="D1823">
            <v>62.65</v>
          </cell>
          <cell r="E1823">
            <v>62.65</v>
          </cell>
          <cell r="F1823" t="str">
            <v>SINAPI-I JUNHO 2025</v>
          </cell>
        </row>
        <row r="1824">
          <cell r="A1824">
            <v>2676</v>
          </cell>
          <cell r="B1824" t="str">
            <v>ELETRODUTO DE PVC RIGIDO SOLDAVEL, CLASSE B, DE 20 MM</v>
          </cell>
          <cell r="C1824" t="str">
            <v>M</v>
          </cell>
          <cell r="D1824">
            <v>2.71</v>
          </cell>
          <cell r="E1824">
            <v>2.71</v>
          </cell>
          <cell r="F1824" t="str">
            <v>SINAPI-I JUNHO 2025</v>
          </cell>
        </row>
        <row r="1825">
          <cell r="A1825">
            <v>2678</v>
          </cell>
          <cell r="B1825" t="str">
            <v>ELETRODUTO DE PVC RIGIDO SOLDAVEL, CLASSE B, DE 25 MM</v>
          </cell>
          <cell r="C1825" t="str">
            <v>M</v>
          </cell>
          <cell r="D1825">
            <v>3.4</v>
          </cell>
          <cell r="E1825">
            <v>3.4</v>
          </cell>
          <cell r="F1825" t="str">
            <v>SINAPI-I JUNHO 2025</v>
          </cell>
        </row>
        <row r="1826">
          <cell r="A1826">
            <v>2679</v>
          </cell>
          <cell r="B1826" t="str">
            <v>ELETRODUTO DE PVC RIGIDO SOLDAVEL, CLASSE B, DE 32 MM</v>
          </cell>
          <cell r="C1826" t="str">
            <v>M</v>
          </cell>
          <cell r="D1826">
            <v>5.24</v>
          </cell>
          <cell r="E1826">
            <v>5.24</v>
          </cell>
          <cell r="F1826" t="str">
            <v>SINAPI-I JUNHO 2025</v>
          </cell>
        </row>
        <row r="1827">
          <cell r="A1827">
            <v>12070</v>
          </cell>
          <cell r="B1827" t="str">
            <v>ELETRODUTO DE PVC RIGIDO SOLDAVEL, CLASSE B, DE 40 MM</v>
          </cell>
          <cell r="C1827" t="str">
            <v>M</v>
          </cell>
          <cell r="D1827">
            <v>7.3</v>
          </cell>
          <cell r="E1827">
            <v>7.3</v>
          </cell>
          <cell r="F1827" t="str">
            <v>SINAPI-I JUNHO 2025</v>
          </cell>
        </row>
        <row r="1828">
          <cell r="A1828">
            <v>2675</v>
          </cell>
          <cell r="B1828" t="str">
            <v>ELETRODUTO DE PVC RIGIDO SOLDAVEL, CLASSE B, DE 50 MM</v>
          </cell>
          <cell r="C1828" t="str">
            <v>M</v>
          </cell>
          <cell r="D1828">
            <v>9.49</v>
          </cell>
          <cell r="E1828">
            <v>9.49</v>
          </cell>
          <cell r="F1828" t="str">
            <v>SINAPI-I JUNHO 2025</v>
          </cell>
        </row>
        <row r="1829">
          <cell r="A1829">
            <v>12067</v>
          </cell>
          <cell r="B1829" t="str">
            <v>ELETRODUTO DE PVC RIGIDO SOLDAVEL, CLASSE B, DE 60 MM</v>
          </cell>
          <cell r="C1829" t="str">
            <v>M</v>
          </cell>
          <cell r="D1829">
            <v>12.87</v>
          </cell>
          <cell r="E1829">
            <v>12.87</v>
          </cell>
          <cell r="F1829" t="str">
            <v>SINAPI-I JUNHO 2025</v>
          </cell>
        </row>
        <row r="1830">
          <cell r="A1830">
            <v>21128</v>
          </cell>
          <cell r="B1830" t="str">
            <v>ELETRODUTO EM ACO GALVANIZADO ELETROLITICO, LEVE, DIAMETRO 3/4", PAREDE DE 0,90 MM</v>
          </cell>
          <cell r="C1830" t="str">
            <v>M</v>
          </cell>
          <cell r="F1830" t="str">
            <v>SINAPI-I JUNHO 2025</v>
          </cell>
        </row>
        <row r="1831">
          <cell r="A1831">
            <v>40400</v>
          </cell>
          <cell r="B1831" t="str">
            <v>ELETRODUTO FLEXIVEL PLANO EM PEAD, COR PRETA E LARANJA, DIAMETRO 25 MM</v>
          </cell>
          <cell r="C1831" t="str">
            <v>M</v>
          </cell>
          <cell r="F1831" t="str">
            <v>SINAPI-I JUNHO 2025</v>
          </cell>
        </row>
        <row r="1832">
          <cell r="A1832">
            <v>40401</v>
          </cell>
          <cell r="B1832" t="str">
            <v>ELETRODUTO FLEXIVEL PLANO EM PEAD, COR PRETA E LARANJA, DIAMETRO 32 MM</v>
          </cell>
          <cell r="C1832" t="str">
            <v>M</v>
          </cell>
          <cell r="F1832" t="str">
            <v>SINAPI-I JUNHO 2025</v>
          </cell>
        </row>
        <row r="1833">
          <cell r="A1833">
            <v>40402</v>
          </cell>
          <cell r="B1833" t="str">
            <v>ELETRODUTO FLEXIVEL PLANO EM PEAD, COR PRETA E LARANJA, DIAMETRO 40 MM</v>
          </cell>
          <cell r="C1833" t="str">
            <v>M</v>
          </cell>
          <cell r="F1833" t="str">
            <v>SINAPI-I JUNHO 2025</v>
          </cell>
        </row>
        <row r="1834">
          <cell r="A1834">
            <v>21137</v>
          </cell>
          <cell r="B1834" t="str">
            <v>ELETRODUTO FLEXIVEL, EM FITA DE ACO GALVANIZADO, REVESTIDO COM PVC PRETO, DIAMETRO EXTERNO DE 15 MM, DN = 3/8", TIPO SEALTUBO</v>
          </cell>
          <cell r="C1834" t="str">
            <v>M</v>
          </cell>
          <cell r="F1834" t="str">
            <v>SINAPI-I JUNHO 2025</v>
          </cell>
        </row>
        <row r="1835">
          <cell r="A1835">
            <v>2504</v>
          </cell>
          <cell r="B1835" t="str">
            <v>ELETRODUTO FLEXIVEL, EM FITA DE ACO GALVANIZADO, REVESTIDO COM PVC PRETO, DIAMETRO EXTERNO DE 25 MM, DN = 3/4", TIPO SEALTUBO</v>
          </cell>
          <cell r="C1835" t="str">
            <v>M</v>
          </cell>
          <cell r="F1835" t="str">
            <v>SINAPI-I JUNHO 2025</v>
          </cell>
        </row>
        <row r="1836">
          <cell r="A1836">
            <v>2501</v>
          </cell>
          <cell r="B1836" t="str">
            <v>ELETRODUTO FLEXIVEL, EM FITA DE ACO GALVANIZADO, REVESTIDO COM PVC PRETO, DIAMETRO EXTERNO DE 32 MM, DN = 1", TIPO SEALTUBO</v>
          </cell>
          <cell r="C1836" t="str">
            <v>M</v>
          </cell>
          <cell r="F1836" t="str">
            <v>SINAPI-I JUNHO 2025</v>
          </cell>
        </row>
        <row r="1837">
          <cell r="A1837">
            <v>2502</v>
          </cell>
          <cell r="B1837" t="str">
            <v>ELETRODUTO FLEXIVEL, EM FITA DE ACO GALVANIZADO, REVESTIDO COM PVC PRETO, DIAMETRO EXTERNO DE 40 MM, DN = 1 1/4", TIPO SEALTUBO</v>
          </cell>
          <cell r="C1837" t="str">
            <v>M</v>
          </cell>
          <cell r="F1837" t="str">
            <v>SINAPI-I JUNHO 2025</v>
          </cell>
        </row>
        <row r="1838">
          <cell r="A1838">
            <v>2503</v>
          </cell>
          <cell r="B1838" t="str">
            <v>ELETRODUTO FLEXIVEL, EM FITA DE ACO GALVANIZADO, REVESTIDO COM PVC PRETO, DIAMETRO EXTERNO DE 50 MM, DN = 1 1/2", TIPO SEALTUBO</v>
          </cell>
          <cell r="C1838" t="str">
            <v>M</v>
          </cell>
          <cell r="F1838" t="str">
            <v>SINAPI-I JUNHO 2025</v>
          </cell>
        </row>
        <row r="1839">
          <cell r="A1839">
            <v>2500</v>
          </cell>
          <cell r="B1839" t="str">
            <v>ELETRODUTO FLEXIVEL, EM FITA DE ACO GALVANIZADO, REVESTIDO COM PVC PRETO, DIAMETRO EXTERNO DE 60 MM, DN = 2", TIPO SEALTUBO</v>
          </cell>
          <cell r="C1839" t="str">
            <v>M</v>
          </cell>
          <cell r="F1839" t="str">
            <v>SINAPI-I JUNHO 2025</v>
          </cell>
        </row>
        <row r="1840">
          <cell r="A1840">
            <v>2505</v>
          </cell>
          <cell r="B1840" t="str">
            <v>ELETRODUTO FLEXIVEL, EM FITA DE ACO GALVANIZADO, REVESTIDO COM PVC PRETO, DIAMETRO EXTERNO DE 75 MM, DN = 2 1/2", TIPO SEALTUBO</v>
          </cell>
          <cell r="C1840" t="str">
            <v>M</v>
          </cell>
          <cell r="F1840" t="str">
            <v>SINAPI-I JUNHO 2025</v>
          </cell>
        </row>
        <row r="1841">
          <cell r="A1841">
            <v>12056</v>
          </cell>
          <cell r="B1841" t="str">
            <v>ELETRODUTO FLEXIVEL, EM FITA DE ACO GALVANIZADO, SEM REVESTIMENTO, DIAMETRO NOMINAL 1 1/2"</v>
          </cell>
          <cell r="C1841" t="str">
            <v>M</v>
          </cell>
          <cell r="F1841" t="str">
            <v>SINAPI-I JUNHO 2025</v>
          </cell>
        </row>
        <row r="1842">
          <cell r="A1842">
            <v>12057</v>
          </cell>
          <cell r="B1842" t="str">
            <v>ELETRODUTO FLEXIVEL, EM FITA DE ACO GALVANIZADO, SEM REVESTIMENTO, DIAMETRO NOMINAL 1 1/4"</v>
          </cell>
          <cell r="C1842" t="str">
            <v>M</v>
          </cell>
          <cell r="F1842" t="str">
            <v>SINAPI-I JUNHO 2025</v>
          </cell>
        </row>
        <row r="1843">
          <cell r="A1843">
            <v>12058</v>
          </cell>
          <cell r="B1843" t="str">
            <v>ELETRODUTO FLEXIVEL, EM FITA DE ACO GALVANIZADO, SEM REVESTIMENTO, DIAMETRO NOMINAL 1"</v>
          </cell>
          <cell r="C1843" t="str">
            <v>M</v>
          </cell>
          <cell r="F1843" t="str">
            <v>SINAPI-I JUNHO 2025</v>
          </cell>
        </row>
        <row r="1844">
          <cell r="A1844">
            <v>12059</v>
          </cell>
          <cell r="B1844" t="str">
            <v>ELETRODUTO FLEXIVEL, EM FITA DE ACO GALVANIZADO, SEM REVESTIMENTO, DIAMETRO NOMINAL 1/2"</v>
          </cell>
          <cell r="C1844" t="str">
            <v>M</v>
          </cell>
          <cell r="F1844" t="str">
            <v>SINAPI-I JUNHO 2025</v>
          </cell>
        </row>
        <row r="1845">
          <cell r="A1845">
            <v>12060</v>
          </cell>
          <cell r="B1845" t="str">
            <v>ELETRODUTO FLEXIVEL, EM FITA DE ACO GALVANIZADO, SEM REVESTIMENTO, DIAMETRO NOMINAL 2 1/2"</v>
          </cell>
          <cell r="C1845" t="str">
            <v>M</v>
          </cell>
          <cell r="F1845" t="str">
            <v>SINAPI-I JUNHO 2025</v>
          </cell>
        </row>
        <row r="1846">
          <cell r="A1846">
            <v>12061</v>
          </cell>
          <cell r="B1846" t="str">
            <v>ELETRODUTO FLEXIVEL, EM FITA DE ACO GALVANIZADO, SEM REVESTIMENTO, DIAMETRO NOMINAL 2"</v>
          </cell>
          <cell r="C1846" t="str">
            <v>M</v>
          </cell>
          <cell r="F1846" t="str">
            <v>SINAPI-I JUNHO 2025</v>
          </cell>
        </row>
        <row r="1847">
          <cell r="A1847">
            <v>12062</v>
          </cell>
          <cell r="B1847" t="str">
            <v>ELETRODUTO FLEXIVEL, EM FITA DE ACO GALVANIZADO, SEM REVESTIMENTO, DIAMETRO NOMINAL 3"</v>
          </cell>
          <cell r="C1847" t="str">
            <v>M</v>
          </cell>
          <cell r="F1847" t="str">
            <v>SINAPI-I JUNHO 2025</v>
          </cell>
        </row>
        <row r="1848">
          <cell r="A1848">
            <v>2687</v>
          </cell>
          <cell r="B1848" t="str">
            <v>ELETRODUTO PVC FLEXIVEL CORRUGADO, COR AMARELA, DE 16 MM</v>
          </cell>
          <cell r="C1848" t="str">
            <v>M</v>
          </cell>
          <cell r="D1848">
            <v>2.37</v>
          </cell>
          <cell r="E1848">
            <v>2.37</v>
          </cell>
          <cell r="F1848" t="str">
            <v>SINAPI-I JUNHO 2025</v>
          </cell>
        </row>
        <row r="1849">
          <cell r="A1849">
            <v>2689</v>
          </cell>
          <cell r="B1849" t="str">
            <v>ELETRODUTO PVC FLEXIVEL CORRUGADO, COR AMARELA, DE 20 MM</v>
          </cell>
          <cell r="C1849" t="str">
            <v>M</v>
          </cell>
          <cell r="D1849">
            <v>2.82</v>
          </cell>
          <cell r="E1849">
            <v>2.82</v>
          </cell>
          <cell r="F1849" t="str">
            <v>SINAPI-I JUNHO 2025</v>
          </cell>
        </row>
        <row r="1850">
          <cell r="A1850">
            <v>2688</v>
          </cell>
          <cell r="B1850" t="str">
            <v>ELETRODUTO PVC FLEXIVEL CORRUGADO, COR AMARELA, DE 25 MM</v>
          </cell>
          <cell r="C1850" t="str">
            <v>M</v>
          </cell>
          <cell r="D1850">
            <v>3.06</v>
          </cell>
          <cell r="E1850">
            <v>3.06</v>
          </cell>
          <cell r="F1850" t="str">
            <v>SINAPI-I JUNHO 2025</v>
          </cell>
        </row>
        <row r="1851">
          <cell r="A1851">
            <v>2690</v>
          </cell>
          <cell r="B1851" t="str">
            <v>ELETRODUTO PVC FLEXIVEL CORRUGADO, COR AMARELA, DE 32 MM</v>
          </cell>
          <cell r="C1851" t="str">
            <v>M</v>
          </cell>
          <cell r="D1851">
            <v>5.23</v>
          </cell>
          <cell r="E1851">
            <v>5.23</v>
          </cell>
          <cell r="F1851" t="str">
            <v>SINAPI-I JUNHO 2025</v>
          </cell>
        </row>
        <row r="1852">
          <cell r="A1852">
            <v>39243</v>
          </cell>
          <cell r="B1852" t="str">
            <v>ELETRODUTO PVC FLEXIVEL CORRUGADO, REFORCADO, COR LARANJA, DE 20 MM, PARA LAJES E PISOS</v>
          </cell>
          <cell r="C1852" t="str">
            <v>M</v>
          </cell>
          <cell r="D1852">
            <v>3.45</v>
          </cell>
          <cell r="E1852">
            <v>3.45</v>
          </cell>
          <cell r="F1852" t="str">
            <v>SINAPI-I JUNHO 2025</v>
          </cell>
        </row>
        <row r="1853">
          <cell r="A1853">
            <v>39244</v>
          </cell>
          <cell r="B1853" t="str">
            <v>ELETRODUTO PVC FLEXIVEL CORRUGADO, REFORCADO, COR LARANJA, DE 25 MM, PARA LAJES E PISOS</v>
          </cell>
          <cell r="C1853" t="str">
            <v>M</v>
          </cell>
          <cell r="D1853">
            <v>4.66</v>
          </cell>
          <cell r="E1853">
            <v>4.66</v>
          </cell>
          <cell r="F1853" t="str">
            <v>SINAPI-I JUNHO 2025</v>
          </cell>
        </row>
        <row r="1854">
          <cell r="A1854">
            <v>39245</v>
          </cell>
          <cell r="B1854" t="str">
            <v>ELETRODUTO PVC FLEXIVEL CORRUGADO, REFORCADO, COR LARANJA, DE 32 MM, PARA LAJES E PISOS</v>
          </cell>
          <cell r="C1854" t="str">
            <v>M</v>
          </cell>
          <cell r="D1854">
            <v>8.9700000000000006</v>
          </cell>
          <cell r="E1854">
            <v>8.9700000000000006</v>
          </cell>
          <cell r="F1854" t="str">
            <v>SINAPI-I JUNHO 2025</v>
          </cell>
        </row>
        <row r="1855">
          <cell r="A1855">
            <v>39255</v>
          </cell>
          <cell r="B1855" t="str">
            <v>ELETRODUTO/CONDULETE DE PVC RIGIDO, LISO, COR CINZA, DE 1", PARA INSTALACOES APARENTES (NBR 5410)</v>
          </cell>
          <cell r="C1855" t="str">
            <v>M</v>
          </cell>
          <cell r="D1855">
            <v>24.82</v>
          </cell>
          <cell r="E1855">
            <v>24.82</v>
          </cell>
          <cell r="F1855" t="str">
            <v>SINAPI-I JUNHO 2025</v>
          </cell>
        </row>
        <row r="1856">
          <cell r="A1856">
            <v>39254</v>
          </cell>
          <cell r="B1856" t="str">
            <v>ELETRODUTO/CONDULETE DE PVC RIGIDO, LISO, COR CINZA, DE 1/2", PARA INSTALACOES APARENTES (NBR 5410)</v>
          </cell>
          <cell r="C1856" t="str">
            <v>M</v>
          </cell>
          <cell r="D1856">
            <v>13.41</v>
          </cell>
          <cell r="E1856">
            <v>13.41</v>
          </cell>
          <cell r="F1856" t="str">
            <v>SINAPI-I JUNHO 2025</v>
          </cell>
        </row>
        <row r="1857">
          <cell r="A1857">
            <v>39253</v>
          </cell>
          <cell r="B1857" t="str">
            <v>ELETRODUTO/CONDULETE DE PVC RIGIDO, LISO, COR CINZA, DE 3/4", PARA INSTALACOES APARENTES (NBR 5410)</v>
          </cell>
          <cell r="C1857" t="str">
            <v>M</v>
          </cell>
          <cell r="D1857">
            <v>17.09</v>
          </cell>
          <cell r="E1857">
            <v>17.09</v>
          </cell>
          <cell r="F1857" t="str">
            <v>SINAPI-I JUNHO 2025</v>
          </cell>
        </row>
        <row r="1858">
          <cell r="A1858">
            <v>39246</v>
          </cell>
          <cell r="B1858" t="str">
            <v>ELETRODUTO/DUTO PEAD FLEXIVEL PAREDE SIMPLES, CORRUGACAO HELICOIDAL, COR PRETA, SEM ROSCA, DE 1 1/2", CRC 680 N, PARA CABEAMENTO SUBTERRANEO (NBR 15715)</v>
          </cell>
          <cell r="C1858" t="str">
            <v>M</v>
          </cell>
          <cell r="F1858" t="str">
            <v>SINAPI-I JUNHO 2025</v>
          </cell>
        </row>
        <row r="1859">
          <cell r="A1859">
            <v>39247</v>
          </cell>
          <cell r="B1859" t="str">
            <v>ELETRODUTO/DUTO PEAD FLEXIVEL PAREDE SIMPLES, CORRUGACAO HELICOIDAL, COR PRETA, SEM ROSCA, DE 1 1/4", CRC 680 N, PARA CABEAMENTO SUBTERRANEO (NBR 15715)</v>
          </cell>
          <cell r="C1859" t="str">
            <v>M</v>
          </cell>
          <cell r="F1859" t="str">
            <v>SINAPI-I JUNHO 2025</v>
          </cell>
        </row>
        <row r="1860">
          <cell r="A1860">
            <v>2446</v>
          </cell>
          <cell r="B1860" t="str">
            <v>ELETRODUTO/DUTO PEAD FLEXIVEL PAREDE SIMPLES, CORRUGACAO HELICOIDAL, COR PRETA, SEM ROSCA, DE 2", CRC 680 N, PARA CABEAMENTO SUBTERRANEO (NBR 15715)</v>
          </cell>
          <cell r="C1860" t="str">
            <v>M</v>
          </cell>
          <cell r="F1860" t="str">
            <v>SINAPI-I JUNHO 2025</v>
          </cell>
        </row>
        <row r="1861">
          <cell r="A1861">
            <v>2442</v>
          </cell>
          <cell r="B1861" t="str">
            <v>ELETRODUTO/DUTO PEAD FLEXIVEL PAREDE SIMPLES, CORRUGACAO HELICOIDAL, COR PRETA, SEM ROSCA, DE 3", CRC 680 N, PARA CABEAMENTO SUBTERRANEO (NBR 15715)</v>
          </cell>
          <cell r="C1861" t="str">
            <v>M</v>
          </cell>
          <cell r="F1861" t="str">
            <v>SINAPI-I JUNHO 2025</v>
          </cell>
        </row>
        <row r="1862">
          <cell r="A1862">
            <v>39248</v>
          </cell>
          <cell r="B1862" t="str">
            <v>ELETRODUTO/DUTO PEAD FLEXIVEL PAREDE SIMPLES, CORRUGACAO HELICOIDAL, COR PRETA, SEM ROSCA, DE 4", CRC 680 N, PARA CABEAMENTO SUBTERRANEO (NBR 15715)</v>
          </cell>
          <cell r="C1862" t="str">
            <v>M</v>
          </cell>
          <cell r="F1862" t="str">
            <v>SINAPI-I JUNHO 2025</v>
          </cell>
        </row>
        <row r="1863">
          <cell r="A1863">
            <v>2438</v>
          </cell>
          <cell r="B1863" t="str">
            <v>ELETROTECNICO (HORISTA)</v>
          </cell>
          <cell r="C1863" t="str">
            <v>H</v>
          </cell>
          <cell r="D1863">
            <v>22.31</v>
          </cell>
          <cell r="E1863">
            <v>25.08</v>
          </cell>
          <cell r="F1863" t="str">
            <v>SINAPI-I JUNHO 2025</v>
          </cell>
        </row>
        <row r="1864">
          <cell r="A1864">
            <v>40922</v>
          </cell>
          <cell r="B1864" t="str">
            <v>ELETROTECNICO (MENSALISTA)</v>
          </cell>
          <cell r="C1864" t="str">
            <v>MES</v>
          </cell>
          <cell r="D1864">
            <v>3856.93</v>
          </cell>
          <cell r="E1864">
            <v>4342.91</v>
          </cell>
          <cell r="F1864" t="str">
            <v>SINAPI-I JUNHO 2025</v>
          </cell>
        </row>
        <row r="1865">
          <cell r="A1865">
            <v>36486</v>
          </cell>
          <cell r="B1865" t="str">
            <v>ELEVADOR DE CARGA A CABO, CABINE SEMI FECHADA 2,0 X 1,5 X 2,0 M, CAPACIDADE DE CARGA 1000 KG, TORRE 2,38 X 2,21 X 15 M, GUINCHO DE EMBREAGEM, FREIO DE SEGURANCA, LIMITADOR DE VELOCIDADE E CANCELA</v>
          </cell>
          <cell r="C1865" t="str">
            <v>UN</v>
          </cell>
          <cell r="F1865" t="str">
            <v>SINAPI-I JUNHO 2025</v>
          </cell>
        </row>
        <row r="1866">
          <cell r="A1866">
            <v>37777</v>
          </cell>
          <cell r="B1866" t="str">
            <v>ELEVADOR DE CREMALHEIRA CABINE FECHADA 1,5 X 2,5 X 2,35 M (UMA POR TORRE), CAPACIDADE DE CARGA 1200 KG (15 PESSOAS), TORRE 24 M (16 MODULOS), FREIO DE SEGURANCA, LIMITADOR DE CARGA</v>
          </cell>
          <cell r="C1866" t="str">
            <v>UN</v>
          </cell>
          <cell r="F1866" t="str">
            <v>SINAPI-I JUNHO 2025</v>
          </cell>
        </row>
        <row r="1867">
          <cell r="A1867">
            <v>12624</v>
          </cell>
          <cell r="B1867" t="str">
            <v>EMENDA PARA CALHA PLUVIAL, PVC, DIAMETRO ENTRE 119 E 170 MM, PARA DRENAGEM PLUVIAL PREDIAL</v>
          </cell>
          <cell r="C1867" t="str">
            <v>UN</v>
          </cell>
          <cell r="D1867">
            <v>25.28</v>
          </cell>
          <cell r="E1867">
            <v>25.28</v>
          </cell>
          <cell r="F1867" t="str">
            <v>SINAPI-I JUNHO 2025</v>
          </cell>
        </row>
        <row r="1868">
          <cell r="A1868">
            <v>517</v>
          </cell>
          <cell r="B1868" t="str">
            <v>EMULSAO ASFALTICA ANIONICA</v>
          </cell>
          <cell r="C1868" t="str">
            <v>L</v>
          </cell>
          <cell r="D1868">
            <v>11.34</v>
          </cell>
          <cell r="E1868">
            <v>11.34</v>
          </cell>
          <cell r="F1868" t="str">
            <v>SINAPI-I JUNHO 2025</v>
          </cell>
        </row>
        <row r="1869">
          <cell r="A1869">
            <v>37534</v>
          </cell>
          <cell r="B1869" t="str">
            <v>EMULSAO EXPLOSIVA EM CARTUCHOS DE 1" X 12", DENSIDADE 1.15 G/CM3, INICIACAO ESPOLETA N. 8 / CORDEL</v>
          </cell>
          <cell r="C1869" t="str">
            <v>KG</v>
          </cell>
          <cell r="F1869" t="str">
            <v>SINAPI-I JUNHO 2025</v>
          </cell>
        </row>
        <row r="1870">
          <cell r="A1870">
            <v>37535</v>
          </cell>
          <cell r="B1870" t="str">
            <v>EMULSAO EXPLOSIVA EM CARTUCHOS DE 1" X 24", DENSIDADE 1.15 G/CM3, INICIACAO ESPOLETA N. 8 / CORDEL</v>
          </cell>
          <cell r="C1870" t="str">
            <v>KG</v>
          </cell>
          <cell r="F1870" t="str">
            <v>SINAPI-I JUNHO 2025</v>
          </cell>
        </row>
        <row r="1871">
          <cell r="A1871">
            <v>37533</v>
          </cell>
          <cell r="B1871" t="str">
            <v>EMULSAO EXPLOSIVA EM CARTUCHOS DE 1" X 8", DENSIDADE 1.15 G/CM3, INICIACAO ESPOLETA N. 8 / CORDEL</v>
          </cell>
          <cell r="C1871" t="str">
            <v>KG</v>
          </cell>
          <cell r="F1871" t="str">
            <v>SINAPI-I JUNHO 2025</v>
          </cell>
        </row>
        <row r="1872">
          <cell r="A1872">
            <v>37537</v>
          </cell>
          <cell r="B1872" t="str">
            <v>EMULSAO EXPLOSIVA EM CARTUCHOS DE 2 1/2" X 24", DENSIDADE 1.15 G/CM3, INICIACAO ESPOLETA N. 8 / CORDEL</v>
          </cell>
          <cell r="C1872" t="str">
            <v>KG</v>
          </cell>
          <cell r="F1872" t="str">
            <v>SINAPI-I JUNHO 2025</v>
          </cell>
        </row>
        <row r="1873">
          <cell r="A1873">
            <v>37536</v>
          </cell>
          <cell r="B1873" t="str">
            <v>EMULSAO EXPLOSIVA EM CARTUCHOS DE 2 1/4" X 24", DENSIDADE 1.15 G/CM3, INICIACAO ESPOLETA N. 8 / CORDEL</v>
          </cell>
          <cell r="C1873" t="str">
            <v>KG</v>
          </cell>
          <cell r="F1873" t="str">
            <v>SINAPI-I JUNHO 2025</v>
          </cell>
        </row>
        <row r="1874">
          <cell r="A1874">
            <v>37532</v>
          </cell>
          <cell r="B1874" t="str">
            <v>EMULSAO EXPLOSIVA EM CARTUCHOS DE 2" X 24", DENSIDADE 1.15 G/CM3, INICIACAO ESPOLETA N. 8 / CORDEL</v>
          </cell>
          <cell r="C1874" t="str">
            <v>KG</v>
          </cell>
          <cell r="F1874" t="str">
            <v>SINAPI-I JUNHO 2025</v>
          </cell>
        </row>
        <row r="1875">
          <cell r="A1875">
            <v>2696</v>
          </cell>
          <cell r="B1875" t="str">
            <v>ENCANADOR OU BOMBEIRO HIDRAULICO (HORISTA)</v>
          </cell>
          <cell r="C1875" t="str">
            <v>H</v>
          </cell>
          <cell r="D1875">
            <v>21.03</v>
          </cell>
          <cell r="E1875">
            <v>23.64</v>
          </cell>
          <cell r="F1875" t="str">
            <v>SINAPI-I JUNHO 2025</v>
          </cell>
        </row>
        <row r="1876">
          <cell r="A1876">
            <v>40928</v>
          </cell>
          <cell r="B1876" t="str">
            <v>ENCANADOR OU BOMBEIRO HIDRAULICO (MENSALISTA)</v>
          </cell>
          <cell r="C1876" t="str">
            <v>MES</v>
          </cell>
          <cell r="D1876">
            <v>3633.63</v>
          </cell>
          <cell r="E1876">
            <v>4091.47</v>
          </cell>
          <cell r="F1876" t="str">
            <v>SINAPI-I JUNHO 2025</v>
          </cell>
        </row>
        <row r="1877">
          <cell r="A1877">
            <v>4083</v>
          </cell>
          <cell r="B1877" t="str">
            <v>ENCARREGADO GERAL DE OBRAS (HORISTA)</v>
          </cell>
          <cell r="C1877" t="str">
            <v>H</v>
          </cell>
          <cell r="D1877">
            <v>38.479999999999997</v>
          </cell>
          <cell r="E1877">
            <v>43.26</v>
          </cell>
          <cell r="F1877" t="str">
            <v>SINAPI-I JUNHO 2025</v>
          </cell>
        </row>
        <row r="1878">
          <cell r="A1878">
            <v>40818</v>
          </cell>
          <cell r="B1878" t="str">
            <v>ENCARREGADO GERAL DE OBRAS (MENSALISTA)</v>
          </cell>
          <cell r="C1878" t="str">
            <v>MES</v>
          </cell>
          <cell r="D1878">
            <v>6647.81</v>
          </cell>
          <cell r="E1878">
            <v>7485.44</v>
          </cell>
          <cell r="F1878" t="str">
            <v>SINAPI-I JUNHO 2025</v>
          </cell>
        </row>
        <row r="1879">
          <cell r="A1879">
            <v>43146</v>
          </cell>
          <cell r="B1879" t="str">
            <v>ENDURECEDOR MINERAL DE BASE CIMENTICIA PARA PISO DE CONCRETO</v>
          </cell>
          <cell r="C1879" t="str">
            <v>KG</v>
          </cell>
          <cell r="D1879">
            <v>9.1999999999999993</v>
          </cell>
          <cell r="E1879">
            <v>9.1999999999999993</v>
          </cell>
          <cell r="F1879" t="str">
            <v>SINAPI-I JUNHO 2025</v>
          </cell>
        </row>
        <row r="1880">
          <cell r="A1880">
            <v>2705</v>
          </cell>
          <cell r="B1880" t="str">
            <v>ENERGIA ELETRICA ATE 2000 KWH INDUSTRIAL, SEM DEMANDA</v>
          </cell>
          <cell r="C1880" t="str">
            <v>KWH</v>
          </cell>
          <cell r="D1880">
            <v>1</v>
          </cell>
          <cell r="E1880">
            <v>1</v>
          </cell>
          <cell r="F1880" t="str">
            <v>SINAPI-I JUNHO 2025</v>
          </cell>
        </row>
        <row r="1881">
          <cell r="A1881">
            <v>14250</v>
          </cell>
          <cell r="B1881" t="str">
            <v>ENERGIA ELETRICA COMERCIAL, BAIXA TENSAO, RELATIVA AO CONSUMO DE ATE 100 KWH, INCLUINDO ICMS, PIS/PASEP E COFINS</v>
          </cell>
          <cell r="C1881" t="str">
            <v>KWH</v>
          </cell>
          <cell r="D1881">
            <v>1.02</v>
          </cell>
          <cell r="E1881">
            <v>1.02</v>
          </cell>
          <cell r="F1881" t="str">
            <v>SINAPI-I JUNHO 2025</v>
          </cell>
        </row>
        <row r="1882">
          <cell r="A1882">
            <v>11683</v>
          </cell>
          <cell r="B1882" t="str">
            <v>ENGATE / RABICHO FLEXIVEL INOX 1/2" X 30 CM</v>
          </cell>
          <cell r="C1882" t="str">
            <v>UN</v>
          </cell>
          <cell r="D1882">
            <v>56.75</v>
          </cell>
          <cell r="E1882">
            <v>56.75</v>
          </cell>
          <cell r="F1882" t="str">
            <v>SINAPI-I JUNHO 2025</v>
          </cell>
        </row>
        <row r="1883">
          <cell r="A1883">
            <v>11684</v>
          </cell>
          <cell r="B1883" t="str">
            <v>ENGATE / RABICHO FLEXIVEL INOX 1/2" X 40 CM</v>
          </cell>
          <cell r="C1883" t="str">
            <v>UN</v>
          </cell>
          <cell r="D1883">
            <v>62.12</v>
          </cell>
          <cell r="E1883">
            <v>62.12</v>
          </cell>
          <cell r="F1883" t="str">
            <v>SINAPI-I JUNHO 2025</v>
          </cell>
        </row>
        <row r="1884">
          <cell r="A1884">
            <v>6141</v>
          </cell>
          <cell r="B1884" t="str">
            <v>ENGATE/RABICHO FLEXIVEL PLASTICO (PVC OU ABS) BRANCO 1/2" X 30 CM</v>
          </cell>
          <cell r="C1884" t="str">
            <v>UN</v>
          </cell>
          <cell r="D1884">
            <v>4.6900000000000004</v>
          </cell>
          <cell r="E1884">
            <v>4.6900000000000004</v>
          </cell>
          <cell r="F1884" t="str">
            <v>SINAPI-I JUNHO 2025</v>
          </cell>
        </row>
        <row r="1885">
          <cell r="A1885">
            <v>11681</v>
          </cell>
          <cell r="B1885" t="str">
            <v>ENGATE/RABICHO FLEXIVEL PLASTICO (PVC OU ABS) BRANCO 1/2" X 40 CM</v>
          </cell>
          <cell r="C1885" t="str">
            <v>UN</v>
          </cell>
          <cell r="D1885">
            <v>5.91</v>
          </cell>
          <cell r="E1885">
            <v>5.91</v>
          </cell>
          <cell r="F1885" t="str">
            <v>SINAPI-I JUNHO 2025</v>
          </cell>
        </row>
        <row r="1886">
          <cell r="A1886">
            <v>2706</v>
          </cell>
          <cell r="B1886" t="str">
            <v>ENGENHEIRO CIVIL DE OBRA JUNIOR (HORISTA)</v>
          </cell>
          <cell r="C1886" t="str">
            <v>H</v>
          </cell>
          <cell r="D1886">
            <v>117.5</v>
          </cell>
          <cell r="E1886">
            <v>132.09</v>
          </cell>
          <cell r="F1886" t="str">
            <v>SINAPI-I JUNHO 2025</v>
          </cell>
        </row>
        <row r="1887">
          <cell r="A1887">
            <v>40811</v>
          </cell>
          <cell r="B1887" t="str">
            <v>ENGENHEIRO CIVIL DE OBRA JUNIOR (MENSALISTA)</v>
          </cell>
          <cell r="C1887" t="str">
            <v>MES</v>
          </cell>
          <cell r="D1887">
            <v>20296.41</v>
          </cell>
          <cell r="E1887">
            <v>22853.79</v>
          </cell>
          <cell r="F1887" t="str">
            <v>SINAPI-I JUNHO 2025</v>
          </cell>
        </row>
        <row r="1888">
          <cell r="A1888">
            <v>2707</v>
          </cell>
          <cell r="B1888" t="str">
            <v>ENGENHEIRO CIVIL DE OBRA PLENO (HORISTA)</v>
          </cell>
          <cell r="C1888" t="str">
            <v>H</v>
          </cell>
          <cell r="D1888">
            <v>123.33</v>
          </cell>
          <cell r="E1888">
            <v>138.63999999999999</v>
          </cell>
          <cell r="F1888" t="str">
            <v>SINAPI-I JUNHO 2025</v>
          </cell>
        </row>
        <row r="1889">
          <cell r="A1889">
            <v>40813</v>
          </cell>
          <cell r="B1889" t="str">
            <v>ENGENHEIRO CIVIL DE OBRA PLENO (MENSALISTA)</v>
          </cell>
          <cell r="C1889" t="str">
            <v>MES</v>
          </cell>
          <cell r="D1889">
            <v>21305.65</v>
          </cell>
          <cell r="E1889">
            <v>23990.19</v>
          </cell>
          <cell r="F1889" t="str">
            <v>SINAPI-I JUNHO 2025</v>
          </cell>
        </row>
        <row r="1890">
          <cell r="A1890">
            <v>2708</v>
          </cell>
          <cell r="B1890" t="str">
            <v>ENGENHEIRO CIVIL DE OBRA SENIOR (HORISTA)</v>
          </cell>
          <cell r="C1890" t="str">
            <v>H</v>
          </cell>
          <cell r="D1890">
            <v>147.25</v>
          </cell>
          <cell r="E1890">
            <v>165.53</v>
          </cell>
          <cell r="F1890" t="str">
            <v>SINAPI-I JUNHO 2025</v>
          </cell>
        </row>
        <row r="1891">
          <cell r="A1891">
            <v>40814</v>
          </cell>
          <cell r="B1891" t="str">
            <v>ENGENHEIRO CIVIL DE OBRA SENIOR (MENSALISTA)</v>
          </cell>
          <cell r="C1891" t="str">
            <v>MES</v>
          </cell>
          <cell r="D1891">
            <v>25436.38</v>
          </cell>
          <cell r="E1891">
            <v>28641.4</v>
          </cell>
          <cell r="F1891" t="str">
            <v>SINAPI-I JUNHO 2025</v>
          </cell>
        </row>
        <row r="1892">
          <cell r="A1892">
            <v>38403</v>
          </cell>
          <cell r="B1892" t="str">
            <v>ENXADA ESTREITA, EM ACO, *25 X 23* CM, COM CABO DE MADEIRA DE *150* CM</v>
          </cell>
          <cell r="C1892" t="str">
            <v>UN</v>
          </cell>
          <cell r="D1892">
            <v>60.68</v>
          </cell>
          <cell r="E1892">
            <v>60.68</v>
          </cell>
          <cell r="F1892" t="str">
            <v>SINAPI-I JUNHO 2025</v>
          </cell>
        </row>
        <row r="1893">
          <cell r="A1893">
            <v>43482</v>
          </cell>
          <cell r="B1893" t="str">
            <v>EPI - FAMILIA ALMOXARIFE - HORISTA (ENCARGOS COMPLEMENTARES - COLETADO CAIXA)</v>
          </cell>
          <cell r="C1893" t="str">
            <v>H</v>
          </cell>
          <cell r="D1893">
            <v>0.81</v>
          </cell>
          <cell r="E1893">
            <v>0.81</v>
          </cell>
          <cell r="F1893" t="str">
            <v>SINAPI-I JUNHO 2025</v>
          </cell>
        </row>
        <row r="1894">
          <cell r="A1894">
            <v>43494</v>
          </cell>
          <cell r="B1894" t="str">
            <v>EPI - FAMILIA ALMOXARIFE - MENSALISTA (ENCARGOS COMPLEMENTARES - COLETADO CAIXA)</v>
          </cell>
          <cell r="C1894" t="str">
            <v>MES</v>
          </cell>
          <cell r="D1894">
            <v>153.54</v>
          </cell>
          <cell r="E1894">
            <v>153.54</v>
          </cell>
          <cell r="F1894" t="str">
            <v>SINAPI-I JUNHO 2025</v>
          </cell>
        </row>
        <row r="1895">
          <cell r="A1895">
            <v>43483</v>
          </cell>
          <cell r="B1895" t="str">
            <v>EPI - FAMILIA CARPINTEIRO DE FORMAS - HORISTA (ENCARGOS COMPLEMENTARES - COLETADO CAIXA)</v>
          </cell>
          <cell r="C1895" t="str">
            <v>H</v>
          </cell>
          <cell r="D1895">
            <v>1.43</v>
          </cell>
          <cell r="E1895">
            <v>1.43</v>
          </cell>
          <cell r="F1895" t="str">
            <v>SINAPI-I JUNHO 2025</v>
          </cell>
        </row>
        <row r="1896">
          <cell r="A1896">
            <v>43495</v>
          </cell>
          <cell r="B1896" t="str">
            <v>EPI - FAMILIA CARPINTEIRO DE FORMAS - MENSALISTA (ENCARGOS COMPLEMENTARES - COLETADO CAIXA)</v>
          </cell>
          <cell r="C1896" t="str">
            <v>MES</v>
          </cell>
          <cell r="D1896">
            <v>270.51</v>
          </cell>
          <cell r="E1896">
            <v>270.51</v>
          </cell>
          <cell r="F1896" t="str">
            <v>SINAPI-I JUNHO 2025</v>
          </cell>
        </row>
        <row r="1897">
          <cell r="A1897">
            <v>43484</v>
          </cell>
          <cell r="B1897" t="str">
            <v>EPI - FAMILIA ELETRICISTA - HORISTA (ENCARGOS COMPLEMENTARES - COLETADO CAIXA)</v>
          </cell>
          <cell r="C1897" t="str">
            <v>H</v>
          </cell>
          <cell r="D1897">
            <v>1.26</v>
          </cell>
          <cell r="E1897">
            <v>1.26</v>
          </cell>
          <cell r="F1897" t="str">
            <v>SINAPI-I JUNHO 2025</v>
          </cell>
        </row>
        <row r="1898">
          <cell r="A1898">
            <v>43496</v>
          </cell>
          <cell r="B1898" t="str">
            <v>EPI - FAMILIA ELETRICISTA - MENSALISTA (ENCARGOS COMPLEMENTARES - COLETADO CAIXA)</v>
          </cell>
          <cell r="C1898" t="str">
            <v>MES</v>
          </cell>
          <cell r="D1898">
            <v>238.02</v>
          </cell>
          <cell r="E1898">
            <v>238.02</v>
          </cell>
          <cell r="F1898" t="str">
            <v>SINAPI-I JUNHO 2025</v>
          </cell>
        </row>
        <row r="1899">
          <cell r="A1899">
            <v>43485</v>
          </cell>
          <cell r="B1899" t="str">
            <v>EPI - FAMILIA ENCANADOR - HORISTA (ENCARGOS COMPLEMENTARES - COLETADO CAIXA)</v>
          </cell>
          <cell r="C1899" t="str">
            <v>H</v>
          </cell>
          <cell r="D1899">
            <v>1.1299999999999999</v>
          </cell>
          <cell r="E1899">
            <v>1.1299999999999999</v>
          </cell>
          <cell r="F1899" t="str">
            <v>SINAPI-I JUNHO 2025</v>
          </cell>
        </row>
        <row r="1900">
          <cell r="A1900">
            <v>43497</v>
          </cell>
          <cell r="B1900" t="str">
            <v>EPI - FAMILIA ENCANADOR - MENSALISTA (ENCARGOS COMPLEMENTARES - COLETADO CAIXA)</v>
          </cell>
          <cell r="C1900" t="str">
            <v>MES</v>
          </cell>
          <cell r="D1900">
            <v>212.45</v>
          </cell>
          <cell r="E1900">
            <v>212.45</v>
          </cell>
          <cell r="F1900" t="str">
            <v>SINAPI-I JUNHO 2025</v>
          </cell>
        </row>
        <row r="1901">
          <cell r="A1901">
            <v>43487</v>
          </cell>
          <cell r="B1901" t="str">
            <v>EPI - FAMILIA ENCARREGADO GERAL - HORISTA (ENCARGOS COMPLEMENTARES - COLETADO CAIXA)</v>
          </cell>
          <cell r="C1901" t="str">
            <v>H</v>
          </cell>
          <cell r="D1901">
            <v>1.28</v>
          </cell>
          <cell r="E1901">
            <v>1.28</v>
          </cell>
          <cell r="F1901" t="str">
            <v>SINAPI-I JUNHO 2025</v>
          </cell>
        </row>
        <row r="1902">
          <cell r="A1902">
            <v>43499</v>
          </cell>
          <cell r="B1902" t="str">
            <v>EPI - FAMILIA ENCARREGADO GERAL - MENSALISTA (ENCARGOS COMPLEMENTARES - COLETADO CAIXA)</v>
          </cell>
          <cell r="C1902" t="str">
            <v>MES</v>
          </cell>
          <cell r="D1902">
            <v>241.99</v>
          </cell>
          <cell r="E1902">
            <v>241.99</v>
          </cell>
          <cell r="F1902" t="str">
            <v>SINAPI-I JUNHO 2025</v>
          </cell>
        </row>
        <row r="1903">
          <cell r="A1903">
            <v>43486</v>
          </cell>
          <cell r="B1903" t="str">
            <v>EPI - FAMILIA ENGENHEIRO CIVIL - HORISTA (ENCARGOS COMPLEMENTARES - COLETADO CAIXA)</v>
          </cell>
          <cell r="C1903" t="str">
            <v>H</v>
          </cell>
          <cell r="D1903">
            <v>0.77</v>
          </cell>
          <cell r="E1903">
            <v>0.77</v>
          </cell>
          <cell r="F1903" t="str">
            <v>SINAPI-I JUNHO 2025</v>
          </cell>
        </row>
        <row r="1904">
          <cell r="A1904">
            <v>43498</v>
          </cell>
          <cell r="B1904" t="str">
            <v>EPI - FAMILIA ENGENHEIRO CIVIL - MENSALISTA (ENCARGOS COMPLEMENTARES - COLETADO CAIXA)</v>
          </cell>
          <cell r="C1904" t="str">
            <v>MES</v>
          </cell>
          <cell r="D1904">
            <v>146</v>
          </cell>
          <cell r="E1904">
            <v>146</v>
          </cell>
          <cell r="F1904" t="str">
            <v>SINAPI-I JUNHO 2025</v>
          </cell>
        </row>
        <row r="1905">
          <cell r="A1905">
            <v>43488</v>
          </cell>
          <cell r="B1905" t="str">
            <v>EPI - FAMILIA OPERADOR ESCAVADEIRA - HORISTA (ENCARGOS COMPLEMENTARES - COLETADO CAIXA)</v>
          </cell>
          <cell r="C1905" t="str">
            <v>H</v>
          </cell>
          <cell r="D1905">
            <v>0.89</v>
          </cell>
          <cell r="E1905">
            <v>0.89</v>
          </cell>
          <cell r="F1905" t="str">
            <v>SINAPI-I JUNHO 2025</v>
          </cell>
        </row>
        <row r="1906">
          <cell r="A1906">
            <v>43500</v>
          </cell>
          <cell r="B1906" t="str">
            <v>EPI - FAMILIA OPERADOR ESCAVADEIRA - MENSALISTA (ENCARGOS COMPLEMENTARES - COLETADO CAIXA)</v>
          </cell>
          <cell r="C1906" t="str">
            <v>MES</v>
          </cell>
          <cell r="D1906">
            <v>167.95</v>
          </cell>
          <cell r="E1906">
            <v>167.95</v>
          </cell>
          <cell r="F1906" t="str">
            <v>SINAPI-I JUNHO 2025</v>
          </cell>
        </row>
        <row r="1907">
          <cell r="A1907">
            <v>43489</v>
          </cell>
          <cell r="B1907" t="str">
            <v>EPI - FAMILIA PEDREIRO - HORISTA (ENCARGOS COMPLEMENTARES - COLETADO CAIXA)</v>
          </cell>
          <cell r="C1907" t="str">
            <v>H</v>
          </cell>
          <cell r="D1907">
            <v>1.31</v>
          </cell>
          <cell r="E1907">
            <v>1.31</v>
          </cell>
          <cell r="F1907" t="str">
            <v>SINAPI-I JUNHO 2025</v>
          </cell>
        </row>
        <row r="1908">
          <cell r="A1908">
            <v>43501</v>
          </cell>
          <cell r="B1908" t="str">
            <v>EPI - FAMILIA PEDREIRO - MENSALISTA (ENCARGOS COMPLEMENTARES - COLETADO CAIXA)</v>
          </cell>
          <cell r="C1908" t="str">
            <v>MES</v>
          </cell>
          <cell r="D1908">
            <v>247.11</v>
          </cell>
          <cell r="E1908">
            <v>247.11</v>
          </cell>
          <cell r="F1908" t="str">
            <v>SINAPI-I JUNHO 2025</v>
          </cell>
        </row>
        <row r="1909">
          <cell r="A1909">
            <v>43490</v>
          </cell>
          <cell r="B1909" t="str">
            <v>EPI - FAMILIA PINTOR - HORISTA (ENCARGOS COMPLEMENTARES - COLETADO CAIXA)</v>
          </cell>
          <cell r="C1909" t="str">
            <v>H</v>
          </cell>
          <cell r="D1909">
            <v>1.85</v>
          </cell>
          <cell r="E1909">
            <v>1.85</v>
          </cell>
          <cell r="F1909" t="str">
            <v>SINAPI-I JUNHO 2025</v>
          </cell>
        </row>
        <row r="1910">
          <cell r="A1910">
            <v>43502</v>
          </cell>
          <cell r="B1910" t="str">
            <v>EPI - FAMILIA PINTOR - MENSALISTA (ENCARGOS COMPLEMENTARES - COLETADO CAIXA)</v>
          </cell>
          <cell r="C1910" t="str">
            <v>MES</v>
          </cell>
          <cell r="D1910">
            <v>348.39</v>
          </cell>
          <cell r="E1910">
            <v>348.39</v>
          </cell>
          <cell r="F1910" t="str">
            <v>SINAPI-I JUNHO 2025</v>
          </cell>
        </row>
        <row r="1911">
          <cell r="A1911">
            <v>43491</v>
          </cell>
          <cell r="B1911" t="str">
            <v>EPI - FAMILIA SERVENTE - HORISTA (ENCARGOS COMPLEMENTARES - COLETADO CAIXA)</v>
          </cell>
          <cell r="C1911" t="str">
            <v>H</v>
          </cell>
          <cell r="D1911">
            <v>1.39</v>
          </cell>
          <cell r="E1911">
            <v>1.39</v>
          </cell>
          <cell r="F1911" t="str">
            <v>SINAPI-I JUNHO 2025</v>
          </cell>
        </row>
        <row r="1912">
          <cell r="A1912">
            <v>43503</v>
          </cell>
          <cell r="B1912" t="str">
            <v>EPI - FAMILIA SERVENTE - MENSALISTA (ENCARGOS COMPLEMENTARES - COLETADO CAIXA)</v>
          </cell>
          <cell r="C1912" t="str">
            <v>MES</v>
          </cell>
          <cell r="D1912">
            <v>261.93</v>
          </cell>
          <cell r="E1912">
            <v>261.93</v>
          </cell>
          <cell r="F1912" t="str">
            <v>SINAPI-I JUNHO 2025</v>
          </cell>
        </row>
        <row r="1913">
          <cell r="A1913">
            <v>43492</v>
          </cell>
          <cell r="B1913" t="str">
            <v>EPI - FAMILIA SOLDADOR - HORISTA (ENCARGOS COMPLEMENTARES - COLETADO CAIXA)</v>
          </cell>
          <cell r="C1913" t="str">
            <v>H</v>
          </cell>
          <cell r="D1913">
            <v>1.82</v>
          </cell>
          <cell r="E1913">
            <v>1.82</v>
          </cell>
          <cell r="F1913" t="str">
            <v>SINAPI-I JUNHO 2025</v>
          </cell>
        </row>
        <row r="1914">
          <cell r="A1914">
            <v>43504</v>
          </cell>
          <cell r="B1914" t="str">
            <v>EPI - FAMILIA SOLDADOR - MENSALISTA (ENCARGOS COMPLEMENTARES - COLETADO CAIXA)</v>
          </cell>
          <cell r="C1914" t="str">
            <v>MES</v>
          </cell>
          <cell r="D1914">
            <v>342.83</v>
          </cell>
          <cell r="E1914">
            <v>342.83</v>
          </cell>
          <cell r="F1914" t="str">
            <v>SINAPI-I JUNHO 2025</v>
          </cell>
        </row>
        <row r="1915">
          <cell r="A1915">
            <v>43493</v>
          </cell>
          <cell r="B1915" t="str">
            <v>EPI - FAMILIA TOPOGRAFO - HORISTA (ENCARGOS COMPLEMENTARES - COLETADO CAIXA)</v>
          </cell>
          <cell r="C1915" t="str">
            <v>H</v>
          </cell>
          <cell r="D1915">
            <v>0.74</v>
          </cell>
          <cell r="E1915">
            <v>0.74</v>
          </cell>
          <cell r="F1915" t="str">
            <v>SINAPI-I JUNHO 2025</v>
          </cell>
        </row>
        <row r="1916">
          <cell r="A1916">
            <v>43505</v>
          </cell>
          <cell r="B1916" t="str">
            <v>EPI - FAMILIA TOPOGRAFO - MENSALISTA (ENCARGOS COMPLEMENTARES - COLETADO CAIXA)</v>
          </cell>
          <cell r="C1916" t="str">
            <v>MES</v>
          </cell>
          <cell r="D1916">
            <v>138.97999999999999</v>
          </cell>
          <cell r="E1916">
            <v>138.97999999999999</v>
          </cell>
          <cell r="F1916" t="str">
            <v>SINAPI-I JUNHO 2025</v>
          </cell>
        </row>
        <row r="1917">
          <cell r="A1917">
            <v>37774</v>
          </cell>
          <cell r="B1917" t="str">
            <v>EQUIPAMENTO DE LIMPEZA COMBINADO (VACUO/ALTA PRESSAO) 95% VACUO, TANQUE 7000 L, BOMBA 140 KGF/CM2 66 L/MIN COM MOTOR INDEPENDENTE A DIESEL DE 60 CV (INCLUI MONTAGEM, NAO INCLUI CAMINHAO)</v>
          </cell>
          <cell r="C1917" t="str">
            <v>UN</v>
          </cell>
          <cell r="F1917" t="str">
            <v>SINAPI-I JUNHO 2025</v>
          </cell>
        </row>
        <row r="1918">
          <cell r="A1918">
            <v>38629</v>
          </cell>
          <cell r="B1918" t="str">
            <v>EQUIPAMENTO P/ DEMARCACAO DE FAIXAS DE TRAFEGO A QUENTE, A SER MONTADO SOBRE CAMINHAO DE PBT MIN. DE 17 T, DIST. MIN. ENTRE EIXOS 5,2 M, CAPACIDADE PARA 1.000 KG DE MATERIAL TERMOPLASTICO (INCLUI MONTAGEM, NAO INCLUI CAMINHAO, NEM COMPRESSOR DE AR)</v>
          </cell>
          <cell r="C1918" t="str">
            <v>UN</v>
          </cell>
          <cell r="F1918" t="str">
            <v>SINAPI-I JUNHO 2025</v>
          </cell>
        </row>
        <row r="1919">
          <cell r="A1919">
            <v>38630</v>
          </cell>
          <cell r="B1919" t="str">
            <v>EQUIPAMENTO PARA DEMARCACAO DE FAIXAS DE TRAFEGO A FRIO, A SER MONTADO SOBRE CAMINHAO DE PBT MINIMO DE 9 T E DISTANCIA MINIMA ENTRE EIXOS DE 4,3 M, CAPACIDADE PARA 800 L DE TINTA (INCLUI MONTAGEM, NAO INCLUI CAMINHAO)</v>
          </cell>
          <cell r="C1919" t="str">
            <v>UN</v>
          </cell>
          <cell r="F1919" t="str">
            <v>SINAPI-I JUNHO 2025</v>
          </cell>
        </row>
        <row r="1920">
          <cell r="A1920">
            <v>38476</v>
          </cell>
          <cell r="B1920" t="str">
            <v>ESCADA DUPLA DE ABRIR EM ALUMINIO, COM SAPATAS DE BORRACHA, *2,30* X *0,57* M (ALTURA UTIL X LARGURA MINIMA), MODELO PINTOR, 8 DEGRAUS, CAPACIDADE *100* KG</v>
          </cell>
          <cell r="C1920" t="str">
            <v>UN</v>
          </cell>
          <cell r="D1920">
            <v>232.22</v>
          </cell>
          <cell r="E1920">
            <v>232.22</v>
          </cell>
          <cell r="F1920" t="str">
            <v>SINAPI-I JUNHO 2025</v>
          </cell>
        </row>
        <row r="1921">
          <cell r="A1921">
            <v>38477</v>
          </cell>
          <cell r="B1921" t="str">
            <v>ESCADA EXTENSIVEL EM ALUMINIO, COM SAPATAS DE BORRACHA, ALTURA FECHADA 3,60 M, ALTURA ESTENDIDA DE 6,0 A 6,30 M, LARGURA MINIMA DE 35 CM, CACIDADE *120* KG</v>
          </cell>
          <cell r="C1921" t="str">
            <v>UN</v>
          </cell>
          <cell r="D1921">
            <v>615.76</v>
          </cell>
          <cell r="E1921">
            <v>615.76</v>
          </cell>
          <cell r="F1921" t="str">
            <v>SINAPI-I JUNHO 2025</v>
          </cell>
        </row>
        <row r="1922">
          <cell r="A1922">
            <v>45112</v>
          </cell>
          <cell r="B1922" t="str">
            <v>ESCAVADEIRA HIDRAULICA DE BRACO LONGO (LONGO ALCANCE) SOBRE ESTEIRAS, CACAMBA 0,52 M3, PESO OPERACIONAL 24 T, POTENCIA LIQUIDA 155 HP</v>
          </cell>
          <cell r="C1922" t="str">
            <v>UN</v>
          </cell>
          <cell r="D1922">
            <v>1080246.24</v>
          </cell>
          <cell r="E1922">
            <v>1080246.24</v>
          </cell>
          <cell r="F1922" t="str">
            <v>SINAPI-I JUNHO 2025</v>
          </cell>
        </row>
        <row r="1923">
          <cell r="A1923">
            <v>14525</v>
          </cell>
          <cell r="B1923" t="str">
            <v>ESCAVADEIRA HIDRAULICA SOBRE ESTEIRAS COM CACAMBA DE 1,20 M3, PESO OPERACIONAL 21 T, POTENCIA BRUTA 155 HP</v>
          </cell>
          <cell r="C1923" t="str">
            <v>UN</v>
          </cell>
          <cell r="D1923">
            <v>939171.14</v>
          </cell>
          <cell r="E1923">
            <v>939171.14</v>
          </cell>
          <cell r="F1923" t="str">
            <v>SINAPI-I JUNHO 2025</v>
          </cell>
        </row>
        <row r="1924">
          <cell r="A1924">
            <v>36408</v>
          </cell>
          <cell r="B1924" t="str">
            <v>ESCAVADEIRA HIDRAULICA SOBRE ESTEIRAS, CACAMBA 0,4 A 1,70 M3, PESO OPERACIONAL 23,2 T, POTENCIA BRUTA 183 HP</v>
          </cell>
          <cell r="C1924" t="str">
            <v>UN</v>
          </cell>
          <cell r="D1924">
            <v>1146546.56</v>
          </cell>
          <cell r="E1924">
            <v>1146546.56</v>
          </cell>
          <cell r="F1924" t="str">
            <v>SINAPI-I JUNHO 2025</v>
          </cell>
        </row>
        <row r="1925">
          <cell r="A1925">
            <v>2723</v>
          </cell>
          <cell r="B1925" t="str">
            <v>ESCAVADEIRA HIDRAULICA SOBRE ESTEIRAS, CACAMBA 0,62M3, PESO OPERACIONAL 12,61T, POTENCIA LIQUIDA 95HP</v>
          </cell>
          <cell r="C1925" t="str">
            <v>UN</v>
          </cell>
          <cell r="D1925">
            <v>697897.86</v>
          </cell>
          <cell r="E1925">
            <v>697897.86</v>
          </cell>
          <cell r="F1925" t="str">
            <v>SINAPI-I JUNHO 2025</v>
          </cell>
        </row>
        <row r="1926">
          <cell r="A1926">
            <v>10685</v>
          </cell>
          <cell r="B1926" t="str">
            <v>ESCAVADEIRA HIDRAULICA SOBRE ESTEIRAS, CACAMBA 0,80M3, PESO OPERACIONAL 17T, POTENCIA BRUTA 111HP</v>
          </cell>
          <cell r="C1926" t="str">
            <v>UN</v>
          </cell>
          <cell r="D1926">
            <v>830000</v>
          </cell>
          <cell r="E1926">
            <v>830000</v>
          </cell>
          <cell r="F1926" t="str">
            <v>SINAPI-I JUNHO 2025</v>
          </cell>
        </row>
        <row r="1927">
          <cell r="A1927">
            <v>40636</v>
          </cell>
          <cell r="B1927" t="str">
            <v>ESCAVADEIRA HIDRAULICA SOBRE ESTEIRAS, CAPACIDADE DA CACAMBA ENTRE 1,20 E 1,50 M3, PESO OPERACIONAL ENTRE 20,00 E 22,00 TON, POTENCIA LIQUIDA ENTRE 150 E 155 HP, EQUIPADA COM CLAMSHELL</v>
          </cell>
          <cell r="C1927" t="str">
            <v>UN</v>
          </cell>
          <cell r="D1927">
            <v>1149341.42</v>
          </cell>
          <cell r="E1927">
            <v>1149341.42</v>
          </cell>
          <cell r="F1927" t="str">
            <v>SINAPI-I JUNHO 2025</v>
          </cell>
        </row>
        <row r="1928">
          <cell r="A1928">
            <v>4111</v>
          </cell>
          <cell r="B1928" t="str">
            <v>ESCORA PRE-MOLDADA EM CONCRETO, *10 X 10* CM, H = 2,30M</v>
          </cell>
          <cell r="C1928" t="str">
            <v>UN</v>
          </cell>
          <cell r="D1928">
            <v>64.790000000000006</v>
          </cell>
          <cell r="E1928">
            <v>64.790000000000006</v>
          </cell>
          <cell r="F1928" t="str">
            <v>SINAPI-I JUNHO 2025</v>
          </cell>
        </row>
        <row r="1929">
          <cell r="A1929">
            <v>44538</v>
          </cell>
          <cell r="B1929" t="str">
            <v>ESCOVA CIRCULAR EM ACO LATONADO, 6 X 1" (DIAMETRO X ESPESSURA), FURO DE 1 1/4", FIO ONDULADO *0,30* MM</v>
          </cell>
          <cell r="C1929" t="str">
            <v>UN</v>
          </cell>
          <cell r="D1929">
            <v>51.09</v>
          </cell>
          <cell r="E1929">
            <v>51.09</v>
          </cell>
          <cell r="F1929" t="str">
            <v>SINAPI-I JUNHO 2025</v>
          </cell>
        </row>
        <row r="1930">
          <cell r="A1930">
            <v>12</v>
          </cell>
          <cell r="B1930" t="str">
            <v>ESCOVA DE ACO, COM CABO, *4 X 15* FILEIRAS DE CERDAS</v>
          </cell>
          <cell r="C1930" t="str">
            <v>UN</v>
          </cell>
          <cell r="D1930">
            <v>6.44</v>
          </cell>
          <cell r="E1930">
            <v>6.44</v>
          </cell>
          <cell r="F1930" t="str">
            <v>SINAPI-I JUNHO 2025</v>
          </cell>
        </row>
        <row r="1931">
          <cell r="A1931">
            <v>37554</v>
          </cell>
          <cell r="B1931" t="str">
            <v>ESGUICHO JATO REGULAVEL, TIPO ELKHART, ENGATE RAPIDO 1 1/2", PARA COMBATE A INCENDIO</v>
          </cell>
          <cell r="C1931" t="str">
            <v>UN</v>
          </cell>
          <cell r="D1931">
            <v>270.10000000000002</v>
          </cell>
          <cell r="E1931">
            <v>270.10000000000002</v>
          </cell>
          <cell r="F1931" t="str">
            <v>SINAPI-I JUNHO 2025</v>
          </cell>
        </row>
        <row r="1932">
          <cell r="A1932">
            <v>37555</v>
          </cell>
          <cell r="B1932" t="str">
            <v>ESGUICHO JATO REGULAVEL, TIPO ELKHART, ENGATE RAPIDO 2 1/2", PARA COMBATE A INCENDIO</v>
          </cell>
          <cell r="C1932" t="str">
            <v>UN</v>
          </cell>
          <cell r="D1932">
            <v>328.57</v>
          </cell>
          <cell r="E1932">
            <v>328.57</v>
          </cell>
          <cell r="F1932" t="str">
            <v>SINAPI-I JUNHO 2025</v>
          </cell>
        </row>
        <row r="1933">
          <cell r="A1933">
            <v>10902</v>
          </cell>
          <cell r="B1933" t="str">
            <v>ESGUICHO TIPO JATO SOLIDO, EM LATAO, ENGATE RAPIDO 1 1/2" X 13 MM, PARA MANGUEIRA EM INSTALACAO PREDIAL COMBATE A INCENDIO</v>
          </cell>
          <cell r="C1933" t="str">
            <v>UN</v>
          </cell>
          <cell r="D1933">
            <v>82.44</v>
          </cell>
          <cell r="E1933">
            <v>82.44</v>
          </cell>
          <cell r="F1933" t="str">
            <v>SINAPI-I JUNHO 2025</v>
          </cell>
        </row>
        <row r="1934">
          <cell r="A1934">
            <v>20965</v>
          </cell>
          <cell r="B1934" t="str">
            <v>ESGUICHO TIPO JATO SOLIDO, EM LATAO, ENGATE RAPIDO 1 1/2" X 16 MM, PARA MANGUEIRA EM INSTALACAO PREDIAL COMBATE A INCENDIO</v>
          </cell>
          <cell r="C1934" t="str">
            <v>UN</v>
          </cell>
          <cell r="D1934">
            <v>83.21</v>
          </cell>
          <cell r="E1934">
            <v>83.21</v>
          </cell>
          <cell r="F1934" t="str">
            <v>SINAPI-I JUNHO 2025</v>
          </cell>
        </row>
        <row r="1935">
          <cell r="A1935">
            <v>20966</v>
          </cell>
          <cell r="B1935" t="str">
            <v>ESGUICHO TIPO JATO SOLIDO, EM LATAO, ENGATE RAPIDO 1 1/2" X 19 MM, PARA MANGUEIRA EM INSTALACAO PREDIAL COMBATE A INCENDIO</v>
          </cell>
          <cell r="C1935" t="str">
            <v>UN</v>
          </cell>
          <cell r="D1935">
            <v>89.6</v>
          </cell>
          <cell r="E1935">
            <v>89.6</v>
          </cell>
          <cell r="F1935" t="str">
            <v>SINAPI-I JUNHO 2025</v>
          </cell>
        </row>
        <row r="1936">
          <cell r="A1936">
            <v>10903</v>
          </cell>
          <cell r="B1936" t="str">
            <v>ESGUICHO TIPO JATO SOLIDO, EM LATAO, ENGATE RAPIDO 2 1/2" X 13 MM, PARA MANGUEIRA EM INSTALACAO PREDIAL COMBATE A INCENDIO</v>
          </cell>
          <cell r="C1936" t="str">
            <v>UN</v>
          </cell>
          <cell r="D1936">
            <v>135.80000000000001</v>
          </cell>
          <cell r="E1936">
            <v>135.80000000000001</v>
          </cell>
          <cell r="F1936" t="str">
            <v>SINAPI-I JUNHO 2025</v>
          </cell>
        </row>
        <row r="1937">
          <cell r="A1937">
            <v>20967</v>
          </cell>
          <cell r="B1937" t="str">
            <v>ESGUICHO TIPO JATO SOLIDO, EM LATAO, ENGATE RAPIDO 2 1/2" X 16 MM, PARA MANGUEIRA EM INSTALACAO PREDIAL COMBATE A INCENDIO</v>
          </cell>
          <cell r="C1937" t="str">
            <v>UN</v>
          </cell>
          <cell r="D1937">
            <v>135.80000000000001</v>
          </cell>
          <cell r="E1937">
            <v>135.80000000000001</v>
          </cell>
          <cell r="F1937" t="str">
            <v>SINAPI-I JUNHO 2025</v>
          </cell>
        </row>
        <row r="1938">
          <cell r="A1938">
            <v>20968</v>
          </cell>
          <cell r="B1938" t="str">
            <v>ESGUICHO TIPO JATO SOLIDO, EM LATAO, ENGATE RAPIDO 2 1/2" X 19 MM, PARA MANGUEIRA EM INSTALACAO PREDIAL COMBATE A INCENDIO</v>
          </cell>
          <cell r="C1938" t="str">
            <v>UN</v>
          </cell>
          <cell r="D1938">
            <v>148.94999999999999</v>
          </cell>
          <cell r="E1938">
            <v>148.94999999999999</v>
          </cell>
          <cell r="F1938" t="str">
            <v>SINAPI-I JUNHO 2025</v>
          </cell>
        </row>
        <row r="1939">
          <cell r="A1939">
            <v>11359</v>
          </cell>
          <cell r="B1939" t="str">
            <v>ESMERILHADEIRA ANGULAR ELETRICA, DIAMETRO DO DISCO 7" (180 MM), ROTACAO 8500 RPM, POTENCIA 2400 W</v>
          </cell>
          <cell r="C1939" t="str">
            <v>UN</v>
          </cell>
          <cell r="D1939">
            <v>995.2</v>
          </cell>
          <cell r="E1939">
            <v>995.2</v>
          </cell>
          <cell r="F1939" t="str">
            <v>SINAPI-I JUNHO 2025</v>
          </cell>
        </row>
        <row r="1940">
          <cell r="A1940">
            <v>39017</v>
          </cell>
          <cell r="B1940" t="str">
            <v>ESPACADOR / DISTANCIADOR CIRCULAR COM ENTRADA LATERAL, EM PLASTICO, PARA VERGALHAO *4,2 A 12,5* MM, COBRIMENTO 20 MM</v>
          </cell>
          <cell r="C1940" t="str">
            <v>UN</v>
          </cell>
          <cell r="F1940" t="str">
            <v>SINAPI-I JUNHO 2025</v>
          </cell>
        </row>
        <row r="1941">
          <cell r="A1941">
            <v>39315</v>
          </cell>
          <cell r="B1941" t="str">
            <v>ESPACADOR / DISTANCIADOR TIPO GARRA DUPLA, EM PLASTICO, COBRIMENTO *20* MM, PARA FERRAGENS DE LAJES E FUNDO DE VIGAS</v>
          </cell>
          <cell r="C1941" t="str">
            <v>UN</v>
          </cell>
          <cell r="F1941" t="str">
            <v>SINAPI-I JUNHO 2025</v>
          </cell>
        </row>
        <row r="1942">
          <cell r="A1942">
            <v>39016</v>
          </cell>
          <cell r="B1942" t="str">
            <v>ESPACADOR / DISTANCIADOR TIPO PINO EM PLASTICO, PARA VERGALHAO ATE 10 MM, PARA APOIO DE ARMADURA</v>
          </cell>
          <cell r="C1942" t="str">
            <v>UN</v>
          </cell>
          <cell r="F1942" t="str">
            <v>SINAPI-I JUNHO 2025</v>
          </cell>
        </row>
        <row r="1943">
          <cell r="A1943">
            <v>39481</v>
          </cell>
          <cell r="B1943" t="str">
            <v>ESPACADOR OU DISTANCIADOR, EM PLASTICO, TIPO APOIO DE CORDOALHA (CARANGUEJO), PARA ARMADURA NEGATIVA E PROTENSAO, COBRIMENTO 50 MM</v>
          </cell>
          <cell r="C1943" t="str">
            <v>UN</v>
          </cell>
          <cell r="F1943" t="str">
            <v>SINAPI-I JUNHO 2025</v>
          </cell>
        </row>
        <row r="1944">
          <cell r="A1944">
            <v>39013</v>
          </cell>
          <cell r="B1944" t="str">
            <v>ESPACADOR/SEPARADOR /CENTRALIZADOR DE BARRA DE ACO, PLASTICO, (CHUMBADOR TIPO CARAMBOLA - CB), DIAMETRO INTERNO ATE 20 MM</v>
          </cell>
          <cell r="C1944" t="str">
            <v>UN</v>
          </cell>
          <cell r="F1944" t="str">
            <v>SINAPI-I JUNHO 2025</v>
          </cell>
        </row>
        <row r="1945">
          <cell r="A1945">
            <v>44919</v>
          </cell>
          <cell r="B1945" t="str">
            <v>ESPACADOR/SEPARADOR /CENTRALIZADOR DE BARRA DE ACO, PLASTICO, (CHUMBADOR TIPO CARAMBOLA - CB), DIAMETRO INTERNO ENTRE 25 A 32 MM</v>
          </cell>
          <cell r="C1945" t="str">
            <v>UN</v>
          </cell>
          <cell r="F1945" t="str">
            <v>SINAPI-I JUNHO 2025</v>
          </cell>
        </row>
        <row r="1946">
          <cell r="A1946">
            <v>40433</v>
          </cell>
          <cell r="B1946" t="str">
            <v>ESPACADOR/SEPARADOR DE CORDOALHA TIPO DISCO 12 FUROS DE 14 MM, PARA TIRANTES</v>
          </cell>
          <cell r="C1946" t="str">
            <v>UN</v>
          </cell>
          <cell r="F1946" t="str">
            <v>SINAPI-I JUNHO 2025</v>
          </cell>
        </row>
        <row r="1947">
          <cell r="A1947">
            <v>20219</v>
          </cell>
          <cell r="B1947" t="str">
            <v>ESPARGIDOR DE ASFALTO PRESSURIZADO, REBOCAVEL, TANQUE DE 2500 L, PNEUMATICO, COM MOTOR A GASOLINA 3,4HP</v>
          </cell>
          <cell r="C1947" t="str">
            <v>UN</v>
          </cell>
          <cell r="F1947" t="str">
            <v>SINAPI-I JUNHO 2025</v>
          </cell>
        </row>
        <row r="1948">
          <cell r="A1948">
            <v>36484</v>
          </cell>
          <cell r="B1948" t="str">
            <v>ESPARGIDOR DE ASFALTO PRESSURIZADO, TANQUE 6 M3 COM ISOLACAO TERMICA, AQUECIDO COM 2 MACARICOS, COM BARRA ESPARGIDORA 3,60 M, A SER MONTADO SOBRE CAMINHAO</v>
          </cell>
          <cell r="C1948" t="str">
            <v>UN</v>
          </cell>
          <cell r="F1948" t="str">
            <v>SINAPI-I JUNHO 2025</v>
          </cell>
        </row>
        <row r="1949">
          <cell r="A1949">
            <v>38368</v>
          </cell>
          <cell r="B1949" t="str">
            <v>ESPATULA DE PLASTICO LISA, LARGURA *10* CM</v>
          </cell>
          <cell r="C1949" t="str">
            <v>UN</v>
          </cell>
          <cell r="D1949">
            <v>5.93</v>
          </cell>
          <cell r="E1949">
            <v>5.93</v>
          </cell>
          <cell r="F1949" t="str">
            <v>SINAPI-I JUNHO 2025</v>
          </cell>
        </row>
        <row r="1950">
          <cell r="A1950">
            <v>38367</v>
          </cell>
          <cell r="B1950" t="str">
            <v>ESPATULA EM ACO INOX COM CABO DE MADEIRA E LARGURA DE *8* CM</v>
          </cell>
          <cell r="C1950" t="str">
            <v>UN</v>
          </cell>
          <cell r="D1950">
            <v>11.5</v>
          </cell>
          <cell r="E1950">
            <v>11.5</v>
          </cell>
          <cell r="F1950" t="str">
            <v>SINAPI-I JUNHO 2025</v>
          </cell>
        </row>
        <row r="1951">
          <cell r="A1951">
            <v>38091</v>
          </cell>
          <cell r="B1951" t="str">
            <v>ESPELHO / PLACA CEGA 4" X 2", PARA INSTALACAO DE TOMADAS E INTERRUPTORES</v>
          </cell>
          <cell r="C1951" t="str">
            <v>UN</v>
          </cell>
          <cell r="D1951">
            <v>2.35</v>
          </cell>
          <cell r="E1951">
            <v>2.35</v>
          </cell>
          <cell r="F1951" t="str">
            <v>SINAPI-I JUNHO 2025</v>
          </cell>
        </row>
        <row r="1952">
          <cell r="A1952">
            <v>38095</v>
          </cell>
          <cell r="B1952" t="str">
            <v>ESPELHO / PLACA CEGA 4" X 4", PARA INSTALACAO DE TOMADAS E INTERRUPTORES</v>
          </cell>
          <cell r="C1952" t="str">
            <v>UN</v>
          </cell>
          <cell r="D1952">
            <v>4.97</v>
          </cell>
          <cell r="E1952">
            <v>4.97</v>
          </cell>
          <cell r="F1952" t="str">
            <v>SINAPI-I JUNHO 2025</v>
          </cell>
        </row>
        <row r="1953">
          <cell r="A1953">
            <v>38092</v>
          </cell>
          <cell r="B1953" t="str">
            <v>ESPELHO / PLACA DE 1 POSTO 4" X 2", PARA INSTALACAO DE TOMADAS E INTERRUPTORES</v>
          </cell>
          <cell r="C1953" t="str">
            <v>UN</v>
          </cell>
          <cell r="D1953">
            <v>2.2200000000000002</v>
          </cell>
          <cell r="E1953">
            <v>2.2200000000000002</v>
          </cell>
          <cell r="F1953" t="str">
            <v>SINAPI-I JUNHO 2025</v>
          </cell>
        </row>
        <row r="1954">
          <cell r="A1954">
            <v>38093</v>
          </cell>
          <cell r="B1954" t="str">
            <v>ESPELHO / PLACA DE 2 POSTOS 4" X 2", PARA INSTALACAO DE TOMADAS E INTERRUPTORES</v>
          </cell>
          <cell r="C1954" t="str">
            <v>UN</v>
          </cell>
          <cell r="D1954">
            <v>2.2999999999999998</v>
          </cell>
          <cell r="E1954">
            <v>2.2999999999999998</v>
          </cell>
          <cell r="F1954" t="str">
            <v>SINAPI-I JUNHO 2025</v>
          </cell>
        </row>
        <row r="1955">
          <cell r="A1955">
            <v>38096</v>
          </cell>
          <cell r="B1955" t="str">
            <v>ESPELHO / PLACA DE 2 POSTOS 4" X 4", PARA INSTALACAO DE TOMADAS E INTERRUPTORES</v>
          </cell>
          <cell r="C1955" t="str">
            <v>UN</v>
          </cell>
          <cell r="D1955">
            <v>5.34</v>
          </cell>
          <cell r="E1955">
            <v>5.34</v>
          </cell>
          <cell r="F1955" t="str">
            <v>SINAPI-I JUNHO 2025</v>
          </cell>
        </row>
        <row r="1956">
          <cell r="A1956">
            <v>38094</v>
          </cell>
          <cell r="B1956" t="str">
            <v>ESPELHO / PLACA DE 3 POSTOS 4" X 2", PARA INSTALACAO DE TOMADAS E INTERRUPTORES</v>
          </cell>
          <cell r="C1956" t="str">
            <v>UN</v>
          </cell>
          <cell r="D1956">
            <v>2.82</v>
          </cell>
          <cell r="E1956">
            <v>2.82</v>
          </cell>
          <cell r="F1956" t="str">
            <v>SINAPI-I JUNHO 2025</v>
          </cell>
        </row>
        <row r="1957">
          <cell r="A1957">
            <v>38097</v>
          </cell>
          <cell r="B1957" t="str">
            <v>ESPELHO / PLACA DE 4 POSTOS 4" X 4", PARA INSTALACAO DE TOMADAS E INTERRUPTORES</v>
          </cell>
          <cell r="C1957" t="str">
            <v>UN</v>
          </cell>
          <cell r="D1957">
            <v>5.73</v>
          </cell>
          <cell r="E1957">
            <v>5.73</v>
          </cell>
          <cell r="F1957" t="str">
            <v>SINAPI-I JUNHO 2025</v>
          </cell>
        </row>
        <row r="1958">
          <cell r="A1958">
            <v>38098</v>
          </cell>
          <cell r="B1958" t="str">
            <v>ESPELHO / PLACA DE 6 POSTOS 4" X 4", PARA INSTALACAO DE TOMADAS E INTERRUPTORES</v>
          </cell>
          <cell r="C1958" t="str">
            <v>UN</v>
          </cell>
          <cell r="D1958">
            <v>5.73</v>
          </cell>
          <cell r="E1958">
            <v>5.73</v>
          </cell>
          <cell r="F1958" t="str">
            <v>SINAPI-I JUNHO 2025</v>
          </cell>
        </row>
        <row r="1959">
          <cell r="A1959">
            <v>11186</v>
          </cell>
          <cell r="B1959" t="str">
            <v>ESPELHO CRISTAL E = 4 MM</v>
          </cell>
          <cell r="C1959" t="str">
            <v>M2</v>
          </cell>
          <cell r="D1959">
            <v>408.5</v>
          </cell>
          <cell r="E1959">
            <v>408.5</v>
          </cell>
          <cell r="F1959" t="str">
            <v>SINAPI-I JUNHO 2025</v>
          </cell>
        </row>
        <row r="1960">
          <cell r="A1960">
            <v>11558</v>
          </cell>
          <cell r="B1960" t="str">
            <v>ESPELHO, RETO OU CURVO, EM LATAO CROMADO, ESPESSURA ATE 6 MM, LARGURA *40*MM, ALTURA *180*MM - PARA FECHADURA DE EMBUTIR</v>
          </cell>
          <cell r="C1960" t="str">
            <v>PAR</v>
          </cell>
          <cell r="D1960">
            <v>15.91</v>
          </cell>
          <cell r="E1960">
            <v>15.91</v>
          </cell>
          <cell r="F1960" t="str">
            <v>SINAPI-I JUNHO 2025</v>
          </cell>
        </row>
        <row r="1961">
          <cell r="A1961">
            <v>11557</v>
          </cell>
          <cell r="B1961" t="str">
            <v>ESPELHO, RETO OU CURVO, EM LATAO CROMADO, ESPESSURA MINIMA 6 MM, LARGURA *43*MM, ALTURA *230*MM - PARA FECHADURA DE EMBUTIR</v>
          </cell>
          <cell r="C1961" t="str">
            <v>PAR</v>
          </cell>
          <cell r="D1961">
            <v>40.29</v>
          </cell>
          <cell r="E1961">
            <v>40.29</v>
          </cell>
          <cell r="F1961" t="str">
            <v>SINAPI-I JUNHO 2025</v>
          </cell>
        </row>
        <row r="1962">
          <cell r="A1962">
            <v>2759</v>
          </cell>
          <cell r="B1962" t="str">
            <v>ESPOLETA SIMPLES N 8.</v>
          </cell>
          <cell r="C1962" t="str">
            <v>UN</v>
          </cell>
          <cell r="F1962" t="str">
            <v>SINAPI-I JUNHO 2025</v>
          </cell>
        </row>
        <row r="1963">
          <cell r="A1963">
            <v>38124</v>
          </cell>
          <cell r="B1963" t="str">
            <v>ESPUMA EXPANSIVA DE POLIURETANO, APLICACAO MANUAL - 500 ML</v>
          </cell>
          <cell r="C1963" t="str">
            <v>UN</v>
          </cell>
          <cell r="D1963">
            <v>31</v>
          </cell>
          <cell r="E1963">
            <v>31</v>
          </cell>
          <cell r="F1963" t="str">
            <v>SINAPI-I JUNHO 2025</v>
          </cell>
        </row>
        <row r="1964">
          <cell r="A1964">
            <v>38380</v>
          </cell>
          <cell r="B1964" t="str">
            <v>ESQUADRO DE ACO 12" (300 MM), CABO DE ALUMINIO</v>
          </cell>
          <cell r="C1964" t="str">
            <v>UN</v>
          </cell>
          <cell r="D1964">
            <v>19.13</v>
          </cell>
          <cell r="E1964">
            <v>19.13</v>
          </cell>
          <cell r="F1964" t="str">
            <v>SINAPI-I JUNHO 2025</v>
          </cell>
        </row>
        <row r="1965">
          <cell r="A1965">
            <v>45278</v>
          </cell>
          <cell r="B1965" t="str">
            <v>ESQUADRO PARA SOLDA, EM ALUMINIO, 65 MM, COM DUAS MORSAS (GRAMPO SARGENTO)</v>
          </cell>
          <cell r="C1965" t="str">
            <v>UN</v>
          </cell>
          <cell r="D1965">
            <v>95.47</v>
          </cell>
          <cell r="E1965">
            <v>95.47</v>
          </cell>
          <cell r="F1965" t="str">
            <v>SINAPI-I JUNHO 2025</v>
          </cell>
        </row>
        <row r="1966">
          <cell r="A1966">
            <v>42429</v>
          </cell>
          <cell r="B1966" t="str">
            <v>ESQUI TRIPLO, EM TUBO DE ACO CARBONO, PINTURA NO PROCESSO ELETROSTATICO - EQUIPAMENTO DE GINASTICA PARA ACADEMIA AO AR LIVRE / ACADEMIA DA TERCEIRA IDADE - ATI</v>
          </cell>
          <cell r="C1966" t="str">
            <v>UN</v>
          </cell>
          <cell r="F1966" t="str">
            <v>SINAPI-I JUNHO 2025</v>
          </cell>
        </row>
        <row r="1967">
          <cell r="A1967">
            <v>39616</v>
          </cell>
          <cell r="B1967" t="str">
            <v>ESTABILIZADOR BIVOLT AUTOMATICO, 1000 VA</v>
          </cell>
          <cell r="C1967" t="str">
            <v>UN</v>
          </cell>
          <cell r="D1967">
            <v>488.7</v>
          </cell>
          <cell r="E1967">
            <v>488.7</v>
          </cell>
          <cell r="F1967" t="str">
            <v>SINAPI-I JUNHO 2025</v>
          </cell>
        </row>
        <row r="1968">
          <cell r="A1968">
            <v>39618</v>
          </cell>
          <cell r="B1968" t="str">
            <v>ESTABILIZADOR BIVOLT AUTOMATICO, 1500 VA</v>
          </cell>
          <cell r="C1968" t="str">
            <v>UN</v>
          </cell>
          <cell r="D1968">
            <v>886.42</v>
          </cell>
          <cell r="E1968">
            <v>886.42</v>
          </cell>
          <cell r="F1968" t="str">
            <v>SINAPI-I JUNHO 2025</v>
          </cell>
        </row>
        <row r="1969">
          <cell r="A1969">
            <v>39619</v>
          </cell>
          <cell r="B1969" t="str">
            <v>ESTABILIZADOR BIVOLT AUTOMATICO, 2000 VA</v>
          </cell>
          <cell r="C1969" t="str">
            <v>UN</v>
          </cell>
          <cell r="D1969">
            <v>1214.03</v>
          </cell>
          <cell r="E1969">
            <v>1214.03</v>
          </cell>
          <cell r="F1969" t="str">
            <v>SINAPI-I JUNHO 2025</v>
          </cell>
        </row>
        <row r="1970">
          <cell r="A1970">
            <v>39613</v>
          </cell>
          <cell r="B1970" t="str">
            <v>ESTABILIZADOR BIVOLT AUTOMATICO, 300 VA</v>
          </cell>
          <cell r="C1970" t="str">
            <v>UN</v>
          </cell>
          <cell r="D1970">
            <v>194.12</v>
          </cell>
          <cell r="E1970">
            <v>194.12</v>
          </cell>
          <cell r="F1970" t="str">
            <v>SINAPI-I JUNHO 2025</v>
          </cell>
        </row>
        <row r="1971">
          <cell r="A1971">
            <v>39614</v>
          </cell>
          <cell r="B1971" t="str">
            <v>ESTABILIZADOR BIVOLT AUTOMATICO, 500 VA</v>
          </cell>
          <cell r="C1971" t="str">
            <v>UN</v>
          </cell>
          <cell r="D1971">
            <v>283.20999999999998</v>
          </cell>
          <cell r="E1971">
            <v>283.20999999999998</v>
          </cell>
          <cell r="F1971" t="str">
            <v>SINAPI-I JUNHO 2025</v>
          </cell>
        </row>
        <row r="1972">
          <cell r="A1972">
            <v>38538</v>
          </cell>
          <cell r="B1972" t="str">
            <v>ESTACA PRE-MOLDADA MACICA DE CONCRETO VIBRADO ARMADO, PARA CARGA DE 25 T, SECAO QUADRADA DE *16 X 16*, COM ANEL METALICO INCORPORADO A PECA (SOMENTE FORNECIMENTO)</v>
          </cell>
          <cell r="C1972" t="str">
            <v>M</v>
          </cell>
          <cell r="F1972" t="str">
            <v>SINAPI-I JUNHO 2025</v>
          </cell>
        </row>
        <row r="1973">
          <cell r="A1973">
            <v>38539</v>
          </cell>
          <cell r="B1973" t="str">
            <v>ESTACA PRE-MOLDADA MACICA DE CONCRETO VIBRADO ARMADO, PARA CARGA DE 50 T, SECAO QUADRADA, COM ANEL METALICO INCORPORADO A PECA (SOMENTE FORNECIMENTO)</v>
          </cell>
          <cell r="C1973" t="str">
            <v>M</v>
          </cell>
          <cell r="F1973" t="str">
            <v>SINAPI-I JUNHO 2025</v>
          </cell>
        </row>
        <row r="1974">
          <cell r="A1974">
            <v>38540</v>
          </cell>
          <cell r="B1974" t="str">
            <v>ESTACA PRE-MOLDADA VAZADA DE CONCRETO CENTRIFUGADO, PARA CARGA DE 100 T, SECAO CIRCULAR, COM ANEL METALICO INCORPORADO A PECA (SOMENTE FORNECIMENTO)</v>
          </cell>
          <cell r="C1974" t="str">
            <v>M</v>
          </cell>
          <cell r="F1974" t="str">
            <v>SINAPI-I JUNHO 2025</v>
          </cell>
        </row>
        <row r="1975">
          <cell r="A1975">
            <v>38384</v>
          </cell>
          <cell r="B1975" t="str">
            <v>ESTILETE DE METAL, LAMINA 18 MM</v>
          </cell>
          <cell r="C1975" t="str">
            <v>UN</v>
          </cell>
          <cell r="D1975">
            <v>13.77</v>
          </cell>
          <cell r="E1975">
            <v>13.77</v>
          </cell>
          <cell r="F1975" t="str">
            <v>SINAPI-I JUNHO 2025</v>
          </cell>
        </row>
        <row r="1976">
          <cell r="A1976">
            <v>13</v>
          </cell>
          <cell r="B1976" t="str">
            <v>ESTOPA</v>
          </cell>
          <cell r="C1976" t="str">
            <v>KG</v>
          </cell>
          <cell r="D1976">
            <v>15.84</v>
          </cell>
          <cell r="E1976">
            <v>15.84</v>
          </cell>
          <cell r="F1976" t="str">
            <v>SINAPI-I JUNHO 2025</v>
          </cell>
        </row>
        <row r="1977">
          <cell r="A1977">
            <v>2762</v>
          </cell>
          <cell r="B1977" t="str">
            <v>ESTOPIM SIMPLES</v>
          </cell>
          <cell r="C1977" t="str">
            <v>M</v>
          </cell>
          <cell r="F1977" t="str">
            <v>SINAPI-I JUNHO 2025</v>
          </cell>
        </row>
        <row r="1978">
          <cell r="A1978">
            <v>21142</v>
          </cell>
          <cell r="B1978" t="str">
            <v>ESTRIBO COM PARAFUSO EM CHAPA DE FERRO FUNDIDO DE 2" X 3/16" X 35 CM, SECAO "U", PARA MADEIRAMENTO DE TELHADO</v>
          </cell>
          <cell r="C1978" t="str">
            <v>UN</v>
          </cell>
          <cell r="D1978">
            <v>21.45</v>
          </cell>
          <cell r="E1978">
            <v>21.45</v>
          </cell>
          <cell r="F1978" t="str">
            <v>SINAPI-I JUNHO 2025</v>
          </cell>
        </row>
        <row r="1979">
          <cell r="A1979">
            <v>4223</v>
          </cell>
          <cell r="B1979" t="str">
            <v>ETANOL</v>
          </cell>
          <cell r="C1979" t="str">
            <v>L</v>
          </cell>
          <cell r="D1979">
            <v>4.93</v>
          </cell>
          <cell r="E1979">
            <v>4.93</v>
          </cell>
          <cell r="F1979" t="str">
            <v>SINAPI-I JUNHO 2025</v>
          </cell>
        </row>
        <row r="1980">
          <cell r="A1980">
            <v>37372</v>
          </cell>
          <cell r="B1980" t="str">
            <v>EXAMES - HORISTA (COLETADO CAIXA - ENCARGOS COMPLEMENTARES)</v>
          </cell>
          <cell r="C1980" t="str">
            <v>H</v>
          </cell>
          <cell r="D1980">
            <v>1.43</v>
          </cell>
          <cell r="E1980">
            <v>1.43</v>
          </cell>
          <cell r="F1980" t="str">
            <v>SINAPI-I JUNHO 2025</v>
          </cell>
        </row>
        <row r="1981">
          <cell r="A1981">
            <v>40863</v>
          </cell>
          <cell r="B1981" t="str">
            <v>EXAMES - MENSALISTA (COLETADO CAIXA - ENCARGOS COMPLEMENTARES)</v>
          </cell>
          <cell r="C1981" t="str">
            <v>MES</v>
          </cell>
          <cell r="D1981">
            <v>270.51</v>
          </cell>
          <cell r="E1981">
            <v>270.51</v>
          </cell>
          <cell r="F1981" t="str">
            <v>SINAPI-I JUNHO 2025</v>
          </cell>
        </row>
        <row r="1982">
          <cell r="A1982">
            <v>38475</v>
          </cell>
          <cell r="B1982" t="str">
            <v>EXTENSAO DE SOLDA 201 ACETILENO, E = *1,5 A 2,5* MM (N2)</v>
          </cell>
          <cell r="C1982" t="str">
            <v>UN</v>
          </cell>
          <cell r="D1982">
            <v>50.41</v>
          </cell>
          <cell r="E1982">
            <v>50.41</v>
          </cell>
          <cell r="F1982" t="str">
            <v>SINAPI-I JUNHO 2025</v>
          </cell>
        </row>
        <row r="1983">
          <cell r="A1983">
            <v>38474</v>
          </cell>
          <cell r="B1983" t="str">
            <v>EXTENSAO DE SOLDA 201 GLP, E = *2,5 A 4,0* MM (N4)</v>
          </cell>
          <cell r="C1983" t="str">
            <v>UN</v>
          </cell>
          <cell r="D1983">
            <v>51.11</v>
          </cell>
          <cell r="E1983">
            <v>51.11</v>
          </cell>
          <cell r="F1983" t="str">
            <v>SINAPI-I JUNHO 2025</v>
          </cell>
        </row>
        <row r="1984">
          <cell r="A1984">
            <v>10886</v>
          </cell>
          <cell r="B1984" t="str">
            <v>EXTINTOR DE INCENDIO PORTATIL COM CARGA DE AGUA PRESSURIZADA DE 10 L, CLASSE A</v>
          </cell>
          <cell r="C1984" t="str">
            <v>UN</v>
          </cell>
          <cell r="D1984">
            <v>245</v>
          </cell>
          <cell r="E1984">
            <v>245</v>
          </cell>
          <cell r="F1984" t="str">
            <v>SINAPI-I JUNHO 2025</v>
          </cell>
        </row>
        <row r="1985">
          <cell r="A1985">
            <v>10888</v>
          </cell>
          <cell r="B1985" t="str">
            <v>EXTINTOR DE INCENDIO PORTATIL COM CARGA DE GAS CARBONICO CO2 DE 4 KG, CLASSE BC</v>
          </cell>
          <cell r="C1985" t="str">
            <v>UN</v>
          </cell>
          <cell r="D1985">
            <v>775.38</v>
          </cell>
          <cell r="E1985">
            <v>775.38</v>
          </cell>
          <cell r="F1985" t="str">
            <v>SINAPI-I JUNHO 2025</v>
          </cell>
        </row>
        <row r="1986">
          <cell r="A1986">
            <v>10889</v>
          </cell>
          <cell r="B1986" t="str">
            <v>EXTINTOR DE INCENDIO PORTATIL COM CARGA DE GAS CARBONICO CO2 DE 6 KG, CLASSE BC</v>
          </cell>
          <cell r="C1986" t="str">
            <v>UN</v>
          </cell>
          <cell r="D1986">
            <v>840</v>
          </cell>
          <cell r="E1986">
            <v>840</v>
          </cell>
          <cell r="F1986" t="str">
            <v>SINAPI-I JUNHO 2025</v>
          </cell>
        </row>
        <row r="1987">
          <cell r="A1987">
            <v>10890</v>
          </cell>
          <cell r="B1987" t="str">
            <v>EXTINTOR DE INCENDIO PORTATIL COM CARGA DE PO QUIMICO SECO (PQS) DE 12 KG, CLASSE BC</v>
          </cell>
          <cell r="C1987" t="str">
            <v>UN</v>
          </cell>
          <cell r="D1987">
            <v>387.69</v>
          </cell>
          <cell r="E1987">
            <v>387.69</v>
          </cell>
          <cell r="F1987" t="str">
            <v>SINAPI-I JUNHO 2025</v>
          </cell>
        </row>
        <row r="1988">
          <cell r="A1988">
            <v>10891</v>
          </cell>
          <cell r="B1988" t="str">
            <v>EXTINTOR DE INCENDIO PORTATIL COM CARGA DE PO QUIMICO SECO (PQS) DE 4 KG, CLASSE BC</v>
          </cell>
          <cell r="C1988" t="str">
            <v>UN</v>
          </cell>
          <cell r="D1988">
            <v>236.92</v>
          </cell>
          <cell r="E1988">
            <v>236.92</v>
          </cell>
          <cell r="F1988" t="str">
            <v>SINAPI-I JUNHO 2025</v>
          </cell>
        </row>
        <row r="1989">
          <cell r="A1989">
            <v>10892</v>
          </cell>
          <cell r="B1989" t="str">
            <v>EXTINTOR DE INCENDIO PORTATIL COM CARGA DE PO QUIMICO SECO (PQS) DE 6 KG, CLASSE BC</v>
          </cell>
          <cell r="C1989" t="str">
            <v>UN</v>
          </cell>
          <cell r="D1989">
            <v>280</v>
          </cell>
          <cell r="E1989">
            <v>280</v>
          </cell>
          <cell r="F1989" t="str">
            <v>SINAPI-I JUNHO 2025</v>
          </cell>
        </row>
        <row r="1990">
          <cell r="A1990">
            <v>20977</v>
          </cell>
          <cell r="B1990" t="str">
            <v>EXTINTOR DE INCENDIO PORTATIL COM CARGA DE PO QUIMICO SECO (PQS) DE 8 KG, CLASSE BC</v>
          </cell>
          <cell r="C1990" t="str">
            <v>UN</v>
          </cell>
          <cell r="D1990">
            <v>333.84</v>
          </cell>
          <cell r="E1990">
            <v>333.84</v>
          </cell>
          <cell r="F1990" t="str">
            <v>SINAPI-I JUNHO 2025</v>
          </cell>
        </row>
        <row r="1991">
          <cell r="A1991">
            <v>3073</v>
          </cell>
          <cell r="B1991" t="str">
            <v>EXTREMIDADE PVC PBA, BF, JE, DN 100/ DE 110 MM</v>
          </cell>
          <cell r="C1991" t="str">
            <v>UN</v>
          </cell>
          <cell r="F1991" t="str">
            <v>SINAPI-I JUNHO 2025</v>
          </cell>
        </row>
        <row r="1992">
          <cell r="A1992">
            <v>3074</v>
          </cell>
          <cell r="B1992" t="str">
            <v>EXTREMIDADE PVC PBA, BF, JE, DN 75/ DE 85 MM</v>
          </cell>
          <cell r="C1992" t="str">
            <v>UN</v>
          </cell>
          <cell r="F1992" t="str">
            <v>SINAPI-I JUNHO 2025</v>
          </cell>
        </row>
        <row r="1993">
          <cell r="A1993">
            <v>3076</v>
          </cell>
          <cell r="B1993" t="str">
            <v>EXTREMIDADE PVC PBA, PF, JE, DN 100 / DE 110 MM</v>
          </cell>
          <cell r="C1993" t="str">
            <v>UN</v>
          </cell>
          <cell r="F1993" t="str">
            <v>SINAPI-I JUNHO 2025</v>
          </cell>
        </row>
        <row r="1994">
          <cell r="A1994">
            <v>3075</v>
          </cell>
          <cell r="B1994" t="str">
            <v>EXTREMIDADE PVC PBA, PF, JE, DN 75 / DE 85 MM</v>
          </cell>
          <cell r="C1994" t="str">
            <v>UN</v>
          </cell>
          <cell r="F1994" t="str">
            <v>SINAPI-I JUNHO 2025</v>
          </cell>
        </row>
        <row r="1995">
          <cell r="A1995">
            <v>10781</v>
          </cell>
          <cell r="B1995" t="str">
            <v>EXTREMIDADE/TUBETE PARA HIDROMETRO PVC, COM ROSCA, CURTA, COM BUCHA LATAO, 3/4" OU 1/2"</v>
          </cell>
          <cell r="C1995" t="str">
            <v>UN</v>
          </cell>
          <cell r="F1995" t="str">
            <v>SINAPI-I JUNHO 2025</v>
          </cell>
        </row>
        <row r="1996">
          <cell r="A1996">
            <v>11480</v>
          </cell>
          <cell r="B1996" t="str">
            <v>FECHADURA AUXILIAR DE SEGURANCA PARA PORTA EXTERNA, EM ACO INOX, BROCA DE 45 A 55 MM, LINGUETA COM 3 AVANCOS, INCLUINDO 2 CHAVES TIPO CILINDRO</v>
          </cell>
          <cell r="C1996" t="str">
            <v>CJ</v>
          </cell>
          <cell r="D1996">
            <v>146.84</v>
          </cell>
          <cell r="E1996">
            <v>146.84</v>
          </cell>
          <cell r="F1996" t="str">
            <v>SINAPI-I JUNHO 2025</v>
          </cell>
        </row>
        <row r="1997">
          <cell r="A1997">
            <v>43612</v>
          </cell>
          <cell r="B1997" t="str">
            <v>FECHADURA BICO DE PAPAGAIO PARA PORTA DE CORRER EXTERNA, EM ACO INOX COM ACABAMENTO CROMADO, MAQUINA COM 45 MM, INCLUINDO CHAVE TIPO CILINDRO</v>
          </cell>
          <cell r="C1997" t="str">
            <v>CJ</v>
          </cell>
          <cell r="D1997">
            <v>115.57</v>
          </cell>
          <cell r="E1997">
            <v>115.57</v>
          </cell>
          <cell r="F1997" t="str">
            <v>SINAPI-I JUNHO 2025</v>
          </cell>
        </row>
        <row r="1998">
          <cell r="A1998">
            <v>43613</v>
          </cell>
          <cell r="B1998" t="str">
            <v>FECHADURA BICO DE PAPAGAIO PARA PORTA DE CORRER INTERNA, EM ACO INOX COM ACABAMENTO CROMADO, MAQUINA COM 45 MM, INCLUINDO CHAVE TIPO BIPARTIDA</v>
          </cell>
          <cell r="C1998" t="str">
            <v>CJ</v>
          </cell>
          <cell r="D1998">
            <v>95.68</v>
          </cell>
          <cell r="E1998">
            <v>95.68</v>
          </cell>
          <cell r="F1998" t="str">
            <v>SINAPI-I JUNHO 2025</v>
          </cell>
        </row>
        <row r="1999">
          <cell r="A1999">
            <v>11469</v>
          </cell>
          <cell r="B1999" t="str">
            <v>FECHADURA DE EMBUTIR PARA GAVETA E MOVEIS DE MADEIRA, EM ACO INOX COM ACABAMENTO CROMADO, COM ABAS LATERAIS, CILINDRO COM 22 MM DE DIAMETRO, INCLUINDO CHAVE COM PERFIL METALICO E CAPA ESCAMOTEAVEL</v>
          </cell>
          <cell r="C1999" t="str">
            <v>UN</v>
          </cell>
          <cell r="D1999">
            <v>15.67</v>
          </cell>
          <cell r="E1999">
            <v>15.67</v>
          </cell>
          <cell r="F1999" t="str">
            <v>SINAPI-I JUNHO 2025</v>
          </cell>
        </row>
        <row r="2000">
          <cell r="A2000">
            <v>11468</v>
          </cell>
          <cell r="B2000" t="str">
            <v>FECHADURA DE SOBREPOR PARA GAVETAS E ARMARIOS, EM ACO INOX COM ACABAMENTO CROMADO, COM CILINDRO DE APROX 20 MM</v>
          </cell>
          <cell r="C2000" t="str">
            <v>UN</v>
          </cell>
          <cell r="D2000">
            <v>15.68</v>
          </cell>
          <cell r="E2000">
            <v>15.68</v>
          </cell>
          <cell r="F2000" t="str">
            <v>SINAPI-I JUNHO 2025</v>
          </cell>
        </row>
        <row r="2001">
          <cell r="A2001">
            <v>11484</v>
          </cell>
          <cell r="B2001" t="str">
            <v>FECHADURA DE SOBREPOR PARA PORTAO, EM ACO INOX COM ACABAMENTO CROMADO, CAIXA DE 100 MM, INCLUINDO CHAVE TIPO CILINDRO</v>
          </cell>
          <cell r="C2001" t="str">
            <v>UN</v>
          </cell>
          <cell r="D2001">
            <v>68.89</v>
          </cell>
          <cell r="E2001">
            <v>68.89</v>
          </cell>
          <cell r="F2001" t="str">
            <v>SINAPI-I JUNHO 2025</v>
          </cell>
        </row>
        <row r="2002">
          <cell r="A2002">
            <v>38155</v>
          </cell>
          <cell r="B2002" t="str">
            <v>FECHADURA DE SOBREPOR PARA PORTAO, EM ACO INOX COM ACABAMENTO CROMADO, CAIXA DE 100 MM, INCLUINDO CHAVE TIPO TETRA</v>
          </cell>
          <cell r="C2002" t="str">
            <v>UN</v>
          </cell>
          <cell r="D2002">
            <v>106.95</v>
          </cell>
          <cell r="E2002">
            <v>106.95</v>
          </cell>
          <cell r="F2002" t="str">
            <v>SINAPI-I JUNHO 2025</v>
          </cell>
        </row>
        <row r="2003">
          <cell r="A2003">
            <v>11467</v>
          </cell>
          <cell r="B2003" t="str">
            <v>FECHADURA DE SOBREPOR TIPO CAIXAO, EM FERRO COM ACABAMENTO RESINADO, SEM MACANETA, SEM CILINDRO, INCLUINDO CHAVE TIPO SIMPLES</v>
          </cell>
          <cell r="C2003" t="str">
            <v>UN</v>
          </cell>
          <cell r="D2003">
            <v>24.44</v>
          </cell>
          <cell r="E2003">
            <v>24.44</v>
          </cell>
          <cell r="F2003" t="str">
            <v>SINAPI-I JUNHO 2025</v>
          </cell>
        </row>
        <row r="2004">
          <cell r="A2004">
            <v>38153</v>
          </cell>
          <cell r="B2004" t="str">
            <v>FECHADURA ESPELHO PARA PORTA DE BANHEIRO, EM ACO INOX (MAQUINA, TESTA E CONTRA-TESTA) E EM ZAMAC (MACANETA, LINGUETA E TRINCOS) COM ACABAMENTO CROMADO, MAQUINA DE 40 MM, INCLUINDO CHAVE TIPO TRANQUETA</v>
          </cell>
          <cell r="C2004" t="str">
            <v>CJ</v>
          </cell>
          <cell r="D2004">
            <v>62.43</v>
          </cell>
          <cell r="E2004">
            <v>62.43</v>
          </cell>
          <cell r="F2004" t="str">
            <v>SINAPI-I JUNHO 2025</v>
          </cell>
        </row>
        <row r="2005">
          <cell r="A2005">
            <v>43607</v>
          </cell>
          <cell r="B2005" t="str">
            <v>FECHADURA ESPELHO PARA PORTA DE BANHEIRO, EM ACO INOX (MAQUINA, TESTA E CONTRA-TESTA) E EM ZAMAC (MACANETA, LINGUETA E TRINCOS) COM ACABAMENTO CROMADO, MAQUINA DE 55 MM, INCLUINDO CHAVE TIPO TRANQUETA (CONJUNTO DE FECHADURAS)</v>
          </cell>
          <cell r="C2005" t="str">
            <v>CJ</v>
          </cell>
          <cell r="D2005">
            <v>118.08</v>
          </cell>
          <cell r="E2005">
            <v>118.08</v>
          </cell>
          <cell r="F2005" t="str">
            <v>SINAPI-I JUNHO 2025</v>
          </cell>
        </row>
        <row r="2006">
          <cell r="A2006">
            <v>3080</v>
          </cell>
          <cell r="B2006" t="str">
            <v>FECHADURA ESPELHO PARA PORTA EXTERNA, EM ACO INOX (MAQUINA, TESTA E CONTRA-TESTA) E EM ZAMAC (MACANETA, LINGUETA E TRINCOS) COM ACABAMENTO CROMADO, MAQUINA DE 40 MM, INCLUINDO CHAVE TIPO CILINDRO</v>
          </cell>
          <cell r="C2006" t="str">
            <v>CJ</v>
          </cell>
          <cell r="D2006">
            <v>79.39</v>
          </cell>
          <cell r="E2006">
            <v>79.39</v>
          </cell>
          <cell r="F2006" t="str">
            <v>SINAPI-I JUNHO 2025</v>
          </cell>
        </row>
        <row r="2007">
          <cell r="A2007">
            <v>3081</v>
          </cell>
          <cell r="B2007" t="str">
            <v>FECHADURA ESPELHO PARA PORTA EXTERNA, EM ACO INOX (MAQUINA, TESTA E CONTRA-TESTA) E EM ZAMAC (MACANETA, LINGUETA E TRINCOS) COM ACABAMENTO CROMADO, MAQUINA DE 55 MM, INCLUINDO CHAVE TIPO CILINDRO</v>
          </cell>
          <cell r="C2007" t="str">
            <v>CJ</v>
          </cell>
          <cell r="D2007">
            <v>157.07</v>
          </cell>
          <cell r="E2007">
            <v>157.07</v>
          </cell>
          <cell r="F2007" t="str">
            <v>SINAPI-I JUNHO 2025</v>
          </cell>
        </row>
        <row r="2008">
          <cell r="A2008">
            <v>3090</v>
          </cell>
          <cell r="B2008" t="str">
            <v>FECHADURA ESPELHO PARA PORTA INTERNA, EM ACO INOX (MAQUINA, TESTA E CONTRA-TESTA) E EM ZAMAC (MACANETA, LINGUETA E TRINCOS) COM ACABAMENTO CROMADO, MAQUINA DE 40 MM, INCLUINDO CHAVE TIPO INTERNA</v>
          </cell>
          <cell r="C2008" t="str">
            <v>CJ</v>
          </cell>
          <cell r="D2008">
            <v>70.86</v>
          </cell>
          <cell r="E2008">
            <v>70.86</v>
          </cell>
          <cell r="F2008" t="str">
            <v>SINAPI-I JUNHO 2025</v>
          </cell>
        </row>
        <row r="2009">
          <cell r="A2009">
            <v>43611</v>
          </cell>
          <cell r="B2009" t="str">
            <v>FECHADURA ESPELHO PARA PORTA INTERNA, EM ACO INOX (MAQUINA, TESTA E CONTRA-TESTA) E EM ZAMAC (MACANETA, LINGUETA E TRINCOS) COM ACABAMENTO CROMADO, MAQUINA DE 55 MM, INCLUINDO CHAVE TIPO INTERNA</v>
          </cell>
          <cell r="C2009" t="str">
            <v>CJ</v>
          </cell>
          <cell r="D2009">
            <v>117.58</v>
          </cell>
          <cell r="E2009">
            <v>117.58</v>
          </cell>
          <cell r="F2009" t="str">
            <v>SINAPI-I JUNHO 2025</v>
          </cell>
        </row>
        <row r="2010">
          <cell r="A2010">
            <v>3103</v>
          </cell>
          <cell r="B2010" t="str">
            <v>FECHADURA PARA PORTA PIVOTANTE DE VIDRO TEMPERADO, EM ACO INOX COM ACABAMENTO CROMADO, RECORTE PADRAO SANTA MARINA, COM CILINDRO EM LATAO, INCLUINDO CHAVE TIPO CILINDRO</v>
          </cell>
          <cell r="C2010" t="str">
            <v>UN</v>
          </cell>
          <cell r="D2010">
            <v>58.75</v>
          </cell>
          <cell r="E2010">
            <v>58.75</v>
          </cell>
          <cell r="F2010" t="str">
            <v>SINAPI-I JUNHO 2025</v>
          </cell>
        </row>
        <row r="2011">
          <cell r="A2011">
            <v>3097</v>
          </cell>
          <cell r="B2011" t="str">
            <v>FECHADURA ROSETA REDONDA PARA PORTA DE BANHEIRO, EM ACO INOX (MAQUINA, TESTA E CONTRA-TESTA) E EM ZAMAC (MACANETA, LINGUETA E TRINCOS) COM ACABAMENTO CROMADO, MAQUINA DE 40 MM, INCLUINDO CHAVE TIPO TRANQUETA</v>
          </cell>
          <cell r="C2011" t="str">
            <v>CJ</v>
          </cell>
          <cell r="D2011">
            <v>88.89</v>
          </cell>
          <cell r="E2011">
            <v>88.89</v>
          </cell>
          <cell r="F2011" t="str">
            <v>SINAPI-I JUNHO 2025</v>
          </cell>
        </row>
        <row r="2012">
          <cell r="A2012">
            <v>3099</v>
          </cell>
          <cell r="B2012" t="str">
            <v>FECHADURA ROSETA REDONDA PARA PORTA DE BANHEIRO, EM ACO INOX (MAQUINA, TESTA E CONTRA-TESTA) E EM ZAMAC (MACANETA, LINGUETA E TRINCOS) COM ACABAMENTO CROMADO, MAQUINA DE 55 MM, INCLUINDO CHAVE TIPO TRANQUETA</v>
          </cell>
          <cell r="C2012" t="str">
            <v>CJ</v>
          </cell>
          <cell r="D2012">
            <v>142.33000000000001</v>
          </cell>
          <cell r="E2012">
            <v>142.33000000000001</v>
          </cell>
          <cell r="F2012" t="str">
            <v>SINAPI-I JUNHO 2025</v>
          </cell>
        </row>
        <row r="2013">
          <cell r="A2013">
            <v>38151</v>
          </cell>
          <cell r="B2013" t="str">
            <v>FECHADURA ROSETA REDONDA PARA PORTA EXTERNA, EM ACO INOX (MAQUINA, TESTA E CONTRA-TESTA) E EM ZAMAC (MACANETA, LINGUETA E TRINCOS) COM ACABAMENTO CROMADO, MAQUINA DE 40 MM, INCLUINDO CHAVE TIPO CILINDRO</v>
          </cell>
          <cell r="C2013" t="str">
            <v>CJ</v>
          </cell>
          <cell r="D2013">
            <v>103.18</v>
          </cell>
          <cell r="E2013">
            <v>103.18</v>
          </cell>
          <cell r="F2013" t="str">
            <v>SINAPI-I JUNHO 2025</v>
          </cell>
        </row>
        <row r="2014">
          <cell r="A2014">
            <v>38152</v>
          </cell>
          <cell r="B2014" t="str">
            <v>FECHADURA ROSETA REDONDA PARA PORTA EXTERNA, EM ACO INOX (MAQUINA, TESTA E CONTRA-TESTA) E EM ZAMAC (MACANETA, LINGUETA E TRINCOS) COM ACABAMENTO CROMADO, MAQUINA DE 55 MM, INCLUINDO CHAVE TIPO CILINDRO</v>
          </cell>
          <cell r="C2014" t="str">
            <v>CJ</v>
          </cell>
          <cell r="D2014">
            <v>166.45</v>
          </cell>
          <cell r="E2014">
            <v>166.45</v>
          </cell>
          <cell r="F2014" t="str">
            <v>SINAPI-I JUNHO 2025</v>
          </cell>
        </row>
        <row r="2015">
          <cell r="A2015">
            <v>43610</v>
          </cell>
          <cell r="B2015" t="str">
            <v>FECHADURA ROSETA REDONDA PARA PORTA INTERNA, EM ACO INOX (MAQUINA, TESTA E CONTRA-TESTA) E EM ZAMAC (MACANETA, LINGUETA E TRINCOS) COM ACABAMENTO CROMADO, MAQUINA DE 40 MM, INCLUINDO CHAVE TIPO INTERNA (CONJUNTO DE FECHADURAS)</v>
          </cell>
          <cell r="C2015" t="str">
            <v>CJ</v>
          </cell>
          <cell r="D2015">
            <v>88.2</v>
          </cell>
          <cell r="E2015">
            <v>88.2</v>
          </cell>
          <cell r="F2015" t="str">
            <v>SINAPI-I JUNHO 2025</v>
          </cell>
        </row>
        <row r="2016">
          <cell r="A2016">
            <v>3093</v>
          </cell>
          <cell r="B2016" t="str">
            <v>FECHADURA ROSETA REDONDA PARA PORTA INTERNA, EM ACO INOX (MAQUINA, TESTA E CONTRA-TESTA) E EM ZAMAC (MACANETA, LINGUETA E TRINCOS) COM ACABAMENTO CROMADO, MAQUINA DE 55 MM, INCLUINDO CHAVE TIPO INTERNA</v>
          </cell>
          <cell r="C2016" t="str">
            <v>CJ</v>
          </cell>
          <cell r="D2016">
            <v>142.33000000000001</v>
          </cell>
          <cell r="E2016">
            <v>142.33000000000001</v>
          </cell>
          <cell r="F2016" t="str">
            <v>SINAPI-I JUNHO 2025</v>
          </cell>
        </row>
        <row r="2017">
          <cell r="A2017">
            <v>38165</v>
          </cell>
          <cell r="B2017" t="str">
            <v>FECHO / FECHADURA COM PUXADOR CONCHA, COM TRANCA TIPO TRAVA, PARA JANELA / PORTA DE CORRER (INCLUI TESTA, FECHADURA, PUXADOR) - COMPLETA</v>
          </cell>
          <cell r="C2017" t="str">
            <v>CJ</v>
          </cell>
          <cell r="D2017">
            <v>76.56</v>
          </cell>
          <cell r="E2017">
            <v>76.56</v>
          </cell>
          <cell r="F2017" t="str">
            <v>SINAPI-I JUNHO 2025</v>
          </cell>
        </row>
        <row r="2018">
          <cell r="A2018">
            <v>38177</v>
          </cell>
          <cell r="B2018" t="str">
            <v>FECHO / TRINCO TIPO AVIAO, EM ZAMAC CROMADO, *60* MM, PARA JANELAS - INCLUI PARAFUSOS</v>
          </cell>
          <cell r="C2018" t="str">
            <v>UN</v>
          </cell>
          <cell r="D2018">
            <v>22.75</v>
          </cell>
          <cell r="E2018">
            <v>22.75</v>
          </cell>
          <cell r="F2018" t="str">
            <v>SINAPI-I JUNHO 2025</v>
          </cell>
        </row>
        <row r="2019">
          <cell r="A2019">
            <v>11458</v>
          </cell>
          <cell r="B2019" t="str">
            <v>FECHO DE SEGURANCA, TIPO BATOM, EM LATAO / ZAMAC, CROMADO, PARA PORTAS E JANELAS - INCLUI PARAFUSOS</v>
          </cell>
          <cell r="C2019" t="str">
            <v>UN</v>
          </cell>
          <cell r="D2019">
            <v>27.16</v>
          </cell>
          <cell r="E2019">
            <v>27.16</v>
          </cell>
          <cell r="F2019" t="str">
            <v>SINAPI-I JUNHO 2025</v>
          </cell>
        </row>
        <row r="2020">
          <cell r="A2020">
            <v>3108</v>
          </cell>
          <cell r="B2020" t="str">
            <v>FECHO QUEBRA UNHA, EM LATAO COM ACABAMENTO CROMADO, DE EMBUTIR, COM COMANDO ALAVANCA, ALTURA DE DE 22 CM, LARGURA MINIMA DE 1,90 CM E ESPESSURA MINIMA DE 1,90 MM, PARA PORTAS E JANELAS (INCLUI PARAFUSOS)</v>
          </cell>
          <cell r="C2020" t="str">
            <v>UN</v>
          </cell>
          <cell r="D2020">
            <v>115.46</v>
          </cell>
          <cell r="E2020">
            <v>115.46</v>
          </cell>
          <cell r="F2020" t="str">
            <v>SINAPI-I JUNHO 2025</v>
          </cell>
        </row>
        <row r="2021">
          <cell r="A2021">
            <v>3105</v>
          </cell>
          <cell r="B2021" t="str">
            <v>FECHO QUEBRA UNHA, EM LATAO COM ACABAMENTO CROMADO, DE EMBUTIR, COM COMANDO ALAVANCA, ALTURA DE DE 40 CM, LARGURA MINIMA DE 1,90 CM E ESPESSURA MINIMA DE 1,90 MM, PARA PORTAS E JANELAS (INCLUI PARAFUSOS)</v>
          </cell>
          <cell r="C2021" t="str">
            <v>UN</v>
          </cell>
          <cell r="D2021">
            <v>151.01</v>
          </cell>
          <cell r="E2021">
            <v>151.01</v>
          </cell>
          <cell r="F2021" t="str">
            <v>SINAPI-I JUNHO 2025</v>
          </cell>
        </row>
        <row r="2022">
          <cell r="A2022">
            <v>38178</v>
          </cell>
          <cell r="B2022" t="str">
            <v>FECHO QUEBRA UNHA, EM LATAO COM ACABAMENTO CROMADO, DE EMBUTIR, COM COMANDO DESLIZANTE, ALTURA DE 12 CM, LARGURA MINIMA DE 1,90 CM E ESPESSURA MINIMA DE 1,90 MM</v>
          </cell>
          <cell r="C2022" t="str">
            <v>UN</v>
          </cell>
          <cell r="D2022">
            <v>25.03</v>
          </cell>
          <cell r="E2022">
            <v>25.03</v>
          </cell>
          <cell r="F2022" t="str">
            <v>SINAPI-I JUNHO 2025</v>
          </cell>
        </row>
        <row r="2023">
          <cell r="A2023">
            <v>43575</v>
          </cell>
          <cell r="B2023" t="str">
            <v>FECHO QUEBRA UNHA, EM LATAO COM ACABAMENTO CROMADO, DE EMBUTIR, COM COMANDO DESLIZANTE, ALTURA DE 22 CM, LARGURA MINIMA DE 1,90 CM E ESPESSURA MINIMA DE 1,90 MM</v>
          </cell>
          <cell r="C2023" t="str">
            <v>UN</v>
          </cell>
          <cell r="D2023">
            <v>54.23</v>
          </cell>
          <cell r="E2023">
            <v>54.23</v>
          </cell>
          <cell r="F2023" t="str">
            <v>SINAPI-I JUNHO 2025</v>
          </cell>
        </row>
        <row r="2024">
          <cell r="A2024">
            <v>43577</v>
          </cell>
          <cell r="B2024" t="str">
            <v>FECHO QUEBRA UNHA, EM LATAO COM ACABAMENTO CROMADO, DE EMBUTIR, COM COMANDO DESLIZANTE, ALTURA DE 40 CM, LARGURA MINIMA DE 1,90 CM E ESPESSURA MINIMA DE 1,90 MM</v>
          </cell>
          <cell r="C2024" t="str">
            <v>UN</v>
          </cell>
          <cell r="D2024">
            <v>94.29</v>
          </cell>
          <cell r="E2024">
            <v>94.29</v>
          </cell>
          <cell r="F2024" t="str">
            <v>SINAPI-I JUNHO 2025</v>
          </cell>
        </row>
        <row r="2025">
          <cell r="A2025">
            <v>43458</v>
          </cell>
          <cell r="B2025" t="str">
            <v>FERRAMENTAS - FAMILIA ALMOXARIFE - HORISTA (ENCARGOS COMPLEMENTARES - COLETADO CAIXA)</v>
          </cell>
          <cell r="C2025" t="str">
            <v>H</v>
          </cell>
          <cell r="D2025">
            <v>0.06</v>
          </cell>
          <cell r="E2025">
            <v>0.06</v>
          </cell>
          <cell r="F2025" t="str">
            <v>SINAPI-I JUNHO 2025</v>
          </cell>
        </row>
        <row r="2026">
          <cell r="A2026">
            <v>43470</v>
          </cell>
          <cell r="B2026" t="str">
            <v>FERRAMENTAS - FAMILIA ALMOXARIFE - MENSALISTA (ENCARGOS COMPLEMENTARES - COLETADO CAIXA)</v>
          </cell>
          <cell r="C2026" t="str">
            <v>MES</v>
          </cell>
          <cell r="D2026">
            <v>11.14</v>
          </cell>
          <cell r="E2026">
            <v>11.14</v>
          </cell>
          <cell r="F2026" t="str">
            <v>SINAPI-I JUNHO 2025</v>
          </cell>
        </row>
        <row r="2027">
          <cell r="A2027">
            <v>43459</v>
          </cell>
          <cell r="B2027" t="str">
            <v>FERRAMENTAS - FAMILIA CARPINTEIRO DE FORMAS - HORISTA (ENCARGOS COMPLEMENTARES - COLETADO CAIXA)</v>
          </cell>
          <cell r="C2027" t="str">
            <v>H</v>
          </cell>
          <cell r="D2027">
            <v>0.44</v>
          </cell>
          <cell r="E2027">
            <v>0.44</v>
          </cell>
          <cell r="F2027" t="str">
            <v>SINAPI-I JUNHO 2025</v>
          </cell>
        </row>
        <row r="2028">
          <cell r="A2028">
            <v>43471</v>
          </cell>
          <cell r="B2028" t="str">
            <v>FERRAMENTAS - FAMILIA CARPINTEIRO DE FORMAS - MENSALISTA (ENCARGOS COMPLEMENTARES - COLETADO CAIXA)</v>
          </cell>
          <cell r="C2028" t="str">
            <v>MES</v>
          </cell>
          <cell r="D2028">
            <v>82.31</v>
          </cell>
          <cell r="E2028">
            <v>82.31</v>
          </cell>
          <cell r="F2028" t="str">
            <v>SINAPI-I JUNHO 2025</v>
          </cell>
        </row>
        <row r="2029">
          <cell r="A2029">
            <v>43460</v>
          </cell>
          <cell r="B2029" t="str">
            <v>FERRAMENTAS - FAMILIA ELETRICISTA - HORISTA (ENCARGOS COMPLEMENTARES - COLETADO CAIXA)</v>
          </cell>
          <cell r="C2029" t="str">
            <v>H</v>
          </cell>
          <cell r="D2029">
            <v>0.86</v>
          </cell>
          <cell r="E2029">
            <v>0.86</v>
          </cell>
          <cell r="F2029" t="str">
            <v>SINAPI-I JUNHO 2025</v>
          </cell>
        </row>
        <row r="2030">
          <cell r="A2030">
            <v>43472</v>
          </cell>
          <cell r="B2030" t="str">
            <v>FERRAMENTAS - FAMILIA ELETRICISTA - MENSALISTA (ENCARGOS COMPLEMENTARES - COLETADO CAIXA)</v>
          </cell>
          <cell r="C2030" t="str">
            <v>MES</v>
          </cell>
          <cell r="D2030">
            <v>161.72999999999999</v>
          </cell>
          <cell r="E2030">
            <v>161.72999999999999</v>
          </cell>
          <cell r="F2030" t="str">
            <v>SINAPI-I JUNHO 2025</v>
          </cell>
        </row>
        <row r="2031">
          <cell r="A2031">
            <v>43461</v>
          </cell>
          <cell r="B2031" t="str">
            <v>FERRAMENTAS - FAMILIA ENCANADOR - HORISTA (ENCARGOS COMPLEMENTARES - COLETADO CAIXA)</v>
          </cell>
          <cell r="C2031" t="str">
            <v>H</v>
          </cell>
          <cell r="D2031">
            <v>0.31</v>
          </cell>
          <cell r="E2031">
            <v>0.31</v>
          </cell>
          <cell r="F2031" t="str">
            <v>SINAPI-I JUNHO 2025</v>
          </cell>
        </row>
        <row r="2032">
          <cell r="A2032">
            <v>43473</v>
          </cell>
          <cell r="B2032" t="str">
            <v>FERRAMENTAS - FAMILIA ENCANADOR - MENSALISTA (ENCARGOS COMPLEMENTARES - COLETADO CAIXA)</v>
          </cell>
          <cell r="C2032" t="str">
            <v>MES</v>
          </cell>
          <cell r="D2032">
            <v>59.01</v>
          </cell>
          <cell r="E2032">
            <v>59.01</v>
          </cell>
          <cell r="F2032" t="str">
            <v>SINAPI-I JUNHO 2025</v>
          </cell>
        </row>
        <row r="2033">
          <cell r="A2033">
            <v>43463</v>
          </cell>
          <cell r="B2033" t="str">
            <v>FERRAMENTAS - FAMILIA ENCARREGADO GERAL - HORISTA (ENCARGOS COMPLEMENTARES - COLETADO CAIXA)</v>
          </cell>
          <cell r="C2033" t="str">
            <v>H</v>
          </cell>
          <cell r="D2033">
            <v>0.08</v>
          </cell>
          <cell r="E2033">
            <v>0.08</v>
          </cell>
          <cell r="F2033" t="str">
            <v>SINAPI-I JUNHO 2025</v>
          </cell>
        </row>
        <row r="2034">
          <cell r="A2034">
            <v>43475</v>
          </cell>
          <cell r="B2034" t="str">
            <v>FERRAMENTAS - FAMILIA ENCARREGADO GERAL - MENSALISTA (ENCARGOS COMPLEMENTARES - COLETADO CAIXA)</v>
          </cell>
          <cell r="C2034" t="str">
            <v>MES</v>
          </cell>
          <cell r="D2034">
            <v>15.46</v>
          </cell>
          <cell r="E2034">
            <v>15.46</v>
          </cell>
          <cell r="F2034" t="str">
            <v>SINAPI-I JUNHO 2025</v>
          </cell>
        </row>
        <row r="2035">
          <cell r="A2035">
            <v>43462</v>
          </cell>
          <cell r="B2035" t="str">
            <v>FERRAMENTAS - FAMILIA ENGENHEIRO CIVIL - HORISTA (ENCARGOS COMPLEMENTARES - COLETADO CAIXA)</v>
          </cell>
          <cell r="C2035" t="str">
            <v>H</v>
          </cell>
          <cell r="D2035">
            <v>0.01</v>
          </cell>
          <cell r="E2035">
            <v>0.01</v>
          </cell>
          <cell r="F2035" t="str">
            <v>SINAPI-I JUNHO 2025</v>
          </cell>
        </row>
        <row r="2036">
          <cell r="A2036">
            <v>43474</v>
          </cell>
          <cell r="B2036" t="str">
            <v>FERRAMENTAS - FAMILIA ENGENHEIRO CIVIL - MENSALISTA (ENCARGOS COMPLEMENTARES - COLETADO CAIXA)</v>
          </cell>
          <cell r="C2036" t="str">
            <v>MES</v>
          </cell>
          <cell r="D2036">
            <v>2.35</v>
          </cell>
          <cell r="E2036">
            <v>2.35</v>
          </cell>
          <cell r="F2036" t="str">
            <v>SINAPI-I JUNHO 2025</v>
          </cell>
        </row>
        <row r="2037">
          <cell r="A2037">
            <v>43464</v>
          </cell>
          <cell r="B2037" t="str">
            <v>FERRAMENTAS - FAMILIA OPERADOR ESCAVADEIRA - HORISTA (ENCARGOS COMPLEMENTARES - COLETADO CAIXA)</v>
          </cell>
          <cell r="C2037" t="str">
            <v>H</v>
          </cell>
          <cell r="D2037">
            <v>0.01</v>
          </cell>
          <cell r="E2037">
            <v>0.01</v>
          </cell>
          <cell r="F2037" t="str">
            <v>SINAPI-I JUNHO 2025</v>
          </cell>
        </row>
        <row r="2038">
          <cell r="A2038">
            <v>43476</v>
          </cell>
          <cell r="B2038" t="str">
            <v>FERRAMENTAS - FAMILIA OPERADOR ESCAVADEIRA - MENSALISTA (ENCARGOS COMPLEMENTARES - COLETADO CAIXA)</v>
          </cell>
          <cell r="C2038" t="str">
            <v>MES</v>
          </cell>
          <cell r="D2038">
            <v>0.01</v>
          </cell>
          <cell r="E2038">
            <v>0.01</v>
          </cell>
          <cell r="F2038" t="str">
            <v>SINAPI-I JUNHO 2025</v>
          </cell>
        </row>
        <row r="2039">
          <cell r="A2039">
            <v>43465</v>
          </cell>
          <cell r="B2039" t="str">
            <v>FERRAMENTAS - FAMILIA PEDREIRO - HORISTA (ENCARGOS COMPLEMENTARES - COLETADO CAIXA)</v>
          </cell>
          <cell r="C2039" t="str">
            <v>H</v>
          </cell>
          <cell r="D2039">
            <v>0.78</v>
          </cell>
          <cell r="E2039">
            <v>0.78</v>
          </cell>
          <cell r="F2039" t="str">
            <v>SINAPI-I JUNHO 2025</v>
          </cell>
        </row>
        <row r="2040">
          <cell r="A2040">
            <v>43477</v>
          </cell>
          <cell r="B2040" t="str">
            <v>FERRAMENTAS - FAMILIA PEDREIRO - MENSALISTA (ENCARGOS COMPLEMENTARES - COLETADO CAIXA)</v>
          </cell>
          <cell r="C2040" t="str">
            <v>MES</v>
          </cell>
          <cell r="D2040">
            <v>147.87</v>
          </cell>
          <cell r="E2040">
            <v>147.87</v>
          </cell>
          <cell r="F2040" t="str">
            <v>SINAPI-I JUNHO 2025</v>
          </cell>
        </row>
        <row r="2041">
          <cell r="A2041">
            <v>43466</v>
          </cell>
          <cell r="B2041" t="str">
            <v>FERRAMENTAS - FAMILIA PINTOR - HORISTA (ENCARGOS COMPLEMENTARES - COLETADO CAIXA)</v>
          </cell>
          <cell r="C2041" t="str">
            <v>H</v>
          </cell>
          <cell r="D2041">
            <v>2.0499999999999998</v>
          </cell>
          <cell r="E2041">
            <v>2.0499999999999998</v>
          </cell>
          <cell r="F2041" t="str">
            <v>SINAPI-I JUNHO 2025</v>
          </cell>
        </row>
        <row r="2042">
          <cell r="A2042">
            <v>43478</v>
          </cell>
          <cell r="B2042" t="str">
            <v>FERRAMENTAS - FAMILIA PINTOR - MENSALISTA (ENCARGOS COMPLEMENTARES - COLETADO CAIXA)</v>
          </cell>
          <cell r="C2042" t="str">
            <v>MES</v>
          </cell>
          <cell r="D2042">
            <v>387.36</v>
          </cell>
          <cell r="E2042">
            <v>387.36</v>
          </cell>
          <cell r="F2042" t="str">
            <v>SINAPI-I JUNHO 2025</v>
          </cell>
        </row>
        <row r="2043">
          <cell r="A2043">
            <v>43467</v>
          </cell>
          <cell r="B2043" t="str">
            <v>FERRAMENTAS - FAMILIA SERVENTE - HORISTA (ENCARGOS COMPLEMENTARES - COLETADO CAIXA)</v>
          </cell>
          <cell r="C2043" t="str">
            <v>H</v>
          </cell>
          <cell r="D2043">
            <v>0.61</v>
          </cell>
          <cell r="E2043">
            <v>0.61</v>
          </cell>
          <cell r="F2043" t="str">
            <v>SINAPI-I JUNHO 2025</v>
          </cell>
        </row>
        <row r="2044">
          <cell r="A2044">
            <v>43479</v>
          </cell>
          <cell r="B2044" t="str">
            <v>FERRAMENTAS - FAMILIA SERVENTE - MENSALISTA (ENCARGOS COMPLEMENTARES - COLETADO CAIXA)</v>
          </cell>
          <cell r="C2044" t="str">
            <v>MES</v>
          </cell>
          <cell r="D2044">
            <v>114.77</v>
          </cell>
          <cell r="E2044">
            <v>114.77</v>
          </cell>
          <cell r="F2044" t="str">
            <v>SINAPI-I JUNHO 2025</v>
          </cell>
        </row>
        <row r="2045">
          <cell r="A2045">
            <v>43468</v>
          </cell>
          <cell r="B2045" t="str">
            <v>FERRAMENTAS - FAMILIA SOLDADOR - HORISTA (ENCARGOS COMPLEMENTARES - COLETADO CAIXA)</v>
          </cell>
          <cell r="C2045" t="str">
            <v>H</v>
          </cell>
          <cell r="D2045">
            <v>1.21</v>
          </cell>
          <cell r="E2045">
            <v>1.21</v>
          </cell>
          <cell r="F2045" t="str">
            <v>SINAPI-I JUNHO 2025</v>
          </cell>
        </row>
        <row r="2046">
          <cell r="A2046">
            <v>43480</v>
          </cell>
          <cell r="B2046" t="str">
            <v>FERRAMENTAS - FAMILIA SOLDADOR - MENSALISTA (ENCARGOS COMPLEMENTARES - COLETADO CAIXA)</v>
          </cell>
          <cell r="C2046" t="str">
            <v>MES</v>
          </cell>
          <cell r="D2046">
            <v>228.92</v>
          </cell>
          <cell r="E2046">
            <v>228.92</v>
          </cell>
          <cell r="F2046" t="str">
            <v>SINAPI-I JUNHO 2025</v>
          </cell>
        </row>
        <row r="2047">
          <cell r="A2047">
            <v>43469</v>
          </cell>
          <cell r="B2047" t="str">
            <v>FERRAMENTAS - FAMILIA TOPOGRAFO - HORISTA (ENCARGOS COMPLEMENTARES - COLETADO CAIXA)</v>
          </cell>
          <cell r="C2047" t="str">
            <v>H</v>
          </cell>
          <cell r="D2047">
            <v>0.05</v>
          </cell>
          <cell r="E2047">
            <v>0.05</v>
          </cell>
          <cell r="F2047" t="str">
            <v>SINAPI-I JUNHO 2025</v>
          </cell>
        </row>
        <row r="2048">
          <cell r="A2048">
            <v>43481</v>
          </cell>
          <cell r="B2048" t="str">
            <v>FERRAMENTAS - FAMILIA TOPOGRAFO - MENSALISTA (ENCARGOS COMPLEMENTARES - COLETADO CAIXA)</v>
          </cell>
          <cell r="C2048" t="str">
            <v>MES</v>
          </cell>
          <cell r="D2048">
            <v>9.89</v>
          </cell>
          <cell r="E2048">
            <v>9.89</v>
          </cell>
          <cell r="F2048" t="str">
            <v>SINAPI-I JUNHO 2025</v>
          </cell>
        </row>
        <row r="2049">
          <cell r="A2049">
            <v>45204</v>
          </cell>
          <cell r="B2049" t="str">
            <v>FERRO DE SOLDA, POTENCIA 40 W</v>
          </cell>
          <cell r="C2049" t="str">
            <v>UN</v>
          </cell>
          <cell r="D2049">
            <v>37.299999999999997</v>
          </cell>
          <cell r="E2049">
            <v>37.299999999999997</v>
          </cell>
          <cell r="F2049" t="str">
            <v>SINAPI-I JUNHO 2025</v>
          </cell>
        </row>
        <row r="2050">
          <cell r="A2050">
            <v>3119</v>
          </cell>
          <cell r="B2050" t="str">
            <v>FERROLHO COM FECHO / TRINCO REDONDO, EM ACO GALVANIZADO / ZINCADO, DE SOBREPOR, COM COMPRIMENTO DE 2" E ESPESSURA MINIMA DA CHAPA DE 0,90 MM, PARA PORTAS E JANELAS</v>
          </cell>
          <cell r="C2050" t="str">
            <v>UN</v>
          </cell>
          <cell r="D2050">
            <v>2.94</v>
          </cell>
          <cell r="E2050">
            <v>2.94</v>
          </cell>
          <cell r="F2050" t="str">
            <v>SINAPI-I JUNHO 2025</v>
          </cell>
        </row>
        <row r="2051">
          <cell r="A2051">
            <v>3122</v>
          </cell>
          <cell r="B2051" t="str">
            <v>FERROLHO COM FECHO / TRINCO REDONDO, EM ACO GALVANIZADO / ZINCADO, DE SOBREPOR, COM COMPRIMENTO DE 3" A 4" E ESPESSURA MINIMA DA CHAPA DE 0,90 MM</v>
          </cell>
          <cell r="C2051" t="str">
            <v>UN</v>
          </cell>
          <cell r="D2051">
            <v>5.98</v>
          </cell>
          <cell r="E2051">
            <v>5.98</v>
          </cell>
          <cell r="F2051" t="str">
            <v>SINAPI-I JUNHO 2025</v>
          </cell>
        </row>
        <row r="2052">
          <cell r="A2052">
            <v>3121</v>
          </cell>
          <cell r="B2052" t="str">
            <v>FERROLHO COM FECHO / TRINCO REDONDO, EM ACO GALVANIZADO / ZINCADO, DE SOBREPOR, COM COMPRIMENTO DE 5" E ESPESSURA MINIMA DA CHAPA DE 0,90 MM</v>
          </cell>
          <cell r="C2052" t="str">
            <v>UN</v>
          </cell>
          <cell r="D2052">
            <v>6.78</v>
          </cell>
          <cell r="E2052">
            <v>6.78</v>
          </cell>
          <cell r="F2052" t="str">
            <v>SINAPI-I JUNHO 2025</v>
          </cell>
        </row>
        <row r="2053">
          <cell r="A2053">
            <v>3120</v>
          </cell>
          <cell r="B2053" t="str">
            <v>FERROLHO COM FECHO / TRINCO REDONDO, EM ACO GALVANIZADO / ZINCADO, DE SOBREPOR, COM COMPRIMENTO DE 6" E ESPESSURA MINIMA DA CHAPA DE 1,50 MM</v>
          </cell>
          <cell r="C2053" t="str">
            <v>UN</v>
          </cell>
          <cell r="D2053">
            <v>12.85</v>
          </cell>
          <cell r="E2053">
            <v>12.85</v>
          </cell>
          <cell r="F2053" t="str">
            <v>SINAPI-I JUNHO 2025</v>
          </cell>
        </row>
        <row r="2054">
          <cell r="A2054">
            <v>11455</v>
          </cell>
          <cell r="B2054" t="str">
            <v>FERROLHO COM FECHO / TRINCO REDONDO, EM ACO GALVANIZADO / ZINCADO, DE SOBREPOR, COM COMPRIMENTO DE 8" E ESPESSURA MINIMA DA CHAPA DE 1,50 MM</v>
          </cell>
          <cell r="C2054" t="str">
            <v>UN</v>
          </cell>
          <cell r="D2054">
            <v>18.59</v>
          </cell>
          <cell r="E2054">
            <v>18.59</v>
          </cell>
          <cell r="F2054" t="str">
            <v>SINAPI-I JUNHO 2025</v>
          </cell>
        </row>
        <row r="2055">
          <cell r="A2055">
            <v>11456</v>
          </cell>
          <cell r="B2055" t="str">
            <v>FERROLHO COM FECHO /TRINCO REDONDO, EM ACO GALVANIZADO / ZINCADO, DE SOBREPOR, COM COMPRIMENTO DE 10" A 12" E ESPESSURA MINIMA DA CHAPA DE 1,50 MM</v>
          </cell>
          <cell r="C2055" t="str">
            <v>UN</v>
          </cell>
          <cell r="D2055">
            <v>22.22</v>
          </cell>
          <cell r="E2055">
            <v>22.22</v>
          </cell>
          <cell r="F2055" t="str">
            <v>SINAPI-I JUNHO 2025</v>
          </cell>
        </row>
        <row r="2056">
          <cell r="A2056">
            <v>3107</v>
          </cell>
          <cell r="B2056" t="str">
            <v>FERROLHO COM FECHO CHATO E PORTA CADEADO, EM ACO GALVANIZADO / ZINCADO, DE SOBREPOR, COM COMPRIMENTO DE 3" A 4", CHAPA COM ESPESSURA MINIMA DE 0,90 MM E LARGURA MINIMA DE 3,20 CM (FECHO SIMPLES / LEVE) (INCLUI PARAFUSOS)</v>
          </cell>
          <cell r="C2056" t="str">
            <v>UN</v>
          </cell>
          <cell r="D2056">
            <v>9.3699999999999992</v>
          </cell>
          <cell r="E2056">
            <v>9.3699999999999992</v>
          </cell>
          <cell r="F2056" t="str">
            <v>SINAPI-I JUNHO 2025</v>
          </cell>
        </row>
        <row r="2057">
          <cell r="A2057">
            <v>43583</v>
          </cell>
          <cell r="B2057" t="str">
            <v>FERROLHO COM FECHO CHATO E PORTA CADEADO, EM ACO GALVANIZADO / ZINCADO, DE SOBREPOR, COM COMPRIMENTO DE 3" A 4", CHAPA COM ESPESSURA MINIMA DE 1,70 MM E LARGURA MINIMA DE 5,00 CM (FECHO REFORCADO)</v>
          </cell>
          <cell r="C2057" t="str">
            <v>UN</v>
          </cell>
          <cell r="D2057">
            <v>10.57</v>
          </cell>
          <cell r="E2057">
            <v>10.57</v>
          </cell>
          <cell r="F2057" t="str">
            <v>SINAPI-I JUNHO 2025</v>
          </cell>
        </row>
        <row r="2058">
          <cell r="A2058">
            <v>43586</v>
          </cell>
          <cell r="B2058" t="str">
            <v>FERROLHO COM FECHO CHATO E PORTA CADEADO, EM ACO GALVANIZADO / ZINCADO, DE SOBREPOR, COM COMPRIMENTO DE 5", CHAPA COM ESPESSURA MINIMA DE 0,90 MM E LARGURA MINIMA DE 3,20 CM (FECHO SIMPLES)</v>
          </cell>
          <cell r="C2058" t="str">
            <v>UN</v>
          </cell>
          <cell r="D2058">
            <v>10.83</v>
          </cell>
          <cell r="E2058">
            <v>10.83</v>
          </cell>
          <cell r="F2058" t="str">
            <v>SINAPI-I JUNHO 2025</v>
          </cell>
        </row>
        <row r="2059">
          <cell r="A2059">
            <v>11461</v>
          </cell>
          <cell r="B2059" t="str">
            <v>FERROLHO COM FECHO CHATO E PORTA CADEADO, EM ACO GALVANIZADO / ZINCADO, DE SOBREPOR, COM COMPRIMENTO DE 5", CHAPA COM ESPESSURA MINIMA DE 1,70 MM E LARGURA MINIMA DE 5,00 CM (FECHO REFORCADO)</v>
          </cell>
          <cell r="C2059" t="str">
            <v>UN</v>
          </cell>
          <cell r="D2059">
            <v>11.81</v>
          </cell>
          <cell r="E2059">
            <v>11.81</v>
          </cell>
          <cell r="F2059" t="str">
            <v>SINAPI-I JUNHO 2025</v>
          </cell>
        </row>
        <row r="2060">
          <cell r="A2060">
            <v>43587</v>
          </cell>
          <cell r="B2060" t="str">
            <v>FERROLHO COM FECHO CHATO E PORTA CADEADO, EM ACO GALVANIZADO / ZINCADO, DE SOBREPOR, COM COMPRIMENTO DE 6", CHAPA COM ESPESSURA MINIMA DE 0,90 MM E LARGURA MINIMA DE 3,80 CM (FECHO SIMPLES)</v>
          </cell>
          <cell r="C2060" t="str">
            <v>UN</v>
          </cell>
          <cell r="D2060">
            <v>13.62</v>
          </cell>
          <cell r="E2060">
            <v>13.62</v>
          </cell>
          <cell r="F2060" t="str">
            <v>SINAPI-I JUNHO 2025</v>
          </cell>
        </row>
        <row r="2061">
          <cell r="A2061">
            <v>3106</v>
          </cell>
          <cell r="B2061" t="str">
            <v>FERROLHO COM FECHO CHATO E PORTA CADEADO, EM ACO GALVANIZADO / ZINCADO, DE SOBREPOR, COM COMPRIMENTO DE 6", CHAPA COM ESPESSURA MINIMA DE 1,70 MM E LARGURA /MINIMA DE 5,00 CM (FECHO REFORCADO) (INCLUI PARAFUSOS)</v>
          </cell>
          <cell r="C2061" t="str">
            <v>UN</v>
          </cell>
          <cell r="D2061">
            <v>17.28</v>
          </cell>
          <cell r="E2061">
            <v>17.28</v>
          </cell>
          <cell r="F2061" t="str">
            <v>SINAPI-I JUNHO 2025</v>
          </cell>
        </row>
        <row r="2062">
          <cell r="A2062">
            <v>44539</v>
          </cell>
          <cell r="B2062" t="str">
            <v>FERTILIZANTE NPK - 10:10:10</v>
          </cell>
          <cell r="C2062" t="str">
            <v>KG</v>
          </cell>
          <cell r="F2062" t="str">
            <v>SINAPI-I JUNHO 2025</v>
          </cell>
        </row>
        <row r="2063">
          <cell r="A2063">
            <v>3123</v>
          </cell>
          <cell r="B2063" t="str">
            <v>FERTILIZANTE NPK - 4: 14: 8</v>
          </cell>
          <cell r="C2063" t="str">
            <v>KG</v>
          </cell>
          <cell r="F2063" t="str">
            <v>SINAPI-I JUNHO 2025</v>
          </cell>
        </row>
        <row r="2064">
          <cell r="A2064">
            <v>38125</v>
          </cell>
          <cell r="B2064" t="str">
            <v>FERTILIZANTE ORGANICO COMPOSTO, CLASSE A</v>
          </cell>
          <cell r="C2064" t="str">
            <v>KG</v>
          </cell>
          <cell r="D2064">
            <v>1.0900000000000001</v>
          </cell>
          <cell r="E2064">
            <v>1.0900000000000001</v>
          </cell>
          <cell r="F2064" t="str">
            <v>SINAPI-I JUNHO 2025</v>
          </cell>
        </row>
        <row r="2065">
          <cell r="A2065">
            <v>39014</v>
          </cell>
          <cell r="B2065" t="str">
            <v>FIBRA DE ACO PARA REFORCO DO CONCRETO, SOLTA, TIPO A-I, FATOR DE FORMA *50* L / D, COMPRIMENTO DE *30* MM E RESISTENCIA A TRACAO DO ACO MAIOR 1000 MPA</v>
          </cell>
          <cell r="C2065" t="str">
            <v>KG</v>
          </cell>
          <cell r="D2065">
            <v>12.38</v>
          </cell>
          <cell r="E2065">
            <v>12.38</v>
          </cell>
          <cell r="F2065" t="str">
            <v>SINAPI-I JUNHO 2025</v>
          </cell>
        </row>
        <row r="2066">
          <cell r="A2066">
            <v>39365</v>
          </cell>
          <cell r="B2066" t="str">
            <v>FILTRO ANAEROBIO, EM POLIETILENO DE ALTA DENSIDADE (PEAD), CAPACIDADE *1100* LITROS (NBR 13969)</v>
          </cell>
          <cell r="C2066" t="str">
            <v>UN</v>
          </cell>
          <cell r="D2066">
            <v>1800.63</v>
          </cell>
          <cell r="E2066">
            <v>1800.63</v>
          </cell>
          <cell r="F2066" t="str">
            <v>SINAPI-I JUNHO 2025</v>
          </cell>
        </row>
        <row r="2067">
          <cell r="A2067">
            <v>39366</v>
          </cell>
          <cell r="B2067" t="str">
            <v>FILTRO ANAEROBIO, EM POLIETILENO DE ALTA DENSIDADE (PEAD), CAPACIDADE *2800* LITROS (NBR 13969)</v>
          </cell>
          <cell r="C2067" t="str">
            <v>UN</v>
          </cell>
          <cell r="D2067">
            <v>2731.86</v>
          </cell>
          <cell r="E2067">
            <v>2731.86</v>
          </cell>
          <cell r="F2067" t="str">
            <v>SINAPI-I JUNHO 2025</v>
          </cell>
        </row>
        <row r="2068">
          <cell r="A2068">
            <v>39367</v>
          </cell>
          <cell r="B2068" t="str">
            <v>FILTRO ANAEROBIO, EM POLIETILENO DE ALTA DENSIDADE (PEAD), CAPACIDADE *5000* LITROS (NBR 13969)</v>
          </cell>
          <cell r="C2068" t="str">
            <v>UN</v>
          </cell>
          <cell r="D2068">
            <v>4680.8599999999997</v>
          </cell>
          <cell r="E2068">
            <v>4680.8599999999997</v>
          </cell>
          <cell r="F2068" t="str">
            <v>SINAPI-I JUNHO 2025</v>
          </cell>
        </row>
        <row r="2069">
          <cell r="A2069">
            <v>45263</v>
          </cell>
          <cell r="B2069" t="str">
            <v>FILTRO QUIMICO PARA RESPIRADOR SEMI FACIAL, PROTECAO CONTRA VAPORES ORGANICOS E GASES ACIDOS</v>
          </cell>
          <cell r="C2069" t="str">
            <v>UN</v>
          </cell>
          <cell r="D2069">
            <v>20.100000000000001</v>
          </cell>
          <cell r="E2069">
            <v>20.100000000000001</v>
          </cell>
          <cell r="F2069" t="str">
            <v>SINAPI-I JUNHO 2025</v>
          </cell>
        </row>
        <row r="2070">
          <cell r="A2070">
            <v>37394</v>
          </cell>
          <cell r="B2070" t="str">
            <v>FINCAPINO CURTO CALIBRE 22, CARGA MEDIA POTENCIA 5 (PARA FERRAMENTA DE ACAO DIRETA) COR VERMELHA</v>
          </cell>
          <cell r="C2070" t="str">
            <v>CENTO</v>
          </cell>
          <cell r="F2070" t="str">
            <v>SINAPI-I JUNHO 2025</v>
          </cell>
        </row>
        <row r="2071">
          <cell r="A2071">
            <v>14146</v>
          </cell>
          <cell r="B2071" t="str">
            <v>FINCAPINO LONGO CALIBRE 22, CARGA FORTE POTENCIA 7 (PARA FERRAMENTA DE ACAO DIRETA), COR AMARELA</v>
          </cell>
          <cell r="C2071" t="str">
            <v>CENTO</v>
          </cell>
          <cell r="F2071" t="str">
            <v>SINAPI-I JUNHO 2025</v>
          </cell>
        </row>
        <row r="2072">
          <cell r="A2072">
            <v>938</v>
          </cell>
          <cell r="B2072" t="str">
            <v>FIO DE COBRE, SOLIDO, CLASSE 1, ISOLACAO EM PVC/A, ANTICHAMA BWF-B, 450/750V, SECAO NOMINAL 1,5 MM2</v>
          </cell>
          <cell r="C2072" t="str">
            <v>M</v>
          </cell>
          <cell r="D2072">
            <v>1.62</v>
          </cell>
          <cell r="E2072">
            <v>1.62</v>
          </cell>
          <cell r="F2072" t="str">
            <v>SINAPI-I JUNHO 2025</v>
          </cell>
        </row>
        <row r="2073">
          <cell r="A2073">
            <v>937</v>
          </cell>
          <cell r="B2073" t="str">
            <v>FIO DE COBRE, SOLIDO, CLASSE 1, ISOLACAO EM PVC/A, ANTICHAMA BWF-B, 450/750V, SECAO NOMINAL 10 MM2</v>
          </cell>
          <cell r="C2073" t="str">
            <v>M</v>
          </cell>
          <cell r="D2073">
            <v>9.4600000000000009</v>
          </cell>
          <cell r="E2073">
            <v>9.4600000000000009</v>
          </cell>
          <cell r="F2073" t="str">
            <v>SINAPI-I JUNHO 2025</v>
          </cell>
        </row>
        <row r="2074">
          <cell r="A2074">
            <v>939</v>
          </cell>
          <cell r="B2074" t="str">
            <v>FIO DE COBRE, SOLIDO, CLASSE 1, ISOLACAO EM PVC/A, ANTICHAMA BWF-B, 450/750V, SECAO NOMINAL 2,5 MM2</v>
          </cell>
          <cell r="C2074" t="str">
            <v>M</v>
          </cell>
          <cell r="D2074">
            <v>2.62</v>
          </cell>
          <cell r="E2074">
            <v>2.62</v>
          </cell>
          <cell r="F2074" t="str">
            <v>SINAPI-I JUNHO 2025</v>
          </cell>
        </row>
        <row r="2075">
          <cell r="A2075">
            <v>944</v>
          </cell>
          <cell r="B2075" t="str">
            <v>FIO DE COBRE, SOLIDO, CLASSE 1, ISOLACAO EM PVC/A, ANTICHAMA BWF-B, 450/750V, SECAO NOMINAL 4 MM2</v>
          </cell>
          <cell r="C2075" t="str">
            <v>M</v>
          </cell>
          <cell r="D2075">
            <v>4.1500000000000004</v>
          </cell>
          <cell r="E2075">
            <v>4.1500000000000004</v>
          </cell>
          <cell r="F2075" t="str">
            <v>SINAPI-I JUNHO 2025</v>
          </cell>
        </row>
        <row r="2076">
          <cell r="A2076">
            <v>940</v>
          </cell>
          <cell r="B2076" t="str">
            <v>FIO DE COBRE, SOLIDO, CLASSE 1, ISOLACAO EM PVC/A, ANTICHAMA BWF-B, 450/750V, SECAO NOMINAL 6 MM2</v>
          </cell>
          <cell r="C2076" t="str">
            <v>M</v>
          </cell>
          <cell r="D2076">
            <v>5.99</v>
          </cell>
          <cell r="E2076">
            <v>5.99</v>
          </cell>
          <cell r="F2076" t="str">
            <v>SINAPI-I JUNHO 2025</v>
          </cell>
        </row>
        <row r="2077">
          <cell r="A2077">
            <v>44397</v>
          </cell>
          <cell r="B2077" t="str">
            <v>FITA / CINTA AUTOADESIVA ELASTOMERICA PARA VEDACAO, L= 50 MM, E = 3 MM</v>
          </cell>
          <cell r="C2077" t="str">
            <v>M</v>
          </cell>
          <cell r="D2077">
            <v>3.62</v>
          </cell>
          <cell r="E2077">
            <v>3.62</v>
          </cell>
          <cell r="F2077" t="str">
            <v>SINAPI-I JUNHO 2025</v>
          </cell>
        </row>
        <row r="2078">
          <cell r="A2078">
            <v>406</v>
          </cell>
          <cell r="B2078" t="str">
            <v>FITA ACO INOX PARA CINTAR POSTE, L = 19 MM, E = 0,5 MM (ROLO DE 30M)</v>
          </cell>
          <cell r="C2078" t="str">
            <v>UN</v>
          </cell>
          <cell r="D2078">
            <v>94.75</v>
          </cell>
          <cell r="E2078">
            <v>94.75</v>
          </cell>
          <cell r="F2078" t="str">
            <v>SINAPI-I JUNHO 2025</v>
          </cell>
        </row>
        <row r="2079">
          <cell r="A2079">
            <v>42529</v>
          </cell>
          <cell r="B2079" t="str">
            <v>FITA ADESIVA ALUMINIZADA, PARA INSTALACAO DE MANTAS DE SUBCOBERTURA, L = *5* CM</v>
          </cell>
          <cell r="C2079" t="str">
            <v>M</v>
          </cell>
          <cell r="F2079" t="str">
            <v>SINAPI-I JUNHO 2025</v>
          </cell>
        </row>
        <row r="2080">
          <cell r="A2080">
            <v>39634</v>
          </cell>
          <cell r="B2080" t="str">
            <v>FITA ADESIVA ANTICORROSIVA DE PVC FLEXIVEL, COR PRETA, PARA PROTECAO TUBULACAO, 50 MM X 30 M (L X C), E= *0,25* MM</v>
          </cell>
          <cell r="C2080" t="str">
            <v>M</v>
          </cell>
          <cell r="D2080">
            <v>6.72</v>
          </cell>
          <cell r="E2080">
            <v>6.72</v>
          </cell>
          <cell r="F2080" t="str">
            <v>SINAPI-I JUNHO 2025</v>
          </cell>
        </row>
        <row r="2081">
          <cell r="A2081">
            <v>39701</v>
          </cell>
          <cell r="B2081" t="str">
            <v>FITA ADESIVA ASFALTICA ALUMINIZADA MULTIUSO, L = 10 CM, ROLO DE 10 M</v>
          </cell>
          <cell r="C2081" t="str">
            <v>UN</v>
          </cell>
          <cell r="D2081">
            <v>105.39</v>
          </cell>
          <cell r="E2081">
            <v>105.39</v>
          </cell>
          <cell r="F2081" t="str">
            <v>SINAPI-I JUNHO 2025</v>
          </cell>
        </row>
        <row r="2082">
          <cell r="A2082">
            <v>12815</v>
          </cell>
          <cell r="B2082" t="str">
            <v>FITA CREPE ROLO DE *25* MM X 50 M</v>
          </cell>
          <cell r="C2082" t="str">
            <v>UN</v>
          </cell>
          <cell r="D2082">
            <v>11.14</v>
          </cell>
          <cell r="E2082">
            <v>11.14</v>
          </cell>
          <cell r="F2082" t="str">
            <v>SINAPI-I JUNHO 2025</v>
          </cell>
        </row>
        <row r="2083">
          <cell r="A2083">
            <v>39431</v>
          </cell>
          <cell r="B2083" t="str">
            <v>FITA DE PAPEL MICROPERFURADO, 50 X 150 MM, PARA TRATAMENTO DE JUNTAS DE CHAPA DE GESSO PARA DRYWALL</v>
          </cell>
          <cell r="C2083" t="str">
            <v>M</v>
          </cell>
          <cell r="D2083">
            <v>0.28000000000000003</v>
          </cell>
          <cell r="E2083">
            <v>0.28000000000000003</v>
          </cell>
          <cell r="F2083" t="str">
            <v>SINAPI-I JUNHO 2025</v>
          </cell>
        </row>
        <row r="2084">
          <cell r="A2084">
            <v>39432</v>
          </cell>
          <cell r="B2084" t="str">
            <v>FITA DE PAPEL REFORCADA COM LAMINA DE METAL PARA REFORCO DE CANTOS DE CHAPA DE GESSO PARA DRYWALL</v>
          </cell>
          <cell r="C2084" t="str">
            <v>M</v>
          </cell>
          <cell r="D2084">
            <v>2.5499999999999998</v>
          </cell>
          <cell r="E2084">
            <v>2.5499999999999998</v>
          </cell>
          <cell r="F2084" t="str">
            <v>SINAPI-I JUNHO 2025</v>
          </cell>
        </row>
        <row r="2085">
          <cell r="A2085">
            <v>20111</v>
          </cell>
          <cell r="B2085" t="str">
            <v>FITA ISOLANTE ADESIVA ANTICHAMA, USO ATE 750 V, EM ROLO DE 19 MM X 20 M</v>
          </cell>
          <cell r="C2085" t="str">
            <v>UN</v>
          </cell>
          <cell r="D2085">
            <v>18.78</v>
          </cell>
          <cell r="E2085">
            <v>18.78</v>
          </cell>
          <cell r="F2085" t="str">
            <v>SINAPI-I JUNHO 2025</v>
          </cell>
        </row>
        <row r="2086">
          <cell r="A2086">
            <v>21127</v>
          </cell>
          <cell r="B2086" t="str">
            <v>FITA ISOLANTE ADESIVA ANTICHAMA, USO ATE 750 V, EM ROLO DE 19 MM X 5 M</v>
          </cell>
          <cell r="C2086" t="str">
            <v>UN</v>
          </cell>
          <cell r="D2086">
            <v>7.1</v>
          </cell>
          <cell r="E2086">
            <v>7.1</v>
          </cell>
          <cell r="F2086" t="str">
            <v>SINAPI-I JUNHO 2025</v>
          </cell>
        </row>
        <row r="2087">
          <cell r="A2087">
            <v>404</v>
          </cell>
          <cell r="B2087" t="str">
            <v>FITA ISOLANTE DE BORRACHA AUTOFUSAO, USO ATE 69 KV (ALTA TENSAO), LARGURA DE 19 MM</v>
          </cell>
          <cell r="C2087" t="str">
            <v>M</v>
          </cell>
          <cell r="D2087">
            <v>2.56</v>
          </cell>
          <cell r="E2087">
            <v>2.56</v>
          </cell>
          <cell r="F2087" t="str">
            <v>SINAPI-I JUNHO 2025</v>
          </cell>
        </row>
        <row r="2088">
          <cell r="A2088">
            <v>14151</v>
          </cell>
          <cell r="B2088" t="str">
            <v>FITA METALICA GRAVADA, L = 17 MM, ROLO DE 25 M, CARGA RECOMENDADA = *120* KGF</v>
          </cell>
          <cell r="C2088" t="str">
            <v>UN</v>
          </cell>
          <cell r="F2088" t="str">
            <v>SINAPI-I JUNHO 2025</v>
          </cell>
        </row>
        <row r="2089">
          <cell r="A2089">
            <v>14153</v>
          </cell>
          <cell r="B2089" t="str">
            <v>FITA METALICA PERFURADA, L = *18* MM, ROLO DE 30 M, CARGA RECOMENDADA = *30* KGF</v>
          </cell>
          <cell r="C2089" t="str">
            <v>UN</v>
          </cell>
          <cell r="F2089" t="str">
            <v>SINAPI-I JUNHO 2025</v>
          </cell>
        </row>
        <row r="2090">
          <cell r="A2090">
            <v>14152</v>
          </cell>
          <cell r="B2090" t="str">
            <v>FITA METALICA PERFURADA, L = 17 MM, ROLO DE 30 M, CARGA RECOMENDADA = *19* KGF</v>
          </cell>
          <cell r="C2090" t="str">
            <v>UN</v>
          </cell>
          <cell r="F2090" t="str">
            <v>SINAPI-I JUNHO 2025</v>
          </cell>
        </row>
        <row r="2091">
          <cell r="A2091">
            <v>14154</v>
          </cell>
          <cell r="B2091" t="str">
            <v>FITA METALICA PERFURADA, L = 25 MM, ROLO DE 30 M, CARGA RECOMENDADA = *222,5* KGF</v>
          </cell>
          <cell r="C2091" t="str">
            <v>UN</v>
          </cell>
          <cell r="F2091" t="str">
            <v>SINAPI-I JUNHO 2025</v>
          </cell>
        </row>
        <row r="2092">
          <cell r="A2092">
            <v>3146</v>
          </cell>
          <cell r="B2092" t="str">
            <v>FITA VEDA ROSCA, EM PTFE, ROLO DE 18 MM X 10 M (L X C)</v>
          </cell>
          <cell r="C2092" t="str">
            <v>UN</v>
          </cell>
          <cell r="D2092">
            <v>3.45</v>
          </cell>
          <cell r="E2092">
            <v>3.45</v>
          </cell>
          <cell r="F2092" t="str">
            <v>SINAPI-I JUNHO 2025</v>
          </cell>
        </row>
        <row r="2093">
          <cell r="A2093">
            <v>3143</v>
          </cell>
          <cell r="B2093" t="str">
            <v>FITA VEDA ROSCA, EM PTFE, ROLO DE 18 MM X 25 M (L X C)</v>
          </cell>
          <cell r="C2093" t="str">
            <v>UN</v>
          </cell>
          <cell r="D2093">
            <v>7.84</v>
          </cell>
          <cell r="E2093">
            <v>7.84</v>
          </cell>
          <cell r="F2093" t="str">
            <v>SINAPI-I JUNHO 2025</v>
          </cell>
        </row>
        <row r="2094">
          <cell r="A2094">
            <v>3148</v>
          </cell>
          <cell r="B2094" t="str">
            <v>FITA VEDA ROSCA, EM PTFE, ROLO DE 18 MM X 50 M (L X C)</v>
          </cell>
          <cell r="C2094" t="str">
            <v>UN</v>
          </cell>
          <cell r="D2094">
            <v>12.72</v>
          </cell>
          <cell r="E2094">
            <v>12.72</v>
          </cell>
          <cell r="F2094" t="str">
            <v>SINAPI-I JUNHO 2025</v>
          </cell>
        </row>
        <row r="2095">
          <cell r="A2095">
            <v>4310</v>
          </cell>
          <cell r="B2095" t="str">
            <v>FIXADOR DE ABA AUTOTRAVANTE PARA TELHA DE FIBROCIMENTO, TIPO CANALETE 90 OU KALHETAO</v>
          </cell>
          <cell r="C2095" t="str">
            <v>UN</v>
          </cell>
          <cell r="D2095">
            <v>2.0499999999999998</v>
          </cell>
          <cell r="E2095">
            <v>2.0499999999999998</v>
          </cell>
          <cell r="F2095" t="str">
            <v>SINAPI-I JUNHO 2025</v>
          </cell>
        </row>
        <row r="2096">
          <cell r="A2096">
            <v>4311</v>
          </cell>
          <cell r="B2096" t="str">
            <v>FIXADOR DE ABA SIMPLES PARA TELHA DE FIBROCIMENTO, TIPO CANALETA 49 OU KALHETA</v>
          </cell>
          <cell r="C2096" t="str">
            <v>UN</v>
          </cell>
          <cell r="D2096">
            <v>1.44</v>
          </cell>
          <cell r="E2096">
            <v>1.44</v>
          </cell>
          <cell r="F2096" t="str">
            <v>SINAPI-I JUNHO 2025</v>
          </cell>
        </row>
        <row r="2097">
          <cell r="A2097">
            <v>4312</v>
          </cell>
          <cell r="B2097" t="str">
            <v>FIXADOR DE ABA SIMPLES PARA TELHA DE FIBROCIMENTO, TIPO CANALETA 90 OU KALHETAO</v>
          </cell>
          <cell r="C2097" t="str">
            <v>UN</v>
          </cell>
          <cell r="D2097">
            <v>2.02</v>
          </cell>
          <cell r="E2097">
            <v>2.02</v>
          </cell>
          <cell r="F2097" t="str">
            <v>SINAPI-I JUNHO 2025</v>
          </cell>
        </row>
        <row r="2098">
          <cell r="A2098">
            <v>13261</v>
          </cell>
          <cell r="B2098" t="str">
            <v>FLANELA *30 X 40* CM</v>
          </cell>
          <cell r="C2098" t="str">
            <v>UN</v>
          </cell>
          <cell r="D2098">
            <v>2.0099999999999998</v>
          </cell>
          <cell r="E2098">
            <v>2.0099999999999998</v>
          </cell>
          <cell r="F2098" t="str">
            <v>SINAPI-I JUNHO 2025</v>
          </cell>
        </row>
        <row r="2099">
          <cell r="A2099">
            <v>3272</v>
          </cell>
          <cell r="B2099" t="str">
            <v>FLANGE SEXTAVADO DE FERRO GALVANIZADO, COM ROSCA BSP, DE 1 1/2"</v>
          </cell>
          <cell r="C2099" t="str">
            <v>UN</v>
          </cell>
          <cell r="F2099" t="str">
            <v>SINAPI-I JUNHO 2025</v>
          </cell>
        </row>
        <row r="2100">
          <cell r="A2100">
            <v>3265</v>
          </cell>
          <cell r="B2100" t="str">
            <v>FLANGE SEXTAVADO DE FERRO GALVANIZADO, COM ROSCA BSP, DE 1 1/4"</v>
          </cell>
          <cell r="C2100" t="str">
            <v>UN</v>
          </cell>
          <cell r="F2100" t="str">
            <v>SINAPI-I JUNHO 2025</v>
          </cell>
        </row>
        <row r="2101">
          <cell r="A2101">
            <v>3264</v>
          </cell>
          <cell r="B2101" t="str">
            <v>FLANGE SEXTAVADO DE FERRO GALVANIZADO, COM ROSCA BSP, DE 1"</v>
          </cell>
          <cell r="C2101" t="str">
            <v>UN</v>
          </cell>
          <cell r="F2101" t="str">
            <v>SINAPI-I JUNHO 2025</v>
          </cell>
        </row>
        <row r="2102">
          <cell r="A2102">
            <v>3262</v>
          </cell>
          <cell r="B2102" t="str">
            <v>FLANGE SEXTAVADO DE FERRO GALVANIZADO, COM ROSCA BSP, DE 1/2"</v>
          </cell>
          <cell r="C2102" t="str">
            <v>UN</v>
          </cell>
          <cell r="F2102" t="str">
            <v>SINAPI-I JUNHO 2025</v>
          </cell>
        </row>
        <row r="2103">
          <cell r="A2103">
            <v>3267</v>
          </cell>
          <cell r="B2103" t="str">
            <v>FLANGE SEXTAVADO DE FERRO GALVANIZADO, COM ROSCA BSP, DE 2 1/2"</v>
          </cell>
          <cell r="C2103" t="str">
            <v>UN</v>
          </cell>
          <cell r="F2103" t="str">
            <v>SINAPI-I JUNHO 2025</v>
          </cell>
        </row>
        <row r="2104">
          <cell r="A2104">
            <v>3266</v>
          </cell>
          <cell r="B2104" t="str">
            <v>FLANGE SEXTAVADO DE FERRO GALVANIZADO, COM ROSCA BSP, DE 2"</v>
          </cell>
          <cell r="C2104" t="str">
            <v>UN</v>
          </cell>
          <cell r="F2104" t="str">
            <v>SINAPI-I JUNHO 2025</v>
          </cell>
        </row>
        <row r="2105">
          <cell r="A2105">
            <v>3268</v>
          </cell>
          <cell r="B2105" t="str">
            <v>FLANGE SEXTAVADO DE FERRO GALVANIZADO, COM ROSCA BSP, DE 3"</v>
          </cell>
          <cell r="C2105" t="str">
            <v>UN</v>
          </cell>
          <cell r="F2105" t="str">
            <v>SINAPI-I JUNHO 2025</v>
          </cell>
        </row>
        <row r="2106">
          <cell r="A2106">
            <v>3263</v>
          </cell>
          <cell r="B2106" t="str">
            <v>FLANGE SEXTAVADO DE FERRO GALVANIZADO, COM ROSCA BSP, DE 3/4"</v>
          </cell>
          <cell r="C2106" t="str">
            <v>UN</v>
          </cell>
          <cell r="F2106" t="str">
            <v>SINAPI-I JUNHO 2025</v>
          </cell>
        </row>
        <row r="2107">
          <cell r="A2107">
            <v>3271</v>
          </cell>
          <cell r="B2107" t="str">
            <v>FLANGE SEXTAVADO DE FERRO GALVANIZADO, COM ROSCA BSP, DE 4"</v>
          </cell>
          <cell r="C2107" t="str">
            <v>UN</v>
          </cell>
          <cell r="F2107" t="str">
            <v>SINAPI-I JUNHO 2025</v>
          </cell>
        </row>
        <row r="2108">
          <cell r="A2108">
            <v>3270</v>
          </cell>
          <cell r="B2108" t="str">
            <v>FLANGE SEXTAVADO DE FERRO GALVANIZADO, COM ROSCA BSP, DE 6"</v>
          </cell>
          <cell r="C2108" t="str">
            <v>UN</v>
          </cell>
          <cell r="F2108" t="str">
            <v>SINAPI-I JUNHO 2025</v>
          </cell>
        </row>
        <row r="2109">
          <cell r="A2109">
            <v>45256</v>
          </cell>
          <cell r="B2109" t="str">
            <v>FORMAO CHANFRADO 1", CABO DE MADEIRA</v>
          </cell>
          <cell r="C2109" t="str">
            <v>UN</v>
          </cell>
          <cell r="D2109">
            <v>23.97</v>
          </cell>
          <cell r="E2109">
            <v>23.97</v>
          </cell>
          <cell r="F2109" t="str">
            <v>SINAPI-I JUNHO 2025</v>
          </cell>
        </row>
        <row r="2110">
          <cell r="A2110">
            <v>3275</v>
          </cell>
          <cell r="B2110" t="str">
            <v>FORRO COMPOSTO POR PAINEIS DE LA DE VIDRO, REVESTIDOS EM PVC MICROPERFURADO, DE *1250 X 625* MM, ESPESSURA 15 MM (COM COLOCACAO)</v>
          </cell>
          <cell r="C2110" t="str">
            <v>M2</v>
          </cell>
          <cell r="D2110">
            <v>119.18</v>
          </cell>
          <cell r="E2110">
            <v>119.18</v>
          </cell>
          <cell r="F2110" t="str">
            <v>SINAPI-I JUNHO 2025</v>
          </cell>
        </row>
        <row r="2111">
          <cell r="A2111">
            <v>39512</v>
          </cell>
          <cell r="B2111" t="str">
            <v>FORRO DE FIBRA MINERAL EM PLACAS DE 1250 X 625 MM, E = 15 MM, BORDA RETA, COM PINTURA ANTIMOFO, APOIADO EM PERFIL DE ACO GALVANIZADO COM 24 MM DE BASE - INSTALADO</v>
          </cell>
          <cell r="C2111" t="str">
            <v>M2</v>
          </cell>
          <cell r="D2111">
            <v>89.72</v>
          </cell>
          <cell r="E2111">
            <v>89.72</v>
          </cell>
          <cell r="F2111" t="str">
            <v>SINAPI-I JUNHO 2025</v>
          </cell>
        </row>
        <row r="2112">
          <cell r="A2112">
            <v>39511</v>
          </cell>
          <cell r="B2112" t="str">
            <v>FORRO DE FIBRA MINERAL EM PLACAS DE 625 X 625 MM, E = 15 MM, BORDA RETA, COM PINTURA ANTIMOFO, APOIADO EM PERFIL DE ACO GALVANIZADO COM 24 MM DE BASE - INSTALADO</v>
          </cell>
          <cell r="C2112" t="str">
            <v>M2</v>
          </cell>
          <cell r="D2112">
            <v>97.86</v>
          </cell>
          <cell r="E2112">
            <v>97.86</v>
          </cell>
          <cell r="F2112" t="str">
            <v>SINAPI-I JUNHO 2025</v>
          </cell>
        </row>
        <row r="2113">
          <cell r="A2113">
            <v>39513</v>
          </cell>
          <cell r="B2113" t="str">
            <v>FORRO DE FIBRA MINERAL EM PLACAS DE 625 X 625 MM, E = 15/16 MM, BORDA REBAIXADA, COM PINTURA ANTIMOFO, APOIADO EM PERFIL DE ACO GALVANIZADO COM 24 MM DE BASE - INSTALADO</v>
          </cell>
          <cell r="C2113" t="str">
            <v>M2</v>
          </cell>
          <cell r="D2113">
            <v>104.97</v>
          </cell>
          <cell r="E2113">
            <v>104.97</v>
          </cell>
          <cell r="F2113" t="str">
            <v>SINAPI-I JUNHO 2025</v>
          </cell>
        </row>
        <row r="2114">
          <cell r="A2114">
            <v>3286</v>
          </cell>
          <cell r="B2114" t="str">
            <v>FORRO DE MADEIRA CEDRINHO OU EQUIVALENTE DA REGIAO, ENCAIXE MACHO/FEMEA COM FRISO, *10 X 1* CM (SEM COLOCACAO)</v>
          </cell>
          <cell r="C2114" t="str">
            <v>M2</v>
          </cell>
          <cell r="F2114" t="str">
            <v>SINAPI-I JUNHO 2025</v>
          </cell>
        </row>
        <row r="2115">
          <cell r="A2115">
            <v>3287</v>
          </cell>
          <cell r="B2115" t="str">
            <v>FORRO DE MADEIRA CUMARU/IPE CHAMPANHE OU EQUIVALENTE DA REGIAO, ENCAIXE MACHO/FEMEA COM FRISO, *10 X 1* CM (SEM COLOCACAO)</v>
          </cell>
          <cell r="C2115" t="str">
            <v>M2</v>
          </cell>
          <cell r="F2115" t="str">
            <v>SINAPI-I JUNHO 2025</v>
          </cell>
        </row>
        <row r="2116">
          <cell r="A2116">
            <v>3283</v>
          </cell>
          <cell r="B2116" t="str">
            <v>FORRO DE MADEIRA PINUS OU EQUIVALENTE DA REGIAO, ENCAIXE MACHO/FEMEA COM FRISO, *10 X 1* CM (SEM COLOCACAO)</v>
          </cell>
          <cell r="C2116" t="str">
            <v>M2</v>
          </cell>
          <cell r="F2116" t="str">
            <v>SINAPI-I JUNHO 2025</v>
          </cell>
        </row>
        <row r="2117">
          <cell r="A2117">
            <v>11587</v>
          </cell>
          <cell r="B2117" t="str">
            <v>FORRO DE PVC LISO, BRANCO, REGUA DE 10 CM, ESPESSURA APROXIMADA DE 8 MM (COM COLOCACAO / SEM ESTRUTURA METALICA)</v>
          </cell>
          <cell r="C2117" t="str">
            <v>M2</v>
          </cell>
          <cell r="D2117">
            <v>81.72</v>
          </cell>
          <cell r="E2117">
            <v>81.72</v>
          </cell>
          <cell r="F2117" t="str">
            <v>SINAPI-I JUNHO 2025</v>
          </cell>
        </row>
        <row r="2118">
          <cell r="A2118">
            <v>36225</v>
          </cell>
          <cell r="B2118" t="str">
            <v>FORRO DE PVC LISO, BRANCO, REGUA DE 20 CM, ESPESSURA APROXIMADA DE 8 MM, COMPRIMENTO 6 M (SEM COLOCACAO)</v>
          </cell>
          <cell r="C2118" t="str">
            <v>M2</v>
          </cell>
          <cell r="D2118">
            <v>33.200000000000003</v>
          </cell>
          <cell r="E2118">
            <v>33.200000000000003</v>
          </cell>
          <cell r="F2118" t="str">
            <v>SINAPI-I JUNHO 2025</v>
          </cell>
        </row>
        <row r="2119">
          <cell r="A2119">
            <v>36230</v>
          </cell>
          <cell r="B2119" t="str">
            <v>FORRO DE PVC, FRISADO, BRANCO, REGUA DE 10 CM, ESPESSURA APROXIMADA DE 8 MM E COMPRIMENTO 6 M (SEM COLOCACAO)</v>
          </cell>
          <cell r="C2119" t="str">
            <v>M2</v>
          </cell>
          <cell r="D2119">
            <v>24.39</v>
          </cell>
          <cell r="E2119">
            <v>24.39</v>
          </cell>
          <cell r="F2119" t="str">
            <v>SINAPI-I JUNHO 2025</v>
          </cell>
        </row>
        <row r="2120">
          <cell r="A2120">
            <v>36238</v>
          </cell>
          <cell r="B2120" t="str">
            <v>FORRO DE PVC, FRISADO, BRANCO, REGUA DE 20 CM, ESPESSURA APROXIMADA DE 8 MM E COMPRIMENTO 6 M (SEM COLOCACAO)</v>
          </cell>
          <cell r="C2120" t="str">
            <v>M2</v>
          </cell>
          <cell r="D2120">
            <v>23.83</v>
          </cell>
          <cell r="E2120">
            <v>23.83</v>
          </cell>
          <cell r="F2120" t="str">
            <v>SINAPI-I JUNHO 2025</v>
          </cell>
        </row>
        <row r="2121">
          <cell r="A2121">
            <v>39363</v>
          </cell>
          <cell r="B2121" t="str">
            <v>FOSSA SEPTICA, SEM FILTRO, EM POLIETILENO DE ALTA DENSIDADE (PEAD), PARA 15 A 30 CONTRIBUINTES, CILINDRICA, COM TAMPA, CAPACIDADE APROXIMADA DE *5500* LITROS (NBR 7229)</v>
          </cell>
          <cell r="C2121" t="str">
            <v>UN</v>
          </cell>
          <cell r="D2121">
            <v>5307.66</v>
          </cell>
          <cell r="E2121">
            <v>5307.66</v>
          </cell>
          <cell r="F2121" t="str">
            <v>SINAPI-I JUNHO 2025</v>
          </cell>
        </row>
        <row r="2122">
          <cell r="A2122">
            <v>39361</v>
          </cell>
          <cell r="B2122" t="str">
            <v>FOSSA SEPTICA, SEM FILTRO, EM POLIETILENO DE ALTA DENSIDADE (PEAD), PARA 4 A 7 CONTRIBUINTES, CILINDRICA, COM TAMPA, CAPACIDADE APROXIMADA DE *1100* LITROS (NBR 7229)</v>
          </cell>
          <cell r="C2122" t="str">
            <v>UN</v>
          </cell>
          <cell r="D2122">
            <v>1621.52</v>
          </cell>
          <cell r="E2122">
            <v>1621.52</v>
          </cell>
          <cell r="F2122" t="str">
            <v>SINAPI-I JUNHO 2025</v>
          </cell>
        </row>
        <row r="2123">
          <cell r="A2123">
            <v>39362</v>
          </cell>
          <cell r="B2123" t="str">
            <v>FOSSA SEPTICA, SEM FILTRO, EM POLIETILENO DE ALTA DENSIDADE (PEAD), PARA 8 A 14 CONTRIBUINTES, CILINDRICA, COM TAMPA, CAPACIDADE APROXIMADA DE *3000* LITROS (NBR 7229)</v>
          </cell>
          <cell r="C2123" t="str">
            <v>UN</v>
          </cell>
          <cell r="D2123">
            <v>2864.51</v>
          </cell>
          <cell r="E2123">
            <v>2864.51</v>
          </cell>
          <cell r="F2123" t="str">
            <v>SINAPI-I JUNHO 2025</v>
          </cell>
        </row>
        <row r="2124">
          <cell r="A2124">
            <v>39364</v>
          </cell>
          <cell r="B2124" t="str">
            <v>FOSSA SEPTICA,SEM FILTRO, EM POLIETILENO DE ALTA DENSIDADE (PEAD), PARA 40 A 52 CONTRIBUINTES, CILINDRICA, COM TAMPA, CAPACIDADE APROXIMADA DE *10000* LITROS (NBR 7229)</v>
          </cell>
          <cell r="C2124" t="str">
            <v>UN</v>
          </cell>
          <cell r="D2124">
            <v>11195.26</v>
          </cell>
          <cell r="E2124">
            <v>11195.26</v>
          </cell>
          <cell r="F2124" t="str">
            <v>SINAPI-I JUNHO 2025</v>
          </cell>
        </row>
        <row r="2125">
          <cell r="A2125">
            <v>14576</v>
          </cell>
          <cell r="B2125" t="str">
            <v>FRESADORA DE ASFALTO A FRIO SOBRE ESTEIRAS, LARG. FRESAGEM 2,00 M, POT. 410 KW/550 HP</v>
          </cell>
          <cell r="C2125" t="str">
            <v>UN</v>
          </cell>
          <cell r="F2125" t="str">
            <v>SINAPI-I JUNHO 2025</v>
          </cell>
        </row>
        <row r="2126">
          <cell r="A2126">
            <v>13877</v>
          </cell>
          <cell r="B2126" t="str">
            <v>FRESADORA DE ASFALTO A FRIO SOBRE RODAS, LARG. FRESAGEM 1,00 M, POT. 155 KW/208 HP</v>
          </cell>
          <cell r="C2126" t="str">
            <v>UN</v>
          </cell>
          <cell r="F2126" t="str">
            <v>SINAPI-I JUNHO 2025</v>
          </cell>
        </row>
        <row r="2127">
          <cell r="A2127">
            <v>7307</v>
          </cell>
          <cell r="B2127" t="str">
            <v>FUNDO ANTICORROSIVO PARA METAIS FERROSOS (ZARCAO)</v>
          </cell>
          <cell r="C2127" t="str">
            <v>L</v>
          </cell>
          <cell r="D2127">
            <v>51.81</v>
          </cell>
          <cell r="E2127">
            <v>51.81</v>
          </cell>
          <cell r="F2127" t="str">
            <v>SINAPI-I JUNHO 2025</v>
          </cell>
        </row>
        <row r="2128">
          <cell r="A2128">
            <v>38122</v>
          </cell>
          <cell r="B2128" t="str">
            <v>FUNDO PREPARADOR ACRILICO BASE AGUA</v>
          </cell>
          <cell r="C2128" t="str">
            <v>L</v>
          </cell>
          <cell r="D2128">
            <v>18.920000000000002</v>
          </cell>
          <cell r="E2128">
            <v>18.920000000000002</v>
          </cell>
          <cell r="F2128" t="str">
            <v>SINAPI-I JUNHO 2025</v>
          </cell>
        </row>
        <row r="2129">
          <cell r="A2129">
            <v>43653</v>
          </cell>
          <cell r="B2129" t="str">
            <v>FUNDO SINTETICO NIVELADOR BRANCO FOSCO PARA MADEIRA</v>
          </cell>
          <cell r="C2129" t="str">
            <v>L</v>
          </cell>
          <cell r="D2129">
            <v>25.57</v>
          </cell>
          <cell r="E2129">
            <v>25.57</v>
          </cell>
          <cell r="F2129" t="str">
            <v>SINAPI-I JUNHO 2025</v>
          </cell>
        </row>
        <row r="2130">
          <cell r="A2130">
            <v>45334</v>
          </cell>
          <cell r="B2130" t="str">
            <v>FURO PARA TORNEIRA OU OUTROS ACESSORIOS EM BANCADA DE MARMORE/ GRANITO OU OUTRO TIPO DE PEDRA NATURAL</v>
          </cell>
          <cell r="C2130" t="str">
            <v>UN</v>
          </cell>
          <cell r="D2130">
            <v>25.32</v>
          </cell>
          <cell r="E2130">
            <v>25.32</v>
          </cell>
          <cell r="F2130" t="str">
            <v>SINAPI-I JUNHO 2025</v>
          </cell>
        </row>
        <row r="2131">
          <cell r="A2131">
            <v>12344</v>
          </cell>
          <cell r="B2131" t="str">
            <v>FUSIVEL DIAZED 20 A TAMANHO DII, CAPACIDADE DE INTERRUPCAO DE 50 KA EM VCA E 8 KA EM VCC, TENSAO NOMINAL DE 500 V</v>
          </cell>
          <cell r="C2131" t="str">
            <v>UN</v>
          </cell>
          <cell r="F2131" t="str">
            <v>SINAPI-I JUNHO 2025</v>
          </cell>
        </row>
        <row r="2132">
          <cell r="A2132">
            <v>12343</v>
          </cell>
          <cell r="B2132" t="str">
            <v>FUSIVEL DIAZED 35 A TAMANHO DIII, CAPACIDADE DE INTERRUPCAO DE 50 KA EM VCA E 8 KA EM VCC, TENSAO NOMINAL DE 500 V</v>
          </cell>
          <cell r="C2132" t="str">
            <v>UN</v>
          </cell>
          <cell r="F2132" t="str">
            <v>SINAPI-I JUNHO 2025</v>
          </cell>
        </row>
        <row r="2133">
          <cell r="A2133">
            <v>3295</v>
          </cell>
          <cell r="B2133" t="str">
            <v>FUSIVEL NH *36* A 80 AMPERES, TAMANHO 00, CAPACIDADE DE INTERRUPCAO DE 120 KA, TENSAO NOMINAL DE 500 V</v>
          </cell>
          <cell r="C2133" t="str">
            <v>UN</v>
          </cell>
          <cell r="F2133" t="str">
            <v>SINAPI-I JUNHO 2025</v>
          </cell>
        </row>
        <row r="2134">
          <cell r="A2134">
            <v>3302</v>
          </cell>
          <cell r="B2134" t="str">
            <v>FUSIVEL NH 100 A TAMANHO 00, CAPACIDADE DE INTERRUPCAO DE 120 KA, TENSAO NOMINAL DE 500 V</v>
          </cell>
          <cell r="C2134" t="str">
            <v>UN</v>
          </cell>
          <cell r="F2134" t="str">
            <v>SINAPI-I JUNHO 2025</v>
          </cell>
        </row>
        <row r="2135">
          <cell r="A2135">
            <v>3297</v>
          </cell>
          <cell r="B2135" t="str">
            <v>FUSIVEL NH 125 A TAMANHO 00, CAPACIDADE DE INTERRUPCAO DE 120 KA, TENSAO NOMINAL DE 500 V</v>
          </cell>
          <cell r="C2135" t="str">
            <v>UN</v>
          </cell>
          <cell r="F2135" t="str">
            <v>SINAPI-I JUNHO 2025</v>
          </cell>
        </row>
        <row r="2136">
          <cell r="A2136">
            <v>3294</v>
          </cell>
          <cell r="B2136" t="str">
            <v>FUSIVEL NH 160 A TAMANHO 00, CAPACIDADE DE INTERRUPCAO DE 120 KA, TENSAO NOMINAL DE 500 V</v>
          </cell>
          <cell r="C2136" t="str">
            <v>UN</v>
          </cell>
          <cell r="F2136" t="str">
            <v>SINAPI-I JUNHO 2025</v>
          </cell>
        </row>
        <row r="2137">
          <cell r="A2137">
            <v>3292</v>
          </cell>
          <cell r="B2137" t="str">
            <v>FUSIVEL NH 20 A TAMANHO 000, CAPACIDADE DE INTERRUPCAO DE 120 KA, TENSAO NOMINAL DE 500 V</v>
          </cell>
          <cell r="C2137" t="str">
            <v>UN</v>
          </cell>
          <cell r="F2137" t="str">
            <v>SINAPI-I JUNHO 2025</v>
          </cell>
        </row>
        <row r="2138">
          <cell r="A2138">
            <v>3298</v>
          </cell>
          <cell r="B2138" t="str">
            <v>FUSIVEL NH 200 A 250 AMPERES, TAMANHO 1, CAPACIDADE DE INTERRUPCAO DE 120 KA, TENSAO NOMINAL DE 500 V</v>
          </cell>
          <cell r="C2138" t="str">
            <v>UN</v>
          </cell>
          <cell r="F2138" t="str">
            <v>SINAPI-I JUNHO 2025</v>
          </cell>
        </row>
        <row r="2139">
          <cell r="A2139">
            <v>34802</v>
          </cell>
          <cell r="B2139" t="str">
            <v>GABIAO MANTA (COLCHAO) MALHA HEXAGONAL 6 X 8 CM (ZN/AL REVESTIDO COM POLIMERO), DIMENSOES 4,0 X 2,0 X 0,17 M (C X L X A) FIO 2 MM</v>
          </cell>
          <cell r="C2139" t="str">
            <v>UN</v>
          </cell>
          <cell r="D2139">
            <v>981.84</v>
          </cell>
          <cell r="E2139">
            <v>981.84</v>
          </cell>
          <cell r="F2139" t="str">
            <v>SINAPI-I JUNHO 2025</v>
          </cell>
        </row>
        <row r="2140">
          <cell r="A2140">
            <v>11588</v>
          </cell>
          <cell r="B2140" t="str">
            <v>GABIAO MANTA (COLCHAO) MALHA HEXAGONAL 6 X 8 CM (ZN/AL REVESTIDO COM POLIMERO), FIO 2 MM, DIMENSOES 4,0 X 2,0 X 0,23 M (C X L X A)</v>
          </cell>
          <cell r="C2140" t="str">
            <v>UN</v>
          </cell>
          <cell r="D2140">
            <v>1059.25</v>
          </cell>
          <cell r="E2140">
            <v>1059.25</v>
          </cell>
          <cell r="F2140" t="str">
            <v>SINAPI-I JUNHO 2025</v>
          </cell>
        </row>
        <row r="2141">
          <cell r="A2141">
            <v>34383</v>
          </cell>
          <cell r="B2141" t="str">
            <v>GABIAO MANTA (COLCHAO) MALHA HEXAGONAL 6 X 8 CM (ZN/AL REVESTIDO COM POLIMERO), FIO 2 MM, DIMENSOES 4,0 X 2,0 X 0,3 M (C X L X A)</v>
          </cell>
          <cell r="C2141" t="str">
            <v>UN</v>
          </cell>
          <cell r="D2141">
            <v>1165.25</v>
          </cell>
          <cell r="E2141">
            <v>1165.25</v>
          </cell>
          <cell r="F2141" t="str">
            <v>SINAPI-I JUNHO 2025</v>
          </cell>
        </row>
        <row r="2142">
          <cell r="A2142">
            <v>40451</v>
          </cell>
          <cell r="B2142" t="str">
            <v>GABIAO MANTA (COLCHAO) MALHA HEXAGONAL 6 X 8 CM (ZN/AL REVESTIDO COM POLIMERO), FIO 2,0 MM, DIMENSOES 5,0 X 2,0 X 0,17 M (C X L X A)</v>
          </cell>
          <cell r="C2142" t="str">
            <v>M2</v>
          </cell>
          <cell r="D2142">
            <v>94.19</v>
          </cell>
          <cell r="E2142">
            <v>94.19</v>
          </cell>
          <cell r="F2142" t="str">
            <v>SINAPI-I JUNHO 2025</v>
          </cell>
        </row>
        <row r="2143">
          <cell r="A2143">
            <v>40453</v>
          </cell>
          <cell r="B2143" t="str">
            <v>GABIAO MANTA (COLCHAO) MALHA HEXAGONAL 6 X 8 CM (ZN/AL REVESTIDO COM POLIMERO), FIO 2,0 MM, DIMENSOES 5,0 X 2,0 X 0,23 M (C X L X A)</v>
          </cell>
          <cell r="C2143" t="str">
            <v>M2</v>
          </cell>
          <cell r="D2143">
            <v>101.91</v>
          </cell>
          <cell r="E2143">
            <v>101.91</v>
          </cell>
          <cell r="F2143" t="str">
            <v>SINAPI-I JUNHO 2025</v>
          </cell>
        </row>
        <row r="2144">
          <cell r="A2144">
            <v>40452</v>
          </cell>
          <cell r="B2144" t="str">
            <v>GABIAO MANTA (COLCHAO) MALHA HEXAGONAL 6 X 8 CM (ZN/AL REVESTIDO COM POLIMERO), FIO 2,0 MM, DIMENSOES 5,0 X 2,0 X 0,30 M (C X L X A)</v>
          </cell>
          <cell r="C2144" t="str">
            <v>M2</v>
          </cell>
          <cell r="D2144">
            <v>111.79</v>
          </cell>
          <cell r="E2144">
            <v>111.79</v>
          </cell>
          <cell r="F2144" t="str">
            <v>SINAPI-I JUNHO 2025</v>
          </cell>
        </row>
        <row r="2145">
          <cell r="A2145">
            <v>11594</v>
          </cell>
          <cell r="B2145" t="str">
            <v>GABIAO SACO MALHA HEXAGONAL 8 X 10 CM (ZN/AL REVESTIDO COM POLIMERO), FIO 2,4 MM, DIMENSOES 3,0 X 0,65 M</v>
          </cell>
          <cell r="C2145" t="str">
            <v>UN</v>
          </cell>
          <cell r="D2145">
            <v>337.61</v>
          </cell>
          <cell r="E2145">
            <v>337.61</v>
          </cell>
          <cell r="F2145" t="str">
            <v>SINAPI-I JUNHO 2025</v>
          </cell>
        </row>
        <row r="2146">
          <cell r="A2146">
            <v>3311</v>
          </cell>
          <cell r="B2146" t="str">
            <v>GABIAO SACO MALHA HEXAGONAL 8 X 10 CM (ZN/AL REVESTIDO COM POLIMERO), FIO 2,4 MM, H = 0,65 M</v>
          </cell>
          <cell r="C2146" t="str">
            <v>M3</v>
          </cell>
          <cell r="D2146">
            <v>337.61</v>
          </cell>
          <cell r="E2146">
            <v>337.61</v>
          </cell>
          <cell r="F2146" t="str">
            <v>SINAPI-I JUNHO 2025</v>
          </cell>
        </row>
        <row r="2147">
          <cell r="A2147">
            <v>11599</v>
          </cell>
          <cell r="B2147" t="str">
            <v>GABIAO SACO MALHA HEXAGONAL 8 X 10 CM (ZN/AL), FIO 2,7 MM, DIMENSOES 4,0 X 0,65 M</v>
          </cell>
          <cell r="C2147" t="str">
            <v>UN</v>
          </cell>
          <cell r="D2147">
            <v>448.99</v>
          </cell>
          <cell r="E2147">
            <v>448.99</v>
          </cell>
          <cell r="F2147" t="str">
            <v>SINAPI-I JUNHO 2025</v>
          </cell>
        </row>
        <row r="2148">
          <cell r="A2148">
            <v>11593</v>
          </cell>
          <cell r="B2148" t="str">
            <v>GABIAO TIPO CAIXA MALHA HEXAGONAL 8 X 10 CM (ZN/AL REVESTIDO COM POLIMERO), FIO 2,4 MM, DIMENSOES 2,0 X 1,0 X 1,0 M (C X L X A)</v>
          </cell>
          <cell r="C2148" t="str">
            <v>UN</v>
          </cell>
          <cell r="D2148">
            <v>629.45000000000005</v>
          </cell>
          <cell r="E2148">
            <v>629.45000000000005</v>
          </cell>
          <cell r="F2148" t="str">
            <v>SINAPI-I JUNHO 2025</v>
          </cell>
        </row>
        <row r="2149">
          <cell r="A2149">
            <v>3314</v>
          </cell>
          <cell r="B2149" t="str">
            <v>GABIAO TIPO CAIXA MALHA HEXAGONAL 8 X 10 CM (ZN/AL REVESTIDO COM POLIMERO), FIO 2,4 MM, H = 0,50 M</v>
          </cell>
          <cell r="C2149" t="str">
            <v>M3</v>
          </cell>
          <cell r="D2149">
            <v>450.19</v>
          </cell>
          <cell r="E2149">
            <v>450.19</v>
          </cell>
          <cell r="F2149" t="str">
            <v>SINAPI-I JUNHO 2025</v>
          </cell>
        </row>
        <row r="2150">
          <cell r="A2150">
            <v>11597</v>
          </cell>
          <cell r="B2150" t="str">
            <v>GABIAO TIPO CAIXA MALHA HEXAGONAL 8 X 10 CM (ZN/AL), FIO 2,7 MM, DIMENSOES 2,0 X 1,0 X 1,0 M (C X L X A)</v>
          </cell>
          <cell r="C2150" t="str">
            <v>UN</v>
          </cell>
          <cell r="D2150">
            <v>523.51</v>
          </cell>
          <cell r="E2150">
            <v>523.51</v>
          </cell>
          <cell r="F2150" t="str">
            <v>SINAPI-I JUNHO 2025</v>
          </cell>
        </row>
        <row r="2151">
          <cell r="A2151">
            <v>3309</v>
          </cell>
          <cell r="B2151" t="str">
            <v>GABIAO TIPO CAIXA MALHA HEXAGONAL 8 X 10 CM (ZN/AL), FIO 2,7 MM, H = 0,50 M</v>
          </cell>
          <cell r="C2151" t="str">
            <v>M3</v>
          </cell>
          <cell r="D2151">
            <v>357.51</v>
          </cell>
          <cell r="E2151">
            <v>357.51</v>
          </cell>
          <cell r="F2151" t="str">
            <v>SINAPI-I JUNHO 2025</v>
          </cell>
        </row>
        <row r="2152">
          <cell r="A2152">
            <v>40440</v>
          </cell>
          <cell r="B2152" t="str">
            <v>GABIAO TIPO CAIXA PARA SOLO REFORCADO, MALHA HEXAGONAL 8 X 10 CM (ZN/AL REVESTIDO COM POLIMERO), FIO 2,7 MM, DIMENSOES 2,0 X 1,0 X 0,5 M, COM CAUDA DE 4,0 M</v>
          </cell>
          <cell r="C2152" t="str">
            <v>M3</v>
          </cell>
          <cell r="D2152">
            <v>468.91</v>
          </cell>
          <cell r="E2152">
            <v>468.91</v>
          </cell>
          <cell r="F2152" t="str">
            <v>SINAPI-I JUNHO 2025</v>
          </cell>
        </row>
        <row r="2153">
          <cell r="A2153">
            <v>40441</v>
          </cell>
          <cell r="B2153" t="str">
            <v>GABIAO TIPO CAIXA PARA SOLO REFORCADO, MALHA HEXAGONAL 8 X 10 CM (ZN/AL REVESTIDO COM POLIMERO), FIO 2,7 MM, DIMENSOES 2,0 X 1,0 X 1,0 M, COM CAUDA DE 4,0 M</v>
          </cell>
          <cell r="C2153" t="str">
            <v>M3</v>
          </cell>
          <cell r="D2153">
            <v>299.37</v>
          </cell>
          <cell r="E2153">
            <v>299.37</v>
          </cell>
          <cell r="F2153" t="str">
            <v>SINAPI-I JUNHO 2025</v>
          </cell>
        </row>
        <row r="2154">
          <cell r="A2154">
            <v>34612</v>
          </cell>
          <cell r="B2154" t="str">
            <v>GABIAO TIPO CAIXA PARA SOLO REFORCADO, MALHA HEXAGONAL DE DUPLA TORCAO 8 X 10 CM (ZN/AL REVESTIDO COM POLIMERO), FIO 2,7 MM, DIMENSOES 2,0 X 1,0 X 0,5 M, COM CAUDA DE 3,0 M</v>
          </cell>
          <cell r="C2154" t="str">
            <v>UN</v>
          </cell>
          <cell r="D2154">
            <v>647.49</v>
          </cell>
          <cell r="E2154">
            <v>647.49</v>
          </cell>
          <cell r="F2154" t="str">
            <v>SINAPI-I JUNHO 2025</v>
          </cell>
        </row>
        <row r="2155">
          <cell r="A2155">
            <v>34635</v>
          </cell>
          <cell r="B2155" t="str">
            <v>GABIAO TIPO CAIXA PARA SOLO REFORCADO, MALHA HEXAGONAL DE DUPLA TORCAO 8 X 10 CM (ZN/AL REVESTIDO COM POLIMERO), FIO 2,7 MM, DIMENSOES 2,0 X 1,0 X 1,0 M, COM CAUDA DE 3,0 M</v>
          </cell>
          <cell r="C2155" t="str">
            <v>UN</v>
          </cell>
          <cell r="D2155">
            <v>832.64</v>
          </cell>
          <cell r="E2155">
            <v>832.64</v>
          </cell>
          <cell r="F2155" t="str">
            <v>SINAPI-I JUNHO 2025</v>
          </cell>
        </row>
        <row r="2156">
          <cell r="A2156">
            <v>34633</v>
          </cell>
          <cell r="B2156" t="str">
            <v>GABIAO TIPO CAIXA PARA SOLO REFORCADO, MALHA HEXAGONAL DE DUPLA TORCAO 8 X 10 CM (ZN/AL REVESTIDO COM POLIMERO), FIO 2,7 MM, DIMENSOES 2,0 X 1,0 X 1,0 M, COM CAUDA DE 4,0 M</v>
          </cell>
          <cell r="C2156" t="str">
            <v>UN</v>
          </cell>
          <cell r="D2156">
            <v>917.79</v>
          </cell>
          <cell r="E2156">
            <v>917.79</v>
          </cell>
          <cell r="F2156" t="str">
            <v>SINAPI-I JUNHO 2025</v>
          </cell>
        </row>
        <row r="2157">
          <cell r="A2157">
            <v>40449</v>
          </cell>
          <cell r="B2157" t="str">
            <v>GABIAO TIPO CAIXA TRAPEZOIDAL, MALHA HEXAGONAL 10 X 12 CM (ZN/AL REVESTIDO COM POLIMERO) FIO 2,7 MM, FACE COM 65 GRAUS, COM GEOSSINTETICO, DIMENSOES 2,0 X 1,5 X 1,0 M (C X L X A)</v>
          </cell>
          <cell r="C2157" t="str">
            <v>M3</v>
          </cell>
          <cell r="D2157">
            <v>251.67</v>
          </cell>
          <cell r="E2157">
            <v>251.67</v>
          </cell>
          <cell r="F2157" t="str">
            <v>SINAPI-I JUNHO 2025</v>
          </cell>
        </row>
        <row r="2158">
          <cell r="A2158">
            <v>11592</v>
          </cell>
          <cell r="B2158" t="str">
            <v>GABIAO TIPO CAIXA, MALHA HEXAGONAL 8 X 10 CM (ZN/AL REVESTIDO COM POLIMERO), FIO 2,4 MM, DIMENSOES 2,0 X 1,0 X 0,5 M (C X L X A)</v>
          </cell>
          <cell r="C2158" t="str">
            <v>UN</v>
          </cell>
          <cell r="D2158">
            <v>450.19</v>
          </cell>
          <cell r="E2158">
            <v>450.19</v>
          </cell>
          <cell r="F2158" t="str">
            <v>SINAPI-I JUNHO 2025</v>
          </cell>
        </row>
        <row r="2159">
          <cell r="A2159">
            <v>34800</v>
          </cell>
          <cell r="B2159" t="str">
            <v>GABIAO TIPO CAIXA, MALHA HEXAGONAL 8 X 10 CM (ZN/AL REVESTIDO COM POLIMERO), FIO DE 2,4 MM, DIMENSOES 2,0 X 1,0 X 1,0 M (C X L X A)</v>
          </cell>
          <cell r="C2159" t="str">
            <v>M3</v>
          </cell>
          <cell r="D2159">
            <v>314.72000000000003</v>
          </cell>
          <cell r="E2159">
            <v>314.72000000000003</v>
          </cell>
          <cell r="F2159" t="str">
            <v>SINAPI-I JUNHO 2025</v>
          </cell>
        </row>
        <row r="2160">
          <cell r="A2160">
            <v>11596</v>
          </cell>
          <cell r="B2160" t="str">
            <v>GABIAO TIPO CAIXA, MALHA HEXAGONAL 8 X 10 CM (ZN/AL), FIO 2,7 MM, DIMENSOES 2,0 X 1,0 X 0,5 M (C X L X A)</v>
          </cell>
          <cell r="C2160" t="str">
            <v>UN</v>
          </cell>
          <cell r="D2160">
            <v>357.51</v>
          </cell>
          <cell r="E2160">
            <v>357.51</v>
          </cell>
          <cell r="F2160" t="str">
            <v>SINAPI-I JUNHO 2025</v>
          </cell>
        </row>
        <row r="2161">
          <cell r="A2161">
            <v>40438</v>
          </cell>
          <cell r="B2161" t="str">
            <v>GABIAO TIPO CAIXA, MALHA HEXAGONAL 8 X 10 CM (ZN/AL), FIO DE 2,7 MM, DIMENSOES 2,0 X 1,0 X 1,0 M (C X L X A)</v>
          </cell>
          <cell r="C2161" t="str">
            <v>M3</v>
          </cell>
          <cell r="D2161">
            <v>209.67</v>
          </cell>
          <cell r="E2161">
            <v>209.67</v>
          </cell>
          <cell r="F2161" t="str">
            <v>SINAPI-I JUNHO 2025</v>
          </cell>
        </row>
        <row r="2162">
          <cell r="A2162">
            <v>40436</v>
          </cell>
          <cell r="B2162" t="str">
            <v>GABIAO TIPO CAIXA, MALHA HEXAGONAL 8 X 10 CM (ZN/AL), FIO DE 2,7 MM, DIMENSOES 5,0 X 1,0 X 1,0 M (C X L X A)</v>
          </cell>
          <cell r="C2162" t="str">
            <v>M3</v>
          </cell>
          <cell r="D2162">
            <v>261.44</v>
          </cell>
          <cell r="E2162">
            <v>261.44</v>
          </cell>
          <cell r="F2162" t="str">
            <v>SINAPI-I JUNHO 2025</v>
          </cell>
        </row>
        <row r="2163">
          <cell r="A2163">
            <v>4315</v>
          </cell>
          <cell r="B2163" t="str">
            <v>GANCHO CHATO EM ACO GALVANIZADO, L = 110 MM, RECOBRIMENTO = 100MM, SECAO 1/8 X 1/2" (3 MM X 12 MM), PARA FIXAR TELHA DE FIBROCIMENTO ONDULADA</v>
          </cell>
          <cell r="C2163" t="str">
            <v>UN</v>
          </cell>
          <cell r="D2163">
            <v>1.48</v>
          </cell>
          <cell r="E2163">
            <v>1.48</v>
          </cell>
          <cell r="F2163" t="str">
            <v>SINAPI-I JUNHO 2025</v>
          </cell>
        </row>
        <row r="2164">
          <cell r="A2164">
            <v>402</v>
          </cell>
          <cell r="B2164" t="str">
            <v>GANCHO OLHAL EM ACO GALVANIZADO, ESPESSURA 16MM, ABERTURA 21MM</v>
          </cell>
          <cell r="C2164" t="str">
            <v>UN</v>
          </cell>
          <cell r="F2164" t="str">
            <v>SINAPI-I JUNHO 2025</v>
          </cell>
        </row>
        <row r="2165">
          <cell r="A2165">
            <v>4226</v>
          </cell>
          <cell r="B2165" t="str">
            <v>GAS DE COZINHA - GLP</v>
          </cell>
          <cell r="C2165" t="str">
            <v>KG</v>
          </cell>
          <cell r="D2165">
            <v>7.45</v>
          </cell>
          <cell r="E2165">
            <v>7.45</v>
          </cell>
          <cell r="F2165" t="str">
            <v>SINAPI-I JUNHO 2025</v>
          </cell>
        </row>
        <row r="2166">
          <cell r="A2166">
            <v>4222</v>
          </cell>
          <cell r="B2166" t="str">
            <v>GASOLINA COMUM</v>
          </cell>
          <cell r="C2166" t="str">
            <v>L</v>
          </cell>
          <cell r="D2166">
            <v>6.39</v>
          </cell>
          <cell r="E2166">
            <v>6.39</v>
          </cell>
          <cell r="F2166" t="str">
            <v>SINAPI-I JUNHO 2025</v>
          </cell>
        </row>
        <row r="2167">
          <cell r="A2167">
            <v>34804</v>
          </cell>
          <cell r="B2167" t="str">
            <v>GEOGRELHA TECIDA COM FILAMENTOS DE POLIESTER + PVC, RESISTENCIA LONGITUDINAL: 90 KN/M, RESISTENCIA TRANSVERSAL: 30 KN/M, ALONGAMENTO = 12 POR CENTO</v>
          </cell>
          <cell r="C2167" t="str">
            <v>M2</v>
          </cell>
          <cell r="D2167">
            <v>38</v>
          </cell>
          <cell r="E2167">
            <v>38</v>
          </cell>
          <cell r="F2167" t="str">
            <v>SINAPI-I JUNHO 2025</v>
          </cell>
        </row>
        <row r="2168">
          <cell r="A2168">
            <v>4013</v>
          </cell>
          <cell r="B2168" t="str">
            <v>GEOTEXTIL NAO TECIDO AGULHADO DE FILAMENTOS CONTINUOS 100% POLIESTER, RESITENCIA A TRACAO = 09 KN/M</v>
          </cell>
          <cell r="C2168" t="str">
            <v>M2</v>
          </cell>
          <cell r="D2168">
            <v>7.43</v>
          </cell>
          <cell r="E2168">
            <v>7.43</v>
          </cell>
          <cell r="F2168" t="str">
            <v>SINAPI-I JUNHO 2025</v>
          </cell>
        </row>
        <row r="2169">
          <cell r="A2169">
            <v>4011</v>
          </cell>
          <cell r="B2169" t="str">
            <v>GEOTEXTIL NAO TECIDO AGULHADO DE FILAMENTOS CONTINUOS 100% POLIESTER, RESITENCIA A TRACAO = 10 KN/M</v>
          </cell>
          <cell r="C2169" t="str">
            <v>M2</v>
          </cell>
          <cell r="D2169">
            <v>8.3000000000000007</v>
          </cell>
          <cell r="E2169">
            <v>8.3000000000000007</v>
          </cell>
          <cell r="F2169" t="str">
            <v>SINAPI-I JUNHO 2025</v>
          </cell>
        </row>
        <row r="2170">
          <cell r="A2170">
            <v>4021</v>
          </cell>
          <cell r="B2170" t="str">
            <v>GEOTEXTIL NAO TECIDO AGULHADO DE FILAMENTOS CONTINUOS 100% POLIESTER, RESITENCIA A TRACAO = 14 KN/M</v>
          </cell>
          <cell r="C2170" t="str">
            <v>M2</v>
          </cell>
          <cell r="D2170">
            <v>10.35</v>
          </cell>
          <cell r="E2170">
            <v>10.35</v>
          </cell>
          <cell r="F2170" t="str">
            <v>SINAPI-I JUNHO 2025</v>
          </cell>
        </row>
        <row r="2171">
          <cell r="A2171">
            <v>4019</v>
          </cell>
          <cell r="B2171" t="str">
            <v>GEOTEXTIL NAO TECIDO AGULHADO DE FILAMENTOS CONTINUOS 100% POLIESTER, RESITENCIA A TRACAO = 16 KN/M</v>
          </cell>
          <cell r="C2171" t="str">
            <v>M2</v>
          </cell>
          <cell r="D2171">
            <v>12.43</v>
          </cell>
          <cell r="E2171">
            <v>12.43</v>
          </cell>
          <cell r="F2171" t="str">
            <v>SINAPI-I JUNHO 2025</v>
          </cell>
        </row>
        <row r="2172">
          <cell r="A2172">
            <v>4012</v>
          </cell>
          <cell r="B2172" t="str">
            <v>GEOTEXTIL NAO TECIDO AGULHADO DE FILAMENTOS CONTINUOS 100% POLIESTER, RESITENCIA A TRACAO = 21 KN/M</v>
          </cell>
          <cell r="C2172" t="str">
            <v>M2</v>
          </cell>
          <cell r="D2172">
            <v>16.66</v>
          </cell>
          <cell r="E2172">
            <v>16.66</v>
          </cell>
          <cell r="F2172" t="str">
            <v>SINAPI-I JUNHO 2025</v>
          </cell>
        </row>
        <row r="2173">
          <cell r="A2173">
            <v>4020</v>
          </cell>
          <cell r="B2173" t="str">
            <v>GEOTEXTIL NAO TECIDO AGULHADO DE FILAMENTOS CONTINUOS 100% POLIESTER, RESITENCIA A TRACAO = 26 KN/M</v>
          </cell>
          <cell r="C2173" t="str">
            <v>M2</v>
          </cell>
          <cell r="D2173">
            <v>20.86</v>
          </cell>
          <cell r="E2173">
            <v>20.86</v>
          </cell>
          <cell r="F2173" t="str">
            <v>SINAPI-I JUNHO 2025</v>
          </cell>
        </row>
        <row r="2174">
          <cell r="A2174">
            <v>4018</v>
          </cell>
          <cell r="B2174" t="str">
            <v>GEOTEXTIL NAO TECIDO AGULHADO DE FILAMENTOS CONTINUOS 100% POLIESTER, RESITENCIA A TRACAO = 31 KN/M</v>
          </cell>
          <cell r="C2174" t="str">
            <v>M2</v>
          </cell>
          <cell r="D2174">
            <v>24.99</v>
          </cell>
          <cell r="E2174">
            <v>24.99</v>
          </cell>
          <cell r="F2174" t="str">
            <v>SINAPI-I JUNHO 2025</v>
          </cell>
        </row>
        <row r="2175">
          <cell r="A2175">
            <v>36498</v>
          </cell>
          <cell r="B2175" t="str">
            <v>GERADOR PORTATIL MONOFASICO, POTENCIA 5500 VA, MOTOR A GASOLINA, POTENCIA DO MOTOR 13 CV</v>
          </cell>
          <cell r="C2175" t="str">
            <v>UN</v>
          </cell>
          <cell r="D2175">
            <v>8553.9500000000007</v>
          </cell>
          <cell r="E2175">
            <v>8553.9500000000007</v>
          </cell>
          <cell r="F2175" t="str">
            <v>SINAPI-I JUNHO 2025</v>
          </cell>
        </row>
        <row r="2176">
          <cell r="A2176">
            <v>12872</v>
          </cell>
          <cell r="B2176" t="str">
            <v>GESSEIRO (HORISTA)</v>
          </cell>
          <cell r="C2176" t="str">
            <v>H</v>
          </cell>
          <cell r="D2176">
            <v>21.03</v>
          </cell>
          <cell r="E2176">
            <v>23.64</v>
          </cell>
          <cell r="F2176" t="str">
            <v>SINAPI-I JUNHO 2025</v>
          </cell>
        </row>
        <row r="2177">
          <cell r="A2177">
            <v>41075</v>
          </cell>
          <cell r="B2177" t="str">
            <v>GESSEIRO (MENSALISTA)</v>
          </cell>
          <cell r="C2177" t="str">
            <v>MES</v>
          </cell>
          <cell r="D2177">
            <v>3633.63</v>
          </cell>
          <cell r="E2177">
            <v>4091.47</v>
          </cell>
          <cell r="F2177" t="str">
            <v>SINAPI-I JUNHO 2025</v>
          </cell>
        </row>
        <row r="2178">
          <cell r="A2178">
            <v>44324</v>
          </cell>
          <cell r="B2178" t="str">
            <v>GESSO COLA, EM PO, PARA FIXACAO DE MOLDURAS, SANCAS E BLOCOS DE GESSO</v>
          </cell>
          <cell r="C2178" t="str">
            <v>KG</v>
          </cell>
          <cell r="D2178">
            <v>2.5299999999999998</v>
          </cell>
          <cell r="E2178">
            <v>2.5299999999999998</v>
          </cell>
          <cell r="F2178" t="str">
            <v>SINAPI-I JUNHO 2025</v>
          </cell>
        </row>
        <row r="2179">
          <cell r="A2179">
            <v>3315</v>
          </cell>
          <cell r="B2179" t="str">
            <v>GESSO EM PO PARA REVESTIMENTOS/MOLDURAS/SANCAS E USO GERAL</v>
          </cell>
          <cell r="C2179" t="str">
            <v>KG</v>
          </cell>
          <cell r="D2179">
            <v>0.73</v>
          </cell>
          <cell r="E2179">
            <v>0.73</v>
          </cell>
          <cell r="F2179" t="str">
            <v>SINAPI-I JUNHO 2025</v>
          </cell>
        </row>
        <row r="2180">
          <cell r="A2180">
            <v>36870</v>
          </cell>
          <cell r="B2180" t="str">
            <v>GESSO PROJETADO</v>
          </cell>
          <cell r="C2180" t="str">
            <v>KG</v>
          </cell>
          <cell r="D2180">
            <v>0.56000000000000005</v>
          </cell>
          <cell r="E2180">
            <v>0.56000000000000005</v>
          </cell>
          <cell r="F2180" t="str">
            <v>SINAPI-I JUNHO 2025</v>
          </cell>
        </row>
        <row r="2181">
          <cell r="A2181">
            <v>5092</v>
          </cell>
          <cell r="B2181" t="str">
            <v>GONZO DE EMBUTIR, EM LATAO / ZAMAC, *20 X 48* MM, PARA JANELA BASCULANTE / PIVOTANTE, JOGO COM 4 PECAS (PAR) - INCLUI PARAFUSOS</v>
          </cell>
          <cell r="C2181" t="str">
            <v>PAR</v>
          </cell>
          <cell r="D2181">
            <v>19.48</v>
          </cell>
          <cell r="E2181">
            <v>19.48</v>
          </cell>
          <cell r="F2181" t="str">
            <v>SINAPI-I JUNHO 2025</v>
          </cell>
        </row>
        <row r="2182">
          <cell r="A2182">
            <v>11462</v>
          </cell>
          <cell r="B2182" t="str">
            <v>GONZO DE SOBREPOR, EM LATAO / ZAMAC, PARA JANELA PIVOTANTE - INCLUI PARAFUSOS</v>
          </cell>
          <cell r="C2182" t="str">
            <v>PAR</v>
          </cell>
          <cell r="D2182">
            <v>19.920000000000002</v>
          </cell>
          <cell r="E2182">
            <v>19.920000000000002</v>
          </cell>
          <cell r="F2182" t="str">
            <v>SINAPI-I JUNHO 2025</v>
          </cell>
        </row>
        <row r="2183">
          <cell r="A2183">
            <v>36529</v>
          </cell>
          <cell r="B2183" t="str">
            <v>GRADE DE DISCOS COM CONTROLE REMOTO, REBOCAVEL, COM 24 DISCOS 24" X 6 MM, COM PNEUS PARA TRANSPORTE</v>
          </cell>
          <cell r="C2183" t="str">
            <v>UN</v>
          </cell>
          <cell r="F2183" t="str">
            <v>SINAPI-I JUNHO 2025</v>
          </cell>
        </row>
        <row r="2184">
          <cell r="A2184">
            <v>3318</v>
          </cell>
          <cell r="B2184" t="str">
            <v>GRADE DE DISCOS MECANICA 20X24" COM 20 DISCOS 24" X 6MM COM PNEUS PARA TRANSPORTE</v>
          </cell>
          <cell r="C2184" t="str">
            <v>UN</v>
          </cell>
          <cell r="F2184" t="str">
            <v>SINAPI-I JUNHO 2025</v>
          </cell>
        </row>
        <row r="2185">
          <cell r="A2185">
            <v>3324</v>
          </cell>
          <cell r="B2185" t="str">
            <v>GRAMA BATATAIS EM PLACAS, SEM PLANTIO</v>
          </cell>
          <cell r="C2185" t="str">
            <v>M2</v>
          </cell>
          <cell r="D2185">
            <v>15.71</v>
          </cell>
          <cell r="E2185">
            <v>15.71</v>
          </cell>
          <cell r="F2185" t="str">
            <v>SINAPI-I JUNHO 2025</v>
          </cell>
        </row>
        <row r="2186">
          <cell r="A2186">
            <v>3322</v>
          </cell>
          <cell r="B2186" t="str">
            <v>GRAMA ESMERALDA OU SAO CARLOS OU CURITIBANA, EM PLACAS, SEM PLANTIO</v>
          </cell>
          <cell r="C2186" t="str">
            <v>M2</v>
          </cell>
          <cell r="D2186">
            <v>22</v>
          </cell>
          <cell r="E2186">
            <v>22</v>
          </cell>
          <cell r="F2186" t="str">
            <v>SINAPI-I JUNHO 2025</v>
          </cell>
        </row>
        <row r="2187">
          <cell r="A2187">
            <v>5076</v>
          </cell>
          <cell r="B2187" t="str">
            <v>GRAMPO DE ACO POLIDO 1" X 9</v>
          </cell>
          <cell r="C2187" t="str">
            <v>KG</v>
          </cell>
          <cell r="D2187">
            <v>16.809999999999999</v>
          </cell>
          <cell r="E2187">
            <v>16.809999999999999</v>
          </cell>
          <cell r="F2187" t="str">
            <v>SINAPI-I JUNHO 2025</v>
          </cell>
        </row>
        <row r="2188">
          <cell r="A2188">
            <v>5077</v>
          </cell>
          <cell r="B2188" t="str">
            <v>GRAMPO DE ACO POLIDO 7/8" X 9</v>
          </cell>
          <cell r="C2188" t="str">
            <v>KG</v>
          </cell>
          <cell r="D2188">
            <v>18.579999999999998</v>
          </cell>
          <cell r="E2188">
            <v>18.579999999999998</v>
          </cell>
          <cell r="F2188" t="str">
            <v>SINAPI-I JUNHO 2025</v>
          </cell>
        </row>
        <row r="2189">
          <cell r="A2189">
            <v>45242</v>
          </cell>
          <cell r="B2189" t="str">
            <v>GRAMPO DE APERTO RAPIDO 18"</v>
          </cell>
          <cell r="C2189" t="str">
            <v>UN</v>
          </cell>
          <cell r="D2189">
            <v>55.92</v>
          </cell>
          <cell r="E2189">
            <v>55.92</v>
          </cell>
          <cell r="F2189" t="str">
            <v>SINAPI-I JUNHO 2025</v>
          </cell>
        </row>
        <row r="2190">
          <cell r="A2190">
            <v>11837</v>
          </cell>
          <cell r="B2190" t="str">
            <v>GRAMPO LINHA VIVA DE LATAO ESTANHADO, DIAMETRO DO CONDUTOR PRINCIPAL DE 10 A 120 MM2, DIAMETRO DA DERIVACAO DE 10 A 70 MM2</v>
          </cell>
          <cell r="C2190" t="str">
            <v>UN</v>
          </cell>
          <cell r="D2190">
            <v>96.94</v>
          </cell>
          <cell r="E2190">
            <v>96.94</v>
          </cell>
          <cell r="F2190" t="str">
            <v>SINAPI-I JUNHO 2025</v>
          </cell>
        </row>
        <row r="2191">
          <cell r="A2191">
            <v>415</v>
          </cell>
          <cell r="B2191" t="str">
            <v>GRAMPO METALICO TIPO OLHAL PARA HASTE DE ATERRAMENTO DE 1", CONDUTOR DE *10* A 50 MM2</v>
          </cell>
          <cell r="C2191" t="str">
            <v>UN</v>
          </cell>
          <cell r="D2191">
            <v>39.75</v>
          </cell>
          <cell r="E2191">
            <v>39.75</v>
          </cell>
          <cell r="F2191" t="str">
            <v>SINAPI-I JUNHO 2025</v>
          </cell>
        </row>
        <row r="2192">
          <cell r="A2192">
            <v>38055</v>
          </cell>
          <cell r="B2192" t="str">
            <v>GRAMPO METALICO TIPO OLHAL PARA HASTE DE ATERRAMENTO DE 1/2", CONDUTOR DE *10* A 50 MM2</v>
          </cell>
          <cell r="C2192" t="str">
            <v>UN</v>
          </cell>
          <cell r="D2192">
            <v>8.7899999999999991</v>
          </cell>
          <cell r="E2192">
            <v>8.7899999999999991</v>
          </cell>
          <cell r="F2192" t="str">
            <v>SINAPI-I JUNHO 2025</v>
          </cell>
        </row>
        <row r="2193">
          <cell r="A2193">
            <v>416</v>
          </cell>
          <cell r="B2193" t="str">
            <v>GRAMPO METALICO TIPO OLHAL PARA HASTE DE ATERRAMENTO DE 3/4", CONDUTOR DE *10* A 50 MM2</v>
          </cell>
          <cell r="C2193" t="str">
            <v>UN</v>
          </cell>
          <cell r="D2193">
            <v>14.55</v>
          </cell>
          <cell r="E2193">
            <v>14.55</v>
          </cell>
          <cell r="F2193" t="str">
            <v>SINAPI-I JUNHO 2025</v>
          </cell>
        </row>
        <row r="2194">
          <cell r="A2194">
            <v>425</v>
          </cell>
          <cell r="B2194" t="str">
            <v>GRAMPO METALICO TIPO OLHAL PARA HASTE DE ATERRAMENTO DE 5/8", CONDUTOR DE *10* A 50 MM2</v>
          </cell>
          <cell r="C2194" t="str">
            <v>UN</v>
          </cell>
          <cell r="D2194">
            <v>9.02</v>
          </cell>
          <cell r="E2194">
            <v>9.02</v>
          </cell>
          <cell r="F2194" t="str">
            <v>SINAPI-I JUNHO 2025</v>
          </cell>
        </row>
        <row r="2195">
          <cell r="A2195">
            <v>426</v>
          </cell>
          <cell r="B2195" t="str">
            <v>GRAMPO METALICO TIPO U PARA HASTE DE ATERRAMENTO DE ATE 3/4", CONDUTOR DE 10 A 25 MM2</v>
          </cell>
          <cell r="C2195" t="str">
            <v>UN</v>
          </cell>
          <cell r="D2195">
            <v>49.68</v>
          </cell>
          <cell r="E2195">
            <v>49.68</v>
          </cell>
          <cell r="F2195" t="str">
            <v>SINAPI-I JUNHO 2025</v>
          </cell>
        </row>
        <row r="2196">
          <cell r="A2196">
            <v>38056</v>
          </cell>
          <cell r="B2196" t="str">
            <v>GRAMPO METALICO TIPO U PARA HASTE DE ATERRAMENTO DE ATE 5/8", CONDUTOR DE 10 A 25 MM2</v>
          </cell>
          <cell r="C2196" t="str">
            <v>UN</v>
          </cell>
          <cell r="D2196">
            <v>48.52</v>
          </cell>
          <cell r="E2196">
            <v>48.52</v>
          </cell>
          <cell r="F2196" t="str">
            <v>SINAPI-I JUNHO 2025</v>
          </cell>
        </row>
        <row r="2197">
          <cell r="A2197">
            <v>1564</v>
          </cell>
          <cell r="B2197" t="str">
            <v>GRAMPO PARALELO METALICO PARA CABO DE 6 A 50 MM2, COM 2 PARAFUSOS</v>
          </cell>
          <cell r="C2197" t="str">
            <v>UN</v>
          </cell>
          <cell r="D2197">
            <v>18.510000000000002</v>
          </cell>
          <cell r="E2197">
            <v>18.510000000000002</v>
          </cell>
          <cell r="F2197" t="str">
            <v>SINAPI-I JUNHO 2025</v>
          </cell>
        </row>
        <row r="2198">
          <cell r="A2198">
            <v>11032</v>
          </cell>
          <cell r="B2198" t="str">
            <v>GRAMPO U DE 5/8" N8 EM ACO GALVANIZADO</v>
          </cell>
          <cell r="C2198" t="str">
            <v>UN</v>
          </cell>
          <cell r="D2198">
            <v>8.3699999999999992</v>
          </cell>
          <cell r="E2198">
            <v>8.3699999999999992</v>
          </cell>
          <cell r="F2198" t="str">
            <v>SINAPI-I JUNHO 2025</v>
          </cell>
        </row>
        <row r="2199">
          <cell r="A2199">
            <v>36786</v>
          </cell>
          <cell r="B2199" t="str">
            <v>GRANALHA DE ACO, ANGULAR (GRIT), PARA JATEAMENTO, PENEIRA 0,117 A 1,00 MM, (SAE G-40 A G-80)</v>
          </cell>
          <cell r="C2199" t="str">
            <v>SC25KG</v>
          </cell>
          <cell r="F2199" t="str">
            <v>SINAPI-I JUNHO 2025</v>
          </cell>
        </row>
        <row r="2200">
          <cell r="A2200">
            <v>36785</v>
          </cell>
          <cell r="B2200" t="str">
            <v>GRANALHA DE ACO, ANGULAR (GRIT), PARA JATEAMENTO, PENEIRA 1,41 A 1,19 MM (SAE G16)</v>
          </cell>
          <cell r="C2200" t="str">
            <v>SC25KG</v>
          </cell>
          <cell r="F2200" t="str">
            <v>SINAPI-I JUNHO 2025</v>
          </cell>
        </row>
        <row r="2201">
          <cell r="A2201">
            <v>36782</v>
          </cell>
          <cell r="B2201" t="str">
            <v>GRANALHA DE ACO, ESFERICA (SHOT), PARA JATEAMENTO, PENEIRA 0,40 A 1,00 MM (SAE S-170 A S-280)</v>
          </cell>
          <cell r="C2201" t="str">
            <v>SC25KG</v>
          </cell>
          <cell r="F2201" t="str">
            <v>SINAPI-I JUNHO 2025</v>
          </cell>
        </row>
        <row r="2202">
          <cell r="A2202">
            <v>44481</v>
          </cell>
          <cell r="B2202" t="str">
            <v>GRANALHA DE ACO, ESFERICA (SHOT), PARA JATEAMENTO, PENEIRA 1,19 A 1,00 MM (SAE S390)</v>
          </cell>
          <cell r="C2202" t="str">
            <v>SC25KG</v>
          </cell>
          <cell r="F2202" t="str">
            <v>SINAPI-I JUNHO 2025</v>
          </cell>
        </row>
        <row r="2203">
          <cell r="A2203">
            <v>4824</v>
          </cell>
          <cell r="B2203" t="str">
            <v>GRANILHA/ GRANA/ PEDRISCO OU AGREGADO EM MARMORE/ GRANITO/ QUARTZO E CALCARIO, PRETO, CINZA, PALHA OU BRANCO</v>
          </cell>
          <cell r="C2203" t="str">
            <v>KG</v>
          </cell>
          <cell r="D2203">
            <v>0.67</v>
          </cell>
          <cell r="E2203">
            <v>0.67</v>
          </cell>
          <cell r="F2203" t="str">
            <v>SINAPI-I JUNHO 2025</v>
          </cell>
        </row>
        <row r="2204">
          <cell r="A2204">
            <v>11795</v>
          </cell>
          <cell r="B2204" t="str">
            <v>GRANITO PARA BANCADA, POLIDO, TIPO ANDORINHA/ QUARTZ/ CASTELO/ CORUMBA OU OUTROS EQUIVALENTES DA REGIAO, E= *2,5* CM</v>
          </cell>
          <cell r="C2204" t="str">
            <v>M2</v>
          </cell>
          <cell r="D2204">
            <v>762.26</v>
          </cell>
          <cell r="E2204">
            <v>762.26</v>
          </cell>
          <cell r="F2204" t="str">
            <v>SINAPI-I JUNHO 2025</v>
          </cell>
        </row>
        <row r="2205">
          <cell r="A2205">
            <v>134</v>
          </cell>
          <cell r="B2205" t="str">
            <v>GRAUTE CIMENTICIO PARA USO GERAL</v>
          </cell>
          <cell r="C2205" t="str">
            <v>KG</v>
          </cell>
          <cell r="D2205">
            <v>1.76</v>
          </cell>
          <cell r="E2205">
            <v>1.76</v>
          </cell>
          <cell r="F2205" t="str">
            <v>SINAPI-I JUNHO 2025</v>
          </cell>
        </row>
        <row r="2206">
          <cell r="A2206">
            <v>4229</v>
          </cell>
          <cell r="B2206" t="str">
            <v>GRAXA LUBRIFICANTE A BASE DE LITIO, DE MULTIPLAS APLICACOES E CONTENDO ADITIVOS DE EXTREMA PRESSAO (GRAU DE VISCOSIDADE NLGI 2)</v>
          </cell>
          <cell r="C2206" t="str">
            <v>KG</v>
          </cell>
          <cell r="D2206">
            <v>43.12</v>
          </cell>
          <cell r="E2206">
            <v>43.12</v>
          </cell>
          <cell r="F2206" t="str">
            <v>SINAPI-I JUNHO 2025</v>
          </cell>
        </row>
        <row r="2207">
          <cell r="A2207">
            <v>11731</v>
          </cell>
          <cell r="B2207" t="str">
            <v>GRELHA FIXA, EM PVC BRANCA, QUADRADA, 150 X 150 MM, PARA RALOS E CAIXAS</v>
          </cell>
          <cell r="C2207" t="str">
            <v>UN</v>
          </cell>
          <cell r="D2207">
            <v>7.51</v>
          </cell>
          <cell r="E2207">
            <v>7.51</v>
          </cell>
          <cell r="F2207" t="str">
            <v>SINAPI-I JUNHO 2025</v>
          </cell>
        </row>
        <row r="2208">
          <cell r="A2208">
            <v>11732</v>
          </cell>
          <cell r="B2208" t="str">
            <v>GRELHA FIXA, PVC CROMADA, REDONDA, 150 MM, PARA RALOS E CAIXAS</v>
          </cell>
          <cell r="C2208" t="str">
            <v>UN</v>
          </cell>
          <cell r="D2208">
            <v>19.690000000000001</v>
          </cell>
          <cell r="E2208">
            <v>19.690000000000001</v>
          </cell>
          <cell r="F2208" t="str">
            <v>SINAPI-I JUNHO 2025</v>
          </cell>
        </row>
        <row r="2209">
          <cell r="A2209">
            <v>11244</v>
          </cell>
          <cell r="B2209" t="str">
            <v>GRELHA FOFO ARTICULADA, CARGA MAXIMA 1,5 T, *300 X 1000* MM, E= *15* MM</v>
          </cell>
          <cell r="C2209" t="str">
            <v>UN</v>
          </cell>
          <cell r="F2209" t="str">
            <v>SINAPI-I JUNHO 2025</v>
          </cell>
        </row>
        <row r="2210">
          <cell r="A2210">
            <v>11235</v>
          </cell>
          <cell r="B2210" t="str">
            <v>GRELHA FOFO SIMPLES COM REQUADRO, CARGA MAXIMA 1,5 T, 150 X 1000 MM, E= *15* MM</v>
          </cell>
          <cell r="C2210" t="str">
            <v>UN</v>
          </cell>
          <cell r="F2210" t="str">
            <v>SINAPI-I JUNHO 2025</v>
          </cell>
        </row>
        <row r="2211">
          <cell r="A2211">
            <v>11236</v>
          </cell>
          <cell r="B2211" t="str">
            <v>GRELHA FOFO SIMPLES COM REQUADRO, CARGA MAXIMA 1,5 T, 200 X 1000 MM, E= *15* MM</v>
          </cell>
          <cell r="C2211" t="str">
            <v>UN</v>
          </cell>
          <cell r="F2211" t="str">
            <v>SINAPI-I JUNHO 2025</v>
          </cell>
        </row>
        <row r="2212">
          <cell r="A2212">
            <v>11245</v>
          </cell>
          <cell r="B2212" t="str">
            <v>GRELHA FOFO SIMPLES COM REQUADRO, CARGA MAXIMA 12,5 T, *300 X 1000* MM, E= *15* MM, AREA ESTACIONAMENTO CARRO PASSEIO</v>
          </cell>
          <cell r="C2212" t="str">
            <v>UN</v>
          </cell>
          <cell r="F2212" t="str">
            <v>SINAPI-I JUNHO 2025</v>
          </cell>
        </row>
        <row r="2213">
          <cell r="A2213">
            <v>36494</v>
          </cell>
          <cell r="B2213" t="str">
            <v>GRUA ASCENCIONAL, LANCA DE 30 M, CAPACIDADE DE 1,0 T A 30 M, ALTURA ATE 39 M</v>
          </cell>
          <cell r="C2213" t="str">
            <v>UN</v>
          </cell>
          <cell r="F2213" t="str">
            <v>SINAPI-I JUNHO 2025</v>
          </cell>
        </row>
        <row r="2214">
          <cell r="A2214">
            <v>36493</v>
          </cell>
          <cell r="B2214" t="str">
            <v>GRUA ASCENCIONAL, LANCA DE 42 M, CAPACIDADE DE 1,5 T A 30 M, ALTURA ATE 39 M</v>
          </cell>
          <cell r="C2214" t="str">
            <v>UN</v>
          </cell>
          <cell r="F2214" t="str">
            <v>SINAPI-I JUNHO 2025</v>
          </cell>
        </row>
        <row r="2215">
          <cell r="A2215">
            <v>36492</v>
          </cell>
          <cell r="B2215" t="str">
            <v>GRUA ASCENCIONAL, LANCA DE 50 M, CAPACIDADE DE 2,33 T A 30 M, ALTURA ATE 48 M</v>
          </cell>
          <cell r="C2215" t="str">
            <v>UN</v>
          </cell>
          <cell r="F2215" t="str">
            <v>SINAPI-I JUNHO 2025</v>
          </cell>
        </row>
        <row r="2216">
          <cell r="A2216">
            <v>36499</v>
          </cell>
          <cell r="B2216" t="str">
            <v>GRUPO GERADOR A GASOLINA, POTENCIA NOMINAL 2,2 KW, TENSAO DE SAIDA 110/220 V, MOTOR POTENCIA 6,5 HP</v>
          </cell>
          <cell r="C2216" t="str">
            <v>UN</v>
          </cell>
          <cell r="D2216">
            <v>4619.13</v>
          </cell>
          <cell r="E2216">
            <v>4619.13</v>
          </cell>
          <cell r="F2216" t="str">
            <v>SINAPI-I JUNHO 2025</v>
          </cell>
        </row>
        <row r="2217">
          <cell r="A2217">
            <v>13533</v>
          </cell>
          <cell r="B2217" t="str">
            <v>GRUPO GERADOR DE SOLDA ELETRICA, COM MAQUINA DE SOLDA, ATE 400 AMPERES E GERADOR A DIESEL 30 CV, MOTOR 4 CILINDROS, TANQUE COMBUST., CARENAGEM DE PROTECAO SOBRE RODAS</v>
          </cell>
          <cell r="C2217" t="str">
            <v>UN</v>
          </cell>
          <cell r="D2217">
            <v>211743.09</v>
          </cell>
          <cell r="E2217">
            <v>211743.09</v>
          </cell>
          <cell r="F2217" t="str">
            <v>SINAPI-I JUNHO 2025</v>
          </cell>
        </row>
        <row r="2218">
          <cell r="A2218">
            <v>13333</v>
          </cell>
          <cell r="B2218" t="str">
            <v>GRUPO GERADOR DE SOLDA ELETRICA, COM MAQUINA DE SOLDA, ATE 400 AMPERES E GERADOR A DIESEL 60 CV, MOTOR 4 CILINDROS, TANQUE COMBUST., CARENAGEM DE PROTECAO SOBRE RODAS</v>
          </cell>
          <cell r="C2218" t="str">
            <v>UN</v>
          </cell>
          <cell r="D2218">
            <v>236878.53</v>
          </cell>
          <cell r="E2218">
            <v>236878.53</v>
          </cell>
          <cell r="F2218" t="str">
            <v>SINAPI-I JUNHO 2025</v>
          </cell>
        </row>
        <row r="2219">
          <cell r="A2219">
            <v>39585</v>
          </cell>
          <cell r="B2219" t="str">
            <v>GRUPO GERADOR DIESEL, COM CARENAGEM, POTENCIA STANDART ENTRE 100 E 110 KVA, VELOCIDADE DE 1800 RPM, FREQUENCIA DE 60 HZ</v>
          </cell>
          <cell r="C2219" t="str">
            <v>UN</v>
          </cell>
          <cell r="D2219">
            <v>152952.46</v>
          </cell>
          <cell r="E2219">
            <v>152952.46</v>
          </cell>
          <cell r="F2219" t="str">
            <v>SINAPI-I JUNHO 2025</v>
          </cell>
        </row>
        <row r="2220">
          <cell r="A2220">
            <v>39586</v>
          </cell>
          <cell r="B2220" t="str">
            <v>GRUPO GERADOR DIESEL, COM CARENAGEM, POTENCIA STANDART ENTRE 140 E 150 KVA, VELOCIDADE DE 1800 RPM, FREQUENCIA DE 60 HZ</v>
          </cell>
          <cell r="C2220" t="str">
            <v>UN</v>
          </cell>
          <cell r="D2220">
            <v>179402.88</v>
          </cell>
          <cell r="E2220">
            <v>179402.88</v>
          </cell>
          <cell r="F2220" t="str">
            <v>SINAPI-I JUNHO 2025</v>
          </cell>
        </row>
        <row r="2221">
          <cell r="A2221">
            <v>39587</v>
          </cell>
          <cell r="B2221" t="str">
            <v>GRUPO GERADOR DIESEL, COM CARENAGEM, POTENCIA STANDART ENTRE 210 E 220 KVA, VELOCIDADE DE 1800 RPM, FREQUENCIA DE 60 HZ</v>
          </cell>
          <cell r="C2221" t="str">
            <v>UN</v>
          </cell>
          <cell r="D2221">
            <v>218503.52</v>
          </cell>
          <cell r="E2221">
            <v>218503.52</v>
          </cell>
          <cell r="F2221" t="str">
            <v>SINAPI-I JUNHO 2025</v>
          </cell>
        </row>
        <row r="2222">
          <cell r="A2222">
            <v>39588</v>
          </cell>
          <cell r="B2222" t="str">
            <v>GRUPO GERADOR DIESEL, COM CARENAGEM, POTENCIA STANDART ENTRE 250 E 260 KVA, VELOCIDADE DE 1800 RPM, FREQUENCIA DE 60 HZ</v>
          </cell>
          <cell r="C2222" t="str">
            <v>UN</v>
          </cell>
          <cell r="D2222">
            <v>253004.06</v>
          </cell>
          <cell r="E2222">
            <v>253004.06</v>
          </cell>
          <cell r="F2222" t="str">
            <v>SINAPI-I JUNHO 2025</v>
          </cell>
        </row>
        <row r="2223">
          <cell r="A2223">
            <v>39584</v>
          </cell>
          <cell r="B2223" t="str">
            <v>GRUPO GERADOR DIESEL, COM CARENAGEM, POTENCIA STANDART ENTRE 50 E 55 KVA, VELOCIDADE DE 1800 RPM, FREQUENCIA DE 60 HZ</v>
          </cell>
          <cell r="C2223" t="str">
            <v>UN</v>
          </cell>
          <cell r="D2223">
            <v>136208.19</v>
          </cell>
          <cell r="E2223">
            <v>136208.19</v>
          </cell>
          <cell r="F2223" t="str">
            <v>SINAPI-I JUNHO 2025</v>
          </cell>
        </row>
        <row r="2224">
          <cell r="A2224">
            <v>39590</v>
          </cell>
          <cell r="B2224" t="str">
            <v>GRUPO GERADOR DIESEL, SEM CARENAGEM, POTENCIA STANDART ENTRE 100 E 110 KVA, VELOCIDADE DE 1800 RPM, FREQUENCIA DE 60 HZ</v>
          </cell>
          <cell r="C2224" t="str">
            <v>UN</v>
          </cell>
          <cell r="D2224">
            <v>132942.14000000001</v>
          </cell>
          <cell r="E2224">
            <v>132942.14000000001</v>
          </cell>
          <cell r="F2224" t="str">
            <v>SINAPI-I JUNHO 2025</v>
          </cell>
        </row>
        <row r="2225">
          <cell r="A2225">
            <v>39592</v>
          </cell>
          <cell r="B2225" t="str">
            <v>GRUPO GERADOR DIESEL, SEM CARENAGEM, POTENCIA STANDART ENTRE 210 E 220 KVA, VELOCIDADE DE 1800 RPM, FREQUENCIA DE 60 HZ</v>
          </cell>
          <cell r="C2225" t="str">
            <v>UN</v>
          </cell>
          <cell r="D2225">
            <v>191041.07</v>
          </cell>
          <cell r="E2225">
            <v>191041.07</v>
          </cell>
          <cell r="F2225" t="str">
            <v>SINAPI-I JUNHO 2025</v>
          </cell>
        </row>
        <row r="2226">
          <cell r="A2226">
            <v>39593</v>
          </cell>
          <cell r="B2226" t="str">
            <v>GRUPO GERADOR DIESEL, SEM CARENAGEM, POTENCIA STANDART ENTRE 250 E 260 KVA, VELOCIDADE DE 1800 RPM, FREQUENCIA DE 60 HZ</v>
          </cell>
          <cell r="C2226" t="str">
            <v>UN</v>
          </cell>
          <cell r="D2226">
            <v>218503.52</v>
          </cell>
          <cell r="E2226">
            <v>218503.52</v>
          </cell>
          <cell r="F2226" t="str">
            <v>SINAPI-I JUNHO 2025</v>
          </cell>
        </row>
        <row r="2227">
          <cell r="A2227">
            <v>14254</v>
          </cell>
          <cell r="B2227" t="str">
            <v>GRUPO GERADOR DIESEL, SEM CARENAGEM, POTENCIA STANDART ENTRE 80 E 90 KVA, VELOCIDADE DE 1800 RPM, FREQUENCIA DE 60 HZ</v>
          </cell>
          <cell r="C2227" t="str">
            <v>UN</v>
          </cell>
          <cell r="D2227">
            <v>124202</v>
          </cell>
          <cell r="E2227">
            <v>124202</v>
          </cell>
          <cell r="F2227" t="str">
            <v>SINAPI-I JUNHO 2025</v>
          </cell>
        </row>
        <row r="2228">
          <cell r="A2228">
            <v>44494</v>
          </cell>
          <cell r="B2228" t="str">
            <v>GRUPO GERADOR ESTACIONARIO SILENCIADO, POTENCIA 50 KVA, MOTOR DIESEL</v>
          </cell>
          <cell r="C2228" t="str">
            <v>UN</v>
          </cell>
          <cell r="D2228">
            <v>103718.58</v>
          </cell>
          <cell r="E2228">
            <v>103718.58</v>
          </cell>
          <cell r="F2228" t="str">
            <v>SINAPI-I JUNHO 2025</v>
          </cell>
        </row>
        <row r="2229">
          <cell r="A2229">
            <v>25019</v>
          </cell>
          <cell r="B2229" t="str">
            <v>GRUPO GERADOR ESTACIONARIO, MOTOR DIESEL POTENCIA 170 KVA</v>
          </cell>
          <cell r="C2229" t="str">
            <v>UN</v>
          </cell>
          <cell r="D2229">
            <v>177785.23</v>
          </cell>
          <cell r="E2229">
            <v>177785.23</v>
          </cell>
          <cell r="F2229" t="str">
            <v>SINAPI-I JUNHO 2025</v>
          </cell>
        </row>
        <row r="2230">
          <cell r="A2230">
            <v>36501</v>
          </cell>
          <cell r="B2230" t="str">
            <v>GRUPO GERADOR ESTACIONARIO, POTENCIA 150 KVA, MOTOR DIESEL</v>
          </cell>
          <cell r="C2230" t="str">
            <v>UN</v>
          </cell>
          <cell r="D2230">
            <v>158290.13</v>
          </cell>
          <cell r="E2230">
            <v>158290.13</v>
          </cell>
          <cell r="F2230" t="str">
            <v>SINAPI-I JUNHO 2025</v>
          </cell>
        </row>
        <row r="2231">
          <cell r="A2231">
            <v>44493</v>
          </cell>
          <cell r="B2231" t="str">
            <v>GRUPO GERADOR ESTACIONARIO, SILENCIADO, POTENCIA 180 KVA, MOTOR DIESEL</v>
          </cell>
          <cell r="C2231" t="str">
            <v>UN</v>
          </cell>
          <cell r="D2231">
            <v>190295.06</v>
          </cell>
          <cell r="E2231">
            <v>190295.06</v>
          </cell>
          <cell r="F2231" t="str">
            <v>SINAPI-I JUNHO 2025</v>
          </cell>
        </row>
        <row r="2232">
          <cell r="A2232">
            <v>36500</v>
          </cell>
          <cell r="B2232" t="str">
            <v>GRUPO GERADOR REBOCAVEL, POTENCIA *66* KVA, MOTOR A DIESEL</v>
          </cell>
          <cell r="C2232" t="str">
            <v>UN</v>
          </cell>
          <cell r="D2232">
            <v>111859.31</v>
          </cell>
          <cell r="E2232">
            <v>111859.31</v>
          </cell>
          <cell r="F2232" t="str">
            <v>SINAPI-I JUNHO 2025</v>
          </cell>
        </row>
        <row r="2233">
          <cell r="A2233">
            <v>20017</v>
          </cell>
          <cell r="B2233" t="str">
            <v>GUARNICAO / ALIZAR / VISTA LISA EM MADEIRA MACICA, PARA PORTA, E = *1* CM, L = *5* CM, CEDRINHO / ANGELIM COMERCIAL / TAURI/ CURUPIXA / PEROBA / CUMARU OU EQUIVALENTE DA REGIAO</v>
          </cell>
          <cell r="C2233" t="str">
            <v>M</v>
          </cell>
          <cell r="D2233">
            <v>7.27</v>
          </cell>
          <cell r="E2233">
            <v>7.27</v>
          </cell>
          <cell r="F2233" t="str">
            <v>SINAPI-I JUNHO 2025</v>
          </cell>
        </row>
        <row r="2234">
          <cell r="A2234">
            <v>20007</v>
          </cell>
          <cell r="B2234" t="str">
            <v>GUARNICAO / ALIZAR / VISTA LISA EM MADEIRA MACICA, PARA PORTA, E = *1* CM, L = *5* CM, PINUS /EUCALIPTO / VIROLA OU EQUIVALENTE DA REGIAO</v>
          </cell>
          <cell r="C2234" t="str">
            <v>M</v>
          </cell>
          <cell r="D2234">
            <v>4.34</v>
          </cell>
          <cell r="E2234">
            <v>4.34</v>
          </cell>
          <cell r="F2234" t="str">
            <v>SINAPI-I JUNHO 2025</v>
          </cell>
        </row>
        <row r="2235">
          <cell r="A2235">
            <v>39831</v>
          </cell>
          <cell r="B2235" t="str">
            <v>GUARNICAO / ALIZAR / VISTA, E = *1,5* CM, L = *5,0* CM, EM POLIESTIRENO, BRANCO (JOGO PARA 1 FACE)</v>
          </cell>
          <cell r="C2235" t="str">
            <v>JG</v>
          </cell>
          <cell r="F2235" t="str">
            <v>SINAPI-I JUNHO 2025</v>
          </cell>
        </row>
        <row r="2236">
          <cell r="A2236">
            <v>36888</v>
          </cell>
          <cell r="B2236" t="str">
            <v>GUARNICAO / MOLDURA / ARREMATE DE ACABAMENTO PARA ESQUADRIA, EM ALUMINIO PERFIL 25, ACABAMENTO ANODIZADO BRANCO OU BRILHANTE, PARA 1 FACE</v>
          </cell>
          <cell r="C2236" t="str">
            <v>M</v>
          </cell>
          <cell r="D2236">
            <v>19.28</v>
          </cell>
          <cell r="E2236">
            <v>19.28</v>
          </cell>
          <cell r="F2236" t="str">
            <v>SINAPI-I JUNHO 2025</v>
          </cell>
        </row>
        <row r="2237">
          <cell r="A2237">
            <v>39836</v>
          </cell>
          <cell r="B2237" t="str">
            <v>GUARNICAO/ALIZAR/VISTA, E = *1,3* CM, L = *5,0* CM HASTE REGULAVEL = *35* MM, EM MDF/PVC WOOD/ POLIESTIRENO OU MADEIRA LAMINADA, PRIMER BRANCO (JOGO PARA 1 FACE)</v>
          </cell>
          <cell r="C2237" t="str">
            <v>JG</v>
          </cell>
          <cell r="F2237" t="str">
            <v>SINAPI-I JUNHO 2025</v>
          </cell>
        </row>
        <row r="2238">
          <cell r="A2238">
            <v>39830</v>
          </cell>
          <cell r="B2238" t="str">
            <v>GUARNICAO/ALIZAR/VISTA, E = *1,3* CM, L = *7,0* CM, EM POLIESTIRENO, BRANCO (JOGO PARA 1 FACE)</v>
          </cell>
          <cell r="C2238" t="str">
            <v>JG</v>
          </cell>
          <cell r="F2238" t="str">
            <v>SINAPI-I JUNHO 2025</v>
          </cell>
        </row>
        <row r="2239">
          <cell r="A2239">
            <v>36497</v>
          </cell>
          <cell r="B2239" t="str">
            <v>GUINCHO DE ALAVANCA MANUAL, CAPACIDADE 3,2 T COM 20 M DE CABO DE ACO DIAMETRO 16,3 MM</v>
          </cell>
          <cell r="C2239" t="str">
            <v>UN</v>
          </cell>
          <cell r="D2239">
            <v>3110.81</v>
          </cell>
          <cell r="E2239">
            <v>3110.81</v>
          </cell>
          <cell r="F2239" t="str">
            <v>SINAPI-I JUNHO 2025</v>
          </cell>
        </row>
        <row r="2240">
          <cell r="A2240">
            <v>40527</v>
          </cell>
          <cell r="B2240" t="str">
            <v>GUINCHO DE ALAVANCA MANUAL, CAPACIDADE DE 1,6 T, COM 20 M DE CABO DE ACO (AQUISICAO)</v>
          </cell>
          <cell r="C2240" t="str">
            <v>UN</v>
          </cell>
          <cell r="D2240">
            <v>2724.93</v>
          </cell>
          <cell r="E2240">
            <v>2724.93</v>
          </cell>
          <cell r="F2240" t="str">
            <v>SINAPI-I JUNHO 2025</v>
          </cell>
        </row>
        <row r="2241">
          <cell r="A2241">
            <v>36487</v>
          </cell>
          <cell r="B2241" t="str">
            <v>GUINCHO ELETRICO DE COLUNA, CAPACIDADE 400 KG, COM MOTO FREIO, MOTOR TRIFASICO DE 1,25 CV</v>
          </cell>
          <cell r="C2241" t="str">
            <v>UN</v>
          </cell>
          <cell r="D2241">
            <v>5416.39</v>
          </cell>
          <cell r="E2241">
            <v>5416.39</v>
          </cell>
          <cell r="F2241" t="str">
            <v>SINAPI-I JUNHO 2025</v>
          </cell>
        </row>
        <row r="2242">
          <cell r="A2242">
            <v>44475</v>
          </cell>
          <cell r="B2242" t="str">
            <v>GUINDASTE HIDRAULICO AUTOPROPELIDO, COM LANCA TELESCOPICA 28,80 M, CAPACIDADE MAXIMA 30 T, POTENCIA 97 KW, TRACAO 4 X 4</v>
          </cell>
          <cell r="C2242" t="str">
            <v>UN</v>
          </cell>
          <cell r="F2242" t="str">
            <v>SINAPI-I JUNHO 2025</v>
          </cell>
        </row>
        <row r="2243">
          <cell r="A2243">
            <v>44474</v>
          </cell>
          <cell r="B2243" t="str">
            <v>GUINDASTE HIDRAULICO AUTOPROPELIDO, COM LANCA TELESCOPICA 40 M, CAPACIDADE MAXIMA 60 T, POTENCIA 260 KW, TRACAO 6 X 6</v>
          </cell>
          <cell r="C2243" t="str">
            <v>UN</v>
          </cell>
          <cell r="F2243" t="str">
            <v>SINAPI-I JUNHO 2025</v>
          </cell>
        </row>
        <row r="2244">
          <cell r="A2244">
            <v>44490</v>
          </cell>
          <cell r="B2244" t="str">
            <v>GUINDASTE HIDRAULICO AUTOPROPELIDO, COM LANCA TELESCOPICA 50 M, CAPACIDADE MAXIMA 100 T, POTENCIA 350 KW, TRACAO 10 X 6</v>
          </cell>
          <cell r="C2244" t="str">
            <v>UN</v>
          </cell>
          <cell r="F2244" t="str">
            <v>SINAPI-I JUNHO 2025</v>
          </cell>
        </row>
        <row r="2245">
          <cell r="A2245">
            <v>37776</v>
          </cell>
          <cell r="B2245" t="str">
            <v>GUINDAUTO HIDRAULICO, CAPACIDADE MAXIMA DE CARGA 10000 KG, MOMENTO MAXIMO DE CARGA 23 TM, ALCANCE MAXIMO HORIZONTAL 11,80 M, PARA MONTAGEM SOBRE CHASSI DE CAMINHAO PBT MINIMO 15000 KG (INCLUI MONTAGEM, NAO INCLUI CAMINHAO)</v>
          </cell>
          <cell r="C2245" t="str">
            <v>UN</v>
          </cell>
          <cell r="F2245" t="str">
            <v>SINAPI-I JUNHO 2025</v>
          </cell>
        </row>
        <row r="2246">
          <cell r="A2246">
            <v>37775</v>
          </cell>
          <cell r="B2246" t="str">
            <v>GUINDAUTO HIDRAULICO, CAPACIDADE MAXIMA DE CARGA 14340 KG, MOMENTO MAXIMO DE CARGA 42,3 TM, ALCANCE MAXIMO HORIZONTAL 16,80 M, PARA MONTAGEM SOBRE CHASSI DE CAMINHAO PBT MINIMO 23000 KG (INCLUI MONTAGEM, NAO INCLUI CAMINHAO)</v>
          </cell>
          <cell r="C2246" t="str">
            <v>UN</v>
          </cell>
          <cell r="F2246" t="str">
            <v>SINAPI-I JUNHO 2025</v>
          </cell>
        </row>
        <row r="2247">
          <cell r="A2247">
            <v>36491</v>
          </cell>
          <cell r="B2247" t="str">
            <v>GUINDAUTO HIDRAULICO, CAPACIDADE MAXIMA DE CARGA 30000 KG, MOMENTO MAXIMO DE CARGA 92,2 TM, ALCANCE MAXIMO HORIZONTAL 22,00 M, PARA MONTAGEM SOBRE CHASSI DE CAMINHAO PBT MINIMO 30000 KG (INCLUI MONTAGEM, NAO INCLUI CAMINHAO)</v>
          </cell>
          <cell r="C2247" t="str">
            <v>UN</v>
          </cell>
          <cell r="F2247" t="str">
            <v>SINAPI-I JUNHO 2025</v>
          </cell>
        </row>
        <row r="2248">
          <cell r="A2248">
            <v>10712</v>
          </cell>
          <cell r="B2248" t="str">
            <v>GUINDAUTO HIDRAULICO, CAPACIDADE MAXIMA DE CARGA 3300 KG, MOMENTO MAXIMO DE CARGA 5,8 TM, ALCANCE MAXIMO HORIZONTAL 7,60 M, PARA MONTAGEM SOBRE CHASSI DE CAMINHAO PBT MINIMO 8000 KG (INCLUI MONTAGEM, NAO INCLUI CAMINHAO)</v>
          </cell>
          <cell r="C2248" t="str">
            <v>UN</v>
          </cell>
          <cell r="F2248" t="str">
            <v>SINAPI-I JUNHO 2025</v>
          </cell>
        </row>
        <row r="2249">
          <cell r="A2249">
            <v>3363</v>
          </cell>
          <cell r="B2249" t="str">
            <v>GUINDAUTO HIDRAULICO, CAPACIDADE MAXIMA DE CARGA 6200 KG, MOMENTO MAXIMO DE CARGA 11,7 TM, ALCANCE MAXIMO HORIZONTAL 9,70 M, PARA MONTAGEM SOBRE CHASSI DE CAMINHAO PBT MINIMO 13000 KG (INCLUI MONTAGEM, NAO INCLUI CAMINHAO)</v>
          </cell>
          <cell r="C2249" t="str">
            <v>UN</v>
          </cell>
          <cell r="F2249" t="str">
            <v>SINAPI-I JUNHO 2025</v>
          </cell>
        </row>
        <row r="2250">
          <cell r="A2250">
            <v>3365</v>
          </cell>
          <cell r="B2250" t="str">
            <v>GUINDAUTO HIDRAULICO, CAPACIDADE MAXIMA DE CARGA 8500 KG, MOMENTO MAXIMO DE CARGA 30,4 TM, ALCANCE MAXIMO HORIZONTAL 14,30 M, PARA MONTAGEM SOBRE CHASSI DE CAMINHAO PBT MINIMO 23000 KG (INCLUI MONTAGEM, NAO INCLUI CAMINHAO)</v>
          </cell>
          <cell r="C2250" t="str">
            <v>UN</v>
          </cell>
          <cell r="F2250" t="str">
            <v>SINAPI-I JUNHO 2025</v>
          </cell>
        </row>
        <row r="2251">
          <cell r="A2251">
            <v>7569</v>
          </cell>
          <cell r="B2251" t="str">
            <v>HASTE ANCORA EM ACO GALVANIZADO, DIMENSOES 16 MM X 2000 MM</v>
          </cell>
          <cell r="C2251" t="str">
            <v>UN</v>
          </cell>
          <cell r="F2251" t="str">
            <v>SINAPI-I JUNHO 2025</v>
          </cell>
        </row>
        <row r="2252">
          <cell r="A2252">
            <v>3378</v>
          </cell>
          <cell r="B2252" t="str">
            <v>HASTE DE ATERRAMENTO EM ACO COM 3,00 M DE COMPRIMENTO E DN = 3/4", REVESTIDA COM BAIXA CAMADA DE COBRE, SEM CONECTOR</v>
          </cell>
          <cell r="C2252" t="str">
            <v>UN</v>
          </cell>
          <cell r="D2252">
            <v>140.71</v>
          </cell>
          <cell r="E2252">
            <v>140.71</v>
          </cell>
          <cell r="F2252" t="str">
            <v>SINAPI-I JUNHO 2025</v>
          </cell>
        </row>
        <row r="2253">
          <cell r="A2253">
            <v>3380</v>
          </cell>
          <cell r="B2253" t="str">
            <v>HASTE DE ATERRAMENTO EM ACO COM 3,00 M DE COMPRIMENTO E DN = 5/8", REVESTIDA COM BAIXA CAMADA DE COBRE, COM CONECTOR TIPO GRAMPO</v>
          </cell>
          <cell r="C2253" t="str">
            <v>UN</v>
          </cell>
          <cell r="D2253">
            <v>98.5</v>
          </cell>
          <cell r="E2253">
            <v>98.5</v>
          </cell>
          <cell r="F2253" t="str">
            <v>SINAPI-I JUNHO 2025</v>
          </cell>
        </row>
        <row r="2254">
          <cell r="A2254">
            <v>3379</v>
          </cell>
          <cell r="B2254" t="str">
            <v>HASTE DE ATERRAMENTO EM ACO COM 3,00 M DE COMPRIMENTO E DN = 5/8", REVESTIDA COM BAIXA CAMADA DE COBRE, SEM CONECTOR</v>
          </cell>
          <cell r="C2254" t="str">
            <v>UN</v>
          </cell>
          <cell r="D2254">
            <v>95.1</v>
          </cell>
          <cell r="E2254">
            <v>95.1</v>
          </cell>
          <cell r="F2254" t="str">
            <v>SINAPI-I JUNHO 2025</v>
          </cell>
        </row>
        <row r="2255">
          <cell r="A2255">
            <v>11991</v>
          </cell>
          <cell r="B2255" t="str">
            <v>HASTE DE ATERRAMENTO EM ACO GALVANIZADO TIPO CANTONEIRA COM 2,00 M DE COMPRIMENTO, 25 X 25 MM E CHAPA DE 3/16"</v>
          </cell>
          <cell r="C2255" t="str">
            <v>UN</v>
          </cell>
          <cell r="D2255">
            <v>110.42</v>
          </cell>
          <cell r="E2255">
            <v>110.42</v>
          </cell>
          <cell r="F2255" t="str">
            <v>SINAPI-I JUNHO 2025</v>
          </cell>
        </row>
        <row r="2256">
          <cell r="A2256">
            <v>44305</v>
          </cell>
          <cell r="B2256" t="str">
            <v>HASTE PARA PERFURATRIZ DE ESTEIRA T38, D= 1 1/2" X *3 M*, PARA PROLONGAR BROCA</v>
          </cell>
          <cell r="C2256" t="str">
            <v>UN</v>
          </cell>
          <cell r="D2256">
            <v>1866.42</v>
          </cell>
          <cell r="E2256">
            <v>1866.42</v>
          </cell>
          <cell r="F2256" t="str">
            <v>SINAPI-I JUNHO 2025</v>
          </cell>
        </row>
        <row r="2257">
          <cell r="A2257">
            <v>34349</v>
          </cell>
          <cell r="B2257" t="str">
            <v>HASTE RETA DE ACO GALVANIZADO, H = *30* CM, BASE RETANGULAR, PARA FIXACAO DE CONCERTINA SIMPLES DE 30 CM (NAO INCLUI OS FIXADORES)</v>
          </cell>
          <cell r="C2257" t="str">
            <v>UN</v>
          </cell>
          <cell r="D2257">
            <v>21.59</v>
          </cell>
          <cell r="E2257">
            <v>21.59</v>
          </cell>
          <cell r="F2257" t="str">
            <v>SINAPI-I JUNHO 2025</v>
          </cell>
        </row>
        <row r="2258">
          <cell r="A2258">
            <v>11029</v>
          </cell>
          <cell r="B2258" t="str">
            <v>HASTE RETA PARA GANCHO DE FERRO GALVANIZADO, COM ROSCA 1/4" X 30 CM PARA FIXACAO DE TELHA METALICA, INCLUI PORCA E ARRUELAS DE VEDACAO</v>
          </cell>
          <cell r="C2258" t="str">
            <v>CJ</v>
          </cell>
          <cell r="D2258">
            <v>1.28</v>
          </cell>
          <cell r="E2258">
            <v>1.28</v>
          </cell>
          <cell r="F2258" t="str">
            <v>SINAPI-I JUNHO 2025</v>
          </cell>
        </row>
        <row r="2259">
          <cell r="A2259">
            <v>4316</v>
          </cell>
          <cell r="B2259" t="str">
            <v>HASTE RETA PARA GANCHO DE FERRO GALVANIZADO, COM ROSCA 1/4" X 40 CM PARA FIXACAO DE TELHA DE FIBROCIMENTO, INCLUI PORCA SEXTAVADA DE ZINCO</v>
          </cell>
          <cell r="C2259" t="str">
            <v>UN</v>
          </cell>
          <cell r="D2259">
            <v>1.29</v>
          </cell>
          <cell r="E2259">
            <v>1.29</v>
          </cell>
          <cell r="F2259" t="str">
            <v>SINAPI-I JUNHO 2025</v>
          </cell>
        </row>
        <row r="2260">
          <cell r="A2260">
            <v>4313</v>
          </cell>
          <cell r="B2260" t="str">
            <v>HASTE RETA PARA GANCHO DE FERRO GALVANIZADO, COM ROSCA 5/16" X 35 CM PARA FIXACAO DE TELHA DE FIBROCIMENTO, INCLUI PORCA E ARRUELAS DE VEDACAO</v>
          </cell>
          <cell r="C2260" t="str">
            <v>CJ</v>
          </cell>
          <cell r="D2260">
            <v>1.86</v>
          </cell>
          <cell r="E2260">
            <v>1.86</v>
          </cell>
          <cell r="F2260" t="str">
            <v>SINAPI-I JUNHO 2025</v>
          </cell>
        </row>
        <row r="2261">
          <cell r="A2261">
            <v>4317</v>
          </cell>
          <cell r="B2261" t="str">
            <v>HASTE RETA PARA GANCHO DE FERRO GALVANIZADO, COM ROSCA 5/16" X 40 CM PARA FIXACAO DE TELHA DE FIBROCIMENTO, INCLUI PORCA SEXTAVADA DE ZINCO</v>
          </cell>
          <cell r="C2261" t="str">
            <v>UN</v>
          </cell>
          <cell r="D2261">
            <v>2.12</v>
          </cell>
          <cell r="E2261">
            <v>2.12</v>
          </cell>
          <cell r="F2261" t="str">
            <v>SINAPI-I JUNHO 2025</v>
          </cell>
        </row>
        <row r="2262">
          <cell r="A2262">
            <v>4314</v>
          </cell>
          <cell r="B2262" t="str">
            <v>HASTE RETA PARA GANCHO DE FERRO GALVANIZADO, COM ROSCA 5/16" X 45 CM PARA FIXACAO DE TELHA DE FIBROCIMENTO, INCLUI PORCA E ARRUELAS DE VEDACAO</v>
          </cell>
          <cell r="C2262" t="str">
            <v>CJ</v>
          </cell>
          <cell r="D2262">
            <v>2.48</v>
          </cell>
          <cell r="E2262">
            <v>2.48</v>
          </cell>
          <cell r="F2262" t="str">
            <v>SINAPI-I JUNHO 2025</v>
          </cell>
        </row>
        <row r="2263">
          <cell r="A2263">
            <v>10921</v>
          </cell>
          <cell r="B2263" t="str">
            <v>HIDRANTE DE COLUNA COMPLETO, EM FERRO FUNDIDO, DN = 100 MM, COM REGISTRO, CUNHA DE BORRACHA, CURVA DESSIMETRICA, EXTREMIDADE E TAMPAS (INCLUI KIT FIXACAO)</v>
          </cell>
          <cell r="C2263" t="str">
            <v>UN</v>
          </cell>
          <cell r="F2263" t="str">
            <v>SINAPI-I JUNHO 2025</v>
          </cell>
        </row>
        <row r="2264">
          <cell r="A2264">
            <v>10922</v>
          </cell>
          <cell r="B2264" t="str">
            <v>HIDRANTE DE COLUNA COMPLETO, EM FERRO FUNDIDO, DN = 75 MM, COM REGISTRO, CUNHA DE BORRACHA, CURVA DESSIMETRICA, EXTREMIDADE E TAMPAS (INCLUI KIT FIXACAO)</v>
          </cell>
          <cell r="C2264" t="str">
            <v>UN</v>
          </cell>
          <cell r="F2264" t="str">
            <v>SINAPI-I JUNHO 2025</v>
          </cell>
        </row>
        <row r="2265">
          <cell r="A2265">
            <v>10923</v>
          </cell>
          <cell r="B2265" t="str">
            <v>HIDRANTE SUBTERRANEO, EM FERRO FUNDIDO, COM CURVA CURTA E CAIXA, DN 75 MM</v>
          </cell>
          <cell r="C2265" t="str">
            <v>UN</v>
          </cell>
          <cell r="F2265" t="str">
            <v>SINAPI-I JUNHO 2025</v>
          </cell>
        </row>
        <row r="2266">
          <cell r="A2266">
            <v>10924</v>
          </cell>
          <cell r="B2266" t="str">
            <v>HIDRANTE SUBTERRANEO, EM FERRO FUNDIDO, COM CURVA LONGA E CAIXA, DN 75 MM</v>
          </cell>
          <cell r="C2266" t="str">
            <v>UN</v>
          </cell>
          <cell r="F2266" t="str">
            <v>SINAPI-I JUNHO 2025</v>
          </cell>
        </row>
        <row r="2267">
          <cell r="A2267">
            <v>37772</v>
          </cell>
          <cell r="B2267" t="str">
            <v>HIDROJATEADORA PARA DESOBSTRUCAO DE REDES E GALERIAS, TANQUE 7000 L, BOMBA TRIPLEX 120 KGF/CM2 128 L/MIN (INCLUI MONTAGEM, NAO INCLUI CAMINHAO)</v>
          </cell>
          <cell r="C2267" t="str">
            <v>UN</v>
          </cell>
          <cell r="F2267" t="str">
            <v>SINAPI-I JUNHO 2025</v>
          </cell>
        </row>
        <row r="2268">
          <cell r="A2268">
            <v>37771</v>
          </cell>
          <cell r="B2268" t="str">
            <v>HIDROJATEADORA PARA DESOBSTRUCAO DE REDES E GALERIAS, TANQUE 7000 L, BOMBA TRIPLEX 140 KGF/CM2 260 L/MIN ALIMENTADA POR MOTOR INDEPENDENTE A DIESEL POTENCIA 125 CV (INCLUI MONTAGEM, NAO INCLUI CAMINHAO)</v>
          </cell>
          <cell r="C2268" t="str">
            <v>UN</v>
          </cell>
          <cell r="F2268" t="str">
            <v>SINAPI-I JUNHO 2025</v>
          </cell>
        </row>
        <row r="2269">
          <cell r="A2269">
            <v>12772</v>
          </cell>
          <cell r="B2269" t="str">
            <v>HIDROMETRO MULTIJATO / MEDIDOR DE AGUA, DN 1 1/2", VAZAO MAXIMA DE 20 M3/H, PARA AGUA POTAVEL FRIA, RELOJOARIA PLANA, CLASSE B, HORIZONTAL (SEM CONEXOES)</v>
          </cell>
          <cell r="C2269" t="str">
            <v>UN</v>
          </cell>
          <cell r="F2269" t="str">
            <v>SINAPI-I JUNHO 2025</v>
          </cell>
        </row>
        <row r="2270">
          <cell r="A2270">
            <v>12770</v>
          </cell>
          <cell r="B2270" t="str">
            <v>HIDROMETRO MULTIJATO / MEDIDOR DE AGUA, DN 1", VAZAO MAXIMA DE 10 M3/H, PARA AGUA POTAVEL FRIA, RELOJOARIA PLANA, CLASSE B, HORIZONTAL (SEM CONEXOES)</v>
          </cell>
          <cell r="C2270" t="str">
            <v>UN</v>
          </cell>
          <cell r="F2270" t="str">
            <v>SINAPI-I JUNHO 2025</v>
          </cell>
        </row>
        <row r="2271">
          <cell r="A2271">
            <v>12775</v>
          </cell>
          <cell r="B2271" t="str">
            <v>HIDROMETRO MULTIJATO / MEDIDOR DE AGUA, DN 1", VAZAO MAXIMA DE 7 M3/H, PARA AGUA POTAVEL FRIA, RELOJOARIA PLANA, CLASSE B, HORIZONTAL (SEM CONEXOES)</v>
          </cell>
          <cell r="C2271" t="str">
            <v>UN</v>
          </cell>
          <cell r="F2271" t="str">
            <v>SINAPI-I JUNHO 2025</v>
          </cell>
        </row>
        <row r="2272">
          <cell r="A2272">
            <v>12768</v>
          </cell>
          <cell r="B2272" t="str">
            <v>HIDROMETRO MULTIJATO / MEDIDOR DE AGUA, DN 2", VAZAO MAXIMA DE 30 M3/H, PARA AGUA POTAVEL FRIA, RELOJOARIA PLANA, CLASSE B, HORIZONTAL (SEM CONEXOES)</v>
          </cell>
          <cell r="C2272" t="str">
            <v>UN</v>
          </cell>
          <cell r="F2272" t="str">
            <v>SINAPI-I JUNHO 2025</v>
          </cell>
        </row>
        <row r="2273">
          <cell r="A2273">
            <v>12769</v>
          </cell>
          <cell r="B2273" t="str">
            <v>HIDROMETRO UNIJATO / MEDIDOR DE AGUA, DN 1/2", VAZAO MAXIMA DE 1,5 M3/H, PARA AGUA POTAVEL FRIA, RELOJOARIA PLANA, CLASSE B, HORIZONTAL (SEM CONEXOES)</v>
          </cell>
          <cell r="C2273" t="str">
            <v>UN</v>
          </cell>
          <cell r="F2273" t="str">
            <v>SINAPI-I JUNHO 2025</v>
          </cell>
        </row>
        <row r="2274">
          <cell r="A2274">
            <v>12773</v>
          </cell>
          <cell r="B2274" t="str">
            <v>HIDROMETRO UNIJATO / MEDIDOR DE AGUA, DN 1/2", VAZAO MAXIMA DE 3 M3/H, PARA AGUA POTAVEL FRIA, RELOJOARIA PLANA, CLASSE B, HORIZONTAL (SEM CONEXOES)</v>
          </cell>
          <cell r="C2274" t="str">
            <v>UN</v>
          </cell>
          <cell r="F2274" t="str">
            <v>SINAPI-I JUNHO 2025</v>
          </cell>
        </row>
        <row r="2275">
          <cell r="A2275">
            <v>12774</v>
          </cell>
          <cell r="B2275" t="str">
            <v>HIDROMETRO UNIJATO / MEDIDOR DE AGUA, DN 3/4", VAZAO MAXIMA DE 5 M3/H, PARA AGUA POTAVEL FRIA, RELOJOARIA PLANA, CLASSE B, HORIZONTAL (SEM CONEXOES)0,</v>
          </cell>
          <cell r="C2275" t="str">
            <v>UN</v>
          </cell>
          <cell r="F2275" t="str">
            <v>SINAPI-I JUNHO 2025</v>
          </cell>
        </row>
        <row r="2276">
          <cell r="A2276">
            <v>12776</v>
          </cell>
          <cell r="B2276" t="str">
            <v>HIDROMETRO WOLTMANN, DN 2", VAZAO MAXIMA DE 50 M3/H, PARA AGUA POTAVEL FRIA, RELOJOARIA PLANA, TURBINA HORIZONTAL, EQUIPADO COM TELEMETRIA (SEM CONEXOES)</v>
          </cell>
          <cell r="C2276" t="str">
            <v>UN</v>
          </cell>
          <cell r="F2276" t="str">
            <v>SINAPI-I JUNHO 2025</v>
          </cell>
        </row>
        <row r="2277">
          <cell r="A2277">
            <v>12777</v>
          </cell>
          <cell r="B2277" t="str">
            <v>HIDROMETRO WOLTMANN, DN 3", VAZAO MAXIMA DE 80 M3/H, PARA AGUA POTAVEL FRIA, RELOJOARIA PLANA, TURBINA HORIZONTAL, EQUIPADO COM TELEMETRIA (SEM CONEXOES)</v>
          </cell>
          <cell r="C2277" t="str">
            <v>UN</v>
          </cell>
          <cell r="F2277" t="str">
            <v>SINAPI-I JUNHO 2025</v>
          </cell>
        </row>
        <row r="2278">
          <cell r="A2278">
            <v>12873</v>
          </cell>
          <cell r="B2278" t="str">
            <v>IMPERMEABILIZADOR (HORISTA)</v>
          </cell>
          <cell r="C2278" t="str">
            <v>H</v>
          </cell>
          <cell r="D2278">
            <v>21.03</v>
          </cell>
          <cell r="E2278">
            <v>23.64</v>
          </cell>
          <cell r="F2278" t="str">
            <v>SINAPI-I JUNHO 2025</v>
          </cell>
        </row>
        <row r="2279">
          <cell r="A2279">
            <v>41076</v>
          </cell>
          <cell r="B2279" t="str">
            <v>IMPERMEABILIZADOR (MENSALISTA)</v>
          </cell>
          <cell r="C2279" t="str">
            <v>MES</v>
          </cell>
          <cell r="D2279">
            <v>3633.63</v>
          </cell>
          <cell r="E2279">
            <v>4091.47</v>
          </cell>
          <cell r="F2279" t="str">
            <v>SINAPI-I JUNHO 2025</v>
          </cell>
        </row>
        <row r="2280">
          <cell r="A2280">
            <v>140</v>
          </cell>
          <cell r="B2280" t="str">
            <v>IMPERMEABILIZANTE FLEXIVEL BRANCO DE BASE ACRILICA PARA COBERTURAS</v>
          </cell>
          <cell r="C2280" t="str">
            <v>KG</v>
          </cell>
          <cell r="D2280">
            <v>19.66</v>
          </cell>
          <cell r="E2280">
            <v>19.66</v>
          </cell>
          <cell r="F2280" t="str">
            <v>SINAPI-I JUNHO 2025</v>
          </cell>
        </row>
        <row r="2281">
          <cell r="A2281">
            <v>151</v>
          </cell>
          <cell r="B2281" t="str">
            <v>IMPERMEABILIZANTE INCOLOR, BASE SILICONE, PARA TRATAMENTO DE FACHADAS, TELHAS, PEDRAS E OUTRAS SUPERFICIES</v>
          </cell>
          <cell r="C2281" t="str">
            <v>L</v>
          </cell>
          <cell r="D2281">
            <v>29.02</v>
          </cell>
          <cell r="E2281">
            <v>29.02</v>
          </cell>
          <cell r="F2281" t="str">
            <v>SINAPI-I JUNHO 2025</v>
          </cell>
        </row>
        <row r="2282">
          <cell r="A2282">
            <v>7340</v>
          </cell>
          <cell r="B2282" t="str">
            <v>IMUNIZANTE PARA MADEIRA, INCOLOR</v>
          </cell>
          <cell r="C2282" t="str">
            <v>L</v>
          </cell>
          <cell r="D2282">
            <v>31.46</v>
          </cell>
          <cell r="E2282">
            <v>31.46</v>
          </cell>
          <cell r="F2282" t="str">
            <v>SINAPI-I JUNHO 2025</v>
          </cell>
        </row>
        <row r="2283">
          <cell r="A2283">
            <v>40929</v>
          </cell>
          <cell r="B2283" t="str">
            <v>INSTALADOR DE TUBULACOES (TUBOS/EQUIPAMENTOS) (MENSALISTA)</v>
          </cell>
          <cell r="C2283" t="str">
            <v>MES</v>
          </cell>
          <cell r="D2283">
            <v>3119.58</v>
          </cell>
          <cell r="E2283">
            <v>3512.66</v>
          </cell>
          <cell r="F2283" t="str">
            <v>SINAPI-I JUNHO 2025</v>
          </cell>
        </row>
        <row r="2284">
          <cell r="A2284">
            <v>2701</v>
          </cell>
          <cell r="B2284" t="str">
            <v>INSTALADOR DE TUBULACOES - TUBOS/EQUIPAMENTOS (HORISTA)</v>
          </cell>
          <cell r="C2284" t="str">
            <v>H</v>
          </cell>
          <cell r="D2284">
            <v>18.05</v>
          </cell>
          <cell r="E2284">
            <v>20.29</v>
          </cell>
          <cell r="F2284" t="str">
            <v>SINAPI-I JUNHO 2025</v>
          </cell>
        </row>
        <row r="2285">
          <cell r="A2285">
            <v>38064</v>
          </cell>
          <cell r="B2285" t="str">
            <v>INTERRUPTOR BIPOLAR 10A, 250V, CONJUNTO MONTADO PARA EMBUTIR 4" X 2" (PLACA + SUPORTE + MODULO)</v>
          </cell>
          <cell r="C2285" t="str">
            <v>UN</v>
          </cell>
          <cell r="D2285">
            <v>19.28</v>
          </cell>
          <cell r="E2285">
            <v>19.28</v>
          </cell>
          <cell r="F2285" t="str">
            <v>SINAPI-I JUNHO 2025</v>
          </cell>
        </row>
        <row r="2286">
          <cell r="A2286">
            <v>38114</v>
          </cell>
          <cell r="B2286" t="str">
            <v>INTERRUPTOR BIPOLAR SIMPLES 10 A, 250 V (APENAS MODULO)</v>
          </cell>
          <cell r="C2286" t="str">
            <v>UN</v>
          </cell>
          <cell r="D2286">
            <v>17.239999999999998</v>
          </cell>
          <cell r="E2286">
            <v>17.239999999999998</v>
          </cell>
          <cell r="F2286" t="str">
            <v>SINAPI-I JUNHO 2025</v>
          </cell>
        </row>
        <row r="2287">
          <cell r="A2287">
            <v>38115</v>
          </cell>
          <cell r="B2287" t="str">
            <v>INTERRUPTOR INTERMEDIARIO 10 A, 250 V (APENAS MODULO)</v>
          </cell>
          <cell r="C2287" t="str">
            <v>UN</v>
          </cell>
          <cell r="D2287">
            <v>18.41</v>
          </cell>
          <cell r="E2287">
            <v>18.41</v>
          </cell>
          <cell r="F2287" t="str">
            <v>SINAPI-I JUNHO 2025</v>
          </cell>
        </row>
        <row r="2288">
          <cell r="A2288">
            <v>38065</v>
          </cell>
          <cell r="B2288" t="str">
            <v>INTERRUPTOR INTERMEDIARIO 10A, 250V, CONJUNTO MONTADO PARA EMBUTIR 4" X 2" (PLACA + SUPORTE + MODULO)</v>
          </cell>
          <cell r="C2288" t="str">
            <v>UN</v>
          </cell>
          <cell r="D2288">
            <v>27.35</v>
          </cell>
          <cell r="E2288">
            <v>27.35</v>
          </cell>
          <cell r="F2288" t="str">
            <v>SINAPI-I JUNHO 2025</v>
          </cell>
        </row>
        <row r="2289">
          <cell r="A2289">
            <v>38078</v>
          </cell>
          <cell r="B2289" t="str">
            <v>INTERRUPTOR PARALELO + TOMADA 2P+T 10A, 250V, CONJUNTO MONTADO PARA EMBUTIR 4" X 2" (PLACA + SUPORTE + MODULOS)</v>
          </cell>
          <cell r="C2289" t="str">
            <v>UN</v>
          </cell>
          <cell r="D2289">
            <v>15.96</v>
          </cell>
          <cell r="E2289">
            <v>15.96</v>
          </cell>
          <cell r="F2289" t="str">
            <v>SINAPI-I JUNHO 2025</v>
          </cell>
        </row>
        <row r="2290">
          <cell r="A2290">
            <v>38113</v>
          </cell>
          <cell r="B2290" t="str">
            <v>INTERRUPTOR PARALELO 10A, 250V (APENAS MODULO)</v>
          </cell>
          <cell r="C2290" t="str">
            <v>UN</v>
          </cell>
          <cell r="D2290">
            <v>8.67</v>
          </cell>
          <cell r="E2290">
            <v>8.67</v>
          </cell>
          <cell r="F2290" t="str">
            <v>SINAPI-I JUNHO 2025</v>
          </cell>
        </row>
        <row r="2291">
          <cell r="A2291">
            <v>38063</v>
          </cell>
          <cell r="B2291" t="str">
            <v>INTERRUPTOR PARALELO 10A, 250V, CONJUNTO MONTADO PARA EMBUTIR 4" X 2" (PLACA + SUPORTE + MODULO)</v>
          </cell>
          <cell r="C2291" t="str">
            <v>UN</v>
          </cell>
          <cell r="D2291">
            <v>9.3000000000000007</v>
          </cell>
          <cell r="E2291">
            <v>9.3000000000000007</v>
          </cell>
          <cell r="F2291" t="str">
            <v>SINAPI-I JUNHO 2025</v>
          </cell>
        </row>
        <row r="2292">
          <cell r="A2292">
            <v>38073</v>
          </cell>
          <cell r="B2292" t="str">
            <v>INTERRUPTOR SIMPLES + 2 INTERRUPTORES PARALELOS 10A, 250V, CONJUNTO MONTADO PARA EMBUTIR 4" X 2" (PLACA + SUPORTE + MODULOS)</v>
          </cell>
          <cell r="C2292" t="str">
            <v>UN</v>
          </cell>
          <cell r="D2292">
            <v>22.57</v>
          </cell>
          <cell r="E2292">
            <v>22.57</v>
          </cell>
          <cell r="F2292" t="str">
            <v>SINAPI-I JUNHO 2025</v>
          </cell>
        </row>
        <row r="2293">
          <cell r="A2293">
            <v>38080</v>
          </cell>
          <cell r="B2293" t="str">
            <v>INTERRUPTOR SIMPLES + INTERRUPTOR PARALELO + TOMADA 2P+T 10A, 250V, CONJUNTO MONTADO PARA EMBUTIR 4" X 2" (PLACA + SUPORTE + MODULOS)</v>
          </cell>
          <cell r="C2293" t="str">
            <v>UN</v>
          </cell>
          <cell r="D2293">
            <v>27.71</v>
          </cell>
          <cell r="E2293">
            <v>27.71</v>
          </cell>
          <cell r="F2293" t="str">
            <v>SINAPI-I JUNHO 2025</v>
          </cell>
        </row>
        <row r="2294">
          <cell r="A2294">
            <v>38069</v>
          </cell>
          <cell r="B2294" t="str">
            <v>INTERRUPTOR SIMPLES + INTERRUPTOR PARALELO 10A, 250V, CONJUNTO MONTADO PARA EMBUTIR 4" X 2" (PLACA + SUPORTE + MODULOS)</v>
          </cell>
          <cell r="C2294" t="str">
            <v>UN</v>
          </cell>
          <cell r="D2294">
            <v>15.16</v>
          </cell>
          <cell r="E2294">
            <v>15.16</v>
          </cell>
          <cell r="F2294" t="str">
            <v>SINAPI-I JUNHO 2025</v>
          </cell>
        </row>
        <row r="2295">
          <cell r="A2295">
            <v>38077</v>
          </cell>
          <cell r="B2295" t="str">
            <v>INTERRUPTOR SIMPLES + TOMADA 2P+T 10A, 250V, CONJUNTO MONTADO PARA EMBUTIR 4" X 2" (PLACA + SUPORTE + MODULOS)</v>
          </cell>
          <cell r="C2295" t="str">
            <v>UN</v>
          </cell>
          <cell r="D2295">
            <v>14.81</v>
          </cell>
          <cell r="E2295">
            <v>14.81</v>
          </cell>
          <cell r="F2295" t="str">
            <v>SINAPI-I JUNHO 2025</v>
          </cell>
        </row>
        <row r="2296">
          <cell r="A2296">
            <v>38112</v>
          </cell>
          <cell r="B2296" t="str">
            <v>INTERRUPTOR SIMPLES 10A, 250V (APENAS MODULO)</v>
          </cell>
          <cell r="C2296" t="str">
            <v>UN</v>
          </cell>
          <cell r="D2296">
            <v>6.65</v>
          </cell>
          <cell r="E2296">
            <v>6.65</v>
          </cell>
          <cell r="F2296" t="str">
            <v>SINAPI-I JUNHO 2025</v>
          </cell>
        </row>
        <row r="2297">
          <cell r="A2297">
            <v>38062</v>
          </cell>
          <cell r="B2297" t="str">
            <v>INTERRUPTOR SIMPLES 10A, 250V, CONJUNTO MONTADO PARA EMBUTIR 4" X 2" (PLACA + SUPORTE + MODULO)</v>
          </cell>
          <cell r="C2297" t="str">
            <v>UN</v>
          </cell>
          <cell r="D2297">
            <v>6.83</v>
          </cell>
          <cell r="E2297">
            <v>6.83</v>
          </cell>
          <cell r="F2297" t="str">
            <v>SINAPI-I JUNHO 2025</v>
          </cell>
        </row>
        <row r="2298">
          <cell r="A2298">
            <v>12129</v>
          </cell>
          <cell r="B2298" t="str">
            <v>INTERRUPTOR SIMPLES 10A, 250V, CONJUNTO MONTADO PARA SOBREPOR 4" X 2" (CAIXA + 2 MODULOS)</v>
          </cell>
          <cell r="C2298" t="str">
            <v>UN</v>
          </cell>
          <cell r="D2298">
            <v>12.07</v>
          </cell>
          <cell r="E2298">
            <v>12.07</v>
          </cell>
          <cell r="F2298" t="str">
            <v>SINAPI-I JUNHO 2025</v>
          </cell>
        </row>
        <row r="2299">
          <cell r="A2299">
            <v>12128</v>
          </cell>
          <cell r="B2299" t="str">
            <v>INTERRUPTOR SIMPLES 10A, 250V, CONJUNTO MONTADO PARA SOBREPOR 4" X 2" (CAIXA + MODULO)</v>
          </cell>
          <cell r="C2299" t="str">
            <v>UN</v>
          </cell>
          <cell r="D2299">
            <v>9.1300000000000008</v>
          </cell>
          <cell r="E2299">
            <v>9.1300000000000008</v>
          </cell>
          <cell r="F2299" t="str">
            <v>SINAPI-I JUNHO 2025</v>
          </cell>
        </row>
        <row r="2300">
          <cell r="A2300">
            <v>38081</v>
          </cell>
          <cell r="B2300" t="str">
            <v>INTERRUPTORES PARALELOS (2 MODULOS) + TOMADA 2P+T 10A, 250V, CONJUNTO MONTADO PARA EMBUTIR 4" X 2" (PLACA + SUPORTE + MODULOS)</v>
          </cell>
          <cell r="C2300" t="str">
            <v>UN</v>
          </cell>
          <cell r="D2300">
            <v>23.51</v>
          </cell>
          <cell r="E2300">
            <v>23.51</v>
          </cell>
          <cell r="F2300" t="str">
            <v>SINAPI-I JUNHO 2025</v>
          </cell>
        </row>
        <row r="2301">
          <cell r="A2301">
            <v>38070</v>
          </cell>
          <cell r="B2301" t="str">
            <v>INTERRUPTORES PARALELOS (2 MODULOS) 10A, 250V, CONJUNTO MONTADO PARA EMBUTIR 4" X 2" (PLACA + SUPORTE + MODULOS)</v>
          </cell>
          <cell r="C2301" t="str">
            <v>UN</v>
          </cell>
          <cell r="D2301">
            <v>16.2</v>
          </cell>
          <cell r="E2301">
            <v>16.2</v>
          </cell>
          <cell r="F2301" t="str">
            <v>SINAPI-I JUNHO 2025</v>
          </cell>
        </row>
        <row r="2302">
          <cell r="A2302">
            <v>38074</v>
          </cell>
          <cell r="B2302" t="str">
            <v>INTERRUPTORES PARALELOS (3 MODULOS) 10A, 250V, CONJUNTO MONTADO PARA EMBUTIR 4" X 2" (PLACA + SUPORTE + MODULO)</v>
          </cell>
          <cell r="C2302" t="str">
            <v>UN</v>
          </cell>
          <cell r="D2302">
            <v>24.63</v>
          </cell>
          <cell r="E2302">
            <v>24.63</v>
          </cell>
          <cell r="F2302" t="str">
            <v>SINAPI-I JUNHO 2025</v>
          </cell>
        </row>
        <row r="2303">
          <cell r="A2303">
            <v>38072</v>
          </cell>
          <cell r="B2303" t="str">
            <v>INTERRUPTORES SIMPLES (2 MODULOS) + 1 INTERRUPTOR PARALELO 10A, 250V, CONJUNTO MONTADO PARA EMBUTIR 4" X 2" (PLACA + SUPORTE + MODULOS)</v>
          </cell>
          <cell r="C2303" t="str">
            <v>UN</v>
          </cell>
          <cell r="D2303">
            <v>20.309999999999999</v>
          </cell>
          <cell r="E2303">
            <v>20.309999999999999</v>
          </cell>
          <cell r="F2303" t="str">
            <v>SINAPI-I JUNHO 2025</v>
          </cell>
        </row>
        <row r="2304">
          <cell r="A2304">
            <v>38079</v>
          </cell>
          <cell r="B2304" t="str">
            <v>INTERRUPTORES SIMPLES (2 MODULOS) + TOMADA 2P+T 10A, 250V, CONJUNTO MONTADO PARA EMBUTIR 4" X 2" (PLACA + SUPORTE + MODULOS)</v>
          </cell>
          <cell r="C2304" t="str">
            <v>UN</v>
          </cell>
          <cell r="D2304">
            <v>21.14</v>
          </cell>
          <cell r="E2304">
            <v>21.14</v>
          </cell>
          <cell r="F2304" t="str">
            <v>SINAPI-I JUNHO 2025</v>
          </cell>
        </row>
        <row r="2305">
          <cell r="A2305">
            <v>38068</v>
          </cell>
          <cell r="B2305" t="str">
            <v>INTERRUPTORES SIMPLES (2 MODULOS) 10A, 250V, CONJUNTO MONTADO PARA EMBUTIR 4" X 2" (PLACA + SUPORTE + MODULOS)</v>
          </cell>
          <cell r="C2305" t="str">
            <v>UN</v>
          </cell>
          <cell r="D2305">
            <v>14.02</v>
          </cell>
          <cell r="E2305">
            <v>14.02</v>
          </cell>
          <cell r="F2305" t="str">
            <v>SINAPI-I JUNHO 2025</v>
          </cell>
        </row>
        <row r="2306">
          <cell r="A2306">
            <v>38071</v>
          </cell>
          <cell r="B2306" t="str">
            <v>INTERRUPTORES SIMPLES (3 MODULOS) 10A, 250V, CONJUNTO MONTADO PARA EMBUTIR 4" X 2" (PLACA + SUPORTE + MODULOS)</v>
          </cell>
          <cell r="C2306" t="str">
            <v>UN</v>
          </cell>
          <cell r="D2306">
            <v>16.77</v>
          </cell>
          <cell r="E2306">
            <v>16.77</v>
          </cell>
          <cell r="F2306" t="str">
            <v>SINAPI-I JUNHO 2025</v>
          </cell>
        </row>
        <row r="2307">
          <cell r="A2307">
            <v>45279</v>
          </cell>
          <cell r="B2307" t="str">
            <v>INVERSOR DE SOLDA MONOFASICO DE 160 A, POTENCIA DE *7000* W, TENSAO DE 220 V, TURBO VENTILADO, PROTECAO POR TERMOSTATO, PARA ELETRODOS DE *2,0 A 4,0* MM</v>
          </cell>
          <cell r="C2307" t="str">
            <v>UN</v>
          </cell>
          <cell r="D2307">
            <v>825.95</v>
          </cell>
          <cell r="E2307">
            <v>825.95</v>
          </cell>
          <cell r="F2307" t="str">
            <v>SINAPI-I JUNHO 2025</v>
          </cell>
        </row>
        <row r="2308">
          <cell r="A2308">
            <v>38412</v>
          </cell>
          <cell r="B2308" t="str">
            <v>INVERSOR DE SOLDA MONOFASICO DE 160 A, POTENCIA DE 5400 W, TENSAO DE 220 V, TURBO VENTILADO, PROTECAO POR FUSIVEL TERMICO, PARA ELETRODOS DE 2,0 A 4,0 MM</v>
          </cell>
          <cell r="C2308" t="str">
            <v>UN</v>
          </cell>
          <cell r="D2308">
            <v>825.95</v>
          </cell>
          <cell r="E2308">
            <v>825.95</v>
          </cell>
          <cell r="F2308" t="str">
            <v>SINAPI-I JUNHO 2025</v>
          </cell>
        </row>
        <row r="2309">
          <cell r="A2309">
            <v>45280</v>
          </cell>
          <cell r="B2309" t="str">
            <v>INVERSOR DE SOLDA MONOFASICO DE 200 A, POTENCIA DE *9600* W, TENSAO DE 220 V, TURBO VENTILADO, PROTECAO POR DISSIPADORES DE CALOR, PARA ELETRODOS DE *2,5 A 4,0* MM</v>
          </cell>
          <cell r="C2309" t="str">
            <v>UN</v>
          </cell>
          <cell r="D2309">
            <v>2069.69</v>
          </cell>
          <cell r="E2309">
            <v>2069.69</v>
          </cell>
          <cell r="F2309" t="str">
            <v>SINAPI-I JUNHO 2025</v>
          </cell>
        </row>
        <row r="2310">
          <cell r="A2310">
            <v>3405</v>
          </cell>
          <cell r="B2310" t="str">
            <v>ISOLADOR DE PORCELANA SUSPENSO, DISCO TIPO GARFO OLHAL, DIAMETRO DE 152 MM, PARA TENSAO DE *15* KV</v>
          </cell>
          <cell r="C2310" t="str">
            <v>UN</v>
          </cell>
          <cell r="F2310" t="str">
            <v>SINAPI-I JUNHO 2025</v>
          </cell>
        </row>
        <row r="2311">
          <cell r="A2311">
            <v>3394</v>
          </cell>
          <cell r="B2311" t="str">
            <v>ISOLADOR DE PORCELANA, TIPO BUCHA, PARA TENSAO DE *15* KV</v>
          </cell>
          <cell r="C2311" t="str">
            <v>UN</v>
          </cell>
          <cell r="F2311" t="str">
            <v>SINAPI-I JUNHO 2025</v>
          </cell>
        </row>
        <row r="2312">
          <cell r="A2312">
            <v>3393</v>
          </cell>
          <cell r="B2312" t="str">
            <v>ISOLADOR DE PORCELANA, TIPO BUCHA, PARA TENSAO DE *35* KV</v>
          </cell>
          <cell r="C2312" t="str">
            <v>UN</v>
          </cell>
          <cell r="F2312" t="str">
            <v>SINAPI-I JUNHO 2025</v>
          </cell>
        </row>
        <row r="2313">
          <cell r="A2313">
            <v>3406</v>
          </cell>
          <cell r="B2313" t="str">
            <v>ISOLADOR DE PORCELANA, TIPO PINO MONOCORPO, PARA TENSAO DE *15* KV</v>
          </cell>
          <cell r="C2313" t="str">
            <v>UN</v>
          </cell>
          <cell r="F2313" t="str">
            <v>SINAPI-I JUNHO 2025</v>
          </cell>
        </row>
        <row r="2314">
          <cell r="A2314">
            <v>3395</v>
          </cell>
          <cell r="B2314" t="str">
            <v>ISOLADOR DE PORCELANA, TIPO PINO MONOCORPO, PARA TENSAO DE *35* KV</v>
          </cell>
          <cell r="C2314" t="str">
            <v>UN</v>
          </cell>
          <cell r="F2314" t="str">
            <v>SINAPI-I JUNHO 2025</v>
          </cell>
        </row>
        <row r="2315">
          <cell r="A2315">
            <v>3398</v>
          </cell>
          <cell r="B2315" t="str">
            <v>ISOLADOR DE PORCELANA, TIPO ROLDANA, DIMENSOES DE *72* X *72* MM, PARA USO EM BAIXA TENSAO</v>
          </cell>
          <cell r="C2315" t="str">
            <v>UN</v>
          </cell>
          <cell r="F2315" t="str">
            <v>SINAPI-I JUNHO 2025</v>
          </cell>
        </row>
        <row r="2316">
          <cell r="A2316">
            <v>40662</v>
          </cell>
          <cell r="B2316" t="str">
            <v>JANELA BASCULANTE EM MADEIRA PINUS/ EUCALIPTO/ TAUARI/ VIROLA OU EQUIVALENTE DA REGIAO, *60 X 60*, CAIXA DO BATENTE/ MARCO E = *10* CM, 2 BASCULAS PARA VIDRO, COM FERRAGENS (SEM VIDRO, SEM GUARNICAO/ALIZAR E SEM ACABAMENTO)</v>
          </cell>
          <cell r="C2316" t="str">
            <v>UN</v>
          </cell>
          <cell r="F2316" t="str">
            <v>SINAPI-I JUNHO 2025</v>
          </cell>
        </row>
        <row r="2317">
          <cell r="A2317">
            <v>3437</v>
          </cell>
          <cell r="B2317" t="str">
            <v>JANELA BASCULANTE EM MADEIRA PINUS/ EUCALIPTO/ TAUARI/ VIROLA OU EQUIVALENTE DA REGIAO, CAIXA DO BATENTE/ MARCO *10* CM, *2* FOLHAS BASCULANTES PARA VIDRO, COM FERRAGENS (SEM VIDRO, SEM GUARNICAO/ALIZAR E SEM ACABAMENTO)</v>
          </cell>
          <cell r="C2317" t="str">
            <v>M2</v>
          </cell>
          <cell r="F2317" t="str">
            <v>SINAPI-I JUNHO 2025</v>
          </cell>
        </row>
        <row r="2318">
          <cell r="A2318">
            <v>11190</v>
          </cell>
          <cell r="B2318" t="str">
            <v>JANELA BASCULANTE, ACO, COM BATENTE/REQUADRO, 60 X 60 CM (SEM VIDROS)</v>
          </cell>
          <cell r="C2318" t="str">
            <v>UN</v>
          </cell>
          <cell r="F2318" t="str">
            <v>SINAPI-I JUNHO 2025</v>
          </cell>
        </row>
        <row r="2319">
          <cell r="A2319">
            <v>34377</v>
          </cell>
          <cell r="B2319" t="str">
            <v>JANELA BASCULANTE, EM ALUMINIO PERFIL 20, 80 X 60 CM (A X L), 4 FLS (1 FIXA E 3 MOVEIS), ACABAMENTO BRANCO OU BRILHANTE, BATENTE DE 3 A 4 CM, COM VIDRO 4 MM, SEM GUARNICAO</v>
          </cell>
          <cell r="C2319" t="str">
            <v>UN</v>
          </cell>
          <cell r="D2319">
            <v>135.79</v>
          </cell>
          <cell r="E2319">
            <v>135.79</v>
          </cell>
          <cell r="F2319" t="str">
            <v>SINAPI-I JUNHO 2025</v>
          </cell>
        </row>
        <row r="2320">
          <cell r="A2320">
            <v>40659</v>
          </cell>
          <cell r="B2320"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320" t="str">
            <v>M2</v>
          </cell>
          <cell r="F2320" t="str">
            <v>SINAPI-I JUNHO 2025</v>
          </cell>
        </row>
        <row r="2321">
          <cell r="A2321">
            <v>40660</v>
          </cell>
          <cell r="B2321"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321" t="str">
            <v>M2</v>
          </cell>
          <cell r="F2321" t="str">
            <v>SINAPI-I JUNHO 2025</v>
          </cell>
        </row>
        <row r="2322">
          <cell r="A2322">
            <v>40661</v>
          </cell>
          <cell r="B2322"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322" t="str">
            <v>M2</v>
          </cell>
          <cell r="F2322" t="str">
            <v>SINAPI-I JUNHO 2025</v>
          </cell>
        </row>
        <row r="2323">
          <cell r="A2323">
            <v>3428</v>
          </cell>
          <cell r="B2323" t="str">
            <v>JANELA DE ABRIR EM MADEIRA IMBUIA/CEDRO ARANA/CEDRO ROSA OU EQUIVALENTE DA REGIAO, CAIXA DO BATENTE/MARCO *10* CM, 2 FOLHAS DE ABRIR TIPO VENEZIANA E 2 FOLHAS DE ABRIR PARA VIDRO, COM GUARNICAO/ALIZAR, COM FERRAGENS, (SEM VIDRO E SEM ACABAMENTO)</v>
          </cell>
          <cell r="C2323" t="str">
            <v>M2</v>
          </cell>
          <cell r="F2323" t="str">
            <v>SINAPI-I JUNHO 2025</v>
          </cell>
        </row>
        <row r="2324">
          <cell r="A2324">
            <v>3429</v>
          </cell>
          <cell r="B2324" t="str">
            <v>JANELA DE ABRIR EM MADEIRA PINUS/EUCALIPTO/TAUARI/VIROLA OU EQUIVALENTE DA REGIAO, CAIXA DO BATENTE/MARCO *10* CM, 2 FOLHAS DE ABRIR TIPO VENEZIANA E 2 FOLHAS GUILHOTINA PARA VIDRO, COM FERRAGENS (SEM VIDRO, SEM GUARNICAO/ALIZAR E SEM ACABAMENTO)</v>
          </cell>
          <cell r="C2324" t="str">
            <v>M2</v>
          </cell>
          <cell r="F2324" t="str">
            <v>SINAPI-I JUNHO 2025</v>
          </cell>
        </row>
        <row r="2325">
          <cell r="A2325">
            <v>11199</v>
          </cell>
          <cell r="B2325" t="str">
            <v>JANELA DE CORRER, ACO, BATENTE/REQUADRO DE 6 A 14 CM, COM DIVISAO HORIZ, PINT ANTICORROSIVA, SEM VIDRO, BANDEIRA COM BASCULA, 4 FLS, 120 X 150 CM (A X L)</v>
          </cell>
          <cell r="C2325" t="str">
            <v>UN</v>
          </cell>
          <cell r="F2325" t="str">
            <v>SINAPI-I JUNHO 2025</v>
          </cell>
        </row>
        <row r="2326">
          <cell r="A2326">
            <v>36896</v>
          </cell>
          <cell r="B2326" t="str">
            <v>JANELA DE CORRER, EM ALUMINIO PERFIL 25, 100 X 120 CM (A X L), 2 FLS MOVEIS, SEM BANDEIRA, ACABAMENTO BRANCO OU BRILHANTE, BATENTE DE 6 A 7 CM, COM VIDRO 4 MM, SEM GUARNICAO</v>
          </cell>
          <cell r="C2326" t="str">
            <v>UN</v>
          </cell>
          <cell r="D2326">
            <v>263</v>
          </cell>
          <cell r="E2326">
            <v>263</v>
          </cell>
          <cell r="F2326" t="str">
            <v>SINAPI-I JUNHO 2025</v>
          </cell>
        </row>
        <row r="2327">
          <cell r="A2327">
            <v>34367</v>
          </cell>
          <cell r="B2327" t="str">
            <v>JANELA DE CORRER, EM ALUMINIO PERFIL 25, 100 X 150 CM (A X L), 2 FLS MOVEIS, SEM BANDEIRA, ACABAMENTO BRANCO OU BRILHANTE, BATENTE DE 6 A 7 CM, COM VIDRO 4 MM, SEM GUARNICAO</v>
          </cell>
          <cell r="C2327" t="str">
            <v>UN</v>
          </cell>
          <cell r="D2327">
            <v>338.96</v>
          </cell>
          <cell r="E2327">
            <v>338.96</v>
          </cell>
          <cell r="F2327" t="str">
            <v>SINAPI-I JUNHO 2025</v>
          </cell>
        </row>
        <row r="2328">
          <cell r="A2328">
            <v>36897</v>
          </cell>
          <cell r="B2328" t="str">
            <v>JANELA DE CORRER, EM ALUMINIO PERFIL 25, 100 X 150 CM (A X L), 4 FLS MOVEIS, SEM BANDEIRA, ACABAMENTO BRANCO OU BRILHANTE, BATENTE DE 6 A 7 CM, COM VIDRO 4 MM, SEM GUARNICAO/ALIZAR</v>
          </cell>
          <cell r="C2328" t="str">
            <v>UN</v>
          </cell>
          <cell r="D2328">
            <v>410.4</v>
          </cell>
          <cell r="E2328">
            <v>410.4</v>
          </cell>
          <cell r="F2328" t="str">
            <v>SINAPI-I JUNHO 2025</v>
          </cell>
        </row>
        <row r="2329">
          <cell r="A2329">
            <v>34369</v>
          </cell>
          <cell r="B2329" t="str">
            <v>JANELA DE CORRER, EM ALUMINIO PERFIL 25, 100 X 200 CM (A X L), 4 FLS, SEM BANDEIRA, ACABAMENTO BRANCO OU BRILHANTE, BATENTE DE 6 A 7 CM, COM VIDRO 4 MM, SEM GUARNICAO/ALIZAR</v>
          </cell>
          <cell r="C2329" t="str">
            <v>UN</v>
          </cell>
          <cell r="D2329">
            <v>472.3</v>
          </cell>
          <cell r="E2329">
            <v>472.3</v>
          </cell>
          <cell r="F2329" t="str">
            <v>SINAPI-I JUNHO 2025</v>
          </cell>
        </row>
        <row r="2330">
          <cell r="A2330">
            <v>34364</v>
          </cell>
          <cell r="B2330" t="str">
            <v>JANELA DE CORRER, EM ALUMINIO PERFIL 25, 120 X 150 CM (A X L), 4 FLS, BANDEIRA COM BASCULA, ACABAMENTO BRANCO OU BRILHANTE, BATENTE/REQUADRO DE 6 A 14 CM, COM VIDRO 4 MM, SEM GUARNICAO/ALIZAR</v>
          </cell>
          <cell r="C2330" t="str">
            <v>UN</v>
          </cell>
          <cell r="D2330">
            <v>445.56</v>
          </cell>
          <cell r="E2330">
            <v>445.56</v>
          </cell>
          <cell r="F2330" t="str">
            <v>SINAPI-I JUNHO 2025</v>
          </cell>
        </row>
        <row r="2331">
          <cell r="A2331">
            <v>3421</v>
          </cell>
          <cell r="B2331" t="str">
            <v>JANELA EM MADEIRA CEDRINHO/ ANGELIM COMERCIAL/ CURUPIXA/ CUMARU OU EQUIVALENTE DA REGIAO, CAIXA DO BATENTE/MARCO *10* CM, 2 FOLHAS DE ABRIR TIPO VENEZIANA E 2 FOLHAS GUILHOTINA PARA VIDRO, COM GUARNICAO/ALIZAR, COM FERRAGENS (SEM VIDRO E SEM ACABAMENTO)</v>
          </cell>
          <cell r="C2331" t="str">
            <v>M2</v>
          </cell>
          <cell r="F2331" t="str">
            <v>SINAPI-I JUNHO 2025</v>
          </cell>
        </row>
        <row r="2332">
          <cell r="A2332">
            <v>599</v>
          </cell>
          <cell r="B2332" t="str">
            <v>JANELA FIXA, EM ALUMINIO PERFIL 20, 60 X 80 CM (A X L), BATENTE/REQUADRO DE 3 A 14 CM, COM VIDRO 4 MM, SEM GUARNICAO/ALIZAR, ACABAMENTO ALUM BRANCO OU BRILHANTE</v>
          </cell>
          <cell r="C2332" t="str">
            <v>M2</v>
          </cell>
          <cell r="D2332">
            <v>479.65</v>
          </cell>
          <cell r="E2332">
            <v>479.65</v>
          </cell>
          <cell r="F2332" t="str">
            <v>SINAPI-I JUNHO 2025</v>
          </cell>
        </row>
        <row r="2333">
          <cell r="A2333">
            <v>44053</v>
          </cell>
          <cell r="B2333" t="str">
            <v>JANELA INTEGRADA VENEZIANA EM ALUMINIO PERFIL 25, 120 X 120 CM (A X L), 2 FLS (2 VIDROS) E VENEZIANA COM ACIONAMENTO MANUAL, SEM BANDEIRA, ACABAMENTO BRILHANTE, BATENTE DE 11,50 A 12,50 CM, COM VIDRO 4 MM, INCLUSO GUARNICAO</v>
          </cell>
          <cell r="C2333" t="str">
            <v>UN</v>
          </cell>
          <cell r="D2333">
            <v>1064.6099999999999</v>
          </cell>
          <cell r="E2333">
            <v>1064.6099999999999</v>
          </cell>
          <cell r="F2333" t="str">
            <v>SINAPI-I JUNHO 2025</v>
          </cell>
        </row>
        <row r="2334">
          <cell r="A2334">
            <v>3423</v>
          </cell>
          <cell r="B2334" t="str">
            <v>JANELA MAXIM-AR EM MADEIRA CEDRINHO/ ANGELIM COMERCIAL/ CURUPIXA/ CUMARU OU EQUIVALENTE DA REGIAO, CAIXA DO BATENTE/MARCO *10* CM, 1 FOLHA PARA VIDRO, COM GUARNICAO/ALIZAR, COM FERRAGENS, (SEM VIDRO E SEM ACABAMENTO)</v>
          </cell>
          <cell r="C2334" t="str">
            <v>M2</v>
          </cell>
          <cell r="F2334" t="str">
            <v>SINAPI-I JUNHO 2025</v>
          </cell>
        </row>
        <row r="2335">
          <cell r="A2335">
            <v>34797</v>
          </cell>
          <cell r="B2335" t="str">
            <v>JANELA MAXIM-AR, ACO GALVANIZADO PINT. ANTICORROSIVA, COM BATENTE/REQUADRO DE 6 A 14 CM, SEM VIDRO, COM GRADE, 1 FL, 60 X 80 CM (A X L)</v>
          </cell>
          <cell r="C2335" t="str">
            <v>UN</v>
          </cell>
          <cell r="F2335" t="str">
            <v>SINAPI-I JUNHO 2025</v>
          </cell>
        </row>
        <row r="2336">
          <cell r="A2336">
            <v>34381</v>
          </cell>
          <cell r="B2336" t="str">
            <v>JANELA MAXIM-AR, EM ALUMINIO PERFIL 25, 60 X 80 CM (A X L), ACABAMENTO BRANCO OU BRILHANTE, BATENTE DE 4 A 5 CM, COM VIDRO 4 MM, SEM GUARNICAO/ALIZAR</v>
          </cell>
          <cell r="C2336" t="str">
            <v>UN</v>
          </cell>
          <cell r="D2336">
            <v>193.67</v>
          </cell>
          <cell r="E2336">
            <v>193.67</v>
          </cell>
          <cell r="F2336" t="str">
            <v>SINAPI-I JUNHO 2025</v>
          </cell>
        </row>
        <row r="2337">
          <cell r="A2337">
            <v>44054</v>
          </cell>
          <cell r="B2337" t="str">
            <v>JANELA VENEZIANA DE CORRER, EM ALUMINIO PERFIL 25, 100 X 120 CM (A X L), 3 FLS (2 VENEZIANAS E 1 VIDRO), SEM BANDEIRA, ACABAMENTO BRANCO OU BRILHANTE, BATENTE DE 8 A 9 CM, COM VIDRO 4 MM, SEM GUARNICAO/ALIZAR</v>
          </cell>
          <cell r="C2337" t="str">
            <v>UN</v>
          </cell>
          <cell r="D2337">
            <v>381.91</v>
          </cell>
          <cell r="E2337">
            <v>381.91</v>
          </cell>
          <cell r="F2337" t="str">
            <v>SINAPI-I JUNHO 2025</v>
          </cell>
        </row>
        <row r="2338">
          <cell r="A2338">
            <v>44399</v>
          </cell>
          <cell r="B2338" t="str">
            <v>JANELA VENEZIANA DE CORRER, EM ALUMINIO PERFIL 25, 100 X 150 CM (A X L), 6 FLS (4 VENEZIANAS E 2 VIDROS), SEM BANDEIRA, ACABAMENTO BRANCO OU BRILHANTE, BATENTE DE 8 A 9 CM, COM VIDRO 4 MM, SEM GUARNICAO / ALIZAR</v>
          </cell>
          <cell r="C2338" t="str">
            <v>UN</v>
          </cell>
          <cell r="D2338">
            <v>521.82000000000005</v>
          </cell>
          <cell r="E2338">
            <v>521.82000000000005</v>
          </cell>
          <cell r="F2338" t="str">
            <v>SINAPI-I JUNHO 2025</v>
          </cell>
        </row>
        <row r="2339">
          <cell r="A2339">
            <v>44503</v>
          </cell>
          <cell r="B2339" t="str">
            <v>JARDINEIRO (HORISTA)</v>
          </cell>
          <cell r="C2339" t="str">
            <v>H</v>
          </cell>
          <cell r="D2339">
            <v>16.940000000000001</v>
          </cell>
          <cell r="E2339">
            <v>19.05</v>
          </cell>
          <cell r="F2339" t="str">
            <v>SINAPI-I JUNHO 2025</v>
          </cell>
        </row>
        <row r="2340">
          <cell r="A2340">
            <v>41077</v>
          </cell>
          <cell r="B2340" t="str">
            <v>JARDINEIRO (MENSALISTA)</v>
          </cell>
          <cell r="C2340" t="str">
            <v>MES</v>
          </cell>
          <cell r="D2340">
            <v>2930.86</v>
          </cell>
          <cell r="E2340">
            <v>3300.15</v>
          </cell>
          <cell r="F2340" t="str">
            <v>SINAPI-I JUNHO 2025</v>
          </cell>
        </row>
        <row r="2341">
          <cell r="A2341">
            <v>37963</v>
          </cell>
          <cell r="B2341" t="str">
            <v>JOELHO CPVC, SOLDAVEL, 45 GRAUS, 15 MM, PARA AGUA QUENTE</v>
          </cell>
          <cell r="C2341" t="str">
            <v>UN</v>
          </cell>
          <cell r="D2341">
            <v>4.4800000000000004</v>
          </cell>
          <cell r="E2341">
            <v>4.4800000000000004</v>
          </cell>
          <cell r="F2341" t="str">
            <v>SINAPI-I JUNHO 2025</v>
          </cell>
        </row>
        <row r="2342">
          <cell r="A2342">
            <v>37964</v>
          </cell>
          <cell r="B2342" t="str">
            <v>JOELHO CPVC, SOLDAVEL, 45 GRAUS, 22 MM, PARA AGUA QUENTE</v>
          </cell>
          <cell r="C2342" t="str">
            <v>UN</v>
          </cell>
          <cell r="D2342">
            <v>5.99</v>
          </cell>
          <cell r="E2342">
            <v>5.99</v>
          </cell>
          <cell r="F2342" t="str">
            <v>SINAPI-I JUNHO 2025</v>
          </cell>
        </row>
        <row r="2343">
          <cell r="A2343">
            <v>37965</v>
          </cell>
          <cell r="B2343" t="str">
            <v>JOELHO CPVC, SOLDAVEL, 45 GRAUS, 28 MM, PARA AGUA QUENTE</v>
          </cell>
          <cell r="C2343" t="str">
            <v>UN</v>
          </cell>
          <cell r="D2343">
            <v>8.64</v>
          </cell>
          <cell r="E2343">
            <v>8.64</v>
          </cell>
          <cell r="F2343" t="str">
            <v>SINAPI-I JUNHO 2025</v>
          </cell>
        </row>
        <row r="2344">
          <cell r="A2344">
            <v>37966</v>
          </cell>
          <cell r="B2344" t="str">
            <v>JOELHO CPVC, SOLDAVEL, 45 GRAUS, 35 MM, PARA AGUA QUENTE</v>
          </cell>
          <cell r="C2344" t="str">
            <v>UN</v>
          </cell>
          <cell r="D2344">
            <v>15.18</v>
          </cell>
          <cell r="E2344">
            <v>15.18</v>
          </cell>
          <cell r="F2344" t="str">
            <v>SINAPI-I JUNHO 2025</v>
          </cell>
        </row>
        <row r="2345">
          <cell r="A2345">
            <v>37967</v>
          </cell>
          <cell r="B2345" t="str">
            <v>JOELHO CPVC, SOLDAVEL, 45 GRAUS, 42 MM, PARA AGUA QUENTE</v>
          </cell>
          <cell r="C2345" t="str">
            <v>UN</v>
          </cell>
          <cell r="D2345">
            <v>25.51</v>
          </cell>
          <cell r="E2345">
            <v>25.51</v>
          </cell>
          <cell r="F2345" t="str">
            <v>SINAPI-I JUNHO 2025</v>
          </cell>
        </row>
        <row r="2346">
          <cell r="A2346">
            <v>37968</v>
          </cell>
          <cell r="B2346" t="str">
            <v>JOELHO CPVC, SOLDAVEL, 45 GRAUS, 54 MM, PARA AGUA QUENTE</v>
          </cell>
          <cell r="C2346" t="str">
            <v>UN</v>
          </cell>
          <cell r="D2346">
            <v>54.16</v>
          </cell>
          <cell r="E2346">
            <v>54.16</v>
          </cell>
          <cell r="F2346" t="str">
            <v>SINAPI-I JUNHO 2025</v>
          </cell>
        </row>
        <row r="2347">
          <cell r="A2347">
            <v>37969</v>
          </cell>
          <cell r="B2347" t="str">
            <v>JOELHO CPVC, SOLDAVEL, 45 GRAUS, 73 MM, PARA AGUA QUENTE</v>
          </cell>
          <cell r="C2347" t="str">
            <v>UN</v>
          </cell>
          <cell r="D2347">
            <v>136.86000000000001</v>
          </cell>
          <cell r="E2347">
            <v>136.86000000000001</v>
          </cell>
          <cell r="F2347" t="str">
            <v>SINAPI-I JUNHO 2025</v>
          </cell>
        </row>
        <row r="2348">
          <cell r="A2348">
            <v>37970</v>
          </cell>
          <cell r="B2348" t="str">
            <v>JOELHO CPVC, SOLDAVEL, 45 GRAUS, 89 MM, PARA AGUA QUENTE</v>
          </cell>
          <cell r="C2348" t="str">
            <v>UN</v>
          </cell>
          <cell r="D2348">
            <v>198</v>
          </cell>
          <cell r="E2348">
            <v>198</v>
          </cell>
          <cell r="F2348" t="str">
            <v>SINAPI-I JUNHO 2025</v>
          </cell>
        </row>
        <row r="2349">
          <cell r="A2349">
            <v>44251</v>
          </cell>
          <cell r="B2349" t="str">
            <v>JOELHO CPVC, SOLDAVEL, 90 GRAUS, 114 MM, PARA AGUA QUENTE</v>
          </cell>
          <cell r="C2349" t="str">
            <v>UN</v>
          </cell>
          <cell r="D2349">
            <v>228.71</v>
          </cell>
          <cell r="E2349">
            <v>228.71</v>
          </cell>
          <cell r="F2349" t="str">
            <v>SINAPI-I JUNHO 2025</v>
          </cell>
        </row>
        <row r="2350">
          <cell r="A2350">
            <v>21118</v>
          </cell>
          <cell r="B2350" t="str">
            <v>JOELHO CPVC, SOLDAVEL, 90 GRAUS, 15 MM, PARA AGUA QUENTE</v>
          </cell>
          <cell r="C2350" t="str">
            <v>UN</v>
          </cell>
          <cell r="D2350">
            <v>3.56</v>
          </cell>
          <cell r="E2350">
            <v>3.56</v>
          </cell>
          <cell r="F2350" t="str">
            <v>SINAPI-I JUNHO 2025</v>
          </cell>
        </row>
        <row r="2351">
          <cell r="A2351">
            <v>37956</v>
          </cell>
          <cell r="B2351" t="str">
            <v>JOELHO CPVC, SOLDAVEL, 90 GRAUS, 22 MM, PARA AGUA QUENTE</v>
          </cell>
          <cell r="C2351" t="str">
            <v>UN</v>
          </cell>
          <cell r="D2351">
            <v>4.38</v>
          </cell>
          <cell r="E2351">
            <v>4.38</v>
          </cell>
          <cell r="F2351" t="str">
            <v>SINAPI-I JUNHO 2025</v>
          </cell>
        </row>
        <row r="2352">
          <cell r="A2352">
            <v>37957</v>
          </cell>
          <cell r="B2352" t="str">
            <v>JOELHO CPVC, SOLDAVEL, 90 GRAUS, 28 MM, PARA AGUA QUENTE</v>
          </cell>
          <cell r="C2352" t="str">
            <v>UN</v>
          </cell>
          <cell r="D2352">
            <v>9.31</v>
          </cell>
          <cell r="E2352">
            <v>9.31</v>
          </cell>
          <cell r="F2352" t="str">
            <v>SINAPI-I JUNHO 2025</v>
          </cell>
        </row>
        <row r="2353">
          <cell r="A2353">
            <v>37958</v>
          </cell>
          <cell r="B2353" t="str">
            <v>JOELHO CPVC, SOLDAVEL, 90 GRAUS, 35 MM, PARA AGUA QUENTE</v>
          </cell>
          <cell r="C2353" t="str">
            <v>UN</v>
          </cell>
          <cell r="D2353">
            <v>16.829999999999998</v>
          </cell>
          <cell r="E2353">
            <v>16.829999999999998</v>
          </cell>
          <cell r="F2353" t="str">
            <v>SINAPI-I JUNHO 2025</v>
          </cell>
        </row>
        <row r="2354">
          <cell r="A2354">
            <v>37959</v>
          </cell>
          <cell r="B2354" t="str">
            <v>JOELHO CPVC, SOLDAVEL, 90 GRAUS, 42 MM, PARA AGUA QUENTE</v>
          </cell>
          <cell r="C2354" t="str">
            <v>UN</v>
          </cell>
          <cell r="D2354">
            <v>25.92</v>
          </cell>
          <cell r="E2354">
            <v>25.92</v>
          </cell>
          <cell r="F2354" t="str">
            <v>SINAPI-I JUNHO 2025</v>
          </cell>
        </row>
        <row r="2355">
          <cell r="A2355">
            <v>37960</v>
          </cell>
          <cell r="B2355" t="str">
            <v>JOELHO CPVC, SOLDAVEL, 90 GRAUS, 54 MM, PARA AGUA QUENTE</v>
          </cell>
          <cell r="C2355" t="str">
            <v>UN</v>
          </cell>
          <cell r="D2355">
            <v>66.22</v>
          </cell>
          <cell r="E2355">
            <v>66.22</v>
          </cell>
          <cell r="F2355" t="str">
            <v>SINAPI-I JUNHO 2025</v>
          </cell>
        </row>
        <row r="2356">
          <cell r="A2356">
            <v>37961</v>
          </cell>
          <cell r="B2356" t="str">
            <v>JOELHO CPVC, SOLDAVEL, 90 GRAUS, 73 MM, PARA AGUA QUENTE</v>
          </cell>
          <cell r="C2356" t="str">
            <v>UN</v>
          </cell>
          <cell r="D2356">
            <v>142.31</v>
          </cell>
          <cell r="E2356">
            <v>142.31</v>
          </cell>
          <cell r="F2356" t="str">
            <v>SINAPI-I JUNHO 2025</v>
          </cell>
        </row>
        <row r="2357">
          <cell r="A2357">
            <v>37962</v>
          </cell>
          <cell r="B2357" t="str">
            <v>JOELHO CPVC, SOLDAVEL, 90 GRAUS, 89 MM, PARA AGUA QUENTE</v>
          </cell>
          <cell r="C2357" t="str">
            <v>UN</v>
          </cell>
          <cell r="D2357">
            <v>164.07</v>
          </cell>
          <cell r="E2357">
            <v>164.07</v>
          </cell>
          <cell r="F2357" t="str">
            <v>SINAPI-I JUNHO 2025</v>
          </cell>
        </row>
        <row r="2358">
          <cell r="A2358">
            <v>3533</v>
          </cell>
          <cell r="B2358" t="str">
            <v>JOELHO DE REDUCAO, PVC SOLDAVEL, 90 GRAUS, 25 MM X 20 MM, COR MARROM, PARA AGUA FRIA PREDIAL</v>
          </cell>
          <cell r="C2358" t="str">
            <v>UN</v>
          </cell>
          <cell r="D2358">
            <v>2.69</v>
          </cell>
          <cell r="E2358">
            <v>2.69</v>
          </cell>
          <cell r="F2358" t="str">
            <v>SINAPI-I JUNHO 2025</v>
          </cell>
        </row>
        <row r="2359">
          <cell r="A2359">
            <v>3538</v>
          </cell>
          <cell r="B2359" t="str">
            <v>JOELHO DE REDUCAO, PVC SOLDAVEL, 90 GRAUS, 32 MM X 25 MM, COR MARROM, PARA AGUA FRIA PREDIAL</v>
          </cell>
          <cell r="C2359" t="str">
            <v>UN</v>
          </cell>
          <cell r="D2359">
            <v>5.0999999999999996</v>
          </cell>
          <cell r="E2359">
            <v>5.0999999999999996</v>
          </cell>
          <cell r="F2359" t="str">
            <v>SINAPI-I JUNHO 2025</v>
          </cell>
        </row>
        <row r="2360">
          <cell r="A2360">
            <v>3498</v>
          </cell>
          <cell r="B2360" t="str">
            <v>JOELHO DE REDUCAO, PVC, ROSCAVEL, 90 GRAUS, 1" X 3/4", COR BRANCA, PARA AGUA FRIA PREDIAL</v>
          </cell>
          <cell r="C2360" t="str">
            <v>UN</v>
          </cell>
          <cell r="D2360">
            <v>4.9400000000000004</v>
          </cell>
          <cell r="E2360">
            <v>4.9400000000000004</v>
          </cell>
          <cell r="F2360" t="str">
            <v>SINAPI-I JUNHO 2025</v>
          </cell>
        </row>
        <row r="2361">
          <cell r="A2361">
            <v>3496</v>
          </cell>
          <cell r="B2361" t="str">
            <v>JOELHO DE REDUCAO, PVC, ROSCAVEL, 90 GRAUS, 3/4" X 1/2", COR BRANCA, PARA AGUA FRIA PREDIAL</v>
          </cell>
          <cell r="C2361" t="str">
            <v>UN</v>
          </cell>
          <cell r="D2361">
            <v>3.31</v>
          </cell>
          <cell r="E2361">
            <v>3.31</v>
          </cell>
          <cell r="F2361" t="str">
            <v>SINAPI-I JUNHO 2025</v>
          </cell>
        </row>
        <row r="2362">
          <cell r="A2362">
            <v>38429</v>
          </cell>
          <cell r="B2362" t="str">
            <v>JOELHO DE TRANSICAO, CPVC, SOLDAVEL, 90 GRAUS, 15 MM X 1/2", PARA AGUA QUENTE</v>
          </cell>
          <cell r="C2362" t="str">
            <v>UN</v>
          </cell>
          <cell r="D2362">
            <v>12.12</v>
          </cell>
          <cell r="E2362">
            <v>12.12</v>
          </cell>
          <cell r="F2362" t="str">
            <v>SINAPI-I JUNHO 2025</v>
          </cell>
        </row>
        <row r="2363">
          <cell r="A2363">
            <v>38431</v>
          </cell>
          <cell r="B2363" t="str">
            <v>JOELHO DE TRANSICAO, CPVC, SOLDAVEL, 90 GRAUS, 22 MM X 1/2", PARA AGUA QUENTE</v>
          </cell>
          <cell r="C2363" t="str">
            <v>UN</v>
          </cell>
          <cell r="D2363">
            <v>15.2</v>
          </cell>
          <cell r="E2363">
            <v>15.2</v>
          </cell>
          <cell r="F2363" t="str">
            <v>SINAPI-I JUNHO 2025</v>
          </cell>
        </row>
        <row r="2364">
          <cell r="A2364">
            <v>38430</v>
          </cell>
          <cell r="B2364" t="str">
            <v>JOELHO DE TRANSICAO, CPVC, SOLDAVEL, 90 GRAUS, 22 MM X 3/4", PARA AGUA QUENTE</v>
          </cell>
          <cell r="C2364" t="str">
            <v>UN</v>
          </cell>
          <cell r="D2364">
            <v>23.57</v>
          </cell>
          <cell r="E2364">
            <v>23.57</v>
          </cell>
          <cell r="F2364" t="str">
            <v>SINAPI-I JUNHO 2025</v>
          </cell>
        </row>
        <row r="2365">
          <cell r="A2365">
            <v>36348</v>
          </cell>
          <cell r="B2365" t="str">
            <v>JOELHO PPR 45 GRAUS, SOLDAVEL, F/F, DN 20 MM, PARA AGUA QUENTE PREDIAL</v>
          </cell>
          <cell r="C2365" t="str">
            <v>UN</v>
          </cell>
          <cell r="F2365" t="str">
            <v>SINAPI-I JUNHO 2025</v>
          </cell>
        </row>
        <row r="2366">
          <cell r="A2366">
            <v>36349</v>
          </cell>
          <cell r="B2366" t="str">
            <v>JOELHO PPR 45 GRAUS, SOLDAVEL, F/F, DN 25 MM, PARA AGUA QUENTE PREDIAL</v>
          </cell>
          <cell r="C2366" t="str">
            <v>UN</v>
          </cell>
          <cell r="F2366" t="str">
            <v>SINAPI-I JUNHO 2025</v>
          </cell>
        </row>
        <row r="2367">
          <cell r="A2367">
            <v>38987</v>
          </cell>
          <cell r="B2367" t="str">
            <v>JOELHO PPR 45 GRAUS, SOLDAVEL, F/F, DN 40 MM, PARA AQUA QUENTE E FRIA PREDIAL</v>
          </cell>
          <cell r="C2367" t="str">
            <v>UN</v>
          </cell>
          <cell r="F2367" t="str">
            <v>SINAPI-I JUNHO 2025</v>
          </cell>
        </row>
        <row r="2368">
          <cell r="A2368">
            <v>38988</v>
          </cell>
          <cell r="B2368" t="str">
            <v>JOELHO PPR 45 GRAUS, SOLDAVEL, F/F, DN 50 MM, PARA AQUA QUENTE E FRIA PREDIAL</v>
          </cell>
          <cell r="C2368" t="str">
            <v>UN</v>
          </cell>
          <cell r="F2368" t="str">
            <v>SINAPI-I JUNHO 2025</v>
          </cell>
        </row>
        <row r="2369">
          <cell r="A2369">
            <v>38989</v>
          </cell>
          <cell r="B2369" t="str">
            <v>JOELHO PPR 45 GRAUS, SOLDAVEL, F/F, DN 63 MM, PARA AQUA QUENTE E FRIA PREDIAL</v>
          </cell>
          <cell r="C2369" t="str">
            <v>UN</v>
          </cell>
          <cell r="F2369" t="str">
            <v>SINAPI-I JUNHO 2025</v>
          </cell>
        </row>
        <row r="2370">
          <cell r="A2370">
            <v>38990</v>
          </cell>
          <cell r="B2370" t="str">
            <v>JOELHO PPR 45 GRAUS, SOLDAVEL, F/F, DN 75 MM, PARA AQUA QUENTE E FRIA PREDIAL</v>
          </cell>
          <cell r="C2370" t="str">
            <v>UN</v>
          </cell>
          <cell r="F2370" t="str">
            <v>SINAPI-I JUNHO 2025</v>
          </cell>
        </row>
        <row r="2371">
          <cell r="A2371">
            <v>38991</v>
          </cell>
          <cell r="B2371" t="str">
            <v>JOELHO PPR 45 GRAUS, SOLDAVEL, F/F, DN 90 MM, PARA AQUA QUENTE E FRIA PREDIAL</v>
          </cell>
          <cell r="C2371" t="str">
            <v>UN</v>
          </cell>
          <cell r="F2371" t="str">
            <v>SINAPI-I JUNHO 2025</v>
          </cell>
        </row>
        <row r="2372">
          <cell r="A2372">
            <v>38433</v>
          </cell>
          <cell r="B2372" t="str">
            <v>JOELHO PPR, 45 GRAUS, SOLDAVEL, F/F, DN 32 MM, PARA AGUA QUENTE PREDIAL</v>
          </cell>
          <cell r="C2372" t="str">
            <v>UN</v>
          </cell>
          <cell r="F2372" t="str">
            <v>SINAPI-I JUNHO 2025</v>
          </cell>
        </row>
        <row r="2373">
          <cell r="A2373">
            <v>38440</v>
          </cell>
          <cell r="B2373" t="str">
            <v>JOELHO PPR, 90 GRAUS, SOLDAVEL, F/F, DN 110 MM, PARA AGUA QUENTE PREDIAL</v>
          </cell>
          <cell r="C2373" t="str">
            <v>UN</v>
          </cell>
          <cell r="F2373" t="str">
            <v>SINAPI-I JUNHO 2025</v>
          </cell>
        </row>
        <row r="2374">
          <cell r="A2374">
            <v>36359</v>
          </cell>
          <cell r="B2374" t="str">
            <v>JOELHO PPR, 90 GRAUS, SOLDAVEL, F/F, DN 20 MM, PARA AGUA QUENTE PREDIAL</v>
          </cell>
          <cell r="C2374" t="str">
            <v>UN</v>
          </cell>
          <cell r="F2374" t="str">
            <v>SINAPI-I JUNHO 2025</v>
          </cell>
        </row>
        <row r="2375">
          <cell r="A2375">
            <v>36360</v>
          </cell>
          <cell r="B2375" t="str">
            <v>JOELHO PPR, 90 GRAUS, SOLDAVEL, F/F, DN 25 MM, PARA AGUA QUENTE PREDIAL</v>
          </cell>
          <cell r="C2375" t="str">
            <v>UN</v>
          </cell>
          <cell r="F2375" t="str">
            <v>SINAPI-I JUNHO 2025</v>
          </cell>
        </row>
        <row r="2376">
          <cell r="A2376">
            <v>38434</v>
          </cell>
          <cell r="B2376" t="str">
            <v>JOELHO PPR, 90 GRAUS, SOLDAVEL, F/F, DN 32 MM, PARA AGUA QUENTE PREDIAL</v>
          </cell>
          <cell r="C2376" t="str">
            <v>UN</v>
          </cell>
          <cell r="F2376" t="str">
            <v>SINAPI-I JUNHO 2025</v>
          </cell>
        </row>
        <row r="2377">
          <cell r="A2377">
            <v>38435</v>
          </cell>
          <cell r="B2377" t="str">
            <v>JOELHO PPR, 90 GRAUS, SOLDAVEL, F/F, DN 40 MM, PARA AGUA QUENTE PREDIAL</v>
          </cell>
          <cell r="C2377" t="str">
            <v>UN</v>
          </cell>
          <cell r="F2377" t="str">
            <v>SINAPI-I JUNHO 2025</v>
          </cell>
        </row>
        <row r="2378">
          <cell r="A2378">
            <v>38436</v>
          </cell>
          <cell r="B2378" t="str">
            <v>JOELHO PPR, 90 GRAUS, SOLDAVEL, F/F, DN 50 MM, PARA AGUA QUENTE PREDIAL</v>
          </cell>
          <cell r="C2378" t="str">
            <v>UN</v>
          </cell>
          <cell r="F2378" t="str">
            <v>SINAPI-I JUNHO 2025</v>
          </cell>
        </row>
        <row r="2379">
          <cell r="A2379">
            <v>38437</v>
          </cell>
          <cell r="B2379" t="str">
            <v>JOELHO PPR, 90 GRAUS, SOLDAVEL, F/F, DN 63 MM, PARA AGUA QUENTE PREDIAL</v>
          </cell>
          <cell r="C2379" t="str">
            <v>UN</v>
          </cell>
          <cell r="F2379" t="str">
            <v>SINAPI-I JUNHO 2025</v>
          </cell>
        </row>
        <row r="2380">
          <cell r="A2380">
            <v>38438</v>
          </cell>
          <cell r="B2380" t="str">
            <v>JOELHO PPR, 90 GRAUS, SOLDAVEL, F/F, DN 75 MM, PARA AGUA QUENTE PREDIAL</v>
          </cell>
          <cell r="C2380" t="str">
            <v>UN</v>
          </cell>
          <cell r="F2380" t="str">
            <v>SINAPI-I JUNHO 2025</v>
          </cell>
        </row>
        <row r="2381">
          <cell r="A2381">
            <v>38439</v>
          </cell>
          <cell r="B2381" t="str">
            <v>JOELHO PPR, 90 GRAUS, SOLDAVEL, F/F, DN 90 MM, PARA AGUA QUENTE PREDIAL</v>
          </cell>
          <cell r="C2381" t="str">
            <v>UN</v>
          </cell>
          <cell r="F2381" t="str">
            <v>SINAPI-I JUNHO 2025</v>
          </cell>
        </row>
        <row r="2382">
          <cell r="A2382">
            <v>10836</v>
          </cell>
          <cell r="B2382" t="str">
            <v>JOELHO PVC COM VISITA, 90 GRAUS, DN 100 X 50 MM, SERIE NORMAL, PARA ESGOTO PREDIAL</v>
          </cell>
          <cell r="C2382" t="str">
            <v>UN</v>
          </cell>
          <cell r="D2382">
            <v>16.010000000000002</v>
          </cell>
          <cell r="E2382">
            <v>16.010000000000002</v>
          </cell>
          <cell r="F2382" t="str">
            <v>SINAPI-I JUNHO 2025</v>
          </cell>
        </row>
        <row r="2383">
          <cell r="A2383">
            <v>3510</v>
          </cell>
          <cell r="B2383" t="str">
            <v>JOELHO PVC, 90 GRAUS, ROSCAVEL, 1 1/4", COR BRANCA, AGUA FRIA PREDIAL</v>
          </cell>
          <cell r="C2383" t="str">
            <v>UN</v>
          </cell>
          <cell r="D2383">
            <v>12.41</v>
          </cell>
          <cell r="E2383">
            <v>12.41</v>
          </cell>
          <cell r="F2383" t="str">
            <v>SINAPI-I JUNHO 2025</v>
          </cell>
        </row>
        <row r="2384">
          <cell r="A2384">
            <v>10835</v>
          </cell>
          <cell r="B2384" t="str">
            <v>JOELHO PVC, COM BOLSA E ANEL, 90 GRAUS, DN 40 X *38* MM, SERIE NORMAL, PARA ESGOTO PREDIAL</v>
          </cell>
          <cell r="C2384" t="str">
            <v>UN</v>
          </cell>
          <cell r="D2384">
            <v>4.47</v>
          </cell>
          <cell r="E2384">
            <v>4.47</v>
          </cell>
          <cell r="F2384" t="str">
            <v>SINAPI-I JUNHO 2025</v>
          </cell>
        </row>
        <row r="2385">
          <cell r="A2385">
            <v>3485</v>
          </cell>
          <cell r="B2385" t="str">
            <v>JOELHO PVC, ROSCAVEL, 45 GRAUS, 1", COR BRANCA, PARA AGUA FRIA PREDIAL</v>
          </cell>
          <cell r="C2385" t="str">
            <v>UN</v>
          </cell>
          <cell r="D2385">
            <v>13.05</v>
          </cell>
          <cell r="E2385">
            <v>13.05</v>
          </cell>
          <cell r="F2385" t="str">
            <v>SINAPI-I JUNHO 2025</v>
          </cell>
        </row>
        <row r="2386">
          <cell r="A2386">
            <v>3475</v>
          </cell>
          <cell r="B2386" t="str">
            <v>JOELHO PVC, ROSCAVEL, 45 GRAUS, 1/2", COR BRANCA, PARA AGUA FRIA PREDIAL</v>
          </cell>
          <cell r="C2386" t="str">
            <v>UN</v>
          </cell>
          <cell r="D2386">
            <v>4.72</v>
          </cell>
          <cell r="E2386">
            <v>4.72</v>
          </cell>
          <cell r="F2386" t="str">
            <v>SINAPI-I JUNHO 2025</v>
          </cell>
        </row>
        <row r="2387">
          <cell r="A2387">
            <v>3534</v>
          </cell>
          <cell r="B2387" t="str">
            <v>JOELHO PVC, ROSCAVEL, 45 GRAUS, 3/4", COR BRANCA, PARA AGUA FRIA PREDIAL</v>
          </cell>
          <cell r="C2387" t="str">
            <v>UN</v>
          </cell>
          <cell r="D2387">
            <v>7.48</v>
          </cell>
          <cell r="E2387">
            <v>7.48</v>
          </cell>
          <cell r="F2387" t="str">
            <v>SINAPI-I JUNHO 2025</v>
          </cell>
        </row>
        <row r="2388">
          <cell r="A2388">
            <v>3482</v>
          </cell>
          <cell r="B2388" t="str">
            <v>JOELHO PVC, ROSCAVEL, 90 GRAUS, 1", COR BRANCA, PARA AGUA FRIA PREDIAL</v>
          </cell>
          <cell r="C2388" t="str">
            <v>UN</v>
          </cell>
          <cell r="D2388">
            <v>5.35</v>
          </cell>
          <cell r="E2388">
            <v>5.35</v>
          </cell>
          <cell r="F2388" t="str">
            <v>SINAPI-I JUNHO 2025</v>
          </cell>
        </row>
        <row r="2389">
          <cell r="A2389">
            <v>3543</v>
          </cell>
          <cell r="B2389" t="str">
            <v>JOELHO PVC, ROSCAVEL, 90 GRAUS, 1/2", COR BRANCA, PARA AGUA FRIA PREDIAL</v>
          </cell>
          <cell r="C2389" t="str">
            <v>UN</v>
          </cell>
          <cell r="D2389">
            <v>1.74</v>
          </cell>
          <cell r="E2389">
            <v>1.74</v>
          </cell>
          <cell r="F2389" t="str">
            <v>SINAPI-I JUNHO 2025</v>
          </cell>
        </row>
        <row r="2390">
          <cell r="A2390">
            <v>3505</v>
          </cell>
          <cell r="B2390" t="str">
            <v>JOELHO PVC, ROSCAVEL, 90 GRAUS, 3/4", COR BRANCA, PARA AGUA FRIA PREDIAL</v>
          </cell>
          <cell r="C2390" t="str">
            <v>UN</v>
          </cell>
          <cell r="D2390">
            <v>2.58</v>
          </cell>
          <cell r="E2390">
            <v>2.58</v>
          </cell>
          <cell r="F2390" t="str">
            <v>SINAPI-I JUNHO 2025</v>
          </cell>
        </row>
        <row r="2391">
          <cell r="A2391">
            <v>3521</v>
          </cell>
          <cell r="B2391" t="str">
            <v>JOELHO PVC, SOLDAVEL COM ROSCA, 90 GRAUS, 20 MM X 1/2", COR MARROM, PARA AGUA FRIA PREDIAL</v>
          </cell>
          <cell r="C2391" t="str">
            <v>UN</v>
          </cell>
          <cell r="D2391">
            <v>1.95</v>
          </cell>
          <cell r="E2391">
            <v>1.95</v>
          </cell>
          <cell r="F2391" t="str">
            <v>SINAPI-I JUNHO 2025</v>
          </cell>
        </row>
        <row r="2392">
          <cell r="A2392">
            <v>3531</v>
          </cell>
          <cell r="B2392" t="str">
            <v>JOELHO PVC, SOLDAVEL COM ROSCA, 90 GRAUS, 25 MM X 1/2", COR MARROM, PARA AGUA FRIA PREDIAL</v>
          </cell>
          <cell r="C2392" t="str">
            <v>UN</v>
          </cell>
          <cell r="D2392">
            <v>3.71</v>
          </cell>
          <cell r="E2392">
            <v>3.71</v>
          </cell>
          <cell r="F2392" t="str">
            <v>SINAPI-I JUNHO 2025</v>
          </cell>
        </row>
        <row r="2393">
          <cell r="A2393">
            <v>3522</v>
          </cell>
          <cell r="B2393" t="str">
            <v>JOELHO PVC, SOLDAVEL COM ROSCA, 90 GRAUS, 25 MM X 3/4", COR MARROM, PARA AGUA FRIA PREDIAL</v>
          </cell>
          <cell r="C2393" t="str">
            <v>UN</v>
          </cell>
          <cell r="D2393">
            <v>2.39</v>
          </cell>
          <cell r="E2393">
            <v>2.39</v>
          </cell>
          <cell r="F2393" t="str">
            <v>SINAPI-I JUNHO 2025</v>
          </cell>
        </row>
        <row r="2394">
          <cell r="A2394">
            <v>3527</v>
          </cell>
          <cell r="B2394" t="str">
            <v>JOELHO PVC, SOLDAVEL COM ROSCA, 90 GRAUS, 32 MM X 3/4", COR MARROM, PARA AGUA FRIA PREDIAL</v>
          </cell>
          <cell r="C2394" t="str">
            <v>UN</v>
          </cell>
          <cell r="D2394">
            <v>12.58</v>
          </cell>
          <cell r="E2394">
            <v>12.58</v>
          </cell>
          <cell r="F2394" t="str">
            <v>SINAPI-I JUNHO 2025</v>
          </cell>
        </row>
        <row r="2395">
          <cell r="A2395">
            <v>3530</v>
          </cell>
          <cell r="B2395" t="str">
            <v>JOELHO PVC, SOLDAVEL, 90 GRAUS, 110 MM, COR MARROM, PARA AGUA FRIA PREDIAL</v>
          </cell>
          <cell r="C2395" t="str">
            <v>UN</v>
          </cell>
          <cell r="D2395">
            <v>203.68</v>
          </cell>
          <cell r="E2395">
            <v>203.68</v>
          </cell>
          <cell r="F2395" t="str">
            <v>SINAPI-I JUNHO 2025</v>
          </cell>
        </row>
        <row r="2396">
          <cell r="A2396">
            <v>3542</v>
          </cell>
          <cell r="B2396" t="str">
            <v>JOELHO PVC, SOLDAVEL, 90 GRAUS, 20 MM, COR MARROM, PARA AGUA FRIA PREDIAL</v>
          </cell>
          <cell r="C2396" t="str">
            <v>UN</v>
          </cell>
          <cell r="D2396">
            <v>0.57999999999999996</v>
          </cell>
          <cell r="E2396">
            <v>0.57999999999999996</v>
          </cell>
          <cell r="F2396" t="str">
            <v>SINAPI-I JUNHO 2025</v>
          </cell>
        </row>
        <row r="2397">
          <cell r="A2397">
            <v>3529</v>
          </cell>
          <cell r="B2397" t="str">
            <v>JOELHO PVC, SOLDAVEL, 90 GRAUS, 25 MM, COR MARROM, PARA AGUA FRIA PREDIAL</v>
          </cell>
          <cell r="C2397" t="str">
            <v>UN</v>
          </cell>
          <cell r="D2397">
            <v>0.72</v>
          </cell>
          <cell r="E2397">
            <v>0.72</v>
          </cell>
          <cell r="F2397" t="str">
            <v>SINAPI-I JUNHO 2025</v>
          </cell>
        </row>
        <row r="2398">
          <cell r="A2398">
            <v>3536</v>
          </cell>
          <cell r="B2398" t="str">
            <v>JOELHO PVC, SOLDAVEL, 90 GRAUS, 32 MM, COR MARROM, PARA AGUA FRIA PREDIAL</v>
          </cell>
          <cell r="C2398" t="str">
            <v>UN</v>
          </cell>
          <cell r="D2398">
            <v>2.39</v>
          </cell>
          <cell r="E2398">
            <v>2.39</v>
          </cell>
          <cell r="F2398" t="str">
            <v>SINAPI-I JUNHO 2025</v>
          </cell>
        </row>
        <row r="2399">
          <cell r="A2399">
            <v>3535</v>
          </cell>
          <cell r="B2399" t="str">
            <v>JOELHO PVC, SOLDAVEL, 90 GRAUS, 40 MM, COR MARROM, PARA AGUA FRIA PREDIAL</v>
          </cell>
          <cell r="C2399" t="str">
            <v>UN</v>
          </cell>
          <cell r="D2399">
            <v>5.81</v>
          </cell>
          <cell r="E2399">
            <v>5.81</v>
          </cell>
          <cell r="F2399" t="str">
            <v>SINAPI-I JUNHO 2025</v>
          </cell>
        </row>
        <row r="2400">
          <cell r="A2400">
            <v>3540</v>
          </cell>
          <cell r="B2400" t="str">
            <v>JOELHO PVC, SOLDAVEL, 90 GRAUS, 50 MM, COR MARROM, PARA AGUA FRIA PREDIAL</v>
          </cell>
          <cell r="C2400" t="str">
            <v>UN</v>
          </cell>
          <cell r="D2400">
            <v>4.92</v>
          </cell>
          <cell r="E2400">
            <v>4.92</v>
          </cell>
          <cell r="F2400" t="str">
            <v>SINAPI-I JUNHO 2025</v>
          </cell>
        </row>
        <row r="2401">
          <cell r="A2401">
            <v>3539</v>
          </cell>
          <cell r="B2401" t="str">
            <v>JOELHO PVC, SOLDAVEL, 90 GRAUS, 60 MM, COR MARROM, PARA AGUA FRIA PREDIAL</v>
          </cell>
          <cell r="C2401" t="str">
            <v>UN</v>
          </cell>
          <cell r="D2401">
            <v>28.51</v>
          </cell>
          <cell r="E2401">
            <v>28.51</v>
          </cell>
          <cell r="F2401" t="str">
            <v>SINAPI-I JUNHO 2025</v>
          </cell>
        </row>
        <row r="2402">
          <cell r="A2402">
            <v>3513</v>
          </cell>
          <cell r="B2402" t="str">
            <v>JOELHO PVC, SOLDAVEL, 90 GRAUS, 85 MM, COR MARROM, PARA AGUA FRIA PREDIAL</v>
          </cell>
          <cell r="C2402" t="str">
            <v>UN</v>
          </cell>
          <cell r="D2402">
            <v>100.52</v>
          </cell>
          <cell r="E2402">
            <v>100.52</v>
          </cell>
          <cell r="F2402" t="str">
            <v>SINAPI-I JUNHO 2025</v>
          </cell>
        </row>
        <row r="2403">
          <cell r="A2403">
            <v>3516</v>
          </cell>
          <cell r="B2403" t="str">
            <v>JOELHO PVC, SOLDAVEL, BB, 45 GRAUS, DN 40 MM, PARA ESGOTO PREDIAL</v>
          </cell>
          <cell r="C2403" t="str">
            <v>UN</v>
          </cell>
          <cell r="D2403">
            <v>1.84</v>
          </cell>
          <cell r="E2403">
            <v>1.84</v>
          </cell>
          <cell r="F2403" t="str">
            <v>SINAPI-I JUNHO 2025</v>
          </cell>
        </row>
        <row r="2404">
          <cell r="A2404">
            <v>3517</v>
          </cell>
          <cell r="B2404" t="str">
            <v>JOELHO PVC, SOLDAVEL, BB, 90 GRAUS, SEM ANEL, DN 40 MM, PARA ESGOTO PREDIAL SECUNDARIO</v>
          </cell>
          <cell r="C2404" t="str">
            <v>UN</v>
          </cell>
          <cell r="D2404">
            <v>1.66</v>
          </cell>
          <cell r="E2404">
            <v>1.66</v>
          </cell>
          <cell r="F2404" t="str">
            <v>SINAPI-I JUNHO 2025</v>
          </cell>
        </row>
        <row r="2405">
          <cell r="A2405">
            <v>3515</v>
          </cell>
          <cell r="B2405" t="str">
            <v>JOELHO PVC, SOLDAVEL, COM BUCHA DE LATAO, 90 GRAUS, 20 MM X 1/2", PARA AGUA FRIA PREDIAL</v>
          </cell>
          <cell r="C2405" t="str">
            <v>UN</v>
          </cell>
          <cell r="D2405">
            <v>6.41</v>
          </cell>
          <cell r="E2405">
            <v>6.41</v>
          </cell>
          <cell r="F2405" t="str">
            <v>SINAPI-I JUNHO 2025</v>
          </cell>
        </row>
        <row r="2406">
          <cell r="A2406">
            <v>20147</v>
          </cell>
          <cell r="B2406" t="str">
            <v>JOELHO PVC, SOLDAVEL, COM BUCHA DE LATAO, 90 GRAUS, 25 MM X 1/2", PARA AGUA FRIA PREDIAL</v>
          </cell>
          <cell r="C2406" t="str">
            <v>UN</v>
          </cell>
          <cell r="D2406">
            <v>5.27</v>
          </cell>
          <cell r="E2406">
            <v>5.27</v>
          </cell>
          <cell r="F2406" t="str">
            <v>SINAPI-I JUNHO 2025</v>
          </cell>
        </row>
        <row r="2407">
          <cell r="A2407">
            <v>3524</v>
          </cell>
          <cell r="B2407" t="str">
            <v>JOELHO PVC, SOLDAVEL, COM BUCHA DE LATAO, 90 GRAUS, 25 MM X 3/4", PARA AGUA FRIA PREDIAL</v>
          </cell>
          <cell r="C2407" t="str">
            <v>UN</v>
          </cell>
          <cell r="D2407">
            <v>7.94</v>
          </cell>
          <cell r="E2407">
            <v>7.94</v>
          </cell>
          <cell r="F2407" t="str">
            <v>SINAPI-I JUNHO 2025</v>
          </cell>
        </row>
        <row r="2408">
          <cell r="A2408">
            <v>3532</v>
          </cell>
          <cell r="B2408" t="str">
            <v>JOELHO PVC, SOLDAVEL, COM BUCHA DE LATAO, 90 GRAUS, 32 MM X 3/4", PARA AGUA FRIA PREDIAL</v>
          </cell>
          <cell r="C2408" t="str">
            <v>UN</v>
          </cell>
          <cell r="D2408">
            <v>18.34</v>
          </cell>
          <cell r="E2408">
            <v>18.34</v>
          </cell>
          <cell r="F2408" t="str">
            <v>SINAPI-I JUNHO 2025</v>
          </cell>
        </row>
        <row r="2409">
          <cell r="A2409">
            <v>3528</v>
          </cell>
          <cell r="B2409" t="str">
            <v>JOELHO PVC, SOLDAVEL, PB, 45 GRAUS, DN 100 MM, PARA ESGOTO PREDIAL</v>
          </cell>
          <cell r="C2409" t="str">
            <v>UN</v>
          </cell>
          <cell r="D2409">
            <v>7.21</v>
          </cell>
          <cell r="E2409">
            <v>7.21</v>
          </cell>
          <cell r="F2409" t="str">
            <v>SINAPI-I JUNHO 2025</v>
          </cell>
        </row>
        <row r="2410">
          <cell r="A2410">
            <v>37952</v>
          </cell>
          <cell r="B2410" t="str">
            <v>JOELHO PVC, SOLDAVEL, PB, 45 GRAUS, DN 150 MM, PARA ESGOTO PREDIAL</v>
          </cell>
          <cell r="C2410" t="str">
            <v>UN</v>
          </cell>
          <cell r="D2410">
            <v>51.65</v>
          </cell>
          <cell r="E2410">
            <v>51.65</v>
          </cell>
          <cell r="F2410" t="str">
            <v>SINAPI-I JUNHO 2025</v>
          </cell>
        </row>
        <row r="2411">
          <cell r="A2411">
            <v>37951</v>
          </cell>
          <cell r="B2411" t="str">
            <v>JOELHO PVC, SOLDAVEL, PB, 45 GRAUS, DN 40 MM, PARA ESGOTO PREDIAL</v>
          </cell>
          <cell r="C2411" t="str">
            <v>UN</v>
          </cell>
          <cell r="D2411">
            <v>1.94</v>
          </cell>
          <cell r="E2411">
            <v>1.94</v>
          </cell>
          <cell r="F2411" t="str">
            <v>SINAPI-I JUNHO 2025</v>
          </cell>
        </row>
        <row r="2412">
          <cell r="A2412">
            <v>3518</v>
          </cell>
          <cell r="B2412" t="str">
            <v>JOELHO PVC, SOLDAVEL, PB, 45 GRAUS, DN 50 MM, PARA ESGOTO PREDIAL</v>
          </cell>
          <cell r="C2412" t="str">
            <v>UN</v>
          </cell>
          <cell r="D2412">
            <v>2.99</v>
          </cell>
          <cell r="E2412">
            <v>2.99</v>
          </cell>
          <cell r="F2412" t="str">
            <v>SINAPI-I JUNHO 2025</v>
          </cell>
        </row>
        <row r="2413">
          <cell r="A2413">
            <v>3519</v>
          </cell>
          <cell r="B2413" t="str">
            <v>JOELHO PVC, SOLDAVEL, PB, 45 GRAUS, DN 75 MM, PARA ESGOTO PREDIAL</v>
          </cell>
          <cell r="C2413" t="str">
            <v>UN</v>
          </cell>
          <cell r="D2413">
            <v>6.25</v>
          </cell>
          <cell r="E2413">
            <v>6.25</v>
          </cell>
          <cell r="F2413" t="str">
            <v>SINAPI-I JUNHO 2025</v>
          </cell>
        </row>
        <row r="2414">
          <cell r="A2414">
            <v>3520</v>
          </cell>
          <cell r="B2414" t="str">
            <v>JOELHO PVC, SOLDAVEL, PB, 90 GRAUS, DN 100 MM, PARA ESGOTO PREDIAL</v>
          </cell>
          <cell r="C2414" t="str">
            <v>UN</v>
          </cell>
          <cell r="D2414">
            <v>6.55</v>
          </cell>
          <cell r="E2414">
            <v>6.55</v>
          </cell>
          <cell r="F2414" t="str">
            <v>SINAPI-I JUNHO 2025</v>
          </cell>
        </row>
        <row r="2415">
          <cell r="A2415">
            <v>37950</v>
          </cell>
          <cell r="B2415" t="str">
            <v>JOELHO PVC, SOLDAVEL, PB, 90 GRAUS, DN 150 MM, PARA ESGOTO PREDIAL</v>
          </cell>
          <cell r="C2415" t="str">
            <v>UN</v>
          </cell>
          <cell r="D2415">
            <v>47.55</v>
          </cell>
          <cell r="E2415">
            <v>47.55</v>
          </cell>
          <cell r="F2415" t="str">
            <v>SINAPI-I JUNHO 2025</v>
          </cell>
        </row>
        <row r="2416">
          <cell r="A2416">
            <v>37949</v>
          </cell>
          <cell r="B2416" t="str">
            <v>JOELHO PVC, SOLDAVEL, PB, 90 GRAUS, DN 40 MM, PARA ESGOTO PREDIAL</v>
          </cell>
          <cell r="C2416" t="str">
            <v>UN</v>
          </cell>
          <cell r="D2416">
            <v>1.75</v>
          </cell>
          <cell r="E2416">
            <v>1.75</v>
          </cell>
          <cell r="F2416" t="str">
            <v>SINAPI-I JUNHO 2025</v>
          </cell>
        </row>
        <row r="2417">
          <cell r="A2417">
            <v>3526</v>
          </cell>
          <cell r="B2417" t="str">
            <v>JOELHO PVC, SOLDAVEL, PB, 90 GRAUS, DN 50 MM, PARA ESGOTO PREDIAL</v>
          </cell>
          <cell r="C2417" t="str">
            <v>UN</v>
          </cell>
          <cell r="D2417">
            <v>2.41</v>
          </cell>
          <cell r="E2417">
            <v>2.41</v>
          </cell>
          <cell r="F2417" t="str">
            <v>SINAPI-I JUNHO 2025</v>
          </cell>
        </row>
        <row r="2418">
          <cell r="A2418">
            <v>3509</v>
          </cell>
          <cell r="B2418" t="str">
            <v>JOELHO PVC, SOLDAVEL, PB, 90 GRAUS, DN 75 MM, PARA ESGOTO PREDIAL</v>
          </cell>
          <cell r="C2418" t="str">
            <v>UN</v>
          </cell>
          <cell r="D2418">
            <v>5.48</v>
          </cell>
          <cell r="E2418">
            <v>5.48</v>
          </cell>
          <cell r="F2418" t="str">
            <v>SINAPI-I JUNHO 2025</v>
          </cell>
        </row>
        <row r="2419">
          <cell r="A2419">
            <v>20151</v>
          </cell>
          <cell r="B2419" t="str">
            <v>JOELHO, PVC SERIE R, 45 GRAUS, DN 100 MM, PARA ESGOTO PREDIAL</v>
          </cell>
          <cell r="C2419" t="str">
            <v>UN</v>
          </cell>
          <cell r="D2419">
            <v>16.11</v>
          </cell>
          <cell r="E2419">
            <v>16.11</v>
          </cell>
          <cell r="F2419" t="str">
            <v>SINAPI-I JUNHO 2025</v>
          </cell>
        </row>
        <row r="2420">
          <cell r="A2420">
            <v>20152</v>
          </cell>
          <cell r="B2420" t="str">
            <v>JOELHO, PVC SERIE R, 45 GRAUS, DN 150 MM, PARA ESGOTO PREDIAL</v>
          </cell>
          <cell r="C2420" t="str">
            <v>UN</v>
          </cell>
          <cell r="D2420">
            <v>58.29</v>
          </cell>
          <cell r="E2420">
            <v>58.29</v>
          </cell>
          <cell r="F2420" t="str">
            <v>SINAPI-I JUNHO 2025</v>
          </cell>
        </row>
        <row r="2421">
          <cell r="A2421">
            <v>20148</v>
          </cell>
          <cell r="B2421" t="str">
            <v>JOELHO, PVC SERIE R, 45 GRAUS, DN 40 MM, PARA ESGOTO PREDIAL</v>
          </cell>
          <cell r="C2421" t="str">
            <v>UN</v>
          </cell>
          <cell r="D2421">
            <v>3.17</v>
          </cell>
          <cell r="E2421">
            <v>3.17</v>
          </cell>
          <cell r="F2421" t="str">
            <v>SINAPI-I JUNHO 2025</v>
          </cell>
        </row>
        <row r="2422">
          <cell r="A2422">
            <v>20149</v>
          </cell>
          <cell r="B2422" t="str">
            <v>JOELHO, PVC SERIE R, 45 GRAUS, DN 50 MM, PARA ESGOTO PREDIAL</v>
          </cell>
          <cell r="C2422" t="str">
            <v>UN</v>
          </cell>
          <cell r="D2422">
            <v>5.29</v>
          </cell>
          <cell r="E2422">
            <v>5.29</v>
          </cell>
          <cell r="F2422" t="str">
            <v>SINAPI-I JUNHO 2025</v>
          </cell>
        </row>
        <row r="2423">
          <cell r="A2423">
            <v>20150</v>
          </cell>
          <cell r="B2423" t="str">
            <v>JOELHO, PVC SERIE R, 45 GRAUS, DN 75 MM, PARA ESGOTO PREDIAL</v>
          </cell>
          <cell r="C2423" t="str">
            <v>UN</v>
          </cell>
          <cell r="D2423">
            <v>13.63</v>
          </cell>
          <cell r="E2423">
            <v>13.63</v>
          </cell>
          <cell r="F2423" t="str">
            <v>SINAPI-I JUNHO 2025</v>
          </cell>
        </row>
        <row r="2424">
          <cell r="A2424">
            <v>20157</v>
          </cell>
          <cell r="B2424" t="str">
            <v>JOELHO, PVC SERIE R, 90 GRAUS, DN 100 MM, PARA ESGOTO PREDIAL</v>
          </cell>
          <cell r="C2424" t="str">
            <v>UN</v>
          </cell>
          <cell r="D2424">
            <v>15.3</v>
          </cell>
          <cell r="E2424">
            <v>15.3</v>
          </cell>
          <cell r="F2424" t="str">
            <v>SINAPI-I JUNHO 2025</v>
          </cell>
        </row>
        <row r="2425">
          <cell r="A2425">
            <v>20158</v>
          </cell>
          <cell r="B2425" t="str">
            <v>JOELHO, PVC SERIE R, 90 GRAUS, DN 150 MM, PARA ESGOTO PREDIAL</v>
          </cell>
          <cell r="C2425" t="str">
            <v>UN</v>
          </cell>
          <cell r="D2425">
            <v>60.76</v>
          </cell>
          <cell r="E2425">
            <v>60.76</v>
          </cell>
          <cell r="F2425" t="str">
            <v>SINAPI-I JUNHO 2025</v>
          </cell>
        </row>
        <row r="2426">
          <cell r="A2426">
            <v>20154</v>
          </cell>
          <cell r="B2426" t="str">
            <v>JOELHO, PVC SERIE R, 90 GRAUS, DN 40 MM, PARA ESGOTO PREDIAL</v>
          </cell>
          <cell r="C2426" t="str">
            <v>UN</v>
          </cell>
          <cell r="D2426">
            <v>3.1</v>
          </cell>
          <cell r="E2426">
            <v>3.1</v>
          </cell>
          <cell r="F2426" t="str">
            <v>SINAPI-I JUNHO 2025</v>
          </cell>
        </row>
        <row r="2427">
          <cell r="A2427">
            <v>20155</v>
          </cell>
          <cell r="B2427" t="str">
            <v>JOELHO, PVC SERIE R, 90 GRAUS, DN 50 MM, PARA ESGOTO PREDIAL</v>
          </cell>
          <cell r="C2427" t="str">
            <v>UN</v>
          </cell>
          <cell r="D2427">
            <v>4.72</v>
          </cell>
          <cell r="E2427">
            <v>4.72</v>
          </cell>
          <cell r="F2427" t="str">
            <v>SINAPI-I JUNHO 2025</v>
          </cell>
        </row>
        <row r="2428">
          <cell r="A2428">
            <v>20156</v>
          </cell>
          <cell r="B2428" t="str">
            <v>JOELHO, PVC SERIE R, 90 GRAUS, DN 75 MM, PARA ESGOTO PREDIAL</v>
          </cell>
          <cell r="C2428" t="str">
            <v>UN</v>
          </cell>
          <cell r="D2428">
            <v>13.27</v>
          </cell>
          <cell r="E2428">
            <v>13.27</v>
          </cell>
          <cell r="F2428" t="str">
            <v>SINAPI-I JUNHO 2025</v>
          </cell>
        </row>
        <row r="2429">
          <cell r="A2429">
            <v>3499</v>
          </cell>
          <cell r="B2429" t="str">
            <v>JOELHO, PVC SOLDAVEL, 45 GRAUS, 20 MM, COR MARROM, PARA AGUA FRIA PREDIAL</v>
          </cell>
          <cell r="C2429" t="str">
            <v>UN</v>
          </cell>
          <cell r="D2429">
            <v>1.1100000000000001</v>
          </cell>
          <cell r="E2429">
            <v>1.1100000000000001</v>
          </cell>
          <cell r="F2429" t="str">
            <v>SINAPI-I JUNHO 2025</v>
          </cell>
        </row>
        <row r="2430">
          <cell r="A2430">
            <v>3500</v>
          </cell>
          <cell r="B2430" t="str">
            <v>JOELHO, PVC SOLDAVEL, 45 GRAUS, 25 MM, COR MARROM, PARA AGUA FRIA PREDIAL</v>
          </cell>
          <cell r="C2430" t="str">
            <v>UN</v>
          </cell>
          <cell r="D2430">
            <v>1.48</v>
          </cell>
          <cell r="E2430">
            <v>1.48</v>
          </cell>
          <cell r="F2430" t="str">
            <v>SINAPI-I JUNHO 2025</v>
          </cell>
        </row>
        <row r="2431">
          <cell r="A2431">
            <v>3501</v>
          </cell>
          <cell r="B2431" t="str">
            <v>JOELHO, PVC SOLDAVEL, 45 GRAUS, 32 MM, COR MARROM, PARA AGUA FRIA PREDIAL</v>
          </cell>
          <cell r="C2431" t="str">
            <v>UN</v>
          </cell>
          <cell r="D2431">
            <v>4.08</v>
          </cell>
          <cell r="E2431">
            <v>4.08</v>
          </cell>
          <cell r="F2431" t="str">
            <v>SINAPI-I JUNHO 2025</v>
          </cell>
        </row>
        <row r="2432">
          <cell r="A2432">
            <v>3502</v>
          </cell>
          <cell r="B2432" t="str">
            <v>JOELHO, PVC SOLDAVEL, 45 GRAUS, 40 MM, COR MARROM, PARA AGUA FRIA PREDIAL</v>
          </cell>
          <cell r="C2432" t="str">
            <v>UN</v>
          </cell>
          <cell r="D2432">
            <v>5.87</v>
          </cell>
          <cell r="E2432">
            <v>5.87</v>
          </cell>
          <cell r="F2432" t="str">
            <v>SINAPI-I JUNHO 2025</v>
          </cell>
        </row>
        <row r="2433">
          <cell r="A2433">
            <v>3503</v>
          </cell>
          <cell r="B2433" t="str">
            <v>JOELHO, PVC SOLDAVEL, 45 GRAUS, 50 MM, COR MARROM, PARA AGUA FRIA PREDIAL</v>
          </cell>
          <cell r="C2433" t="str">
            <v>UN</v>
          </cell>
          <cell r="D2433">
            <v>7.37</v>
          </cell>
          <cell r="E2433">
            <v>7.37</v>
          </cell>
          <cell r="F2433" t="str">
            <v>SINAPI-I JUNHO 2025</v>
          </cell>
        </row>
        <row r="2434">
          <cell r="A2434">
            <v>3477</v>
          </cell>
          <cell r="B2434" t="str">
            <v>JOELHO, PVC SOLDAVEL, 45 GRAUS, 60 MM, COR MARROM, PARA AGUA FRIA PREDIAL</v>
          </cell>
          <cell r="C2434" t="str">
            <v>UN</v>
          </cell>
          <cell r="D2434">
            <v>26.79</v>
          </cell>
          <cell r="E2434">
            <v>26.79</v>
          </cell>
          <cell r="F2434" t="str">
            <v>SINAPI-I JUNHO 2025</v>
          </cell>
        </row>
        <row r="2435">
          <cell r="A2435">
            <v>3478</v>
          </cell>
          <cell r="B2435" t="str">
            <v>JOELHO, PVC SOLDAVEL, 45 GRAUS, 75 MM, COR MARROM, PARA AGUA FRIA PREDIAL</v>
          </cell>
          <cell r="C2435" t="str">
            <v>UN</v>
          </cell>
          <cell r="D2435">
            <v>64.23</v>
          </cell>
          <cell r="E2435">
            <v>64.23</v>
          </cell>
          <cell r="F2435" t="str">
            <v>SINAPI-I JUNHO 2025</v>
          </cell>
        </row>
        <row r="2436">
          <cell r="A2436">
            <v>3525</v>
          </cell>
          <cell r="B2436" t="str">
            <v>JOELHO, PVC SOLDAVEL, 45 GRAUS, 85 MM, COR MARROM, PARA AGUA FRIA PREDIAL</v>
          </cell>
          <cell r="C2436" t="str">
            <v>UN</v>
          </cell>
          <cell r="D2436">
            <v>79.260000000000005</v>
          </cell>
          <cell r="E2436">
            <v>79.260000000000005</v>
          </cell>
          <cell r="F2436" t="str">
            <v>SINAPI-I JUNHO 2025</v>
          </cell>
        </row>
        <row r="2437">
          <cell r="A2437">
            <v>3511</v>
          </cell>
          <cell r="B2437" t="str">
            <v>JOELHO, PVC SOLDAVEL, 90 GRAUS, 75 MM, COR MARROM, PARA AGUA FRIA PREDIAL</v>
          </cell>
          <cell r="C2437" t="str">
            <v>UN</v>
          </cell>
          <cell r="D2437">
            <v>84.07</v>
          </cell>
          <cell r="E2437">
            <v>84.07</v>
          </cell>
          <cell r="F2437" t="str">
            <v>SINAPI-I JUNHO 2025</v>
          </cell>
        </row>
        <row r="2438">
          <cell r="A2438">
            <v>38913</v>
          </cell>
          <cell r="B2438" t="str">
            <v>JOELHO/COTOVELO 90 GRAUS, METALICO, PARA CONEXAO COM ANEL DESLIZANTE, DN 16 MM, EM TUBO PEX PARA INST. AGUA QUENTE/FRIA</v>
          </cell>
          <cell r="C2438" t="str">
            <v>UN</v>
          </cell>
          <cell r="F2438" t="str">
            <v>SINAPI-I JUNHO 2025</v>
          </cell>
        </row>
        <row r="2439">
          <cell r="A2439">
            <v>38914</v>
          </cell>
          <cell r="B2439" t="str">
            <v>JOELHO/COTOVELO 90 GRAUS, METALICO, PARA CONEXAO COM ANEL DESLIZANTE, DN 20 MM, EM TUBO PEX PARA INST. AGUA QUENTE/FRIA</v>
          </cell>
          <cell r="C2439" t="str">
            <v>UN</v>
          </cell>
          <cell r="F2439" t="str">
            <v>SINAPI-I JUNHO 2025</v>
          </cell>
        </row>
        <row r="2440">
          <cell r="A2440">
            <v>38915</v>
          </cell>
          <cell r="B2440" t="str">
            <v>JOELHO/COTOVELO 90 GRAUS, METALICO, PARA CONEXAO COM ANEL DESLIZANTE, DN 25 MM, EM TUBO PEX PARA INST. AGUA QUENTE/FRIA</v>
          </cell>
          <cell r="C2440" t="str">
            <v>UN</v>
          </cell>
          <cell r="F2440" t="str">
            <v>SINAPI-I JUNHO 2025</v>
          </cell>
        </row>
        <row r="2441">
          <cell r="A2441">
            <v>38916</v>
          </cell>
          <cell r="B2441" t="str">
            <v>JOELHO/COTOVELO 90 GRAUS, METALICO, PARA CONEXAO COM ANEL DESLIZANTE, DN 32 MM, EM TUBO PEX PARA INST. AGUA QUENTE/FRIA</v>
          </cell>
          <cell r="C2441" t="str">
            <v>UN</v>
          </cell>
          <cell r="F2441" t="str">
            <v>SINAPI-I JUNHO 2025</v>
          </cell>
        </row>
        <row r="2442">
          <cell r="A2442">
            <v>39300</v>
          </cell>
          <cell r="B2442" t="str">
            <v>JOELHO/COTOVELO 90 GRAUS, PLASTICO, PARA CONEXAO COM CRIMPAGEM, DN 16 MM, EM TUBO PEX PARA INST. AGUA QUENTE/FRIA</v>
          </cell>
          <cell r="C2442" t="str">
            <v>UN</v>
          </cell>
          <cell r="F2442" t="str">
            <v>SINAPI-I JUNHO 2025</v>
          </cell>
        </row>
        <row r="2443">
          <cell r="A2443">
            <v>39301</v>
          </cell>
          <cell r="B2443" t="str">
            <v>JOELHO/COTOVELO 90 GRAUS, PLASTICO, PARA CONEXAO COM CRIMPAGEM, DN 20 MM, EM TUBO PEX PARA INST. AGUA QUENTE/FRIA</v>
          </cell>
          <cell r="C2443" t="str">
            <v>UN</v>
          </cell>
          <cell r="F2443" t="str">
            <v>SINAPI-I JUNHO 2025</v>
          </cell>
        </row>
        <row r="2444">
          <cell r="A2444">
            <v>39302</v>
          </cell>
          <cell r="B2444" t="str">
            <v>JOELHO/COTOVELO 90 GRAUS, PLASTICO, PARA CONEXAO COM CRIMPAGEM, DN 25 MM, EM TUBO PEX PARA INST. AGUA QUENTE/FRIA</v>
          </cell>
          <cell r="C2444" t="str">
            <v>UN</v>
          </cell>
          <cell r="F2444" t="str">
            <v>SINAPI-I JUNHO 2025</v>
          </cell>
        </row>
        <row r="2445">
          <cell r="A2445">
            <v>38941</v>
          </cell>
          <cell r="B2445" t="str">
            <v>JOELHO/COTOVELO 90 GRAUS, ROSCA FEMEA MOVEL, METALICO, PARA CONEXAO COM ANEL DESLIZANTE, DN 20 MM X 3/4", EM TUBO PEX PARA INST. AGUA QUENTE/FRIA</v>
          </cell>
          <cell r="C2445" t="str">
            <v>UN</v>
          </cell>
          <cell r="F2445" t="str">
            <v>SINAPI-I JUNHO 2025</v>
          </cell>
        </row>
        <row r="2446">
          <cell r="A2446">
            <v>38923</v>
          </cell>
          <cell r="B2446" t="str">
            <v>JOELHO/COTOVELO 90 GRAUS, ROSCA FEMEA TERMINAL, METALICO, PARA CONEXAO COM ANEL DESLIZANTE, DN 16 MM X 1/2", EM TUBO PEX PARA INST. AGUA QUENTE/FRIA</v>
          </cell>
          <cell r="C2446" t="str">
            <v>UN</v>
          </cell>
          <cell r="F2446" t="str">
            <v>SINAPI-I JUNHO 2025</v>
          </cell>
        </row>
        <row r="2447">
          <cell r="A2447">
            <v>38925</v>
          </cell>
          <cell r="B2447" t="str">
            <v>JOELHO/COTOVELO 90 GRAUS, ROSCA FEMEA TERMINAL, METALICO, PARA CONEXAO COM ANEL DESLIZANTE, DN 20 MM X 1/2", EM TUBO PEX PARA INST. AGUA QUENTE/FRIA</v>
          </cell>
          <cell r="C2447" t="str">
            <v>UN</v>
          </cell>
          <cell r="F2447" t="str">
            <v>SINAPI-I JUNHO 2025</v>
          </cell>
        </row>
        <row r="2448">
          <cell r="A2448">
            <v>38926</v>
          </cell>
          <cell r="B2448" t="str">
            <v>JOELHO/COTOVELO 90 GRAUS, ROSCA FEMEA TERMINAL, METALICO, PARA CONEXAO COM ANEL DESLIZANTE, DN 20 MM X 3/4", EM TUBO PEX PARA INST. AGUA QUENTE/FRIA</v>
          </cell>
          <cell r="C2448" t="str">
            <v>UN</v>
          </cell>
          <cell r="F2448" t="str">
            <v>SINAPI-I JUNHO 2025</v>
          </cell>
        </row>
        <row r="2449">
          <cell r="A2449">
            <v>38927</v>
          </cell>
          <cell r="B2449" t="str">
            <v>JOELHO/COTOVELO 90 GRAUS, ROSCA FEMEA TERMINAL, METALICO, PARA CONEXAO COM ANEL DESLIZANTE, DN 25 MM X 3/4", EM TUBO PEX PARA INST. AGUA QUENTE/FRIA</v>
          </cell>
          <cell r="C2449" t="str">
            <v>UN</v>
          </cell>
          <cell r="F2449" t="str">
            <v>SINAPI-I JUNHO 2025</v>
          </cell>
        </row>
        <row r="2450">
          <cell r="A2450">
            <v>39304</v>
          </cell>
          <cell r="B2450" t="str">
            <v>JOELHO/COTOVELO 90 GRAUS, ROSCA FEMEA TERMINAL, PLASTICO, PARA CONEXAO COM CRIMPAGEM, DN 16 MM X 1/2", EM TUBO PEX PARA INST. AGUA QUENTE/FRIA</v>
          </cell>
          <cell r="C2450" t="str">
            <v>UN</v>
          </cell>
          <cell r="F2450" t="str">
            <v>SINAPI-I JUNHO 2025</v>
          </cell>
        </row>
        <row r="2451">
          <cell r="A2451">
            <v>39305</v>
          </cell>
          <cell r="B2451" t="str">
            <v>JOELHO/COTOVELO 90 GRAUS, ROSCA FEMEA TERMINAL, PLASTICO, PARA CONEXAO COM CRIMPAGEM, DN 20 MM X 1/2", EM TUBO PEX PARA INST. AGUA QUENTE/FRIA</v>
          </cell>
          <cell r="C2451" t="str">
            <v>UN</v>
          </cell>
          <cell r="F2451" t="str">
            <v>SINAPI-I JUNHO 2025</v>
          </cell>
        </row>
        <row r="2452">
          <cell r="A2452">
            <v>39306</v>
          </cell>
          <cell r="B2452" t="str">
            <v>JOELHO/COTOVELO 90 GRAUS, ROSCA FEMEA TERMINAL, PLASTICO, PARA CONEXAO COM CRIMPAGEM, DN 20 MM X 3/4", EM TUBO PEX PARA INST. AGUA QUENTE/FRIA</v>
          </cell>
          <cell r="C2452" t="str">
            <v>UN</v>
          </cell>
          <cell r="F2452" t="str">
            <v>SINAPI-I JUNHO 2025</v>
          </cell>
        </row>
        <row r="2453">
          <cell r="A2453">
            <v>38928</v>
          </cell>
          <cell r="B2453" t="str">
            <v>JOELHO/COTOVELO 90 GRAUS, ROSCA FEMEA TERMINAL, PLASTICO, PARA CONEXAO COM CRIMPAGEM, DN 25 MM X 1/2", EM TUBO PEX PARA INST. AGUA QUENTE/FRIA</v>
          </cell>
          <cell r="C2453" t="str">
            <v>UN</v>
          </cell>
          <cell r="F2453" t="str">
            <v>SINAPI-I JUNHO 2025</v>
          </cell>
        </row>
        <row r="2454">
          <cell r="A2454">
            <v>38917</v>
          </cell>
          <cell r="B2454" t="str">
            <v>JOELHO/COTOVELO 90 GRAUS, ROSCA FEMEA, COM BASE FIXA, METALICO, PARA CONEXAO COM ANEL DESLIZANTE, DN 16 MM X 1/2", EM TUBO PEX PARA INST. AGUA QUENTE/FRIA</v>
          </cell>
          <cell r="C2454" t="str">
            <v>UN</v>
          </cell>
          <cell r="F2454" t="str">
            <v>SINAPI-I JUNHO 2025</v>
          </cell>
        </row>
        <row r="2455">
          <cell r="A2455">
            <v>38919</v>
          </cell>
          <cell r="B2455" t="str">
            <v>JOELHO/COTOVELO 90 GRAUS, ROSCA FEMEA, COM BASE FIXA, METALICO, PARA CONEXAO COM ANEL DESLIZANTE, DN 20 MM X 1/2", EM TUBO PEX PARA INST. AGUA QUENTE/FRIA</v>
          </cell>
          <cell r="C2455" t="str">
            <v>UN</v>
          </cell>
          <cell r="F2455" t="str">
            <v>SINAPI-I JUNHO 2025</v>
          </cell>
        </row>
        <row r="2456">
          <cell r="A2456">
            <v>38922</v>
          </cell>
          <cell r="B2456" t="str">
            <v>JOELHO/COTOVELO 90 GRAUS, ROSCA FEMEA, COM BASE FIXA, METALICO, PARA CONEXAO COM ANEL DESLIZANTE, DN 25 MM X 3/4", EM TUBO PEX PARA INST. AGUA QUENTE/FRIA</v>
          </cell>
          <cell r="C2456" t="str">
            <v>UN</v>
          </cell>
          <cell r="F2456" t="str">
            <v>SINAPI-I JUNHO 2025</v>
          </cell>
        </row>
        <row r="2457">
          <cell r="A2457">
            <v>45198</v>
          </cell>
          <cell r="B2457" t="str">
            <v>JOGO DE CHAVES ALLEN LONGAS HEXAGONAIS DE 1,5 MM A 10 MM - 9 PECAS</v>
          </cell>
          <cell r="C2457" t="str">
            <v>UN</v>
          </cell>
          <cell r="D2457">
            <v>45.7</v>
          </cell>
          <cell r="E2457">
            <v>45.7</v>
          </cell>
          <cell r="F2457" t="str">
            <v>SINAPI-I JUNHO 2025</v>
          </cell>
        </row>
        <row r="2458">
          <cell r="A2458">
            <v>45196</v>
          </cell>
          <cell r="B2458" t="str">
            <v>JOGO DE CHAVES DE FENDA E PHILLIPS ISOLADAS, 1000 V - *6* PECAS</v>
          </cell>
          <cell r="C2458" t="str">
            <v>UN</v>
          </cell>
          <cell r="D2458">
            <v>94.23</v>
          </cell>
          <cell r="E2458">
            <v>94.23</v>
          </cell>
          <cell r="F2458" t="str">
            <v>SINAPI-I JUNHO 2025</v>
          </cell>
        </row>
        <row r="2459">
          <cell r="A2459">
            <v>12032</v>
          </cell>
          <cell r="B2459" t="str">
            <v>JOGO DE TRANQUETA E ROSETA QUADRADA DE SOBREPOR SEM FUROS, EM LATAO CROMADO, *50 X 50* MM, PARA FECHADURA DE PORTA DE BANHEIRO</v>
          </cell>
          <cell r="C2459" t="str">
            <v>JG</v>
          </cell>
          <cell r="D2459">
            <v>60.62</v>
          </cell>
          <cell r="E2459">
            <v>60.62</v>
          </cell>
          <cell r="F2459" t="str">
            <v>SINAPI-I JUNHO 2025</v>
          </cell>
        </row>
        <row r="2460">
          <cell r="A2460">
            <v>12030</v>
          </cell>
          <cell r="B2460" t="str">
            <v>JOGO DE TRANQUETA E ROSETA REDONDA DE SOBREPOR SEM FUROS, EM LATAO CROMADO, DIAMETRO *50* MM, PARA FECHADURA DE PORTA DE BANHEIRO</v>
          </cell>
          <cell r="C2460" t="str">
            <v>JG</v>
          </cell>
          <cell r="D2460">
            <v>56.96</v>
          </cell>
          <cell r="E2460">
            <v>56.96</v>
          </cell>
          <cell r="F2460" t="str">
            <v>SINAPI-I JUNHO 2025</v>
          </cell>
        </row>
        <row r="2461">
          <cell r="A2461">
            <v>45207</v>
          </cell>
          <cell r="B2461" t="str">
            <v>JOGO SERRA COPO COM 6 SERRAS, DIAMETRO VARIANDO DE 15 MM A 60 MM</v>
          </cell>
          <cell r="C2461" t="str">
            <v>UN</v>
          </cell>
          <cell r="D2461">
            <v>301.01</v>
          </cell>
          <cell r="E2461">
            <v>301.01</v>
          </cell>
          <cell r="F2461" t="str">
            <v>SINAPI-I JUNHO 2025</v>
          </cell>
        </row>
        <row r="2462">
          <cell r="A2462">
            <v>14157</v>
          </cell>
          <cell r="B2462" t="str">
            <v>JUNCAO 2 GARRAS PARA FITA PERFURADA</v>
          </cell>
          <cell r="C2462" t="str">
            <v>UN</v>
          </cell>
          <cell r="F2462" t="str">
            <v>SINAPI-I JUNHO 2025</v>
          </cell>
        </row>
        <row r="2463">
          <cell r="A2463">
            <v>10908</v>
          </cell>
          <cell r="B2463" t="str">
            <v>JUNCAO DE REDUCAO INVERTIDA, PVC SOLDAVEL, 100 X 50 MM, SERIE NORMAL PARA ESGOTO PREDIAL</v>
          </cell>
          <cell r="C2463" t="str">
            <v>UN</v>
          </cell>
          <cell r="D2463">
            <v>15.04</v>
          </cell>
          <cell r="E2463">
            <v>15.04</v>
          </cell>
          <cell r="F2463" t="str">
            <v>SINAPI-I JUNHO 2025</v>
          </cell>
        </row>
        <row r="2464">
          <cell r="A2464">
            <v>10909</v>
          </cell>
          <cell r="B2464" t="str">
            <v>JUNCAO DE REDUCAO INVERTIDA, PVC SOLDAVEL, 100 X 75 MM, SERIE NORMAL PARA ESGOTO PREDIAL</v>
          </cell>
          <cell r="C2464" t="str">
            <v>UN</v>
          </cell>
          <cell r="D2464">
            <v>17.489999999999998</v>
          </cell>
          <cell r="E2464">
            <v>17.489999999999998</v>
          </cell>
          <cell r="F2464" t="str">
            <v>SINAPI-I JUNHO 2025</v>
          </cell>
        </row>
        <row r="2465">
          <cell r="A2465">
            <v>3669</v>
          </cell>
          <cell r="B2465" t="str">
            <v>JUNCAO DE REDUCAO INVERTIDA, PVC SOLDAVEL, 75 X 50 MM, SERIE NORMAL PARA ESGOTO PREDIAL</v>
          </cell>
          <cell r="C2465" t="str">
            <v>UN</v>
          </cell>
          <cell r="D2465">
            <v>10.75</v>
          </cell>
          <cell r="E2465">
            <v>10.75</v>
          </cell>
          <cell r="F2465" t="str">
            <v>SINAPI-I JUNHO 2025</v>
          </cell>
        </row>
        <row r="2466">
          <cell r="A2466">
            <v>20139</v>
          </cell>
          <cell r="B2466" t="str">
            <v>JUNCAO DUPLA, PVC SERIE R, DN 100 X 100 X 100 MM, PARA ESGOTO PREDIAL</v>
          </cell>
          <cell r="C2466" t="str">
            <v>UN</v>
          </cell>
          <cell r="D2466">
            <v>92.44</v>
          </cell>
          <cell r="E2466">
            <v>92.44</v>
          </cell>
          <cell r="F2466" t="str">
            <v>SINAPI-I JUNHO 2025</v>
          </cell>
        </row>
        <row r="2467">
          <cell r="A2467">
            <v>3668</v>
          </cell>
          <cell r="B2467" t="str">
            <v>JUNCAO DUPLA, PVC SOLDAVEL, DN 100 X 100 X 100 MM, SERIE NORMAL PARA ESGOTO PREDIAL</v>
          </cell>
          <cell r="C2467" t="str">
            <v>UN</v>
          </cell>
          <cell r="D2467">
            <v>33.020000000000003</v>
          </cell>
          <cell r="E2467">
            <v>33.020000000000003</v>
          </cell>
          <cell r="F2467" t="str">
            <v>SINAPI-I JUNHO 2025</v>
          </cell>
        </row>
        <row r="2468">
          <cell r="A2468">
            <v>10911</v>
          </cell>
          <cell r="B2468" t="str">
            <v>JUNCAO INVERTIDA, PVC SOLDAVEL, 75 X 75 MM, SERIE NORMAL PARA ESGOTO PREDIAL</v>
          </cell>
          <cell r="C2468" t="str">
            <v>UN</v>
          </cell>
          <cell r="D2468">
            <v>14.47</v>
          </cell>
          <cell r="E2468">
            <v>14.47</v>
          </cell>
          <cell r="F2468" t="str">
            <v>SINAPI-I JUNHO 2025</v>
          </cell>
        </row>
        <row r="2469">
          <cell r="A2469">
            <v>3659</v>
          </cell>
          <cell r="B2469" t="str">
            <v>JUNCAO SIMPLES DE REDUCAO, PVC, DN 100 X 50 MM, SERIE NORMAL PARA ESGOTO PREDIAL</v>
          </cell>
          <cell r="C2469" t="str">
            <v>UN</v>
          </cell>
          <cell r="D2469">
            <v>14.75</v>
          </cell>
          <cell r="E2469">
            <v>14.75</v>
          </cell>
          <cell r="F2469" t="str">
            <v>SINAPI-I JUNHO 2025</v>
          </cell>
        </row>
        <row r="2470">
          <cell r="A2470">
            <v>3660</v>
          </cell>
          <cell r="B2470" t="str">
            <v>JUNCAO SIMPLES DE REDUCAO, PVC, DN 100 X 75 MM, SERIE NORMAL PARA ESGOTO PREDIAL</v>
          </cell>
          <cell r="C2470" t="str">
            <v>UN</v>
          </cell>
          <cell r="D2470">
            <v>19.07</v>
          </cell>
          <cell r="E2470">
            <v>19.07</v>
          </cell>
          <cell r="F2470" t="str">
            <v>SINAPI-I JUNHO 2025</v>
          </cell>
        </row>
        <row r="2471">
          <cell r="A2471">
            <v>20144</v>
          </cell>
          <cell r="B2471" t="str">
            <v>JUNCAO SIMPLES, PVC SERIE R, DN 100 X 100 MM, PARA ESGOTO PREDIAL</v>
          </cell>
          <cell r="C2471" t="str">
            <v>UN</v>
          </cell>
          <cell r="D2471">
            <v>42.71</v>
          </cell>
          <cell r="E2471">
            <v>42.71</v>
          </cell>
          <cell r="F2471" t="str">
            <v>SINAPI-I JUNHO 2025</v>
          </cell>
        </row>
        <row r="2472">
          <cell r="A2472">
            <v>20143</v>
          </cell>
          <cell r="B2472" t="str">
            <v>JUNCAO SIMPLES, PVC SERIE R, DN 100 X 75 MM, PARA ESGOTO PREDIAL</v>
          </cell>
          <cell r="C2472" t="str">
            <v>UN</v>
          </cell>
          <cell r="D2472">
            <v>54.64</v>
          </cell>
          <cell r="E2472">
            <v>54.64</v>
          </cell>
          <cell r="F2472" t="str">
            <v>SINAPI-I JUNHO 2025</v>
          </cell>
        </row>
        <row r="2473">
          <cell r="A2473">
            <v>20145</v>
          </cell>
          <cell r="B2473" t="str">
            <v>JUNCAO SIMPLES, PVC SERIE R, DN 150 X 100 MM, PARA ESGOTO PREDIAL</v>
          </cell>
          <cell r="C2473" t="str">
            <v>UN</v>
          </cell>
          <cell r="D2473">
            <v>105.41</v>
          </cell>
          <cell r="E2473">
            <v>105.41</v>
          </cell>
          <cell r="F2473" t="str">
            <v>SINAPI-I JUNHO 2025</v>
          </cell>
        </row>
        <row r="2474">
          <cell r="A2474">
            <v>20146</v>
          </cell>
          <cell r="B2474" t="str">
            <v>JUNCAO SIMPLES, PVC SERIE R, DN 150 X 150 MM, PARA ESGOTO PREDIAL</v>
          </cell>
          <cell r="C2474" t="str">
            <v>UN</v>
          </cell>
          <cell r="D2474">
            <v>144.09</v>
          </cell>
          <cell r="E2474">
            <v>144.09</v>
          </cell>
          <cell r="F2474" t="str">
            <v>SINAPI-I JUNHO 2025</v>
          </cell>
        </row>
        <row r="2475">
          <cell r="A2475">
            <v>20140</v>
          </cell>
          <cell r="B2475" t="str">
            <v>JUNCAO SIMPLES, PVC SERIE R, DN 40 X 40 MM, PARA ESGOTO PREDIAL</v>
          </cell>
          <cell r="C2475" t="str">
            <v>UN</v>
          </cell>
          <cell r="D2475">
            <v>6.76</v>
          </cell>
          <cell r="E2475">
            <v>6.76</v>
          </cell>
          <cell r="F2475" t="str">
            <v>SINAPI-I JUNHO 2025</v>
          </cell>
        </row>
        <row r="2476">
          <cell r="A2476">
            <v>20141</v>
          </cell>
          <cell r="B2476" t="str">
            <v>JUNCAO SIMPLES, PVC SERIE R, DN 50 X 50 MM, PARA ESGOTO PREDIAL</v>
          </cell>
          <cell r="C2476" t="str">
            <v>UN</v>
          </cell>
          <cell r="D2476">
            <v>16.55</v>
          </cell>
          <cell r="E2476">
            <v>16.55</v>
          </cell>
          <cell r="F2476" t="str">
            <v>SINAPI-I JUNHO 2025</v>
          </cell>
        </row>
        <row r="2477">
          <cell r="A2477">
            <v>20142</v>
          </cell>
          <cell r="B2477" t="str">
            <v>JUNCAO SIMPLES, PVC SERIE R, DN 75 X 75 MM, PARA ESGOTO PREDIAL</v>
          </cell>
          <cell r="C2477" t="str">
            <v>UN</v>
          </cell>
          <cell r="D2477">
            <v>29.12</v>
          </cell>
          <cell r="E2477">
            <v>29.12</v>
          </cell>
          <cell r="F2477" t="str">
            <v>SINAPI-I JUNHO 2025</v>
          </cell>
        </row>
        <row r="2478">
          <cell r="A2478">
            <v>3670</v>
          </cell>
          <cell r="B2478" t="str">
            <v>JUNCAO SIMPLES, PVC, 45 GRAUS, DN 100 X 100 MM, SERIE NORMAL PARA ESGOTO PREDIAL</v>
          </cell>
          <cell r="C2478" t="str">
            <v>UN</v>
          </cell>
          <cell r="D2478">
            <v>18.940000000000001</v>
          </cell>
          <cell r="E2478">
            <v>18.940000000000001</v>
          </cell>
          <cell r="F2478" t="str">
            <v>SINAPI-I JUNHO 2025</v>
          </cell>
        </row>
        <row r="2479">
          <cell r="A2479">
            <v>3666</v>
          </cell>
          <cell r="B2479" t="str">
            <v>JUNCAO SIMPLES, PVC, 45 GRAUS, DN 40 X 40 MM, SERIE NORMAL PARA ESGOTO PREDIAL</v>
          </cell>
          <cell r="C2479" t="str">
            <v>UN</v>
          </cell>
          <cell r="D2479">
            <v>2.98</v>
          </cell>
          <cell r="E2479">
            <v>2.98</v>
          </cell>
          <cell r="F2479" t="str">
            <v>SINAPI-I JUNHO 2025</v>
          </cell>
        </row>
        <row r="2480">
          <cell r="A2480">
            <v>3662</v>
          </cell>
          <cell r="B2480" t="str">
            <v>JUNCAO SIMPLES, PVC, 45 GRAUS, DN 50 X 50 MM, SERIE NORMAL PARA ESGOTO PREDIAL</v>
          </cell>
          <cell r="C2480" t="str">
            <v>UN</v>
          </cell>
          <cell r="D2480">
            <v>7.77</v>
          </cell>
          <cell r="E2480">
            <v>7.77</v>
          </cell>
          <cell r="F2480" t="str">
            <v>SINAPI-I JUNHO 2025</v>
          </cell>
        </row>
        <row r="2481">
          <cell r="A2481">
            <v>3658</v>
          </cell>
          <cell r="B2481" t="str">
            <v>JUNCAO SIMPLES, PVC, 45 GRAUS, DN 75 X 75 MM, SERIE NORMAL PARA ESGOTO PREDIAL</v>
          </cell>
          <cell r="C2481" t="str">
            <v>UN</v>
          </cell>
          <cell r="D2481">
            <v>14.72</v>
          </cell>
          <cell r="E2481">
            <v>14.72</v>
          </cell>
          <cell r="F2481" t="str">
            <v>SINAPI-I JUNHO 2025</v>
          </cell>
        </row>
        <row r="2482">
          <cell r="A2482">
            <v>42696</v>
          </cell>
          <cell r="B2482" t="str">
            <v>JUNCAO, PVC, 45 GRAUS, JE, BBB, DN 150 MM, PARA TUBO CORRUGADO E/OU LISO, REDE COLETORA DE ESGOTO</v>
          </cell>
          <cell r="C2482" t="str">
            <v>UN</v>
          </cell>
          <cell r="D2482">
            <v>116.76</v>
          </cell>
          <cell r="E2482">
            <v>116.76</v>
          </cell>
          <cell r="F2482" t="str">
            <v>SINAPI-I JUNHO 2025</v>
          </cell>
        </row>
        <row r="2483">
          <cell r="A2483">
            <v>39875</v>
          </cell>
          <cell r="B2483" t="str">
            <v>JUNTA DE EXPANSAO BRONZE/LATAO, PONTA X PONTA, 35 MM</v>
          </cell>
          <cell r="C2483" t="str">
            <v>UN</v>
          </cell>
          <cell r="F2483" t="str">
            <v>SINAPI-I JUNHO 2025</v>
          </cell>
        </row>
        <row r="2484">
          <cell r="A2484">
            <v>39876</v>
          </cell>
          <cell r="B2484" t="str">
            <v>JUNTA DE EXPANSAO BRONZE/LATAO, PONTA X PONTA, 42 MM</v>
          </cell>
          <cell r="C2484" t="str">
            <v>UN</v>
          </cell>
          <cell r="F2484" t="str">
            <v>SINAPI-I JUNHO 2025</v>
          </cell>
        </row>
        <row r="2485">
          <cell r="A2485">
            <v>39877</v>
          </cell>
          <cell r="B2485" t="str">
            <v>JUNTA DE EXPANSAO BRONZE/LATAO, PONTA X PONTA, 54 MM</v>
          </cell>
          <cell r="C2485" t="str">
            <v>UN</v>
          </cell>
          <cell r="F2485" t="str">
            <v>SINAPI-I JUNHO 2025</v>
          </cell>
        </row>
        <row r="2486">
          <cell r="A2486">
            <v>39878</v>
          </cell>
          <cell r="B2486" t="str">
            <v>JUNTA DE EXPANSAO BRONZE/LATAO, PONTA X PONTA, 66 MM</v>
          </cell>
          <cell r="C2486" t="str">
            <v>UN</v>
          </cell>
          <cell r="F2486" t="str">
            <v>SINAPI-I JUNHO 2025</v>
          </cell>
        </row>
        <row r="2487">
          <cell r="A2487">
            <v>39872</v>
          </cell>
          <cell r="B2487" t="str">
            <v>JUNTA DE EXPANSAO DE COBRE, PONTA X PONTA, 15 MM</v>
          </cell>
          <cell r="C2487" t="str">
            <v>UN</v>
          </cell>
          <cell r="F2487" t="str">
            <v>SINAPI-I JUNHO 2025</v>
          </cell>
        </row>
        <row r="2488">
          <cell r="A2488">
            <v>39873</v>
          </cell>
          <cell r="B2488" t="str">
            <v>JUNTA DE EXPANSAO DE COBRE, PONTA X PONTA, 22 MM</v>
          </cell>
          <cell r="C2488" t="str">
            <v>UN</v>
          </cell>
          <cell r="F2488" t="str">
            <v>SINAPI-I JUNHO 2025</v>
          </cell>
        </row>
        <row r="2489">
          <cell r="A2489">
            <v>39874</v>
          </cell>
          <cell r="B2489" t="str">
            <v>JUNTA DE EXPANSAO DE COBRE, PONTA X PONTA, 28 MM</v>
          </cell>
          <cell r="C2489" t="str">
            <v>UN</v>
          </cell>
          <cell r="F2489" t="str">
            <v>SINAPI-I JUNHO 2025</v>
          </cell>
        </row>
        <row r="2490">
          <cell r="A2490">
            <v>3674</v>
          </cell>
          <cell r="B2490" t="str">
            <v>JUNTA DILATACAO ELASTICA PARA CONCRETO (FUGENBAND) O-12, ATE 5 MCA</v>
          </cell>
          <cell r="C2490" t="str">
            <v>M</v>
          </cell>
          <cell r="F2490" t="str">
            <v>SINAPI-I JUNHO 2025</v>
          </cell>
        </row>
        <row r="2491">
          <cell r="A2491">
            <v>3681</v>
          </cell>
          <cell r="B2491" t="str">
            <v>JUNTA DILATACAO ELASTICA PARA CONCRETO (FUGENBAND) O-22, ATE 30 MCA</v>
          </cell>
          <cell r="C2491" t="str">
            <v>M</v>
          </cell>
          <cell r="F2491" t="str">
            <v>SINAPI-I JUNHO 2025</v>
          </cell>
        </row>
        <row r="2492">
          <cell r="A2492">
            <v>3676</v>
          </cell>
          <cell r="B2492" t="str">
            <v>JUNTA DILATACAO ELASTICA PARA CONCRETO (FUGENBAND) O-35/10, ATE 100 MCA</v>
          </cell>
          <cell r="C2492" t="str">
            <v>M</v>
          </cell>
          <cell r="F2492" t="str">
            <v>SINAPI-I JUNHO 2025</v>
          </cell>
        </row>
        <row r="2493">
          <cell r="A2493">
            <v>3679</v>
          </cell>
          <cell r="B2493" t="str">
            <v>JUNTA DILATACAO ELASTICA PARA CONCRETO (FUGENBAND) O-35/6, ATE 100 MCA</v>
          </cell>
          <cell r="C2493" t="str">
            <v>M</v>
          </cell>
          <cell r="F2493" t="str">
            <v>SINAPI-I JUNHO 2025</v>
          </cell>
        </row>
        <row r="2494">
          <cell r="A2494">
            <v>3672</v>
          </cell>
          <cell r="B2494" t="str">
            <v>JUNTA PLASTICA DE DILATACAO PARA PISOS, COR CINZA, 10 X 4,5 MM (ALTURA X ESPESSURA)</v>
          </cell>
          <cell r="C2494" t="str">
            <v>M</v>
          </cell>
          <cell r="F2494" t="str">
            <v>SINAPI-I JUNHO 2025</v>
          </cell>
        </row>
        <row r="2495">
          <cell r="A2495">
            <v>3671</v>
          </cell>
          <cell r="B2495" t="str">
            <v>JUNTA PLASTICA DE DILATACAO PARA PISOS, COR CINZA, 17 X 3 MM (ALTURA X ESPESSURA)</v>
          </cell>
          <cell r="C2495" t="str">
            <v>M</v>
          </cell>
          <cell r="F2495" t="str">
            <v>SINAPI-I JUNHO 2025</v>
          </cell>
        </row>
        <row r="2496">
          <cell r="A2496">
            <v>3673</v>
          </cell>
          <cell r="B2496" t="str">
            <v>JUNTA PLASTICA DE DILATACAO PARA PISOS, COR CINZA, 27 X 3 MM (ALTURA X ESPESSURA)</v>
          </cell>
          <cell r="C2496" t="str">
            <v>M</v>
          </cell>
          <cell r="F2496" t="str">
            <v>SINAPI-I JUNHO 2025</v>
          </cell>
        </row>
        <row r="2497">
          <cell r="A2497">
            <v>38394</v>
          </cell>
          <cell r="B2497" t="str">
            <v>KIT ACESSORIOS PARA COMPRESSOR DE AR, 5 PECAS (PISTOLAS PINTURA, LIMPEZA E PULVERIZACAO, CALIBRADOR E MANGUEIRA)</v>
          </cell>
          <cell r="C2497" t="str">
            <v>UN</v>
          </cell>
          <cell r="D2497">
            <v>177.13</v>
          </cell>
          <cell r="E2497">
            <v>177.13</v>
          </cell>
          <cell r="F2497" t="str">
            <v>SINAPI-I JUNHO 2025</v>
          </cell>
        </row>
        <row r="2498">
          <cell r="A2498">
            <v>3729</v>
          </cell>
          <cell r="B2498" t="str">
            <v>KIT CAVALETE, PVC, COM REGISTRO, PARA HIDROMETRO, BITOLAS 1/2" OU 3/4" - COMPLETO</v>
          </cell>
          <cell r="C2498" t="str">
            <v>UN</v>
          </cell>
          <cell r="D2498">
            <v>136.57</v>
          </cell>
          <cell r="E2498">
            <v>136.57</v>
          </cell>
          <cell r="F2498" t="str">
            <v>SINAPI-I JUNHO 2025</v>
          </cell>
        </row>
        <row r="2499">
          <cell r="A2499">
            <v>39357</v>
          </cell>
          <cell r="B2499" t="str">
            <v>KIT CHASSI COZINHA, CUBA SIMPLES SEM MAQUINA LAVAR LOUCA, INSTAL. PEX, QUADRO METALICO C/ TRAVESSA C/ FURO P/ESGOTO DN 50 MM E FUROS SUPERIORES P/AGUA, *340* X *650* MM (L X H), P/ CONEXAO COM ANEL DESLIZANTE (CONJUNTO COMPLETO)</v>
          </cell>
          <cell r="C2499" t="str">
            <v>UN</v>
          </cell>
          <cell r="F2499" t="str">
            <v>SINAPI-I JUNHO 2025</v>
          </cell>
        </row>
        <row r="2500">
          <cell r="A2500">
            <v>39358</v>
          </cell>
          <cell r="B2500" t="str">
            <v>KIT CHASSI COZINHA, CUBA SIMPLES SEM MAQUINA LAVAR LOUCA, INSTAL. PEX, QUADRO METALICO C/ TRAVESSA COM FURO P/ESGOTO DN 50 MM E FUROS SUPERIORES P/AGUA, *340* X *650* MM (L X H), P/ CONEXAO COM CRIMPAGEM (CONJUNTO COMPLETO)</v>
          </cell>
          <cell r="C2500" t="str">
            <v>UN</v>
          </cell>
          <cell r="F2500" t="str">
            <v>SINAPI-I JUNHO 2025</v>
          </cell>
        </row>
        <row r="2501">
          <cell r="A2501">
            <v>39355</v>
          </cell>
          <cell r="B2501" t="str">
            <v>KIT CHASSI TANQUE E MAQUINA LAVAR ROUPA, INSTAL. PEX, QUADRO METALICO C/ TRAVESSA C/ FURO P/ ESGOTO DN 50 MM, FURO LATERAL P/ MAQUINA E FUROS SUPERIORES P/ AGUA, *344* X *442* MM (L X H), P/ CONEXAO COM ANEL DESLIZANTE (CONJUNTO COMPLETO)</v>
          </cell>
          <cell r="C2501" t="str">
            <v>UN</v>
          </cell>
          <cell r="F2501" t="str">
            <v>SINAPI-I JUNHO 2025</v>
          </cell>
        </row>
        <row r="2502">
          <cell r="A2502">
            <v>39356</v>
          </cell>
          <cell r="B2502" t="str">
            <v>KIT CHASSI TANQUE E MAQUINA LAVAR ROUPA, INSTAL. PEX, QUADRO METALICO C/ TRAVESSA C/ FURO P/ ESGOTO DN 50 MM, FURO LATERAL P/MAQUINA E FUROS SUPERIORES P/AGUA, *344* X *442* MM (L X H), P/ CONEXAO COM CRIMPAGEM (CONJUNTO COMPLETO)</v>
          </cell>
          <cell r="C2502" t="str">
            <v>UN</v>
          </cell>
          <cell r="F2502" t="str">
            <v>SINAPI-I JUNHO 2025</v>
          </cell>
        </row>
        <row r="2503">
          <cell r="A2503">
            <v>39353</v>
          </cell>
          <cell r="B2503" t="str">
            <v>KIT CHUVEIRO, INSTAL. PEX, QUADRO METALICO C/ 2 TRAVESSAS, SUPERIOR C/ ESPERA P/ CHUVEIRO, INFERIOR C/ 2 REGISTROS DE PRESSAO 1/2", *390* X *900* MM (L X H), CONEXAO COM ANEL DESLIZANTE (CONJUNTO COMPLETO)</v>
          </cell>
          <cell r="C2503" t="str">
            <v>UN</v>
          </cell>
          <cell r="F2503" t="str">
            <v>SINAPI-I JUNHO 2025</v>
          </cell>
        </row>
        <row r="2504">
          <cell r="A2504">
            <v>39354</v>
          </cell>
          <cell r="B2504" t="str">
            <v>KIT CHUVEIRO, INSTAL. PEX, QUADRO METALICO C/2 TRAVESSAS, SUPERIOR C/ ESPERA P/ CHUVEIRO E INFERIOR C/2 REGISTROS DE PRESSAO 1/2", *390* X *900* MM (L X H), CONEXAO COM CRIMPAGEM (CONJUNTO COMPLETO)</v>
          </cell>
          <cell r="C2504" t="str">
            <v>UN</v>
          </cell>
          <cell r="F2504" t="str">
            <v>SINAPI-I JUNHO 2025</v>
          </cell>
        </row>
        <row r="2505">
          <cell r="A2505">
            <v>39398</v>
          </cell>
          <cell r="B2505" t="str">
            <v>KIT DE ACESSORIOS PARA BANHEIRO EM METAL CROMADO, 5 PECAS</v>
          </cell>
          <cell r="C2505" t="str">
            <v>UN</v>
          </cell>
          <cell r="D2505">
            <v>187.71</v>
          </cell>
          <cell r="E2505">
            <v>187.71</v>
          </cell>
          <cell r="F2505" t="str">
            <v>SINAPI-I JUNHO 2025</v>
          </cell>
        </row>
        <row r="2506">
          <cell r="A2506">
            <v>13343</v>
          </cell>
          <cell r="B2506" t="str">
            <v>KIT DE MATERIAIS PARA BRACADEIRA PARA FIXACAO EM POSTE CIRCULAR, CONTEM TRES FIXADORES E UM ROLO DE FITA DE 3 M EM ACO CARBONO</v>
          </cell>
          <cell r="C2506" t="str">
            <v>UN</v>
          </cell>
          <cell r="D2506">
            <v>69.650000000000006</v>
          </cell>
          <cell r="E2506">
            <v>69.650000000000006</v>
          </cell>
          <cell r="F2506" t="str">
            <v>SINAPI-I JUNHO 2025</v>
          </cell>
        </row>
        <row r="2507">
          <cell r="A2507">
            <v>12118</v>
          </cell>
          <cell r="B2507" t="str">
            <v>KIT DE PROTECAO ARSTOP PARA AR CONDICIONADO, TOMADA PADRAO 2P+T 20 A, COM DISJUNTOR UNIPOLAR DIN 20A</v>
          </cell>
          <cell r="C2507" t="str">
            <v>UN</v>
          </cell>
          <cell r="D2507">
            <v>21.91</v>
          </cell>
          <cell r="E2507">
            <v>21.91</v>
          </cell>
          <cell r="F2507" t="str">
            <v>SINAPI-I JUNHO 2025</v>
          </cell>
        </row>
        <row r="2508">
          <cell r="A2508">
            <v>39482</v>
          </cell>
          <cell r="B2508" t="str">
            <v>KIT PORTA PRONTA DE MADEIRA, FOLHA LEVE (NBR 15930) DE 600 X 2100 MM OU 700 X 2100 MM, DE 35 MM A 40 MM DE ESPESSURA, COM MARCO EM ACO, NUCLEO COLMEIA, CAPA LISA EM HDF, ACABAMENTO MELAMINICO BRANCO (INCLUI MARCO, ALIZARES, DOBRADICAS E FECHADURA)</v>
          </cell>
          <cell r="C2508" t="str">
            <v>UN</v>
          </cell>
          <cell r="D2508">
            <v>540.17999999999995</v>
          </cell>
          <cell r="E2508">
            <v>540.17999999999995</v>
          </cell>
          <cell r="F2508" t="str">
            <v>SINAPI-I JUNHO 2025</v>
          </cell>
        </row>
        <row r="2509">
          <cell r="A2509">
            <v>39486</v>
          </cell>
          <cell r="B2509" t="str">
            <v>KIT PORTA PRONTA DE MADEIRA, FOLHA LEVE (NBR 15930) DE 600 X 2100 MM OU 700 X 2100 MM, DE 35 MM A 40 MM DE ESPESSURA, NUCLEO COLMEIA, ESTRUTURA USINADA PARA FECHADURA, CAPA LISA EM HDF, ACABAMENTO EM PRIMER PARA PINTURA (INCLUI MARCO, ALIZARES E DOBRADICAS)</v>
          </cell>
          <cell r="C2509" t="str">
            <v>UN</v>
          </cell>
          <cell r="D2509">
            <v>440.87</v>
          </cell>
          <cell r="E2509">
            <v>440.87</v>
          </cell>
          <cell r="F2509" t="str">
            <v>SINAPI-I JUNHO 2025</v>
          </cell>
        </row>
        <row r="2510">
          <cell r="A2510">
            <v>39484</v>
          </cell>
          <cell r="B2510" t="str">
            <v>KIT PORTA PRONTA DE MADEIRA, FOLHA LEVE (NBR 15930) DE 800 X 2100 MM, DE 35 MM A 40 MM DE ESPESSURA, COM MARCO EM ACO, NUCLEO COLMEIA, CAPA LISA EM HDF, ACABAMENTO MELAMINICO BRANCO (INCLUI MARCO, ALIZARES, DOBRADICAS E FECHADURA)</v>
          </cell>
          <cell r="C2510" t="str">
            <v>UN</v>
          </cell>
          <cell r="D2510">
            <v>540.17999999999995</v>
          </cell>
          <cell r="E2510">
            <v>540.17999999999995</v>
          </cell>
          <cell r="F2510" t="str">
            <v>SINAPI-I JUNHO 2025</v>
          </cell>
        </row>
        <row r="2511">
          <cell r="A2511">
            <v>39488</v>
          </cell>
          <cell r="B2511" t="str">
            <v>KIT PORTA PRONTA DE MADEIRA, FOLHA LEVE (NBR 15930) DE 800 X 2100 MM, DE 35 MM A 40 MM DE ESPESSURA, NUCLEO COLMEIA, ESTRUTURA USINADA PARA FECHADURA, CAPA LISA EM HDF, ACABAMENTO EM PRIMER PARA PINTURA (INCLUI MARCO, ALIZARES E DOBRADICAS)</v>
          </cell>
          <cell r="C2511" t="str">
            <v>UN</v>
          </cell>
          <cell r="D2511">
            <v>448.08</v>
          </cell>
          <cell r="E2511">
            <v>448.08</v>
          </cell>
          <cell r="F2511" t="str">
            <v>SINAPI-I JUNHO 2025</v>
          </cell>
        </row>
        <row r="2512">
          <cell r="A2512">
            <v>39485</v>
          </cell>
          <cell r="B2512" t="str">
            <v>KIT PORTA PRONTA DE MADEIRA, FOLHA LEVE (NBR 15930) DE 900 X 2100 MM, DE 35 MM A 40 MM DE ESPESSURA, COM MARCO EM ACO, NUCLEO COLMEIA, CAPA LISA EM HDF, ACABAMENTO MELAMINICO BRANCO (INCLUI MARCO, ALIZARES, DOBRADICAS E FECHADURA)</v>
          </cell>
          <cell r="C2512" t="str">
            <v>UN</v>
          </cell>
          <cell r="D2512">
            <v>540.17999999999995</v>
          </cell>
          <cell r="E2512">
            <v>540.17999999999995</v>
          </cell>
          <cell r="F2512" t="str">
            <v>SINAPI-I JUNHO 2025</v>
          </cell>
        </row>
        <row r="2513">
          <cell r="A2513">
            <v>39489</v>
          </cell>
          <cell r="B2513" t="str">
            <v>KIT PORTA PRONTA DE MADEIRA, FOLHA LEVE (NBR 15930) DE 900 X 2100 MM, DE 35 MM A 40 MM DE ESPESSURA, NUCLEO COLMEIA, ESTRUTURA USINADA PARA FECHADURA, CAPA LISA EM HDF, ACABAMENTO EM PRIMER PARA PINTURA (INCLUI MARCO, ALIZARES E DOBRADICAS)</v>
          </cell>
          <cell r="C2513" t="str">
            <v>UN</v>
          </cell>
          <cell r="D2513">
            <v>455.68</v>
          </cell>
          <cell r="E2513">
            <v>455.68</v>
          </cell>
          <cell r="F2513" t="str">
            <v>SINAPI-I JUNHO 2025</v>
          </cell>
        </row>
        <row r="2514">
          <cell r="A2514">
            <v>39490</v>
          </cell>
          <cell r="B2514" t="str">
            <v>KIT PORTA PRONTA DE MADEIRA, FOLHA MEDIA (NBR 15930) DE 600 X 2100 MM OU 700 X 2100 MM, DE 35 MM A 40 MM DE ESPESSURA, NUCLEO SEMI-SOLIDO (SARRAFEADO), ESTRUTURA USINADA PARA FECHADURA, CAPA LISA EM HDF, ACABAMENTO MELAMINICO BRANCO (INCLUI MARCO, ALIZARES E DOBRADICAS)</v>
          </cell>
          <cell r="C2514" t="str">
            <v>UN</v>
          </cell>
          <cell r="D2514">
            <v>679.02</v>
          </cell>
          <cell r="E2514">
            <v>679.02</v>
          </cell>
          <cell r="F2514" t="str">
            <v>SINAPI-I JUNHO 2025</v>
          </cell>
        </row>
        <row r="2515">
          <cell r="A2515">
            <v>39494</v>
          </cell>
          <cell r="B2515" t="str">
            <v>KIT PORTA PRONTA DE MADEIRA, FOLHA MEDIA (NBR 15930) DE 600 X 2100 MM, DE 35 MM A 40 MM DE ESPESSURA, NUCLEO SEMI-SOLIDO (SARRAFEADO), ESTRUTURA USINADA PARA FECHADURA, CAPA LISA EM HDF, ACABAMENTO EM PRIMER PARA PINTURA (INCLUI MARCO, ALIZARES E DOBRADICAS)</v>
          </cell>
          <cell r="C2515" t="str">
            <v>UN</v>
          </cell>
          <cell r="D2515">
            <v>487.59</v>
          </cell>
          <cell r="E2515">
            <v>487.59</v>
          </cell>
          <cell r="F2515" t="str">
            <v>SINAPI-I JUNHO 2025</v>
          </cell>
        </row>
        <row r="2516">
          <cell r="A2516">
            <v>39495</v>
          </cell>
          <cell r="B2516" t="str">
            <v>KIT PORTA PRONTA DE MADEIRA, FOLHA MEDIA (NBR 15930) DE 700 X 2100 MM, DE 35 MM A 40 MM DE ESPESSURA, NUCLEO SEMI-SOLIDO (SARRAFEADO), ESTRUTURA USINADA PARA FECHADURA, CAPA LISA EM HDF, ACABAMENTO EM PRIMER PARA PINTURA (INCLUI MARCO, ALIZARES E DOBRADICAS)</v>
          </cell>
          <cell r="C2516" t="str">
            <v>UN</v>
          </cell>
          <cell r="D2516">
            <v>549.46</v>
          </cell>
          <cell r="E2516">
            <v>549.46</v>
          </cell>
          <cell r="F2516" t="str">
            <v>SINAPI-I JUNHO 2025</v>
          </cell>
        </row>
        <row r="2517">
          <cell r="A2517">
            <v>39496</v>
          </cell>
          <cell r="B2517" t="str">
            <v>KIT PORTA PRONTA DE MADEIRA, FOLHA MEDIA (NBR 15930) DE 800 X 2100 MM, DE 35 MM A 40 MM DE ESPESSURA, NUCLEO SEMI-SOLIDO (SARRAFEADO), ESTRUTURA USINADA PARA FECHADURA, CAPA LISA EM HDF, ACABAMENTO EM PRIMER PARA PINTURA (INCLUI MARCO, ALIZARES E DOBRADICAS)</v>
          </cell>
          <cell r="C2517" t="str">
            <v>UN</v>
          </cell>
          <cell r="D2517">
            <v>604.4</v>
          </cell>
          <cell r="E2517">
            <v>604.4</v>
          </cell>
          <cell r="F2517" t="str">
            <v>SINAPI-I JUNHO 2025</v>
          </cell>
        </row>
        <row r="2518">
          <cell r="A2518">
            <v>39492</v>
          </cell>
          <cell r="B2518" t="str">
            <v>KIT PORTA PRONTA DE MADEIRA, FOLHA MEDIA (NBR 15930) DE 800 X 2100 MM, DE 35 MM A 40 MM DE ESPESSURA, NUCLEO SEMI-SOLIDO (SARRAFEADO), ESTRUTURA USINADA PARA FECHADURA, CAPA LISA EM HDF, ACABAMENTO MELAMINICO BRANCO (INCLUI MARCO, ALIZARES E DOBRADICAS)</v>
          </cell>
          <cell r="C2518" t="str">
            <v>UN</v>
          </cell>
          <cell r="D2518">
            <v>699.73</v>
          </cell>
          <cell r="E2518">
            <v>699.73</v>
          </cell>
          <cell r="F2518" t="str">
            <v>SINAPI-I JUNHO 2025</v>
          </cell>
        </row>
        <row r="2519">
          <cell r="A2519">
            <v>39497</v>
          </cell>
          <cell r="B2519" t="str">
            <v>KIT PORTA PRONTA DE MADEIRA, FOLHA MEDIA (NBR 15930) DE 900 X 2100 MM, DE 35 MM A 40 MM DE ESPESSURA, NUCLEO SEMI-SOLIDO (SARRAFEADO), ESTRUTURA USINADA PARA FECHADURA, CAPA LISA EM HDF, ACABAMENTO EM PRIMER PARA PINTURA (INCLUI MARCO, ALIZARES E DOBRADICAS)</v>
          </cell>
          <cell r="C2519" t="str">
            <v>UN</v>
          </cell>
          <cell r="D2519">
            <v>632.04</v>
          </cell>
          <cell r="E2519">
            <v>632.04</v>
          </cell>
          <cell r="F2519" t="str">
            <v>SINAPI-I JUNHO 2025</v>
          </cell>
        </row>
        <row r="2520">
          <cell r="A2520">
            <v>39493</v>
          </cell>
          <cell r="B2520" t="str">
            <v>KIT PORTA PRONTA DE MADEIRA, FOLHA MEDIA (NBR 15930) DE 900 X 2100 MM, DE 35 MM A 40 MM DE ESPESSURA, NUCLEO SEMI-SOLIDO (SARRAFEADO), ESTRUTURA USINADA PARA FECHADURA, CAPA LISA EM HDF, ACABAMENTO MELAMINICO BRANCO (INCLUI MARCO, ALIZARES E DOBRADICAS)</v>
          </cell>
          <cell r="C2520" t="str">
            <v>UN</v>
          </cell>
          <cell r="D2520">
            <v>750.53</v>
          </cell>
          <cell r="E2520">
            <v>750.53</v>
          </cell>
          <cell r="F2520" t="str">
            <v>SINAPI-I JUNHO 2025</v>
          </cell>
        </row>
        <row r="2521">
          <cell r="A2521">
            <v>43628</v>
          </cell>
          <cell r="B2521" t="str">
            <v>KIT PORTA PRONTA DE MADEIRA, FOLHA PESADA (NBR 15930) DE 800 X 2100 MM, DE 40 MM A 45 MM DE ESPESSURA, COM MARCO EM ACO, NUCLEO SOLIDO, CAPA LISA EM HDF, ACABAMENTO MELAMINICO BRANCO (INCLUI MARCO, ALIZARES, DOBRADICAS E FECHADURA)</v>
          </cell>
          <cell r="C2521" t="str">
            <v>UN</v>
          </cell>
          <cell r="D2521">
            <v>796.06</v>
          </cell>
          <cell r="E2521">
            <v>796.06</v>
          </cell>
          <cell r="F2521" t="str">
            <v>SINAPI-I JUNHO 2025</v>
          </cell>
        </row>
        <row r="2522">
          <cell r="A2522">
            <v>39500</v>
          </cell>
          <cell r="B2522" t="str">
            <v>KIT PORTA PRONTA DE MADEIRA, FOLHA PESADA (NBR 15930) DE 800 X 2100 MM, DE 40 MM A 45 MM DE ESPESSURA, NUCLEO SOLIDO, CAPA LISA EM HDF, ACABAMENTO MELAMINICO BRANCO (INCLUI MARCO, ALIZARES, DOBRADICAS E FECHADURA EXTERNA)</v>
          </cell>
          <cell r="C2522" t="str">
            <v>UN</v>
          </cell>
          <cell r="D2522">
            <v>818.89</v>
          </cell>
          <cell r="E2522">
            <v>818.89</v>
          </cell>
          <cell r="F2522" t="str">
            <v>SINAPI-I JUNHO 2025</v>
          </cell>
        </row>
        <row r="2523">
          <cell r="A2523">
            <v>39498</v>
          </cell>
          <cell r="B2523" t="str">
            <v>KIT PORTA PRONTA DE MADEIRA, FOLHA PESADA (NBR 15930) DE 800 X 2100 MM, DE 40 MM A 45 MM DE ESPESSURA, NUCLEO SOLIDO, ESTRUTURA USINADA PARA FECHADURA, CAPA LISA EM HDF, ACABAMENTO EM LAMINADO NATURAL COM VERNIZ (INCLUI MARCO, ALIZARES E DOBRADICAS)</v>
          </cell>
          <cell r="C2523" t="str">
            <v>UN</v>
          </cell>
          <cell r="D2523">
            <v>1009.96</v>
          </cell>
          <cell r="E2523">
            <v>1009.96</v>
          </cell>
          <cell r="F2523" t="str">
            <v>SINAPI-I JUNHO 2025</v>
          </cell>
        </row>
        <row r="2524">
          <cell r="A2524">
            <v>43621</v>
          </cell>
          <cell r="B2524" t="str">
            <v>KIT PORTA PRONTA DE MADEIRA, FOLHA PESADA (NBR 15930) DE 900 X 2100 MM, DE 40 MM A 45 MM DE ESPESSURA, COM MARCO EM ACO, NUCLEO SOLIDO, CAPA LISA EM HDF, ACABAMENTO MELAMINICO BRANCO (INCLUI MARCO, ALIZARES, DOBRADICAS E FECHADURA)</v>
          </cell>
          <cell r="C2524" t="str">
            <v>UN</v>
          </cell>
          <cell r="D2524">
            <v>845.82</v>
          </cell>
          <cell r="E2524">
            <v>845.82</v>
          </cell>
          <cell r="F2524" t="str">
            <v>SINAPI-I JUNHO 2025</v>
          </cell>
        </row>
        <row r="2525">
          <cell r="A2525">
            <v>39501</v>
          </cell>
          <cell r="B2525" t="str">
            <v>KIT PORTA PRONTA DE MADEIRA, FOLHA PESADA (NBR 15930) DE 900 X 2100 MM, DE 40 MM A 45 MM DE ESPESSURA, NUCLEO SOLIDO, CAPA LISA EM HDF, ACABAMENTO MELAMINICO BRANCO (INCLUI MARCO, ALIZARES, DOBRADICAS E FECHADURA EXTERNA)</v>
          </cell>
          <cell r="C2525" t="str">
            <v>UN</v>
          </cell>
          <cell r="D2525">
            <v>841.06</v>
          </cell>
          <cell r="E2525">
            <v>841.06</v>
          </cell>
          <cell r="F2525" t="str">
            <v>SINAPI-I JUNHO 2025</v>
          </cell>
        </row>
        <row r="2526">
          <cell r="A2526">
            <v>39499</v>
          </cell>
          <cell r="B2526" t="str">
            <v>KIT PORTA PRONTA DE MADEIRA, FOLHA PESADA (NBR 15930) DE 900 X 2100 MM, DE 40 MM A 45 MM DE ESPESSURA, NUCLEO SOLIDO, ESTRUTURA USINADA PARA FECHADURA, CAPA LISA EM HDF, ACABAMENTO EM LAMINADO NATURAL COM VERNIZ (INCLUI MARCO, ALIZARES E DOBRADICAS)</v>
          </cell>
          <cell r="C2526" t="str">
            <v>UN</v>
          </cell>
          <cell r="D2526">
            <v>1024.3</v>
          </cell>
          <cell r="E2526">
            <v>1024.3</v>
          </cell>
          <cell r="F2526" t="str">
            <v>SINAPI-I JUNHO 2025</v>
          </cell>
        </row>
        <row r="2527">
          <cell r="A2527">
            <v>3733</v>
          </cell>
          <cell r="B2527" t="str">
            <v>LADRILHO HIDRAULICO, *20 X 20* CM, E= 2 CM, PADRAO COPACABANA, 2 CORES (PRETO E BRANCO)</v>
          </cell>
          <cell r="C2527" t="str">
            <v>M2</v>
          </cell>
          <cell r="D2527">
            <v>78.92</v>
          </cell>
          <cell r="E2527">
            <v>78.92</v>
          </cell>
          <cell r="F2527" t="str">
            <v>SINAPI-I JUNHO 2025</v>
          </cell>
        </row>
        <row r="2528">
          <cell r="A2528">
            <v>3731</v>
          </cell>
          <cell r="B2528" t="str">
            <v>LADRILHO HIDRAULICO, *20 X 20* CM, E= 2 CM, PADRAO DADOS, COR NATURAL</v>
          </cell>
          <cell r="C2528" t="str">
            <v>M2</v>
          </cell>
          <cell r="D2528">
            <v>70.61</v>
          </cell>
          <cell r="E2528">
            <v>70.61</v>
          </cell>
          <cell r="F2528" t="str">
            <v>SINAPI-I JUNHO 2025</v>
          </cell>
        </row>
        <row r="2529">
          <cell r="A2529">
            <v>38137</v>
          </cell>
          <cell r="B2529" t="str">
            <v>LADRILHO HIDRAULICO, *25 X 25* CM, E= 2 CM, PADRAO RAMPA, COR NATURAL</v>
          </cell>
          <cell r="C2529" t="str">
            <v>M2</v>
          </cell>
          <cell r="D2529">
            <v>84.46</v>
          </cell>
          <cell r="E2529">
            <v>84.46</v>
          </cell>
          <cell r="F2529" t="str">
            <v>SINAPI-I JUNHO 2025</v>
          </cell>
        </row>
        <row r="2530">
          <cell r="A2530">
            <v>38138</v>
          </cell>
          <cell r="B2530" t="str">
            <v>LADRILHO HIDRAULICO, *30 X 30* CM, E= 2 CM, PADRAO MILANO, COR NATURAL</v>
          </cell>
          <cell r="C2530" t="str">
            <v>M2</v>
          </cell>
          <cell r="D2530">
            <v>87.69</v>
          </cell>
          <cell r="E2530">
            <v>87.69</v>
          </cell>
          <cell r="F2530" t="str">
            <v>SINAPI-I JUNHO 2025</v>
          </cell>
        </row>
        <row r="2531">
          <cell r="A2531">
            <v>3745</v>
          </cell>
          <cell r="B2531" t="str">
            <v>LAJE PRE-MOLDADA CONVENCIONAL (LAJOTAS + VIGOTAS) PARA FORRO, UNIDIRECIONAL, SOBRECARGA 100 KG/M2, VAO ATE 5,00 M (SEM COLOCACAO)</v>
          </cell>
          <cell r="C2531" t="str">
            <v>M2</v>
          </cell>
          <cell r="D2531">
            <v>79.8</v>
          </cell>
          <cell r="E2531">
            <v>79.8</v>
          </cell>
          <cell r="F2531" t="str">
            <v>SINAPI-I JUNHO 2025</v>
          </cell>
        </row>
        <row r="2532">
          <cell r="A2532">
            <v>3736</v>
          </cell>
          <cell r="B2532" t="str">
            <v>LAJE PRE-MOLDADA CONVENCIONAL (LAJOTAS + VIGOTAS) PARA FORRO, UNIDIRECIONAL, SOBRECARGA DE 100 KG/M2, VAO ATE 4,00 M (SEM COLOCACAO)</v>
          </cell>
          <cell r="C2532" t="str">
            <v>M2</v>
          </cell>
          <cell r="D2532">
            <v>71</v>
          </cell>
          <cell r="E2532">
            <v>71</v>
          </cell>
          <cell r="F2532" t="str">
            <v>SINAPI-I JUNHO 2025</v>
          </cell>
        </row>
        <row r="2533">
          <cell r="A2533">
            <v>3741</v>
          </cell>
          <cell r="B2533" t="str">
            <v>LAJE PRE-MOLDADA CONVENCIONAL (LAJOTAS + VIGOTAS) PARA FORRO, UNIDIRECIONAL, SOBRECARGA DE 100 KG/M2, VAO ATE 4,50 M (SEM COLOCACAO)</v>
          </cell>
          <cell r="C2533" t="str">
            <v>M2</v>
          </cell>
          <cell r="D2533">
            <v>74.010000000000005</v>
          </cell>
          <cell r="E2533">
            <v>74.010000000000005</v>
          </cell>
          <cell r="F2533" t="str">
            <v>SINAPI-I JUNHO 2025</v>
          </cell>
        </row>
        <row r="2534">
          <cell r="A2534">
            <v>3747</v>
          </cell>
          <cell r="B2534" t="str">
            <v>LAJE PRE-MOLDADA CONVENCIONAL (LAJOTAS + VIGOTAS) PARA PISO, UNIDIRECIONAL, SOBRECARGA 350 KG/M2 VAO ATE 3,50 M (SEM COLOCACAO)</v>
          </cell>
          <cell r="C2534" t="str">
            <v>M2</v>
          </cell>
          <cell r="D2534">
            <v>81.180000000000007</v>
          </cell>
          <cell r="E2534">
            <v>81.180000000000007</v>
          </cell>
          <cell r="F2534" t="str">
            <v>SINAPI-I JUNHO 2025</v>
          </cell>
        </row>
        <row r="2535">
          <cell r="A2535">
            <v>3743</v>
          </cell>
          <cell r="B2535" t="str">
            <v>LAJE PRE-MOLDADA CONVENCIONAL (LAJOTAS + VIGOTAS) PARA PISO, UNIDIRECIONAL, SOBRECARGA DE 200 KG/M2, VAO ATE 3,50 M (SEM COLOCACAO)</v>
          </cell>
          <cell r="C2535" t="str">
            <v>M2</v>
          </cell>
          <cell r="D2535">
            <v>73.75</v>
          </cell>
          <cell r="E2535">
            <v>73.75</v>
          </cell>
          <cell r="F2535" t="str">
            <v>SINAPI-I JUNHO 2025</v>
          </cell>
        </row>
        <row r="2536">
          <cell r="A2536">
            <v>3744</v>
          </cell>
          <cell r="B2536" t="str">
            <v>LAJE PRE-MOLDADA CONVENCIONAL (LAJOTAS + VIGOTAS) PARA PISO, UNIDIRECIONAL, SOBRECARGA DE 200 KG/M2, VAO ATE 4,50 M (SEM COLOCACAO)</v>
          </cell>
          <cell r="C2536" t="str">
            <v>M2</v>
          </cell>
          <cell r="D2536">
            <v>81.180000000000007</v>
          </cell>
          <cell r="E2536">
            <v>81.180000000000007</v>
          </cell>
          <cell r="F2536" t="str">
            <v>SINAPI-I JUNHO 2025</v>
          </cell>
        </row>
        <row r="2537">
          <cell r="A2537">
            <v>3739</v>
          </cell>
          <cell r="B2537" t="str">
            <v>LAJE PRE-MOLDADA CONVENCIONAL (LAJOTAS + VIGOTAS) PARA PISO, UNIDIRECIONAL, SOBRECARGA DE 200 KG/M2, VAO ATE 5,00 M (SEM COLOCACAO)</v>
          </cell>
          <cell r="C2537" t="str">
            <v>M2</v>
          </cell>
          <cell r="D2537">
            <v>85.31</v>
          </cell>
          <cell r="E2537">
            <v>85.31</v>
          </cell>
          <cell r="F2537" t="str">
            <v>SINAPI-I JUNHO 2025</v>
          </cell>
        </row>
        <row r="2538">
          <cell r="A2538">
            <v>3737</v>
          </cell>
          <cell r="B2538" t="str">
            <v>LAJE PRE-MOLDADA CONVENCIONAL (LAJOTAS + VIGOTAS) PARA PISO, UNIDIRECIONAL, SOBRECARGA DE 350 KG/M2, VAO ATE 4,50 M (SEM COLOCACAO)</v>
          </cell>
          <cell r="C2538" t="str">
            <v>M2</v>
          </cell>
          <cell r="D2538">
            <v>89.43</v>
          </cell>
          <cell r="E2538">
            <v>89.43</v>
          </cell>
          <cell r="F2538" t="str">
            <v>SINAPI-I JUNHO 2025</v>
          </cell>
        </row>
        <row r="2539">
          <cell r="A2539">
            <v>3738</v>
          </cell>
          <cell r="B2539" t="str">
            <v>LAJE PRE-MOLDADA CONVENCIONAL (LAJOTAS + VIGOTAS) PARA PISO, UNIDIRECIONAL, SOBRECARGA DE 350 KG/M2, VAO ATE 5,00 M (SEM COLOCACAO)</v>
          </cell>
          <cell r="C2539" t="str">
            <v>M2</v>
          </cell>
          <cell r="D2539">
            <v>103.19</v>
          </cell>
          <cell r="E2539">
            <v>103.19</v>
          </cell>
          <cell r="F2539" t="str">
            <v>SINAPI-I JUNHO 2025</v>
          </cell>
        </row>
        <row r="2540">
          <cell r="A2540">
            <v>11649</v>
          </cell>
          <cell r="B2540" t="str">
            <v>LAJE PRE-MOLDADA DE TRANSICAO EXCENTRICA EM CONCRETO ARMADO, DN 1200 MM, FURO CIRCULAR DN 600 MM, ESPESSURA 12 CM</v>
          </cell>
          <cell r="C2540" t="str">
            <v>UN</v>
          </cell>
          <cell r="D2540">
            <v>588.91</v>
          </cell>
          <cell r="E2540">
            <v>588.91</v>
          </cell>
          <cell r="F2540" t="str">
            <v>SINAPI-I JUNHO 2025</v>
          </cell>
        </row>
        <row r="2541">
          <cell r="A2541">
            <v>11650</v>
          </cell>
          <cell r="B2541" t="str">
            <v>LAJE PRE-MOLDADA DE TRANSICAO EXCENTRICA EM CONCRETO ARMADO, DN 1500 MM, FURO CIRCULAR DN 530 MM, ESPESSURA 15 CM</v>
          </cell>
          <cell r="C2541" t="str">
            <v>UN</v>
          </cell>
          <cell r="D2541">
            <v>1003.76</v>
          </cell>
          <cell r="E2541">
            <v>1003.76</v>
          </cell>
          <cell r="F2541" t="str">
            <v>SINAPI-I JUNHO 2025</v>
          </cell>
        </row>
        <row r="2542">
          <cell r="A2542">
            <v>3742</v>
          </cell>
          <cell r="B2542" t="str">
            <v>LAJE PRE-MOLDADA TRELICADA (LAJOTAS + VIGOTAS) PARA FORRO, UNIDIRECIONAL, SOBRECARGA DE 100 KG/M2, VAO ATE 6,00 M (SEM COLOCACAO)</v>
          </cell>
          <cell r="C2542" t="str">
            <v>M2</v>
          </cell>
          <cell r="D2542">
            <v>107.05</v>
          </cell>
          <cell r="E2542">
            <v>107.05</v>
          </cell>
          <cell r="F2542" t="str">
            <v>SINAPI-I JUNHO 2025</v>
          </cell>
        </row>
        <row r="2543">
          <cell r="A2543">
            <v>3746</v>
          </cell>
          <cell r="B2543" t="str">
            <v>LAJE PRE-MOLDADA TRELICADA (LAJOTAS + VIGOTAS) PARA PISO, UNIDIRECIONAL, SOBRECARGA DE 200 KG/M2, VAO ATE 6,00 M (SEM COLOCACAO)</v>
          </cell>
          <cell r="C2543" t="str">
            <v>M2</v>
          </cell>
          <cell r="D2543">
            <v>124.99</v>
          </cell>
          <cell r="E2543">
            <v>124.99</v>
          </cell>
          <cell r="F2543" t="str">
            <v>SINAPI-I JUNHO 2025</v>
          </cell>
        </row>
        <row r="2544">
          <cell r="A2544">
            <v>21106</v>
          </cell>
          <cell r="B2544" t="str">
            <v>LAMBRI EM ALUMINIO, DE APROXIMADAMENTE 0,6 KG/M, COM APROXIMADAMENTE 168,0 MM DE LARGURA, 6,0 MM DE ALTURA E 6,0 M DE EXTENSAO</v>
          </cell>
          <cell r="C2544" t="str">
            <v>KG</v>
          </cell>
          <cell r="D2544">
            <v>52.27</v>
          </cell>
          <cell r="E2544">
            <v>52.27</v>
          </cell>
          <cell r="F2544" t="str">
            <v>SINAPI-I JUNHO 2025</v>
          </cell>
        </row>
        <row r="2545">
          <cell r="A2545">
            <v>38194</v>
          </cell>
          <cell r="B2545" t="str">
            <v>LAMPADA LED 10 W BIVOLT BRANCA, FORMATO TRADICIONAL (BASE E27)</v>
          </cell>
          <cell r="C2545" t="str">
            <v>UN</v>
          </cell>
          <cell r="D2545">
            <v>6.9</v>
          </cell>
          <cell r="E2545">
            <v>6.9</v>
          </cell>
          <cell r="F2545" t="str">
            <v>SINAPI-I JUNHO 2025</v>
          </cell>
        </row>
        <row r="2546">
          <cell r="A2546">
            <v>38193</v>
          </cell>
          <cell r="B2546" t="str">
            <v>LAMPADA LED 6 W BIVOLT BRANCA, FORMATO TRADICIONAL (BASE E27)</v>
          </cell>
          <cell r="C2546" t="str">
            <v>UN</v>
          </cell>
          <cell r="D2546">
            <v>5.99</v>
          </cell>
          <cell r="E2546">
            <v>5.99</v>
          </cell>
          <cell r="F2546" t="str">
            <v>SINAPI-I JUNHO 2025</v>
          </cell>
        </row>
        <row r="2547">
          <cell r="A2547">
            <v>39388</v>
          </cell>
          <cell r="B2547" t="str">
            <v>LAMPADA LED TIPO DICROICA BIVOLT, LUZ BRANCA, 5 W (BASE GU10)</v>
          </cell>
          <cell r="C2547" t="str">
            <v>UN</v>
          </cell>
          <cell r="D2547">
            <v>8.48</v>
          </cell>
          <cell r="E2547">
            <v>8.48</v>
          </cell>
          <cell r="F2547" t="str">
            <v>SINAPI-I JUNHO 2025</v>
          </cell>
        </row>
        <row r="2548">
          <cell r="A2548">
            <v>39387</v>
          </cell>
          <cell r="B2548" t="str">
            <v>LAMPADA LED TUBULAR BIVOLT 18/20 W, BASE G13</v>
          </cell>
          <cell r="C2548" t="str">
            <v>UN</v>
          </cell>
          <cell r="D2548">
            <v>13.23</v>
          </cell>
          <cell r="E2548">
            <v>13.23</v>
          </cell>
          <cell r="F2548" t="str">
            <v>SINAPI-I JUNHO 2025</v>
          </cell>
        </row>
        <row r="2549">
          <cell r="A2549">
            <v>39386</v>
          </cell>
          <cell r="B2549" t="str">
            <v>LAMPADA LED TUBULAR BIVOLT 9/10 W, BASE G13</v>
          </cell>
          <cell r="C2549" t="str">
            <v>UN</v>
          </cell>
          <cell r="D2549">
            <v>9.2200000000000006</v>
          </cell>
          <cell r="E2549">
            <v>9.2200000000000006</v>
          </cell>
          <cell r="F2549" t="str">
            <v>SINAPI-I JUNHO 2025</v>
          </cell>
        </row>
        <row r="2550">
          <cell r="A2550">
            <v>45229</v>
          </cell>
          <cell r="B2550" t="str">
            <v>LAPIS PARA CARPINTEIRO</v>
          </cell>
          <cell r="C2550" t="str">
            <v>UN</v>
          </cell>
          <cell r="D2550">
            <v>2.02</v>
          </cell>
          <cell r="E2550">
            <v>2.02</v>
          </cell>
          <cell r="F2550" t="str">
            <v>SINAPI-I JUNHO 2025</v>
          </cell>
        </row>
        <row r="2551">
          <cell r="A2551">
            <v>746</v>
          </cell>
          <cell r="B2551" t="str">
            <v>LAVADORA DE ALTA PRESSAO (LAVA - JATO) PARA AGUA FRIA, PRESSAO DE OPERACAO ENTRE 1400 E 1900 LIB/POL2, VAZAO MAXIMA ENTRE 400 E 700 L/H, POTENCIA DE OPERACAO ENTRE 2,50 E 3,00 CV</v>
          </cell>
          <cell r="C2551" t="str">
            <v>UN</v>
          </cell>
          <cell r="D2551">
            <v>1999.9</v>
          </cell>
          <cell r="E2551">
            <v>1999.9</v>
          </cell>
          <cell r="F2551" t="str">
            <v>SINAPI-I JUNHO 2025</v>
          </cell>
        </row>
        <row r="2552">
          <cell r="A2552">
            <v>20269</v>
          </cell>
          <cell r="B2552" t="str">
            <v>LAVATORIO / CUBA DE EMBUTIR, OVAL, DE LOUCA BRANCA, SEM LADRAO, DIMENSOES *50 X 35* CM (L X C)</v>
          </cell>
          <cell r="C2552" t="str">
            <v>UN</v>
          </cell>
          <cell r="D2552">
            <v>96.42</v>
          </cell>
          <cell r="E2552">
            <v>96.42</v>
          </cell>
          <cell r="F2552" t="str">
            <v>SINAPI-I JUNHO 2025</v>
          </cell>
        </row>
        <row r="2553">
          <cell r="A2553">
            <v>20270</v>
          </cell>
          <cell r="B2553" t="str">
            <v>LAVATORIO / CUBA DE EMBUTIR, OVAL, DE LOUCA COLORIDA, SEM LADRAO, DIMENSOES *50 X 35* CM (L X C)</v>
          </cell>
          <cell r="C2553" t="str">
            <v>UN</v>
          </cell>
          <cell r="D2553">
            <v>106.54</v>
          </cell>
          <cell r="E2553">
            <v>106.54</v>
          </cell>
          <cell r="F2553" t="str">
            <v>SINAPI-I JUNHO 2025</v>
          </cell>
        </row>
        <row r="2554">
          <cell r="A2554">
            <v>11696</v>
          </cell>
          <cell r="B2554" t="str">
            <v>LAVATORIO / CUBA DE SOBREPOR, OVAL PEQUENA, DE LOUCA BRANCA, SEM LADRAO, DIMENSOES *44 X 31* CM (L X C)</v>
          </cell>
          <cell r="C2554" t="str">
            <v>UN</v>
          </cell>
          <cell r="D2554">
            <v>170.55</v>
          </cell>
          <cell r="E2554">
            <v>170.55</v>
          </cell>
          <cell r="F2554" t="str">
            <v>SINAPI-I JUNHO 2025</v>
          </cell>
        </row>
        <row r="2555">
          <cell r="A2555">
            <v>10427</v>
          </cell>
          <cell r="B2555" t="str">
            <v>LAVATORIO / CUBA DE SOBREPOR, RETANGULAR, DE LOUCA BRANCA, COM LADRAO, DIMENSOES *52 X 45* CM (L X C)</v>
          </cell>
          <cell r="C2555" t="str">
            <v>UN</v>
          </cell>
          <cell r="D2555">
            <v>477.26</v>
          </cell>
          <cell r="E2555">
            <v>477.26</v>
          </cell>
          <cell r="F2555" t="str">
            <v>SINAPI-I JUNHO 2025</v>
          </cell>
        </row>
        <row r="2556">
          <cell r="A2556">
            <v>10428</v>
          </cell>
          <cell r="B2556" t="str">
            <v>LAVATORIO / CUBA DE SOBREPOR, RETANGULAR, DE LOUCA COLORIDA, COM LADRAO, DIMENSOES *52 X 45* CM (L X C)</v>
          </cell>
          <cell r="C2556" t="str">
            <v>UN</v>
          </cell>
          <cell r="D2556">
            <v>491.73</v>
          </cell>
          <cell r="E2556">
            <v>491.73</v>
          </cell>
          <cell r="F2556" t="str">
            <v>SINAPI-I JUNHO 2025</v>
          </cell>
        </row>
        <row r="2557">
          <cell r="A2557">
            <v>36521</v>
          </cell>
          <cell r="B2557" t="str">
            <v>LAVATORIO DE CANTO DE LOUCA BRANCA, SUSPENSO (SEM COLUNA), DIMENSOES *40 X 30* CM (L X C)</v>
          </cell>
          <cell r="C2557" t="str">
            <v>UN</v>
          </cell>
          <cell r="D2557">
            <v>153.43</v>
          </cell>
          <cell r="E2557">
            <v>153.43</v>
          </cell>
          <cell r="F2557" t="str">
            <v>SINAPI-I JUNHO 2025</v>
          </cell>
        </row>
        <row r="2558">
          <cell r="A2558">
            <v>36794</v>
          </cell>
          <cell r="B2558" t="str">
            <v>LAVATORIO DE LOUCA BRANCA, COM COLUNA, DIMENSOES *44 X 35* CM (L X C)</v>
          </cell>
          <cell r="C2558" t="str">
            <v>UN</v>
          </cell>
          <cell r="D2558">
            <v>163.33000000000001</v>
          </cell>
          <cell r="E2558">
            <v>163.33000000000001</v>
          </cell>
          <cell r="F2558" t="str">
            <v>SINAPI-I JUNHO 2025</v>
          </cell>
        </row>
        <row r="2559">
          <cell r="A2559">
            <v>10426</v>
          </cell>
          <cell r="B2559" t="str">
            <v>LAVATORIO DE LOUCA BRANCA, COM COLUNA, DIMENSOES *54 X 44* CM (L X C)</v>
          </cell>
          <cell r="C2559" t="str">
            <v>UN</v>
          </cell>
          <cell r="D2559">
            <v>182.9</v>
          </cell>
          <cell r="E2559">
            <v>182.9</v>
          </cell>
          <cell r="F2559" t="str">
            <v>SINAPI-I JUNHO 2025</v>
          </cell>
        </row>
        <row r="2560">
          <cell r="A2560">
            <v>10425</v>
          </cell>
          <cell r="B2560" t="str">
            <v>LAVATORIO DE LOUCA BRANCA, SUSPENSO (SEM COLUNA), DIMENSOES *40 X 30* CM</v>
          </cell>
          <cell r="C2560" t="str">
            <v>UN</v>
          </cell>
          <cell r="D2560">
            <v>92.79</v>
          </cell>
          <cell r="E2560">
            <v>92.79</v>
          </cell>
          <cell r="F2560" t="str">
            <v>SINAPI-I JUNHO 2025</v>
          </cell>
        </row>
        <row r="2561">
          <cell r="A2561">
            <v>10431</v>
          </cell>
          <cell r="B2561" t="str">
            <v>LAVATORIO DE LOUCA COLORIDA, COM COLUNA, DIMENSOES *54 X 44* CM (L X C)</v>
          </cell>
          <cell r="C2561" t="str">
            <v>UN</v>
          </cell>
          <cell r="D2561">
            <v>317.67</v>
          </cell>
          <cell r="E2561">
            <v>317.67</v>
          </cell>
          <cell r="F2561" t="str">
            <v>SINAPI-I JUNHO 2025</v>
          </cell>
        </row>
        <row r="2562">
          <cell r="A2562">
            <v>10429</v>
          </cell>
          <cell r="B2562" t="str">
            <v>LAVATORIO DE LOUCA COLORIDA, SUSPENSO (SEM COLUNA), DIMENSOES *40 X 30* CM (L X C)</v>
          </cell>
          <cell r="C2562" t="str">
            <v>UN</v>
          </cell>
          <cell r="D2562">
            <v>156.71</v>
          </cell>
          <cell r="E2562">
            <v>156.71</v>
          </cell>
          <cell r="F2562" t="str">
            <v>SINAPI-I JUNHO 2025</v>
          </cell>
        </row>
        <row r="2563">
          <cell r="A2563">
            <v>10853</v>
          </cell>
          <cell r="B2563" t="str">
            <v>LETRA ACO INOX (AISI 304), CHAPA NUM. 22, RECORTADO, H= 20 CM (SEM RELEVO)</v>
          </cell>
          <cell r="C2563" t="str">
            <v>UN</v>
          </cell>
          <cell r="D2563">
            <v>111.97</v>
          </cell>
          <cell r="E2563">
            <v>111.97</v>
          </cell>
          <cell r="F2563" t="str">
            <v>SINAPI-I JUNHO 2025</v>
          </cell>
        </row>
        <row r="2564">
          <cell r="A2564">
            <v>5093</v>
          </cell>
          <cell r="B2564" t="str">
            <v>LEVANTADOR DE JANELA GUILHOTINA, EM LATAO CROMADO</v>
          </cell>
          <cell r="C2564" t="str">
            <v>PAR</v>
          </cell>
          <cell r="D2564">
            <v>19.27</v>
          </cell>
          <cell r="E2564">
            <v>19.27</v>
          </cell>
          <cell r="F2564" t="str">
            <v>SINAPI-I JUNHO 2025</v>
          </cell>
        </row>
        <row r="2565">
          <cell r="A2565">
            <v>45254</v>
          </cell>
          <cell r="B2565" t="str">
            <v>LIMA QUADRADA BASTARDA 8", COM CABO</v>
          </cell>
          <cell r="C2565" t="str">
            <v>UN</v>
          </cell>
          <cell r="D2565">
            <v>28.38</v>
          </cell>
          <cell r="E2565">
            <v>28.38</v>
          </cell>
          <cell r="F2565" t="str">
            <v>SINAPI-I JUNHO 2025</v>
          </cell>
        </row>
        <row r="2566">
          <cell r="A2566">
            <v>45253</v>
          </cell>
          <cell r="B2566" t="str">
            <v>LIMA REDONDA BASTARDA 8", COM CABO</v>
          </cell>
          <cell r="C2566" t="str">
            <v>UN</v>
          </cell>
          <cell r="D2566">
            <v>36.78</v>
          </cell>
          <cell r="E2566">
            <v>36.78</v>
          </cell>
          <cell r="F2566" t="str">
            <v>SINAPI-I JUNHO 2025</v>
          </cell>
        </row>
        <row r="2567">
          <cell r="A2567">
            <v>44331</v>
          </cell>
          <cell r="B2567" t="str">
            <v>LIMPA VIDROS COM PULVERIZADOR</v>
          </cell>
          <cell r="C2567" t="str">
            <v>L</v>
          </cell>
          <cell r="D2567">
            <v>75.16</v>
          </cell>
          <cell r="E2567">
            <v>75.16</v>
          </cell>
          <cell r="F2567" t="str">
            <v>SINAPI-I JUNHO 2025</v>
          </cell>
        </row>
        <row r="2568">
          <cell r="A2568">
            <v>37768</v>
          </cell>
          <cell r="B2568" t="str">
            <v>LIMPADORA A SUCCAO, TANQUE 12000 L, BASCULAMENTO HIDRAULICO, BOMBA 12 M3/MIN 95% VACUO (INCLUI MONTAGEM, NAO INCLUI CAMINHAO)</v>
          </cell>
          <cell r="C2568" t="str">
            <v>UN</v>
          </cell>
          <cell r="F2568" t="str">
            <v>SINAPI-I JUNHO 2025</v>
          </cell>
        </row>
        <row r="2569">
          <cell r="A2569">
            <v>37773</v>
          </cell>
          <cell r="B2569" t="str">
            <v>LIMPADORA DE SUCCAO TANQUE 7000 L, BOMBA 12 M3/MIN 95% VACUO (INCLUI MONTAGEM, NAO INCLUI CAMINHAO)</v>
          </cell>
          <cell r="C2569" t="str">
            <v>UN</v>
          </cell>
          <cell r="F2569" t="str">
            <v>SINAPI-I JUNHO 2025</v>
          </cell>
        </row>
        <row r="2570">
          <cell r="A2570">
            <v>37769</v>
          </cell>
          <cell r="B2570" t="str">
            <v>LIMPADORA DE SUCCAO, TANQUE 11000 L, BOMBA 340 M3/MIN (INCLUI MONTAGEM, NAO INCLUI CAMINHAO)</v>
          </cell>
          <cell r="C2570" t="str">
            <v>UN</v>
          </cell>
          <cell r="F2570" t="str">
            <v>SINAPI-I JUNHO 2025</v>
          </cell>
        </row>
        <row r="2571">
          <cell r="A2571">
            <v>37770</v>
          </cell>
          <cell r="B2571" t="str">
            <v>LIMPADORA DE SUCCAO, TANQUE 5500 L, BOMBA 60M3/MIN, VACUO 500 MBAR (INCLUI MONTAGEM, NAO INCLUI CAMINHAO)</v>
          </cell>
          <cell r="C2571" t="str">
            <v>UN</v>
          </cell>
          <cell r="F2571" t="str">
            <v>SINAPI-I JUNHO 2025</v>
          </cell>
        </row>
        <row r="2572">
          <cell r="A2572">
            <v>38382</v>
          </cell>
          <cell r="B2572" t="str">
            <v>LINHA PARA PEDREIRO LISA, 0,8 MM X 100 M</v>
          </cell>
          <cell r="C2572" t="str">
            <v>UN</v>
          </cell>
          <cell r="D2572">
            <v>11.61</v>
          </cell>
          <cell r="E2572">
            <v>11.61</v>
          </cell>
          <cell r="F2572" t="str">
            <v>SINAPI-I JUNHO 2025</v>
          </cell>
        </row>
        <row r="2573">
          <cell r="A2573">
            <v>38383</v>
          </cell>
          <cell r="B2573" t="str">
            <v>LIXA D'AGUA EM FOLHA, COR PRETA, GRAO 100</v>
          </cell>
          <cell r="C2573" t="str">
            <v>UN</v>
          </cell>
          <cell r="D2573">
            <v>1.84</v>
          </cell>
          <cell r="E2573">
            <v>1.84</v>
          </cell>
          <cell r="F2573" t="str">
            <v>SINAPI-I JUNHO 2025</v>
          </cell>
        </row>
        <row r="2574">
          <cell r="A2574">
            <v>3768</v>
          </cell>
          <cell r="B2574" t="str">
            <v>LIXA EM FOLHA PARA FERRO, NUMERO 150</v>
          </cell>
          <cell r="C2574" t="str">
            <v>UN</v>
          </cell>
          <cell r="D2574">
            <v>2.62</v>
          </cell>
          <cell r="E2574">
            <v>2.62</v>
          </cell>
          <cell r="F2574" t="str">
            <v>SINAPI-I JUNHO 2025</v>
          </cell>
        </row>
        <row r="2575">
          <cell r="A2575">
            <v>3767</v>
          </cell>
          <cell r="B2575" t="str">
            <v>LIXA EM FOLHA PARA PAREDE OU MADEIRA, NUMERO 120, COR VERMELHA</v>
          </cell>
          <cell r="C2575" t="str">
            <v>UN</v>
          </cell>
          <cell r="D2575">
            <v>0.88</v>
          </cell>
          <cell r="E2575">
            <v>0.88</v>
          </cell>
          <cell r="F2575" t="str">
            <v>SINAPI-I JUNHO 2025</v>
          </cell>
        </row>
        <row r="2576">
          <cell r="A2576">
            <v>13192</v>
          </cell>
          <cell r="B2576" t="str">
            <v>LIXADEIRA ELETRICA ANGULAR PARA CONCRETO, POTENCIA 1.400 W, PRATO DIAMANTADO DE 5"</v>
          </cell>
          <cell r="C2576" t="str">
            <v>UN</v>
          </cell>
          <cell r="D2576">
            <v>6203.95</v>
          </cell>
          <cell r="E2576">
            <v>6203.95</v>
          </cell>
          <cell r="F2576" t="str">
            <v>SINAPI-I JUNHO 2025</v>
          </cell>
        </row>
        <row r="2577">
          <cell r="A2577">
            <v>38413</v>
          </cell>
          <cell r="B2577" t="str">
            <v>LIXADEIRA ELETRICA ANGULAR, PARA DISCO DE 7" (180 MM), POTENCIA DE 2.200 W, *5.000* RPM, 220 V</v>
          </cell>
          <cell r="C2577" t="str">
            <v>UN</v>
          </cell>
          <cell r="D2577">
            <v>1026.04</v>
          </cell>
          <cell r="E2577">
            <v>1026.04</v>
          </cell>
          <cell r="F2577" t="str">
            <v>SINAPI-I JUNHO 2025</v>
          </cell>
        </row>
        <row r="2578">
          <cell r="A2578">
            <v>42440</v>
          </cell>
          <cell r="B2578" t="str">
            <v>LIXEIRA DUPLA, COM CAPACIDADE VOLUMETRICA DE 60L*, FABRICADA EM TUBO DE ACO CARBONO, CESTOS EM CHAPA DE ACO E PINTURA NO PROCESSO ELETROSTATICO - PARA ACADEMIA AO AR LIVRE / ACADEMIA DA TERCEIRA IDADE - ATI</v>
          </cell>
          <cell r="C2578" t="str">
            <v>UN</v>
          </cell>
          <cell r="F2578" t="str">
            <v>SINAPI-I JUNHO 2025</v>
          </cell>
        </row>
        <row r="2579">
          <cell r="A2579">
            <v>20193</v>
          </cell>
          <cell r="B2579" t="str">
            <v>LOCACAO DE ANDAIME METALICO TIPO FACHADEIRO, PECAS COM APROXIMADAMENTE 1,20 M DE LARGURA E 2,0 M DE ALTURA, INCLUINDO DIAGONAIS EM X, BARRAS DE LIGACAO, SAPATAS E DEMAIS ITENS NECESSARIOS A MONTAGEM (NAO INCLUI INSTALACAO)</v>
          </cell>
          <cell r="C2579" t="str">
            <v>M2XMES</v>
          </cell>
          <cell r="D2579">
            <v>21</v>
          </cell>
          <cell r="E2579">
            <v>21</v>
          </cell>
          <cell r="F2579" t="str">
            <v>SINAPI-I JUNHO 2025</v>
          </cell>
        </row>
        <row r="2580">
          <cell r="A2580">
            <v>10527</v>
          </cell>
          <cell r="B2580" t="str">
            <v>LOCACAO DE ANDAIME METALICO TUBULAR DE ENCAIXE, TIPO DE TORRE, CADA PAINEL COM LARGURA DE 1 ATE 1,5 M E ALTURA DE *1,00* M, INCLUINDO DIAGONAL, BARRAS DE LIGACAO, SAPATAS OU RODIZIOS E DEMAIS ITENS NECESSARIOS A MONTAGEM (NAO INCLUI INSTALACAO)</v>
          </cell>
          <cell r="C2580" t="str">
            <v>MXMES</v>
          </cell>
          <cell r="D2580">
            <v>28</v>
          </cell>
          <cell r="E2580">
            <v>28</v>
          </cell>
          <cell r="F2580" t="str">
            <v>SINAPI-I JUNHO 2025</v>
          </cell>
        </row>
        <row r="2581">
          <cell r="A2581">
            <v>41805</v>
          </cell>
          <cell r="B2581" t="str">
            <v>LOCACAO DE ANDAIME SUSPENSO OU BALANCIM MANUAL, CAPACIDADE DE CARGA TOTAL DE APROXIMADAMENTE 250 KG/M2, PLATAFORMA DE 1,50 M X 0,80 M (C X L), CABO DE 45 M</v>
          </cell>
          <cell r="C2581" t="str">
            <v>MES</v>
          </cell>
          <cell r="D2581">
            <v>805</v>
          </cell>
          <cell r="E2581">
            <v>805</v>
          </cell>
          <cell r="F2581" t="str">
            <v>SINAPI-I JUNHO 2025</v>
          </cell>
        </row>
        <row r="2582">
          <cell r="A2582">
            <v>40271</v>
          </cell>
          <cell r="B2582" t="str">
            <v>LOCACAO DE APRUMADOR METALICO DE PILAR, COM ALTURA E ANGULO REGULAVEIS, EXTENSAO DE *1,50* A *2,80* M</v>
          </cell>
          <cell r="C2582" t="str">
            <v>UNXMES</v>
          </cell>
          <cell r="D2582">
            <v>21.43</v>
          </cell>
          <cell r="E2582">
            <v>21.43</v>
          </cell>
          <cell r="F2582" t="str">
            <v>SINAPI-I JUNHO 2025</v>
          </cell>
        </row>
        <row r="2583">
          <cell r="A2583">
            <v>40287</v>
          </cell>
          <cell r="B2583" t="str">
            <v>LOCACAO DE BARRA DE ANCORAGEM DE 0,80 A 1,20 M DE EXTENSAO, COM ROSCA DE 5/8", INCLUINDO PORCA E FLANGE</v>
          </cell>
          <cell r="C2583" t="str">
            <v>MES</v>
          </cell>
          <cell r="D2583">
            <v>8.25</v>
          </cell>
          <cell r="E2583">
            <v>8.25</v>
          </cell>
          <cell r="F2583" t="str">
            <v>SINAPI-I JUNHO 2025</v>
          </cell>
        </row>
        <row r="2584">
          <cell r="A2584">
            <v>4084</v>
          </cell>
          <cell r="B2584" t="str">
            <v>LOCACAO DE BOMBA SUBMERSIVEL PARA DRENAGEM E ESGOTAMENTO, MOTOR ELETRICO TRIFASICO, POTENCIA DE 1 CV, DIAMETRO DE RECALQUE DE 2". FAIXA DE OPERACAO Q=25 M3/H (+ OU - 1 M3/H) E AMT=2 M, Q=12 M3/H (+ OU - 2 M3/H) E AMT = 12 M (+ OU - 2 M)</v>
          </cell>
          <cell r="C2584" t="str">
            <v>H</v>
          </cell>
          <cell r="D2584">
            <v>2.2200000000000002</v>
          </cell>
          <cell r="E2584">
            <v>2.2200000000000002</v>
          </cell>
          <cell r="F2584" t="str">
            <v>SINAPI-I JUNHO 2025</v>
          </cell>
        </row>
        <row r="2585">
          <cell r="A2585">
            <v>743</v>
          </cell>
          <cell r="B2585" t="str">
            <v>LOCACAO DE BOMBA SUBMERSIVEL PARA DRENAGEM E ESGOTAMENTO, MOTOR ELETRICO TRIFASICO, POTENCIA DE 2 CV, DIAMETRO DE RECALQUE DE 2", FAIXA DE OPERACAO Q=35 M3/H (+ OU - 3 M3/H) E AMT=2 M, Q=13 M3/H (+ OU - 3 M3/H) E AMT = 17 M (+ OU - 3 M)</v>
          </cell>
          <cell r="C2585" t="str">
            <v>H</v>
          </cell>
          <cell r="D2585">
            <v>2.2200000000000002</v>
          </cell>
          <cell r="E2585">
            <v>2.2200000000000002</v>
          </cell>
          <cell r="F2585" t="str">
            <v>SINAPI-I JUNHO 2025</v>
          </cell>
        </row>
        <row r="2586">
          <cell r="A2586">
            <v>40293</v>
          </cell>
          <cell r="B2586" t="str">
            <v>LOCACAO DE BOMBA SUBMERSIVEL PARA DRENAGEM E ESGOTAMENTO, MOTOR ELETRICO TRIFASICO, POTENCIA DE 2 CV, DIAMETRO DE RECALQUE DE 3". FAIXA DE OPERACAO Q=70 M3/H (+ OU - 2 M3/H) E AMT=2 M, Q=9,5 M3/H (+ OU - 3,5 M3/H) E AMT = 10 M (+ OU - 2 M)</v>
          </cell>
          <cell r="C2586" t="str">
            <v>H</v>
          </cell>
          <cell r="D2586">
            <v>2.66</v>
          </cell>
          <cell r="E2586">
            <v>2.66</v>
          </cell>
          <cell r="F2586" t="str">
            <v>SINAPI-I JUNHO 2025</v>
          </cell>
        </row>
        <row r="2587">
          <cell r="A2587">
            <v>40294</v>
          </cell>
          <cell r="B2587" t="str">
            <v>LOCACAO DE BOMBA SUBMERSIVEL PARA DRENAGEM E ESGOTAMENTO, MOTOR ELETRICO TRIFASICO, POTENCIA DE 3 CV, DIAMETRO DE RECALQUE DE 2", FAIXA DE OPERACAO Q=84 M3/H (+ OU - 2,5 M3/H) E AMT=2 M, Q=9,1 M3/H (+ OU - 2 M3/H) E AMT = 12 M (+ OU - 2 M)</v>
          </cell>
          <cell r="C2587" t="str">
            <v>H</v>
          </cell>
          <cell r="D2587">
            <v>2.2200000000000002</v>
          </cell>
          <cell r="E2587">
            <v>2.2200000000000002</v>
          </cell>
          <cell r="F2587" t="str">
            <v>SINAPI-I JUNHO 2025</v>
          </cell>
        </row>
        <row r="2588">
          <cell r="A2588">
            <v>4085</v>
          </cell>
          <cell r="B2588" t="str">
            <v>LOCACAO DE BOMBA SUBMERSIVEL PARA DRENAGEM E ESGOTAMENTO, MOTOR ELETRICO TRIFASICO, POTENCIA DE 4 CV, DIAMETRO DE RECALQUE DE 3". FAIXA DE OPERACAO Q=60 M3/H (+ OU - 1 M3/H) E AMT=2 M, Q=11 M3/H (+ OU - 1 M3/H) E AMT = 23 M (+ OU - 1 M)</v>
          </cell>
          <cell r="C2588" t="str">
            <v>H</v>
          </cell>
          <cell r="D2588">
            <v>3.1</v>
          </cell>
          <cell r="E2588">
            <v>3.1</v>
          </cell>
          <cell r="F2588" t="str">
            <v>SINAPI-I JUNHO 2025</v>
          </cell>
        </row>
        <row r="2589">
          <cell r="A2589">
            <v>10779</v>
          </cell>
          <cell r="B2589" t="str">
            <v>LOCACAO DE CONTAINER 2,30 X 4,30 M, ALT. 2,50 M, P/ SANITARIO, C/ 5 BACIAS, 1 LAVATORIO E 4 MICTORIOS (NAO INCLUI MOBILIZACAO/DESMOBILIZACAO)</v>
          </cell>
          <cell r="C2589" t="str">
            <v>MES</v>
          </cell>
          <cell r="F2589" t="str">
            <v>SINAPI-I JUNHO 2025</v>
          </cell>
        </row>
        <row r="2590">
          <cell r="A2590">
            <v>10777</v>
          </cell>
          <cell r="B2590" t="str">
            <v>LOCACAO DE CONTAINER 2,30 X 4,30 M, ALT. 2,50 M, PARA SANITARIO, COM 3 BACIAS, 4 CHUVEIROS, 1 LAVATORIO E 1 MICTORIO (NAO INCLUI MOBILIZACAO/DESMOBILIZACAO)</v>
          </cell>
          <cell r="C2590" t="str">
            <v>MES</v>
          </cell>
          <cell r="F2590" t="str">
            <v>SINAPI-I JUNHO 2025</v>
          </cell>
        </row>
        <row r="2591">
          <cell r="A2591">
            <v>10775</v>
          </cell>
          <cell r="B2591" t="str">
            <v>LOCACAO DE CONTAINER 2,30 X 6,00 M, ALT. 2,50 M, COM 1 SANITARIO, PARA ESCRITORIO, COMPLETO, SEM DIVISORIAS INTERNAS (NAO INCLUI MOBILIZACAO/DESMOBILIZACAO)</v>
          </cell>
          <cell r="C2591" t="str">
            <v>MES</v>
          </cell>
          <cell r="F2591" t="str">
            <v>SINAPI-I JUNHO 2025</v>
          </cell>
        </row>
        <row r="2592">
          <cell r="A2592">
            <v>10776</v>
          </cell>
          <cell r="B2592" t="str">
            <v>LOCACAO DE CONTAINER 2,30 X 6,00 M, ALT. 2,50 M, PARA ESCRITORIO, SEM DIVISORIAS INTERNAS E SEM SANITARIO (NAO INCLUI MOBILIZACAO/DESMOBILIZACAO)</v>
          </cell>
          <cell r="C2592" t="str">
            <v>MES</v>
          </cell>
          <cell r="F2592" t="str">
            <v>SINAPI-I JUNHO 2025</v>
          </cell>
        </row>
        <row r="2593">
          <cell r="A2593">
            <v>10778</v>
          </cell>
          <cell r="B2593" t="str">
            <v>LOCACAO DE CONTAINER 2,30 X 6,00 M, ALT. 2,50 M, PARA SANITARIO, COM 4 BACIAS, 8 CHUVEIROS,1 LAVATORIO E 1 MICTORIO (NAO INCLUI MOBILIZACAO/DESMOBILIZACAO)</v>
          </cell>
          <cell r="C2593" t="str">
            <v>MES</v>
          </cell>
          <cell r="F2593" t="str">
            <v>SINAPI-I JUNHO 2025</v>
          </cell>
        </row>
        <row r="2594">
          <cell r="A2594">
            <v>40339</v>
          </cell>
          <cell r="B2594" t="str">
            <v>LOCACAO DE CRUZETA, SIMPLES, PARA ESCORA METALICA, COMPRIMENTO ENTRE 50 A 60 CM, PARA ESCORA DE 1,80 A 3,20 METROS E TUBO EXTERNO ATE 48 MM DE DIAMETRO</v>
          </cell>
          <cell r="C2594" t="str">
            <v>UNXMES</v>
          </cell>
          <cell r="D2594">
            <v>7.51</v>
          </cell>
          <cell r="E2594">
            <v>7.51</v>
          </cell>
          <cell r="F2594" t="str">
            <v>SINAPI-I JUNHO 2025</v>
          </cell>
        </row>
        <row r="2595">
          <cell r="A2595">
            <v>10749</v>
          </cell>
          <cell r="B2595" t="str">
            <v>LOCACAO DE ESCORA METALICA TELESCOPICA, COM ALTURA REGULAVEL DE *1,80* A *3,20* M, COM CAPACIDADE DE CARGA DE NO MINIMO 1000 KGF (10 KN), INCLUSO TRIPE E FORCADO</v>
          </cell>
          <cell r="C2595" t="str">
            <v>UNXMES</v>
          </cell>
          <cell r="D2595">
            <v>24.85</v>
          </cell>
          <cell r="E2595">
            <v>24.85</v>
          </cell>
          <cell r="F2595" t="str">
            <v>SINAPI-I JUNHO 2025</v>
          </cell>
        </row>
        <row r="2596">
          <cell r="A2596">
            <v>40290</v>
          </cell>
          <cell r="B2596" t="str">
            <v>LOCACAO DE FORMA PLASTICA PARA LAJE NERVURADA, DIMENSOES *60* X *60* X *16* CM</v>
          </cell>
          <cell r="C2596" t="str">
            <v>UNXMES</v>
          </cell>
          <cell r="D2596">
            <v>13.44</v>
          </cell>
          <cell r="E2596">
            <v>13.44</v>
          </cell>
          <cell r="F2596" t="str">
            <v>SINAPI-I JUNHO 2025</v>
          </cell>
        </row>
        <row r="2597">
          <cell r="A2597">
            <v>3346</v>
          </cell>
          <cell r="B2597" t="str">
            <v>LOCACAO DE GRUPO GERADOR *80 A 125* KVA, MOTOR DIESEL, REBOCAVEL, ACIONAMENTO MANUAL</v>
          </cell>
          <cell r="C2597" t="str">
            <v>H</v>
          </cell>
          <cell r="D2597">
            <v>24.75</v>
          </cell>
          <cell r="E2597">
            <v>24.75</v>
          </cell>
          <cell r="F2597" t="str">
            <v>SINAPI-I JUNHO 2025</v>
          </cell>
        </row>
        <row r="2598">
          <cell r="A2598">
            <v>3348</v>
          </cell>
          <cell r="B2598" t="str">
            <v>LOCACAO DE GRUPO GERADOR ACIMA DE * 125 ATE 180* KVA, MOTOR DIESEL, REBOCAVEL, ACIONAMENTO MANUAL</v>
          </cell>
          <cell r="C2598" t="str">
            <v>H</v>
          </cell>
          <cell r="D2598">
            <v>29.61</v>
          </cell>
          <cell r="E2598">
            <v>29.61</v>
          </cell>
          <cell r="F2598" t="str">
            <v>SINAPI-I JUNHO 2025</v>
          </cell>
        </row>
        <row r="2599">
          <cell r="A2599">
            <v>39833</v>
          </cell>
          <cell r="B2599" t="str">
            <v>LOCACAO DE GRUPO GERADOR DE *260* KVA, DIESEL REBOCAVEL, ACIONAMENTO MANUAL</v>
          </cell>
          <cell r="C2599" t="str">
            <v>H</v>
          </cell>
          <cell r="D2599">
            <v>40.549999999999997</v>
          </cell>
          <cell r="E2599">
            <v>40.549999999999997</v>
          </cell>
          <cell r="F2599" t="str">
            <v>SINAPI-I JUNHO 2025</v>
          </cell>
        </row>
        <row r="2600">
          <cell r="A2600">
            <v>7252</v>
          </cell>
          <cell r="B2600" t="str">
            <v>LOCACAO DE NIVEL OPTICO, COM PRECISAO DE 0,7 MM, AUMENTO DE 32X</v>
          </cell>
          <cell r="C2600" t="str">
            <v>H</v>
          </cell>
          <cell r="F2600" t="str">
            <v>SINAPI-I JUNHO 2025</v>
          </cell>
        </row>
        <row r="2601">
          <cell r="A2601">
            <v>7247</v>
          </cell>
          <cell r="B2601" t="str">
            <v>LOCACAO DE TEODOLITO ELETRONICO, PRECISAO ANGULAR DE 5 A 7 SEGUNDOS, INCLUINDO TRIPE</v>
          </cell>
          <cell r="C2601" t="str">
            <v>H</v>
          </cell>
          <cell r="F2601" t="str">
            <v>SINAPI-I JUNHO 2025</v>
          </cell>
        </row>
        <row r="2602">
          <cell r="A2602">
            <v>40291</v>
          </cell>
          <cell r="B2602" t="str">
            <v>LOCACAO DE TORRE METALICA COMPLETA PARA UMA CARGA DE 8 TF (80 KN) E PE DIREITO DE 6 M, INCLUINDO MODULOS, DIAGONAIS, SAPATAS E FORCADOS</v>
          </cell>
          <cell r="C2602" t="str">
            <v>UNXMES</v>
          </cell>
          <cell r="D2602">
            <v>700</v>
          </cell>
          <cell r="E2602">
            <v>700</v>
          </cell>
          <cell r="F2602" t="str">
            <v>SINAPI-I JUNHO 2025</v>
          </cell>
        </row>
        <row r="2603">
          <cell r="A2603">
            <v>40275</v>
          </cell>
          <cell r="B2603" t="str">
            <v>LOCACAO DE VIGA SANDUICHE METALICA VAZADA PARA TRAVAMENTO DE PILARES, ALTURA DE *8* CM, LARGURA DE *6* CM E EXTENSAO DE 2 M</v>
          </cell>
          <cell r="C2603" t="str">
            <v>UNXMES</v>
          </cell>
          <cell r="D2603">
            <v>22.4</v>
          </cell>
          <cell r="E2603">
            <v>22.4</v>
          </cell>
          <cell r="F2603" t="str">
            <v>SINAPI-I JUNHO 2025</v>
          </cell>
        </row>
        <row r="2604">
          <cell r="A2604">
            <v>42408</v>
          </cell>
          <cell r="B2604" t="str">
            <v>LONA PLASTICA EXTRA FORTE PRETA, E = 200 MICRA</v>
          </cell>
          <cell r="C2604" t="str">
            <v>M2</v>
          </cell>
          <cell r="D2604">
            <v>1.76</v>
          </cell>
          <cell r="E2604">
            <v>1.76</v>
          </cell>
          <cell r="F2604" t="str">
            <v>SINAPI-I JUNHO 2025</v>
          </cell>
        </row>
        <row r="2605">
          <cell r="A2605">
            <v>3777</v>
          </cell>
          <cell r="B2605" t="str">
            <v>LONA PLASTICA PESADA PRETA, E = 150 MICRA</v>
          </cell>
          <cell r="C2605" t="str">
            <v>M2</v>
          </cell>
          <cell r="D2605">
            <v>1.55</v>
          </cell>
          <cell r="E2605">
            <v>1.55</v>
          </cell>
          <cell r="F2605" t="str">
            <v>SINAPI-I JUNHO 2025</v>
          </cell>
        </row>
        <row r="2606">
          <cell r="A2606">
            <v>44699</v>
          </cell>
          <cell r="B2606" t="str">
            <v>LUBRIFICANTE REDUTOR DE TORQUE E ARRASTO DE ALTO DESEMPENHO, PARA PERFURACAO HORIZONTAL DIRECIONAL, HDD</v>
          </cell>
          <cell r="C2606" t="str">
            <v>KG</v>
          </cell>
          <cell r="D2606">
            <v>46.23</v>
          </cell>
          <cell r="E2606">
            <v>46.23</v>
          </cell>
          <cell r="F2606" t="str">
            <v>SINAPI-I JUNHO 2025</v>
          </cell>
        </row>
        <row r="2607">
          <cell r="A2607">
            <v>3798</v>
          </cell>
          <cell r="B2607" t="str">
            <v>LUMINARIA ABERTA P/ ILUMINACAO PUBLICA, TIPO X-57 PETERCO OU EQUIV</v>
          </cell>
          <cell r="C2607" t="str">
            <v>UN</v>
          </cell>
          <cell r="F2607" t="str">
            <v>SINAPI-I JUNHO 2025</v>
          </cell>
        </row>
        <row r="2608">
          <cell r="A2608">
            <v>38769</v>
          </cell>
          <cell r="B2608" t="str">
            <v>LUMINARIA ARANDELA TIPO MEIA-LUA COM VIDRO FOSCO *30 X 15* CM, PARA 1 LAMPADA, BASE E27, POTENCIA MAXIMA 40/60 W (NAO INCLUI LAMPADA)</v>
          </cell>
          <cell r="C2608" t="str">
            <v>UN</v>
          </cell>
          <cell r="F2608" t="str">
            <v>SINAPI-I JUNHO 2025</v>
          </cell>
        </row>
        <row r="2609">
          <cell r="A2609">
            <v>38774</v>
          </cell>
          <cell r="B2609" t="str">
            <v>LUMINARIA DE EMERGENCIA 30 LEDS, POTENCIA 2 W, BATERIA DE LITIO, AUTONOMIA DE 6 HORAS</v>
          </cell>
          <cell r="C2609" t="str">
            <v>UN</v>
          </cell>
          <cell r="D2609">
            <v>17.329999999999998</v>
          </cell>
          <cell r="E2609">
            <v>17.329999999999998</v>
          </cell>
          <cell r="F2609" t="str">
            <v>SINAPI-I JUNHO 2025</v>
          </cell>
        </row>
        <row r="2610">
          <cell r="A2610">
            <v>42247</v>
          </cell>
          <cell r="B2610" t="str">
            <v>LUMINARIA DE LED PARA ILUMINACAO PUBLICA, DE 138 W ATE 180 W, INVOLUCRO EM ALUMINIO OU ACO INOX</v>
          </cell>
          <cell r="C2610" t="str">
            <v>UN</v>
          </cell>
          <cell r="D2610">
            <v>591.66</v>
          </cell>
          <cell r="E2610">
            <v>591.66</v>
          </cell>
          <cell r="F2610" t="str">
            <v>SINAPI-I JUNHO 2025</v>
          </cell>
        </row>
        <row r="2611">
          <cell r="A2611">
            <v>42248</v>
          </cell>
          <cell r="B2611" t="str">
            <v>LUMINARIA DE LED PARA ILUMINACAO PUBLICA, DE 181 W ATE 239 W, INVOLUCRO EM ALUMINIO OU ACO INOX</v>
          </cell>
          <cell r="C2611" t="str">
            <v>UN</v>
          </cell>
          <cell r="D2611">
            <v>687.26</v>
          </cell>
          <cell r="E2611">
            <v>687.26</v>
          </cell>
          <cell r="F2611" t="str">
            <v>SINAPI-I JUNHO 2025</v>
          </cell>
        </row>
        <row r="2612">
          <cell r="A2612">
            <v>42249</v>
          </cell>
          <cell r="B2612" t="str">
            <v>LUMINARIA DE LED PARA ILUMINACAO PUBLICA, DE 240 W ATE 350 W, INVOLUCRO EM ALUMINIO OU ACO INOX</v>
          </cell>
          <cell r="C2612" t="str">
            <v>UN</v>
          </cell>
          <cell r="D2612">
            <v>1138.55</v>
          </cell>
          <cell r="E2612">
            <v>1138.55</v>
          </cell>
          <cell r="F2612" t="str">
            <v>SINAPI-I JUNHO 2025</v>
          </cell>
        </row>
        <row r="2613">
          <cell r="A2613">
            <v>42244</v>
          </cell>
          <cell r="B2613" t="str">
            <v>LUMINARIA DE LED PARA ILUMINACAO PUBLICA, DE 33 W ATE 50 W, INVOLUCRO EM ALUMINIO OU ACO INOX</v>
          </cell>
          <cell r="C2613" t="str">
            <v>UN</v>
          </cell>
          <cell r="D2613">
            <v>177.81</v>
          </cell>
          <cell r="E2613">
            <v>177.81</v>
          </cell>
          <cell r="F2613" t="str">
            <v>SINAPI-I JUNHO 2025</v>
          </cell>
        </row>
        <row r="2614">
          <cell r="A2614">
            <v>42245</v>
          </cell>
          <cell r="B2614" t="str">
            <v>LUMINARIA DE LED PARA ILUMINACAO PUBLICA, DE 51 W ATE 67 W, INVOLUCRO EM ALUMINIO OU ACO INOX</v>
          </cell>
          <cell r="C2614" t="str">
            <v>UN</v>
          </cell>
          <cell r="D2614">
            <v>328.11</v>
          </cell>
          <cell r="E2614">
            <v>328.11</v>
          </cell>
          <cell r="F2614" t="str">
            <v>SINAPI-I JUNHO 2025</v>
          </cell>
        </row>
        <row r="2615">
          <cell r="A2615">
            <v>42246</v>
          </cell>
          <cell r="B2615" t="str">
            <v>LUMINARIA DE LED PARA ILUMINACAO PUBLICA, DE 68 W ATE 97 W, INVOLUCRO EM ALUMINIO OU ACO INOX</v>
          </cell>
          <cell r="C2615" t="str">
            <v>UN</v>
          </cell>
          <cell r="D2615">
            <v>363.2</v>
          </cell>
          <cell r="E2615">
            <v>363.2</v>
          </cell>
          <cell r="F2615" t="str">
            <v>SINAPI-I JUNHO 2025</v>
          </cell>
        </row>
        <row r="2616">
          <cell r="A2616">
            <v>42243</v>
          </cell>
          <cell r="B2616" t="str">
            <v>LUMINARIA DE LED PARA ILUMINACAO PUBLICA, DE 98 W ATE 137 W, INVOLUCRO EM ALUMINIO OU ACO INOX</v>
          </cell>
          <cell r="C2616" t="str">
            <v>UN</v>
          </cell>
          <cell r="D2616">
            <v>437.95</v>
          </cell>
          <cell r="E2616">
            <v>437.95</v>
          </cell>
          <cell r="F2616" t="str">
            <v>SINAPI-I JUNHO 2025</v>
          </cell>
        </row>
        <row r="2617">
          <cell r="A2617">
            <v>38889</v>
          </cell>
          <cell r="B2617" t="str">
            <v>LUMINARIA DE SOBREPOR EM CHAPA DE ACO COM ALETAS PLASTICAS, PARA 1 LAMPADA, BASE E27, POTENCIA MAXIMA 40/60 W (NAO INCLUI LAMPADA)</v>
          </cell>
          <cell r="C2617" t="str">
            <v>UN</v>
          </cell>
          <cell r="F2617" t="str">
            <v>SINAPI-I JUNHO 2025</v>
          </cell>
        </row>
        <row r="2618">
          <cell r="A2618">
            <v>38784</v>
          </cell>
          <cell r="B2618" t="str">
            <v>LUMINARIA DE SOBREPOR EM CHAPA DE ACO COM ALETAS PLASTICAS, PARA 2 LAMPADAS, BASE E27, POTENCIA MAXIMA 40/60 W (NAO INCLUI LAMPADAS)</v>
          </cell>
          <cell r="C2618" t="str">
            <v>UN</v>
          </cell>
          <cell r="F2618" t="str">
            <v>SINAPI-I JUNHO 2025</v>
          </cell>
        </row>
        <row r="2619">
          <cell r="A2619">
            <v>3780</v>
          </cell>
          <cell r="B2619" t="str">
            <v>LUMINARIA DE SOBREPOR EM CHAPA DE ACO PARA 1 LAMPADA FLUORESCENTE DE *36* W, ALETADA, COMPLETA (LAMPADA E REATOR INCLUSOS)</v>
          </cell>
          <cell r="C2619" t="str">
            <v>UN</v>
          </cell>
          <cell r="F2619" t="str">
            <v>SINAPI-I JUNHO 2025</v>
          </cell>
        </row>
        <row r="2620">
          <cell r="A2620">
            <v>38773</v>
          </cell>
          <cell r="B2620" t="str">
            <v>LUMINARIA DE TETO PLAFON/PLAFONIER EM PLASTICO COM BASE E27, POTENCIA MAXIMA 60 W (NAO INCLUI LAMPADA)</v>
          </cell>
          <cell r="C2620" t="str">
            <v>UN</v>
          </cell>
          <cell r="F2620" t="str">
            <v>SINAPI-I JUNHO 2025</v>
          </cell>
        </row>
        <row r="2621">
          <cell r="A2621">
            <v>12271</v>
          </cell>
          <cell r="B2621" t="str">
            <v>LUMINARIA DUPLA P/SINALIZACAO, TIPO WETZEL AS-2/110 OU EQUIV</v>
          </cell>
          <cell r="C2621" t="str">
            <v>UN</v>
          </cell>
          <cell r="F2621" t="str">
            <v>SINAPI-I JUNHO 2025</v>
          </cell>
        </row>
        <row r="2622">
          <cell r="A2622">
            <v>39385</v>
          </cell>
          <cell r="B2622" t="str">
            <v>LUMINARIA LED PLAFON REDONDO DE SOBREPOR BIVOLT 12/13 W, D = *17* CM</v>
          </cell>
          <cell r="C2622" t="str">
            <v>UN</v>
          </cell>
          <cell r="D2622">
            <v>15.85</v>
          </cell>
          <cell r="E2622">
            <v>15.85</v>
          </cell>
          <cell r="F2622" t="str">
            <v>SINAPI-I JUNHO 2025</v>
          </cell>
        </row>
        <row r="2623">
          <cell r="A2623">
            <v>39389</v>
          </cell>
          <cell r="B2623" t="str">
            <v>LUMINARIA LED REFLETOR RETANGULAR BIVOLT, LUZ BRANCA, 10 W</v>
          </cell>
          <cell r="C2623" t="str">
            <v>UN</v>
          </cell>
          <cell r="D2623">
            <v>17.2</v>
          </cell>
          <cell r="E2623">
            <v>17.2</v>
          </cell>
          <cell r="F2623" t="str">
            <v>SINAPI-I JUNHO 2025</v>
          </cell>
        </row>
        <row r="2624">
          <cell r="A2624">
            <v>39390</v>
          </cell>
          <cell r="B2624" t="str">
            <v>LUMINARIA LED REFLETOR RETANGULAR BIVOLT, LUZ BRANCA, 30 W</v>
          </cell>
          <cell r="C2624" t="str">
            <v>UN</v>
          </cell>
          <cell r="D2624">
            <v>36.06</v>
          </cell>
          <cell r="E2624">
            <v>36.06</v>
          </cell>
          <cell r="F2624" t="str">
            <v>SINAPI-I JUNHO 2025</v>
          </cell>
        </row>
        <row r="2625">
          <cell r="A2625">
            <v>39391</v>
          </cell>
          <cell r="B2625" t="str">
            <v>LUMINARIA LED REFLETOR RETANGULAR BIVOLT, LUZ BRANCA, 50 W</v>
          </cell>
          <cell r="C2625" t="str">
            <v>UN</v>
          </cell>
          <cell r="D2625">
            <v>40.479999999999997</v>
          </cell>
          <cell r="E2625">
            <v>40.479999999999997</v>
          </cell>
          <cell r="F2625" t="str">
            <v>SINAPI-I JUNHO 2025</v>
          </cell>
        </row>
        <row r="2626">
          <cell r="A2626">
            <v>3803</v>
          </cell>
          <cell r="B2626" t="str">
            <v>LUMINARIA PLAFON REDONDO COM VIDRO FOSCO DIAMETRO *25* CM, PARA 1 LAMPADA, BASE E27, POTENCIA MAXIMA 40/60 W (NAO INCLUI LAMPADA)</v>
          </cell>
          <cell r="C2626" t="str">
            <v>UN</v>
          </cell>
          <cell r="F2626" t="str">
            <v>SINAPI-I JUNHO 2025</v>
          </cell>
        </row>
        <row r="2627">
          <cell r="A2627">
            <v>38770</v>
          </cell>
          <cell r="B2627" t="str">
            <v>LUMINARIA PLAFON REDONDO COM VIDRO FOSCO DIAMETRO *30* CM, PARA 2 LAMPADAS, BASE E27, POTENCIA MAXIMA 40/60 W (NAO INCLUI LAMPADAS)</v>
          </cell>
          <cell r="C2627" t="str">
            <v>UN</v>
          </cell>
          <cell r="F2627" t="str">
            <v>SINAPI-I JUNHO 2025</v>
          </cell>
        </row>
        <row r="2628">
          <cell r="A2628">
            <v>12267</v>
          </cell>
          <cell r="B2628" t="str">
            <v>LUMINARIA PROVA DE TEMPO PETERCO Y.31/1</v>
          </cell>
          <cell r="C2628" t="str">
            <v>UN</v>
          </cell>
          <cell r="F2628" t="str">
            <v>SINAPI-I JUNHO 2025</v>
          </cell>
        </row>
        <row r="2629">
          <cell r="A2629">
            <v>43265</v>
          </cell>
          <cell r="B2629"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629" t="str">
            <v>UN</v>
          </cell>
          <cell r="D2629">
            <v>49.58</v>
          </cell>
          <cell r="E2629">
            <v>49.58</v>
          </cell>
          <cell r="F2629" t="str">
            <v>SINAPI-I JUNHO 2025</v>
          </cell>
        </row>
        <row r="2630">
          <cell r="A2630">
            <v>12266</v>
          </cell>
          <cell r="B2630" t="str">
            <v>LUMINARIA SPOT DE SOBREPOR EM ALUMINIO COM ALETA PLASTICA PARA 1 LAMPADA, BASE E27, POTENCIA MAXIMA 40/60 W (NAO INCLUI LAMPADA)</v>
          </cell>
          <cell r="C2630" t="str">
            <v>UN</v>
          </cell>
          <cell r="F2630" t="str">
            <v>SINAPI-I JUNHO 2025</v>
          </cell>
        </row>
        <row r="2631">
          <cell r="A2631">
            <v>39378</v>
          </cell>
          <cell r="B2631" t="str">
            <v>LUMINARIA SPOT DE SOBREPOR EM ALUMINIO COM ALETA PLASTICA PARA 2 LAMPADAS, BASE E27, POTENCIA MAXIMA 40/60 W (NAO INCLUI LAMPADA)</v>
          </cell>
          <cell r="C2631" t="str">
            <v>UN</v>
          </cell>
          <cell r="F2631" t="str">
            <v>SINAPI-I JUNHO 2025</v>
          </cell>
        </row>
        <row r="2632">
          <cell r="A2632">
            <v>43543</v>
          </cell>
          <cell r="B2632" t="str">
            <v>LUMINARIA TIPO TARTARUGA A PROVA DE TEMPO, GASES, VAPOR E PO, EM ALUMINIO, COM GRADE, BASE E27, POTENCIA MAXIMA 100 W (NAO INCLUI LAMPADA)</v>
          </cell>
          <cell r="C2632" t="str">
            <v>UN</v>
          </cell>
          <cell r="F2632" t="str">
            <v>SINAPI-I JUNHO 2025</v>
          </cell>
        </row>
        <row r="2633">
          <cell r="A2633">
            <v>38775</v>
          </cell>
          <cell r="B2633" t="str">
            <v>LUMINARIA TIPO TARTARUGA PARA AREA EXTERNA EM ALUMINIO, COM GRADE, PARA 1 LAMPADA, BASE E27, POTENCIA MAXIMA 40/60 W (NAO INCLUI LAMPADA)</v>
          </cell>
          <cell r="C2633" t="str">
            <v>UN</v>
          </cell>
          <cell r="F2633" t="str">
            <v>SINAPI-I JUNHO 2025</v>
          </cell>
        </row>
        <row r="2634">
          <cell r="A2634">
            <v>44252</v>
          </cell>
          <cell r="B2634" t="str">
            <v>LUVA CPVC, SOLDAVEL, 114 MM, PARA AGUA QUENTE PREDIAL</v>
          </cell>
          <cell r="C2634" t="str">
            <v>UN</v>
          </cell>
          <cell r="D2634">
            <v>187.18</v>
          </cell>
          <cell r="E2634">
            <v>187.18</v>
          </cell>
          <cell r="F2634" t="str">
            <v>SINAPI-I JUNHO 2025</v>
          </cell>
        </row>
        <row r="2635">
          <cell r="A2635">
            <v>21119</v>
          </cell>
          <cell r="B2635" t="str">
            <v>LUVA CPVC, SOLDAVEL, 15 MM, PARA AGUA QUENTE PREDIAL</v>
          </cell>
          <cell r="C2635" t="str">
            <v>UN</v>
          </cell>
          <cell r="D2635">
            <v>1.88</v>
          </cell>
          <cell r="E2635">
            <v>1.88</v>
          </cell>
          <cell r="F2635" t="str">
            <v>SINAPI-I JUNHO 2025</v>
          </cell>
        </row>
        <row r="2636">
          <cell r="A2636">
            <v>37974</v>
          </cell>
          <cell r="B2636" t="str">
            <v>LUVA CPVC, SOLDAVEL, 22 MM, PARA AGUA QUENTE PREDIAL</v>
          </cell>
          <cell r="C2636" t="str">
            <v>UN</v>
          </cell>
          <cell r="D2636">
            <v>2.4300000000000002</v>
          </cell>
          <cell r="E2636">
            <v>2.4300000000000002</v>
          </cell>
          <cell r="F2636" t="str">
            <v>SINAPI-I JUNHO 2025</v>
          </cell>
        </row>
        <row r="2637">
          <cell r="A2637">
            <v>37975</v>
          </cell>
          <cell r="B2637" t="str">
            <v>LUVA CPVC, SOLDAVEL, 28 MM, PARA AGUA QUENTE PREDIAL</v>
          </cell>
          <cell r="C2637" t="str">
            <v>UN</v>
          </cell>
          <cell r="D2637">
            <v>5.4</v>
          </cell>
          <cell r="E2637">
            <v>5.4</v>
          </cell>
          <cell r="F2637" t="str">
            <v>SINAPI-I JUNHO 2025</v>
          </cell>
        </row>
        <row r="2638">
          <cell r="A2638">
            <v>37976</v>
          </cell>
          <cell r="B2638" t="str">
            <v>LUVA CPVC, SOLDAVEL, 35 MM, PARA AGUA QUENTE PREDIAL</v>
          </cell>
          <cell r="C2638" t="str">
            <v>UN</v>
          </cell>
          <cell r="D2638">
            <v>12.03</v>
          </cell>
          <cell r="E2638">
            <v>12.03</v>
          </cell>
          <cell r="F2638" t="str">
            <v>SINAPI-I JUNHO 2025</v>
          </cell>
        </row>
        <row r="2639">
          <cell r="A2639">
            <v>37977</v>
          </cell>
          <cell r="B2639" t="str">
            <v>LUVA CPVC, SOLDAVEL, 42 MM, PARA AGUA QUENTE PREDIAL</v>
          </cell>
          <cell r="C2639" t="str">
            <v>UN</v>
          </cell>
          <cell r="D2639">
            <v>16.649999999999999</v>
          </cell>
          <cell r="E2639">
            <v>16.649999999999999</v>
          </cell>
          <cell r="F2639" t="str">
            <v>SINAPI-I JUNHO 2025</v>
          </cell>
        </row>
        <row r="2640">
          <cell r="A2640">
            <v>37978</v>
          </cell>
          <cell r="B2640" t="str">
            <v>LUVA CPVC, SOLDAVEL, 54 MM, PARA AGUA QUENTE PREDIAL</v>
          </cell>
          <cell r="C2640" t="str">
            <v>UN</v>
          </cell>
          <cell r="D2640">
            <v>33.020000000000003</v>
          </cell>
          <cell r="E2640">
            <v>33.020000000000003</v>
          </cell>
          <cell r="F2640" t="str">
            <v>SINAPI-I JUNHO 2025</v>
          </cell>
        </row>
        <row r="2641">
          <cell r="A2641">
            <v>37979</v>
          </cell>
          <cell r="B2641" t="str">
            <v>LUVA CPVC, SOLDAVEL, 73 MM, PARA AGUA QUENTE PREDIAL</v>
          </cell>
          <cell r="C2641" t="str">
            <v>UN</v>
          </cell>
          <cell r="D2641">
            <v>140.13</v>
          </cell>
          <cell r="E2641">
            <v>140.13</v>
          </cell>
          <cell r="F2641" t="str">
            <v>SINAPI-I JUNHO 2025</v>
          </cell>
        </row>
        <row r="2642">
          <cell r="A2642">
            <v>37980</v>
          </cell>
          <cell r="B2642" t="str">
            <v>LUVA CPVC, SOLDAVEL, 89 MM, PARA AGUA QUENTE PREDIAL</v>
          </cell>
          <cell r="C2642" t="str">
            <v>UN</v>
          </cell>
          <cell r="D2642">
            <v>160.97</v>
          </cell>
          <cell r="E2642">
            <v>160.97</v>
          </cell>
          <cell r="F2642" t="str">
            <v>SINAPI-I JUNHO 2025</v>
          </cell>
        </row>
        <row r="2643">
          <cell r="A2643">
            <v>36147</v>
          </cell>
          <cell r="B2643" t="str">
            <v>LUVA DE BORRACHA ISOLANTE PARA ALTA TENSAO, RESISTENTE A OZONIO, TENSAO DE ENSAIO 2,5 KV (PAR)</v>
          </cell>
          <cell r="C2643" t="str">
            <v>PAR</v>
          </cell>
          <cell r="D2643">
            <v>307.77999999999997</v>
          </cell>
          <cell r="E2643">
            <v>307.77999999999997</v>
          </cell>
          <cell r="F2643" t="str">
            <v>SINAPI-I JUNHO 2025</v>
          </cell>
        </row>
        <row r="2644">
          <cell r="A2644">
            <v>12731</v>
          </cell>
          <cell r="B2644" t="str">
            <v>LUVA DE COBRE SEM ANEL DE SOLDA, BOLSA X BOLSA, 104 MM</v>
          </cell>
          <cell r="C2644" t="str">
            <v>UN</v>
          </cell>
          <cell r="F2644" t="str">
            <v>SINAPI-I JUNHO 2025</v>
          </cell>
        </row>
        <row r="2645">
          <cell r="A2645">
            <v>12723</v>
          </cell>
          <cell r="B2645" t="str">
            <v>LUVA DE COBRE SEM ANEL DE SOLDA, BOLSA X BOLSA, 15 MM</v>
          </cell>
          <cell r="C2645" t="str">
            <v>UN</v>
          </cell>
          <cell r="F2645" t="str">
            <v>SINAPI-I JUNHO 2025</v>
          </cell>
        </row>
        <row r="2646">
          <cell r="A2646">
            <v>12724</v>
          </cell>
          <cell r="B2646" t="str">
            <v>LUVA DE COBRE SEM ANEL DE SOLDA, BOLSA X BOLSA, 22 MM</v>
          </cell>
          <cell r="C2646" t="str">
            <v>UN</v>
          </cell>
          <cell r="F2646" t="str">
            <v>SINAPI-I JUNHO 2025</v>
          </cell>
        </row>
        <row r="2647">
          <cell r="A2647">
            <v>12725</v>
          </cell>
          <cell r="B2647" t="str">
            <v>LUVA DE COBRE SEM ANEL DE SOLDA, BOLSA X BOLSA, 28 MM</v>
          </cell>
          <cell r="C2647" t="str">
            <v>UN</v>
          </cell>
          <cell r="F2647" t="str">
            <v>SINAPI-I JUNHO 2025</v>
          </cell>
        </row>
        <row r="2648">
          <cell r="A2648">
            <v>12726</v>
          </cell>
          <cell r="B2648" t="str">
            <v>LUVA DE COBRE SEM ANEL DE SOLDA, BOLSA X BOLSA, 35 MM</v>
          </cell>
          <cell r="C2648" t="str">
            <v>UN</v>
          </cell>
          <cell r="F2648" t="str">
            <v>SINAPI-I JUNHO 2025</v>
          </cell>
        </row>
        <row r="2649">
          <cell r="A2649">
            <v>12727</v>
          </cell>
          <cell r="B2649" t="str">
            <v>LUVA DE COBRE SEM ANEL DE SOLDA, BOLSA X BOLSA, 42 MM</v>
          </cell>
          <cell r="C2649" t="str">
            <v>UN</v>
          </cell>
          <cell r="F2649" t="str">
            <v>SINAPI-I JUNHO 2025</v>
          </cell>
        </row>
        <row r="2650">
          <cell r="A2650">
            <v>12728</v>
          </cell>
          <cell r="B2650" t="str">
            <v>LUVA DE COBRE SEM ANEL DE SOLDA, BOLSA X BOLSA, 54 MM</v>
          </cell>
          <cell r="C2650" t="str">
            <v>UN</v>
          </cell>
          <cell r="F2650" t="str">
            <v>SINAPI-I JUNHO 2025</v>
          </cell>
        </row>
        <row r="2651">
          <cell r="A2651">
            <v>12729</v>
          </cell>
          <cell r="B2651" t="str">
            <v>LUVA DE COBRE SEM ANEL DE SOLDA, BOLSA X BOLSA, 66 MM</v>
          </cell>
          <cell r="C2651" t="str">
            <v>UN</v>
          </cell>
          <cell r="F2651" t="str">
            <v>SINAPI-I JUNHO 2025</v>
          </cell>
        </row>
        <row r="2652">
          <cell r="A2652">
            <v>12730</v>
          </cell>
          <cell r="B2652" t="str">
            <v>LUVA DE COBRE SEM ANEL DE SOLDA, BOLSA X BOLSA, 79 MM</v>
          </cell>
          <cell r="C2652" t="str">
            <v>UN</v>
          </cell>
          <cell r="F2652" t="str">
            <v>SINAPI-I JUNHO 2025</v>
          </cell>
        </row>
        <row r="2653">
          <cell r="A2653">
            <v>3840</v>
          </cell>
          <cell r="B2653" t="str">
            <v>LUVA DE CORRER COM TRAVAS DEFOFO, PVC, JE, DN 100 MM</v>
          </cell>
          <cell r="C2653" t="str">
            <v>UN</v>
          </cell>
          <cell r="F2653" t="str">
            <v>SINAPI-I JUNHO 2025</v>
          </cell>
        </row>
        <row r="2654">
          <cell r="A2654">
            <v>3838</v>
          </cell>
          <cell r="B2654" t="str">
            <v>LUVA DE CORRER COM TRAVAS DEFOFO, PVC, JE, DN 150 MM</v>
          </cell>
          <cell r="C2654" t="str">
            <v>UN</v>
          </cell>
          <cell r="F2654" t="str">
            <v>SINAPI-I JUNHO 2025</v>
          </cell>
        </row>
        <row r="2655">
          <cell r="A2655">
            <v>3844</v>
          </cell>
          <cell r="B2655" t="str">
            <v>LUVA DE CORRER COM TRAVAS DEFOFO, PVC, JE, DN 200 MM</v>
          </cell>
          <cell r="C2655" t="str">
            <v>UN</v>
          </cell>
          <cell r="F2655" t="str">
            <v>SINAPI-I JUNHO 2025</v>
          </cell>
        </row>
        <row r="2656">
          <cell r="A2656">
            <v>3839</v>
          </cell>
          <cell r="B2656" t="str">
            <v>LUVA DE CORRER COM TRAVAS DEFOFO, PVC, JE, DN 250 MM</v>
          </cell>
          <cell r="C2656" t="str">
            <v>UN</v>
          </cell>
          <cell r="F2656" t="str">
            <v>SINAPI-I JUNHO 2025</v>
          </cell>
        </row>
        <row r="2657">
          <cell r="A2657">
            <v>3843</v>
          </cell>
          <cell r="B2657" t="str">
            <v>LUVA DE CORRER COM TRAVAS DEFOFO, PVC, JE, DN 300 MM</v>
          </cell>
          <cell r="C2657" t="str">
            <v>UN</v>
          </cell>
          <cell r="F2657" t="str">
            <v>SINAPI-I JUNHO 2025</v>
          </cell>
        </row>
        <row r="2658">
          <cell r="A2658">
            <v>3900</v>
          </cell>
          <cell r="B2658" t="str">
            <v>LUVA DE CORRER PARA TUBO ROSCAVEL, PVC, 1 1/2", PARA AGUA FRIA PREDIAL</v>
          </cell>
          <cell r="C2658" t="str">
            <v>UN</v>
          </cell>
          <cell r="D2658">
            <v>45.92</v>
          </cell>
          <cell r="E2658">
            <v>45.92</v>
          </cell>
          <cell r="F2658" t="str">
            <v>SINAPI-I JUNHO 2025</v>
          </cell>
        </row>
        <row r="2659">
          <cell r="A2659">
            <v>3846</v>
          </cell>
          <cell r="B2659" t="str">
            <v>LUVA DE CORRER PARA TUBO ROSCAVEL, PVC, 1/2", PARA AGUA FRIA PREDIAL</v>
          </cell>
          <cell r="C2659" t="str">
            <v>UN</v>
          </cell>
          <cell r="D2659">
            <v>13.8</v>
          </cell>
          <cell r="E2659">
            <v>13.8</v>
          </cell>
          <cell r="F2659" t="str">
            <v>SINAPI-I JUNHO 2025</v>
          </cell>
        </row>
        <row r="2660">
          <cell r="A2660">
            <v>3886</v>
          </cell>
          <cell r="B2660" t="str">
            <v>LUVA DE CORRER PARA TUBO ROSCAVEL, PVC, 3/4", PARA AGUA FRIA PREDIAL</v>
          </cell>
          <cell r="C2660" t="str">
            <v>UN</v>
          </cell>
          <cell r="D2660">
            <v>18.32</v>
          </cell>
          <cell r="E2660">
            <v>18.32</v>
          </cell>
          <cell r="F2660" t="str">
            <v>SINAPI-I JUNHO 2025</v>
          </cell>
        </row>
        <row r="2661">
          <cell r="A2661">
            <v>3854</v>
          </cell>
          <cell r="B2661" t="str">
            <v>LUVA DE CORRER PARA TUBO SOLDAVEL, PVC, 20 MM, PARA AGUA FRIA PREDIAL</v>
          </cell>
          <cell r="C2661" t="str">
            <v>UN</v>
          </cell>
          <cell r="D2661">
            <v>10.44</v>
          </cell>
          <cell r="E2661">
            <v>10.44</v>
          </cell>
          <cell r="F2661" t="str">
            <v>SINAPI-I JUNHO 2025</v>
          </cell>
        </row>
        <row r="2662">
          <cell r="A2662">
            <v>3873</v>
          </cell>
          <cell r="B2662" t="str">
            <v>LUVA DE CORRER PARA TUBO SOLDAVEL, PVC, 25 MM, PARA AGUA FRIA PREDIAL</v>
          </cell>
          <cell r="C2662" t="str">
            <v>UN</v>
          </cell>
          <cell r="D2662">
            <v>12.15</v>
          </cell>
          <cell r="E2662">
            <v>12.15</v>
          </cell>
          <cell r="F2662" t="str">
            <v>SINAPI-I JUNHO 2025</v>
          </cell>
        </row>
        <row r="2663">
          <cell r="A2663">
            <v>38021</v>
          </cell>
          <cell r="B2663" t="str">
            <v>LUVA DE CORRER PARA TUBO SOLDAVEL, PVC, 32 MM, PARA AGUA FRIA PREDIAL</v>
          </cell>
          <cell r="C2663" t="str">
            <v>UN</v>
          </cell>
          <cell r="D2663">
            <v>21.58</v>
          </cell>
          <cell r="E2663">
            <v>21.58</v>
          </cell>
          <cell r="F2663" t="str">
            <v>SINAPI-I JUNHO 2025</v>
          </cell>
        </row>
        <row r="2664">
          <cell r="A2664">
            <v>43838</v>
          </cell>
          <cell r="B2664" t="str">
            <v>LUVA DE CORRER PARA TUBO SOLDAVEL, PVC, 40 MM, PARA AGUA FRIA PREDIAL</v>
          </cell>
          <cell r="C2664" t="str">
            <v>UN</v>
          </cell>
          <cell r="D2664">
            <v>27.89</v>
          </cell>
          <cell r="E2664">
            <v>27.89</v>
          </cell>
          <cell r="F2664" t="str">
            <v>SINAPI-I JUNHO 2025</v>
          </cell>
        </row>
        <row r="2665">
          <cell r="A2665">
            <v>3847</v>
          </cell>
          <cell r="B2665" t="str">
            <v>LUVA DE CORRER PARA TUBO SOLDAVEL, PVC, 50 MM, PARA AGUA FRIA PREDIAL</v>
          </cell>
          <cell r="C2665" t="str">
            <v>UN</v>
          </cell>
          <cell r="D2665">
            <v>28.13</v>
          </cell>
          <cell r="E2665">
            <v>28.13</v>
          </cell>
          <cell r="F2665" t="str">
            <v>SINAPI-I JUNHO 2025</v>
          </cell>
        </row>
        <row r="2666">
          <cell r="A2666">
            <v>38022</v>
          </cell>
          <cell r="B2666" t="str">
            <v>LUVA DE CORRER PARA TUBO SOLDAVEL, PVC, 60 MM, PARA AGUA FRIA PREDIAL</v>
          </cell>
          <cell r="C2666" t="str">
            <v>UN</v>
          </cell>
          <cell r="D2666">
            <v>38.659999999999997</v>
          </cell>
          <cell r="E2666">
            <v>38.659999999999997</v>
          </cell>
          <cell r="F2666" t="str">
            <v>SINAPI-I JUNHO 2025</v>
          </cell>
        </row>
        <row r="2667">
          <cell r="A2667">
            <v>3826</v>
          </cell>
          <cell r="B2667" t="str">
            <v>LUVA DE CORRER PVC PBA, JE, DN 100 / DE 110 MM, PARA REDE DE AGUA</v>
          </cell>
          <cell r="C2667" t="str">
            <v>UN</v>
          </cell>
          <cell r="F2667" t="str">
            <v>SINAPI-I JUNHO 2025</v>
          </cell>
        </row>
        <row r="2668">
          <cell r="A2668">
            <v>3825</v>
          </cell>
          <cell r="B2668" t="str">
            <v>LUVA DE CORRER PVC PBA, JE, DN 50 / DE 60 MM, PARA REDE DE AGUA</v>
          </cell>
          <cell r="C2668" t="str">
            <v>UN</v>
          </cell>
          <cell r="F2668" t="str">
            <v>SINAPI-I JUNHO 2025</v>
          </cell>
        </row>
        <row r="2669">
          <cell r="A2669">
            <v>3827</v>
          </cell>
          <cell r="B2669" t="str">
            <v>LUVA DE CORRER PVC PBA, JE, DN 75 / DE 85 MM, PARA REDE DE AGUA</v>
          </cell>
          <cell r="C2669" t="str">
            <v>UN</v>
          </cell>
          <cell r="F2669" t="str">
            <v>SINAPI-I JUNHO 2025</v>
          </cell>
        </row>
        <row r="2670">
          <cell r="A2670">
            <v>3830</v>
          </cell>
          <cell r="B2670" t="str">
            <v>LUVA DE CORRER PVC, JE, DN 250 MM, PARA REDE COLETORA DE ESGOTO</v>
          </cell>
          <cell r="C2670" t="str">
            <v>UN</v>
          </cell>
          <cell r="D2670">
            <v>155.84</v>
          </cell>
          <cell r="E2670">
            <v>155.84</v>
          </cell>
          <cell r="F2670" t="str">
            <v>SINAPI-I JUNHO 2025</v>
          </cell>
        </row>
        <row r="2671">
          <cell r="A2671">
            <v>37981</v>
          </cell>
          <cell r="B2671" t="str">
            <v>LUVA DE CORRER, CPVC, SOLDAVEL, 15 MM, PARA AGUA QUENTE PREDIAL</v>
          </cell>
          <cell r="C2671" t="str">
            <v>UN</v>
          </cell>
          <cell r="D2671">
            <v>7.01</v>
          </cell>
          <cell r="E2671">
            <v>7.01</v>
          </cell>
          <cell r="F2671" t="str">
            <v>SINAPI-I JUNHO 2025</v>
          </cell>
        </row>
        <row r="2672">
          <cell r="A2672">
            <v>37982</v>
          </cell>
          <cell r="B2672" t="str">
            <v>LUVA DE CORRER, CPVC, SOLDAVEL, 22 MM, PARA AGUA QUENTE PREDIAL</v>
          </cell>
          <cell r="C2672" t="str">
            <v>UN</v>
          </cell>
          <cell r="D2672">
            <v>10.17</v>
          </cell>
          <cell r="E2672">
            <v>10.17</v>
          </cell>
          <cell r="F2672" t="str">
            <v>SINAPI-I JUNHO 2025</v>
          </cell>
        </row>
        <row r="2673">
          <cell r="A2673">
            <v>37983</v>
          </cell>
          <cell r="B2673" t="str">
            <v>LUVA DE CORRER, CPVC, SOLDAVEL, 28 MM, PARA AGUA QUENTE PREDIAL</v>
          </cell>
          <cell r="C2673" t="str">
            <v>UN</v>
          </cell>
          <cell r="D2673">
            <v>15.04</v>
          </cell>
          <cell r="E2673">
            <v>15.04</v>
          </cell>
          <cell r="F2673" t="str">
            <v>SINAPI-I JUNHO 2025</v>
          </cell>
        </row>
        <row r="2674">
          <cell r="A2674">
            <v>37984</v>
          </cell>
          <cell r="B2674" t="str">
            <v>LUVA DE CORRER, CPVC, SOLDAVEL, 35 MM, PARA AGUA QUENTE PREDIAL</v>
          </cell>
          <cell r="C2674" t="str">
            <v>UN</v>
          </cell>
          <cell r="D2674">
            <v>21.13</v>
          </cell>
          <cell r="E2674">
            <v>21.13</v>
          </cell>
          <cell r="F2674" t="str">
            <v>SINAPI-I JUNHO 2025</v>
          </cell>
        </row>
        <row r="2675">
          <cell r="A2675">
            <v>37985</v>
          </cell>
          <cell r="B2675" t="str">
            <v>LUVA DE CORRER, CPVC, SOLDAVEL, 42 MM, PARA AGUA QUENTE PREDIAL</v>
          </cell>
          <cell r="C2675" t="str">
            <v>UN</v>
          </cell>
          <cell r="D2675">
            <v>30.02</v>
          </cell>
          <cell r="E2675">
            <v>30.02</v>
          </cell>
          <cell r="F2675" t="str">
            <v>SINAPI-I JUNHO 2025</v>
          </cell>
        </row>
        <row r="2676">
          <cell r="A2676">
            <v>20165</v>
          </cell>
          <cell r="B2676" t="str">
            <v>LUVA DE CORRER, PVC SERIE R, 100 MM, PARA ESGOTO PREDIAL</v>
          </cell>
          <cell r="C2676" t="str">
            <v>UN</v>
          </cell>
          <cell r="D2676">
            <v>19.32</v>
          </cell>
          <cell r="E2676">
            <v>19.32</v>
          </cell>
          <cell r="F2676" t="str">
            <v>SINAPI-I JUNHO 2025</v>
          </cell>
        </row>
        <row r="2677">
          <cell r="A2677">
            <v>20166</v>
          </cell>
          <cell r="B2677" t="str">
            <v>LUVA DE CORRER, PVC SERIE R, 150 MM, PARA ESGOTO PREDIAL</v>
          </cell>
          <cell r="C2677" t="str">
            <v>UN</v>
          </cell>
          <cell r="D2677">
            <v>59</v>
          </cell>
          <cell r="E2677">
            <v>59</v>
          </cell>
          <cell r="F2677" t="str">
            <v>SINAPI-I JUNHO 2025</v>
          </cell>
        </row>
        <row r="2678">
          <cell r="A2678">
            <v>20164</v>
          </cell>
          <cell r="B2678" t="str">
            <v>LUVA DE CORRER, PVC SERIE R, 75 MM, PARA ESGOTO PREDIAL</v>
          </cell>
          <cell r="C2678" t="str">
            <v>UN</v>
          </cell>
          <cell r="D2678">
            <v>9.2799999999999994</v>
          </cell>
          <cell r="E2678">
            <v>9.2799999999999994</v>
          </cell>
          <cell r="F2678" t="str">
            <v>SINAPI-I JUNHO 2025</v>
          </cell>
        </row>
        <row r="2679">
          <cell r="A2679">
            <v>3893</v>
          </cell>
          <cell r="B2679" t="str">
            <v>LUVA DE CORRER, PVC, DN 100 MM, PARA ESGOTO PREDIAL</v>
          </cell>
          <cell r="C2679" t="str">
            <v>UN</v>
          </cell>
          <cell r="D2679">
            <v>14.54</v>
          </cell>
          <cell r="E2679">
            <v>14.54</v>
          </cell>
          <cell r="F2679" t="str">
            <v>SINAPI-I JUNHO 2025</v>
          </cell>
        </row>
        <row r="2680">
          <cell r="A2680">
            <v>3848</v>
          </cell>
          <cell r="B2680" t="str">
            <v>LUVA DE CORRER, PVC, DN 50 MM, PARA ESGOTO PREDIAL</v>
          </cell>
          <cell r="C2680" t="str">
            <v>UN</v>
          </cell>
          <cell r="D2680">
            <v>8.8699999999999992</v>
          </cell>
          <cell r="E2680">
            <v>8.8699999999999992</v>
          </cell>
          <cell r="F2680" t="str">
            <v>SINAPI-I JUNHO 2025</v>
          </cell>
        </row>
        <row r="2681">
          <cell r="A2681">
            <v>3895</v>
          </cell>
          <cell r="B2681" t="str">
            <v>LUVA DE CORRER, PVC, DN 75 MM, PARA ESGOTO PREDIAL</v>
          </cell>
          <cell r="C2681" t="str">
            <v>UN</v>
          </cell>
          <cell r="D2681">
            <v>9.85</v>
          </cell>
          <cell r="E2681">
            <v>9.85</v>
          </cell>
          <cell r="F2681" t="str">
            <v>SINAPI-I JUNHO 2025</v>
          </cell>
        </row>
        <row r="2682">
          <cell r="A2682">
            <v>12404</v>
          </cell>
          <cell r="B2682" t="str">
            <v>LUVA DE FERRO GALVANIZADO, COM ROSCA BSP MACHO/FEMEA, DE 3/4"</v>
          </cell>
          <cell r="C2682" t="str">
            <v>UN</v>
          </cell>
          <cell r="F2682" t="str">
            <v>SINAPI-I JUNHO 2025</v>
          </cell>
        </row>
        <row r="2683">
          <cell r="A2683">
            <v>3939</v>
          </cell>
          <cell r="B2683" t="str">
            <v>LUVA DE FERRO GALVANIZADO, COM ROSCA BSP, DE 1 1/2"</v>
          </cell>
          <cell r="C2683" t="str">
            <v>UN</v>
          </cell>
          <cell r="F2683" t="str">
            <v>SINAPI-I JUNHO 2025</v>
          </cell>
        </row>
        <row r="2684">
          <cell r="A2684">
            <v>3911</v>
          </cell>
          <cell r="B2684" t="str">
            <v>LUVA DE FERRO GALVANIZADO, COM ROSCA BSP, DE 1 1/4"</v>
          </cell>
          <cell r="C2684" t="str">
            <v>UN</v>
          </cell>
          <cell r="F2684" t="str">
            <v>SINAPI-I JUNHO 2025</v>
          </cell>
        </row>
        <row r="2685">
          <cell r="A2685">
            <v>3910</v>
          </cell>
          <cell r="B2685" t="str">
            <v>LUVA DE FERRO GALVANIZADO, COM ROSCA BSP, DE 1"</v>
          </cell>
          <cell r="C2685" t="str">
            <v>UN</v>
          </cell>
          <cell r="F2685" t="str">
            <v>SINAPI-I JUNHO 2025</v>
          </cell>
        </row>
        <row r="2686">
          <cell r="A2686">
            <v>3908</v>
          </cell>
          <cell r="B2686" t="str">
            <v>LUVA DE FERRO GALVANIZADO, COM ROSCA BSP, DE 1/2"</v>
          </cell>
          <cell r="C2686" t="str">
            <v>UN</v>
          </cell>
          <cell r="F2686" t="str">
            <v>SINAPI-I JUNHO 2025</v>
          </cell>
        </row>
        <row r="2687">
          <cell r="A2687">
            <v>3913</v>
          </cell>
          <cell r="B2687" t="str">
            <v>LUVA DE FERRO GALVANIZADO, COM ROSCA BSP, DE 2 1/2"</v>
          </cell>
          <cell r="C2687" t="str">
            <v>UN</v>
          </cell>
          <cell r="F2687" t="str">
            <v>SINAPI-I JUNHO 2025</v>
          </cell>
        </row>
        <row r="2688">
          <cell r="A2688">
            <v>3912</v>
          </cell>
          <cell r="B2688" t="str">
            <v>LUVA DE FERRO GALVANIZADO, COM ROSCA BSP, DE 2"</v>
          </cell>
          <cell r="C2688" t="str">
            <v>UN</v>
          </cell>
          <cell r="F2688" t="str">
            <v>SINAPI-I JUNHO 2025</v>
          </cell>
        </row>
        <row r="2689">
          <cell r="A2689">
            <v>3914</v>
          </cell>
          <cell r="B2689" t="str">
            <v>LUVA DE FERRO GALVANIZADO, COM ROSCA BSP, DE 3"</v>
          </cell>
          <cell r="C2689" t="str">
            <v>UN</v>
          </cell>
          <cell r="F2689" t="str">
            <v>SINAPI-I JUNHO 2025</v>
          </cell>
        </row>
        <row r="2690">
          <cell r="A2690">
            <v>3909</v>
          </cell>
          <cell r="B2690" t="str">
            <v>LUVA DE FERRO GALVANIZADO, COM ROSCA BSP, DE 3/4"</v>
          </cell>
          <cell r="C2690" t="str">
            <v>UN</v>
          </cell>
          <cell r="F2690" t="str">
            <v>SINAPI-I JUNHO 2025</v>
          </cell>
        </row>
        <row r="2691">
          <cell r="A2691">
            <v>3915</v>
          </cell>
          <cell r="B2691" t="str">
            <v>LUVA DE FERRO GALVANIZADO, COM ROSCA BSP, DE 4"</v>
          </cell>
          <cell r="C2691" t="str">
            <v>UN</v>
          </cell>
          <cell r="F2691" t="str">
            <v>SINAPI-I JUNHO 2025</v>
          </cell>
        </row>
        <row r="2692">
          <cell r="A2692">
            <v>3916</v>
          </cell>
          <cell r="B2692" t="str">
            <v>LUVA DE FERRO GALVANIZADO, COM ROSCA BSP, DE 5"</v>
          </cell>
          <cell r="C2692" t="str">
            <v>UN</v>
          </cell>
          <cell r="F2692" t="str">
            <v>SINAPI-I JUNHO 2025</v>
          </cell>
        </row>
        <row r="2693">
          <cell r="A2693">
            <v>3917</v>
          </cell>
          <cell r="B2693" t="str">
            <v>LUVA DE FERRO GALVANIZADO, COM ROSCA BSP, DE 6"</v>
          </cell>
          <cell r="C2693" t="str">
            <v>UN</v>
          </cell>
          <cell r="F2693" t="str">
            <v>SINAPI-I JUNHO 2025</v>
          </cell>
        </row>
        <row r="2694">
          <cell r="A2694">
            <v>45266</v>
          </cell>
          <cell r="B2694" t="str">
            <v>LUVA DE LATEX MULTIUSO AMARELA FORRADA</v>
          </cell>
          <cell r="C2694" t="str">
            <v>PAR</v>
          </cell>
          <cell r="D2694">
            <v>3.44</v>
          </cell>
          <cell r="E2694">
            <v>3.44</v>
          </cell>
          <cell r="F2694" t="str">
            <v>SINAPI-I JUNHO 2025</v>
          </cell>
        </row>
        <row r="2695">
          <cell r="A2695">
            <v>1904</v>
          </cell>
          <cell r="B2695" t="str">
            <v>LUVA DE PRESSAO, EM PVC, DE 20 MM, PARA ELETRODUTO FLEXIVEL</v>
          </cell>
          <cell r="C2695" t="str">
            <v>UN</v>
          </cell>
          <cell r="D2695">
            <v>1.39</v>
          </cell>
          <cell r="E2695">
            <v>1.39</v>
          </cell>
          <cell r="F2695" t="str">
            <v>SINAPI-I JUNHO 2025</v>
          </cell>
        </row>
        <row r="2696">
          <cell r="A2696">
            <v>1899</v>
          </cell>
          <cell r="B2696" t="str">
            <v>LUVA DE PRESSAO, EM PVC, DE 25 MM, PARA ELETRODUTO FLEXIVEL</v>
          </cell>
          <cell r="C2696" t="str">
            <v>UN</v>
          </cell>
          <cell r="D2696">
            <v>1.57</v>
          </cell>
          <cell r="E2696">
            <v>1.57</v>
          </cell>
          <cell r="F2696" t="str">
            <v>SINAPI-I JUNHO 2025</v>
          </cell>
        </row>
        <row r="2697">
          <cell r="A2697">
            <v>1900</v>
          </cell>
          <cell r="B2697" t="str">
            <v>LUVA DE PRESSAO, EM PVC, DE 32 MM, PARA ELETRODUTO FLEXIVEL</v>
          </cell>
          <cell r="C2697" t="str">
            <v>UN</v>
          </cell>
          <cell r="D2697">
            <v>2.5499999999999998</v>
          </cell>
          <cell r="E2697">
            <v>2.5499999999999998</v>
          </cell>
          <cell r="F2697" t="str">
            <v>SINAPI-I JUNHO 2025</v>
          </cell>
        </row>
        <row r="2698">
          <cell r="A2698">
            <v>12407</v>
          </cell>
          <cell r="B2698" t="str">
            <v>LUVA DE REDUCAO DE FERRO GALVANIZADO, COM ROSCA BSP MACHO/FEMEA, DE 1 1/2" X 1"</v>
          </cell>
          <cell r="C2698" t="str">
            <v>UN</v>
          </cell>
          <cell r="F2698" t="str">
            <v>SINAPI-I JUNHO 2025</v>
          </cell>
        </row>
        <row r="2699">
          <cell r="A2699">
            <v>12408</v>
          </cell>
          <cell r="B2699" t="str">
            <v>LUVA DE REDUCAO DE FERRO GALVANIZADO, COM ROSCA BSP MACHO/FEMEA, DE 1" X 1/2"</v>
          </cell>
          <cell r="C2699" t="str">
            <v>UN</v>
          </cell>
          <cell r="F2699" t="str">
            <v>SINAPI-I JUNHO 2025</v>
          </cell>
        </row>
        <row r="2700">
          <cell r="A2700">
            <v>12409</v>
          </cell>
          <cell r="B2700" t="str">
            <v>LUVA DE REDUCAO DE FERRO GALVANIZADO, COM ROSCA BSP MACHO/FEMEA, DE 1" X 3/4"</v>
          </cell>
          <cell r="C2700" t="str">
            <v>UN</v>
          </cell>
          <cell r="F2700" t="str">
            <v>SINAPI-I JUNHO 2025</v>
          </cell>
        </row>
        <row r="2701">
          <cell r="A2701">
            <v>12410</v>
          </cell>
          <cell r="B2701" t="str">
            <v>LUVA DE REDUCAO DE FERRO GALVANIZADO, COM ROSCA BSP MACHO/FEMEA, DE 3/4" X 1/2"</v>
          </cell>
          <cell r="C2701" t="str">
            <v>UN</v>
          </cell>
          <cell r="F2701" t="str">
            <v>SINAPI-I JUNHO 2025</v>
          </cell>
        </row>
        <row r="2702">
          <cell r="A2702">
            <v>3936</v>
          </cell>
          <cell r="B2702" t="str">
            <v>LUVA DE REDUCAO DE FERRO GALVANIZADO, COM ROSCA BSP, DE 1 1/2" X 1 1/4"</v>
          </cell>
          <cell r="C2702" t="str">
            <v>UN</v>
          </cell>
          <cell r="F2702" t="str">
            <v>SINAPI-I JUNHO 2025</v>
          </cell>
        </row>
        <row r="2703">
          <cell r="A2703">
            <v>3924</v>
          </cell>
          <cell r="B2703" t="str">
            <v>LUVA DE REDUCAO DE FERRO GALVANIZADO, COM ROSCA BSP, DE 1 1/2" X 1"</v>
          </cell>
          <cell r="C2703" t="str">
            <v>UN</v>
          </cell>
          <cell r="F2703" t="str">
            <v>SINAPI-I JUNHO 2025</v>
          </cell>
        </row>
        <row r="2704">
          <cell r="A2704">
            <v>3922</v>
          </cell>
          <cell r="B2704" t="str">
            <v>LUVA DE REDUCAO DE FERRO GALVANIZADO, COM ROSCA BSP, DE 1 1/2" X 1/2"</v>
          </cell>
          <cell r="C2704" t="str">
            <v>UN</v>
          </cell>
          <cell r="F2704" t="str">
            <v>SINAPI-I JUNHO 2025</v>
          </cell>
        </row>
        <row r="2705">
          <cell r="A2705">
            <v>3923</v>
          </cell>
          <cell r="B2705" t="str">
            <v>LUVA DE REDUCAO DE FERRO GALVANIZADO, COM ROSCA BSP, DE 1 1/2" X 3/4"</v>
          </cell>
          <cell r="C2705" t="str">
            <v>UN</v>
          </cell>
          <cell r="F2705" t="str">
            <v>SINAPI-I JUNHO 2025</v>
          </cell>
        </row>
        <row r="2706">
          <cell r="A2706">
            <v>3921</v>
          </cell>
          <cell r="B2706" t="str">
            <v>LUVA DE REDUCAO DE FERRO GALVANIZADO, COM ROSCA BSP, DE 1 1/4" X 1"</v>
          </cell>
          <cell r="C2706" t="str">
            <v>UN</v>
          </cell>
          <cell r="F2706" t="str">
            <v>SINAPI-I JUNHO 2025</v>
          </cell>
        </row>
        <row r="2707">
          <cell r="A2707">
            <v>3937</v>
          </cell>
          <cell r="B2707" t="str">
            <v>LUVA DE REDUCAO DE FERRO GALVANIZADO, COM ROSCA BSP, DE 1 1/4" X 1/2"</v>
          </cell>
          <cell r="C2707" t="str">
            <v>UN</v>
          </cell>
          <cell r="F2707" t="str">
            <v>SINAPI-I JUNHO 2025</v>
          </cell>
        </row>
        <row r="2708">
          <cell r="A2708">
            <v>3920</v>
          </cell>
          <cell r="B2708" t="str">
            <v>LUVA DE REDUCAO DE FERRO GALVANIZADO, COM ROSCA BSP, DE 1 1/4" X 3/4"</v>
          </cell>
          <cell r="C2708" t="str">
            <v>UN</v>
          </cell>
          <cell r="F2708" t="str">
            <v>SINAPI-I JUNHO 2025</v>
          </cell>
        </row>
        <row r="2709">
          <cell r="A2709">
            <v>3938</v>
          </cell>
          <cell r="B2709" t="str">
            <v>LUVA DE REDUCAO DE FERRO GALVANIZADO, COM ROSCA BSP, DE 1" X 1/2"</v>
          </cell>
          <cell r="C2709" t="str">
            <v>UN</v>
          </cell>
          <cell r="F2709" t="str">
            <v>SINAPI-I JUNHO 2025</v>
          </cell>
        </row>
        <row r="2710">
          <cell r="A2710">
            <v>3919</v>
          </cell>
          <cell r="B2710" t="str">
            <v>LUVA DE REDUCAO DE FERRO GALVANIZADO, COM ROSCA BSP, DE 1" X 3/4"</v>
          </cell>
          <cell r="C2710" t="str">
            <v>UN</v>
          </cell>
          <cell r="F2710" t="str">
            <v>SINAPI-I JUNHO 2025</v>
          </cell>
        </row>
        <row r="2711">
          <cell r="A2711">
            <v>3927</v>
          </cell>
          <cell r="B2711" t="str">
            <v>LUVA DE REDUCAO DE FERRO GALVANIZADO, COM ROSCA BSP, DE 2 1/2" X 1 1/2"</v>
          </cell>
          <cell r="C2711" t="str">
            <v>UN</v>
          </cell>
          <cell r="F2711" t="str">
            <v>SINAPI-I JUNHO 2025</v>
          </cell>
        </row>
        <row r="2712">
          <cell r="A2712">
            <v>3928</v>
          </cell>
          <cell r="B2712" t="str">
            <v>LUVA DE REDUCAO DE FERRO GALVANIZADO, COM ROSCA BSP, DE 2 1/2" X 2"</v>
          </cell>
          <cell r="C2712" t="str">
            <v>UN</v>
          </cell>
          <cell r="F2712" t="str">
            <v>SINAPI-I JUNHO 2025</v>
          </cell>
        </row>
        <row r="2713">
          <cell r="A2713">
            <v>3926</v>
          </cell>
          <cell r="B2713" t="str">
            <v>LUVA DE REDUCAO DE FERRO GALVANIZADO, COM ROSCA BSP, DE 2" X 1 1/2"</v>
          </cell>
          <cell r="C2713" t="str">
            <v>UN</v>
          </cell>
          <cell r="F2713" t="str">
            <v>SINAPI-I JUNHO 2025</v>
          </cell>
        </row>
        <row r="2714">
          <cell r="A2714">
            <v>3935</v>
          </cell>
          <cell r="B2714" t="str">
            <v>LUVA DE REDUCAO DE FERRO GALVANIZADO, COM ROSCA BSP, DE 2" X 1 1/4"</v>
          </cell>
          <cell r="C2714" t="str">
            <v>UN</v>
          </cell>
          <cell r="F2714" t="str">
            <v>SINAPI-I JUNHO 2025</v>
          </cell>
        </row>
        <row r="2715">
          <cell r="A2715">
            <v>3925</v>
          </cell>
          <cell r="B2715" t="str">
            <v>LUVA DE REDUCAO DE FERRO GALVANIZADO, COM ROSCA BSP, DE 2" X 1"</v>
          </cell>
          <cell r="C2715" t="str">
            <v>UN</v>
          </cell>
          <cell r="F2715" t="str">
            <v>SINAPI-I JUNHO 2025</v>
          </cell>
        </row>
        <row r="2716">
          <cell r="A2716">
            <v>3929</v>
          </cell>
          <cell r="B2716" t="str">
            <v>LUVA DE REDUCAO DE FERRO GALVANIZADO, COM ROSCA BSP, DE 3" X 1 1/2"</v>
          </cell>
          <cell r="C2716" t="str">
            <v>UN</v>
          </cell>
          <cell r="F2716" t="str">
            <v>SINAPI-I JUNHO 2025</v>
          </cell>
        </row>
        <row r="2717">
          <cell r="A2717">
            <v>3931</v>
          </cell>
          <cell r="B2717" t="str">
            <v>LUVA DE REDUCAO DE FERRO GALVANIZADO, COM ROSCA BSP, DE 3" X 2 1/2"</v>
          </cell>
          <cell r="C2717" t="str">
            <v>UN</v>
          </cell>
          <cell r="F2717" t="str">
            <v>SINAPI-I JUNHO 2025</v>
          </cell>
        </row>
        <row r="2718">
          <cell r="A2718">
            <v>3930</v>
          </cell>
          <cell r="B2718" t="str">
            <v>LUVA DE REDUCAO DE FERRO GALVANIZADO, COM ROSCA BSP, DE 3" X 2"</v>
          </cell>
          <cell r="C2718" t="str">
            <v>UN</v>
          </cell>
          <cell r="F2718" t="str">
            <v>SINAPI-I JUNHO 2025</v>
          </cell>
        </row>
        <row r="2719">
          <cell r="A2719">
            <v>12406</v>
          </cell>
          <cell r="B2719" t="str">
            <v>LUVA DE REDUCAO DE FERRO GALVANIZADO, COM ROSCA BSP, DE 3/4" X 1/2"</v>
          </cell>
          <cell r="C2719" t="str">
            <v>UN</v>
          </cell>
          <cell r="F2719" t="str">
            <v>SINAPI-I JUNHO 2025</v>
          </cell>
        </row>
        <row r="2720">
          <cell r="A2720">
            <v>3932</v>
          </cell>
          <cell r="B2720" t="str">
            <v>LUVA DE REDUCAO DE FERRO GALVANIZADO, COM ROSCA BSP, DE 4" X 2 1/2"</v>
          </cell>
          <cell r="C2720" t="str">
            <v>UN</v>
          </cell>
          <cell r="F2720" t="str">
            <v>SINAPI-I JUNHO 2025</v>
          </cell>
        </row>
        <row r="2721">
          <cell r="A2721">
            <v>3933</v>
          </cell>
          <cell r="B2721" t="str">
            <v>LUVA DE REDUCAO DE FERRO GALVANIZADO, COM ROSCA BSP, DE 4" X 2"</v>
          </cell>
          <cell r="C2721" t="str">
            <v>UN</v>
          </cell>
          <cell r="F2721" t="str">
            <v>SINAPI-I JUNHO 2025</v>
          </cell>
        </row>
        <row r="2722">
          <cell r="A2722">
            <v>3934</v>
          </cell>
          <cell r="B2722" t="str">
            <v>LUVA DE REDUCAO DE FERRO GALVANIZADO, COM ROSCA BSP, DE 4" X 3"</v>
          </cell>
          <cell r="C2722" t="str">
            <v>UN</v>
          </cell>
          <cell r="F2722" t="str">
            <v>SINAPI-I JUNHO 2025</v>
          </cell>
        </row>
        <row r="2723">
          <cell r="A2723">
            <v>40355</v>
          </cell>
          <cell r="B2723" t="str">
            <v>LUVA DE REDUCAO EM ACO CARBONO, COM ENCAIXE PARA SOLDA DN SW, PRESSAO 3.000 LBS, 3/4" X 1/2"</v>
          </cell>
          <cell r="C2723" t="str">
            <v>UN</v>
          </cell>
          <cell r="F2723" t="str">
            <v>SINAPI-I JUNHO 2025</v>
          </cell>
        </row>
        <row r="2724">
          <cell r="A2724">
            <v>40364</v>
          </cell>
          <cell r="B2724" t="str">
            <v>LUVA DE REDUCAO EM ACO CARBONO, COM ENCAIXE PARA SOLDA DN SW, PRESSAO 3.000 LBS, DN 1 1/2" X 1 1/4"</v>
          </cell>
          <cell r="C2724" t="str">
            <v>UN</v>
          </cell>
          <cell r="F2724" t="str">
            <v>SINAPI-I JUNHO 2025</v>
          </cell>
        </row>
        <row r="2725">
          <cell r="A2725">
            <v>40361</v>
          </cell>
          <cell r="B2725" t="str">
            <v>LUVA DE REDUCAO EM ACO CARBONO, COM ENCAIXE PARA SOLDA DN SW, PRESSAO 3.000 LBS, DN 1 1/4" X 1"</v>
          </cell>
          <cell r="C2725" t="str">
            <v>UN</v>
          </cell>
          <cell r="F2725" t="str">
            <v>SINAPI-I JUNHO 2025</v>
          </cell>
        </row>
        <row r="2726">
          <cell r="A2726">
            <v>40358</v>
          </cell>
          <cell r="B2726" t="str">
            <v>LUVA DE REDUCAO EM ACO CARBONO, COM ENCAIXE PARA SOLDA DN SW, PRESSAO 3.000 LBS, DN 1" X 3/4"</v>
          </cell>
          <cell r="C2726" t="str">
            <v>UN</v>
          </cell>
          <cell r="F2726" t="str">
            <v>SINAPI-I JUNHO 2025</v>
          </cell>
        </row>
        <row r="2727">
          <cell r="A2727">
            <v>40370</v>
          </cell>
          <cell r="B2727" t="str">
            <v>LUVA DE REDUCAO EM ACO CARBONO, COM ENCAIXE PARA SOLDA DN SW, PRESSAO 3.000 LBS, DN 2 1/2" X 2"</v>
          </cell>
          <cell r="C2727" t="str">
            <v>UN</v>
          </cell>
          <cell r="F2727" t="str">
            <v>SINAPI-I JUNHO 2025</v>
          </cell>
        </row>
        <row r="2728">
          <cell r="A2728">
            <v>40367</v>
          </cell>
          <cell r="B2728" t="str">
            <v>LUVA DE REDUCAO EM ACO CARBONO, COM ENCAIXE PARA SOLDA DN SW, PRESSAO 3.000 LBS, DN 2" X 1 1/2"</v>
          </cell>
          <cell r="C2728" t="str">
            <v>UN</v>
          </cell>
          <cell r="F2728" t="str">
            <v>SINAPI-I JUNHO 2025</v>
          </cell>
        </row>
        <row r="2729">
          <cell r="A2729">
            <v>40373</v>
          </cell>
          <cell r="B2729" t="str">
            <v>LUVA DE REDUCAO EM ACO CARBONO, COM ENCAIXE PARA SOLDA DN SW, PRESSAO 3.000 LBS, DN 3" X 2 1/2"</v>
          </cell>
          <cell r="C2729" t="str">
            <v>UN</v>
          </cell>
          <cell r="F2729" t="str">
            <v>SINAPI-I JUNHO 2025</v>
          </cell>
        </row>
        <row r="2730">
          <cell r="A2730">
            <v>3907</v>
          </cell>
          <cell r="B2730" t="str">
            <v>LUVA DE REDUCAO ROSCAVEL, PVC, 1" X 3/4", PARA AGUA FRIA PREDIAL</v>
          </cell>
          <cell r="C2730" t="str">
            <v>UN</v>
          </cell>
          <cell r="D2730">
            <v>5.29</v>
          </cell>
          <cell r="E2730">
            <v>5.29</v>
          </cell>
          <cell r="F2730" t="str">
            <v>SINAPI-I JUNHO 2025</v>
          </cell>
        </row>
        <row r="2731">
          <cell r="A2731">
            <v>3889</v>
          </cell>
          <cell r="B2731" t="str">
            <v>LUVA DE REDUCAO ROSCAVEL, PVC, 3/4" X 1/2", PARA AGUA FRIA PREDIAL</v>
          </cell>
          <cell r="C2731" t="str">
            <v>UN</v>
          </cell>
          <cell r="D2731">
            <v>3.76</v>
          </cell>
          <cell r="E2731">
            <v>3.76</v>
          </cell>
          <cell r="F2731" t="str">
            <v>SINAPI-I JUNHO 2025</v>
          </cell>
        </row>
        <row r="2732">
          <cell r="A2732">
            <v>3868</v>
          </cell>
          <cell r="B2732" t="str">
            <v>LUVA DE REDUCAO SOLDAVEL, PVC, 25 MM X 20 MM, PARA AGUA FRIA PREDIAL</v>
          </cell>
          <cell r="C2732" t="str">
            <v>UN</v>
          </cell>
          <cell r="D2732">
            <v>1.38</v>
          </cell>
          <cell r="E2732">
            <v>1.38</v>
          </cell>
          <cell r="F2732" t="str">
            <v>SINAPI-I JUNHO 2025</v>
          </cell>
        </row>
        <row r="2733">
          <cell r="A2733">
            <v>3869</v>
          </cell>
          <cell r="B2733" t="str">
            <v>LUVA DE REDUCAO SOLDAVEL, PVC, 32 MM X 25 MM, PARA AGUA FRIA PREDIAL</v>
          </cell>
          <cell r="C2733" t="str">
            <v>UN</v>
          </cell>
          <cell r="D2733">
            <v>3.06</v>
          </cell>
          <cell r="E2733">
            <v>3.06</v>
          </cell>
          <cell r="F2733" t="str">
            <v>SINAPI-I JUNHO 2025</v>
          </cell>
        </row>
        <row r="2734">
          <cell r="A2734">
            <v>3872</v>
          </cell>
          <cell r="B2734" t="str">
            <v>LUVA DE REDUCAO SOLDAVEL, PVC, 40 MM X 32 MM, PARA AGUA FRIA PREDIAL</v>
          </cell>
          <cell r="C2734" t="str">
            <v>UN</v>
          </cell>
          <cell r="D2734">
            <v>5.22</v>
          </cell>
          <cell r="E2734">
            <v>5.22</v>
          </cell>
          <cell r="F2734" t="str">
            <v>SINAPI-I JUNHO 2025</v>
          </cell>
        </row>
        <row r="2735">
          <cell r="A2735">
            <v>3850</v>
          </cell>
          <cell r="B2735" t="str">
            <v>LUVA DE REDUCAO SOLDAVEL, PVC, 60 MM X 50 MM, PARA AGUA FRIA PREDIAL</v>
          </cell>
          <cell r="C2735" t="str">
            <v>UN</v>
          </cell>
          <cell r="D2735">
            <v>12.04</v>
          </cell>
          <cell r="E2735">
            <v>12.04</v>
          </cell>
          <cell r="F2735" t="str">
            <v>SINAPI-I JUNHO 2025</v>
          </cell>
        </row>
        <row r="2736">
          <cell r="A2736">
            <v>38023</v>
          </cell>
          <cell r="B2736" t="str">
            <v>LUVA DE REDUCAO, SOLDAVEL, PVC, 50 X 25 MM, PARA AGUA FRIA PREDIAL</v>
          </cell>
          <cell r="C2736" t="str">
            <v>UN</v>
          </cell>
          <cell r="D2736">
            <v>6.13</v>
          </cell>
          <cell r="E2736">
            <v>6.13</v>
          </cell>
          <cell r="F2736" t="str">
            <v>SINAPI-I JUNHO 2025</v>
          </cell>
        </row>
        <row r="2737">
          <cell r="A2737">
            <v>37986</v>
          </cell>
          <cell r="B2737" t="str">
            <v>LUVA DE TRANSICAO DE CPVC X PVC, SOLDAVEL, 22 X 25 MM, PARA AGUA QUENTE</v>
          </cell>
          <cell r="C2737" t="str">
            <v>UN</v>
          </cell>
          <cell r="D2737">
            <v>2.39</v>
          </cell>
          <cell r="E2737">
            <v>2.39</v>
          </cell>
          <cell r="F2737" t="str">
            <v>SINAPI-I JUNHO 2025</v>
          </cell>
        </row>
        <row r="2738">
          <cell r="A2738">
            <v>21120</v>
          </cell>
          <cell r="B2738" t="str">
            <v>LUVA DE TRANSICAO, CPVC, 15 MM X 1/2", PARA AGUA QUENTE PREDIAL</v>
          </cell>
          <cell r="C2738" t="str">
            <v>UN</v>
          </cell>
          <cell r="D2738">
            <v>12.21</v>
          </cell>
          <cell r="E2738">
            <v>12.21</v>
          </cell>
          <cell r="F2738" t="str">
            <v>SINAPI-I JUNHO 2025</v>
          </cell>
        </row>
        <row r="2739">
          <cell r="A2739">
            <v>39318</v>
          </cell>
          <cell r="B2739" t="str">
            <v>LUVA DE TRANSICAO, CPVC, 22 MM X 1/2", PARA AGUA QUENTE</v>
          </cell>
          <cell r="C2739" t="str">
            <v>UN</v>
          </cell>
          <cell r="D2739">
            <v>11.36</v>
          </cell>
          <cell r="E2739">
            <v>11.36</v>
          </cell>
          <cell r="F2739" t="str">
            <v>SINAPI-I JUNHO 2025</v>
          </cell>
        </row>
        <row r="2740">
          <cell r="A2740">
            <v>37987</v>
          </cell>
          <cell r="B2740" t="str">
            <v>LUVA DE TRANSICAO, CPVC, SOLDAVEL, 42 MM X 1 1/2", PARA AGUA QUENTE</v>
          </cell>
          <cell r="C2740" t="str">
            <v>UN</v>
          </cell>
          <cell r="D2740">
            <v>119.4</v>
          </cell>
          <cell r="E2740">
            <v>119.4</v>
          </cell>
          <cell r="F2740" t="str">
            <v>SINAPI-I JUNHO 2025</v>
          </cell>
        </row>
        <row r="2741">
          <cell r="A2741">
            <v>37988</v>
          </cell>
          <cell r="B2741" t="str">
            <v>LUVA DE TRANSICAO, CPVC, SOLDAVEL, 54 MM X 2", PARA AGUA QUENTE PREDIAL</v>
          </cell>
          <cell r="C2741" t="str">
            <v>UN</v>
          </cell>
          <cell r="D2741">
            <v>189.74</v>
          </cell>
          <cell r="E2741">
            <v>189.74</v>
          </cell>
          <cell r="F2741" t="str">
            <v>SINAPI-I JUNHO 2025</v>
          </cell>
        </row>
        <row r="2742">
          <cell r="A2742">
            <v>40366</v>
          </cell>
          <cell r="B2742" t="str">
            <v>LUVA EM ACO CARBONO, SOLDAVEL, PRESSAO 3.000 LBS, DN 1 1/2"</v>
          </cell>
          <cell r="C2742" t="str">
            <v>UN</v>
          </cell>
          <cell r="F2742" t="str">
            <v>SINAPI-I JUNHO 2025</v>
          </cell>
        </row>
        <row r="2743">
          <cell r="A2743">
            <v>40363</v>
          </cell>
          <cell r="B2743" t="str">
            <v>LUVA EM ACO CARBONO, SOLDAVEL, PRESSAO 3.000 LBS, DN 1 1/4"</v>
          </cell>
          <cell r="C2743" t="str">
            <v>UN</v>
          </cell>
          <cell r="F2743" t="str">
            <v>SINAPI-I JUNHO 2025</v>
          </cell>
        </row>
        <row r="2744">
          <cell r="A2744">
            <v>40360</v>
          </cell>
          <cell r="B2744" t="str">
            <v>LUVA EM ACO CARBONO, SOLDAVEL, PRESSAO 3.000 LBS, DN 1"</v>
          </cell>
          <cell r="C2744" t="str">
            <v>UN</v>
          </cell>
          <cell r="F2744" t="str">
            <v>SINAPI-I JUNHO 2025</v>
          </cell>
        </row>
        <row r="2745">
          <cell r="A2745">
            <v>40354</v>
          </cell>
          <cell r="B2745" t="str">
            <v>LUVA EM ACO CARBONO, SOLDAVEL, PRESSAO 3.000 LBS, DN 1/2"</v>
          </cell>
          <cell r="C2745" t="str">
            <v>UN</v>
          </cell>
          <cell r="F2745" t="str">
            <v>SINAPI-I JUNHO 2025</v>
          </cell>
        </row>
        <row r="2746">
          <cell r="A2746">
            <v>40372</v>
          </cell>
          <cell r="B2746" t="str">
            <v>LUVA EM ACO CARBONO, SOLDAVEL, PRESSAO 3.000 LBS, DN 2 1/2"</v>
          </cell>
          <cell r="C2746" t="str">
            <v>UN</v>
          </cell>
          <cell r="F2746" t="str">
            <v>SINAPI-I JUNHO 2025</v>
          </cell>
        </row>
        <row r="2747">
          <cell r="A2747">
            <v>40369</v>
          </cell>
          <cell r="B2747" t="str">
            <v>LUVA EM ACO CARBONO, SOLDAVEL, PRESSAO 3.000 LBS, DN 2"</v>
          </cell>
          <cell r="C2747" t="str">
            <v>UN</v>
          </cell>
          <cell r="F2747" t="str">
            <v>SINAPI-I JUNHO 2025</v>
          </cell>
        </row>
        <row r="2748">
          <cell r="A2748">
            <v>40375</v>
          </cell>
          <cell r="B2748" t="str">
            <v>LUVA EM ACO CARBONO, SOLDAVEL, PRESSAO 3.000 LBS, DN 3"</v>
          </cell>
          <cell r="C2748" t="str">
            <v>UN</v>
          </cell>
          <cell r="F2748" t="str">
            <v>SINAPI-I JUNHO 2025</v>
          </cell>
        </row>
        <row r="2749">
          <cell r="A2749">
            <v>40357</v>
          </cell>
          <cell r="B2749" t="str">
            <v>LUVA EM ACO CARBONO, SOLDAVEL, PRESSAO 3.000 LBS, DN 3/4"</v>
          </cell>
          <cell r="C2749" t="str">
            <v>UN</v>
          </cell>
          <cell r="F2749" t="str">
            <v>SINAPI-I JUNHO 2025</v>
          </cell>
        </row>
        <row r="2750">
          <cell r="A2750">
            <v>1893</v>
          </cell>
          <cell r="B2750" t="str">
            <v>LUVA EM PVC RIGIDO ROSCAVEL, DE 1 1/2", PARA ELETRODUTO</v>
          </cell>
          <cell r="C2750" t="str">
            <v>UN</v>
          </cell>
          <cell r="D2750">
            <v>5.24</v>
          </cell>
          <cell r="E2750">
            <v>5.24</v>
          </cell>
          <cell r="F2750" t="str">
            <v>SINAPI-I JUNHO 2025</v>
          </cell>
        </row>
        <row r="2751">
          <cell r="A2751">
            <v>1902</v>
          </cell>
          <cell r="B2751" t="str">
            <v>LUVA EM PVC RIGIDO ROSCAVEL, DE 1 1/4", PARA ELETRODUTO</v>
          </cell>
          <cell r="C2751" t="str">
            <v>UN</v>
          </cell>
          <cell r="D2751">
            <v>3.81</v>
          </cell>
          <cell r="E2751">
            <v>3.81</v>
          </cell>
          <cell r="F2751" t="str">
            <v>SINAPI-I JUNHO 2025</v>
          </cell>
        </row>
        <row r="2752">
          <cell r="A2752">
            <v>1892</v>
          </cell>
          <cell r="B2752" t="str">
            <v>LUVA EM PVC RIGIDO ROSCAVEL, DE 1", PARA ELETRODUTO</v>
          </cell>
          <cell r="C2752" t="str">
            <v>UN</v>
          </cell>
          <cell r="D2752">
            <v>2.4500000000000002</v>
          </cell>
          <cell r="E2752">
            <v>2.4500000000000002</v>
          </cell>
          <cell r="F2752" t="str">
            <v>SINAPI-I JUNHO 2025</v>
          </cell>
        </row>
        <row r="2753">
          <cell r="A2753">
            <v>1901</v>
          </cell>
          <cell r="B2753" t="str">
            <v>LUVA EM PVC RIGIDO ROSCAVEL, DE 1/2", PARA ELETRODUTO</v>
          </cell>
          <cell r="C2753" t="str">
            <v>UN</v>
          </cell>
          <cell r="D2753">
            <v>1.19</v>
          </cell>
          <cell r="E2753">
            <v>1.19</v>
          </cell>
          <cell r="F2753" t="str">
            <v>SINAPI-I JUNHO 2025</v>
          </cell>
        </row>
        <row r="2754">
          <cell r="A2754">
            <v>1907</v>
          </cell>
          <cell r="B2754" t="str">
            <v>LUVA EM PVC RIGIDO ROSCAVEL, DE 2 1/2", PARA ELETRODUTO</v>
          </cell>
          <cell r="C2754" t="str">
            <v>UN</v>
          </cell>
          <cell r="D2754">
            <v>16.850000000000001</v>
          </cell>
          <cell r="E2754">
            <v>16.850000000000001</v>
          </cell>
          <cell r="F2754" t="str">
            <v>SINAPI-I JUNHO 2025</v>
          </cell>
        </row>
        <row r="2755">
          <cell r="A2755">
            <v>1894</v>
          </cell>
          <cell r="B2755" t="str">
            <v>LUVA EM PVC RIGIDO ROSCAVEL, DE 2", PARA ELETRODUTO</v>
          </cell>
          <cell r="C2755" t="str">
            <v>UN</v>
          </cell>
          <cell r="D2755">
            <v>7.58</v>
          </cell>
          <cell r="E2755">
            <v>7.58</v>
          </cell>
          <cell r="F2755" t="str">
            <v>SINAPI-I JUNHO 2025</v>
          </cell>
        </row>
        <row r="2756">
          <cell r="A2756">
            <v>1896</v>
          </cell>
          <cell r="B2756" t="str">
            <v>LUVA EM PVC RIGIDO ROSCAVEL, DE 3", PARA ELETRODUTO</v>
          </cell>
          <cell r="C2756" t="str">
            <v>UN</v>
          </cell>
          <cell r="D2756">
            <v>22.63</v>
          </cell>
          <cell r="E2756">
            <v>22.63</v>
          </cell>
          <cell r="F2756" t="str">
            <v>SINAPI-I JUNHO 2025</v>
          </cell>
        </row>
        <row r="2757">
          <cell r="A2757">
            <v>1891</v>
          </cell>
          <cell r="B2757" t="str">
            <v>LUVA EM PVC RIGIDO ROSCAVEL, DE 3/4", PARA ELETRODUTO</v>
          </cell>
          <cell r="C2757" t="str">
            <v>UN</v>
          </cell>
          <cell r="D2757">
            <v>1.76</v>
          </cell>
          <cell r="E2757">
            <v>1.76</v>
          </cell>
          <cell r="F2757" t="str">
            <v>SINAPI-I JUNHO 2025</v>
          </cell>
        </row>
        <row r="2758">
          <cell r="A2758">
            <v>1895</v>
          </cell>
          <cell r="B2758" t="str">
            <v>LUVA EM PVC RIGIDO ROSCAVEL, DE 4", PARA ELETRODUTO</v>
          </cell>
          <cell r="C2758" t="str">
            <v>UN</v>
          </cell>
          <cell r="D2758">
            <v>39.76</v>
          </cell>
          <cell r="E2758">
            <v>39.76</v>
          </cell>
          <cell r="F2758" t="str">
            <v>SINAPI-I JUNHO 2025</v>
          </cell>
        </row>
        <row r="2759">
          <cell r="A2759">
            <v>2641</v>
          </cell>
          <cell r="B2759" t="str">
            <v>LUVA PARA ELETRODUTO, EM ACO GALVANIZADO ELETROLITICO, COM ROSCA, DIAMETRO DE 100 MM (4")</v>
          </cell>
          <cell r="C2759" t="str">
            <v>UN</v>
          </cell>
          <cell r="F2759" t="str">
            <v>SINAPI-I JUNHO 2025</v>
          </cell>
        </row>
        <row r="2760">
          <cell r="A2760">
            <v>2636</v>
          </cell>
          <cell r="B2760" t="str">
            <v>LUVA PARA ELETRODUTO, EM ACO GALVANIZADO ELETROLITICO, COM ROSCA, DIAMETRO DE 15 MM (1/2")</v>
          </cell>
          <cell r="C2760" t="str">
            <v>UN</v>
          </cell>
          <cell r="F2760" t="str">
            <v>SINAPI-I JUNHO 2025</v>
          </cell>
        </row>
        <row r="2761">
          <cell r="A2761">
            <v>2637</v>
          </cell>
          <cell r="B2761" t="str">
            <v>LUVA PARA ELETRODUTO, EM ACO GALVANIZADO ELETROLITICO, COM ROSCA, DIAMETRO DE 20 MM (3/4")</v>
          </cell>
          <cell r="C2761" t="str">
            <v>UN</v>
          </cell>
          <cell r="F2761" t="str">
            <v>SINAPI-I JUNHO 2025</v>
          </cell>
        </row>
        <row r="2762">
          <cell r="A2762">
            <v>2638</v>
          </cell>
          <cell r="B2762" t="str">
            <v>LUVA PARA ELETRODUTO, EM ACO GALVANIZADO ELETROLITICO, COM ROSCA, DIAMETRO DE 25 MM (1")</v>
          </cell>
          <cell r="C2762" t="str">
            <v>UN</v>
          </cell>
          <cell r="F2762" t="str">
            <v>SINAPI-I JUNHO 2025</v>
          </cell>
        </row>
        <row r="2763">
          <cell r="A2763">
            <v>2639</v>
          </cell>
          <cell r="B2763" t="str">
            <v>LUVA PARA ELETRODUTO, EM ACO GALVANIZADO ELETROLITICO, COM ROSCA, DIAMETRO DE 32 MM (1 1/4")</v>
          </cell>
          <cell r="C2763" t="str">
            <v>UN</v>
          </cell>
          <cell r="F2763" t="str">
            <v>SINAPI-I JUNHO 2025</v>
          </cell>
        </row>
        <row r="2764">
          <cell r="A2764">
            <v>2644</v>
          </cell>
          <cell r="B2764" t="str">
            <v>LUVA PARA ELETRODUTO, EM ACO GALVANIZADO ELETROLITICO, COM ROSCA, DIAMETRO DE 40 MM (1 1/2")</v>
          </cell>
          <cell r="C2764" t="str">
            <v>UN</v>
          </cell>
          <cell r="F2764" t="str">
            <v>SINAPI-I JUNHO 2025</v>
          </cell>
        </row>
        <row r="2765">
          <cell r="A2765">
            <v>2640</v>
          </cell>
          <cell r="B2765" t="str">
            <v>LUVA PARA ELETRODUTO, EM ACO GALVANIZADO ELETROLITICO, COM ROSCA, DIAMETRO DE 65 MM (2 1/2")</v>
          </cell>
          <cell r="C2765" t="str">
            <v>UN</v>
          </cell>
          <cell r="F2765" t="str">
            <v>SINAPI-I JUNHO 2025</v>
          </cell>
        </row>
        <row r="2766">
          <cell r="A2766">
            <v>2642</v>
          </cell>
          <cell r="B2766" t="str">
            <v>LUVA PARA ELETRODUTO, EM ACO GALVANIZADO ELETROLITICO, COM ROSCA, DIAMETRO DE 80 MM (3")</v>
          </cell>
          <cell r="C2766" t="str">
            <v>UN</v>
          </cell>
          <cell r="F2766" t="str">
            <v>SINAPI-I JUNHO 2025</v>
          </cell>
        </row>
        <row r="2767">
          <cell r="A2767">
            <v>2643</v>
          </cell>
          <cell r="B2767" t="str">
            <v>LUVA PARA ELETRODUTO, EM ACO GALVANIZADO ELETROLITICO, COM ROSCA,DIAMETRO DE 50 MM (2")</v>
          </cell>
          <cell r="C2767" t="str">
            <v>UN</v>
          </cell>
          <cell r="F2767" t="str">
            <v>SINAPI-I JUNHO 2025</v>
          </cell>
        </row>
        <row r="2768">
          <cell r="A2768">
            <v>44281</v>
          </cell>
          <cell r="B2768" t="str">
            <v>LUVA PARA PERFURATRIZ DE ESTEIRA T38, D = 1 1/2"</v>
          </cell>
          <cell r="C2768" t="str">
            <v>UN</v>
          </cell>
          <cell r="D2768">
            <v>265.93</v>
          </cell>
          <cell r="E2768">
            <v>265.93</v>
          </cell>
          <cell r="F2768" t="str">
            <v>SINAPI-I JUNHO 2025</v>
          </cell>
        </row>
        <row r="2769">
          <cell r="A2769">
            <v>39855</v>
          </cell>
          <cell r="B2769" t="str">
            <v>LUVA PASSANTE DE COBRE SEM ANEL DE SOLDA, BOLSA 15 MM</v>
          </cell>
          <cell r="C2769" t="str">
            <v>UN</v>
          </cell>
          <cell r="F2769" t="str">
            <v>SINAPI-I JUNHO 2025</v>
          </cell>
        </row>
        <row r="2770">
          <cell r="A2770">
            <v>39856</v>
          </cell>
          <cell r="B2770" t="str">
            <v>LUVA PASSANTE DE COBRE SEM ANEL DE SOLDA, BOLSA 22 MM</v>
          </cell>
          <cell r="C2770" t="str">
            <v>UN</v>
          </cell>
          <cell r="F2770" t="str">
            <v>SINAPI-I JUNHO 2025</v>
          </cell>
        </row>
        <row r="2771">
          <cell r="A2771">
            <v>39857</v>
          </cell>
          <cell r="B2771" t="str">
            <v>LUVA PASSANTE DE COBRE SEM ANEL DE SOLDA, BOLSA 28 MM</v>
          </cell>
          <cell r="C2771" t="str">
            <v>UN</v>
          </cell>
          <cell r="F2771" t="str">
            <v>SINAPI-I JUNHO 2025</v>
          </cell>
        </row>
        <row r="2772">
          <cell r="A2772">
            <v>39858</v>
          </cell>
          <cell r="B2772" t="str">
            <v>LUVA PASSANTE DE COBRE SEM ANEL DE SOLDA, BOLSA 35 MM</v>
          </cell>
          <cell r="C2772" t="str">
            <v>UN</v>
          </cell>
          <cell r="F2772" t="str">
            <v>SINAPI-I JUNHO 2025</v>
          </cell>
        </row>
        <row r="2773">
          <cell r="A2773">
            <v>39859</v>
          </cell>
          <cell r="B2773" t="str">
            <v>LUVA PASSANTE DE COBRE SEM ANEL DE SOLDA, BOLSA 42 MM</v>
          </cell>
          <cell r="C2773" t="str">
            <v>UN</v>
          </cell>
          <cell r="F2773" t="str">
            <v>SINAPI-I JUNHO 2025</v>
          </cell>
        </row>
        <row r="2774">
          <cell r="A2774">
            <v>39860</v>
          </cell>
          <cell r="B2774" t="str">
            <v>LUVA PASSANTE DE COBRE SEM ANEL DE SOLDA, BOLSA 54 MM</v>
          </cell>
          <cell r="C2774" t="str">
            <v>UN</v>
          </cell>
          <cell r="F2774" t="str">
            <v>SINAPI-I JUNHO 2025</v>
          </cell>
        </row>
        <row r="2775">
          <cell r="A2775">
            <v>39861</v>
          </cell>
          <cell r="B2775" t="str">
            <v>LUVA PASSANTE DE COBRE SEM ANEL DE SOLDA, BOLSA 66 MM</v>
          </cell>
          <cell r="C2775" t="str">
            <v>UN</v>
          </cell>
          <cell r="F2775" t="str">
            <v>SINAPI-I JUNHO 2025</v>
          </cell>
        </row>
        <row r="2776">
          <cell r="A2776">
            <v>3867</v>
          </cell>
          <cell r="B2776" t="str">
            <v>LUVA PVC SOLDAVEL, 110 MM, PARA AGUA FRIA PREDIAL</v>
          </cell>
          <cell r="C2776" t="str">
            <v>UN</v>
          </cell>
          <cell r="D2776">
            <v>73.34</v>
          </cell>
          <cell r="E2776">
            <v>73.34</v>
          </cell>
          <cell r="F2776" t="str">
            <v>SINAPI-I JUNHO 2025</v>
          </cell>
        </row>
        <row r="2777">
          <cell r="A2777">
            <v>3861</v>
          </cell>
          <cell r="B2777" t="str">
            <v>LUVA PVC SOLDAVEL, 20 MM, PARA AGUA FRIA PREDIAL</v>
          </cell>
          <cell r="C2777" t="str">
            <v>UN</v>
          </cell>
          <cell r="D2777">
            <v>0.76</v>
          </cell>
          <cell r="E2777">
            <v>0.76</v>
          </cell>
          <cell r="F2777" t="str">
            <v>SINAPI-I JUNHO 2025</v>
          </cell>
        </row>
        <row r="2778">
          <cell r="A2778">
            <v>3904</v>
          </cell>
          <cell r="B2778" t="str">
            <v>LUVA PVC SOLDAVEL, 25 MM, PARA AGUA FRIA PREDIAL</v>
          </cell>
          <cell r="C2778" t="str">
            <v>UN</v>
          </cell>
          <cell r="D2778">
            <v>0.81</v>
          </cell>
          <cell r="E2778">
            <v>0.81</v>
          </cell>
          <cell r="F2778" t="str">
            <v>SINAPI-I JUNHO 2025</v>
          </cell>
        </row>
        <row r="2779">
          <cell r="A2779">
            <v>3903</v>
          </cell>
          <cell r="B2779" t="str">
            <v>LUVA PVC SOLDAVEL, 32 MM, PARA AGUA FRIA PREDIAL</v>
          </cell>
          <cell r="C2779" t="str">
            <v>UN</v>
          </cell>
          <cell r="D2779">
            <v>1.97</v>
          </cell>
          <cell r="E2779">
            <v>1.97</v>
          </cell>
          <cell r="F2779" t="str">
            <v>SINAPI-I JUNHO 2025</v>
          </cell>
        </row>
        <row r="2780">
          <cell r="A2780">
            <v>3862</v>
          </cell>
          <cell r="B2780" t="str">
            <v>LUVA PVC SOLDAVEL, 40 MM, PARA AGUA FRIA PREDIAL</v>
          </cell>
          <cell r="C2780" t="str">
            <v>UN</v>
          </cell>
          <cell r="D2780">
            <v>4.1900000000000004</v>
          </cell>
          <cell r="E2780">
            <v>4.1900000000000004</v>
          </cell>
          <cell r="F2780" t="str">
            <v>SINAPI-I JUNHO 2025</v>
          </cell>
        </row>
        <row r="2781">
          <cell r="A2781">
            <v>3863</v>
          </cell>
          <cell r="B2781" t="str">
            <v>LUVA PVC SOLDAVEL, 50 MM, PARA AGUA FRIA PREDIAL</v>
          </cell>
          <cell r="C2781" t="str">
            <v>UN</v>
          </cell>
          <cell r="D2781">
            <v>4.29</v>
          </cell>
          <cell r="E2781">
            <v>4.29</v>
          </cell>
          <cell r="F2781" t="str">
            <v>SINAPI-I JUNHO 2025</v>
          </cell>
        </row>
        <row r="2782">
          <cell r="A2782">
            <v>3864</v>
          </cell>
          <cell r="B2782" t="str">
            <v>LUVA PVC SOLDAVEL, 60 MM, PARA AGUA FRIA PREDIAL</v>
          </cell>
          <cell r="C2782" t="str">
            <v>UN</v>
          </cell>
          <cell r="D2782">
            <v>13.15</v>
          </cell>
          <cell r="E2782">
            <v>13.15</v>
          </cell>
          <cell r="F2782" t="str">
            <v>SINAPI-I JUNHO 2025</v>
          </cell>
        </row>
        <row r="2783">
          <cell r="A2783">
            <v>3865</v>
          </cell>
          <cell r="B2783" t="str">
            <v>LUVA PVC SOLDAVEL, 75 MM, PARA AGUA FRIA PREDIAL</v>
          </cell>
          <cell r="C2783" t="str">
            <v>UN</v>
          </cell>
          <cell r="D2783">
            <v>19.239999999999998</v>
          </cell>
          <cell r="E2783">
            <v>19.239999999999998</v>
          </cell>
          <cell r="F2783" t="str">
            <v>SINAPI-I JUNHO 2025</v>
          </cell>
        </row>
        <row r="2784">
          <cell r="A2784">
            <v>3866</v>
          </cell>
          <cell r="B2784" t="str">
            <v>LUVA PVC SOLDAVEL, 85 MM, PARA AGUA FRIA PREDIAL</v>
          </cell>
          <cell r="C2784" t="str">
            <v>UN</v>
          </cell>
          <cell r="D2784">
            <v>43.19</v>
          </cell>
          <cell r="E2784">
            <v>43.19</v>
          </cell>
          <cell r="F2784" t="str">
            <v>SINAPI-I JUNHO 2025</v>
          </cell>
        </row>
        <row r="2785">
          <cell r="A2785">
            <v>3878</v>
          </cell>
          <cell r="B2785" t="str">
            <v>LUVA PVC, ROSCAVEL, 1 1/2", AGUA FRIA PREDIAL</v>
          </cell>
          <cell r="C2785" t="str">
            <v>UN</v>
          </cell>
          <cell r="D2785">
            <v>11.78</v>
          </cell>
          <cell r="E2785">
            <v>11.78</v>
          </cell>
          <cell r="F2785" t="str">
            <v>SINAPI-I JUNHO 2025</v>
          </cell>
        </row>
        <row r="2786">
          <cell r="A2786">
            <v>3876</v>
          </cell>
          <cell r="B2786" t="str">
            <v>LUVA PVC, ROSCAVEL, 1", AGUA FRIA PREDIAL</v>
          </cell>
          <cell r="C2786" t="str">
            <v>UN</v>
          </cell>
          <cell r="D2786">
            <v>4.6900000000000004</v>
          </cell>
          <cell r="E2786">
            <v>4.6900000000000004</v>
          </cell>
          <cell r="F2786" t="str">
            <v>SINAPI-I JUNHO 2025</v>
          </cell>
        </row>
        <row r="2787">
          <cell r="A2787">
            <v>3883</v>
          </cell>
          <cell r="B2787" t="str">
            <v>LUVA PVC, ROSCAVEL, 1/2", AGUA FRIA PREDIAL</v>
          </cell>
          <cell r="C2787" t="str">
            <v>UN</v>
          </cell>
          <cell r="D2787">
            <v>1.51</v>
          </cell>
          <cell r="E2787">
            <v>1.51</v>
          </cell>
          <cell r="F2787" t="str">
            <v>SINAPI-I JUNHO 2025</v>
          </cell>
        </row>
        <row r="2788">
          <cell r="A2788">
            <v>3884</v>
          </cell>
          <cell r="B2788" t="str">
            <v>LUVA PVC, ROSCAVEL, 3/4", AGUA FRIA PREDIAL</v>
          </cell>
          <cell r="C2788" t="str">
            <v>UN</v>
          </cell>
          <cell r="D2788">
            <v>2.38</v>
          </cell>
          <cell r="E2788">
            <v>2.38</v>
          </cell>
          <cell r="F2788" t="str">
            <v>SINAPI-I JUNHO 2025</v>
          </cell>
        </row>
        <row r="2789">
          <cell r="A2789">
            <v>12892</v>
          </cell>
          <cell r="B2789" t="str">
            <v>LUVA RASPA DE COURO, CANO CURTO (PUNHO *7* CM)</v>
          </cell>
          <cell r="C2789" t="str">
            <v>PAR</v>
          </cell>
          <cell r="D2789">
            <v>13.01</v>
          </cell>
          <cell r="E2789">
            <v>13.01</v>
          </cell>
          <cell r="F2789" t="str">
            <v>SINAPI-I JUNHO 2025</v>
          </cell>
        </row>
        <row r="2790">
          <cell r="A2790">
            <v>38447</v>
          </cell>
          <cell r="B2790" t="str">
            <v>LUVA SIMPLES PPR, F/F, SOLDAVEL, DN 110 MM, PARA AGUA QUENTE PREDIAL</v>
          </cell>
          <cell r="C2790" t="str">
            <v>UN</v>
          </cell>
          <cell r="F2790" t="str">
            <v>SINAPI-I JUNHO 2025</v>
          </cell>
        </row>
        <row r="2791">
          <cell r="A2791">
            <v>36320</v>
          </cell>
          <cell r="B2791" t="str">
            <v>LUVA SIMPLES PPR, F/F, SOLDAVEL, DN 20 MM, PARA AGUA QUENTE PREDIAL</v>
          </cell>
          <cell r="C2791" t="str">
            <v>UN</v>
          </cell>
          <cell r="F2791" t="str">
            <v>SINAPI-I JUNHO 2025</v>
          </cell>
        </row>
        <row r="2792">
          <cell r="A2792">
            <v>36324</v>
          </cell>
          <cell r="B2792" t="str">
            <v>LUVA SIMPLES PPR, F/F, SOLDAVEL, DN 25 MM, PARA AGUA QUENTE PREDIAL</v>
          </cell>
          <cell r="C2792" t="str">
            <v>UN</v>
          </cell>
          <cell r="F2792" t="str">
            <v>SINAPI-I JUNHO 2025</v>
          </cell>
        </row>
        <row r="2793">
          <cell r="A2793">
            <v>38441</v>
          </cell>
          <cell r="B2793" t="str">
            <v>LUVA SIMPLES PPR, F/F, SOLDAVEL, DN 32 MM, PARA AGUA QUENTE PREDIAL</v>
          </cell>
          <cell r="C2793" t="str">
            <v>UN</v>
          </cell>
          <cell r="F2793" t="str">
            <v>SINAPI-I JUNHO 2025</v>
          </cell>
        </row>
        <row r="2794">
          <cell r="A2794">
            <v>38442</v>
          </cell>
          <cell r="B2794" t="str">
            <v>LUVA SIMPLES PPR, F/F, SOLDAVEL, DN 40 MM, PARA AGUA QUENTE PREDIAL</v>
          </cell>
          <cell r="C2794" t="str">
            <v>UN</v>
          </cell>
          <cell r="F2794" t="str">
            <v>SINAPI-I JUNHO 2025</v>
          </cell>
        </row>
        <row r="2795">
          <cell r="A2795">
            <v>38443</v>
          </cell>
          <cell r="B2795" t="str">
            <v>LUVA SIMPLES PPR, F/F, SOLDAVEL, DN 50 MM, PARA AGUA QUENTE PREDIAL</v>
          </cell>
          <cell r="C2795" t="str">
            <v>UN</v>
          </cell>
          <cell r="F2795" t="str">
            <v>SINAPI-I JUNHO 2025</v>
          </cell>
        </row>
        <row r="2796">
          <cell r="A2796">
            <v>38444</v>
          </cell>
          <cell r="B2796" t="str">
            <v>LUVA SIMPLES PPR, F/F, SOLDAVEL, DN 63 MM, PARA AGUA QUENTE PREDIAL</v>
          </cell>
          <cell r="C2796" t="str">
            <v>UN</v>
          </cell>
          <cell r="F2796" t="str">
            <v>SINAPI-I JUNHO 2025</v>
          </cell>
        </row>
        <row r="2797">
          <cell r="A2797">
            <v>38445</v>
          </cell>
          <cell r="B2797" t="str">
            <v>LUVA SIMPLES PPR, F/F, SOLDAVEL, DN 75 MM, PARA AGUA QUENTE PREDIAL</v>
          </cell>
          <cell r="C2797" t="str">
            <v>UN</v>
          </cell>
          <cell r="F2797" t="str">
            <v>SINAPI-I JUNHO 2025</v>
          </cell>
        </row>
        <row r="2798">
          <cell r="A2798">
            <v>38446</v>
          </cell>
          <cell r="B2798" t="str">
            <v>LUVA SIMPLES PPR, F/F, SOLDAVEL, DN 90 MM, PARA AGUA QUENTE PREDIAL</v>
          </cell>
          <cell r="C2798" t="str">
            <v>UN</v>
          </cell>
          <cell r="F2798" t="str">
            <v>SINAPI-I JUNHO 2025</v>
          </cell>
        </row>
        <row r="2799">
          <cell r="A2799">
            <v>3837</v>
          </cell>
          <cell r="B2799" t="str">
            <v>LUVA SIMPLES PVC PBA, JE, DN 100 / DE 110 MM, PARA REDE DE AGUA</v>
          </cell>
          <cell r="C2799" t="str">
            <v>UN</v>
          </cell>
          <cell r="F2799" t="str">
            <v>SINAPI-I JUNHO 2025</v>
          </cell>
        </row>
        <row r="2800">
          <cell r="A2800">
            <v>3845</v>
          </cell>
          <cell r="B2800" t="str">
            <v>LUVA SIMPLES PVC PBA, JE, DN 50 / DE 60 MM, PARA REDE DE AGUA</v>
          </cell>
          <cell r="C2800" t="str">
            <v>UN</v>
          </cell>
          <cell r="F2800" t="str">
            <v>SINAPI-I JUNHO 2025</v>
          </cell>
        </row>
        <row r="2801">
          <cell r="A2801">
            <v>11045</v>
          </cell>
          <cell r="B2801" t="str">
            <v>LUVA SIMPLES PVC PBA, JE, DN 75 / DE 85 MM, PARA REDE DE AGUA</v>
          </cell>
          <cell r="C2801" t="str">
            <v>UN</v>
          </cell>
          <cell r="F2801" t="str">
            <v>SINAPI-I JUNHO 2025</v>
          </cell>
        </row>
        <row r="2802">
          <cell r="A2802">
            <v>20170</v>
          </cell>
          <cell r="B2802" t="str">
            <v>LUVA SIMPLES, PVC SERIE R, 100 MM, PARA ESGOTO PREDIAL</v>
          </cell>
          <cell r="C2802" t="str">
            <v>UN</v>
          </cell>
          <cell r="D2802">
            <v>10.7</v>
          </cell>
          <cell r="E2802">
            <v>10.7</v>
          </cell>
          <cell r="F2802" t="str">
            <v>SINAPI-I JUNHO 2025</v>
          </cell>
        </row>
        <row r="2803">
          <cell r="A2803">
            <v>20171</v>
          </cell>
          <cell r="B2803" t="str">
            <v>LUVA SIMPLES, PVC SERIE R, 150 MM, PARA ESGOTO PREDIAL</v>
          </cell>
          <cell r="C2803" t="str">
            <v>UN</v>
          </cell>
          <cell r="D2803">
            <v>30.86</v>
          </cell>
          <cell r="E2803">
            <v>30.86</v>
          </cell>
          <cell r="F2803" t="str">
            <v>SINAPI-I JUNHO 2025</v>
          </cell>
        </row>
        <row r="2804">
          <cell r="A2804">
            <v>20167</v>
          </cell>
          <cell r="B2804" t="str">
            <v>LUVA SIMPLES, PVC SERIE R, 40 MM, PARA ESGOTO PREDIAL</v>
          </cell>
          <cell r="C2804" t="str">
            <v>UN</v>
          </cell>
          <cell r="D2804">
            <v>3.88</v>
          </cell>
          <cell r="E2804">
            <v>3.88</v>
          </cell>
          <cell r="F2804" t="str">
            <v>SINAPI-I JUNHO 2025</v>
          </cell>
        </row>
        <row r="2805">
          <cell r="A2805">
            <v>20168</v>
          </cell>
          <cell r="B2805" t="str">
            <v>LUVA SIMPLES, PVC SERIE R, 50 MM, PARA ESGOTO PREDIAL</v>
          </cell>
          <cell r="C2805" t="str">
            <v>UN</v>
          </cell>
          <cell r="D2805">
            <v>7.98</v>
          </cell>
          <cell r="E2805">
            <v>7.98</v>
          </cell>
          <cell r="F2805" t="str">
            <v>SINAPI-I JUNHO 2025</v>
          </cell>
        </row>
        <row r="2806">
          <cell r="A2806">
            <v>20169</v>
          </cell>
          <cell r="B2806" t="str">
            <v>LUVA SIMPLES, PVC SERIE R, 75 MM, PARA ESGOTO PREDIAL</v>
          </cell>
          <cell r="C2806" t="str">
            <v>UN</v>
          </cell>
          <cell r="D2806">
            <v>9.32</v>
          </cell>
          <cell r="E2806">
            <v>9.32</v>
          </cell>
          <cell r="F2806" t="str">
            <v>SINAPI-I JUNHO 2025</v>
          </cell>
        </row>
        <row r="2807">
          <cell r="A2807">
            <v>3899</v>
          </cell>
          <cell r="B2807" t="str">
            <v>LUVA SIMPLES, PVC, SOLDAVEL, DN 100 MM, SERIE NORMAL, PARA ESGOTO PREDIAL</v>
          </cell>
          <cell r="C2807" t="str">
            <v>UN</v>
          </cell>
          <cell r="D2807">
            <v>5.17</v>
          </cell>
          <cell r="E2807">
            <v>5.17</v>
          </cell>
          <cell r="F2807" t="str">
            <v>SINAPI-I JUNHO 2025</v>
          </cell>
        </row>
        <row r="2808">
          <cell r="A2808">
            <v>38676</v>
          </cell>
          <cell r="B2808" t="str">
            <v>LUVA SIMPLES, PVC, SOLDAVEL, DN 150 MM, SERIE NORMAL, PARA ESGOTO PREDIAL</v>
          </cell>
          <cell r="C2808" t="str">
            <v>UN</v>
          </cell>
          <cell r="D2808">
            <v>25.86</v>
          </cell>
          <cell r="E2808">
            <v>25.86</v>
          </cell>
          <cell r="F2808" t="str">
            <v>SINAPI-I JUNHO 2025</v>
          </cell>
        </row>
        <row r="2809">
          <cell r="A2809">
            <v>3897</v>
          </cell>
          <cell r="B2809" t="str">
            <v>LUVA SIMPLES, PVC, SOLDAVEL, DN 40 MM, SERIE NORMAL, PARA ESGOTO PREDIAL</v>
          </cell>
          <cell r="C2809" t="str">
            <v>UN</v>
          </cell>
          <cell r="D2809">
            <v>1.26</v>
          </cell>
          <cell r="E2809">
            <v>1.26</v>
          </cell>
          <cell r="F2809" t="str">
            <v>SINAPI-I JUNHO 2025</v>
          </cell>
        </row>
        <row r="2810">
          <cell r="A2810">
            <v>3875</v>
          </cell>
          <cell r="B2810" t="str">
            <v>LUVA SIMPLES, PVC, SOLDAVEL, DN 50 MM, SERIE NORMAL, PARA ESGOTO PREDIAL</v>
          </cell>
          <cell r="C2810" t="str">
            <v>UN</v>
          </cell>
          <cell r="D2810">
            <v>2.6</v>
          </cell>
          <cell r="E2810">
            <v>2.6</v>
          </cell>
          <cell r="F2810" t="str">
            <v>SINAPI-I JUNHO 2025</v>
          </cell>
        </row>
        <row r="2811">
          <cell r="A2811">
            <v>3898</v>
          </cell>
          <cell r="B2811" t="str">
            <v>LUVA SIMPLES, PVC, SOLDAVEL, DN 75 MM, SERIE NORMAL, PARA ESGOTO PREDIAL</v>
          </cell>
          <cell r="C2811" t="str">
            <v>UN</v>
          </cell>
          <cell r="D2811">
            <v>5.29</v>
          </cell>
          <cell r="E2811">
            <v>5.29</v>
          </cell>
          <cell r="F2811" t="str">
            <v>SINAPI-I JUNHO 2025</v>
          </cell>
        </row>
        <row r="2812">
          <cell r="A2812">
            <v>3855</v>
          </cell>
          <cell r="B2812" t="str">
            <v>LUVA SOLDAVEL COM BUCHA DE LATAO, PVC, 20 MM X 1/2"</v>
          </cell>
          <cell r="C2812" t="str">
            <v>UN</v>
          </cell>
          <cell r="D2812">
            <v>5.08</v>
          </cell>
          <cell r="E2812">
            <v>5.08</v>
          </cell>
          <cell r="F2812" t="str">
            <v>SINAPI-I JUNHO 2025</v>
          </cell>
        </row>
        <row r="2813">
          <cell r="A2813">
            <v>3874</v>
          </cell>
          <cell r="B2813" t="str">
            <v>LUVA SOLDAVEL COM BUCHA DE LATAO, PVC, 25 MM X 1/2"</v>
          </cell>
          <cell r="C2813" t="str">
            <v>UN</v>
          </cell>
          <cell r="D2813">
            <v>5.89</v>
          </cell>
          <cell r="E2813">
            <v>5.89</v>
          </cell>
          <cell r="F2813" t="str">
            <v>SINAPI-I JUNHO 2025</v>
          </cell>
        </row>
        <row r="2814">
          <cell r="A2814">
            <v>3870</v>
          </cell>
          <cell r="B2814" t="str">
            <v>LUVA SOLDAVEL COM BUCHA DE LATAO, PVC, 25 MM X 3/4"</v>
          </cell>
          <cell r="C2814" t="str">
            <v>UN</v>
          </cell>
          <cell r="D2814">
            <v>6.47</v>
          </cell>
          <cell r="E2814">
            <v>6.47</v>
          </cell>
          <cell r="F2814" t="str">
            <v>SINAPI-I JUNHO 2025</v>
          </cell>
        </row>
        <row r="2815">
          <cell r="A2815">
            <v>38678</v>
          </cell>
          <cell r="B2815" t="str">
            <v>LUVA SOLDAVEL COM BUCHA DE LATAO, PVC, 32 MM X 1"</v>
          </cell>
          <cell r="C2815" t="str">
            <v>UN</v>
          </cell>
          <cell r="D2815">
            <v>17.11</v>
          </cell>
          <cell r="E2815">
            <v>17.11</v>
          </cell>
          <cell r="F2815" t="str">
            <v>SINAPI-I JUNHO 2025</v>
          </cell>
        </row>
        <row r="2816">
          <cell r="A2816">
            <v>3859</v>
          </cell>
          <cell r="B2816" t="str">
            <v>LUVA SOLDAVEL COM ROSCA, PVC, 20 MM X 1/2", PARA AGUA FRIA PREDIAL</v>
          </cell>
          <cell r="C2816" t="str">
            <v>UN</v>
          </cell>
          <cell r="D2816">
            <v>1.3</v>
          </cell>
          <cell r="E2816">
            <v>1.3</v>
          </cell>
          <cell r="F2816" t="str">
            <v>SINAPI-I JUNHO 2025</v>
          </cell>
        </row>
        <row r="2817">
          <cell r="A2817">
            <v>3856</v>
          </cell>
          <cell r="B2817" t="str">
            <v>LUVA SOLDAVEL COM ROSCA, PVC, 25 MM X 1/2", PARA AGUA FRIA PREDIAL</v>
          </cell>
          <cell r="C2817" t="str">
            <v>UN</v>
          </cell>
          <cell r="D2817">
            <v>1.81</v>
          </cell>
          <cell r="E2817">
            <v>1.81</v>
          </cell>
          <cell r="F2817" t="str">
            <v>SINAPI-I JUNHO 2025</v>
          </cell>
        </row>
        <row r="2818">
          <cell r="A2818">
            <v>3906</v>
          </cell>
          <cell r="B2818" t="str">
            <v>LUVA SOLDAVEL COM ROSCA, PVC, 25 MM X 3/4", PARA AGUA FRIA PREDIAL</v>
          </cell>
          <cell r="C2818" t="str">
            <v>UN</v>
          </cell>
          <cell r="D2818">
            <v>1.49</v>
          </cell>
          <cell r="E2818">
            <v>1.49</v>
          </cell>
          <cell r="F2818" t="str">
            <v>SINAPI-I JUNHO 2025</v>
          </cell>
        </row>
        <row r="2819">
          <cell r="A2819">
            <v>3860</v>
          </cell>
          <cell r="B2819" t="str">
            <v>LUVA SOLDAVEL COM ROSCA, PVC, 32 MM X 1", PARA AGUA FRIA PREDIAL</v>
          </cell>
          <cell r="C2819" t="str">
            <v>UN</v>
          </cell>
          <cell r="D2819">
            <v>4.43</v>
          </cell>
          <cell r="E2819">
            <v>4.43</v>
          </cell>
          <cell r="F2819" t="str">
            <v>SINAPI-I JUNHO 2025</v>
          </cell>
        </row>
        <row r="2820">
          <cell r="A2820">
            <v>3905</v>
          </cell>
          <cell r="B2820" t="str">
            <v>LUVA SOLDAVEL COM ROSCA, PVC, 40 MM X 1 1/4", PARA AGUA FRIA PREDIAL</v>
          </cell>
          <cell r="C2820" t="str">
            <v>UN</v>
          </cell>
          <cell r="D2820">
            <v>10.17</v>
          </cell>
          <cell r="E2820">
            <v>10.17</v>
          </cell>
          <cell r="F2820" t="str">
            <v>SINAPI-I JUNHO 2025</v>
          </cell>
        </row>
        <row r="2821">
          <cell r="A2821">
            <v>3871</v>
          </cell>
          <cell r="B2821" t="str">
            <v>LUVA SOLDAVEL COM ROSCA, PVC, 50 MM X 1 1/2", PARA AGUA FRIA PREDIAL</v>
          </cell>
          <cell r="C2821" t="str">
            <v>UN</v>
          </cell>
          <cell r="D2821">
            <v>17.989999999999998</v>
          </cell>
          <cell r="E2821">
            <v>17.989999999999998</v>
          </cell>
          <cell r="F2821" t="str">
            <v>SINAPI-I JUNHO 2025</v>
          </cell>
        </row>
        <row r="2822">
          <cell r="A2822">
            <v>37427</v>
          </cell>
          <cell r="B2822" t="str">
            <v>LUVA, PEAD PE 100, DE 125 MM, PARA ELETROFUSAO</v>
          </cell>
          <cell r="C2822" t="str">
            <v>UN</v>
          </cell>
          <cell r="F2822" t="str">
            <v>SINAPI-I JUNHO 2025</v>
          </cell>
        </row>
        <row r="2823">
          <cell r="A2823">
            <v>37424</v>
          </cell>
          <cell r="B2823" t="str">
            <v>LUVA, PEAD PE 100, DE 20 MM, PARA ELETROFUSAO</v>
          </cell>
          <cell r="C2823" t="str">
            <v>UN</v>
          </cell>
          <cell r="F2823" t="str">
            <v>SINAPI-I JUNHO 2025</v>
          </cell>
        </row>
        <row r="2824">
          <cell r="A2824">
            <v>37428</v>
          </cell>
          <cell r="B2824" t="str">
            <v>LUVA, PEAD PE 100, DE 200 MM, PARA ELETROFUSAO</v>
          </cell>
          <cell r="C2824" t="str">
            <v>UN</v>
          </cell>
          <cell r="F2824" t="str">
            <v>SINAPI-I JUNHO 2025</v>
          </cell>
        </row>
        <row r="2825">
          <cell r="A2825">
            <v>37425</v>
          </cell>
          <cell r="B2825" t="str">
            <v>LUVA, PEAD PE 100, DE 32 MM, PARA ELETROFUSAO</v>
          </cell>
          <cell r="C2825" t="str">
            <v>UN</v>
          </cell>
          <cell r="F2825" t="str">
            <v>SINAPI-I JUNHO 2025</v>
          </cell>
        </row>
        <row r="2826">
          <cell r="A2826">
            <v>37429</v>
          </cell>
          <cell r="B2826" t="str">
            <v>LUVA, PEAD PE 100, DE 400 MM, PARA ELETROFUSAO</v>
          </cell>
          <cell r="C2826" t="str">
            <v>UN</v>
          </cell>
          <cell r="F2826" t="str">
            <v>SINAPI-I JUNHO 2025</v>
          </cell>
        </row>
        <row r="2827">
          <cell r="A2827">
            <v>37426</v>
          </cell>
          <cell r="B2827" t="str">
            <v>LUVA, PEAD PE 100, DE 63 MM, PARA ELETROFUSAO</v>
          </cell>
          <cell r="C2827" t="str">
            <v>UN</v>
          </cell>
          <cell r="F2827" t="str">
            <v>SINAPI-I JUNHO 2025</v>
          </cell>
        </row>
        <row r="2828">
          <cell r="A2828">
            <v>39292</v>
          </cell>
          <cell r="B2828" t="str">
            <v>LUVA/UNIAO DE REDUCAO METALICA, PARA CONEXAO COM ANEL DESLIZANTE, DN 20 X 16 MM, EM TUBO PEX PARA INST. AGUA QUENTE/FRIA</v>
          </cell>
          <cell r="C2828" t="str">
            <v>UN</v>
          </cell>
          <cell r="F2828" t="str">
            <v>SINAPI-I JUNHO 2025</v>
          </cell>
        </row>
        <row r="2829">
          <cell r="A2829">
            <v>39293</v>
          </cell>
          <cell r="B2829" t="str">
            <v>LUVA/UNIAO DE REDUCAO METALICA, PARA CONEXAO COM ANEL DESLIZANTE, DN 25 X 16 MM, EM TUBO PEX PARA INST. AGUA QUENTE/FRIA</v>
          </cell>
          <cell r="C2829" t="str">
            <v>UN</v>
          </cell>
          <cell r="F2829" t="str">
            <v>SINAPI-I JUNHO 2025</v>
          </cell>
        </row>
        <row r="2830">
          <cell r="A2830">
            <v>39294</v>
          </cell>
          <cell r="B2830" t="str">
            <v>LUVA/UNIAO DE REDUCAO METALICA, PARA CONEXAO COM ANEL DESLIZANTE, DN 25 X 20 MM, EM TUBO PEX PARA INST. AGUA QUENTE/FRIA</v>
          </cell>
          <cell r="C2830" t="str">
            <v>UN</v>
          </cell>
          <cell r="F2830" t="str">
            <v>SINAPI-I JUNHO 2025</v>
          </cell>
        </row>
        <row r="2831">
          <cell r="A2831">
            <v>39295</v>
          </cell>
          <cell r="B2831" t="str">
            <v>LUVA/UNIAO DE REDUCAO METALICA, PARA CONEXAO COM ANEL DESLIZANTE, DN 32 X 25 MM, EM TUBO PEX PARA INST. AGUA QUENTE/FRIA</v>
          </cell>
          <cell r="C2831" t="str">
            <v>UN</v>
          </cell>
          <cell r="F2831" t="str">
            <v>SINAPI-I JUNHO 2025</v>
          </cell>
        </row>
        <row r="2832">
          <cell r="A2832">
            <v>39312</v>
          </cell>
          <cell r="B2832" t="str">
            <v>LUVA/UNIAO DE REDUCAO, PLASTICA, PARA CONEXAO COM CRIMPAGEM, DN 20 X 16 MM, EM TUBO PEX PARA INST. AGUA QUENTE/FRIA</v>
          </cell>
          <cell r="C2832" t="str">
            <v>UN</v>
          </cell>
          <cell r="F2832" t="str">
            <v>SINAPI-I JUNHO 2025</v>
          </cell>
        </row>
        <row r="2833">
          <cell r="A2833">
            <v>39313</v>
          </cell>
          <cell r="B2833" t="str">
            <v>LUVA/UNIAO DE REDUCAO, PLASTICA, PARA CONEXAO COM CRIMPAGEM, DN 25 X 16 MM, EM TUBO PEX PARA INST. AGUA QUENTE/FRIA</v>
          </cell>
          <cell r="C2833" t="str">
            <v>UN</v>
          </cell>
          <cell r="F2833" t="str">
            <v>SINAPI-I JUNHO 2025</v>
          </cell>
        </row>
        <row r="2834">
          <cell r="A2834">
            <v>39314</v>
          </cell>
          <cell r="B2834" t="str">
            <v>LUVA/UNIAO DE REDUCAO, PLASTICA, PARA CONEXAO COM CRIMPAGEM, DN 32 X 25 MM, EM TUBO PEX PARA INST. AGUA QUENTE/FRIA</v>
          </cell>
          <cell r="C2834" t="str">
            <v>UN</v>
          </cell>
          <cell r="F2834" t="str">
            <v>SINAPI-I JUNHO 2025</v>
          </cell>
        </row>
        <row r="2835">
          <cell r="A2835">
            <v>39296</v>
          </cell>
          <cell r="B2835" t="str">
            <v>LUVA/UNIAO METALICA, PARA CONEXAO COM ANEL DESLIZANTE, DN 16 MM, EM TUBO PEX PARA INST. AGUA QUENTE/FRIA</v>
          </cell>
          <cell r="C2835" t="str">
            <v>UN</v>
          </cell>
          <cell r="F2835" t="str">
            <v>SINAPI-I JUNHO 2025</v>
          </cell>
        </row>
        <row r="2836">
          <cell r="A2836">
            <v>39297</v>
          </cell>
          <cell r="B2836" t="str">
            <v>LUVA/UNIAO METALICA, PARA CONEXAO COM ANEL DESLIZANTE, DN 20 MM, EM TUBO PEX PARA INST. AGUA QUENTE/FRIA</v>
          </cell>
          <cell r="C2836" t="str">
            <v>UN</v>
          </cell>
          <cell r="F2836" t="str">
            <v>SINAPI-I JUNHO 2025</v>
          </cell>
        </row>
        <row r="2837">
          <cell r="A2837">
            <v>39298</v>
          </cell>
          <cell r="B2837" t="str">
            <v>LUVA/UNIAO METALICA, PARA CONEXAO COM ANEL DESLIZANTE, DN 25 MM, EM TUBO PEX PARA INST. AGUA QUENTE/FRIA</v>
          </cell>
          <cell r="C2837" t="str">
            <v>UN</v>
          </cell>
          <cell r="F2837" t="str">
            <v>SINAPI-I JUNHO 2025</v>
          </cell>
        </row>
        <row r="2838">
          <cell r="A2838">
            <v>39299</v>
          </cell>
          <cell r="B2838" t="str">
            <v>LUVA/UNIAO METALICA, PARA CONEXAO COM ANEL DESLIZANTE, DN 32 MM, EM TUBO PEX PARA INST. AGUA QUENTE/FRIA</v>
          </cell>
          <cell r="C2838" t="str">
            <v>UN</v>
          </cell>
          <cell r="F2838" t="str">
            <v>SINAPI-I JUNHO 2025</v>
          </cell>
        </row>
        <row r="2839">
          <cell r="A2839">
            <v>39308</v>
          </cell>
          <cell r="B2839" t="str">
            <v>LUVA/UNIAO, PLASTICA, PARA CONEXAO COM CRIMPAGEM, DN 16 MM, EM TUBO PEX PARA INST. AGUA QUENTE/FRIA</v>
          </cell>
          <cell r="C2839" t="str">
            <v>UN</v>
          </cell>
          <cell r="F2839" t="str">
            <v>SINAPI-I JUNHO 2025</v>
          </cell>
        </row>
        <row r="2840">
          <cell r="A2840">
            <v>39309</v>
          </cell>
          <cell r="B2840" t="str">
            <v>LUVA/UNIAO, PLASTICA, PARA CONEXAO COM CRIMPAGEM, DN 20 MM, EM TUBO PEX PARA INST. AGUA QUENTE/FRIA</v>
          </cell>
          <cell r="C2840" t="str">
            <v>UN</v>
          </cell>
          <cell r="F2840" t="str">
            <v>SINAPI-I JUNHO 2025</v>
          </cell>
        </row>
        <row r="2841">
          <cell r="A2841">
            <v>39310</v>
          </cell>
          <cell r="B2841" t="str">
            <v>LUVA/UNIAO, PLASTICA, PARA CONEXAO COM CRIMPAGEM, DN 25 MM, EM TUBO PEX PARA INST. AGUA QUENTE/FRIA</v>
          </cell>
          <cell r="C2841" t="str">
            <v>UN</v>
          </cell>
          <cell r="F2841" t="str">
            <v>SINAPI-I JUNHO 2025</v>
          </cell>
        </row>
        <row r="2842">
          <cell r="A2842">
            <v>39311</v>
          </cell>
          <cell r="B2842" t="str">
            <v>LUVA/UNIAO, PLASTICA, PARA CONEXAO COM CRIMPAGEM, DN 32 MM, EM TUBO PEX PARA INST. AGUA QUENTE/FRIA</v>
          </cell>
          <cell r="C2842" t="str">
            <v>UN</v>
          </cell>
          <cell r="F2842" t="str">
            <v>SINAPI-I JUNHO 2025</v>
          </cell>
        </row>
        <row r="2843">
          <cell r="A2843">
            <v>45261</v>
          </cell>
          <cell r="B2843" t="str">
            <v>LUVAS DE PVC, COM COMPRIMENTO DE *35* CM, FORRADAS, ACABAMENTO ASPERO ANTIDERRAPANTE NA FACE PALMAR</v>
          </cell>
          <cell r="C2843" t="str">
            <v>PAR</v>
          </cell>
          <cell r="D2843">
            <v>22.71</v>
          </cell>
          <cell r="E2843">
            <v>22.71</v>
          </cell>
          <cell r="F2843" t="str">
            <v>SINAPI-I JUNHO 2025</v>
          </cell>
        </row>
        <row r="2844">
          <cell r="A2844">
            <v>11519</v>
          </cell>
          <cell r="B2844" t="str">
            <v>MACANETA ALAVANCA RETA OCA, EM ZAMAC COM ACABAMENTO CROMADO, COMPRIMENTO APROX DE 15 CM</v>
          </cell>
          <cell r="C2844" t="str">
            <v>PAR</v>
          </cell>
          <cell r="D2844">
            <v>59.41</v>
          </cell>
          <cell r="E2844">
            <v>59.41</v>
          </cell>
          <cell r="F2844" t="str">
            <v>SINAPI-I JUNHO 2025</v>
          </cell>
        </row>
        <row r="2845">
          <cell r="A2845">
            <v>11520</v>
          </cell>
          <cell r="B2845" t="str">
            <v>MACANETA ALAVANCA, RETA SIMPLES / OCA, CROMADA, COMPRIMENTO DE 10 A 16 CM, ACABAMENTO PADRAO POPULAR - SOMENTE MACANETAS</v>
          </cell>
          <cell r="C2845" t="str">
            <v>PAR</v>
          </cell>
          <cell r="D2845">
            <v>27.47</v>
          </cell>
          <cell r="E2845">
            <v>27.47</v>
          </cell>
          <cell r="F2845" t="str">
            <v>SINAPI-I JUNHO 2025</v>
          </cell>
        </row>
        <row r="2846">
          <cell r="A2846">
            <v>11518</v>
          </cell>
          <cell r="B2846" t="str">
            <v>MACANETA BOLA, EM ZAMAC COM ACABAMENTO CROMADO, DIAMETRO DE APROX 2 1/2"</v>
          </cell>
          <cell r="C2846" t="str">
            <v>PAR</v>
          </cell>
          <cell r="D2846">
            <v>99.88</v>
          </cell>
          <cell r="E2846">
            <v>99.88</v>
          </cell>
          <cell r="F2846" t="str">
            <v>SINAPI-I JUNHO 2025</v>
          </cell>
        </row>
        <row r="2847">
          <cell r="A2847">
            <v>38473</v>
          </cell>
          <cell r="B2847" t="str">
            <v>MACARICO DE SOLDA 201 PARA EXTENSAO GLP OU ACETILENO</v>
          </cell>
          <cell r="C2847" t="str">
            <v>UN</v>
          </cell>
          <cell r="D2847">
            <v>238.14</v>
          </cell>
          <cell r="E2847">
            <v>238.14</v>
          </cell>
          <cell r="F2847" t="str">
            <v>SINAPI-I JUNHO 2025</v>
          </cell>
        </row>
        <row r="2848">
          <cell r="A2848">
            <v>4244</v>
          </cell>
          <cell r="B2848" t="str">
            <v>MACARIQUEIRO (HORISTA)</v>
          </cell>
          <cell r="C2848" t="str">
            <v>H</v>
          </cell>
          <cell r="D2848">
            <v>20.49</v>
          </cell>
          <cell r="E2848">
            <v>23.04</v>
          </cell>
          <cell r="F2848" t="str">
            <v>SINAPI-I JUNHO 2025</v>
          </cell>
        </row>
        <row r="2849">
          <cell r="A2849">
            <v>40977</v>
          </cell>
          <cell r="B2849" t="str">
            <v>MACARIQUEIRO (MENSALISTA)</v>
          </cell>
          <cell r="C2849" t="str">
            <v>MES</v>
          </cell>
          <cell r="D2849">
            <v>3542.19</v>
          </cell>
          <cell r="E2849">
            <v>3988.51</v>
          </cell>
          <cell r="F2849" t="str">
            <v>SINAPI-I JUNHO 2025</v>
          </cell>
        </row>
        <row r="2850">
          <cell r="A2850">
            <v>4115</v>
          </cell>
          <cell r="B2850" t="str">
            <v>MADEIRA ROLICA TRATADA, D = 12 A 15 CM, H = 3,00 M, EM EUCALIPTO OU EQUIVALENTE DA REGIAO</v>
          </cell>
          <cell r="C2850" t="str">
            <v>M</v>
          </cell>
          <cell r="D2850">
            <v>37.270000000000003</v>
          </cell>
          <cell r="E2850">
            <v>37.270000000000003</v>
          </cell>
          <cell r="F2850" t="str">
            <v>SINAPI-I JUNHO 2025</v>
          </cell>
        </row>
        <row r="2851">
          <cell r="A2851">
            <v>4119</v>
          </cell>
          <cell r="B2851" t="str">
            <v>MADEIRA ROLICA TRATADA, D = 16 A 20 CM, H = 6,00 M, EM EUCALIPTO OU EQUIVALENTE DA REGIAO</v>
          </cell>
          <cell r="C2851" t="str">
            <v>M</v>
          </cell>
          <cell r="D2851">
            <v>75.27</v>
          </cell>
          <cell r="E2851">
            <v>75.27</v>
          </cell>
          <cell r="F2851" t="str">
            <v>SINAPI-I JUNHO 2025</v>
          </cell>
        </row>
        <row r="2852">
          <cell r="A2852">
            <v>2794</v>
          </cell>
          <cell r="B2852" t="str">
            <v>MADEIRA ROLICA TRATADA, D = 25 A 29 CM, H = 6,50 M, EM EUCALIPTO OU EQUIVALENTE DA REGIAO</v>
          </cell>
          <cell r="C2852" t="str">
            <v>M</v>
          </cell>
          <cell r="D2852">
            <v>199.67</v>
          </cell>
          <cell r="E2852">
            <v>199.67</v>
          </cell>
          <cell r="F2852" t="str">
            <v>SINAPI-I JUNHO 2025</v>
          </cell>
        </row>
        <row r="2853">
          <cell r="A2853">
            <v>2788</v>
          </cell>
          <cell r="B2853" t="str">
            <v>MADEIRA ROLICA TRATADA, D = 30 A 34 CM, H = 6,50 M, EM EUCALIPTO OU EQUIVALENTE DA REGIAO</v>
          </cell>
          <cell r="C2853" t="str">
            <v>M</v>
          </cell>
          <cell r="D2853">
            <v>290.88</v>
          </cell>
          <cell r="E2853">
            <v>290.88</v>
          </cell>
          <cell r="F2853" t="str">
            <v>SINAPI-I JUNHO 2025</v>
          </cell>
        </row>
        <row r="2854">
          <cell r="A2854">
            <v>4006</v>
          </cell>
          <cell r="B2854" t="str">
            <v>MADEIRA SERRADA EM PINUS, MISTA OU EQUIVALENTE DA REGIAO - BRUTA</v>
          </cell>
          <cell r="C2854" t="str">
            <v>M3</v>
          </cell>
          <cell r="D2854">
            <v>2398.56</v>
          </cell>
          <cell r="E2854">
            <v>2398.56</v>
          </cell>
          <cell r="F2854" t="str">
            <v>SINAPI-I JUNHO 2025</v>
          </cell>
        </row>
        <row r="2855">
          <cell r="A2855">
            <v>45395</v>
          </cell>
          <cell r="B2855" t="str">
            <v>MANGOTE DE SEGURANCA EM RASPA DE COURO</v>
          </cell>
          <cell r="C2855" t="str">
            <v>PAR</v>
          </cell>
          <cell r="D2855">
            <v>34.450000000000003</v>
          </cell>
          <cell r="E2855">
            <v>34.450000000000003</v>
          </cell>
          <cell r="F2855" t="str">
            <v>SINAPI-I JUNHO 2025</v>
          </cell>
        </row>
        <row r="2856">
          <cell r="A2856">
            <v>37461</v>
          </cell>
          <cell r="B2856" t="str">
            <v>MANGUEIRA CRISTAL TRANCADA, PVC COM REFORCO, COM PRESSAO DE TRABALHO (PT) 250 LBS/POL2, DE 3/4" X *2,8* MM</v>
          </cell>
          <cell r="C2856" t="str">
            <v>M</v>
          </cell>
          <cell r="D2856">
            <v>10.81</v>
          </cell>
          <cell r="E2856">
            <v>10.81</v>
          </cell>
          <cell r="F2856" t="str">
            <v>SINAPI-I JUNHO 2025</v>
          </cell>
        </row>
        <row r="2857">
          <cell r="A2857">
            <v>37460</v>
          </cell>
          <cell r="B2857" t="str">
            <v>MANGUEIRA CRISTAL TRANCADA, PVC COM REFORCO, PRESSAO DE TRABALHO (PT) 250 LBS/POL2, DE 1" X *3,1* MM</v>
          </cell>
          <cell r="C2857" t="str">
            <v>M</v>
          </cell>
          <cell r="D2857">
            <v>18.97</v>
          </cell>
          <cell r="E2857">
            <v>18.97</v>
          </cell>
          <cell r="F2857" t="str">
            <v>SINAPI-I JUNHO 2025</v>
          </cell>
        </row>
        <row r="2858">
          <cell r="A2858">
            <v>37458</v>
          </cell>
          <cell r="B2858" t="str">
            <v>MANGUEIRA CRISTAL, LISA, PVC TRANSPARENTE, 1/2" X 2 MM</v>
          </cell>
          <cell r="C2858" t="str">
            <v>M</v>
          </cell>
          <cell r="D2858">
            <v>4.4000000000000004</v>
          </cell>
          <cell r="E2858">
            <v>4.4000000000000004</v>
          </cell>
          <cell r="F2858" t="str">
            <v>SINAPI-I JUNHO 2025</v>
          </cell>
        </row>
        <row r="2859">
          <cell r="A2859">
            <v>37454</v>
          </cell>
          <cell r="B2859" t="str">
            <v>MANGUEIRA CRISTAL, LISA, PVC TRANSPARENTE, 1/4" X1 MM</v>
          </cell>
          <cell r="C2859" t="str">
            <v>M</v>
          </cell>
          <cell r="D2859">
            <v>1.37</v>
          </cell>
          <cell r="E2859">
            <v>1.37</v>
          </cell>
          <cell r="F2859" t="str">
            <v>SINAPI-I JUNHO 2025</v>
          </cell>
        </row>
        <row r="2860">
          <cell r="A2860">
            <v>37455</v>
          </cell>
          <cell r="B2860" t="str">
            <v>MANGUEIRA CRISTAL, LISA, PVC TRANSPARENTE, 1/4" X1,5 MM</v>
          </cell>
          <cell r="C2860" t="str">
            <v>M</v>
          </cell>
          <cell r="D2860">
            <v>2.29</v>
          </cell>
          <cell r="E2860">
            <v>2.29</v>
          </cell>
          <cell r="F2860" t="str">
            <v>SINAPI-I JUNHO 2025</v>
          </cell>
        </row>
        <row r="2861">
          <cell r="A2861">
            <v>37459</v>
          </cell>
          <cell r="B2861" t="str">
            <v>MANGUEIRA CRISTAL, LISA, PVC TRANSPARENTE, 3/4" X 2 MM</v>
          </cell>
          <cell r="C2861" t="str">
            <v>M</v>
          </cell>
          <cell r="D2861">
            <v>7.33</v>
          </cell>
          <cell r="E2861">
            <v>7.33</v>
          </cell>
          <cell r="F2861" t="str">
            <v>SINAPI-I JUNHO 2025</v>
          </cell>
        </row>
        <row r="2862">
          <cell r="A2862">
            <v>37457</v>
          </cell>
          <cell r="B2862" t="str">
            <v>MANGUEIRA CRISTAL, LISA, PVC TRANSPARENTE, 3/8" X 1,5 MM</v>
          </cell>
          <cell r="C2862" t="str">
            <v>M</v>
          </cell>
          <cell r="D2862">
            <v>2.52</v>
          </cell>
          <cell r="E2862">
            <v>2.52</v>
          </cell>
          <cell r="F2862" t="str">
            <v>SINAPI-I JUNHO 2025</v>
          </cell>
        </row>
        <row r="2863">
          <cell r="A2863">
            <v>37456</v>
          </cell>
          <cell r="B2863" t="str">
            <v>MANGUEIRA CRISTAL, LISA, PVC TRANSPARENTE, 5/16" X 1 MM</v>
          </cell>
          <cell r="C2863" t="str">
            <v>M</v>
          </cell>
          <cell r="D2863">
            <v>1.73</v>
          </cell>
          <cell r="E2863">
            <v>1.73</v>
          </cell>
          <cell r="F2863" t="str">
            <v>SINAPI-I JUNHO 2025</v>
          </cell>
        </row>
        <row r="2864">
          <cell r="A2864">
            <v>21029</v>
          </cell>
          <cell r="B2864" t="str">
            <v>MANGUEIRA DE INCENDIO, TIPO 1, DE 1 1/2", COMPRIMENTO = 15 M, TECIDO EM FIO DE POLIESTER E TUBO INTERNO EM BORRACHA SINTETICA, COM UNIOES ENGATE RAPIDO</v>
          </cell>
          <cell r="C2864" t="str">
            <v>UN</v>
          </cell>
          <cell r="D2864">
            <v>419.99</v>
          </cell>
          <cell r="E2864">
            <v>419.99</v>
          </cell>
          <cell r="F2864" t="str">
            <v>SINAPI-I JUNHO 2025</v>
          </cell>
        </row>
        <row r="2865">
          <cell r="A2865">
            <v>21030</v>
          </cell>
          <cell r="B2865" t="str">
            <v>MANGUEIRA DE INCENDIO, TIPO 1, DE 1 1/2", COMPRIMENTO = 20 M, TECIDO EM FIO DE POLIESTER E TUBO INTERNO EM BORRACHA SINTETICA, COM UNIOES ENGATE RAPIDO</v>
          </cell>
          <cell r="C2865" t="str">
            <v>UN</v>
          </cell>
          <cell r="D2865">
            <v>517.71</v>
          </cell>
          <cell r="E2865">
            <v>517.71</v>
          </cell>
          <cell r="F2865" t="str">
            <v>SINAPI-I JUNHO 2025</v>
          </cell>
        </row>
        <row r="2866">
          <cell r="A2866">
            <v>21031</v>
          </cell>
          <cell r="B2866" t="str">
            <v>MANGUEIRA DE INCENDIO, TIPO 1, DE 1 1/2", COMPRIMENTO = 25 M, TECIDO EM FIO DE POLIESTER E TUBO INTERNO EM BORRACHA SINTETICA, COM UNIOES ENGATE RAPIDO</v>
          </cell>
          <cell r="C2866" t="str">
            <v>UN</v>
          </cell>
          <cell r="D2866">
            <v>644.53</v>
          </cell>
          <cell r="E2866">
            <v>644.53</v>
          </cell>
          <cell r="F2866" t="str">
            <v>SINAPI-I JUNHO 2025</v>
          </cell>
        </row>
        <row r="2867">
          <cell r="A2867">
            <v>21032</v>
          </cell>
          <cell r="B2867" t="str">
            <v>MANGUEIRA DE INCENDIO, TIPO 1, DE 1 1/2", COMPRIMENTO = 30 M, TECIDO EM FIO DE POLIESTER E TUBO INTERNO EM BORRACHA SINTETICA, COM UNIOES ENGATE RAPIDO</v>
          </cell>
          <cell r="C2867" t="str">
            <v>UN</v>
          </cell>
          <cell r="D2867">
            <v>688.2</v>
          </cell>
          <cell r="E2867">
            <v>688.2</v>
          </cell>
          <cell r="F2867" t="str">
            <v>SINAPI-I JUNHO 2025</v>
          </cell>
        </row>
        <row r="2868">
          <cell r="A2868">
            <v>37527</v>
          </cell>
          <cell r="B2868" t="str">
            <v>MANGUEIRA DE INCENDIO, TIPO 2, DE 1 1/2", COMPRIMENTO = 15 M, TECIDO EM FIO DE POLIESTER E TUBO INTERNO EM BORRACHA SINTETICA, COM UNIOES ENGATE RAPIDO</v>
          </cell>
          <cell r="C2868" t="str">
            <v>UN</v>
          </cell>
          <cell r="D2868">
            <v>621.66</v>
          </cell>
          <cell r="E2868">
            <v>621.66</v>
          </cell>
          <cell r="F2868" t="str">
            <v>SINAPI-I JUNHO 2025</v>
          </cell>
        </row>
        <row r="2869">
          <cell r="A2869">
            <v>37528</v>
          </cell>
          <cell r="B2869" t="str">
            <v>MANGUEIRA DE INCENDIO, TIPO 2, DE 1 1/2", COMPRIMENTO = 20 M, TECIDO EM FIO DE POLIESTER E TUBO INTERNO EM BORRACHA SINTETICA, COM UNIOES</v>
          </cell>
          <cell r="C2869" t="str">
            <v>UN</v>
          </cell>
          <cell r="D2869">
            <v>741.21</v>
          </cell>
          <cell r="E2869">
            <v>741.21</v>
          </cell>
          <cell r="F2869" t="str">
            <v>SINAPI-I JUNHO 2025</v>
          </cell>
        </row>
        <row r="2870">
          <cell r="A2870">
            <v>37529</v>
          </cell>
          <cell r="B2870" t="str">
            <v>MANGUEIRA DE INCENDIO, TIPO 2, DE 1 1/2", COMPRIMENTO = 25 M, TECIDO EM FIO DE POLIESTER E TUBO INTERNO EM BORRACHA SINTETICA, COM UNIOES</v>
          </cell>
          <cell r="C2870" t="str">
            <v>UN</v>
          </cell>
          <cell r="D2870">
            <v>748.49</v>
          </cell>
          <cell r="E2870">
            <v>748.49</v>
          </cell>
          <cell r="F2870" t="str">
            <v>SINAPI-I JUNHO 2025</v>
          </cell>
        </row>
        <row r="2871">
          <cell r="A2871">
            <v>37530</v>
          </cell>
          <cell r="B2871" t="str">
            <v>MANGUEIRA DE INCENDIO, TIPO 2, DE 1 1/2", COMPRIMENTO = 30 M, TECIDO EM FIO DE POLIESTER E TUBO INTERNO EM BORRACHA SINTETICA, COM UNIOES</v>
          </cell>
          <cell r="C2871" t="str">
            <v>UN</v>
          </cell>
          <cell r="D2871">
            <v>977.2</v>
          </cell>
          <cell r="E2871">
            <v>977.2</v>
          </cell>
          <cell r="F2871" t="str">
            <v>SINAPI-I JUNHO 2025</v>
          </cell>
        </row>
        <row r="2872">
          <cell r="A2872">
            <v>21034</v>
          </cell>
          <cell r="B2872" t="str">
            <v>MANGUEIRA DE INCENDIO, TIPO 2, DE 2 1/2", COMPRIMENTO = 15 M, TECIDO EM FIO DE POLIESTER E TUBO INTERNO EM BORRACHA SINTETICA, COM UNIOES ENGATE RAPIDO</v>
          </cell>
          <cell r="C2872" t="str">
            <v>UN</v>
          </cell>
          <cell r="D2872">
            <v>833.74</v>
          </cell>
          <cell r="E2872">
            <v>833.74</v>
          </cell>
          <cell r="F2872" t="str">
            <v>SINAPI-I JUNHO 2025</v>
          </cell>
        </row>
        <row r="2873">
          <cell r="A2873">
            <v>37531</v>
          </cell>
          <cell r="B2873" t="str">
            <v>MANGUEIRA DE INCENDIO, TIPO 2, DE 2 1/2", COMPRIMENTO = 20 M, TECIDO EM FIO DE POLIESTER E TUBO INTERNO EM BORRACHA SINTETICA, COM UNIOES</v>
          </cell>
          <cell r="C2873" t="str">
            <v>UN</v>
          </cell>
          <cell r="D2873">
            <v>1049.97</v>
          </cell>
          <cell r="E2873">
            <v>1049.97</v>
          </cell>
          <cell r="F2873" t="str">
            <v>SINAPI-I JUNHO 2025</v>
          </cell>
        </row>
        <row r="2874">
          <cell r="A2874">
            <v>21036</v>
          </cell>
          <cell r="B2874" t="str">
            <v>MANGUEIRA DE INCENDIO, TIPO 2, DE 2 1/2", COMPRIMENTO = 25 M, TECIDO EM FIO DE POLIESTER E TUBO INTERNO EM BORRACHA SINTETICA, COM UNIOES ENGATE RAPIDO</v>
          </cell>
          <cell r="C2874" t="str">
            <v>UN</v>
          </cell>
          <cell r="D2874">
            <v>1276.5999999999999</v>
          </cell>
          <cell r="E2874">
            <v>1276.5999999999999</v>
          </cell>
          <cell r="F2874" t="str">
            <v>SINAPI-I JUNHO 2025</v>
          </cell>
        </row>
        <row r="2875">
          <cell r="A2875">
            <v>21037</v>
          </cell>
          <cell r="B2875" t="str">
            <v>MANGUEIRA DE INCENDIO, TIPO 2, DE 2 1/2", COMPRIMENTO = 30 M, TECIDO EM FIO DE POLIESTER E TUBO INTERNO EM BORRACHA SINTETICA, COM UNIOES ENGATE RAPIDO</v>
          </cell>
          <cell r="C2875" t="str">
            <v>UN</v>
          </cell>
          <cell r="D2875">
            <v>1455.41</v>
          </cell>
          <cell r="E2875">
            <v>1455.41</v>
          </cell>
          <cell r="F2875" t="str">
            <v>SINAPI-I JUNHO 2025</v>
          </cell>
        </row>
        <row r="2876">
          <cell r="A2876">
            <v>20185</v>
          </cell>
          <cell r="B2876" t="str">
            <v>MANGUEIRA DE PVC FLEXIVEL, TIPO FLAT/ACHATADA, D = 1 1/2" (40 MM), PARA CONDUCAO DE AGUA, SERVICOS LEVES E MEDIOS</v>
          </cell>
          <cell r="C2876" t="str">
            <v>M</v>
          </cell>
          <cell r="D2876">
            <v>11.66</v>
          </cell>
          <cell r="E2876">
            <v>11.66</v>
          </cell>
          <cell r="F2876" t="str">
            <v>SINAPI-I JUNHO 2025</v>
          </cell>
        </row>
        <row r="2877">
          <cell r="A2877">
            <v>44909</v>
          </cell>
          <cell r="B2877" t="str">
            <v>MANGUEIRA FLEXIVEL TRANSPARENTE COM ESPIRAL AZUL, EM PVC, DIAM. 1" (25 MM), PARA SERVICOS LEVES DE SUCCAO E DESCARGA</v>
          </cell>
          <cell r="C2877" t="str">
            <v>M</v>
          </cell>
          <cell r="D2877">
            <v>13.14</v>
          </cell>
          <cell r="E2877">
            <v>13.14</v>
          </cell>
          <cell r="F2877" t="str">
            <v>SINAPI-I JUNHO 2025</v>
          </cell>
        </row>
        <row r="2878">
          <cell r="A2878">
            <v>44115</v>
          </cell>
          <cell r="B2878" t="str">
            <v>MANGUEIRA FLEXIVEL TRANSPARENTE COM ESPIRAL AZUL, EM PVC, DIAM. 2" (50 MM), PARA SERVICOS LEVES DE SUCCAO E DESCARGA</v>
          </cell>
          <cell r="C2878" t="str">
            <v>M</v>
          </cell>
          <cell r="D2878">
            <v>24.18</v>
          </cell>
          <cell r="E2878">
            <v>24.18</v>
          </cell>
          <cell r="F2878" t="str">
            <v>SINAPI-I JUNHO 2025</v>
          </cell>
        </row>
        <row r="2879">
          <cell r="A2879">
            <v>44333</v>
          </cell>
          <cell r="B2879" t="str">
            <v>MANGUEIRA FLEXIVEL TRANSPARENTE COM ESPIRAL AZUL, EM PVC, DIAM. 4" (100 MM), PARA SERVICOS LEVES DE SUCCAO E DESCARGA</v>
          </cell>
          <cell r="C2879" t="str">
            <v>M</v>
          </cell>
          <cell r="D2879">
            <v>79.42</v>
          </cell>
          <cell r="E2879">
            <v>79.42</v>
          </cell>
          <cell r="F2879" t="str">
            <v>SINAPI-I JUNHO 2025</v>
          </cell>
        </row>
        <row r="2880">
          <cell r="A2880">
            <v>44907</v>
          </cell>
          <cell r="B2880" t="str">
            <v>MANGUEIRA PARA AR E AGUA DE PVC/BORRACHA, PRESSAO 300 PSI, DIAMETRO DE 1 POLEGADA</v>
          </cell>
          <cell r="C2880" t="str">
            <v>M</v>
          </cell>
          <cell r="D2880">
            <v>13.93</v>
          </cell>
          <cell r="E2880">
            <v>13.93</v>
          </cell>
          <cell r="F2880" t="str">
            <v>SINAPI-I JUNHO 2025</v>
          </cell>
        </row>
        <row r="2881">
          <cell r="A2881">
            <v>20260</v>
          </cell>
          <cell r="B2881" t="str">
            <v>MANGUEIRA PARA GAS - GLP, PVC, TRANCADA, DIAMETRO DE 3/8", COMPRIMENTO DE 1M (NORMATIZADA)</v>
          </cell>
          <cell r="C2881" t="str">
            <v>UN</v>
          </cell>
          <cell r="D2881">
            <v>12.77</v>
          </cell>
          <cell r="E2881">
            <v>12.77</v>
          </cell>
          <cell r="F2881" t="str">
            <v>SINAPI-I JUNHO 2025</v>
          </cell>
        </row>
        <row r="2882">
          <cell r="A2882">
            <v>37523</v>
          </cell>
          <cell r="B2882" t="str">
            <v>MANIPULADOR TELESCOPICO, POTENCIA DE 101 HP, CAPACIDADE DE CARGA DE 3.500 KG, ALTURA MAXIMA DE ELEVACAO DE 12 M</v>
          </cell>
          <cell r="C2882" t="str">
            <v>UN</v>
          </cell>
          <cell r="F2882" t="str">
            <v>SINAPI-I JUNHO 2025</v>
          </cell>
        </row>
        <row r="2883">
          <cell r="A2883">
            <v>37515</v>
          </cell>
          <cell r="B2883" t="str">
            <v>MANIPULADOR TELESCOPICO, POTENCIA DE 85 HP, CAPACIDADE DE CARGA DE 3.500 KG, ALTURA MAXIMA DE ELEVACAO DE 12,3 M</v>
          </cell>
          <cell r="C2883" t="str">
            <v>UN</v>
          </cell>
          <cell r="F2883" t="str">
            <v>SINAPI-I JUNHO 2025</v>
          </cell>
        </row>
        <row r="2884">
          <cell r="A2884">
            <v>12899</v>
          </cell>
          <cell r="B2884" t="str">
            <v>MANOMETRO COM CAIXA EM ACO PINTADO, ESCALA *10* KGF/CM2 (*10* BAR), DIAMETRO NOMINAL DE *63* MM, CONEXAO DE 1/4"</v>
          </cell>
          <cell r="C2884" t="str">
            <v>UN</v>
          </cell>
          <cell r="F2884" t="str">
            <v>SINAPI-I JUNHO 2025</v>
          </cell>
        </row>
        <row r="2885">
          <cell r="A2885">
            <v>12898</v>
          </cell>
          <cell r="B2885" t="str">
            <v>MANOMETRO COM CAIXA EM ACO PINTADO, ESCALA *10* KGF/CM2 (*10* BAR), DIAMETRO NOMINAL DE 100 MM, CONEXAO DE 1/2"</v>
          </cell>
          <cell r="C2885" t="str">
            <v>UN</v>
          </cell>
          <cell r="F2885" t="str">
            <v>SINAPI-I JUNHO 2025</v>
          </cell>
        </row>
        <row r="2886">
          <cell r="A2886">
            <v>39699</v>
          </cell>
          <cell r="B2886" t="str">
            <v>MANTA / LENCOL DE BORRACHA, SBR, ANTIRRUIDO, E = 5 MM</v>
          </cell>
          <cell r="C2886" t="str">
            <v>M2</v>
          </cell>
          <cell r="D2886">
            <v>22.85</v>
          </cell>
          <cell r="E2886">
            <v>22.85</v>
          </cell>
          <cell r="F2886" t="str">
            <v>SINAPI-I JUNHO 2025</v>
          </cell>
        </row>
        <row r="2887">
          <cell r="A2887">
            <v>39696</v>
          </cell>
          <cell r="B2887" t="str">
            <v>MANTA ALUMINIZADA 1 FACE PARA SUBCOBERTURA, E = *1* MM</v>
          </cell>
          <cell r="C2887" t="str">
            <v>M2</v>
          </cell>
          <cell r="F2887" t="str">
            <v>SINAPI-I JUNHO 2025</v>
          </cell>
        </row>
        <row r="2888">
          <cell r="A2888">
            <v>42528</v>
          </cell>
          <cell r="B2888" t="str">
            <v>MANTA ALUMINIZADA NAS DUAS FACES, PARA SUBCOBERTURA, E = *2* MM</v>
          </cell>
          <cell r="C2888" t="str">
            <v>M2</v>
          </cell>
          <cell r="F2888" t="str">
            <v>SINAPI-I JUNHO 2025</v>
          </cell>
        </row>
        <row r="2889">
          <cell r="A2889">
            <v>39700</v>
          </cell>
          <cell r="B2889" t="str">
            <v>MANTA ANTIRRUIDO DE POLIESTER (PET) PARA CONTRAPISO E = *8* MM</v>
          </cell>
          <cell r="C2889" t="str">
            <v>M2</v>
          </cell>
          <cell r="D2889">
            <v>28.55</v>
          </cell>
          <cell r="E2889">
            <v>28.55</v>
          </cell>
          <cell r="F2889" t="str">
            <v>SINAPI-I JUNHO 2025</v>
          </cell>
        </row>
        <row r="2890">
          <cell r="A2890">
            <v>4014</v>
          </cell>
          <cell r="B2890" t="str">
            <v>MANTA ASFALTICA ELASTOMERICA EM POLIESTER 3 MM, TIPO III, CLASSE B, ACABAMENTO PP (NBR 9952)</v>
          </cell>
          <cell r="C2890" t="str">
            <v>M2</v>
          </cell>
          <cell r="D2890">
            <v>58.79</v>
          </cell>
          <cell r="E2890">
            <v>58.79</v>
          </cell>
          <cell r="F2890" t="str">
            <v>SINAPI-I JUNHO 2025</v>
          </cell>
        </row>
        <row r="2891">
          <cell r="A2891">
            <v>4015</v>
          </cell>
          <cell r="B2891" t="str">
            <v>MANTA ASFALTICA ELASTOMERICA EM POLIESTER 4 MM, TIPO III, CLASSE B, ACABAMENTO PP (NBR 9952)</v>
          </cell>
          <cell r="C2891" t="str">
            <v>M2</v>
          </cell>
          <cell r="D2891">
            <v>72.19</v>
          </cell>
          <cell r="E2891">
            <v>72.19</v>
          </cell>
          <cell r="F2891" t="str">
            <v>SINAPI-I JUNHO 2025</v>
          </cell>
        </row>
        <row r="2892">
          <cell r="A2892">
            <v>4017</v>
          </cell>
          <cell r="B2892" t="str">
            <v>MANTA ASFALTICA ELASTOMERICA EM POLIESTER 5 MM, TIPO III, CLASSE B, ACABAMENTO PP (NBR 9952)</v>
          </cell>
          <cell r="C2892" t="str">
            <v>M2</v>
          </cell>
          <cell r="D2892">
            <v>105.04</v>
          </cell>
          <cell r="E2892">
            <v>105.04</v>
          </cell>
          <cell r="F2892" t="str">
            <v>SINAPI-I JUNHO 2025</v>
          </cell>
        </row>
        <row r="2893">
          <cell r="A2893">
            <v>11621</v>
          </cell>
          <cell r="B2893" t="str">
            <v>MANTA ASFALTICA ELASTOMERICA EM POLIESTER ALUMINIZADA 3 MM, TIPO III, CLASSE B (NBR 9952)</v>
          </cell>
          <cell r="C2893" t="str">
            <v>M2</v>
          </cell>
          <cell r="D2893">
            <v>56.82</v>
          </cell>
          <cell r="E2893">
            <v>56.82</v>
          </cell>
          <cell r="F2893" t="str">
            <v>SINAPI-I JUNHO 2025</v>
          </cell>
        </row>
        <row r="2894">
          <cell r="A2894">
            <v>4016</v>
          </cell>
          <cell r="B2894" t="str">
            <v>MANTA ASFALTICA ELASTOMERICA TIPO GLASS 3 MM, TIPO II, CLASSE C, ACABAMENTO PP (NBR 9952)</v>
          </cell>
          <cell r="C2894" t="str">
            <v>M2</v>
          </cell>
          <cell r="D2894">
            <v>41.49</v>
          </cell>
          <cell r="E2894">
            <v>41.49</v>
          </cell>
          <cell r="F2894" t="str">
            <v>SINAPI-I JUNHO 2025</v>
          </cell>
        </row>
        <row r="2895">
          <cell r="A2895">
            <v>38544</v>
          </cell>
          <cell r="B2895" t="str">
            <v>MANTA DE POLIETILENO EXPANDIDO (PEBD) ANTICHAMAS, E = 8 MM</v>
          </cell>
          <cell r="C2895" t="str">
            <v>M2</v>
          </cell>
          <cell r="D2895">
            <v>10.64</v>
          </cell>
          <cell r="E2895">
            <v>10.64</v>
          </cell>
          <cell r="F2895" t="str">
            <v>SINAPI-I JUNHO 2025</v>
          </cell>
        </row>
        <row r="2896">
          <cell r="A2896">
            <v>38545</v>
          </cell>
          <cell r="B2896" t="str">
            <v>MANTA DE POLIETILENO EXPANDIDO (PEBD), E = 5 MM</v>
          </cell>
          <cell r="C2896" t="str">
            <v>M2</v>
          </cell>
          <cell r="D2896">
            <v>6.84</v>
          </cell>
          <cell r="E2896">
            <v>6.84</v>
          </cell>
          <cell r="F2896" t="str">
            <v>SINAPI-I JUNHO 2025</v>
          </cell>
        </row>
        <row r="2897">
          <cell r="A2897">
            <v>42527</v>
          </cell>
          <cell r="B2897" t="str">
            <v>MANTA DE POLIETILENO EXPANDIDO, COM 1 FACE METALIZADA PARA SUBCOBERTURA, E = *5* MM</v>
          </cell>
          <cell r="C2897" t="str">
            <v>M2</v>
          </cell>
          <cell r="F2897" t="str">
            <v>SINAPI-I JUNHO 2025</v>
          </cell>
        </row>
        <row r="2898">
          <cell r="A2898">
            <v>39323</v>
          </cell>
          <cell r="B2898" t="str">
            <v>MANTA GEOTEXTIL TECIDO DE LAMINETES DE POLIPROPILENO, RESISTENCIA A TRACAO = *25* KN/M</v>
          </cell>
          <cell r="C2898" t="str">
            <v>M2</v>
          </cell>
          <cell r="D2898">
            <v>26.1</v>
          </cell>
          <cell r="E2898">
            <v>26.1</v>
          </cell>
          <cell r="F2898" t="str">
            <v>SINAPI-I JUNHO 2025</v>
          </cell>
        </row>
        <row r="2899">
          <cell r="A2899">
            <v>626</v>
          </cell>
          <cell r="B2899" t="str">
            <v>MANTA LIQUIDA DE BASE ASFALTICA MODIFICADA COM A ADICAO DE ELASTOMEROS DILUIDOS EM SOLVENTE ORGANICO, APLICACAO A FRIO (MEMBRANA DE EMULSAO ASFALTICA PARA IMPERMEABILIZACAO FLEXIVEL)</v>
          </cell>
          <cell r="C2899" t="str">
            <v>KG</v>
          </cell>
          <cell r="D2899">
            <v>20.81</v>
          </cell>
          <cell r="E2899">
            <v>20.81</v>
          </cell>
          <cell r="F2899" t="str">
            <v>SINAPI-I JUNHO 2025</v>
          </cell>
        </row>
        <row r="2900">
          <cell r="A2900">
            <v>44504</v>
          </cell>
          <cell r="B2900" t="str">
            <v>MANTA TERMOPLASTICA, PEAD, GEOMEMBRANA LISA, E = 0,50 MM (NBR 15352)</v>
          </cell>
          <cell r="C2900" t="str">
            <v>M2</v>
          </cell>
          <cell r="F2900" t="str">
            <v>SINAPI-I JUNHO 2025</v>
          </cell>
        </row>
        <row r="2901">
          <cell r="A2901">
            <v>44505</v>
          </cell>
          <cell r="B2901" t="str">
            <v>MANTA TERMOPLASTICA, PEAD, GEOMEMBRANA LISA, E = 0,75 MM (NBR 15352)</v>
          </cell>
          <cell r="C2901" t="str">
            <v>M2</v>
          </cell>
          <cell r="F2901" t="str">
            <v>SINAPI-I JUNHO 2025</v>
          </cell>
        </row>
        <row r="2902">
          <cell r="A2902">
            <v>44506</v>
          </cell>
          <cell r="B2902" t="str">
            <v>MANTA TERMOPLASTICA, PEAD, GEOMEMBRANA LISA, E = 0,80 MM (NBR 15352)</v>
          </cell>
          <cell r="C2902" t="str">
            <v>M2</v>
          </cell>
          <cell r="F2902" t="str">
            <v>SINAPI-I JUNHO 2025</v>
          </cell>
        </row>
        <row r="2903">
          <cell r="A2903">
            <v>44507</v>
          </cell>
          <cell r="B2903" t="str">
            <v>MANTA TERMOPLASTICA, PEAD, GEOMEMBRANA LISA, E = 1,00 MM (NBR 15352)</v>
          </cell>
          <cell r="C2903" t="str">
            <v>M2</v>
          </cell>
          <cell r="F2903" t="str">
            <v>SINAPI-I JUNHO 2025</v>
          </cell>
        </row>
        <row r="2904">
          <cell r="A2904">
            <v>44508</v>
          </cell>
          <cell r="B2904" t="str">
            <v>MANTA TERMOPLASTICA, PEAD, GEOMEMBRANA LISA, E = 1,50 MM (NBR 15352)</v>
          </cell>
          <cell r="C2904" t="str">
            <v>M2</v>
          </cell>
          <cell r="F2904" t="str">
            <v>SINAPI-I JUNHO 2025</v>
          </cell>
        </row>
        <row r="2905">
          <cell r="A2905">
            <v>44509</v>
          </cell>
          <cell r="B2905" t="str">
            <v>MANTA TERMOPLASTICA, PEAD, GEOMEMBRANA LISA, E = 2,00 MM (NBR 15352)</v>
          </cell>
          <cell r="C2905" t="str">
            <v>M2</v>
          </cell>
          <cell r="F2905" t="str">
            <v>SINAPI-I JUNHO 2025</v>
          </cell>
        </row>
        <row r="2906">
          <cell r="A2906">
            <v>44510</v>
          </cell>
          <cell r="B2906" t="str">
            <v>MANTA TERMOPLASTICA, PEAD, GEOMEMBRANA LISA, E = 2,50 MM (NBR 15352)</v>
          </cell>
          <cell r="C2906" t="str">
            <v>M2</v>
          </cell>
          <cell r="F2906" t="str">
            <v>SINAPI-I JUNHO 2025</v>
          </cell>
        </row>
        <row r="2907">
          <cell r="A2907">
            <v>44512</v>
          </cell>
          <cell r="B2907" t="str">
            <v>MANTA TERMOPLASTICA, PEAD, GEOMEMBRANA TEXTURIZADA EM AMBAS AS FACES, E = 0,50 MM (NBR 15352)</v>
          </cell>
          <cell r="C2907" t="str">
            <v>M2</v>
          </cell>
          <cell r="F2907" t="str">
            <v>SINAPI-I JUNHO 2025</v>
          </cell>
        </row>
        <row r="2908">
          <cell r="A2908">
            <v>44513</v>
          </cell>
          <cell r="B2908" t="str">
            <v>MANTA TERMOPLASTICA, PEAD, GEOMEMBRANA TEXTURIZADA EM AMBAS AS FACES, E = 0,75 MM (NBR 15352)</v>
          </cell>
          <cell r="C2908" t="str">
            <v>M2</v>
          </cell>
          <cell r="F2908" t="str">
            <v>SINAPI-I JUNHO 2025</v>
          </cell>
        </row>
        <row r="2909">
          <cell r="A2909">
            <v>44514</v>
          </cell>
          <cell r="B2909" t="str">
            <v>MANTA TERMOPLASTICA, PEAD, GEOMEMBRANA TEXTURIZADA EM AMBAS AS FACES, E = 0,80 MM (NBR 15352)</v>
          </cell>
          <cell r="C2909" t="str">
            <v>M2</v>
          </cell>
          <cell r="F2909" t="str">
            <v>SINAPI-I JUNHO 2025</v>
          </cell>
        </row>
        <row r="2910">
          <cell r="A2910">
            <v>44515</v>
          </cell>
          <cell r="B2910" t="str">
            <v>MANTA TERMOPLASTICA, PEAD, GEOMEMBRANA TEXTURIZADA EM AMBAS AS FACES, E = 1,00 MM (NBR 15352)</v>
          </cell>
          <cell r="C2910" t="str">
            <v>M2</v>
          </cell>
          <cell r="F2910" t="str">
            <v>SINAPI-I JUNHO 2025</v>
          </cell>
        </row>
        <row r="2911">
          <cell r="A2911">
            <v>44511</v>
          </cell>
          <cell r="B2911" t="str">
            <v>MANTA TERMOPLASTICA, PEAD, GEOMEMBRANA TEXTURIZADA EM AMBAS AS FACES, E = 1,50 MM (NBR 15352)</v>
          </cell>
          <cell r="C2911" t="str">
            <v>M2</v>
          </cell>
          <cell r="F2911" t="str">
            <v>SINAPI-I JUNHO 2025</v>
          </cell>
        </row>
        <row r="2912">
          <cell r="A2912">
            <v>44516</v>
          </cell>
          <cell r="B2912" t="str">
            <v>MANTA TERMOPLASTICA, PEAD, GEOMEMBRANA TEXTURIZADA EM AMBAS AS FACES, E = 2,00 MM (NBR 15352)</v>
          </cell>
          <cell r="C2912" t="str">
            <v>M2</v>
          </cell>
          <cell r="F2912" t="str">
            <v>SINAPI-I JUNHO 2025</v>
          </cell>
        </row>
        <row r="2913">
          <cell r="A2913">
            <v>44517</v>
          </cell>
          <cell r="B2913" t="str">
            <v>MANTA TERMOPLASTICA, PEAD, GEOMEMBRANA TEXTURIZADA EM AMBAS AS FACES, E = 2,50 MM (NBR 15352)</v>
          </cell>
          <cell r="C2913" t="str">
            <v>M2</v>
          </cell>
          <cell r="F2913" t="str">
            <v>SINAPI-I JUNHO 2025</v>
          </cell>
        </row>
        <row r="2914">
          <cell r="A2914">
            <v>11479</v>
          </cell>
          <cell r="B2914" t="str">
            <v>MAQUINA DE 40 MM PARA FECHADURA DE EMBUTIR EXTERNA, EM ACO INOX</v>
          </cell>
          <cell r="C2914" t="str">
            <v>UN</v>
          </cell>
          <cell r="D2914">
            <v>41.72</v>
          </cell>
          <cell r="E2914">
            <v>41.72</v>
          </cell>
          <cell r="F2914" t="str">
            <v>SINAPI-I JUNHO 2025</v>
          </cell>
        </row>
        <row r="2915">
          <cell r="A2915">
            <v>11481</v>
          </cell>
          <cell r="B2915" t="str">
            <v>MAQUINA DE 40 MM PARA FECHADURA, PARA PORTA DE BANHEIRO, EM ACO INOX</v>
          </cell>
          <cell r="C2915" t="str">
            <v>UN</v>
          </cell>
          <cell r="D2915">
            <v>37.74</v>
          </cell>
          <cell r="E2915">
            <v>37.74</v>
          </cell>
          <cell r="F2915" t="str">
            <v>SINAPI-I JUNHO 2025</v>
          </cell>
        </row>
        <row r="2916">
          <cell r="A2916">
            <v>43609</v>
          </cell>
          <cell r="B2916" t="str">
            <v>MAQUINA DE 40 MM PARA FECHADURA, PARA PORTA INTERNA, EM ACO INOX</v>
          </cell>
          <cell r="C2916" t="str">
            <v>UN</v>
          </cell>
          <cell r="D2916">
            <v>37.74</v>
          </cell>
          <cell r="E2916">
            <v>37.74</v>
          </cell>
          <cell r="F2916" t="str">
            <v>SINAPI-I JUNHO 2025</v>
          </cell>
        </row>
        <row r="2917">
          <cell r="A2917">
            <v>11478</v>
          </cell>
          <cell r="B2917" t="str">
            <v>MAQUINA DE 55 MM PARA FECHADURA DE EMBUTIR EXTERNA, EM ACO INOX</v>
          </cell>
          <cell r="C2917" t="str">
            <v>UN</v>
          </cell>
          <cell r="D2917">
            <v>71.58</v>
          </cell>
          <cell r="E2917">
            <v>71.58</v>
          </cell>
          <cell r="F2917" t="str">
            <v>SINAPI-I JUNHO 2025</v>
          </cell>
        </row>
        <row r="2918">
          <cell r="A2918">
            <v>43608</v>
          </cell>
          <cell r="B2918" t="str">
            <v>MAQUINA DE 55 MM PARA FECHADURA, PARA PORTA DE BANHEIRO, EM ACO INOX</v>
          </cell>
          <cell r="C2918" t="str">
            <v>UN</v>
          </cell>
          <cell r="D2918">
            <v>54.62</v>
          </cell>
          <cell r="E2918">
            <v>54.62</v>
          </cell>
          <cell r="F2918" t="str">
            <v>SINAPI-I JUNHO 2025</v>
          </cell>
        </row>
        <row r="2919">
          <cell r="A2919">
            <v>11476</v>
          </cell>
          <cell r="B2919" t="str">
            <v>MAQUINA DE 55 MM PARA FECHADURA, PARA PORTA INTERNA, EM ACO INOX</v>
          </cell>
          <cell r="C2919" t="str">
            <v>UN</v>
          </cell>
          <cell r="D2919">
            <v>54.62</v>
          </cell>
          <cell r="E2919">
            <v>54.62</v>
          </cell>
          <cell r="F2919" t="str">
            <v>SINAPI-I JUNHO 2025</v>
          </cell>
        </row>
        <row r="2920">
          <cell r="A2920">
            <v>40637</v>
          </cell>
          <cell r="B2920" t="str">
            <v>MAQUINA DEMARCADORA DE FAIXA DE TRAFEGO A FRIO, AUTOPROPELIDA, MOTOR DIESEL 38 HP</v>
          </cell>
          <cell r="C2920" t="str">
            <v>UN</v>
          </cell>
          <cell r="F2920" t="str">
            <v>SINAPI-I JUNHO 2025</v>
          </cell>
        </row>
        <row r="2921">
          <cell r="A2921">
            <v>13836</v>
          </cell>
          <cell r="B2921" t="str">
            <v>MAQUINA EXTRUSORA DE CONCRETO PARA GUIAS E SARJETAS, COM MOTOR A DIESEL E POTENCIA DE 14 CV</v>
          </cell>
          <cell r="C2921" t="str">
            <v>UN</v>
          </cell>
          <cell r="F2921" t="str">
            <v>SINAPI-I JUNHO 2025</v>
          </cell>
        </row>
        <row r="2922">
          <cell r="A2922">
            <v>14534</v>
          </cell>
          <cell r="B2922" t="str">
            <v>MAQUINA MANUAL TIPO PRENSA PARA PRODUCAO DE BLOCOS E PAVIMENTOS DE CONCRETO, COM MOTOR ELETRICO TRIFASICO PARA VIBRACAO, POTENCIA TOTAL INSTALADA DE 1,5 KW</v>
          </cell>
          <cell r="C2922" t="str">
            <v>UN</v>
          </cell>
          <cell r="F2922" t="str">
            <v>SINAPI-I JUNHO 2025</v>
          </cell>
        </row>
        <row r="2923">
          <cell r="A2923">
            <v>14619</v>
          </cell>
          <cell r="B2923" t="str">
            <v>MAQUINA PARA CORTE COM DISCO ABRASIVO DE DIAMETRO DE 18" (450 MM), COM MOTOR ELETRICO TRIFASICO DE 10 CV</v>
          </cell>
          <cell r="C2923" t="str">
            <v>UN</v>
          </cell>
          <cell r="D2923">
            <v>17536.87</v>
          </cell>
          <cell r="E2923">
            <v>17536.87</v>
          </cell>
          <cell r="F2923" t="str">
            <v>SINAPI-I JUNHO 2025</v>
          </cell>
        </row>
        <row r="2924">
          <cell r="A2924">
            <v>14535</v>
          </cell>
          <cell r="B2924" t="str">
            <v>MAQUINA TIPO PRENSA HIDRAULICA, PARA FABRICACAO DE TUBOS DE CONCRETO PARA AGUAS PLUVIAIS, DN 200 A DN 600 MM X 1000 MM DE COMPRIMENTO, COM MOTOR PRINCIPAL COM POTENCIA DE 20 CV</v>
          </cell>
          <cell r="C2924" t="str">
            <v>UN</v>
          </cell>
          <cell r="F2924" t="str">
            <v>SINAPI-I JUNHO 2025</v>
          </cell>
        </row>
        <row r="2925">
          <cell r="A2925">
            <v>39813</v>
          </cell>
          <cell r="B2925" t="str">
            <v>MAQUINA TIPO VASO/TANQUE/JATO DE PRESSAO PORTATIL P/ JATEAMENTO, CONTROLE AUTOMATICO E REMOTO, CAMARA DE 1 SAIDA, 280 L, DIAM. *670* MM, BICO JATO CURTO VENTURI 5/16", MANGUEIRA 1" DE 10 M, COMPLETA (VALVULAS POP UP E DOSADORA, FUNDO CONICO ETC)</v>
          </cell>
          <cell r="C2925" t="str">
            <v>UN</v>
          </cell>
          <cell r="F2925" t="str">
            <v>SINAPI-I JUNHO 2025</v>
          </cell>
        </row>
        <row r="2926">
          <cell r="A2926">
            <v>12868</v>
          </cell>
          <cell r="B2926" t="str">
            <v>MARCENEIRO (HORISTA)</v>
          </cell>
          <cell r="C2926" t="str">
            <v>H</v>
          </cell>
          <cell r="D2926">
            <v>21.03</v>
          </cell>
          <cell r="E2926">
            <v>23.64</v>
          </cell>
          <cell r="F2926" t="str">
            <v>SINAPI-I JUNHO 2025</v>
          </cell>
        </row>
        <row r="2927">
          <cell r="A2927">
            <v>40916</v>
          </cell>
          <cell r="B2927" t="str">
            <v>MARCENEIRO (MENSALISTA)</v>
          </cell>
          <cell r="C2927" t="str">
            <v>MES</v>
          </cell>
          <cell r="D2927">
            <v>3633.63</v>
          </cell>
          <cell r="E2927">
            <v>4091.47</v>
          </cell>
          <cell r="F2927" t="str">
            <v>SINAPI-I JUNHO 2025</v>
          </cell>
        </row>
        <row r="2928">
          <cell r="A2928">
            <v>4755</v>
          </cell>
          <cell r="B2928" t="str">
            <v>MARMORISTA / GRANITEIRO (HORISTA)</v>
          </cell>
          <cell r="C2928" t="str">
            <v>H</v>
          </cell>
          <cell r="D2928">
            <v>21.03</v>
          </cell>
          <cell r="E2928">
            <v>23.64</v>
          </cell>
          <cell r="F2928" t="str">
            <v>SINAPI-I JUNHO 2025</v>
          </cell>
        </row>
        <row r="2929">
          <cell r="A2929">
            <v>41067</v>
          </cell>
          <cell r="B2929" t="str">
            <v>MARMORISTA / GRANITEIRO (MENSALISTA)</v>
          </cell>
          <cell r="C2929" t="str">
            <v>MES</v>
          </cell>
          <cell r="D2929">
            <v>3633.63</v>
          </cell>
          <cell r="E2929">
            <v>4091.47</v>
          </cell>
          <cell r="F2929" t="str">
            <v>SINAPI-I JUNHO 2025</v>
          </cell>
        </row>
        <row r="2930">
          <cell r="A2930">
            <v>45240</v>
          </cell>
          <cell r="B2930" t="str">
            <v>MARRETA DE ACO, OITAVADA, 500 G, COM CABO DE MADEIRA</v>
          </cell>
          <cell r="C2930" t="str">
            <v>UN</v>
          </cell>
          <cell r="D2930">
            <v>28.29</v>
          </cell>
          <cell r="E2930">
            <v>28.29</v>
          </cell>
          <cell r="F2930" t="str">
            <v>SINAPI-I JUNHO 2025</v>
          </cell>
        </row>
        <row r="2931">
          <cell r="A2931">
            <v>45228</v>
          </cell>
          <cell r="B2931" t="str">
            <v>MARTELO DE BORRACHA PRETO 450 G, CABO DE MADEIRA *60* MM DE DIAMETRO</v>
          </cell>
          <cell r="C2931" t="str">
            <v>UN</v>
          </cell>
          <cell r="D2931">
            <v>24.17</v>
          </cell>
          <cell r="E2931">
            <v>24.17</v>
          </cell>
          <cell r="F2931" t="str">
            <v>SINAPI-I JUNHO 2025</v>
          </cell>
        </row>
        <row r="2932">
          <cell r="A2932">
            <v>45241</v>
          </cell>
          <cell r="B2932" t="str">
            <v>MARTELO DE PEDREIRO, 1 CORTE, EM ACO, *500* G, COMPRIMENTO TOTAL DE *28* CM, COM CABO DE MADEIRA</v>
          </cell>
          <cell r="C2932" t="str">
            <v>UN</v>
          </cell>
          <cell r="D2932">
            <v>34.79</v>
          </cell>
          <cell r="E2932">
            <v>34.79</v>
          </cell>
          <cell r="F2932" t="str">
            <v>SINAPI-I JUNHO 2025</v>
          </cell>
        </row>
        <row r="2933">
          <cell r="A2933">
            <v>38463</v>
          </cell>
          <cell r="B2933" t="str">
            <v>MARTELO DE SOLDADOR/PICADOR DE SOLDA</v>
          </cell>
          <cell r="C2933" t="str">
            <v>UN</v>
          </cell>
          <cell r="D2933">
            <v>39.1</v>
          </cell>
          <cell r="E2933">
            <v>39.1</v>
          </cell>
          <cell r="F2933" t="str">
            <v>SINAPI-I JUNHO 2025</v>
          </cell>
        </row>
        <row r="2934">
          <cell r="A2934">
            <v>40703</v>
          </cell>
          <cell r="B2934" t="str">
            <v>MARTELO DEMOLIDOR ELETRICO, COM POTENCIA DE 2.000 W, FREQUENCIA DE 1.000 IMPACTOS POR MINUTO, FORCA DE IMPACTO ENTRE 60 E 65 J, PESO DE 30 KG</v>
          </cell>
          <cell r="C2934" t="str">
            <v>UN</v>
          </cell>
          <cell r="F2934" t="str">
            <v>SINAPI-I JUNHO 2025</v>
          </cell>
        </row>
        <row r="2935">
          <cell r="A2935">
            <v>14531</v>
          </cell>
          <cell r="B2935" t="str">
            <v>MARTELO DEMOLIDOR PNEUMATICO MANUAL, COM REDUCAO DE VIBRACAO, PESO DE 21 KG</v>
          </cell>
          <cell r="C2935" t="str">
            <v>UN</v>
          </cell>
          <cell r="F2935" t="str">
            <v>SINAPI-I JUNHO 2025</v>
          </cell>
        </row>
        <row r="2936">
          <cell r="A2936">
            <v>36533</v>
          </cell>
          <cell r="B2936" t="str">
            <v>MARTELO DEMOLIDOR PNEUMATICO MANUAL, COM REDUCAO DE VIBRACAO, PESO DE 31,5 KG</v>
          </cell>
          <cell r="C2936" t="str">
            <v>UN</v>
          </cell>
          <cell r="F2936" t="str">
            <v>SINAPI-I JUNHO 2025</v>
          </cell>
        </row>
        <row r="2937">
          <cell r="A2937">
            <v>11616</v>
          </cell>
          <cell r="B2937" t="str">
            <v>MARTELO DEMOLIDOR PNEUMATICO MANUAL, PADRAO, PESO DE 32 KG</v>
          </cell>
          <cell r="C2937" t="str">
            <v>UN</v>
          </cell>
          <cell r="F2937" t="str">
            <v>SINAPI-I JUNHO 2025</v>
          </cell>
        </row>
        <row r="2938">
          <cell r="A2938">
            <v>41898</v>
          </cell>
          <cell r="B2938" t="str">
            <v>MARTELO DEMOLIDOR PNEUMATICO MANUAL, PESO DE 28 KG, COM SILENCIADOR</v>
          </cell>
          <cell r="C2938" t="str">
            <v>UN</v>
          </cell>
          <cell r="F2938" t="str">
            <v>SINAPI-I JUNHO 2025</v>
          </cell>
        </row>
        <row r="2939">
          <cell r="A2939">
            <v>13447</v>
          </cell>
          <cell r="B2939" t="str">
            <v>MARTELO PERFURADOR PNEUMATICO MANUAL, DE SUPERFICIE, COM AVANCO DE COLUNA, PESO DE 22 KG</v>
          </cell>
          <cell r="C2939" t="str">
            <v>UN</v>
          </cell>
          <cell r="F2939" t="str">
            <v>SINAPI-I JUNHO 2025</v>
          </cell>
        </row>
        <row r="2940">
          <cell r="A2940">
            <v>14529</v>
          </cell>
          <cell r="B2940" t="str">
            <v>MARTELO PERFURADOR PNEUMATICO MANUAL, HASTE 25 X 75 MM, 21 KG</v>
          </cell>
          <cell r="C2940" t="str">
            <v>UN</v>
          </cell>
          <cell r="F2940" t="str">
            <v>SINAPI-I JUNHO 2025</v>
          </cell>
        </row>
        <row r="2941">
          <cell r="A2941">
            <v>10747</v>
          </cell>
          <cell r="B2941" t="str">
            <v>MARTELO PERFURADOR PNEUMATICO MANUAL, PESO DE 25 KG, COM SILENCIADOR</v>
          </cell>
          <cell r="C2941" t="str">
            <v>UN</v>
          </cell>
          <cell r="F2941" t="str">
            <v>SINAPI-I JUNHO 2025</v>
          </cell>
        </row>
        <row r="2942">
          <cell r="A2942">
            <v>36141</v>
          </cell>
          <cell r="B2942" t="str">
            <v>MASCARA DE SEGURANCA PARA SOLDA COM ESCUDO DE CELERON E CARNEIRA DE PLASTICO COM REGULAGEM</v>
          </cell>
          <cell r="C2942" t="str">
            <v>UN</v>
          </cell>
          <cell r="D2942">
            <v>108.24</v>
          </cell>
          <cell r="E2942">
            <v>108.24</v>
          </cell>
          <cell r="F2942" t="str">
            <v>SINAPI-I JUNHO 2025</v>
          </cell>
        </row>
        <row r="2943">
          <cell r="A2943">
            <v>45211</v>
          </cell>
          <cell r="B2943" t="str">
            <v>MASCARA DE SOLDA AUTOMATICA, COM GRAU DE ESCURECIMENTO DIN 9 A 13</v>
          </cell>
          <cell r="C2943" t="str">
            <v>UN</v>
          </cell>
          <cell r="D2943">
            <v>98.38</v>
          </cell>
          <cell r="E2943">
            <v>98.38</v>
          </cell>
          <cell r="F2943" t="str">
            <v>SINAPI-I JUNHO 2025</v>
          </cell>
        </row>
        <row r="2944">
          <cell r="A2944">
            <v>43651</v>
          </cell>
          <cell r="B2944" t="str">
            <v>MASSA ACRILICA PARA SUPERFICIES INTERNAS E EXTERNAS</v>
          </cell>
          <cell r="C2944" t="str">
            <v>KG</v>
          </cell>
          <cell r="D2944">
            <v>4.67</v>
          </cell>
          <cell r="E2944">
            <v>4.67</v>
          </cell>
          <cell r="F2944" t="str">
            <v>SINAPI-I JUNHO 2025</v>
          </cell>
        </row>
        <row r="2945">
          <cell r="A2945">
            <v>43626</v>
          </cell>
          <cell r="B2945" t="str">
            <v>MASSA CORRIDA PARA SUPERFICIES DE AMBIENTES INTERNOS</v>
          </cell>
          <cell r="C2945" t="str">
            <v>KG</v>
          </cell>
          <cell r="D2945">
            <v>2.6</v>
          </cell>
          <cell r="E2945">
            <v>2.6</v>
          </cell>
          <cell r="F2945" t="str">
            <v>SINAPI-I JUNHO 2025</v>
          </cell>
        </row>
        <row r="2946">
          <cell r="A2946">
            <v>39434</v>
          </cell>
          <cell r="B2946" t="str">
            <v>MASSA DE REJUNTE EM PO PARA DRYWALL, A BASE DE GESSO, SECAGEM RAPIDA, PARA TRATAMENTO DE JUNTAS DE CHAPA DE GESSO (NECESSITA ADICAO DE AGUA)</v>
          </cell>
          <cell r="C2946" t="str">
            <v>KG</v>
          </cell>
          <cell r="D2946">
            <v>3.19</v>
          </cell>
          <cell r="E2946">
            <v>3.19</v>
          </cell>
          <cell r="F2946" t="str">
            <v>SINAPI-I JUNHO 2025</v>
          </cell>
        </row>
        <row r="2947">
          <cell r="A2947">
            <v>39433</v>
          </cell>
          <cell r="B2947" t="str">
            <v>MASSA DE REJUNTE PRONTA PARA TRATAMENTO DE JUNTAS DE CHAPA DE GESSO PARA DRYWALL, SEM ADICAO DE AGUA</v>
          </cell>
          <cell r="C2947" t="str">
            <v>KG</v>
          </cell>
          <cell r="D2947">
            <v>2.54</v>
          </cell>
          <cell r="E2947">
            <v>2.54</v>
          </cell>
          <cell r="F2947" t="str">
            <v>SINAPI-I JUNHO 2025</v>
          </cell>
        </row>
        <row r="2948">
          <cell r="A2948">
            <v>4049</v>
          </cell>
          <cell r="B2948" t="str">
            <v>MASSA EPOXI BICOMPONENTE (MASSA + CATALISADOR)</v>
          </cell>
          <cell r="C2948" t="str">
            <v>L</v>
          </cell>
          <cell r="D2948">
            <v>52.18</v>
          </cell>
          <cell r="E2948">
            <v>52.18</v>
          </cell>
          <cell r="F2948" t="str">
            <v>SINAPI-I JUNHO 2025</v>
          </cell>
        </row>
        <row r="2949">
          <cell r="A2949">
            <v>38120</v>
          </cell>
          <cell r="B2949" t="str">
            <v>MASSA EPOXI BICOMPONENTE PARA REPAROS</v>
          </cell>
          <cell r="C2949" t="str">
            <v>KG</v>
          </cell>
          <cell r="D2949">
            <v>148.09</v>
          </cell>
          <cell r="E2949">
            <v>148.09</v>
          </cell>
          <cell r="F2949" t="str">
            <v>SINAPI-I JUNHO 2025</v>
          </cell>
        </row>
        <row r="2950">
          <cell r="A2950">
            <v>43652</v>
          </cell>
          <cell r="B2950" t="str">
            <v>MASSA PARA MADEIRA - INTERIOR E EXTERIOR</v>
          </cell>
          <cell r="C2950" t="str">
            <v>KG</v>
          </cell>
          <cell r="D2950">
            <v>10.47</v>
          </cell>
          <cell r="E2950">
            <v>10.47</v>
          </cell>
          <cell r="F2950" t="str">
            <v>SINAPI-I JUNHO 2025</v>
          </cell>
        </row>
        <row r="2951">
          <cell r="A2951">
            <v>10498</v>
          </cell>
          <cell r="B2951" t="str">
            <v>MASSA PARA VIDRO</v>
          </cell>
          <cell r="C2951" t="str">
            <v>KG</v>
          </cell>
          <cell r="D2951">
            <v>9.07</v>
          </cell>
          <cell r="E2951">
            <v>9.07</v>
          </cell>
          <cell r="F2951" t="str">
            <v>SINAPI-I JUNHO 2025</v>
          </cell>
        </row>
        <row r="2952">
          <cell r="A2952">
            <v>4823</v>
          </cell>
          <cell r="B2952" t="str">
            <v>MASSA PLASTICA PARA MARMORE/GRANITO</v>
          </cell>
          <cell r="C2952" t="str">
            <v>KG</v>
          </cell>
          <cell r="D2952">
            <v>39.590000000000003</v>
          </cell>
          <cell r="E2952">
            <v>39.590000000000003</v>
          </cell>
          <cell r="F2952" t="str">
            <v>SINAPI-I JUNHO 2025</v>
          </cell>
        </row>
        <row r="2953">
          <cell r="A2953">
            <v>38877</v>
          </cell>
          <cell r="B2953" t="str">
            <v>MASSA PREMIUM PARA TEXTURA LISA DE BASE ACRILICA, USO INTERNO E EXTERNO</v>
          </cell>
          <cell r="C2953" t="str">
            <v>KG</v>
          </cell>
          <cell r="D2953">
            <v>8.8699999999999992</v>
          </cell>
          <cell r="E2953">
            <v>8.8699999999999992</v>
          </cell>
          <cell r="F2953" t="str">
            <v>SINAPI-I JUNHO 2025</v>
          </cell>
        </row>
        <row r="2954">
          <cell r="A2954">
            <v>34546</v>
          </cell>
          <cell r="B2954" t="str">
            <v>MASSA PREMIUM PARA TEXTURA RUSTICA DE BASE ACRILICA, COR BRANCA, USO INTERNO E EXTERNO</v>
          </cell>
          <cell r="C2954" t="str">
            <v>KG</v>
          </cell>
          <cell r="D2954">
            <v>9.1199999999999992</v>
          </cell>
          <cell r="E2954">
            <v>9.1199999999999992</v>
          </cell>
          <cell r="F2954" t="str">
            <v>SINAPI-I JUNHO 2025</v>
          </cell>
        </row>
        <row r="2955">
          <cell r="A2955">
            <v>41387</v>
          </cell>
          <cell r="B2955" t="str">
            <v>MASTRO SIMPLES GALVANIZADO DIAMETRO NOMINAL 1 1/2"</v>
          </cell>
          <cell r="C2955" t="str">
            <v>M</v>
          </cell>
          <cell r="F2955" t="str">
            <v>SINAPI-I JUNHO 2025</v>
          </cell>
        </row>
        <row r="2956">
          <cell r="A2956">
            <v>41388</v>
          </cell>
          <cell r="B2956" t="str">
            <v>MASTRO SIMPLES GALVANIZADO DIAMETRO NOMINAL 2"</v>
          </cell>
          <cell r="C2956" t="str">
            <v>M</v>
          </cell>
          <cell r="F2956" t="str">
            <v>SINAPI-I JUNHO 2025</v>
          </cell>
        </row>
        <row r="2957">
          <cell r="A2957">
            <v>41380</v>
          </cell>
          <cell r="B2957" t="str">
            <v>MASTRO TELESCOPICO DE 4 METROS (3 M X DN= 2" + 1 M X DN= 1 1/2")</v>
          </cell>
          <cell r="C2957" t="str">
            <v>UN</v>
          </cell>
          <cell r="F2957" t="str">
            <v>SINAPI-I JUNHO 2025</v>
          </cell>
        </row>
        <row r="2958">
          <cell r="A2958">
            <v>41381</v>
          </cell>
          <cell r="B2958" t="str">
            <v>MASTRO TELESCOPICO GALVANIZADO 5 METROS (3 M X DN= 2" + 2 M X DN= 1 1/2")</v>
          </cell>
          <cell r="C2958" t="str">
            <v>UN</v>
          </cell>
          <cell r="F2958" t="str">
            <v>SINAPI-I JUNHO 2025</v>
          </cell>
        </row>
        <row r="2959">
          <cell r="A2959">
            <v>41382</v>
          </cell>
          <cell r="B2959" t="str">
            <v>MASTRO TELESCOPICO GALVANIZADO 6 METROS (3 M X DN= 2" + 3 M X DN= 1 1/2")</v>
          </cell>
          <cell r="C2959" t="str">
            <v>UN</v>
          </cell>
          <cell r="F2959" t="str">
            <v>SINAPI-I JUNHO 2025</v>
          </cell>
        </row>
        <row r="2960">
          <cell r="A2960">
            <v>41383</v>
          </cell>
          <cell r="B2960" t="str">
            <v>MASTRO TELESCOPICO GALVANIZADO 7 METROS (6 M X DN= 2" + 1 M X DN= 1 1/2")</v>
          </cell>
          <cell r="C2960" t="str">
            <v>UN</v>
          </cell>
          <cell r="F2960" t="str">
            <v>SINAPI-I JUNHO 2025</v>
          </cell>
        </row>
        <row r="2961">
          <cell r="A2961">
            <v>41385</v>
          </cell>
          <cell r="B2961" t="str">
            <v>MASTRO TELESCOPICO GALVANIZADO 9 METROS (6 M X DN= 2" + 3 M X DN= 1 1/2")</v>
          </cell>
          <cell r="C2961" t="str">
            <v>UN</v>
          </cell>
          <cell r="F2961" t="str">
            <v>SINAPI-I JUNHO 2025</v>
          </cell>
        </row>
        <row r="2962">
          <cell r="A2962">
            <v>4058</v>
          </cell>
          <cell r="B2962" t="str">
            <v>MECANICO DE EQUIPAMENTOS PESADOS (HORISTA)</v>
          </cell>
          <cell r="C2962" t="str">
            <v>H</v>
          </cell>
          <cell r="D2962">
            <v>25.16</v>
          </cell>
          <cell r="E2962">
            <v>28.28</v>
          </cell>
          <cell r="F2962" t="str">
            <v>SINAPI-I JUNHO 2025</v>
          </cell>
        </row>
        <row r="2963">
          <cell r="A2963">
            <v>40974</v>
          </cell>
          <cell r="B2963" t="str">
            <v>MECANICO DE EQUIPAMENTOS PESADOS (MENSALISTA)</v>
          </cell>
          <cell r="C2963" t="str">
            <v>MES</v>
          </cell>
          <cell r="D2963">
            <v>4349.84</v>
          </cell>
          <cell r="E2963">
            <v>4897.93</v>
          </cell>
          <cell r="F2963" t="str">
            <v>SINAPI-I JUNHO 2025</v>
          </cell>
        </row>
        <row r="2964">
          <cell r="A2964">
            <v>34794</v>
          </cell>
          <cell r="B2964" t="str">
            <v>MECANICO DE REFRIGERACAO (HORISTA)</v>
          </cell>
          <cell r="C2964" t="str">
            <v>H</v>
          </cell>
          <cell r="D2964">
            <v>21.43</v>
          </cell>
          <cell r="E2964">
            <v>24.09</v>
          </cell>
          <cell r="F2964" t="str">
            <v>SINAPI-I JUNHO 2025</v>
          </cell>
        </row>
        <row r="2965">
          <cell r="A2965">
            <v>40925</v>
          </cell>
          <cell r="B2965" t="str">
            <v>MECANICO DE REFRIGERACAO (MENSALISTA)</v>
          </cell>
          <cell r="C2965" t="str">
            <v>MES</v>
          </cell>
          <cell r="D2965">
            <v>3703.09</v>
          </cell>
          <cell r="E2965">
            <v>4169.68</v>
          </cell>
          <cell r="F2965" t="str">
            <v>SINAPI-I JUNHO 2025</v>
          </cell>
        </row>
        <row r="2966">
          <cell r="A2966">
            <v>13741</v>
          </cell>
          <cell r="B2966" t="str">
            <v>MEDIDOR DE NIVEL ESTATICO E DINAMICO PARA POCO, COMPRIMENTO DE 200 M</v>
          </cell>
          <cell r="C2966" t="str">
            <v>UN</v>
          </cell>
          <cell r="D2966">
            <v>2877.4</v>
          </cell>
          <cell r="E2966">
            <v>2877.4</v>
          </cell>
          <cell r="F2966" t="str">
            <v>SINAPI-I JUNHO 2025</v>
          </cell>
        </row>
        <row r="2967">
          <cell r="A2967">
            <v>3288</v>
          </cell>
          <cell r="B2967" t="str">
            <v>MEIA CANA DE MADEIRA CEDRINHO OU EQUIVALENTE DA REGIAO, ACABAMENTO PARA FORRO PAULISTA, *2,5 X 2,5* CM</v>
          </cell>
          <cell r="C2967" t="str">
            <v>M</v>
          </cell>
          <cell r="F2967" t="str">
            <v>SINAPI-I JUNHO 2025</v>
          </cell>
        </row>
        <row r="2968">
          <cell r="A2968">
            <v>13587</v>
          </cell>
          <cell r="B2968" t="str">
            <v>MEIA CANA DE MADEIRA PINUS OU EQUIVALENTE DA REGIAO, ACABAMENTO PARA FORRO PAULISTA, *2,5 X 2,5* CM</v>
          </cell>
          <cell r="C2968" t="str">
            <v>M</v>
          </cell>
          <cell r="F2968" t="str">
            <v>SINAPI-I JUNHO 2025</v>
          </cell>
        </row>
        <row r="2969">
          <cell r="A2969">
            <v>38598</v>
          </cell>
          <cell r="B2969" t="str">
            <v>MEIA CANALETA DE CONCRETO ESTRUTURAL 14 X 19 X 19 CM, FBK 14 MPA (NBR 6136)</v>
          </cell>
          <cell r="C2969" t="str">
            <v>UN</v>
          </cell>
          <cell r="D2969">
            <v>3.4</v>
          </cell>
          <cell r="E2969">
            <v>3.4</v>
          </cell>
          <cell r="F2969" t="str">
            <v>SINAPI-I JUNHO 2025</v>
          </cell>
        </row>
        <row r="2970">
          <cell r="A2970">
            <v>38595</v>
          </cell>
          <cell r="B2970" t="str">
            <v>MEIA CANALETA DE CONCRETO ESTRUTURAL 14 X 19 X 19 CM, FBK 4,5 MPA (NBR 6136)</v>
          </cell>
          <cell r="C2970" t="str">
            <v>UN</v>
          </cell>
          <cell r="D2970">
            <v>2.88</v>
          </cell>
          <cell r="E2970">
            <v>2.88</v>
          </cell>
          <cell r="F2970" t="str">
            <v>SINAPI-I JUNHO 2025</v>
          </cell>
        </row>
        <row r="2971">
          <cell r="A2971">
            <v>38592</v>
          </cell>
          <cell r="B2971" t="str">
            <v>MEIO BLOCO DE CONCRETO ESTRUTURAL 14 X 19 X 14 CM, FBK 14 MPA (NBR 6136)</v>
          </cell>
          <cell r="C2971" t="str">
            <v>UN</v>
          </cell>
          <cell r="D2971">
            <v>2.91</v>
          </cell>
          <cell r="E2971">
            <v>2.91</v>
          </cell>
          <cell r="F2971" t="str">
            <v>SINAPI-I JUNHO 2025</v>
          </cell>
        </row>
        <row r="2972">
          <cell r="A2972">
            <v>38588</v>
          </cell>
          <cell r="B2972" t="str">
            <v>MEIO BLOCO DE CONCRETO ESTRUTURAL 14 X 19 X 14 CM, FBK 4,5 MPA (NBR 6136)</v>
          </cell>
          <cell r="C2972" t="str">
            <v>UN</v>
          </cell>
          <cell r="D2972">
            <v>2.33</v>
          </cell>
          <cell r="E2972">
            <v>2.33</v>
          </cell>
          <cell r="F2972" t="str">
            <v>SINAPI-I JUNHO 2025</v>
          </cell>
        </row>
        <row r="2973">
          <cell r="A2973">
            <v>38593</v>
          </cell>
          <cell r="B2973" t="str">
            <v>MEIO BLOCO DE CONCRETO ESTRUTURAL 14 X 19 X 19 CM, FBK 14 MPA (NBR 6136)</v>
          </cell>
          <cell r="C2973" t="str">
            <v>UN</v>
          </cell>
          <cell r="D2973">
            <v>3.22</v>
          </cell>
          <cell r="E2973">
            <v>3.22</v>
          </cell>
          <cell r="F2973" t="str">
            <v>SINAPI-I JUNHO 2025</v>
          </cell>
        </row>
        <row r="2974">
          <cell r="A2974">
            <v>38589</v>
          </cell>
          <cell r="B2974" t="str">
            <v>MEIO BLOCO DE CONCRETO ESTRUTURAL 14 X 19 X 19 CM, FBK 4,5 MPA (NBR 6136)</v>
          </cell>
          <cell r="C2974" t="str">
            <v>UN</v>
          </cell>
          <cell r="D2974">
            <v>2.44</v>
          </cell>
          <cell r="E2974">
            <v>2.44</v>
          </cell>
          <cell r="F2974" t="str">
            <v>SINAPI-I JUNHO 2025</v>
          </cell>
        </row>
        <row r="2975">
          <cell r="A2975">
            <v>38594</v>
          </cell>
          <cell r="B2975" t="str">
            <v>MEIO BLOCO DE CONCRETO ESTRUTURAL 14 X 19 X 34 CM, FBK 14 MPA (NBR 6136)</v>
          </cell>
          <cell r="C2975" t="str">
            <v>UN</v>
          </cell>
          <cell r="D2975">
            <v>5.08</v>
          </cell>
          <cell r="E2975">
            <v>5.08</v>
          </cell>
          <cell r="F2975" t="str">
            <v>SINAPI-I JUNHO 2025</v>
          </cell>
        </row>
        <row r="2976">
          <cell r="A2976">
            <v>34774</v>
          </cell>
          <cell r="B2976" t="str">
            <v>MEIO BLOCO DE VEDACAO DE CONCRETO 14 X 19 X 19 CM (CLASSE C - NBR 6136)</v>
          </cell>
          <cell r="C2976" t="str">
            <v>UN</v>
          </cell>
          <cell r="D2976">
            <v>2.2799999999999998</v>
          </cell>
          <cell r="E2976">
            <v>2.2799999999999998</v>
          </cell>
          <cell r="F2976" t="str">
            <v>SINAPI-I JUNHO 2025</v>
          </cell>
        </row>
        <row r="2977">
          <cell r="A2977">
            <v>34771</v>
          </cell>
          <cell r="B2977" t="str">
            <v>MEIO BLOCO DE VEDACAO DE CONCRETO 19 X 19 X 19 CM (CLASSE C - NBR 6136)</v>
          </cell>
          <cell r="C2977" t="str">
            <v>UN</v>
          </cell>
          <cell r="D2977">
            <v>2.75</v>
          </cell>
          <cell r="E2977">
            <v>2.75</v>
          </cell>
          <cell r="F2977" t="str">
            <v>SINAPI-I JUNHO 2025</v>
          </cell>
        </row>
        <row r="2978">
          <cell r="A2978">
            <v>34764</v>
          </cell>
          <cell r="B2978" t="str">
            <v>MEIO BLOCO DE VEDACAO DE CONCRETO 9 X 19 X 19 CM (CLASSE C - NBR 6136)</v>
          </cell>
          <cell r="C2978" t="str">
            <v>UN</v>
          </cell>
          <cell r="D2978">
            <v>1.8</v>
          </cell>
          <cell r="E2978">
            <v>1.8</v>
          </cell>
          <cell r="F2978" t="str">
            <v>SINAPI-I JUNHO 2025</v>
          </cell>
        </row>
        <row r="2979">
          <cell r="A2979">
            <v>34773</v>
          </cell>
          <cell r="B2979" t="str">
            <v>MEIO BLOCO DE VEDACAO DE CONCRETO APARENTE 14 X 19 X 19 CM (CLASSE C - NBR 6136)</v>
          </cell>
          <cell r="C2979" t="str">
            <v>UN</v>
          </cell>
          <cell r="D2979">
            <v>2.4</v>
          </cell>
          <cell r="E2979">
            <v>2.4</v>
          </cell>
          <cell r="F2979" t="str">
            <v>SINAPI-I JUNHO 2025</v>
          </cell>
        </row>
        <row r="2980">
          <cell r="A2980">
            <v>34769</v>
          </cell>
          <cell r="B2980" t="str">
            <v>MEIO BLOCO DE VEDACAO DE CONCRETO APARENTE 19 X 19 X 19 CM (CLASSE C - NBR 6136)</v>
          </cell>
          <cell r="C2980" t="str">
            <v>UN</v>
          </cell>
          <cell r="D2980">
            <v>2.97</v>
          </cell>
          <cell r="E2980">
            <v>2.97</v>
          </cell>
          <cell r="F2980" t="str">
            <v>SINAPI-I JUNHO 2025</v>
          </cell>
        </row>
        <row r="2981">
          <cell r="A2981">
            <v>34763</v>
          </cell>
          <cell r="B2981" t="str">
            <v>MEIO BLOCO DE VEDACAO DE CONCRETO APARENTE 9 X 19 X 19 CM (CLASSE C - NBR 6136)</v>
          </cell>
          <cell r="C2981" t="str">
            <v>UN</v>
          </cell>
          <cell r="D2981">
            <v>1.83</v>
          </cell>
          <cell r="E2981">
            <v>1.83</v>
          </cell>
          <cell r="F2981" t="str">
            <v>SINAPI-I JUNHO 2025</v>
          </cell>
        </row>
        <row r="2982">
          <cell r="A2982">
            <v>34788</v>
          </cell>
          <cell r="B2982" t="str">
            <v>MEIO BLOCO ESTRUTURAL CERAMICO DE 14 X 19 X 14 CM (L X A X C) E 6,0 MPA</v>
          </cell>
          <cell r="C2982" t="str">
            <v>UN</v>
          </cell>
          <cell r="D2982">
            <v>0.98</v>
          </cell>
          <cell r="E2982">
            <v>0.98</v>
          </cell>
          <cell r="F2982" t="str">
            <v>SINAPI-I JUNHO 2025</v>
          </cell>
        </row>
        <row r="2983">
          <cell r="A2983">
            <v>34781</v>
          </cell>
          <cell r="B2983" t="str">
            <v>MEIO BLOCO ESTRUTURAL CERAMICO DE 14 X 19 X 19 CM (L X A X C) E 6,0 MPA</v>
          </cell>
          <cell r="C2983" t="str">
            <v>UN</v>
          </cell>
          <cell r="D2983">
            <v>1.35</v>
          </cell>
          <cell r="E2983">
            <v>1.35</v>
          </cell>
          <cell r="F2983" t="str">
            <v>SINAPI-I JUNHO 2025</v>
          </cell>
        </row>
        <row r="2984">
          <cell r="A2984">
            <v>41682</v>
          </cell>
          <cell r="B2984" t="str">
            <v>MEIO-FIO OU GUIA DE CONCRETO PRE MOLDADO, COMP 1 M, *30 X 10/12* CM (H X L1/L2)</v>
          </cell>
          <cell r="C2984" t="str">
            <v>UN</v>
          </cell>
          <cell r="D2984">
            <v>40.130000000000003</v>
          </cell>
          <cell r="E2984">
            <v>40.130000000000003</v>
          </cell>
          <cell r="F2984" t="str">
            <v>SINAPI-I JUNHO 2025</v>
          </cell>
        </row>
        <row r="2985">
          <cell r="A2985">
            <v>41683</v>
          </cell>
          <cell r="B2985" t="str">
            <v>MEIO-FIO OU GUIA DE CONCRETO PRE MOLDADO, COMP 80 CM, *30 X 10/10* (H X L1/L2)</v>
          </cell>
          <cell r="C2985" t="str">
            <v>UN</v>
          </cell>
          <cell r="D2985">
            <v>29.52</v>
          </cell>
          <cell r="E2985">
            <v>29.52</v>
          </cell>
          <cell r="F2985" t="str">
            <v>SINAPI-I JUNHO 2025</v>
          </cell>
        </row>
        <row r="2986">
          <cell r="A2986">
            <v>41680</v>
          </cell>
          <cell r="B2986" t="str">
            <v>MEIO-FIO OU GUIA DE CONCRETO PRE-MOLDADO, COMP *39* CM, *19 X 6,5/6,5* CM (H X L1/L2)</v>
          </cell>
          <cell r="C2986" t="str">
            <v>UN</v>
          </cell>
          <cell r="D2986">
            <v>15.89</v>
          </cell>
          <cell r="E2986">
            <v>15.89</v>
          </cell>
          <cell r="F2986" t="str">
            <v>SINAPI-I JUNHO 2025</v>
          </cell>
        </row>
        <row r="2987">
          <cell r="A2987">
            <v>41679</v>
          </cell>
          <cell r="B2987" t="str">
            <v>MEIO-FIO OU GUIA DE CONCRETO PRE-MOLDADO, COMP 1 M, *20 X 12/15* CM (H X L1/L2)</v>
          </cell>
          <cell r="C2987" t="str">
            <v>UN</v>
          </cell>
          <cell r="D2987">
            <v>36.33</v>
          </cell>
          <cell r="E2987">
            <v>36.33</v>
          </cell>
          <cell r="F2987" t="str">
            <v>SINAPI-I JUNHO 2025</v>
          </cell>
        </row>
        <row r="2988">
          <cell r="A2988">
            <v>41681</v>
          </cell>
          <cell r="B2988" t="str">
            <v>MEIO-FIO OU GUIA DE CONCRETO PRE-MOLDADO, COMP 80 CM, *25 X 08/08* CM (H X L1/L2)</v>
          </cell>
          <cell r="C2988" t="str">
            <v>UN</v>
          </cell>
          <cell r="D2988">
            <v>24.86</v>
          </cell>
          <cell r="E2988">
            <v>24.86</v>
          </cell>
          <cell r="F2988" t="str">
            <v>SINAPI-I JUNHO 2025</v>
          </cell>
        </row>
        <row r="2989">
          <cell r="A2989">
            <v>43386</v>
          </cell>
          <cell r="B2989" t="str">
            <v>MEIO-FIO OU GUIA DE CONCRETO PRE-MOLDADO, TIPO CHAPEU PARA BOCA DE LOBO, DIMENSOES *1,20* X 0,15 X 0,30 M</v>
          </cell>
          <cell r="C2989" t="str">
            <v>UN</v>
          </cell>
          <cell r="D2989">
            <v>56.77</v>
          </cell>
          <cell r="E2989">
            <v>56.77</v>
          </cell>
          <cell r="F2989" t="str">
            <v>SINAPI-I JUNHO 2025</v>
          </cell>
        </row>
        <row r="2990">
          <cell r="A2990">
            <v>4059</v>
          </cell>
          <cell r="B2990" t="str">
            <v>MEIO-FIO OU GUIA DE CONCRETO, PRE-MOLDADO, COMP 1 M, *30 X 12/15* CM (H X L1/L2)</v>
          </cell>
          <cell r="C2990" t="str">
            <v>M</v>
          </cell>
          <cell r="D2990">
            <v>40.130000000000003</v>
          </cell>
          <cell r="E2990">
            <v>40.130000000000003</v>
          </cell>
          <cell r="F2990" t="str">
            <v>SINAPI-I JUNHO 2025</v>
          </cell>
        </row>
        <row r="2991">
          <cell r="A2991">
            <v>4062</v>
          </cell>
          <cell r="B2991" t="str">
            <v>MEIO-FIO OU GUIA DE CONCRETO, PRE-MOLDADO, COMP 1 M, *30 X 15* CM (H X L)</v>
          </cell>
          <cell r="C2991" t="str">
            <v>UN</v>
          </cell>
          <cell r="D2991">
            <v>40.130000000000003</v>
          </cell>
          <cell r="E2991">
            <v>40.130000000000003</v>
          </cell>
          <cell r="F2991" t="str">
            <v>SINAPI-I JUNHO 2025</v>
          </cell>
        </row>
        <row r="2992">
          <cell r="A2992">
            <v>4061</v>
          </cell>
          <cell r="B2992" t="str">
            <v>MEIO-FIO OU GUIA DE CONCRETO, PRE-MOLDADO, COMP 80 CM, *45 X 12/18* CM (H X L1/L2)</v>
          </cell>
          <cell r="C2992" t="str">
            <v>UN</v>
          </cell>
          <cell r="D2992">
            <v>49.96</v>
          </cell>
          <cell r="E2992">
            <v>49.96</v>
          </cell>
          <cell r="F2992" t="str">
            <v>SINAPI-I JUNHO 2025</v>
          </cell>
        </row>
        <row r="2993">
          <cell r="A2993">
            <v>41315</v>
          </cell>
          <cell r="B2993" t="str">
            <v>MEMBRANA IMPERMEABILIZANTE A BASE DE POLIUREIA, BICOMPONENTE, APLICACAO A FRIO</v>
          </cell>
          <cell r="C2993" t="str">
            <v>KG</v>
          </cell>
          <cell r="D2993">
            <v>91.66</v>
          </cell>
          <cell r="E2993">
            <v>91.66</v>
          </cell>
          <cell r="F2993" t="str">
            <v>SINAPI-I JUNHO 2025</v>
          </cell>
        </row>
        <row r="2994">
          <cell r="A2994">
            <v>43148</v>
          </cell>
          <cell r="B2994" t="str">
            <v>MEMBRANA IMPERMEABILIZANTE A BASE DE POLIURETANO</v>
          </cell>
          <cell r="C2994" t="str">
            <v>KG</v>
          </cell>
          <cell r="D2994">
            <v>62.22</v>
          </cell>
          <cell r="E2994">
            <v>62.22</v>
          </cell>
          <cell r="F2994" t="str">
            <v>SINAPI-I JUNHO 2025</v>
          </cell>
        </row>
        <row r="2995">
          <cell r="A2995">
            <v>43147</v>
          </cell>
          <cell r="B2995" t="str">
            <v>MEMBRANA IMPERMEABILIZANTE ACRILICA MONOCOMPONENTE</v>
          </cell>
          <cell r="C2995" t="str">
            <v>KG</v>
          </cell>
          <cell r="D2995">
            <v>24.1</v>
          </cell>
          <cell r="E2995">
            <v>24.1</v>
          </cell>
          <cell r="F2995" t="str">
            <v>SINAPI-I JUNHO 2025</v>
          </cell>
        </row>
        <row r="2996">
          <cell r="A2996">
            <v>10608</v>
          </cell>
          <cell r="B2996" t="str">
            <v>MESA VIBRATORIA COM DIMENSOES DE 2,0 X 1,0 M, COM MOTOR ELETRICO DE 2 POLOS E POTENCIA DE 3 CV</v>
          </cell>
          <cell r="C2996" t="str">
            <v>UN</v>
          </cell>
          <cell r="F2996" t="str">
            <v>SINAPI-I JUNHO 2025</v>
          </cell>
        </row>
        <row r="2997">
          <cell r="A2997">
            <v>4069</v>
          </cell>
          <cell r="B2997" t="str">
            <v>MESTRE DE OBRAS (HORISTA)</v>
          </cell>
          <cell r="C2997" t="str">
            <v>H</v>
          </cell>
          <cell r="D2997">
            <v>60.04</v>
          </cell>
          <cell r="E2997">
            <v>67.489999999999995</v>
          </cell>
          <cell r="F2997" t="str">
            <v>SINAPI-I JUNHO 2025</v>
          </cell>
        </row>
        <row r="2998">
          <cell r="A2998">
            <v>40819</v>
          </cell>
          <cell r="B2998" t="str">
            <v>MESTRE DE OBRAS (MENSALISTA)</v>
          </cell>
          <cell r="C2998" t="str">
            <v>MES</v>
          </cell>
          <cell r="D2998">
            <v>10372.61</v>
          </cell>
          <cell r="E2998">
            <v>11679.57</v>
          </cell>
          <cell r="F2998" t="str">
            <v>SINAPI-I JUNHO 2025</v>
          </cell>
        </row>
        <row r="2999">
          <cell r="A2999">
            <v>34361</v>
          </cell>
          <cell r="B2999" t="str">
            <v>METACAULIM DE ALTA REATIVIDADE/CAULIM CALCINADO</v>
          </cell>
          <cell r="C2999" t="str">
            <v>KG</v>
          </cell>
          <cell r="D2999">
            <v>17.54</v>
          </cell>
          <cell r="E2999">
            <v>17.54</v>
          </cell>
          <cell r="F2999" t="str">
            <v>SINAPI-I JUNHO 2025</v>
          </cell>
        </row>
        <row r="3000">
          <cell r="A3000">
            <v>36512</v>
          </cell>
          <cell r="B3000" t="str">
            <v>MICRO-TRATOR CORTADOR DE GRAMA COM LARGURA DO CORTE DE 107 CM, COM 2 LAMINAS E DESCARTE LATERAL</v>
          </cell>
          <cell r="C3000" t="str">
            <v>UN</v>
          </cell>
          <cell r="F3000" t="str">
            <v>SINAPI-I JUNHO 2025</v>
          </cell>
        </row>
        <row r="3001">
          <cell r="A3001">
            <v>44478</v>
          </cell>
          <cell r="B3001" t="str">
            <v>MICROESFERAS DE VIDRO PARA SINALIZACAO HORIZONTAL VIARIA, TIPO I-B (PREMIX) - NBR 16184</v>
          </cell>
          <cell r="C3001" t="str">
            <v>KG</v>
          </cell>
          <cell r="D3001">
            <v>11.87</v>
          </cell>
          <cell r="E3001">
            <v>11.87</v>
          </cell>
          <cell r="F3001" t="str">
            <v>SINAPI-I JUNHO 2025</v>
          </cell>
        </row>
        <row r="3002">
          <cell r="A3002">
            <v>44477</v>
          </cell>
          <cell r="B3002" t="str">
            <v>MICROESFERAS DE VIDRO PARA SINALIZACAO HORIZONTAL VIARIA, TIPO II-A (DROP-ON) - NBR 16184</v>
          </cell>
          <cell r="C3002" t="str">
            <v>KG</v>
          </cell>
          <cell r="D3002">
            <v>11.87</v>
          </cell>
          <cell r="E3002">
            <v>11.87</v>
          </cell>
          <cell r="F3002" t="str">
            <v>SINAPI-I JUNHO 2025</v>
          </cell>
        </row>
        <row r="3003">
          <cell r="A3003">
            <v>11697</v>
          </cell>
          <cell r="B3003" t="str">
            <v>MICTORIO COLETIVO ACO INOX (AISI 304), E = 0,8 MM, DE *100 X 40 X 30* CM (C X A X P)</v>
          </cell>
          <cell r="C3003" t="str">
            <v>UN</v>
          </cell>
          <cell r="D3003">
            <v>766.12</v>
          </cell>
          <cell r="E3003">
            <v>766.12</v>
          </cell>
          <cell r="F3003" t="str">
            <v>SINAPI-I JUNHO 2025</v>
          </cell>
        </row>
        <row r="3004">
          <cell r="A3004">
            <v>11698</v>
          </cell>
          <cell r="B3004" t="str">
            <v>MICTORIO COLETIVO ACO INOX (AISI 304), E = 0,8 MM, DE *100 X 50 X 35* CM (C X A X P)</v>
          </cell>
          <cell r="C3004" t="str">
            <v>UN</v>
          </cell>
          <cell r="D3004">
            <v>913.94</v>
          </cell>
          <cell r="E3004">
            <v>913.94</v>
          </cell>
          <cell r="F3004" t="str">
            <v>SINAPI-I JUNHO 2025</v>
          </cell>
        </row>
        <row r="3005">
          <cell r="A3005">
            <v>11699</v>
          </cell>
          <cell r="B3005" t="str">
            <v>MICTORIO INDIVIDUAL ACO INOX (AISI 304), E = 0,8 MM, DE *50 X 45 X 35* (C X A X P)</v>
          </cell>
          <cell r="C3005" t="str">
            <v>UN</v>
          </cell>
          <cell r="D3005">
            <v>1010.11</v>
          </cell>
          <cell r="E3005">
            <v>1010.11</v>
          </cell>
          <cell r="F3005" t="str">
            <v>SINAPI-I JUNHO 2025</v>
          </cell>
        </row>
        <row r="3006">
          <cell r="A3006">
            <v>10432</v>
          </cell>
          <cell r="B3006" t="str">
            <v>MICTORIO INDIVIDUAL, SIFONADO, DE LOUCA BRANCA, SEM COMPLEMENTOS</v>
          </cell>
          <cell r="C3006" t="str">
            <v>UN</v>
          </cell>
          <cell r="D3006">
            <v>356.83</v>
          </cell>
          <cell r="E3006">
            <v>356.83</v>
          </cell>
          <cell r="F3006" t="str">
            <v>SINAPI-I JUNHO 2025</v>
          </cell>
        </row>
        <row r="3007">
          <cell r="A3007">
            <v>44020</v>
          </cell>
          <cell r="B3007" t="str">
            <v>MICTORIO INDIVIDUAL, SIFONADO, VALVULA EMBUTIDA, DE LOUCA BRANCA, SEM COMPLEMENTOS - PADRAO ALTO</v>
          </cell>
          <cell r="C3007" t="str">
            <v>UN</v>
          </cell>
          <cell r="D3007">
            <v>880.35</v>
          </cell>
          <cell r="E3007">
            <v>880.35</v>
          </cell>
          <cell r="F3007" t="str">
            <v>SINAPI-I JUNHO 2025</v>
          </cell>
        </row>
        <row r="3008">
          <cell r="A3008">
            <v>41419</v>
          </cell>
          <cell r="B3008" t="str">
            <v>MINICAPTOR, EM ACO GALVANIZADO A FOGO, FIXACAO COM ROSCA SOBERBA OU MECANICA, H=300 MM X DN=10 MM</v>
          </cell>
          <cell r="C3008" t="str">
            <v>UN</v>
          </cell>
          <cell r="F3008" t="str">
            <v>SINAPI-I JUNHO 2025</v>
          </cell>
        </row>
        <row r="3009">
          <cell r="A3009">
            <v>41420</v>
          </cell>
          <cell r="B3009" t="str">
            <v>MINICAPTOR, EM ACO GALVANIZADO A FOGO, FIXACAO COM ROSCA SOBERBA OU MECANICA, H=600 MM X DN=10 MM</v>
          </cell>
          <cell r="C3009" t="str">
            <v>UN</v>
          </cell>
          <cell r="F3009" t="str">
            <v>SINAPI-I JUNHO 2025</v>
          </cell>
        </row>
        <row r="3010">
          <cell r="A3010">
            <v>41421</v>
          </cell>
          <cell r="B3010" t="str">
            <v>MINICAPTOR, EM ACO GALVANIZADO A FOGO, FIXACAO HORIZONTAL COM BANDEIRA A 20 CM, H=300 MM E X DN=10 MM</v>
          </cell>
          <cell r="C3010" t="str">
            <v>UN</v>
          </cell>
          <cell r="F3010" t="str">
            <v>SINAPI-I JUNHO 2025</v>
          </cell>
        </row>
        <row r="3011">
          <cell r="A3011">
            <v>41422</v>
          </cell>
          <cell r="B3011" t="str">
            <v>MINICAPTOR, EM ACO GALVANIZADO A FOGO, FIXACAO HORIZONTAL COM BANDEIRA A 20 CM, H=600 MM E X DN=10 MM</v>
          </cell>
          <cell r="C3011" t="str">
            <v>UN</v>
          </cell>
          <cell r="F3011" t="str">
            <v>SINAPI-I JUNHO 2025</v>
          </cell>
        </row>
        <row r="3012">
          <cell r="A3012">
            <v>41425</v>
          </cell>
          <cell r="B3012" t="str">
            <v>MINICAPTOR, EM ACO GALVANIZADO A FOGO, FIXACAO HORIZONTAL DE 1 FUROS, SEM BANDEIRA, H=300 MM X DN=10 MM</v>
          </cell>
          <cell r="C3012" t="str">
            <v>UN</v>
          </cell>
          <cell r="F3012" t="str">
            <v>SINAPI-I JUNHO 2025</v>
          </cell>
        </row>
        <row r="3013">
          <cell r="A3013">
            <v>41426</v>
          </cell>
          <cell r="B3013" t="str">
            <v>MINICAPTOR, EM ACO GALVANIZADO A FOGO, FIXACAO HORIZONTAL DE 2 FUROS, SEM BANDEIRA, H=600 MM X DN=10 MM</v>
          </cell>
          <cell r="C3013" t="str">
            <v>UN</v>
          </cell>
          <cell r="F3013" t="str">
            <v>SINAPI-I JUNHO 2025</v>
          </cell>
        </row>
        <row r="3014">
          <cell r="A3014">
            <v>41414</v>
          </cell>
          <cell r="B3014" t="str">
            <v>MINICAPTORES DE INSERCAO, EM ACO GALVANIZADO A FOGO, H=300 MM X DN=10 MM</v>
          </cell>
          <cell r="C3014" t="str">
            <v>UN</v>
          </cell>
          <cell r="F3014" t="str">
            <v>SINAPI-I JUNHO 2025</v>
          </cell>
        </row>
        <row r="3015">
          <cell r="A3015">
            <v>41415</v>
          </cell>
          <cell r="B3015" t="str">
            <v>MINICAPTORES DE INSERCAO, EM ACO GALVANIZADO A FOGO, H=600,MM X DN=10,MM</v>
          </cell>
          <cell r="C3015" t="str">
            <v>UN</v>
          </cell>
          <cell r="F3015" t="str">
            <v>SINAPI-I JUNHO 2025</v>
          </cell>
        </row>
        <row r="3016">
          <cell r="A3016">
            <v>37514</v>
          </cell>
          <cell r="B3016" t="str">
            <v>MINICARREGADEIRA SOBRE RODAS, POTENCIA LIQUIDA DE *47* HP, CAPACIDADE NOMINAL DE OPERACAO DE *646* KG</v>
          </cell>
          <cell r="C3016" t="str">
            <v>UN</v>
          </cell>
          <cell r="F3016" t="str">
            <v>SINAPI-I JUNHO 2025</v>
          </cell>
        </row>
        <row r="3017">
          <cell r="A3017">
            <v>37519</v>
          </cell>
          <cell r="B3017" t="str">
            <v>MINICARREGADEIRA SOBRE RODAS, POTENCIA LIQUIDA DE *72* HP, CAPACIDADE NOMINAL DE OPERACAO DE *1200* KG</v>
          </cell>
          <cell r="C3017" t="str">
            <v>UN</v>
          </cell>
          <cell r="F3017" t="str">
            <v>SINAPI-I JUNHO 2025</v>
          </cell>
        </row>
        <row r="3018">
          <cell r="A3018">
            <v>37520</v>
          </cell>
          <cell r="B3018" t="str">
            <v>MINIESCAVADEIRA SOBRE ESTEIRAS, POTENCIA LIQUIDA DE *30* HP, PESO OPERACIONAL DE *3.500* KG</v>
          </cell>
          <cell r="C3018" t="str">
            <v>UN</v>
          </cell>
          <cell r="F3018" t="str">
            <v>SINAPI-I JUNHO 2025</v>
          </cell>
        </row>
        <row r="3019">
          <cell r="A3019">
            <v>37521</v>
          </cell>
          <cell r="B3019" t="str">
            <v>MINIESCAVADEIRA SOBRE ESTEIRAS, POTENCIA LIQUIDA DE *42* HP, PESO OPERACIONAL DE *4.500* KG</v>
          </cell>
          <cell r="C3019" t="str">
            <v>UN</v>
          </cell>
          <cell r="F3019" t="str">
            <v>SINAPI-I JUNHO 2025</v>
          </cell>
        </row>
        <row r="3020">
          <cell r="A3020">
            <v>37522</v>
          </cell>
          <cell r="B3020" t="str">
            <v>MINIESCAVADEIRA SOBRE ESTEIRAS, POTENCIA LIQUIDA DE *42* HP, PESO OPERACIONAL DE *5.300* KG</v>
          </cell>
          <cell r="C3020" t="str">
            <v>UN</v>
          </cell>
          <cell r="F3020" t="str">
            <v>SINAPI-I JUNHO 2025</v>
          </cell>
        </row>
        <row r="3021">
          <cell r="A3021">
            <v>37546</v>
          </cell>
          <cell r="B3021" t="str">
            <v>MISTURADOR DE ARGAMASSA, EIXO HORIZONTAL, CAPACIDADE DE MISTURA 160 KG, MOTOR ELETRICO TRIFASICO 220/380 V, POTENCIA 3 CV</v>
          </cell>
          <cell r="C3021" t="str">
            <v>UN</v>
          </cell>
          <cell r="D3021">
            <v>13031.04</v>
          </cell>
          <cell r="E3021">
            <v>13031.04</v>
          </cell>
          <cell r="F3021" t="str">
            <v>SINAPI-I JUNHO 2025</v>
          </cell>
        </row>
        <row r="3022">
          <cell r="A3022">
            <v>37544</v>
          </cell>
          <cell r="B3022" t="str">
            <v>MISTURADOR DE ARGAMASSA, EIXO HORIZONTAL, CAPACIDADE DE MISTURA 300 KG, MOTOR ELETRICO TRIFASICO 220/380 V, POTENCIA 5 CV</v>
          </cell>
          <cell r="C3022" t="str">
            <v>UN</v>
          </cell>
          <cell r="D3022">
            <v>13782.52</v>
          </cell>
          <cell r="E3022">
            <v>13782.52</v>
          </cell>
          <cell r="F3022" t="str">
            <v>SINAPI-I JUNHO 2025</v>
          </cell>
        </row>
        <row r="3023">
          <cell r="A3023">
            <v>37545</v>
          </cell>
          <cell r="B3023" t="str">
            <v>MISTURADOR DE ARGAMASSA, EIXO HORIZONTAL, CAPACIDADE DE MISTURA 600 KG, MOTOR ELETRICO TRIFASICO 220/380 V, POTENCIA 7,5 CV</v>
          </cell>
          <cell r="C3023" t="str">
            <v>UN</v>
          </cell>
          <cell r="D3023">
            <v>16399.349999999999</v>
          </cell>
          <cell r="E3023">
            <v>16399.349999999999</v>
          </cell>
          <cell r="F3023" t="str">
            <v>SINAPI-I JUNHO 2025</v>
          </cell>
        </row>
        <row r="3024">
          <cell r="A3024">
            <v>36793</v>
          </cell>
          <cell r="B3024" t="str">
            <v>MISTURADOR DE METAL CROMADO DE PAREDE PARA LAVATORIO</v>
          </cell>
          <cell r="C3024" t="str">
            <v>UN</v>
          </cell>
          <cell r="D3024">
            <v>975.05</v>
          </cell>
          <cell r="E3024">
            <v>975.05</v>
          </cell>
          <cell r="F3024" t="str">
            <v>SINAPI-I JUNHO 2025</v>
          </cell>
        </row>
        <row r="3025">
          <cell r="A3025">
            <v>11769</v>
          </cell>
          <cell r="B3025" t="str">
            <v>MISTURADOR DE METAL CROMADO, DE MESA/BANCADA, COM BICA BAIXA, PARA LAVATORIO</v>
          </cell>
          <cell r="C3025" t="str">
            <v>UN</v>
          </cell>
          <cell r="D3025">
            <v>430.89</v>
          </cell>
          <cell r="E3025">
            <v>430.89</v>
          </cell>
          <cell r="F3025" t="str">
            <v>SINAPI-I JUNHO 2025</v>
          </cell>
        </row>
        <row r="3026">
          <cell r="A3026">
            <v>11771</v>
          </cell>
          <cell r="B3026" t="str">
            <v>MISTURADOR DE PAREDE, DE METAL CROMADO, PARA COZINHA, BICA ALTA MOVEL, COM AREJADOR ARTICULADO</v>
          </cell>
          <cell r="C3026" t="str">
            <v>UN</v>
          </cell>
          <cell r="D3026">
            <v>527.79</v>
          </cell>
          <cell r="E3026">
            <v>527.79</v>
          </cell>
          <cell r="F3026" t="str">
            <v>SINAPI-I JUNHO 2025</v>
          </cell>
        </row>
        <row r="3027">
          <cell r="A3027">
            <v>39919</v>
          </cell>
          <cell r="B3027" t="str">
            <v>MISTURADOR DUPLO HORIZONTAL DE ALTA TURBULENCIA, CAPACIDADE / VOLUME 2 X 500 LITROS, MOTORES ELETRICOS MINIMO 5 CV CADA, PARA NATA CIMENTO, ARGAMASSA E OUTROS</v>
          </cell>
          <cell r="C3027" t="str">
            <v>UN</v>
          </cell>
          <cell r="D3027">
            <v>65227.59</v>
          </cell>
          <cell r="E3027">
            <v>65227.59</v>
          </cell>
          <cell r="F3027" t="str">
            <v>SINAPI-I JUNHO 2025</v>
          </cell>
        </row>
        <row r="3028">
          <cell r="A3028">
            <v>38385</v>
          </cell>
          <cell r="B3028" t="str">
            <v>MISTURADOR MANUAL DE TINTAS PARA FURADEIRA, HASTE METALICA *60* CM, COM HELICE (MEXEDOR DE TINTA)</v>
          </cell>
          <cell r="C3028" t="str">
            <v>UN</v>
          </cell>
          <cell r="D3028">
            <v>32.97</v>
          </cell>
          <cell r="E3028">
            <v>32.97</v>
          </cell>
          <cell r="F3028" t="str">
            <v>SINAPI-I JUNHO 2025</v>
          </cell>
        </row>
        <row r="3029">
          <cell r="A3029">
            <v>36800</v>
          </cell>
          <cell r="B3029" t="str">
            <v>MISTURADOR METALICO, BASE PARA CHUVEIRO/BANHEIRA, 1/2" OU 3/4", SOLDAVEL OU ROSCAVEL (NAO INCLUI ACABAMENTOS)</v>
          </cell>
          <cell r="C3029" t="str">
            <v>UN</v>
          </cell>
          <cell r="D3029">
            <v>258.91000000000003</v>
          </cell>
          <cell r="E3029">
            <v>258.91000000000003</v>
          </cell>
          <cell r="F3029" t="str">
            <v>SINAPI-I JUNHO 2025</v>
          </cell>
        </row>
        <row r="3030">
          <cell r="A3030">
            <v>37587</v>
          </cell>
          <cell r="B3030" t="str">
            <v>MISTURADOR MONOCOMANDO PARA CHUVEIRO, BASE BRUTA, METALICO COM ACABAMENTO CROMADO</v>
          </cell>
          <cell r="C3030" t="str">
            <v>UN</v>
          </cell>
          <cell r="D3030">
            <v>568.84</v>
          </cell>
          <cell r="E3030">
            <v>568.84</v>
          </cell>
          <cell r="F3030" t="str">
            <v>SINAPI-I JUNHO 2025</v>
          </cell>
        </row>
        <row r="3031">
          <cell r="A3031">
            <v>11561</v>
          </cell>
          <cell r="B3031" t="str">
            <v>MOLA HIDRAULICA AEREA, PARA PORTAS DE ATE 1.100 MM E PESO DE ATE 85 KG, COM CORPO EM ALUMINIO E BRACO EM ACO, SEM BRACO DE PARADA</v>
          </cell>
          <cell r="C3031" t="str">
            <v>UN</v>
          </cell>
          <cell r="D3031">
            <v>257.07</v>
          </cell>
          <cell r="E3031">
            <v>257.07</v>
          </cell>
          <cell r="F3031" t="str">
            <v>SINAPI-I JUNHO 2025</v>
          </cell>
        </row>
        <row r="3032">
          <cell r="A3032">
            <v>43604</v>
          </cell>
          <cell r="B3032" t="str">
            <v>MOLA HIDRAULICA AEREA, PARA PORTAS DE ATE 850 MM E PESO DE ATE 50 KG, COM CORPO EM ALUMINIO E BRACO EM ACO, SEM BRACO DE PARADA</v>
          </cell>
          <cell r="C3032" t="str">
            <v>UN</v>
          </cell>
          <cell r="D3032">
            <v>137.05000000000001</v>
          </cell>
          <cell r="E3032">
            <v>137.05000000000001</v>
          </cell>
          <cell r="F3032" t="str">
            <v>SINAPI-I JUNHO 2025</v>
          </cell>
        </row>
        <row r="3033">
          <cell r="A3033">
            <v>11560</v>
          </cell>
          <cell r="B3033" t="str">
            <v>MOLA HIDRAULICA AEREA, PARA PORTAS DE ATE 950 MM E PESO DE ATE 65 KG, COM CORPO EM ALUMINIO E BRACO EM ACO, SEM BRACO DE PARADA</v>
          </cell>
          <cell r="C3033" t="str">
            <v>UN</v>
          </cell>
          <cell r="D3033">
            <v>198.41</v>
          </cell>
          <cell r="E3033">
            <v>198.41</v>
          </cell>
          <cell r="F3033" t="str">
            <v>SINAPI-I JUNHO 2025</v>
          </cell>
        </row>
        <row r="3034">
          <cell r="A3034">
            <v>11499</v>
          </cell>
          <cell r="B3034" t="str">
            <v>MOLA HIDRAULICA DE PISO, PARA PORTAS DE ATE 1100 MM E PESO DE ATE 120 KG, COM CORPO EM ACO INOX</v>
          </cell>
          <cell r="C3034" t="str">
            <v>UN</v>
          </cell>
          <cell r="D3034">
            <v>986.11</v>
          </cell>
          <cell r="E3034">
            <v>986.11</v>
          </cell>
          <cell r="F3034" t="str">
            <v>SINAPI-I JUNHO 2025</v>
          </cell>
        </row>
        <row r="3035">
          <cell r="A3035">
            <v>34761</v>
          </cell>
          <cell r="B3035" t="str">
            <v>MONTADOR DE ELETROELETRONICOS (HORISTA)</v>
          </cell>
          <cell r="C3035" t="str">
            <v>H</v>
          </cell>
          <cell r="D3035">
            <v>18.09</v>
          </cell>
          <cell r="E3035">
            <v>20.329999999999998</v>
          </cell>
          <cell r="F3035" t="str">
            <v>SINAPI-I JUNHO 2025</v>
          </cell>
        </row>
        <row r="3036">
          <cell r="A3036">
            <v>40924</v>
          </cell>
          <cell r="B3036" t="str">
            <v>MONTADOR DE ELETROELETRONICOS (MENSALISTA)</v>
          </cell>
          <cell r="C3036" t="str">
            <v>MES</v>
          </cell>
          <cell r="D3036">
            <v>3128.05</v>
          </cell>
          <cell r="E3036">
            <v>3522.19</v>
          </cell>
          <cell r="F3036" t="str">
            <v>SINAPI-I JUNHO 2025</v>
          </cell>
        </row>
        <row r="3037">
          <cell r="A3037">
            <v>40983</v>
          </cell>
          <cell r="B3037" t="str">
            <v>MONTADOR DE ESTRUTURAS METALICAS (MENSALISTA)</v>
          </cell>
          <cell r="C3037" t="str">
            <v>MES</v>
          </cell>
          <cell r="D3037">
            <v>2670.54</v>
          </cell>
          <cell r="E3037">
            <v>3007.03</v>
          </cell>
          <cell r="F3037" t="str">
            <v>SINAPI-I JUNHO 2025</v>
          </cell>
        </row>
        <row r="3038">
          <cell r="A3038">
            <v>44497</v>
          </cell>
          <cell r="B3038" t="str">
            <v>MONTADOR DE ESTRUTURAS METALICAS HORISTA</v>
          </cell>
          <cell r="C3038" t="str">
            <v>H</v>
          </cell>
          <cell r="D3038">
            <v>15.44</v>
          </cell>
          <cell r="E3038">
            <v>17.36</v>
          </cell>
          <cell r="F3038" t="str">
            <v>SINAPI-I JUNHO 2025</v>
          </cell>
        </row>
        <row r="3039">
          <cell r="A3039">
            <v>2437</v>
          </cell>
          <cell r="B3039" t="str">
            <v>MONTADOR DE MAQUINAS (HORISTA)</v>
          </cell>
          <cell r="C3039" t="str">
            <v>H</v>
          </cell>
          <cell r="D3039">
            <v>15.88</v>
          </cell>
          <cell r="E3039">
            <v>17.850000000000001</v>
          </cell>
          <cell r="F3039" t="str">
            <v>SINAPI-I JUNHO 2025</v>
          </cell>
        </row>
        <row r="3040">
          <cell r="A3040">
            <v>40921</v>
          </cell>
          <cell r="B3040" t="str">
            <v>MONTADOR DE MAQUINAS (MENSALISTA)</v>
          </cell>
          <cell r="C3040" t="str">
            <v>MES</v>
          </cell>
          <cell r="D3040">
            <v>2745.01</v>
          </cell>
          <cell r="E3040">
            <v>3090.88</v>
          </cell>
          <cell r="F3040" t="str">
            <v>SINAPI-I JUNHO 2025</v>
          </cell>
        </row>
        <row r="3041">
          <cell r="A3041">
            <v>14252</v>
          </cell>
          <cell r="B3041" t="str">
            <v>MOTOBOMBA AUTOESCORVANTE MOTOR A GASOLINA, POTENCIA 6,0HP, BOCAIS 3" X 3", HM/Q = 5 MCA / 24 M3/H A 52,5 MCA / 5,0 M3/H</v>
          </cell>
          <cell r="C3041" t="str">
            <v>UN</v>
          </cell>
          <cell r="D3041">
            <v>2091.2600000000002</v>
          </cell>
          <cell r="E3041">
            <v>2091.2600000000002</v>
          </cell>
          <cell r="F3041" t="str">
            <v>SINAPI-I JUNHO 2025</v>
          </cell>
        </row>
        <row r="3042">
          <cell r="A3042">
            <v>730</v>
          </cell>
          <cell r="B3042" t="str">
            <v>MOTOBOMBA AUTOESCORVANTE MOTOR ELETRICO TRIFASICO 7,4HP BOCA DIAMETRO DE SUCCAO X RECLAQUE: 2"X2", HM/ Q = 10 M / 73,5 M3/H A 28 M / 8,2 M3 /H</v>
          </cell>
          <cell r="C3042" t="str">
            <v>UN</v>
          </cell>
          <cell r="D3042">
            <v>5587.45</v>
          </cell>
          <cell r="E3042">
            <v>5587.45</v>
          </cell>
          <cell r="F3042" t="str">
            <v>SINAPI-I JUNHO 2025</v>
          </cell>
        </row>
        <row r="3043">
          <cell r="A3043">
            <v>723</v>
          </cell>
          <cell r="B3043" t="str">
            <v>MOTOBOMBA AUTOESCORVANTE POTENCIA 5,42 HP, BOCAIS SUCCAO X RECALQUE 2" X 2", A GASOLINA, DIAMETRO DO ROTOR 122 MM HM/Q = 6 MCA / 33,0 M3/H A 28 MCA / 8,0 M3/H</v>
          </cell>
          <cell r="C3043" t="str">
            <v>UN</v>
          </cell>
          <cell r="D3043">
            <v>2777.16</v>
          </cell>
          <cell r="E3043">
            <v>2777.16</v>
          </cell>
          <cell r="F3043" t="str">
            <v>SINAPI-I JUNHO 2025</v>
          </cell>
        </row>
        <row r="3044">
          <cell r="A3044">
            <v>36502</v>
          </cell>
          <cell r="B3044" t="str">
            <v>MOTOBOMBA CENTRIFUGA, MOTOR A GASOLINA, POTENCIA 5,42 HP, BOCAIS 1 1/2" X 1", DIAMETRO ROTOR 143 MM HM/Q = 6 MCA / 16,8 M3/H A 38 MCA / 6,6 M3/H</v>
          </cell>
          <cell r="C3044" t="str">
            <v>UN</v>
          </cell>
          <cell r="D3044">
            <v>2610.1999999999998</v>
          </cell>
          <cell r="E3044">
            <v>2610.1999999999998</v>
          </cell>
          <cell r="F3044" t="str">
            <v>SINAPI-I JUNHO 2025</v>
          </cell>
        </row>
        <row r="3045">
          <cell r="A3045">
            <v>36503</v>
          </cell>
          <cell r="B3045" t="str">
            <v>MOTOBOMBA TRASH (PARA AGUA SUJA) AUTO ESCORVANTE, MOTOR GASOLINA DE 6,41 HP, DIAMETROS DE SUCCAO X RECALQUE: 3" X 3", HM/Q: 10/60 A 23/0</v>
          </cell>
          <cell r="C3045" t="str">
            <v>UN</v>
          </cell>
          <cell r="D3045">
            <v>3218.68</v>
          </cell>
          <cell r="E3045">
            <v>3218.68</v>
          </cell>
          <cell r="F3045" t="str">
            <v>SINAPI-I JUNHO 2025</v>
          </cell>
        </row>
        <row r="3046">
          <cell r="A3046">
            <v>4090</v>
          </cell>
          <cell r="B3046" t="str">
            <v>MOTONIVELADORA POTENCIA BASICA LIQUIDA (PRIMEIRA MARCHA) 125 HP, PESO BRUTO 13843 KG, LARGURA DA LAMINA DE 3,7 M</v>
          </cell>
          <cell r="C3046" t="str">
            <v>UN</v>
          </cell>
          <cell r="D3046">
            <v>1160000</v>
          </cell>
          <cell r="E3046">
            <v>1160000</v>
          </cell>
          <cell r="F3046" t="str">
            <v>SINAPI-I JUNHO 2025</v>
          </cell>
        </row>
        <row r="3047">
          <cell r="A3047">
            <v>13227</v>
          </cell>
          <cell r="B3047" t="str">
            <v>MOTONIVELADORA POTENCIA BASICA LIQUIDA (PRIMEIRA MARCHA) 171 HP, PESO BRUTO 14768 KG, LARGURA DA LAMINA DE 3,7 M</v>
          </cell>
          <cell r="C3047" t="str">
            <v>UN</v>
          </cell>
          <cell r="D3047">
            <v>1441444.65</v>
          </cell>
          <cell r="E3047">
            <v>1441444.65</v>
          </cell>
          <cell r="F3047" t="str">
            <v>SINAPI-I JUNHO 2025</v>
          </cell>
        </row>
        <row r="3048">
          <cell r="A3048">
            <v>10597</v>
          </cell>
          <cell r="B3048" t="str">
            <v>MOTONIVELADORA POTENCIA BASICA LIQUIDA (PRIMEIRA MARCHA) 186 HP, PESO BRUTO 15785 KG, LARGURA DA LAMINA DE 4,3 M</v>
          </cell>
          <cell r="C3048" t="str">
            <v>UN</v>
          </cell>
          <cell r="D3048">
            <v>1517306.44</v>
          </cell>
          <cell r="E3048">
            <v>1517306.44</v>
          </cell>
          <cell r="F3048" t="str">
            <v>SINAPI-I JUNHO 2025</v>
          </cell>
        </row>
        <row r="3049">
          <cell r="A3049">
            <v>39628</v>
          </cell>
          <cell r="B3049" t="str">
            <v>MOTOR A DIESEL PARA VIBRADOR DE IMERSAO, DE *4,7* CV</v>
          </cell>
          <cell r="C3049" t="str">
            <v>UN</v>
          </cell>
          <cell r="F3049" t="str">
            <v>SINAPI-I JUNHO 2025</v>
          </cell>
        </row>
        <row r="3050">
          <cell r="A3050">
            <v>39404</v>
          </cell>
          <cell r="B3050" t="str">
            <v>MOTOR A GASOLINA PARA VIBRADOR DE IMERSAO, 4 TEMPOS, DE 5,5 CV</v>
          </cell>
          <cell r="C3050" t="str">
            <v>UN</v>
          </cell>
          <cell r="F3050" t="str">
            <v>SINAPI-I JUNHO 2025</v>
          </cell>
        </row>
        <row r="3051">
          <cell r="A3051">
            <v>39402</v>
          </cell>
          <cell r="B3051" t="str">
            <v>MOTOR ELETRICO PARA VIBRADOR DE IMERSAO, DE 2 CV, MONOFASICO, 110/220 V</v>
          </cell>
          <cell r="C3051" t="str">
            <v>UN</v>
          </cell>
          <cell r="F3051" t="str">
            <v>SINAPI-I JUNHO 2025</v>
          </cell>
        </row>
        <row r="3052">
          <cell r="A3052">
            <v>39403</v>
          </cell>
          <cell r="B3052" t="str">
            <v>MOTOR ELETRICO PARA VIBRADOR DE IMERSAO, DE 2 CV, TRIFASICO, 220/380 V</v>
          </cell>
          <cell r="C3052" t="str">
            <v>UN</v>
          </cell>
          <cell r="F3052" t="str">
            <v>SINAPI-I JUNHO 2025</v>
          </cell>
        </row>
        <row r="3053">
          <cell r="A3053">
            <v>4093</v>
          </cell>
          <cell r="B3053" t="str">
            <v>MOTORISTA DE CAMINHAO (HORISTA)</v>
          </cell>
          <cell r="C3053" t="str">
            <v>H</v>
          </cell>
          <cell r="D3053">
            <v>21.03</v>
          </cell>
          <cell r="E3053">
            <v>23.64</v>
          </cell>
          <cell r="F3053" t="str">
            <v>SINAPI-I JUNHO 2025</v>
          </cell>
        </row>
        <row r="3054">
          <cell r="A3054">
            <v>10512</v>
          </cell>
          <cell r="B3054" t="str">
            <v>MOTORISTA DE CAMINHAO (MENSALISTA)</v>
          </cell>
          <cell r="C3054" t="str">
            <v>MES</v>
          </cell>
          <cell r="D3054">
            <v>3633.63</v>
          </cell>
          <cell r="E3054">
            <v>4091.47</v>
          </cell>
          <cell r="F3054" t="str">
            <v>SINAPI-I JUNHO 2025</v>
          </cell>
        </row>
        <row r="3055">
          <cell r="A3055">
            <v>4243</v>
          </cell>
          <cell r="B3055" t="str">
            <v>MOTORISTA DE CAMINHAO BETONEIRA (HORISTA)</v>
          </cell>
          <cell r="C3055" t="str">
            <v>H</v>
          </cell>
          <cell r="D3055">
            <v>19.39</v>
          </cell>
          <cell r="E3055">
            <v>21.8</v>
          </cell>
          <cell r="F3055" t="str">
            <v>SINAPI-I JUNHO 2025</v>
          </cell>
        </row>
        <row r="3056">
          <cell r="A3056">
            <v>20020</v>
          </cell>
          <cell r="B3056" t="str">
            <v>MOTORISTA DE CAMINHAO-BASCULANTE (HORISTA)</v>
          </cell>
          <cell r="C3056" t="str">
            <v>H</v>
          </cell>
          <cell r="D3056">
            <v>21.85</v>
          </cell>
          <cell r="E3056">
            <v>24.57</v>
          </cell>
          <cell r="F3056" t="str">
            <v>SINAPI-I JUNHO 2025</v>
          </cell>
        </row>
        <row r="3057">
          <cell r="A3057">
            <v>41038</v>
          </cell>
          <cell r="B3057" t="str">
            <v>MOTORISTA DE CAMINHAO-BASCULANTE (MENSALISTA)</v>
          </cell>
          <cell r="C3057" t="str">
            <v>MES</v>
          </cell>
          <cell r="D3057">
            <v>3776.08</v>
          </cell>
          <cell r="E3057">
            <v>4251.87</v>
          </cell>
          <cell r="F3057" t="str">
            <v>SINAPI-I JUNHO 2025</v>
          </cell>
        </row>
        <row r="3058">
          <cell r="A3058">
            <v>4094</v>
          </cell>
          <cell r="B3058" t="str">
            <v>MOTORISTA DE CAMINHAO-CARRETA (HORISTA)</v>
          </cell>
          <cell r="C3058" t="str">
            <v>H</v>
          </cell>
          <cell r="D3058">
            <v>26.16</v>
          </cell>
          <cell r="E3058">
            <v>29.41</v>
          </cell>
          <cell r="F3058" t="str">
            <v>SINAPI-I JUNHO 2025</v>
          </cell>
        </row>
        <row r="3059">
          <cell r="A3059">
            <v>40988</v>
          </cell>
          <cell r="B3059" t="str">
            <v>MOTORISTA DE CAMINHAO-CARRETA (MENSALISTA)</v>
          </cell>
          <cell r="C3059" t="str">
            <v>MES</v>
          </cell>
          <cell r="D3059">
            <v>4519.59</v>
          </cell>
          <cell r="E3059">
            <v>5089.0600000000004</v>
          </cell>
          <cell r="F3059" t="str">
            <v>SINAPI-I JUNHO 2025</v>
          </cell>
        </row>
        <row r="3060">
          <cell r="A3060">
            <v>4095</v>
          </cell>
          <cell r="B3060" t="str">
            <v>MOTORISTA DE CARRO DE PASSEIO (HORISTA)</v>
          </cell>
          <cell r="C3060" t="str">
            <v>H</v>
          </cell>
          <cell r="D3060">
            <v>17.61</v>
          </cell>
          <cell r="E3060">
            <v>19.79</v>
          </cell>
          <cell r="F3060" t="str">
            <v>SINAPI-I JUNHO 2025</v>
          </cell>
        </row>
        <row r="3061">
          <cell r="A3061">
            <v>40990</v>
          </cell>
          <cell r="B3061" t="str">
            <v>MOTORISTA DE CARRO DE PASSEIO (MENSALISTA)</v>
          </cell>
          <cell r="C3061" t="str">
            <v>MES</v>
          </cell>
          <cell r="D3061">
            <v>3044.02</v>
          </cell>
          <cell r="E3061">
            <v>3427.57</v>
          </cell>
          <cell r="F3061" t="str">
            <v>SINAPI-I JUNHO 2025</v>
          </cell>
        </row>
        <row r="3062">
          <cell r="A3062">
            <v>4096</v>
          </cell>
          <cell r="B3062" t="str">
            <v>MOTORISTA OPERADOR DE CAMINHAO COM MUNCK (HORISTA)</v>
          </cell>
          <cell r="C3062" t="str">
            <v>H</v>
          </cell>
          <cell r="D3062">
            <v>23.58</v>
          </cell>
          <cell r="E3062">
            <v>26.5</v>
          </cell>
          <cell r="F3062" t="str">
            <v>SINAPI-I JUNHO 2025</v>
          </cell>
        </row>
        <row r="3063">
          <cell r="A3063">
            <v>40992</v>
          </cell>
          <cell r="B3063" t="str">
            <v>MOTORISTA OPERADOR DE CAMINHAO COM MUNCK (MENSALISTA)</v>
          </cell>
          <cell r="C3063" t="str">
            <v>MES</v>
          </cell>
          <cell r="D3063">
            <v>4074.65</v>
          </cell>
          <cell r="E3063">
            <v>4588.0600000000004</v>
          </cell>
          <cell r="F3063" t="str">
            <v>SINAPI-I JUNHO 2025</v>
          </cell>
        </row>
        <row r="3064">
          <cell r="A3064">
            <v>4114</v>
          </cell>
          <cell r="B3064" t="str">
            <v>MOURAO CONCRETO CURVO, SECAO "T", H = 2,80 M + CURVA COM 0,45 M, COM FUROS PARA FIOS</v>
          </cell>
          <cell r="C3064" t="str">
            <v>UN</v>
          </cell>
          <cell r="D3064">
            <v>91.97</v>
          </cell>
          <cell r="E3064">
            <v>91.97</v>
          </cell>
          <cell r="F3064" t="str">
            <v>SINAPI-I JUNHO 2025</v>
          </cell>
        </row>
        <row r="3065">
          <cell r="A3065">
            <v>36797</v>
          </cell>
          <cell r="B3065" t="str">
            <v>MOURAO DE CONCRETO CURVO, *10 X 10* CM, H= *2,60* M + CURVA DE 0,40 M</v>
          </cell>
          <cell r="C3065" t="str">
            <v>UN</v>
          </cell>
          <cell r="D3065">
            <v>81.89</v>
          </cell>
          <cell r="E3065">
            <v>81.89</v>
          </cell>
          <cell r="F3065" t="str">
            <v>SINAPI-I JUNHO 2025</v>
          </cell>
        </row>
        <row r="3066">
          <cell r="A3066">
            <v>4107</v>
          </cell>
          <cell r="B3066" t="str">
            <v>MOURAO DE CONCRETO RETO, SECAO QUADRADA *10 X 10* CM, H= *2,30* M</v>
          </cell>
          <cell r="C3066" t="str">
            <v>UN</v>
          </cell>
          <cell r="D3066">
            <v>77.209999999999994</v>
          </cell>
          <cell r="E3066">
            <v>77.209999999999994</v>
          </cell>
          <cell r="F3066" t="str">
            <v>SINAPI-I JUNHO 2025</v>
          </cell>
        </row>
        <row r="3067">
          <cell r="A3067">
            <v>4102</v>
          </cell>
          <cell r="B3067" t="str">
            <v>MOURAO DE CONCRETO RETO, SECAO QUADRADA, *10 X 10* CM, H= 3,00 M</v>
          </cell>
          <cell r="C3067" t="str">
            <v>UN</v>
          </cell>
          <cell r="D3067">
            <v>94.25</v>
          </cell>
          <cell r="E3067">
            <v>94.25</v>
          </cell>
          <cell r="F3067" t="str">
            <v>SINAPI-I JUNHO 2025</v>
          </cell>
        </row>
        <row r="3068">
          <cell r="A3068">
            <v>36799</v>
          </cell>
          <cell r="B3068" t="str">
            <v>MOURAO DE CONCRETO RETO, TIPO ESTICADOR, *10 X 10* CM, H= 2,50 M</v>
          </cell>
          <cell r="C3068" t="str">
            <v>UN</v>
          </cell>
          <cell r="D3068">
            <v>79.48</v>
          </cell>
          <cell r="E3068">
            <v>79.48</v>
          </cell>
          <cell r="F3068" t="str">
            <v>SINAPI-I JUNHO 2025</v>
          </cell>
        </row>
        <row r="3069">
          <cell r="A3069">
            <v>2747</v>
          </cell>
          <cell r="B3069" t="str">
            <v>MOURAO ROLICO DE MADEIRA TRATADA, D = 16 A 20 CM, H = 2,20 M, EM EUCALIPTO OU EQUIVALENTE DA REGIAO (PARA CERCA)</v>
          </cell>
          <cell r="C3069" t="str">
            <v>M</v>
          </cell>
          <cell r="D3069">
            <v>42.24</v>
          </cell>
          <cell r="E3069">
            <v>42.24</v>
          </cell>
          <cell r="F3069" t="str">
            <v>SINAPI-I JUNHO 2025</v>
          </cell>
        </row>
        <row r="3070">
          <cell r="A3070">
            <v>21138</v>
          </cell>
          <cell r="B3070" t="str">
            <v>MOURAO ROLICO DE MADEIRA TRATADA, D = 8 A 11 CM, H = 2,20 M, EM EUCALIPTO OU EQUIVALENTE DA REGIAO (PARA CERCA)</v>
          </cell>
          <cell r="C3070" t="str">
            <v>M</v>
          </cell>
          <cell r="D3070">
            <v>13.39</v>
          </cell>
          <cell r="E3070">
            <v>13.39</v>
          </cell>
          <cell r="F3070" t="str">
            <v>SINAPI-I JUNHO 2025</v>
          </cell>
        </row>
        <row r="3071">
          <cell r="A3071">
            <v>10826</v>
          </cell>
          <cell r="B3071" t="str">
            <v>MUDA DE ARBUSTO FLORIFERO, CLUSIA/GARDENIA/MOREIA BRANCA/ AZALEIA OU EQUIVALENTE DA REGIAO, H= *50 A 70* CM</v>
          </cell>
          <cell r="C3071" t="str">
            <v>UN</v>
          </cell>
          <cell r="D3071">
            <v>114.94</v>
          </cell>
          <cell r="E3071">
            <v>114.94</v>
          </cell>
          <cell r="F3071" t="str">
            <v>SINAPI-I JUNHO 2025</v>
          </cell>
        </row>
        <row r="3072">
          <cell r="A3072">
            <v>365</v>
          </cell>
          <cell r="B3072" t="str">
            <v>MUDA DE ARBUSTO FOLHAGEM, SANSAO-DO-CAMPO OU EQUIVALENTE DA REGIAO, H= *50 A 70* CM</v>
          </cell>
          <cell r="C3072" t="str">
            <v>UN</v>
          </cell>
          <cell r="D3072">
            <v>71.260000000000005</v>
          </cell>
          <cell r="E3072">
            <v>71.260000000000005</v>
          </cell>
          <cell r="F3072" t="str">
            <v>SINAPI-I JUNHO 2025</v>
          </cell>
        </row>
        <row r="3073">
          <cell r="A3073">
            <v>38639</v>
          </cell>
          <cell r="B3073" t="str">
            <v>MUDA DE ARBUSTO, BUXINHO, H= *50* CM</v>
          </cell>
          <cell r="C3073" t="str">
            <v>UN</v>
          </cell>
          <cell r="D3073">
            <v>275.86</v>
          </cell>
          <cell r="E3073">
            <v>275.86</v>
          </cell>
          <cell r="F3073" t="str">
            <v>SINAPI-I JUNHO 2025</v>
          </cell>
        </row>
        <row r="3074">
          <cell r="A3074">
            <v>38640</v>
          </cell>
          <cell r="B3074" t="str">
            <v>MUDA DE ARBUSTO, PINGO DE OURO/ VIOLETEIRA, H = *10 A 20* CM</v>
          </cell>
          <cell r="C3074" t="str">
            <v>UN</v>
          </cell>
          <cell r="D3074">
            <v>4.13</v>
          </cell>
          <cell r="E3074">
            <v>4.13</v>
          </cell>
          <cell r="F3074" t="str">
            <v>SINAPI-I JUNHO 2025</v>
          </cell>
        </row>
        <row r="3075">
          <cell r="A3075">
            <v>358</v>
          </cell>
          <cell r="B3075" t="str">
            <v>MUDA DE ARVORE ORNAMENTAL, OITI/AROEIRA SALSA/ANGICO/IPE/JACARANDA OU EQUIVALENTE DA REGIAO, H= *1* M</v>
          </cell>
          <cell r="C3075" t="str">
            <v>UN</v>
          </cell>
          <cell r="D3075">
            <v>85.05</v>
          </cell>
          <cell r="E3075">
            <v>85.05</v>
          </cell>
          <cell r="F3075" t="str">
            <v>SINAPI-I JUNHO 2025</v>
          </cell>
        </row>
        <row r="3076">
          <cell r="A3076">
            <v>359</v>
          </cell>
          <cell r="B3076" t="str">
            <v>MUDA DE ARVORE ORNAMENTAL, OITI/AROEIRA SALSA/ANGICO/IPE/JACARANDA OU EQUIVALENTE DA REGIAO, H= *2* M</v>
          </cell>
          <cell r="C3076" t="str">
            <v>UN</v>
          </cell>
          <cell r="D3076">
            <v>174.71</v>
          </cell>
          <cell r="E3076">
            <v>174.71</v>
          </cell>
          <cell r="F3076" t="str">
            <v>SINAPI-I JUNHO 2025</v>
          </cell>
        </row>
        <row r="3077">
          <cell r="A3077">
            <v>38641</v>
          </cell>
          <cell r="B3077" t="str">
            <v>MUDA DE PALMEIRA ARECA, H= *1,50* M</v>
          </cell>
          <cell r="C3077" t="str">
            <v>UN</v>
          </cell>
          <cell r="D3077">
            <v>172.41</v>
          </cell>
          <cell r="E3077">
            <v>172.41</v>
          </cell>
          <cell r="F3077" t="str">
            <v>SINAPI-I JUNHO 2025</v>
          </cell>
        </row>
        <row r="3078">
          <cell r="A3078">
            <v>360</v>
          </cell>
          <cell r="B3078" t="str">
            <v>MUDA DE RASTEIRA/FORRACAO, AMENDOIM RASTEIRO/ONZE HORAS/AZULZINHA/IMPATIENS OU EQUIVALENTE DA REGIAO</v>
          </cell>
          <cell r="C3078" t="str">
            <v>UN</v>
          </cell>
          <cell r="D3078">
            <v>4</v>
          </cell>
          <cell r="E3078">
            <v>4</v>
          </cell>
          <cell r="F3078" t="str">
            <v>SINAPI-I JUNHO 2025</v>
          </cell>
        </row>
        <row r="3079">
          <cell r="A3079">
            <v>42430</v>
          </cell>
          <cell r="B3079" t="str">
            <v>MULTIEXERCITADOR COM SEIS FUNCOES, EM TUBO DE ACO CARBONO, PINTURA NO PROCESSO ELETROSTATICO - EQUIPAMENTO DE GINASTICA PARA ACADEMIA AO AR LIVRE / ACADEMIA DA TERCEIRA IDADE - ATI</v>
          </cell>
          <cell r="C3079" t="str">
            <v>UN</v>
          </cell>
          <cell r="F3079" t="str">
            <v>SINAPI-I JUNHO 2025</v>
          </cell>
        </row>
        <row r="3080">
          <cell r="A3080">
            <v>4209</v>
          </cell>
          <cell r="B3080" t="str">
            <v>NIPLE DE FERRO GALVANIZADO, COM ROSCA BSP, DE 1 1/2"</v>
          </cell>
          <cell r="C3080" t="str">
            <v>UN</v>
          </cell>
          <cell r="F3080" t="str">
            <v>SINAPI-I JUNHO 2025</v>
          </cell>
        </row>
        <row r="3081">
          <cell r="A3081">
            <v>4180</v>
          </cell>
          <cell r="B3081" t="str">
            <v>NIPLE DE FERRO GALVANIZADO, COM ROSCA BSP, DE 1 1/4"</v>
          </cell>
          <cell r="C3081" t="str">
            <v>UN</v>
          </cell>
          <cell r="F3081" t="str">
            <v>SINAPI-I JUNHO 2025</v>
          </cell>
        </row>
        <row r="3082">
          <cell r="A3082">
            <v>4179</v>
          </cell>
          <cell r="B3082" t="str">
            <v>NIPLE DE FERRO GALVANIZADO, COM ROSCA BSP, DE 1"</v>
          </cell>
          <cell r="C3082" t="str">
            <v>UN</v>
          </cell>
          <cell r="F3082" t="str">
            <v>SINAPI-I JUNHO 2025</v>
          </cell>
        </row>
        <row r="3083">
          <cell r="A3083">
            <v>4177</v>
          </cell>
          <cell r="B3083" t="str">
            <v>NIPLE DE FERRO GALVANIZADO, COM ROSCA BSP, DE 1/2"</v>
          </cell>
          <cell r="C3083" t="str">
            <v>UN</v>
          </cell>
          <cell r="F3083" t="str">
            <v>SINAPI-I JUNHO 2025</v>
          </cell>
        </row>
        <row r="3084">
          <cell r="A3084">
            <v>4208</v>
          </cell>
          <cell r="B3084" t="str">
            <v>NIPLE DE FERRO GALVANIZADO, COM ROSCA BSP, DE 2 1/2"</v>
          </cell>
          <cell r="C3084" t="str">
            <v>UN</v>
          </cell>
          <cell r="F3084" t="str">
            <v>SINAPI-I JUNHO 2025</v>
          </cell>
        </row>
        <row r="3085">
          <cell r="A3085">
            <v>4181</v>
          </cell>
          <cell r="B3085" t="str">
            <v>NIPLE DE FERRO GALVANIZADO, COM ROSCA BSP, DE 2"</v>
          </cell>
          <cell r="C3085" t="str">
            <v>UN</v>
          </cell>
          <cell r="F3085" t="str">
            <v>SINAPI-I JUNHO 2025</v>
          </cell>
        </row>
        <row r="3086">
          <cell r="A3086">
            <v>4182</v>
          </cell>
          <cell r="B3086" t="str">
            <v>NIPLE DE FERRO GALVANIZADO, COM ROSCA BSP, DE 3"</v>
          </cell>
          <cell r="C3086" t="str">
            <v>UN</v>
          </cell>
          <cell r="F3086" t="str">
            <v>SINAPI-I JUNHO 2025</v>
          </cell>
        </row>
        <row r="3087">
          <cell r="A3087">
            <v>4178</v>
          </cell>
          <cell r="B3087" t="str">
            <v>NIPLE DE FERRO GALVANIZADO, COM ROSCA BSP, DE 3/4"</v>
          </cell>
          <cell r="C3087" t="str">
            <v>UN</v>
          </cell>
          <cell r="F3087" t="str">
            <v>SINAPI-I JUNHO 2025</v>
          </cell>
        </row>
        <row r="3088">
          <cell r="A3088">
            <v>4183</v>
          </cell>
          <cell r="B3088" t="str">
            <v>NIPLE DE FERRO GALVANIZADO, COM ROSCA BSP, DE 4"</v>
          </cell>
          <cell r="C3088" t="str">
            <v>UN</v>
          </cell>
          <cell r="F3088" t="str">
            <v>SINAPI-I JUNHO 2025</v>
          </cell>
        </row>
        <row r="3089">
          <cell r="A3089">
            <v>4184</v>
          </cell>
          <cell r="B3089" t="str">
            <v>NIPLE DE FERRO GALVANIZADO, COM ROSCA BSP, DE 5"</v>
          </cell>
          <cell r="C3089" t="str">
            <v>UN</v>
          </cell>
          <cell r="F3089" t="str">
            <v>SINAPI-I JUNHO 2025</v>
          </cell>
        </row>
        <row r="3090">
          <cell r="A3090">
            <v>4185</v>
          </cell>
          <cell r="B3090" t="str">
            <v>NIPLE DE FERRO GALVANIZADO, COM ROSCA BSP, DE 6"</v>
          </cell>
          <cell r="C3090" t="str">
            <v>UN</v>
          </cell>
          <cell r="F3090" t="str">
            <v>SINAPI-I JUNHO 2025</v>
          </cell>
        </row>
        <row r="3091">
          <cell r="A3091">
            <v>4205</v>
          </cell>
          <cell r="B3091" t="str">
            <v>NIPLE DE REDUCAO DE FERRO GALVANIZADO, COM ROSCA BSP, DE 1 1/2" X 1 1/4"</v>
          </cell>
          <cell r="C3091" t="str">
            <v>UN</v>
          </cell>
          <cell r="F3091" t="str">
            <v>SINAPI-I JUNHO 2025</v>
          </cell>
        </row>
        <row r="3092">
          <cell r="A3092">
            <v>4192</v>
          </cell>
          <cell r="B3092" t="str">
            <v>NIPLE DE REDUCAO DE FERRO GALVANIZADO, COM ROSCA BSP, DE 1 1/2" X 1"</v>
          </cell>
          <cell r="C3092" t="str">
            <v>UN</v>
          </cell>
          <cell r="F3092" t="str">
            <v>SINAPI-I JUNHO 2025</v>
          </cell>
        </row>
        <row r="3093">
          <cell r="A3093">
            <v>4191</v>
          </cell>
          <cell r="B3093" t="str">
            <v>NIPLE DE REDUCAO DE FERRO GALVANIZADO, COM ROSCA BSP, DE 1 1/2" X 3/4"</v>
          </cell>
          <cell r="C3093" t="str">
            <v>UN</v>
          </cell>
          <cell r="F3093" t="str">
            <v>SINAPI-I JUNHO 2025</v>
          </cell>
        </row>
        <row r="3094">
          <cell r="A3094">
            <v>4206</v>
          </cell>
          <cell r="B3094" t="str">
            <v>NIPLE DE REDUCAO DE FERRO GALVANIZADO, COM ROSCA BSP, DE 1 1/4" X 1"</v>
          </cell>
          <cell r="C3094" t="str">
            <v>UN</v>
          </cell>
          <cell r="F3094" t="str">
            <v>SINAPI-I JUNHO 2025</v>
          </cell>
        </row>
        <row r="3095">
          <cell r="A3095">
            <v>4207</v>
          </cell>
          <cell r="B3095" t="str">
            <v>NIPLE DE REDUCAO DE FERRO GALVANIZADO, COM ROSCA BSP, DE 1 1/4" X 1/2"</v>
          </cell>
          <cell r="C3095" t="str">
            <v>UN</v>
          </cell>
          <cell r="F3095" t="str">
            <v>SINAPI-I JUNHO 2025</v>
          </cell>
        </row>
        <row r="3096">
          <cell r="A3096">
            <v>4190</v>
          </cell>
          <cell r="B3096" t="str">
            <v>NIPLE DE REDUCAO DE FERRO GALVANIZADO, COM ROSCA BSP, DE 1 1/4" X 3/4"</v>
          </cell>
          <cell r="C3096" t="str">
            <v>UN</v>
          </cell>
          <cell r="F3096" t="str">
            <v>SINAPI-I JUNHO 2025</v>
          </cell>
        </row>
        <row r="3097">
          <cell r="A3097">
            <v>4188</v>
          </cell>
          <cell r="B3097" t="str">
            <v>NIPLE DE REDUCAO DE FERRO GALVANIZADO, COM ROSCA BSP, DE 1" X 1/2"</v>
          </cell>
          <cell r="C3097" t="str">
            <v>UN</v>
          </cell>
          <cell r="F3097" t="str">
            <v>SINAPI-I JUNHO 2025</v>
          </cell>
        </row>
        <row r="3098">
          <cell r="A3098">
            <v>4189</v>
          </cell>
          <cell r="B3098" t="str">
            <v>NIPLE DE REDUCAO DE FERRO GALVANIZADO, COM ROSCA BSP, DE 1" X 3/4"</v>
          </cell>
          <cell r="C3098" t="str">
            <v>UN</v>
          </cell>
          <cell r="F3098" t="str">
            <v>SINAPI-I JUNHO 2025</v>
          </cell>
        </row>
        <row r="3099">
          <cell r="A3099">
            <v>4186</v>
          </cell>
          <cell r="B3099" t="str">
            <v>NIPLE DE REDUCAO DE FERRO GALVANIZADO, COM ROSCA BSP, DE 1/2" X 1/4"</v>
          </cell>
          <cell r="C3099" t="str">
            <v>UN</v>
          </cell>
          <cell r="F3099" t="str">
            <v>SINAPI-I JUNHO 2025</v>
          </cell>
        </row>
        <row r="3100">
          <cell r="A3100">
            <v>4197</v>
          </cell>
          <cell r="B3100" t="str">
            <v>NIPLE DE REDUCAO DE FERRO GALVANIZADO, COM ROSCA BSP, DE 2 1/2" X 2"</v>
          </cell>
          <cell r="C3100" t="str">
            <v>UN</v>
          </cell>
          <cell r="F3100" t="str">
            <v>SINAPI-I JUNHO 2025</v>
          </cell>
        </row>
        <row r="3101">
          <cell r="A3101">
            <v>4194</v>
          </cell>
          <cell r="B3101" t="str">
            <v>NIPLE DE REDUCAO DE FERRO GALVANIZADO, COM ROSCA BSP, DE 2" X 1 1/2"</v>
          </cell>
          <cell r="C3101" t="str">
            <v>UN</v>
          </cell>
          <cell r="F3101" t="str">
            <v>SINAPI-I JUNHO 2025</v>
          </cell>
        </row>
        <row r="3102">
          <cell r="A3102">
            <v>4193</v>
          </cell>
          <cell r="B3102" t="str">
            <v>NIPLE DE REDUCAO DE FERRO GALVANIZADO, COM ROSCA BSP, DE 2" X 1 1/4"</v>
          </cell>
          <cell r="C3102" t="str">
            <v>UN</v>
          </cell>
          <cell r="F3102" t="str">
            <v>SINAPI-I JUNHO 2025</v>
          </cell>
        </row>
        <row r="3103">
          <cell r="A3103">
            <v>4204</v>
          </cell>
          <cell r="B3103" t="str">
            <v>NIPLE DE REDUCAO DE FERRO GALVANIZADO, COM ROSCA BSP, DE 2" X 1"</v>
          </cell>
          <cell r="C3103" t="str">
            <v>UN</v>
          </cell>
          <cell r="F3103" t="str">
            <v>SINAPI-I JUNHO 2025</v>
          </cell>
        </row>
        <row r="3104">
          <cell r="A3104">
            <v>4202</v>
          </cell>
          <cell r="B3104" t="str">
            <v>NIPLE DE REDUCAO DE FERRO GALVANIZADO, COM ROSCA BSP, DE 3" X 2 1/2"</v>
          </cell>
          <cell r="C3104" t="str">
            <v>UN</v>
          </cell>
          <cell r="F3104" t="str">
            <v>SINAPI-I JUNHO 2025</v>
          </cell>
        </row>
        <row r="3105">
          <cell r="A3105">
            <v>4203</v>
          </cell>
          <cell r="B3105" t="str">
            <v>NIPLE DE REDUCAO DE FERRO GALVANIZADO, COM ROSCA BSP, DE 3" X 2"</v>
          </cell>
          <cell r="C3105" t="str">
            <v>UN</v>
          </cell>
          <cell r="F3105" t="str">
            <v>SINAPI-I JUNHO 2025</v>
          </cell>
        </row>
        <row r="3106">
          <cell r="A3106">
            <v>4187</v>
          </cell>
          <cell r="B3106" t="str">
            <v>NIPLE DE REDUCAO DE FERRO GALVANIZADO, COM ROSCA BSP, DE 3/4" X 1/2"</v>
          </cell>
          <cell r="C3106" t="str">
            <v>UN</v>
          </cell>
          <cell r="F3106" t="str">
            <v>SINAPI-I JUNHO 2025</v>
          </cell>
        </row>
        <row r="3107">
          <cell r="A3107">
            <v>40368</v>
          </cell>
          <cell r="B3107" t="str">
            <v>NIPLE SEXTAVADO EM ACO CARBONO, COM ROSCA BSP, PRESSAO 3.000 LBS, DN 1 1/2"</v>
          </cell>
          <cell r="C3107" t="str">
            <v>UN</v>
          </cell>
          <cell r="F3107" t="str">
            <v>SINAPI-I JUNHO 2025</v>
          </cell>
        </row>
        <row r="3108">
          <cell r="A3108">
            <v>40365</v>
          </cell>
          <cell r="B3108" t="str">
            <v>NIPLE SEXTAVADO EM ACO CARBONO, COM ROSCA BSP, PRESSAO 3.000 LBS, DN 1 1/4"</v>
          </cell>
          <cell r="C3108" t="str">
            <v>UN</v>
          </cell>
          <cell r="F3108" t="str">
            <v>SINAPI-I JUNHO 2025</v>
          </cell>
        </row>
        <row r="3109">
          <cell r="A3109">
            <v>40362</v>
          </cell>
          <cell r="B3109" t="str">
            <v>NIPLE SEXTAVADO EM ACO CARBONO, COM ROSCA BSP, PRESSAO 3.000 LBS, DN 1"</v>
          </cell>
          <cell r="C3109" t="str">
            <v>UN</v>
          </cell>
          <cell r="F3109" t="str">
            <v>SINAPI-I JUNHO 2025</v>
          </cell>
        </row>
        <row r="3110">
          <cell r="A3110">
            <v>40356</v>
          </cell>
          <cell r="B3110" t="str">
            <v>NIPLE SEXTAVADO EM ACO CARBONO, COM ROSCA BSP, PRESSAO 3.000 LBS, DN 1/2"</v>
          </cell>
          <cell r="C3110" t="str">
            <v>UN</v>
          </cell>
          <cell r="F3110" t="str">
            <v>SINAPI-I JUNHO 2025</v>
          </cell>
        </row>
        <row r="3111">
          <cell r="A3111">
            <v>40374</v>
          </cell>
          <cell r="B3111" t="str">
            <v>NIPLE SEXTAVADO EM ACO CARBONO, COM ROSCA BSP, PRESSAO 3.000 LBS, DN 2 1/2"</v>
          </cell>
          <cell r="C3111" t="str">
            <v>UN</v>
          </cell>
          <cell r="F3111" t="str">
            <v>SINAPI-I JUNHO 2025</v>
          </cell>
        </row>
        <row r="3112">
          <cell r="A3112">
            <v>40371</v>
          </cell>
          <cell r="B3112" t="str">
            <v>NIPLE SEXTAVADO EM ACO CARBONO, COM ROSCA BSP, PRESSAO 3.000 LBS, DN 2"</v>
          </cell>
          <cell r="C3112" t="str">
            <v>UN</v>
          </cell>
          <cell r="F3112" t="str">
            <v>SINAPI-I JUNHO 2025</v>
          </cell>
        </row>
        <row r="3113">
          <cell r="A3113">
            <v>40359</v>
          </cell>
          <cell r="B3113" t="str">
            <v>NIPLE SEXTAVADO EM ACO CARBONO, COM ROSCA BSP, PRESSAO 3.000 LBS, DN 3/4"</v>
          </cell>
          <cell r="C3113" t="str">
            <v>UN</v>
          </cell>
          <cell r="F3113" t="str">
            <v>SINAPI-I JUNHO 2025</v>
          </cell>
        </row>
        <row r="3114">
          <cell r="A3114">
            <v>45201</v>
          </cell>
          <cell r="B3114" t="str">
            <v>NIVEL DE ALUMINIO 350 MM (14"), COM 3 BOLHAS</v>
          </cell>
          <cell r="C3114" t="str">
            <v>UN</v>
          </cell>
          <cell r="D3114">
            <v>53.51</v>
          </cell>
          <cell r="E3114">
            <v>53.51</v>
          </cell>
          <cell r="F3114" t="str">
            <v>SINAPI-I JUNHO 2025</v>
          </cell>
        </row>
        <row r="3115">
          <cell r="A3115">
            <v>7595</v>
          </cell>
          <cell r="B3115" t="str">
            <v>NIVELADOR (HORISTA)</v>
          </cell>
          <cell r="C3115" t="str">
            <v>H</v>
          </cell>
          <cell r="D3115">
            <v>16.78</v>
          </cell>
          <cell r="E3115">
            <v>18.87</v>
          </cell>
          <cell r="F3115" t="str">
            <v>SINAPI-I JUNHO 2025</v>
          </cell>
        </row>
        <row r="3116">
          <cell r="A3116">
            <v>41094</v>
          </cell>
          <cell r="B3116" t="str">
            <v>NIVELADOR (MENSALISTA)</v>
          </cell>
          <cell r="C3116" t="str">
            <v>MES</v>
          </cell>
          <cell r="D3116">
            <v>2901.44</v>
          </cell>
          <cell r="E3116">
            <v>3267.03</v>
          </cell>
          <cell r="F3116" t="str">
            <v>SINAPI-I JUNHO 2025</v>
          </cell>
        </row>
        <row r="3117">
          <cell r="A3117">
            <v>39609</v>
          </cell>
          <cell r="B3117" t="str">
            <v>NOBREAK TRIFASICO, DE 10 KVA FATOR DE POTENCIA DE 0,8, AUTONOMIA MINIMA DE 30 MINUTOS A PLENA CARGA</v>
          </cell>
          <cell r="C3117" t="str">
            <v>UN</v>
          </cell>
          <cell r="D3117">
            <v>67690.52</v>
          </cell>
          <cell r="E3117">
            <v>67690.52</v>
          </cell>
          <cell r="F3117" t="str">
            <v>SINAPI-I JUNHO 2025</v>
          </cell>
        </row>
        <row r="3118">
          <cell r="A3118">
            <v>39610</v>
          </cell>
          <cell r="B3118" t="str">
            <v>NOBREAK TRIFASICO, DE 15 KVA FATOR DE POTENCIA DE 0,8, AUTONOMIA MINIMA DE 30 MINUTOS A PLENA CARGA</v>
          </cell>
          <cell r="C3118" t="str">
            <v>UN</v>
          </cell>
          <cell r="D3118">
            <v>98807.039999999994</v>
          </cell>
          <cell r="E3118">
            <v>98807.039999999994</v>
          </cell>
          <cell r="F3118" t="str">
            <v>SINAPI-I JUNHO 2025</v>
          </cell>
        </row>
        <row r="3119">
          <cell r="A3119">
            <v>39611</v>
          </cell>
          <cell r="B3119" t="str">
            <v>NOBREAK TRIFASICO, DE 20 KVA FATOR DE POTENCIA DE 0,8, AUTONOMIA MINIMA DE 30 MINUTOS A PLENA CARGA</v>
          </cell>
          <cell r="C3119" t="str">
            <v>UN</v>
          </cell>
          <cell r="D3119">
            <v>119572.69</v>
          </cell>
          <cell r="E3119">
            <v>119572.69</v>
          </cell>
          <cell r="F3119" t="str">
            <v>SINAPI-I JUNHO 2025</v>
          </cell>
        </row>
        <row r="3120">
          <cell r="A3120">
            <v>39612</v>
          </cell>
          <cell r="B3120" t="str">
            <v>NOBREAK TRIFASICO, DE 25 KVA FATOR DE POTENCIA DE 0,8, AUTONOMIA MINIMA DE 30 MINUTOS A PLENA CARGA</v>
          </cell>
          <cell r="C3120" t="str">
            <v>UN</v>
          </cell>
          <cell r="D3120">
            <v>187313.31</v>
          </cell>
          <cell r="E3120">
            <v>187313.31</v>
          </cell>
          <cell r="F3120" t="str">
            <v>SINAPI-I JUNHO 2025</v>
          </cell>
        </row>
        <row r="3121">
          <cell r="A3121">
            <v>39608</v>
          </cell>
          <cell r="B3121" t="str">
            <v>NOBREAK TRIFASICO, DE 5 KVA FATOR DE POTENCIA DE 0,8, AUTONOMIA MINIMA DE 30 MINUTOS A PLENA CARGA</v>
          </cell>
          <cell r="C3121" t="str">
            <v>UN</v>
          </cell>
          <cell r="D3121">
            <v>54124.62</v>
          </cell>
          <cell r="E3121">
            <v>54124.62</v>
          </cell>
          <cell r="F3121" t="str">
            <v>SINAPI-I JUNHO 2025</v>
          </cell>
        </row>
        <row r="3122">
          <cell r="A3122">
            <v>38175</v>
          </cell>
          <cell r="B3122" t="str">
            <v>NUMERO / ALGARISMO PARA RESIDENCIA (FACHADA), EM ZAMAC, COM ALTURA DE APROX *45* MM, INCLUSIVE PARAFUSOS</v>
          </cell>
          <cell r="C3122" t="str">
            <v>UN</v>
          </cell>
          <cell r="D3122">
            <v>5.15</v>
          </cell>
          <cell r="E3122">
            <v>5.15</v>
          </cell>
          <cell r="F3122" t="str">
            <v>SINAPI-I JUNHO 2025</v>
          </cell>
        </row>
        <row r="3123">
          <cell r="A3123">
            <v>38176</v>
          </cell>
          <cell r="B3123" t="str">
            <v>NUMERO / ALGARISMO PARA RESIDENCIA (FACHADA), EM ZAMAC, COM ALTURA DE APROX 125 MM, INCLUSIVE PARAFUSOS</v>
          </cell>
          <cell r="C3123" t="str">
            <v>UN</v>
          </cell>
          <cell r="D3123">
            <v>15.16</v>
          </cell>
          <cell r="E3123">
            <v>15.16</v>
          </cell>
          <cell r="F3123" t="str">
            <v>SINAPI-I JUNHO 2025</v>
          </cell>
        </row>
        <row r="3124">
          <cell r="A3124">
            <v>36152</v>
          </cell>
          <cell r="B3124" t="str">
            <v>OCULOS DE SEGURANCA CONTRA IMPACTOS COM LENTE INCOLOR, ARMACAO NYLON, COM PROTECAO UVA E UVB</v>
          </cell>
          <cell r="C3124" t="str">
            <v>UN</v>
          </cell>
          <cell r="D3124">
            <v>6.2</v>
          </cell>
          <cell r="E3124">
            <v>6.2</v>
          </cell>
          <cell r="F3124" t="str">
            <v>SINAPI-I JUNHO 2025</v>
          </cell>
        </row>
        <row r="3125">
          <cell r="A3125">
            <v>45212</v>
          </cell>
          <cell r="B3125" t="str">
            <v>OCULOS DE SOLDA COM ESCURECIMENTO AUTOMATICO</v>
          </cell>
          <cell r="C3125" t="str">
            <v>UN</v>
          </cell>
          <cell r="D3125">
            <v>62.06</v>
          </cell>
          <cell r="E3125">
            <v>62.06</v>
          </cell>
          <cell r="F3125" t="str">
            <v>SINAPI-I JUNHO 2025</v>
          </cell>
        </row>
        <row r="3126">
          <cell r="A3126">
            <v>4221</v>
          </cell>
          <cell r="B3126" t="str">
            <v>OLEO DIESEL COMBUSTIVEL COMUM METROPOLITANO S-10 OU S-500</v>
          </cell>
          <cell r="C3126" t="str">
            <v>L</v>
          </cell>
          <cell r="D3126">
            <v>5.79</v>
          </cell>
          <cell r="E3126">
            <v>5.79</v>
          </cell>
          <cell r="F3126" t="str">
            <v>SINAPI-I JUNHO 2025</v>
          </cell>
        </row>
        <row r="3127">
          <cell r="A3127">
            <v>4227</v>
          </cell>
          <cell r="B3127" t="str">
            <v>OLEO LUBRIFICANTE MINERAL MONOVISCOSO, SAE 40, PARA MOTORES DE EQUIPAMENTOS PESADOS (CAMINHOES, TRATORES, RETROS E ETC)</v>
          </cell>
          <cell r="C3127" t="str">
            <v>L</v>
          </cell>
          <cell r="D3127">
            <v>27</v>
          </cell>
          <cell r="E3127">
            <v>27</v>
          </cell>
          <cell r="F3127" t="str">
            <v>SINAPI-I JUNHO 2025</v>
          </cell>
        </row>
        <row r="3128">
          <cell r="A3128">
            <v>38170</v>
          </cell>
          <cell r="B3128" t="str">
            <v>OLHO MAGICO PARA PORTAS, EM LATAO, COM LENTE DE POLICARBONATO, ANGULO DE *200* GRAUS, ESPESSURA ENTRE *25 E 46* MM, INCLUINDO FECHO JANELA</v>
          </cell>
          <cell r="C3128" t="str">
            <v>UN</v>
          </cell>
          <cell r="D3128">
            <v>22.53</v>
          </cell>
          <cell r="E3128">
            <v>22.53</v>
          </cell>
          <cell r="F3128" t="str">
            <v>SINAPI-I JUNHO 2025</v>
          </cell>
        </row>
        <row r="3129">
          <cell r="A3129">
            <v>4252</v>
          </cell>
          <cell r="B3129" t="str">
            <v>OPERADOR DE BATE-ESTACAS (HORISTA)</v>
          </cell>
          <cell r="C3129" t="str">
            <v>H</v>
          </cell>
          <cell r="D3129">
            <v>15.7</v>
          </cell>
          <cell r="E3129">
            <v>17.649999999999999</v>
          </cell>
          <cell r="F3129" t="str">
            <v>SINAPI-I JUNHO 2025</v>
          </cell>
        </row>
        <row r="3130">
          <cell r="A3130">
            <v>40980</v>
          </cell>
          <cell r="B3130" t="str">
            <v>OPERADOR DE BATE-ESTACAS (MENSALISTA)</v>
          </cell>
          <cell r="C3130" t="str">
            <v>MES</v>
          </cell>
          <cell r="D3130">
            <v>2714.84</v>
          </cell>
          <cell r="E3130">
            <v>3056.91</v>
          </cell>
          <cell r="F3130" t="str">
            <v>SINAPI-I JUNHO 2025</v>
          </cell>
        </row>
        <row r="3131">
          <cell r="A3131">
            <v>41031</v>
          </cell>
          <cell r="B3131" t="str">
            <v>OPERADOR DE BETONEIRA (CAMINHAO) (MENSALISTA)</v>
          </cell>
          <cell r="C3131" t="str">
            <v>MES</v>
          </cell>
          <cell r="D3131">
            <v>3350.06</v>
          </cell>
          <cell r="E3131">
            <v>3772.17</v>
          </cell>
          <cell r="F3131" t="str">
            <v>SINAPI-I JUNHO 2025</v>
          </cell>
        </row>
        <row r="3132">
          <cell r="A3132">
            <v>37666</v>
          </cell>
          <cell r="B3132" t="str">
            <v>OPERADOR DE BETONEIRA ESTACIONARIA / MISTURADOR (HORISTA)</v>
          </cell>
          <cell r="C3132" t="str">
            <v>H</v>
          </cell>
          <cell r="D3132">
            <v>15.66</v>
          </cell>
          <cell r="E3132">
            <v>17.61</v>
          </cell>
          <cell r="F3132" t="str">
            <v>SINAPI-I JUNHO 2025</v>
          </cell>
        </row>
        <row r="3133">
          <cell r="A3133">
            <v>40986</v>
          </cell>
          <cell r="B3133" t="str">
            <v>OPERADOR DE BETONEIRA ESTACIONARIA / MISTURADOR (MENSALISTA)</v>
          </cell>
          <cell r="C3133" t="str">
            <v>MES</v>
          </cell>
          <cell r="D3133">
            <v>2708.92</v>
          </cell>
          <cell r="E3133">
            <v>3050.25</v>
          </cell>
          <cell r="F3133" t="str">
            <v>SINAPI-I JUNHO 2025</v>
          </cell>
        </row>
        <row r="3134">
          <cell r="A3134">
            <v>4250</v>
          </cell>
          <cell r="B3134" t="str">
            <v>OPERADOR DE COMPRESSOR DE AR OU COMPRESSORISTA (HORISTA)</v>
          </cell>
          <cell r="C3134" t="str">
            <v>H</v>
          </cell>
          <cell r="D3134">
            <v>14.42</v>
          </cell>
          <cell r="E3134">
            <v>16.21</v>
          </cell>
          <cell r="F3134" t="str">
            <v>SINAPI-I JUNHO 2025</v>
          </cell>
        </row>
        <row r="3135">
          <cell r="A3135">
            <v>40978</v>
          </cell>
          <cell r="B3135" t="str">
            <v>OPERADOR DE COMPRESSOR DE AR OU COMPRESSORISTA (MENSALISTA)</v>
          </cell>
          <cell r="C3135" t="str">
            <v>MES</v>
          </cell>
          <cell r="D3135">
            <v>2493.9899999999998</v>
          </cell>
          <cell r="E3135">
            <v>2808.23</v>
          </cell>
          <cell r="F3135" t="str">
            <v>SINAPI-I JUNHO 2025</v>
          </cell>
        </row>
        <row r="3136">
          <cell r="A3136">
            <v>44501</v>
          </cell>
          <cell r="B3136" t="str">
            <v>OPERADOR DE DEMARCADORA DE FAIXAS DE TRAFEGO (HORISTA)</v>
          </cell>
          <cell r="C3136" t="str">
            <v>H</v>
          </cell>
          <cell r="D3136">
            <v>19.39</v>
          </cell>
          <cell r="E3136">
            <v>21.8</v>
          </cell>
          <cell r="F3136" t="str">
            <v>SINAPI-I JUNHO 2025</v>
          </cell>
        </row>
        <row r="3137">
          <cell r="A3137">
            <v>41043</v>
          </cell>
          <cell r="B3137" t="str">
            <v>OPERADOR DE DEMARCADORA DE FAIXAS DE TRAFEGO (MENSALISTA)</v>
          </cell>
          <cell r="C3137" t="str">
            <v>MES</v>
          </cell>
          <cell r="D3137">
            <v>3350.06</v>
          </cell>
          <cell r="E3137">
            <v>3772.17</v>
          </cell>
          <cell r="F3137" t="str">
            <v>SINAPI-I JUNHO 2025</v>
          </cell>
        </row>
        <row r="3138">
          <cell r="A3138">
            <v>4234</v>
          </cell>
          <cell r="B3138" t="str">
            <v>OPERADOR DE ESCAVADEIRA (HORISTA)</v>
          </cell>
          <cell r="C3138" t="str">
            <v>H</v>
          </cell>
          <cell r="D3138">
            <v>21.03</v>
          </cell>
          <cell r="E3138">
            <v>23.64</v>
          </cell>
          <cell r="F3138" t="str">
            <v>SINAPI-I JUNHO 2025</v>
          </cell>
        </row>
        <row r="3139">
          <cell r="A3139">
            <v>40987</v>
          </cell>
          <cell r="B3139" t="str">
            <v>OPERADOR DE ESCAVADEIRA (MENSALISTA)</v>
          </cell>
          <cell r="C3139" t="str">
            <v>MES</v>
          </cell>
          <cell r="D3139">
            <v>3633.63</v>
          </cell>
          <cell r="E3139">
            <v>4091.47</v>
          </cell>
          <cell r="F3139" t="str">
            <v>SINAPI-I JUNHO 2025</v>
          </cell>
        </row>
        <row r="3140">
          <cell r="A3140">
            <v>4253</v>
          </cell>
          <cell r="B3140" t="str">
            <v>OPERADOR DE GUINCHO OU GUINCHEIRO (HORISTA)</v>
          </cell>
          <cell r="C3140" t="str">
            <v>H</v>
          </cell>
          <cell r="D3140">
            <v>15.66</v>
          </cell>
          <cell r="E3140">
            <v>17.61</v>
          </cell>
          <cell r="F3140" t="str">
            <v>SINAPI-I JUNHO 2025</v>
          </cell>
        </row>
        <row r="3141">
          <cell r="A3141">
            <v>40981</v>
          </cell>
          <cell r="B3141" t="str">
            <v>OPERADOR DE GUINCHO OU GUINCHEIRO (MENSALISTA)</v>
          </cell>
          <cell r="C3141" t="str">
            <v>MES</v>
          </cell>
          <cell r="D3141">
            <v>2708.92</v>
          </cell>
          <cell r="E3141">
            <v>3050.25</v>
          </cell>
          <cell r="F3141" t="str">
            <v>SINAPI-I JUNHO 2025</v>
          </cell>
        </row>
        <row r="3142">
          <cell r="A3142">
            <v>4254</v>
          </cell>
          <cell r="B3142" t="str">
            <v>OPERADOR DE GUINDASTE (HORISTA)</v>
          </cell>
          <cell r="C3142" t="str">
            <v>H</v>
          </cell>
          <cell r="D3142">
            <v>25</v>
          </cell>
          <cell r="E3142">
            <v>28.1</v>
          </cell>
          <cell r="F3142" t="str">
            <v>SINAPI-I JUNHO 2025</v>
          </cell>
        </row>
        <row r="3143">
          <cell r="A3143">
            <v>41036</v>
          </cell>
          <cell r="B3143" t="str">
            <v>OPERADOR DE GUINDASTE (MENSALISTA)</v>
          </cell>
          <cell r="C3143" t="str">
            <v>MES</v>
          </cell>
          <cell r="D3143">
            <v>4321.2</v>
          </cell>
          <cell r="E3143">
            <v>4865.68</v>
          </cell>
          <cell r="F3143" t="str">
            <v>SINAPI-I JUNHO 2025</v>
          </cell>
        </row>
        <row r="3144">
          <cell r="A3144">
            <v>4251</v>
          </cell>
          <cell r="B3144" t="str">
            <v>OPERADOR DE JATO ABRASIVO OU JATISTA (HORISTA)</v>
          </cell>
          <cell r="C3144" t="str">
            <v>H</v>
          </cell>
          <cell r="D3144">
            <v>16.98</v>
          </cell>
          <cell r="E3144">
            <v>19.09</v>
          </cell>
          <cell r="F3144" t="str">
            <v>SINAPI-I JUNHO 2025</v>
          </cell>
        </row>
        <row r="3145">
          <cell r="A3145">
            <v>40979</v>
          </cell>
          <cell r="B3145" t="str">
            <v>OPERADOR DE JATO ABRASIVO OU JATISTA (MENSALISTA)</v>
          </cell>
          <cell r="C3145" t="str">
            <v>MES</v>
          </cell>
          <cell r="D3145">
            <v>2937.79</v>
          </cell>
          <cell r="E3145">
            <v>3307.96</v>
          </cell>
          <cell r="F3145" t="str">
            <v>SINAPI-I JUNHO 2025</v>
          </cell>
        </row>
        <row r="3146">
          <cell r="A3146">
            <v>4230</v>
          </cell>
          <cell r="B3146" t="str">
            <v>OPERADOR DE MAQUINAS E TRATORES DIVERSOS - TERRAPLANAGEM (HORISTA)</v>
          </cell>
          <cell r="C3146" t="str">
            <v>H</v>
          </cell>
          <cell r="D3146">
            <v>18.45</v>
          </cell>
          <cell r="E3146">
            <v>20.74</v>
          </cell>
          <cell r="F3146" t="str">
            <v>SINAPI-I JUNHO 2025</v>
          </cell>
        </row>
        <row r="3147">
          <cell r="A3147">
            <v>40998</v>
          </cell>
          <cell r="B3147" t="str">
            <v>OPERADOR DE MAQUINAS E TRATORES DIVERSOS - TERRAPLANAGEM (MENSALISTA)</v>
          </cell>
          <cell r="C3147" t="str">
            <v>MES</v>
          </cell>
          <cell r="D3147">
            <v>3187.38</v>
          </cell>
          <cell r="E3147">
            <v>3589</v>
          </cell>
          <cell r="F3147" t="str">
            <v>SINAPI-I JUNHO 2025</v>
          </cell>
        </row>
        <row r="3148">
          <cell r="A3148">
            <v>4257</v>
          </cell>
          <cell r="B3148" t="str">
            <v>OPERADOR DE MARTELETE OU MARTELETEIRO (HORISTA)</v>
          </cell>
          <cell r="C3148" t="str">
            <v>H</v>
          </cell>
          <cell r="D3148">
            <v>15.66</v>
          </cell>
          <cell r="E3148">
            <v>17.61</v>
          </cell>
          <cell r="F3148" t="str">
            <v>SINAPI-I JUNHO 2025</v>
          </cell>
        </row>
        <row r="3149">
          <cell r="A3149">
            <v>40982</v>
          </cell>
          <cell r="B3149" t="str">
            <v>OPERADOR DE MARTELETE OU MARTELETEIRO (MENSALISTA)</v>
          </cell>
          <cell r="C3149" t="str">
            <v>MES</v>
          </cell>
          <cell r="D3149">
            <v>2708.92</v>
          </cell>
          <cell r="E3149">
            <v>3050.25</v>
          </cell>
          <cell r="F3149" t="str">
            <v>SINAPI-I JUNHO 2025</v>
          </cell>
        </row>
        <row r="3150">
          <cell r="A3150">
            <v>4240</v>
          </cell>
          <cell r="B3150" t="str">
            <v>OPERADOR DE MOTO SCRAPER (HORISTA)</v>
          </cell>
          <cell r="C3150" t="str">
            <v>H</v>
          </cell>
          <cell r="D3150">
            <v>23.24</v>
          </cell>
          <cell r="E3150">
            <v>26.12</v>
          </cell>
          <cell r="F3150" t="str">
            <v>SINAPI-I JUNHO 2025</v>
          </cell>
        </row>
        <row r="3151">
          <cell r="A3151">
            <v>41026</v>
          </cell>
          <cell r="B3151" t="str">
            <v>OPERADOR DE MOTO SCRAPER (MENSALISTA)</v>
          </cell>
          <cell r="C3151" t="str">
            <v>MES</v>
          </cell>
          <cell r="D3151">
            <v>4014.97</v>
          </cell>
          <cell r="E3151">
            <v>4520.8599999999997</v>
          </cell>
          <cell r="F3151" t="str">
            <v>SINAPI-I JUNHO 2025</v>
          </cell>
        </row>
        <row r="3152">
          <cell r="A3152">
            <v>4239</v>
          </cell>
          <cell r="B3152" t="str">
            <v>OPERADOR DE MOTONIVELADORA (HORISTA)</v>
          </cell>
          <cell r="C3152" t="str">
            <v>H</v>
          </cell>
          <cell r="D3152">
            <v>23.24</v>
          </cell>
          <cell r="E3152">
            <v>26.12</v>
          </cell>
          <cell r="F3152" t="str">
            <v>SINAPI-I JUNHO 2025</v>
          </cell>
        </row>
        <row r="3153">
          <cell r="A3153">
            <v>41024</v>
          </cell>
          <cell r="B3153" t="str">
            <v>OPERADOR DE MOTONIVELADORA (MENSALISTA)</v>
          </cell>
          <cell r="C3153" t="str">
            <v>MES</v>
          </cell>
          <cell r="D3153">
            <v>4014.97</v>
          </cell>
          <cell r="E3153">
            <v>4520.8599999999997</v>
          </cell>
          <cell r="F3153" t="str">
            <v>SINAPI-I JUNHO 2025</v>
          </cell>
        </row>
        <row r="3154">
          <cell r="A3154">
            <v>4248</v>
          </cell>
          <cell r="B3154" t="str">
            <v>OPERADOR DE PA CARREGADEIRA (HORISTA)</v>
          </cell>
          <cell r="C3154" t="str">
            <v>H</v>
          </cell>
          <cell r="D3154">
            <v>19.39</v>
          </cell>
          <cell r="E3154">
            <v>21.8</v>
          </cell>
          <cell r="F3154" t="str">
            <v>SINAPI-I JUNHO 2025</v>
          </cell>
        </row>
        <row r="3155">
          <cell r="A3155">
            <v>41033</v>
          </cell>
          <cell r="B3155" t="str">
            <v>OPERADOR DE PA CARREGADEIRA (MENSALISTA)</v>
          </cell>
          <cell r="C3155" t="str">
            <v>MES</v>
          </cell>
          <cell r="D3155">
            <v>3350.06</v>
          </cell>
          <cell r="E3155">
            <v>3772.17</v>
          </cell>
          <cell r="F3155" t="str">
            <v>SINAPI-I JUNHO 2025</v>
          </cell>
        </row>
        <row r="3156">
          <cell r="A3156">
            <v>44500</v>
          </cell>
          <cell r="B3156" t="str">
            <v>OPERADOR DE PAVIMENTADORA / MESA VIBROACABADORA (HORISTA)</v>
          </cell>
          <cell r="C3156" t="str">
            <v>H</v>
          </cell>
          <cell r="D3156">
            <v>19.39</v>
          </cell>
          <cell r="E3156">
            <v>21.8</v>
          </cell>
          <cell r="F3156" t="str">
            <v>SINAPI-I JUNHO 2025</v>
          </cell>
        </row>
        <row r="3157">
          <cell r="A3157">
            <v>41040</v>
          </cell>
          <cell r="B3157" t="str">
            <v>OPERADOR DE PAVIMENTADORA / MESA VIBROACABADORA (MENSALISTA)</v>
          </cell>
          <cell r="C3157" t="str">
            <v>MES</v>
          </cell>
          <cell r="D3157">
            <v>3350.06</v>
          </cell>
          <cell r="E3157">
            <v>3772.17</v>
          </cell>
          <cell r="F3157" t="str">
            <v>SINAPI-I JUNHO 2025</v>
          </cell>
        </row>
        <row r="3158">
          <cell r="A3158">
            <v>4238</v>
          </cell>
          <cell r="B3158" t="str">
            <v>OPERADOR DE ROLO COMPACTADOR (HORISTA)</v>
          </cell>
          <cell r="C3158" t="str">
            <v>H</v>
          </cell>
          <cell r="D3158">
            <v>18.670000000000002</v>
          </cell>
          <cell r="E3158">
            <v>20.99</v>
          </cell>
          <cell r="F3158" t="str">
            <v>SINAPI-I JUNHO 2025</v>
          </cell>
        </row>
        <row r="3159">
          <cell r="A3159">
            <v>41012</v>
          </cell>
          <cell r="B3159" t="str">
            <v>OPERADOR DE ROLO COMPACTADOR (MENSALISTA)</v>
          </cell>
          <cell r="C3159" t="str">
            <v>MES</v>
          </cell>
          <cell r="D3159">
            <v>3226.55</v>
          </cell>
          <cell r="E3159">
            <v>3633.1</v>
          </cell>
          <cell r="F3159" t="str">
            <v>SINAPI-I JUNHO 2025</v>
          </cell>
        </row>
        <row r="3160">
          <cell r="A3160">
            <v>4233</v>
          </cell>
          <cell r="B3160" t="str">
            <v>OPERADOR DE USINA DE ASFALTO, DE SOLOS OU DE CONCRETO (HORISTA)</v>
          </cell>
          <cell r="C3160" t="str">
            <v>H</v>
          </cell>
          <cell r="D3160">
            <v>23.24</v>
          </cell>
          <cell r="E3160">
            <v>26.12</v>
          </cell>
          <cell r="F3160" t="str">
            <v>SINAPI-I JUNHO 2025</v>
          </cell>
        </row>
        <row r="3161">
          <cell r="A3161">
            <v>41001</v>
          </cell>
          <cell r="B3161" t="str">
            <v>OPERADOR DE USINA DE ASFALTO, DE SOLOS OU DE CONCRETO (MENSALISTA)</v>
          </cell>
          <cell r="C3161" t="str">
            <v>MES</v>
          </cell>
          <cell r="D3161">
            <v>4014.97</v>
          </cell>
          <cell r="E3161">
            <v>4520.8599999999997</v>
          </cell>
          <cell r="F3161" t="str">
            <v>SINAPI-I JUNHO 2025</v>
          </cell>
        </row>
        <row r="3162">
          <cell r="A3162">
            <v>2</v>
          </cell>
          <cell r="B3162" t="str">
            <v>OXIGENIO - RECARGA DE GAS PARA CILINDRO (NAO INCLUI TROCA/MANUTENCAO DO CILINDRO)</v>
          </cell>
          <cell r="C3162" t="str">
            <v>M3</v>
          </cell>
          <cell r="F3162" t="str">
            <v>SINAPI-I JUNHO 2025</v>
          </cell>
        </row>
        <row r="3163">
          <cell r="A3163">
            <v>14221</v>
          </cell>
          <cell r="B3163" t="str">
            <v>PA CARREGADEIRA SOBRE RODAS, POTENCIA 152 HP, CAPACIDADE DA CACAMBA DE 1,53 A 2,30 M3, PESO OPERACIONAL MAXIMO DE 10216 KG</v>
          </cell>
          <cell r="C3163" t="str">
            <v>UN</v>
          </cell>
          <cell r="F3163" t="str">
            <v>SINAPI-I JUNHO 2025</v>
          </cell>
        </row>
        <row r="3164">
          <cell r="A3164">
            <v>36517</v>
          </cell>
          <cell r="B3164" t="str">
            <v>PA CARREGADEIRA SOBRE RODAS, POTENCIA BRUTA *127* CV, CAPACIDADE DA CACAMBA DE 2,0 A 2,4 M3, PESO OPERACIONAL MAXIMO DE 10330 KG</v>
          </cell>
          <cell r="C3164" t="str">
            <v>UN</v>
          </cell>
          <cell r="F3164" t="str">
            <v>SINAPI-I JUNHO 2025</v>
          </cell>
        </row>
        <row r="3165">
          <cell r="A3165">
            <v>4262</v>
          </cell>
          <cell r="B3165" t="str">
            <v>PA CARREGADEIRA SOBRE RODAS, POTENCIA LIQUIDA 128 HP, CAPACIDADE DA CACAMBA DE 1,7 A 2,8 M3, PESO OPERACIONAL MAXIMO DE 11632 KG</v>
          </cell>
          <cell r="C3165" t="str">
            <v>UN</v>
          </cell>
          <cell r="F3165" t="str">
            <v>SINAPI-I JUNHO 2025</v>
          </cell>
        </row>
        <row r="3166">
          <cell r="A3166">
            <v>4263</v>
          </cell>
          <cell r="B3166" t="str">
            <v>PA CARREGADEIRA SOBRE RODAS, POTENCIA LIQUIDA 197 HP, CAPACIDADE DA CACAMBA DE 2,5 A 3,5 M3, PESO OPERACIONAL MAXIMO DE 18338 KG</v>
          </cell>
          <cell r="C3166" t="str">
            <v>UN</v>
          </cell>
          <cell r="F3166" t="str">
            <v>SINAPI-I JUNHO 2025</v>
          </cell>
        </row>
        <row r="3167">
          <cell r="A3167">
            <v>36518</v>
          </cell>
          <cell r="B3167" t="str">
            <v>PA CARREGADEIRA SOBRE RODAS, POTENCIA LIQUIDA 213 HP, CAPACIDADE DA CACAMBA DE 1,9 A 3,5 M3, PESO OPERACIONAL MAXIMO DE 19234 KG</v>
          </cell>
          <cell r="C3167" t="str">
            <v>UN</v>
          </cell>
          <cell r="F3167" t="str">
            <v>SINAPI-I JUNHO 2025</v>
          </cell>
        </row>
        <row r="3168">
          <cell r="A3168">
            <v>38402</v>
          </cell>
          <cell r="B3168" t="str">
            <v>PA DE LIXO PLASTICA, CABO LONGO</v>
          </cell>
          <cell r="C3168" t="str">
            <v>UN</v>
          </cell>
          <cell r="D3168">
            <v>33.06</v>
          </cell>
          <cell r="E3168">
            <v>33.06</v>
          </cell>
          <cell r="F3168" t="str">
            <v>SINAPI-I JUNHO 2025</v>
          </cell>
        </row>
        <row r="3169">
          <cell r="A3169">
            <v>45234</v>
          </cell>
          <cell r="B3169" t="str">
            <v>PA QUADRADA COM CABO DE MADEIRA EM Y DE 71 CM</v>
          </cell>
          <cell r="C3169" t="str">
            <v>UN</v>
          </cell>
          <cell r="D3169">
            <v>36.39</v>
          </cell>
          <cell r="E3169">
            <v>36.39</v>
          </cell>
          <cell r="F3169" t="str">
            <v>SINAPI-I JUNHO 2025</v>
          </cell>
        </row>
        <row r="3170">
          <cell r="A3170">
            <v>3412</v>
          </cell>
          <cell r="B3170" t="str">
            <v>PAINEL DE LA DE VIDRO SEM REVESTIMENTO PSI 20, E = 25 MM, DE 1200 X 600 MM</v>
          </cell>
          <cell r="C3170" t="str">
            <v>M2</v>
          </cell>
          <cell r="F3170" t="str">
            <v>SINAPI-I JUNHO 2025</v>
          </cell>
        </row>
        <row r="3171">
          <cell r="A3171">
            <v>3413</v>
          </cell>
          <cell r="B3171" t="str">
            <v>PAINEL DE LA DE VIDRO SEM REVESTIMENTO PSI 20, E = 50 MM, DE 1200 X 600 MM</v>
          </cell>
          <cell r="C3171" t="str">
            <v>M2</v>
          </cell>
          <cell r="F3171" t="str">
            <v>SINAPI-I JUNHO 2025</v>
          </cell>
        </row>
        <row r="3172">
          <cell r="A3172">
            <v>39744</v>
          </cell>
          <cell r="B3172" t="str">
            <v>PAINEL DE LA DE VIDRO SEM REVESTIMENTO PSI 40, E = 25 MM, DE 1200 X 600 MM</v>
          </cell>
          <cell r="C3172" t="str">
            <v>M2</v>
          </cell>
          <cell r="F3172" t="str">
            <v>SINAPI-I JUNHO 2025</v>
          </cell>
        </row>
        <row r="3173">
          <cell r="A3173">
            <v>39745</v>
          </cell>
          <cell r="B3173" t="str">
            <v>PAINEL DE LA DE VIDRO SEM REVESTIMENTO PSI 40, E = 50 MM, DE 1200 X 600 MM</v>
          </cell>
          <cell r="C3173" t="str">
            <v>M2</v>
          </cell>
          <cell r="F3173" t="str">
            <v>SINAPI-I JUNHO 2025</v>
          </cell>
        </row>
        <row r="3174">
          <cell r="A3174">
            <v>39637</v>
          </cell>
          <cell r="B3174" t="str">
            <v>PAINEL ESTRUTURAL PARA LAJE SECA REVESTIDO EM PLACA CIMENTICIA, DE 1,20 X 2,50 M, E = 23 MM</v>
          </cell>
          <cell r="C3174" t="str">
            <v>M2</v>
          </cell>
          <cell r="D3174">
            <v>121.96</v>
          </cell>
          <cell r="E3174">
            <v>121.96</v>
          </cell>
          <cell r="F3174" t="str">
            <v>SINAPI-I JUNHO 2025</v>
          </cell>
        </row>
        <row r="3175">
          <cell r="A3175">
            <v>39638</v>
          </cell>
          <cell r="B3175" t="str">
            <v>PAINEL ESTRUTURAL PARA LAJE SECA REVESTIDO EM PLACA CIMENTICIA, DE 1,20 X 2,50 M, E = 40 MM</v>
          </cell>
          <cell r="C3175" t="str">
            <v>M2</v>
          </cell>
          <cell r="D3175">
            <v>138</v>
          </cell>
          <cell r="E3175">
            <v>138</v>
          </cell>
          <cell r="F3175" t="str">
            <v>SINAPI-I JUNHO 2025</v>
          </cell>
        </row>
        <row r="3176">
          <cell r="A3176">
            <v>39639</v>
          </cell>
          <cell r="B3176" t="str">
            <v>PAINEL ESTRUTURAL PARA LAJE SECA REVESTIDO EM PLACA CIMENTICIA, DE 1,20 X 2,50 M, E = 55 MM</v>
          </cell>
          <cell r="C3176" t="str">
            <v>M2</v>
          </cell>
          <cell r="D3176">
            <v>208.21</v>
          </cell>
          <cell r="E3176">
            <v>208.21</v>
          </cell>
          <cell r="F3176" t="str">
            <v>SINAPI-I JUNHO 2025</v>
          </cell>
        </row>
        <row r="3177">
          <cell r="A3177">
            <v>39517</v>
          </cell>
          <cell r="B3177" t="str">
            <v>PAINEL TERMOISOLANTE PARA FECHAMENTOS VERTICAIS (INCLUI PARAFUSOS DE FIXACAO) REVESTIDO EM ACO GALVALUME, LARGURA UTIL DE 1100 MM, REVESTIMENTO COM ESPESSURA DE 0,50 MM, COM PRE-PINTURA NAS DUAS FACES, NUCLEO EM POLIURETANO (PUR) COM ESPESSURA 40/50 MM</v>
          </cell>
          <cell r="C3177" t="str">
            <v>M2</v>
          </cell>
          <cell r="F3177" t="str">
            <v>SINAPI-I JUNHO 2025</v>
          </cell>
        </row>
        <row r="3178">
          <cell r="A3178">
            <v>39518</v>
          </cell>
          <cell r="B3178" t="str">
            <v>PAINEL TERMOISOLANTE PARA FECHAMENTOS VERTICAIS (INCLUI PARAFUSOS DE FIXACAO) REVESTIDO EM ACO GALVALUME, LARGURA UTIL DE 1100 MM, REVESTIMENTO COM ESPESSURA DE 0,50 MM, COM PRE-PINTURA NAS DUAS FACES, NUCLEO EM POLIURETANO (PUR) COM ESPESSURA 70/80 MM</v>
          </cell>
          <cell r="C3178" t="str">
            <v>M2</v>
          </cell>
          <cell r="F3178" t="str">
            <v>SINAPI-I JUNHO 2025</v>
          </cell>
        </row>
        <row r="3179">
          <cell r="A3179">
            <v>38366</v>
          </cell>
          <cell r="B3179" t="str">
            <v>PAPEL KRAFT BETUMADO</v>
          </cell>
          <cell r="C3179" t="str">
            <v>M2</v>
          </cell>
          <cell r="D3179">
            <v>6.03</v>
          </cell>
          <cell r="E3179">
            <v>6.03</v>
          </cell>
          <cell r="F3179" t="str">
            <v>SINAPI-I JUNHO 2025</v>
          </cell>
        </row>
        <row r="3180">
          <cell r="A3180">
            <v>11703</v>
          </cell>
          <cell r="B3180" t="str">
            <v>PAPELEIRA DE PAREDE EM METAL CROMADO SEM TAMPA</v>
          </cell>
          <cell r="C3180" t="str">
            <v>UN</v>
          </cell>
          <cell r="D3180">
            <v>73.040000000000006</v>
          </cell>
          <cell r="E3180">
            <v>73.040000000000006</v>
          </cell>
          <cell r="F3180" t="str">
            <v>SINAPI-I JUNHO 2025</v>
          </cell>
        </row>
        <row r="3181">
          <cell r="A3181">
            <v>37400</v>
          </cell>
          <cell r="B3181" t="str">
            <v>PAPELEIRA PLASTICA TIPO DISPENSER PARA PAPEL HIGIENICO ROLAO</v>
          </cell>
          <cell r="C3181" t="str">
            <v>UN</v>
          </cell>
          <cell r="D3181">
            <v>88.39</v>
          </cell>
          <cell r="E3181">
            <v>88.39</v>
          </cell>
          <cell r="F3181" t="str">
            <v>SINAPI-I JUNHO 2025</v>
          </cell>
        </row>
        <row r="3182">
          <cell r="A3182">
            <v>25400</v>
          </cell>
          <cell r="B3182" t="str">
            <v>PAR DE TABELAS DE BASQUETE EM COMPENSADO NAVAL, OFICIAL, 1800 X 1200 MM, INCLUINDO ARO DE METAL E REDE EM POLIPROPILENO 100% (SEM SUPORTE DE FIXACAO)</v>
          </cell>
          <cell r="C3182" t="str">
            <v>UN</v>
          </cell>
          <cell r="D3182">
            <v>2587.67</v>
          </cell>
          <cell r="E3182">
            <v>2587.67</v>
          </cell>
          <cell r="F3182" t="str">
            <v>SINAPI-I JUNHO 2025</v>
          </cell>
        </row>
        <row r="3183">
          <cell r="A3183">
            <v>4276</v>
          </cell>
          <cell r="B3183" t="str">
            <v>PARA-RAIOS DE DISTRIBUICAO, TENSAO NOMINAL 15 KV, CORRENTE NOMINAL DE DESCARGA 5 KA</v>
          </cell>
          <cell r="C3183" t="str">
            <v>UN</v>
          </cell>
          <cell r="F3183" t="str">
            <v>SINAPI-I JUNHO 2025</v>
          </cell>
        </row>
        <row r="3184">
          <cell r="A3184">
            <v>4273</v>
          </cell>
          <cell r="B3184" t="str">
            <v>PARA-RAIOS DE DISTRIBUICAO, TENSAO NOMINAL 30 KV, CORRENTE NOMINAL DE DESCARGA 10 KA</v>
          </cell>
          <cell r="C3184" t="str">
            <v>UN</v>
          </cell>
          <cell r="F3184" t="str">
            <v>SINAPI-I JUNHO 2025</v>
          </cell>
        </row>
        <row r="3185">
          <cell r="A3185">
            <v>4274</v>
          </cell>
          <cell r="B3185" t="str">
            <v>PARA-RAIOS TIPO FRANKLIN 350 MM, EM LATAO CROMADO, DUAS DESCIDAS, PARA PROTECAO DE EDIFICACOES CONTRA DESCARGAS ATMOSFERICAS</v>
          </cell>
          <cell r="C3185" t="str">
            <v>UN</v>
          </cell>
          <cell r="F3185" t="str">
            <v>SINAPI-I JUNHO 2025</v>
          </cell>
        </row>
        <row r="3186">
          <cell r="A3186">
            <v>39438</v>
          </cell>
          <cell r="B3186" t="str">
            <v>PARAFUSO CABECA TROMBETA E PONTA AGULHA (GN55), COMPRIMENTO 55 MM, EM ACO FOSFATIZADO, PARA FIXAR CHAPA DE GESSO EM PERFIL DRYWALL METALICO MAXIMO 0,7 MM</v>
          </cell>
          <cell r="C3186" t="str">
            <v>UN</v>
          </cell>
          <cell r="D3186">
            <v>0.41</v>
          </cell>
          <cell r="E3186">
            <v>0.41</v>
          </cell>
          <cell r="F3186" t="str">
            <v>SINAPI-I JUNHO 2025</v>
          </cell>
        </row>
        <row r="3187">
          <cell r="A3187">
            <v>4379</v>
          </cell>
          <cell r="B3187" t="str">
            <v>PARAFUSO DE ACO ZINCADO COM ROSCA SOBERBA, CABECA CHATA E FENDA SIMPLES, DIAMETRO 2,5 MM, COMPRIMENTO * 9,5 * MM</v>
          </cell>
          <cell r="C3187" t="str">
            <v>UN</v>
          </cell>
          <cell r="D3187">
            <v>0.08</v>
          </cell>
          <cell r="E3187">
            <v>0.08</v>
          </cell>
          <cell r="F3187" t="str">
            <v>SINAPI-I JUNHO 2025</v>
          </cell>
        </row>
        <row r="3188">
          <cell r="A3188">
            <v>4377</v>
          </cell>
          <cell r="B3188" t="str">
            <v>PARAFUSO DE ACO ZINCADO COM ROSCA SOBERBA, CABECA CHATA E FENDA SIMPLES, DIAMETRO 4,2 MM, COMPRIMENTO * 32 * MM</v>
          </cell>
          <cell r="C3188" t="str">
            <v>UN</v>
          </cell>
          <cell r="D3188">
            <v>0.28999999999999998</v>
          </cell>
          <cell r="E3188">
            <v>0.28999999999999998</v>
          </cell>
          <cell r="F3188" t="str">
            <v>SINAPI-I JUNHO 2025</v>
          </cell>
        </row>
        <row r="3189">
          <cell r="A3189">
            <v>4356</v>
          </cell>
          <cell r="B3189" t="str">
            <v>PARAFUSO DE ACO ZINCADO COM ROSCA SOBERBA, CABECA CHATA E FENDA SIMPLES, DIAMETRO 4,8 MM, COMPRIMENTO 45 MM</v>
          </cell>
          <cell r="C3189" t="str">
            <v>UN</v>
          </cell>
          <cell r="D3189">
            <v>0.41</v>
          </cell>
          <cell r="E3189">
            <v>0.41</v>
          </cell>
          <cell r="F3189" t="str">
            <v>SINAPI-I JUNHO 2025</v>
          </cell>
        </row>
        <row r="3190">
          <cell r="A3190">
            <v>13246</v>
          </cell>
          <cell r="B3190" t="str">
            <v>PARAFUSO DE ACO ZINCADO, SEXTAVADO, COM ROSCA INTEIRA, DIAMETRO 5/16", COMPRIMENTO 3/4", COM PORCA E ARRUELA LISA LEVE</v>
          </cell>
          <cell r="C3190" t="str">
            <v>UN</v>
          </cell>
          <cell r="D3190">
            <v>0.7</v>
          </cell>
          <cell r="E3190">
            <v>0.7</v>
          </cell>
          <cell r="F3190" t="str">
            <v>SINAPI-I JUNHO 2025</v>
          </cell>
        </row>
        <row r="3191">
          <cell r="A3191">
            <v>13294</v>
          </cell>
          <cell r="B3191" t="str">
            <v>PARAFUSO DE ACO ZINCADO, SEXTAVADO, COM ROSCA SOBERBA, DIAMETRO 3/8", COMPRIMENTO 80 MM</v>
          </cell>
          <cell r="C3191" t="str">
            <v>UN</v>
          </cell>
          <cell r="D3191">
            <v>2.35</v>
          </cell>
          <cell r="E3191">
            <v>2.35</v>
          </cell>
          <cell r="F3191" t="str">
            <v>SINAPI-I JUNHO 2025</v>
          </cell>
        </row>
        <row r="3192">
          <cell r="A3192">
            <v>11963</v>
          </cell>
          <cell r="B3192" t="str">
            <v>PARAFUSO DE ACO ZINCADO, TIPO CHUMBADOR PARABOLT, DIAMETRO 1/2", COMPRIMENTO 75 MM</v>
          </cell>
          <cell r="C3192" t="str">
            <v>UN</v>
          </cell>
          <cell r="D3192">
            <v>14.78</v>
          </cell>
          <cell r="E3192">
            <v>14.78</v>
          </cell>
          <cell r="F3192" t="str">
            <v>SINAPI-I JUNHO 2025</v>
          </cell>
        </row>
        <row r="3193">
          <cell r="A3193">
            <v>11964</v>
          </cell>
          <cell r="B3193" t="str">
            <v>PARAFUSO DE ACO ZINCADO, TIPO CHUMBADOR PARABOLT, DIAMETRO 3/8", COMPRIMENTO 75 MM</v>
          </cell>
          <cell r="C3193" t="str">
            <v>UN</v>
          </cell>
          <cell r="D3193">
            <v>3.73</v>
          </cell>
          <cell r="E3193">
            <v>3.73</v>
          </cell>
          <cell r="F3193" t="str">
            <v>SINAPI-I JUNHO 2025</v>
          </cell>
        </row>
        <row r="3194">
          <cell r="A3194">
            <v>4346</v>
          </cell>
          <cell r="B3194" t="str">
            <v>PARAFUSO DE FERRO POLIDO, SEXTAVADO, COM ROSCA PARCIAL, DIAMETRO 5/8", COMPRIMENTO 6", COM PORCA E ARRUELA DE PRESSAO MEDIA</v>
          </cell>
          <cell r="C3194" t="str">
            <v>UN</v>
          </cell>
          <cell r="D3194">
            <v>15.84</v>
          </cell>
          <cell r="E3194">
            <v>15.84</v>
          </cell>
          <cell r="F3194" t="str">
            <v>SINAPI-I JUNHO 2025</v>
          </cell>
        </row>
        <row r="3195">
          <cell r="A3195">
            <v>11955</v>
          </cell>
          <cell r="B3195" t="str">
            <v>PARAFUSO DE LATAO COM ACABAMENTO CROMADO PARA FIXAR PECA SANITARIA, INCLUI PORCA CEGA, ARRUELA E BUCHA DE NYLON TAMANHO S-10</v>
          </cell>
          <cell r="C3195" t="str">
            <v>UN</v>
          </cell>
          <cell r="D3195">
            <v>6.93</v>
          </cell>
          <cell r="E3195">
            <v>6.93</v>
          </cell>
          <cell r="F3195" t="str">
            <v>SINAPI-I JUNHO 2025</v>
          </cell>
        </row>
        <row r="3196">
          <cell r="A3196">
            <v>11960</v>
          </cell>
          <cell r="B3196" t="str">
            <v>PARAFUSO DE LATAO COM ROSCA SOBERBA, CABECA CHATA E FENDA SIMPLES, DIAMETRO 2,5 MM, COMPRIMENTO 12 MM</v>
          </cell>
          <cell r="C3196" t="str">
            <v>UN</v>
          </cell>
          <cell r="D3196">
            <v>0.23</v>
          </cell>
          <cell r="E3196">
            <v>0.23</v>
          </cell>
          <cell r="F3196" t="str">
            <v>SINAPI-I JUNHO 2025</v>
          </cell>
        </row>
        <row r="3197">
          <cell r="A3197">
            <v>4333</v>
          </cell>
          <cell r="B3197" t="str">
            <v>PARAFUSO DE LATAO COM ROSCA SOBERBA, CABECA CHATA E FENDA SIMPLES, DIAMETRO 3,2 MM, COMPRIMENTO 16 MM</v>
          </cell>
          <cell r="C3197" t="str">
            <v>UN</v>
          </cell>
          <cell r="D3197">
            <v>0.41</v>
          </cell>
          <cell r="E3197">
            <v>0.41</v>
          </cell>
          <cell r="F3197" t="str">
            <v>SINAPI-I JUNHO 2025</v>
          </cell>
        </row>
        <row r="3198">
          <cell r="A3198">
            <v>4358</v>
          </cell>
          <cell r="B3198" t="str">
            <v>PARAFUSO DE LATAO COM ROSCA SOBERBA, CABECA CHATA E FENDA SIMPLES, DIAMETRO 4,8 MM, COMPRIMENTO 65 MM</v>
          </cell>
          <cell r="C3198" t="str">
            <v>UN</v>
          </cell>
          <cell r="D3198">
            <v>3.17</v>
          </cell>
          <cell r="E3198">
            <v>3.17</v>
          </cell>
          <cell r="F3198" t="str">
            <v>SINAPI-I JUNHO 2025</v>
          </cell>
        </row>
        <row r="3199">
          <cell r="A3199">
            <v>39435</v>
          </cell>
          <cell r="B3199" t="str">
            <v>PARAFUSO DRY WALL, EM ACO FOSFATIZADO, CABECA TROMBETA E PONTA AGULHA (TA), COMPRIMENTO 25 MM</v>
          </cell>
          <cell r="C3199" t="str">
            <v>UN</v>
          </cell>
          <cell r="D3199">
            <v>0.16</v>
          </cell>
          <cell r="E3199">
            <v>0.16</v>
          </cell>
          <cell r="F3199" t="str">
            <v>SINAPI-I JUNHO 2025</v>
          </cell>
        </row>
        <row r="3200">
          <cell r="A3200">
            <v>39436</v>
          </cell>
          <cell r="B3200" t="str">
            <v>PARAFUSO DRY WALL, EM ACO FOSFATIZADO, CABECA TROMBETA E PONTA AGULHA (TA), COMPRIMENTO 35 MM</v>
          </cell>
          <cell r="C3200" t="str">
            <v>UN</v>
          </cell>
          <cell r="D3200">
            <v>0.27</v>
          </cell>
          <cell r="E3200">
            <v>0.27</v>
          </cell>
          <cell r="F3200" t="str">
            <v>SINAPI-I JUNHO 2025</v>
          </cell>
        </row>
        <row r="3201">
          <cell r="A3201">
            <v>39437</v>
          </cell>
          <cell r="B3201" t="str">
            <v>PARAFUSO DRY WALL, EM ACO FOSFATIZADO, CABECA TROMBETA E PONTA AGULHA (TA), COMPRIMENTO 45 MM</v>
          </cell>
          <cell r="C3201" t="str">
            <v>UN</v>
          </cell>
          <cell r="D3201">
            <v>0.36</v>
          </cell>
          <cell r="E3201">
            <v>0.36</v>
          </cell>
          <cell r="F3201" t="str">
            <v>SINAPI-I JUNHO 2025</v>
          </cell>
        </row>
        <row r="3202">
          <cell r="A3202">
            <v>39439</v>
          </cell>
          <cell r="B3202" t="str">
            <v>PARAFUSO DRY WALL, EM ACO FOSFATIZADO, CABECA TROMBETA E PONTA BROCA (TB), COMPRIMENTO 25 MM</v>
          </cell>
          <cell r="C3202" t="str">
            <v>UN</v>
          </cell>
          <cell r="D3202">
            <v>0.24</v>
          </cell>
          <cell r="E3202">
            <v>0.24</v>
          </cell>
          <cell r="F3202" t="str">
            <v>SINAPI-I JUNHO 2025</v>
          </cell>
        </row>
        <row r="3203">
          <cell r="A3203">
            <v>39440</v>
          </cell>
          <cell r="B3203" t="str">
            <v>PARAFUSO DRY WALL, EM ACO FOSFATIZADO, CABECA TROMBETA E PONTA BROCA (TB), COMPRIMENTO 35 MM</v>
          </cell>
          <cell r="C3203" t="str">
            <v>UN</v>
          </cell>
          <cell r="D3203">
            <v>0.31</v>
          </cell>
          <cell r="E3203">
            <v>0.31</v>
          </cell>
          <cell r="F3203" t="str">
            <v>SINAPI-I JUNHO 2025</v>
          </cell>
        </row>
        <row r="3204">
          <cell r="A3204">
            <v>39441</v>
          </cell>
          <cell r="B3204" t="str">
            <v>PARAFUSO DRY WALL, EM ACO FOSFATIZADO, CABECA TROMBETA E PONTA BROCA (TB), COMPRIMENTO 45 MM</v>
          </cell>
          <cell r="C3204" t="str">
            <v>UN</v>
          </cell>
          <cell r="D3204">
            <v>0.4</v>
          </cell>
          <cell r="E3204">
            <v>0.4</v>
          </cell>
          <cell r="F3204" t="str">
            <v>SINAPI-I JUNHO 2025</v>
          </cell>
        </row>
        <row r="3205">
          <cell r="A3205">
            <v>39442</v>
          </cell>
          <cell r="B3205" t="str">
            <v>PARAFUSO DRY WALL, EM ACO ZINCADO, CABECA LENTILHA E PONTA AGULHA (LA), LARGURA 4,2 MM, COMPRIMENTO 13 MM</v>
          </cell>
          <cell r="C3205" t="str">
            <v>UN</v>
          </cell>
          <cell r="D3205">
            <v>0.28999999999999998</v>
          </cell>
          <cell r="E3205">
            <v>0.28999999999999998</v>
          </cell>
          <cell r="F3205" t="str">
            <v>SINAPI-I JUNHO 2025</v>
          </cell>
        </row>
        <row r="3206">
          <cell r="A3206">
            <v>39443</v>
          </cell>
          <cell r="B3206" t="str">
            <v>PARAFUSO DRY WALL, EM ACO ZINCADO, CABECA LENTILHA E PONTA BROCA (LB), LARGURA 4,2 MM, COMPRIMENTO 13 MM</v>
          </cell>
          <cell r="C3206" t="str">
            <v>UN</v>
          </cell>
          <cell r="D3206">
            <v>0.38</v>
          </cell>
          <cell r="E3206">
            <v>0.38</v>
          </cell>
          <cell r="F3206" t="str">
            <v>SINAPI-I JUNHO 2025</v>
          </cell>
        </row>
        <row r="3207">
          <cell r="A3207">
            <v>4329</v>
          </cell>
          <cell r="B3207" t="str">
            <v>PARAFUSO EM ACO GALVANIZADO, TIPO MAQUINA, SEXTAVADO, SEM PORCA, DIAMETRO 1/2", COMPRIMENTO 2"</v>
          </cell>
          <cell r="C3207" t="str">
            <v>UN</v>
          </cell>
          <cell r="D3207">
            <v>3.38</v>
          </cell>
          <cell r="E3207">
            <v>3.38</v>
          </cell>
          <cell r="F3207" t="str">
            <v>SINAPI-I JUNHO 2025</v>
          </cell>
        </row>
        <row r="3208">
          <cell r="A3208">
            <v>436</v>
          </cell>
          <cell r="B3208" t="str">
            <v>PARAFUSO FRANCES M16 EM ACO GALVANIZADO, COMPRIMENTO = 150 MM, DIAMETRO = 16 MM, CABECA ABAULADA</v>
          </cell>
          <cell r="C3208" t="str">
            <v>UN</v>
          </cell>
          <cell r="F3208" t="str">
            <v>SINAPI-I JUNHO 2025</v>
          </cell>
        </row>
        <row r="3209">
          <cell r="A3209">
            <v>442</v>
          </cell>
          <cell r="B3209" t="str">
            <v>PARAFUSO FRANCES M16 EM ACO GALVANIZADO, COMPRIMENTO = 45 MM, DIAMETRO = 16 MM, CABECA ABAULADA</v>
          </cell>
          <cell r="C3209" t="str">
            <v>UN</v>
          </cell>
          <cell r="F3209" t="str">
            <v>SINAPI-I JUNHO 2025</v>
          </cell>
        </row>
        <row r="3210">
          <cell r="A3210">
            <v>4383</v>
          </cell>
          <cell r="B3210" t="str">
            <v>PARAFUSO FRANCES METRICO ZINCADO, DIAMETRO 12 MM, COMPRIMENTO 140MM, COM PORCA SEXTAVADA E ARRUELA DE PRESSAO MEDIA</v>
          </cell>
          <cell r="C3210" t="str">
            <v>UN</v>
          </cell>
          <cell r="D3210">
            <v>30.56</v>
          </cell>
          <cell r="E3210">
            <v>30.56</v>
          </cell>
          <cell r="F3210" t="str">
            <v>SINAPI-I JUNHO 2025</v>
          </cell>
        </row>
        <row r="3211">
          <cell r="A3211">
            <v>4344</v>
          </cell>
          <cell r="B3211" t="str">
            <v>PARAFUSO FRANCES METRICO ZINCADO, DIAMETRO 12 MM, COMPRIMENTO 150 MM, COM PORCA SEXTAVADA E ARRUELA DE PRESSAO MEDIA</v>
          </cell>
          <cell r="C3211" t="str">
            <v>UN</v>
          </cell>
          <cell r="D3211">
            <v>32.03</v>
          </cell>
          <cell r="E3211">
            <v>32.03</v>
          </cell>
          <cell r="F3211" t="str">
            <v>SINAPI-I JUNHO 2025</v>
          </cell>
        </row>
        <row r="3212">
          <cell r="A3212">
            <v>4335</v>
          </cell>
          <cell r="B3212" t="str">
            <v>PARAFUSO FRANCES ZINCADO, DIAMETRO 1/2", COMPRIMENTO 12", COM PORCA E ARRUELA LISA MEDIA</v>
          </cell>
          <cell r="C3212" t="str">
            <v>UN</v>
          </cell>
          <cell r="D3212">
            <v>21.51</v>
          </cell>
          <cell r="E3212">
            <v>21.51</v>
          </cell>
          <cell r="F3212" t="str">
            <v>SINAPI-I JUNHO 2025</v>
          </cell>
        </row>
        <row r="3213">
          <cell r="A3213">
            <v>4334</v>
          </cell>
          <cell r="B3213" t="str">
            <v>PARAFUSO FRANCES ZINCADO, DIAMETRO 1/2", COMPRIMENTO 15", COM PORCA E ARRUELA LISA MEDIA</v>
          </cell>
          <cell r="C3213" t="str">
            <v>UN</v>
          </cell>
          <cell r="D3213">
            <v>29.5</v>
          </cell>
          <cell r="E3213">
            <v>29.5</v>
          </cell>
          <cell r="F3213" t="str">
            <v>SINAPI-I JUNHO 2025</v>
          </cell>
        </row>
        <row r="3214">
          <cell r="A3214">
            <v>11953</v>
          </cell>
          <cell r="B3214" t="str">
            <v>PARAFUSO FRANCES ZINCADO, DIAMETRO 1/2", COMPRIMENTO 2", COM PORCA E ARRUELA</v>
          </cell>
          <cell r="C3214" t="str">
            <v>UN</v>
          </cell>
          <cell r="D3214">
            <v>5.08</v>
          </cell>
          <cell r="E3214">
            <v>5.08</v>
          </cell>
          <cell r="F3214" t="str">
            <v>SINAPI-I JUNHO 2025</v>
          </cell>
        </row>
        <row r="3215">
          <cell r="A3215">
            <v>4343</v>
          </cell>
          <cell r="B3215" t="str">
            <v>PARAFUSO FRANCES ZINCADO, DIAMETRO 1/2", COMPRIMENTO 4", COM PORCA E ARRUELA</v>
          </cell>
          <cell r="C3215" t="str">
            <v>UN</v>
          </cell>
          <cell r="D3215">
            <v>7.25</v>
          </cell>
          <cell r="E3215">
            <v>7.25</v>
          </cell>
          <cell r="F3215" t="str">
            <v>SINAPI-I JUNHO 2025</v>
          </cell>
        </row>
        <row r="3216">
          <cell r="A3216">
            <v>430</v>
          </cell>
          <cell r="B3216" t="str">
            <v>PARAFUSO M16 EM ACO GALVANIZADO, COMPRIMENTO = 125 MM, DIAMETRO = 16 MM, ROSCA MAQUINA, CABECA QUADRADA</v>
          </cell>
          <cell r="C3216" t="str">
            <v>UN</v>
          </cell>
          <cell r="F3216" t="str">
            <v>SINAPI-I JUNHO 2025</v>
          </cell>
        </row>
        <row r="3217">
          <cell r="A3217">
            <v>441</v>
          </cell>
          <cell r="B3217" t="str">
            <v>PARAFUSO M16 EM ACO GALVANIZADO, COMPRIMENTO = 150 MM, DIAMETRO = 16 MM, ROSCA MAQUINA, CABECA QUADRADA</v>
          </cell>
          <cell r="C3217" t="str">
            <v>UN</v>
          </cell>
          <cell r="F3217" t="str">
            <v>SINAPI-I JUNHO 2025</v>
          </cell>
        </row>
        <row r="3218">
          <cell r="A3218">
            <v>431</v>
          </cell>
          <cell r="B3218" t="str">
            <v>PARAFUSO M16 EM ACO GALVANIZADO, COMPRIMENTO = 200 MM, DIAMETRO = 16 MM, ROSCA MAQUINA, CABECA QUADRADA</v>
          </cell>
          <cell r="C3218" t="str">
            <v>UN</v>
          </cell>
          <cell r="F3218" t="str">
            <v>SINAPI-I JUNHO 2025</v>
          </cell>
        </row>
        <row r="3219">
          <cell r="A3219">
            <v>432</v>
          </cell>
          <cell r="B3219" t="str">
            <v>PARAFUSO M16 EM ACO GALVANIZADO, COMPRIMENTO = 250 MM, DIAMETRO = 16 MM, ROSCA MAQUINA, CABECA QUADRADA</v>
          </cell>
          <cell r="C3219" t="str">
            <v>UN</v>
          </cell>
          <cell r="F3219" t="str">
            <v>SINAPI-I JUNHO 2025</v>
          </cell>
        </row>
        <row r="3220">
          <cell r="A3220">
            <v>429</v>
          </cell>
          <cell r="B3220" t="str">
            <v>PARAFUSO M16 EM ACO GALVANIZADO, COMPRIMENTO = 300 MM, DIAMETRO = 16 MM, ROSCA DUPLA</v>
          </cell>
          <cell r="C3220" t="str">
            <v>UN</v>
          </cell>
          <cell r="F3220" t="str">
            <v>SINAPI-I JUNHO 2025</v>
          </cell>
        </row>
        <row r="3221">
          <cell r="A3221">
            <v>439</v>
          </cell>
          <cell r="B3221" t="str">
            <v>PARAFUSO M16 EM ACO GALVANIZADO, COMPRIMENTO = 300 MM, DIAMETRO = 16 MM, ROSCA MAQUINA, CABECA QUADRADA</v>
          </cell>
          <cell r="C3221" t="str">
            <v>UN</v>
          </cell>
          <cell r="F3221" t="str">
            <v>SINAPI-I JUNHO 2025</v>
          </cell>
        </row>
        <row r="3222">
          <cell r="A3222">
            <v>433</v>
          </cell>
          <cell r="B3222" t="str">
            <v>PARAFUSO M16 EM ACO GALVANIZADO, COMPRIMENTO = 350 MM, DIAMETRO = 16 MM, ROSCA MAQUINA, CABECA QUADRADA</v>
          </cell>
          <cell r="C3222" t="str">
            <v>UN</v>
          </cell>
          <cell r="F3222" t="str">
            <v>SINAPI-I JUNHO 2025</v>
          </cell>
        </row>
        <row r="3223">
          <cell r="A3223">
            <v>437</v>
          </cell>
          <cell r="B3223" t="str">
            <v>PARAFUSO M16 EM ACO GALVANIZADO, COMPRIMENTO = 400 MM, DIAMETRO = 16 MM, ROSCA DUPLA</v>
          </cell>
          <cell r="C3223" t="str">
            <v>UN</v>
          </cell>
          <cell r="F3223" t="str">
            <v>SINAPI-I JUNHO 2025</v>
          </cell>
        </row>
        <row r="3224">
          <cell r="A3224">
            <v>11790</v>
          </cell>
          <cell r="B3224" t="str">
            <v>PARAFUSO M16 EM ACO GALVANIZADO, COMPRIMENTO = 450 MM, DIAMETRO = 16 MM, ROSCA MAQUINA, CABECA QUADRADA</v>
          </cell>
          <cell r="C3224" t="str">
            <v>UN</v>
          </cell>
          <cell r="F3224" t="str">
            <v>SINAPI-I JUNHO 2025</v>
          </cell>
        </row>
        <row r="3225">
          <cell r="A3225">
            <v>428</v>
          </cell>
          <cell r="B3225" t="str">
            <v>PARAFUSO M16 EM ACO GALVANIZADO, COMPRIMENTO = 500 MM, DIAMETRO = 16 MM, ROSCA MAQUINA, COM CABECA SEXTAVADA E PORCA</v>
          </cell>
          <cell r="C3225" t="str">
            <v>UN</v>
          </cell>
          <cell r="F3225" t="str">
            <v>SINAPI-I JUNHO 2025</v>
          </cell>
        </row>
        <row r="3226">
          <cell r="A3226">
            <v>4351</v>
          </cell>
          <cell r="B3226" t="str">
            <v>PARAFUSO NIQUELADO 3 1/2" COM ACABAMENTO CROMADO PARA FIXAR PECA SANITARIA, INCLUI PORCA CEGA, ARRUELA E BUCHA DE NYLON TAMANHO S-8</v>
          </cell>
          <cell r="C3226" t="str">
            <v>UN</v>
          </cell>
          <cell r="D3226">
            <v>26.04</v>
          </cell>
          <cell r="E3226">
            <v>26.04</v>
          </cell>
          <cell r="F3226" t="str">
            <v>SINAPI-I JUNHO 2025</v>
          </cell>
        </row>
        <row r="3227">
          <cell r="A3227">
            <v>4384</v>
          </cell>
          <cell r="B3227" t="str">
            <v>PARAFUSO NIQUELADO COM ACABAMENTO CROMADO PARA FIXAR PECA SANITARIA, INCLUI PORCA CEGA, ARRUELA E BUCHA DE NYLON TAMANHO S-10</v>
          </cell>
          <cell r="C3227" t="str">
            <v>UN</v>
          </cell>
          <cell r="D3227">
            <v>35.119999999999997</v>
          </cell>
          <cell r="E3227">
            <v>35.119999999999997</v>
          </cell>
          <cell r="F3227" t="str">
            <v>SINAPI-I JUNHO 2025</v>
          </cell>
        </row>
        <row r="3228">
          <cell r="A3228">
            <v>11054</v>
          </cell>
          <cell r="B3228" t="str">
            <v>PARAFUSO ROSCA SOBERBA ZINCADO CABECA CHATA FENDA SIMPLES 3,2 X 20 MM (3/4")</v>
          </cell>
          <cell r="C3228" t="str">
            <v>UN</v>
          </cell>
          <cell r="D3228">
            <v>0.03</v>
          </cell>
          <cell r="E3228">
            <v>0.03</v>
          </cell>
          <cell r="F3228" t="str">
            <v>SINAPI-I JUNHO 2025</v>
          </cell>
        </row>
        <row r="3229">
          <cell r="A3229">
            <v>11055</v>
          </cell>
          <cell r="B3229" t="str">
            <v>PARAFUSO ROSCA SOBERBA ZINCADO CABECA CHATA FENDA SIMPLES 3,5 X 25 MM (1")</v>
          </cell>
          <cell r="C3229" t="str">
            <v>UN</v>
          </cell>
          <cell r="D3229">
            <v>0.05</v>
          </cell>
          <cell r="E3229">
            <v>0.05</v>
          </cell>
          <cell r="F3229" t="str">
            <v>SINAPI-I JUNHO 2025</v>
          </cell>
        </row>
        <row r="3230">
          <cell r="A3230">
            <v>11056</v>
          </cell>
          <cell r="B3230" t="str">
            <v>PARAFUSO ROSCA SOBERBA ZINCADO CABECA CHATA FENDA SIMPLES 3,8 X 30 MM (1.1/4")</v>
          </cell>
          <cell r="C3230" t="str">
            <v>UN</v>
          </cell>
          <cell r="D3230">
            <v>0.05</v>
          </cell>
          <cell r="E3230">
            <v>0.05</v>
          </cell>
          <cell r="F3230" t="str">
            <v>SINAPI-I JUNHO 2025</v>
          </cell>
        </row>
        <row r="3231">
          <cell r="A3231">
            <v>11057</v>
          </cell>
          <cell r="B3231" t="str">
            <v>PARAFUSO ROSCA SOBERBA ZINCADO CABECA CHATA FENDA SIMPLES 4,8 X 40 MM (1.1/2")</v>
          </cell>
          <cell r="C3231" t="str">
            <v>UN</v>
          </cell>
          <cell r="D3231">
            <v>0.11</v>
          </cell>
          <cell r="E3231">
            <v>0.11</v>
          </cell>
          <cell r="F3231" t="str">
            <v>SINAPI-I JUNHO 2025</v>
          </cell>
        </row>
        <row r="3232">
          <cell r="A3232">
            <v>11059</v>
          </cell>
          <cell r="B3232" t="str">
            <v>PARAFUSO ROSCA SOBERBA ZINCADO CABECA CHATA FENDA SIMPLES 5,5 X 50 MM (2")</v>
          </cell>
          <cell r="C3232" t="str">
            <v>UN</v>
          </cell>
          <cell r="D3232">
            <v>0.22</v>
          </cell>
          <cell r="E3232">
            <v>0.22</v>
          </cell>
          <cell r="F3232" t="str">
            <v>SINAPI-I JUNHO 2025</v>
          </cell>
        </row>
        <row r="3233">
          <cell r="A3233">
            <v>11058</v>
          </cell>
          <cell r="B3233" t="str">
            <v>PARAFUSO ROSCA SOBERBA ZINCADO CABECA CHATA FENDA SIMPLES 5,5 X 65 MM (2.1/2")</v>
          </cell>
          <cell r="C3233" t="str">
            <v>UN</v>
          </cell>
          <cell r="D3233">
            <v>0.28000000000000003</v>
          </cell>
          <cell r="E3233">
            <v>0.28000000000000003</v>
          </cell>
          <cell r="F3233" t="str">
            <v>SINAPI-I JUNHO 2025</v>
          </cell>
        </row>
        <row r="3234">
          <cell r="A3234">
            <v>4320</v>
          </cell>
          <cell r="B3234" t="str">
            <v>PARAFUSO ZINCADO 5/16" X 250 MM PARA FIXACAO DE TELHA DE FIBROCIMENTO CANALETE 49, INCLUI BUCHA NYLON S-10</v>
          </cell>
          <cell r="C3234" t="str">
            <v>UN</v>
          </cell>
          <cell r="D3234">
            <v>2.29</v>
          </cell>
          <cell r="E3234">
            <v>2.29</v>
          </cell>
          <cell r="F3234" t="str">
            <v>SINAPI-I JUNHO 2025</v>
          </cell>
        </row>
        <row r="3235">
          <cell r="A3235">
            <v>4318</v>
          </cell>
          <cell r="B3235" t="str">
            <v>PARAFUSO ZINCADO 5/16" X 85 MM PARA FIXACAO DE TELHA DE FIBROCIMENTO CANALETE 90, INCLUI BUCHA NYLON S-10</v>
          </cell>
          <cell r="C3235" t="str">
            <v>UN</v>
          </cell>
          <cell r="D3235">
            <v>1.1100000000000001</v>
          </cell>
          <cell r="E3235">
            <v>1.1100000000000001</v>
          </cell>
          <cell r="F3235" t="str">
            <v>SINAPI-I JUNHO 2025</v>
          </cell>
        </row>
        <row r="3236">
          <cell r="A3236">
            <v>4380</v>
          </cell>
          <cell r="B3236" t="str">
            <v>PARAFUSO ZINCADO ROSCA SOBERBA 5/16" X 120 MM PARA TELHA FIBROCIMENTO</v>
          </cell>
          <cell r="C3236" t="str">
            <v>UN</v>
          </cell>
          <cell r="D3236">
            <v>0.96</v>
          </cell>
          <cell r="E3236">
            <v>0.96</v>
          </cell>
          <cell r="F3236" t="str">
            <v>SINAPI-I JUNHO 2025</v>
          </cell>
        </row>
        <row r="3237">
          <cell r="A3237">
            <v>4299</v>
          </cell>
          <cell r="B3237" t="str">
            <v>PARAFUSO ZINCADO ROSCA SOBERBA, CABECA SEXTAVADA, 5/16" X 110 MM, PARA FIXACAO DE TELHA EM MADEIRA</v>
          </cell>
          <cell r="C3237" t="str">
            <v>UN</v>
          </cell>
          <cell r="D3237">
            <v>0.91</v>
          </cell>
          <cell r="E3237">
            <v>0.91</v>
          </cell>
          <cell r="F3237" t="str">
            <v>SINAPI-I JUNHO 2025</v>
          </cell>
        </row>
        <row r="3238">
          <cell r="A3238">
            <v>4304</v>
          </cell>
          <cell r="B3238" t="str">
            <v>PARAFUSO ZINCADO ROSCA SOBERBA, CABECA SEXTAVADA, 5/16" X 150 MM, PARA FIXACAO DE TELHA EM MADEIRA</v>
          </cell>
          <cell r="C3238" t="str">
            <v>UN</v>
          </cell>
          <cell r="D3238">
            <v>1.24</v>
          </cell>
          <cell r="E3238">
            <v>1.24</v>
          </cell>
          <cell r="F3238" t="str">
            <v>SINAPI-I JUNHO 2025</v>
          </cell>
        </row>
        <row r="3239">
          <cell r="A3239">
            <v>4305</v>
          </cell>
          <cell r="B3239" t="str">
            <v>PARAFUSO ZINCADO ROSCA SOBERBA, CABECA SEXTAVADA, 5/16" X 180 MM, PARA FIXACAO DE TELHA EM MADEIRA</v>
          </cell>
          <cell r="C3239" t="str">
            <v>UN</v>
          </cell>
          <cell r="D3239">
            <v>1.44</v>
          </cell>
          <cell r="E3239">
            <v>1.44</v>
          </cell>
          <cell r="F3239" t="str">
            <v>SINAPI-I JUNHO 2025</v>
          </cell>
        </row>
        <row r="3240">
          <cell r="A3240">
            <v>4306</v>
          </cell>
          <cell r="B3240" t="str">
            <v>PARAFUSO ZINCADO ROSCA SOBERBA, CABECA SEXTAVADA, 5/16" X 200 MM, PARA FIXACAO DE TELHA EM MADEIRA</v>
          </cell>
          <cell r="C3240" t="str">
            <v>UN</v>
          </cell>
          <cell r="D3240">
            <v>1.67</v>
          </cell>
          <cell r="E3240">
            <v>1.67</v>
          </cell>
          <cell r="F3240" t="str">
            <v>SINAPI-I JUNHO 2025</v>
          </cell>
        </row>
        <row r="3241">
          <cell r="A3241">
            <v>4308</v>
          </cell>
          <cell r="B3241" t="str">
            <v>PARAFUSO ZINCADO ROSCA SOBERBA, CABECA SEXTAVADA, 5/16" X 230 MM, PARA FIXACAO DE TELHA EM MADEIRA</v>
          </cell>
          <cell r="C3241" t="str">
            <v>UN</v>
          </cell>
          <cell r="D3241">
            <v>3.46</v>
          </cell>
          <cell r="E3241">
            <v>3.46</v>
          </cell>
          <cell r="F3241" t="str">
            <v>SINAPI-I JUNHO 2025</v>
          </cell>
        </row>
        <row r="3242">
          <cell r="A3242">
            <v>4302</v>
          </cell>
          <cell r="B3242" t="str">
            <v>PARAFUSO ZINCADO ROSCA SOBERBA, CABECA SEXTAVADA, 5/16" X 250 MM, PARA FIXACAO DE TELHA EM MADEIRA</v>
          </cell>
          <cell r="C3242" t="str">
            <v>UN</v>
          </cell>
          <cell r="D3242">
            <v>2.6</v>
          </cell>
          <cell r="E3242">
            <v>2.6</v>
          </cell>
          <cell r="F3242" t="str">
            <v>SINAPI-I JUNHO 2025</v>
          </cell>
        </row>
        <row r="3243">
          <cell r="A3243">
            <v>4300</v>
          </cell>
          <cell r="B3243" t="str">
            <v>PARAFUSO ZINCADO ROSCA SOBERBA, CABECA SEXTAVADA, 5/16" X 50 MM, PARA FIXACAO DE TELHA EM MADEIRA</v>
          </cell>
          <cell r="C3243" t="str">
            <v>UN</v>
          </cell>
          <cell r="D3243">
            <v>0.62</v>
          </cell>
          <cell r="E3243">
            <v>0.62</v>
          </cell>
          <cell r="F3243" t="str">
            <v>SINAPI-I JUNHO 2025</v>
          </cell>
        </row>
        <row r="3244">
          <cell r="A3244">
            <v>4301</v>
          </cell>
          <cell r="B3244" t="str">
            <v>PARAFUSO ZINCADO ROSCA SOBERBA, CABECA SEXTAVADA, 5/16" X 85 MM, PARA FIXACAO DE TELHA EM MADEIRA</v>
          </cell>
          <cell r="C3244" t="str">
            <v>UN</v>
          </cell>
          <cell r="D3244">
            <v>0.75</v>
          </cell>
          <cell r="E3244">
            <v>0.75</v>
          </cell>
          <cell r="F3244" t="str">
            <v>SINAPI-I JUNHO 2025</v>
          </cell>
        </row>
        <row r="3245">
          <cell r="A3245">
            <v>40547</v>
          </cell>
          <cell r="B3245" t="str">
            <v>PARAFUSO ZINCADO, AUTOBROCANTE, FLANGEADO, 4,2 MM X 19 MM</v>
          </cell>
          <cell r="C3245" t="str">
            <v>CENTO</v>
          </cell>
          <cell r="D3245">
            <v>42.67</v>
          </cell>
          <cell r="E3245">
            <v>42.67</v>
          </cell>
          <cell r="F3245" t="str">
            <v>SINAPI-I JUNHO 2025</v>
          </cell>
        </row>
        <row r="3246">
          <cell r="A3246">
            <v>11962</v>
          </cell>
          <cell r="B3246" t="str">
            <v>PARAFUSO ZINCADO, SEXTAVADO, COM ROSCA INTEIRA, DIAMETRO 1/4", COMPRIMENTO 1/2"</v>
          </cell>
          <cell r="C3246" t="str">
            <v>UN</v>
          </cell>
          <cell r="D3246">
            <v>0.35</v>
          </cell>
          <cell r="E3246">
            <v>0.35</v>
          </cell>
          <cell r="F3246" t="str">
            <v>SINAPI-I JUNHO 2025</v>
          </cell>
        </row>
        <row r="3247">
          <cell r="A3247">
            <v>4332</v>
          </cell>
          <cell r="B3247" t="str">
            <v>PARAFUSO ZINCADO, SEXTAVADO, COM ROSCA INTEIRA, DIAMETRO 3/8", COMPRIMENTO 2"</v>
          </cell>
          <cell r="C3247" t="str">
            <v>UN</v>
          </cell>
          <cell r="D3247">
            <v>1.7</v>
          </cell>
          <cell r="E3247">
            <v>1.7</v>
          </cell>
          <cell r="F3247" t="str">
            <v>SINAPI-I JUNHO 2025</v>
          </cell>
        </row>
        <row r="3248">
          <cell r="A3248">
            <v>4331</v>
          </cell>
          <cell r="B3248" t="str">
            <v>PARAFUSO ZINCADO, SEXTAVADO, COM ROSCA INTEIRA, DIAMETRO 5/8", COMPRIMENTO 2 1/4"</v>
          </cell>
          <cell r="C3248" t="str">
            <v>UN</v>
          </cell>
          <cell r="D3248">
            <v>6.4</v>
          </cell>
          <cell r="E3248">
            <v>6.4</v>
          </cell>
          <cell r="F3248" t="str">
            <v>SINAPI-I JUNHO 2025</v>
          </cell>
        </row>
        <row r="3249">
          <cell r="A3249">
            <v>4336</v>
          </cell>
          <cell r="B3249" t="str">
            <v>PARAFUSO ZINCADO, SEXTAVADO, COM ROSCA INTEIRA, DIAMETRO 5/8", COMPRIMENTO 3", COM PORCA E ARRUELA DE PRESSAO MEDIA</v>
          </cell>
          <cell r="C3249" t="str">
            <v>UN</v>
          </cell>
          <cell r="D3249">
            <v>8.1999999999999993</v>
          </cell>
          <cell r="E3249">
            <v>8.1999999999999993</v>
          </cell>
          <cell r="F3249" t="str">
            <v>SINAPI-I JUNHO 2025</v>
          </cell>
        </row>
        <row r="3250">
          <cell r="A3250">
            <v>11948</v>
          </cell>
          <cell r="B3250" t="str">
            <v>PARAFUSO ZINCADO, SEXTAVADO, COM ROSCA SOBERBA, DIAMETRO 5/16", COMPRIMENTO 40 MM</v>
          </cell>
          <cell r="C3250" t="str">
            <v>UN</v>
          </cell>
          <cell r="D3250">
            <v>1.05</v>
          </cell>
          <cell r="E3250">
            <v>1.05</v>
          </cell>
          <cell r="F3250" t="str">
            <v>SINAPI-I JUNHO 2025</v>
          </cell>
        </row>
        <row r="3251">
          <cell r="A3251">
            <v>4382</v>
          </cell>
          <cell r="B3251" t="str">
            <v>PARAFUSO ZINCADO, SEXTAVADO, COM ROSCA SOBERBA, DIAMETRO 5/16", COMPRIMENTO 80 MM</v>
          </cell>
          <cell r="C3251" t="str">
            <v>UN</v>
          </cell>
          <cell r="D3251">
            <v>1.76</v>
          </cell>
          <cell r="E3251">
            <v>1.76</v>
          </cell>
          <cell r="F3251" t="str">
            <v>SINAPI-I JUNHO 2025</v>
          </cell>
        </row>
        <row r="3252">
          <cell r="A3252">
            <v>4354</v>
          </cell>
          <cell r="B3252" t="str">
            <v>PARAFUSO ZINCADO, SEXTAVADO, GRAU 5, ROSCA INTEIRA, DIAMETRO 1 1/2", COMPRIMENTO 4"</v>
          </cell>
          <cell r="C3252" t="str">
            <v>UN</v>
          </cell>
          <cell r="D3252">
            <v>73.47</v>
          </cell>
          <cell r="E3252">
            <v>73.47</v>
          </cell>
          <cell r="F3252" t="str">
            <v>SINAPI-I JUNHO 2025</v>
          </cell>
        </row>
        <row r="3253">
          <cell r="A3253">
            <v>40839</v>
          </cell>
          <cell r="B3253" t="str">
            <v>PARAFUSO, ASTM A307 - GRAU A, SEXTAVADO, ZINCADO, DIAMETRO 3/8" (9,52 MM), COMPRIMENTO 1" (25,4 MM)</v>
          </cell>
          <cell r="C3253" t="str">
            <v>CENTO</v>
          </cell>
          <cell r="D3253">
            <v>176.8</v>
          </cell>
          <cell r="E3253">
            <v>176.8</v>
          </cell>
          <cell r="F3253" t="str">
            <v>SINAPI-I JUNHO 2025</v>
          </cell>
        </row>
        <row r="3254">
          <cell r="A3254">
            <v>40552</v>
          </cell>
          <cell r="B3254" t="str">
            <v>PARAFUSO, AUTOATARRAXANTE, CABECA CHATA, FENDA SIMPLES, EM ACO ZINCADO, 1/4" (6,35 MM) X 25 MM</v>
          </cell>
          <cell r="C3254" t="str">
            <v>CENTO</v>
          </cell>
          <cell r="D3254">
            <v>73.16</v>
          </cell>
          <cell r="E3254">
            <v>73.16</v>
          </cell>
          <cell r="F3254" t="str">
            <v>SINAPI-I JUNHO 2025</v>
          </cell>
        </row>
        <row r="3255">
          <cell r="A3255">
            <v>40549</v>
          </cell>
          <cell r="B3255" t="str">
            <v>PARAFUSO, COMUM, ASTM A307, SEXTAVADO, DIAMETRO 1/2" (12,7 MM), COMPRIMENTO 1" (25,4 MM)</v>
          </cell>
          <cell r="C3255" t="str">
            <v>CENTO</v>
          </cell>
          <cell r="D3255">
            <v>289.58999999999997</v>
          </cell>
          <cell r="E3255">
            <v>289.58999999999997</v>
          </cell>
          <cell r="F3255" t="str">
            <v>SINAPI-I JUNHO 2025</v>
          </cell>
        </row>
        <row r="3256">
          <cell r="A3256">
            <v>4385</v>
          </cell>
          <cell r="B3256" t="str">
            <v>PARALELEPIPEDO GRANITICO OU BASALTICO, PARA PAVIMENTACAO, SEM FRETE (VARIACAO REGIONAL DE PECAS POR M2)</v>
          </cell>
          <cell r="C3256" t="str">
            <v>MIL</v>
          </cell>
          <cell r="D3256">
            <v>938.65</v>
          </cell>
          <cell r="E3256">
            <v>938.65</v>
          </cell>
          <cell r="F3256" t="str">
            <v>SINAPI-I JUNHO 2025</v>
          </cell>
        </row>
        <row r="3257">
          <cell r="A3257">
            <v>45236</v>
          </cell>
          <cell r="B3257" t="str">
            <v>PASTA ABRASIVA PARA LIMPEZA DE MAOS</v>
          </cell>
          <cell r="C3257" t="str">
            <v>KG</v>
          </cell>
          <cell r="D3257">
            <v>16.55</v>
          </cell>
          <cell r="E3257">
            <v>16.55</v>
          </cell>
          <cell r="F3257" t="str">
            <v>SINAPI-I JUNHO 2025</v>
          </cell>
        </row>
        <row r="3258">
          <cell r="A3258">
            <v>20078</v>
          </cell>
          <cell r="B3258" t="str">
            <v>PASTA LUBRIFICANTE PARA TUBOS E CONEXOES COM JUNTA ELASTICA, EMBALAGEM DE *400* GR (USO EM PVC, ACO, POLIETILENO E OUTROS)</v>
          </cell>
          <cell r="C3258" t="str">
            <v>UN</v>
          </cell>
          <cell r="D3258">
            <v>26.99</v>
          </cell>
          <cell r="E3258">
            <v>26.99</v>
          </cell>
          <cell r="F3258" t="str">
            <v>SINAPI-I JUNHO 2025</v>
          </cell>
        </row>
        <row r="3259">
          <cell r="A3259">
            <v>39897</v>
          </cell>
          <cell r="B3259" t="str">
            <v>PASTA PARA SOLDA DE TUBOS E CONEXOES DE COBRE (EMBALAGEM COM 250 G)</v>
          </cell>
          <cell r="C3259" t="str">
            <v>UN</v>
          </cell>
          <cell r="F3259" t="str">
            <v>SINAPI-I JUNHO 2025</v>
          </cell>
        </row>
        <row r="3260">
          <cell r="A3260">
            <v>118</v>
          </cell>
          <cell r="B3260" t="str">
            <v>PASTA VEDA JUNTAS/ROSCA, EMBALAGEM DE *500* G, PARA INSTALACOES DE AGUA, GAS E OUTROS</v>
          </cell>
          <cell r="C3260" t="str">
            <v>UN</v>
          </cell>
          <cell r="D3260">
            <v>57.06</v>
          </cell>
          <cell r="E3260">
            <v>57.06</v>
          </cell>
          <cell r="F3260" t="str">
            <v>SINAPI-I JUNHO 2025</v>
          </cell>
        </row>
        <row r="3261">
          <cell r="A3261">
            <v>4396</v>
          </cell>
          <cell r="B3261" t="str">
            <v>PASTILHA CERAMICA/PORCELANA, REVEST INT/EXT E PISCINA, CORES BRANCA OU FRIAS, SOLIDAS, SEM MESCLAGEM/MISTURA, ACABAMENTO LISO *2,5 X 2,5* CM</v>
          </cell>
          <cell r="C3261" t="str">
            <v>M2</v>
          </cell>
          <cell r="D3261">
            <v>280.93</v>
          </cell>
          <cell r="E3261">
            <v>280.93</v>
          </cell>
          <cell r="F3261" t="str">
            <v>SINAPI-I JUNHO 2025</v>
          </cell>
        </row>
        <row r="3262">
          <cell r="A3262">
            <v>36881</v>
          </cell>
          <cell r="B3262" t="str">
            <v>PASTILHA CERAMICA/PORCELANA, REVEST INT/EXT E PISCINA, CORES BRANCA OU FRIAS, SOLIDAS, SEM MESCLAGEM/MISTURA, ACABAMENTO LISO *5 X 5* CM</v>
          </cell>
          <cell r="C3262" t="str">
            <v>M2</v>
          </cell>
          <cell r="D3262">
            <v>205.09</v>
          </cell>
          <cell r="E3262">
            <v>205.09</v>
          </cell>
          <cell r="F3262" t="str">
            <v>SINAPI-I JUNHO 2025</v>
          </cell>
        </row>
        <row r="3263">
          <cell r="A3263">
            <v>4397</v>
          </cell>
          <cell r="B3263" t="str">
            <v>PASTILHA CERAMICA/PORCELANA, REVEST INT/EXT E PISCINA, CORES LISAS/SOLIDAS, QUENTES, SEM MESCLAGEM/MISTURA, *2,5 X 2,5* CM</v>
          </cell>
          <cell r="C3263" t="str">
            <v>M2</v>
          </cell>
          <cell r="D3263">
            <v>285.61</v>
          </cell>
          <cell r="E3263">
            <v>285.61</v>
          </cell>
          <cell r="F3263" t="str">
            <v>SINAPI-I JUNHO 2025</v>
          </cell>
        </row>
        <row r="3264">
          <cell r="A3264">
            <v>36882</v>
          </cell>
          <cell r="B3264" t="str">
            <v>PASTILHA CERAMICA/PORCELANA, REVEST INT/EXT E PISCINA, CORES LISAS/SOLIDAS, QUENTES, SEM MESCLAGEM/MISTURA, *5 X 5* CM</v>
          </cell>
          <cell r="C3264" t="str">
            <v>M2</v>
          </cell>
          <cell r="D3264">
            <v>209.13</v>
          </cell>
          <cell r="E3264">
            <v>209.13</v>
          </cell>
          <cell r="F3264" t="str">
            <v>SINAPI-I JUNHO 2025</v>
          </cell>
        </row>
        <row r="3265">
          <cell r="A3265">
            <v>4751</v>
          </cell>
          <cell r="B3265" t="str">
            <v>PASTILHEIRO (HORISTA)</v>
          </cell>
          <cell r="C3265" t="str">
            <v>H</v>
          </cell>
          <cell r="D3265">
            <v>21.03</v>
          </cell>
          <cell r="E3265">
            <v>23.64</v>
          </cell>
          <cell r="F3265" t="str">
            <v>SINAPI-I JUNHO 2025</v>
          </cell>
        </row>
        <row r="3266">
          <cell r="A3266">
            <v>41066</v>
          </cell>
          <cell r="B3266" t="str">
            <v>PASTILHEIRO (MENSALISTA)</v>
          </cell>
          <cell r="C3266" t="str">
            <v>MES</v>
          </cell>
          <cell r="D3266">
            <v>3633.63</v>
          </cell>
          <cell r="E3266">
            <v>4091.47</v>
          </cell>
          <cell r="F3266" t="str">
            <v>SINAPI-I JUNHO 2025</v>
          </cell>
        </row>
        <row r="3267">
          <cell r="A3267">
            <v>39604</v>
          </cell>
          <cell r="B3267" t="str">
            <v>PATCH CORD (CABO DE REDE), CATEGORIA 5 E (CAT 5E) UTP, 24 AWG, 4 PARES, EXTENSAO DE 1,50 M</v>
          </cell>
          <cell r="C3267" t="str">
            <v>UN</v>
          </cell>
          <cell r="D3267">
            <v>12.01</v>
          </cell>
          <cell r="E3267">
            <v>12.01</v>
          </cell>
          <cell r="F3267" t="str">
            <v>SINAPI-I JUNHO 2025</v>
          </cell>
        </row>
        <row r="3268">
          <cell r="A3268">
            <v>39605</v>
          </cell>
          <cell r="B3268" t="str">
            <v>PATCH CORD (CABO DE REDE), CATEGORIA 5 E (CAT 5E) UTP, 24 AWG, 4 PARES, EXTENSAO DE 2,50 M</v>
          </cell>
          <cell r="C3268" t="str">
            <v>UN</v>
          </cell>
          <cell r="D3268">
            <v>13.04</v>
          </cell>
          <cell r="E3268">
            <v>13.04</v>
          </cell>
          <cell r="F3268" t="str">
            <v>SINAPI-I JUNHO 2025</v>
          </cell>
        </row>
        <row r="3269">
          <cell r="A3269">
            <v>39606</v>
          </cell>
          <cell r="B3269" t="str">
            <v>PATCH CORD (CABO DE REDE), CATEGORIA 6 (CAT 6) UTP, 23 AWG, 4 PARES, EXTENSAO DE 1,50 M</v>
          </cell>
          <cell r="C3269" t="str">
            <v>UN</v>
          </cell>
          <cell r="D3269">
            <v>22.84</v>
          </cell>
          <cell r="E3269">
            <v>22.84</v>
          </cell>
          <cell r="F3269" t="str">
            <v>SINAPI-I JUNHO 2025</v>
          </cell>
        </row>
        <row r="3270">
          <cell r="A3270">
            <v>39607</v>
          </cell>
          <cell r="B3270" t="str">
            <v>PATCH CORD (CABO DE REDE), CATEGORIA 6 (CAT 6) UTP, 23 AWG, 4 PARES, EXTENSAO DE 2,50 M</v>
          </cell>
          <cell r="C3270" t="str">
            <v>UN</v>
          </cell>
          <cell r="D3270">
            <v>30.9</v>
          </cell>
          <cell r="E3270">
            <v>30.9</v>
          </cell>
          <cell r="F3270" t="str">
            <v>SINAPI-I JUNHO 2025</v>
          </cell>
        </row>
        <row r="3271">
          <cell r="A3271">
            <v>39594</v>
          </cell>
          <cell r="B3271" t="str">
            <v>PATCH PANEL, 24 PORTAS, CATEGORIA 5E, COM RACKS DE 19" DE LARGURA E 1 U DE ALTURA</v>
          </cell>
          <cell r="C3271" t="str">
            <v>UN</v>
          </cell>
          <cell r="D3271">
            <v>611.80999999999995</v>
          </cell>
          <cell r="E3271">
            <v>611.80999999999995</v>
          </cell>
          <cell r="F3271" t="str">
            <v>SINAPI-I JUNHO 2025</v>
          </cell>
        </row>
        <row r="3272">
          <cell r="A3272">
            <v>39596</v>
          </cell>
          <cell r="B3272" t="str">
            <v>PATCH PANEL, 24 PORTAS, CATEGORIA 6, COM RACKS DE 19" DE LARGURA E 1 U DE ALTURA</v>
          </cell>
          <cell r="C3272" t="str">
            <v>UN</v>
          </cell>
          <cell r="D3272">
            <v>1638.48</v>
          </cell>
          <cell r="E3272">
            <v>1638.48</v>
          </cell>
          <cell r="F3272" t="str">
            <v>SINAPI-I JUNHO 2025</v>
          </cell>
        </row>
        <row r="3273">
          <cell r="A3273">
            <v>39595</v>
          </cell>
          <cell r="B3273" t="str">
            <v>PATCH PANEL, 48 PORTAS, CATEGORIA 5E, COM RACKS DE 19" DE LARGURA E 2 U DE ALTURA</v>
          </cell>
          <cell r="C3273" t="str">
            <v>UN</v>
          </cell>
          <cell r="D3273">
            <v>3681.43</v>
          </cell>
          <cell r="E3273">
            <v>3681.43</v>
          </cell>
          <cell r="F3273" t="str">
            <v>SINAPI-I JUNHO 2025</v>
          </cell>
        </row>
        <row r="3274">
          <cell r="A3274">
            <v>39597</v>
          </cell>
          <cell r="B3274" t="str">
            <v>PATCH PANEL, 48 PORTAS, CATEGORIA 6, COM RACKS DE 19" DE LARGURA E 2 U DE ALTURA</v>
          </cell>
          <cell r="C3274" t="str">
            <v>UN</v>
          </cell>
          <cell r="D3274">
            <v>5774.82</v>
          </cell>
          <cell r="E3274">
            <v>5774.82</v>
          </cell>
          <cell r="F3274" t="str">
            <v>SINAPI-I JUNHO 2025</v>
          </cell>
        </row>
        <row r="3275">
          <cell r="A3275">
            <v>10731</v>
          </cell>
          <cell r="B3275" t="str">
            <v>PEDRA ARDOSIA, CINZA, *40 X 40* CM, E= *1 CM</v>
          </cell>
          <cell r="C3275" t="str">
            <v>M2</v>
          </cell>
          <cell r="F3275" t="str">
            <v>SINAPI-I JUNHO 2025</v>
          </cell>
        </row>
        <row r="3276">
          <cell r="A3276">
            <v>4704</v>
          </cell>
          <cell r="B3276" t="str">
            <v>PEDRA ARDOSIA, CINZA, 20 X 40 CM, E= *1 CM</v>
          </cell>
          <cell r="C3276" t="str">
            <v>M2</v>
          </cell>
          <cell r="F3276" t="str">
            <v>SINAPI-I JUNHO 2025</v>
          </cell>
        </row>
        <row r="3277">
          <cell r="A3277">
            <v>10730</v>
          </cell>
          <cell r="B3277" t="str">
            <v>PEDRA ARDOSIA, CINZA, 30 X 30, E= *1 CM</v>
          </cell>
          <cell r="C3277" t="str">
            <v>M2</v>
          </cell>
          <cell r="F3277" t="str">
            <v>SINAPI-I JUNHO 2025</v>
          </cell>
        </row>
        <row r="3278">
          <cell r="A3278">
            <v>4720</v>
          </cell>
          <cell r="B3278" t="str">
            <v>PEDRA BRITADA N. 0, OU PEDRISCO (4,8 A 9,5 MM) POSTO PEDREIRA/FORNECEDOR, SEM FRETE</v>
          </cell>
          <cell r="C3278" t="str">
            <v>M3</v>
          </cell>
          <cell r="D3278">
            <v>116.15</v>
          </cell>
          <cell r="E3278">
            <v>116.15</v>
          </cell>
          <cell r="F3278" t="str">
            <v>SINAPI-I JUNHO 2025</v>
          </cell>
        </row>
        <row r="3279">
          <cell r="A3279">
            <v>4721</v>
          </cell>
          <cell r="B3279" t="str">
            <v>PEDRA BRITADA N. 1 (9,5 A 19 MM) POSTO PEDREIRA/FORNECEDOR, SEM FRETE</v>
          </cell>
          <cell r="C3279" t="str">
            <v>M3</v>
          </cell>
          <cell r="D3279">
            <v>100.61</v>
          </cell>
          <cell r="E3279">
            <v>100.61</v>
          </cell>
          <cell r="F3279" t="str">
            <v>SINAPI-I JUNHO 2025</v>
          </cell>
        </row>
        <row r="3280">
          <cell r="A3280">
            <v>4718</v>
          </cell>
          <cell r="B3280" t="str">
            <v>PEDRA BRITADA N. 2 (19 A 38 MM) POSTO PEDREIRA/FORNECEDOR, SEM FRETE</v>
          </cell>
          <cell r="C3280" t="str">
            <v>M3</v>
          </cell>
          <cell r="D3280">
            <v>101.14</v>
          </cell>
          <cell r="E3280">
            <v>101.14</v>
          </cell>
          <cell r="F3280" t="str">
            <v>SINAPI-I JUNHO 2025</v>
          </cell>
        </row>
        <row r="3281">
          <cell r="A3281">
            <v>4722</v>
          </cell>
          <cell r="B3281" t="str">
            <v>PEDRA BRITADA N. 3 (38 A 50 MM) POSTO PEDREIRA/FORNECEDOR, SEM FRETE</v>
          </cell>
          <cell r="C3281" t="str">
            <v>M3</v>
          </cell>
          <cell r="D3281">
            <v>95.03</v>
          </cell>
          <cell r="E3281">
            <v>95.03</v>
          </cell>
          <cell r="F3281" t="str">
            <v>SINAPI-I JUNHO 2025</v>
          </cell>
        </row>
        <row r="3282">
          <cell r="A3282">
            <v>4730</v>
          </cell>
          <cell r="B3282" t="str">
            <v>PEDRA DE MAO OU PEDRA RACHAO PARA ARRIMO/FUNDACAO (POSTO PEDREIRA/FORNECEDOR, SEM FRETE)</v>
          </cell>
          <cell r="C3282" t="str">
            <v>M3</v>
          </cell>
          <cell r="D3282">
            <v>94.56</v>
          </cell>
          <cell r="E3282">
            <v>94.56</v>
          </cell>
          <cell r="F3282" t="str">
            <v>SINAPI-I JUNHO 2025</v>
          </cell>
        </row>
        <row r="3283">
          <cell r="A3283">
            <v>13186</v>
          </cell>
          <cell r="B3283" t="str">
            <v>PEDRA GRANITICA OU BASALTICA IRREGULAR, FAIXA GRANULOMETRICA 100 A 150 MM PARA PAVIMENTACAO OU CALCAMENTO POLIEDRICO, POSTO PEDREIRA / FORNECEDOR (SEM FRETE)</v>
          </cell>
          <cell r="C3283" t="str">
            <v>M3</v>
          </cell>
          <cell r="D3283">
            <v>109.11</v>
          </cell>
          <cell r="E3283">
            <v>109.11</v>
          </cell>
          <cell r="F3283" t="str">
            <v>SINAPI-I JUNHO 2025</v>
          </cell>
        </row>
        <row r="3284">
          <cell r="A3284">
            <v>10737</v>
          </cell>
          <cell r="B3284" t="str">
            <v>PEDRA GRANITICA OU BASALTO, CACO, RETALHO, CAVACO, TIPO MIRACEMA, MADEIRA, PADUANA, RACHINHA, SANTA ISABEL OU OUTRAS SIMILARES, E= *1,0 A *2,0 CM</v>
          </cell>
          <cell r="C3284" t="str">
            <v>M2</v>
          </cell>
          <cell r="F3284" t="str">
            <v>SINAPI-I JUNHO 2025</v>
          </cell>
        </row>
        <row r="3285">
          <cell r="A3285">
            <v>10734</v>
          </cell>
          <cell r="B3285" t="str">
            <v>PEDRA GRANITICA, SERRADA, TIPO MIRACEMA, MADEIRA, PADUANA, RACHINHA, SANTA ISABEL OU OUTRAS SIMILARES, *11,5 X *23 CM, E= *1,0 A *2,0 CM</v>
          </cell>
          <cell r="C3285" t="str">
            <v>M2</v>
          </cell>
          <cell r="F3285" t="str">
            <v>SINAPI-I JUNHO 2025</v>
          </cell>
        </row>
        <row r="3286">
          <cell r="A3286">
            <v>4708</v>
          </cell>
          <cell r="B3286" t="str">
            <v>PEDRA PORTUGUESA OU PETIT PAVE, BRANCA OU PRETA</v>
          </cell>
          <cell r="C3286" t="str">
            <v>M2</v>
          </cell>
          <cell r="F3286" t="str">
            <v>SINAPI-I JUNHO 2025</v>
          </cell>
        </row>
        <row r="3287">
          <cell r="A3287">
            <v>4712</v>
          </cell>
          <cell r="B3287" t="str">
            <v>PEDRA QUARTZITO OU CALCARIO LAMINADO, CACO, TIPO CARIRI, ITACOLOMI, LAGOA SANTA, LUMINARIA, PIRENOPOLIS, SAO TOME OU OUTRAS SIMILARES DA REGIAO, E= *1,5 A *2,5 CM</v>
          </cell>
          <cell r="C3287" t="str">
            <v>M2</v>
          </cell>
          <cell r="F3287" t="str">
            <v>SINAPI-I JUNHO 2025</v>
          </cell>
        </row>
        <row r="3288">
          <cell r="A3288">
            <v>4710</v>
          </cell>
          <cell r="B3288" t="str">
            <v>PEDRA QUARTZITO OU CALCARIO LAMINADO, SERRADA, TIPO CARIRI, ITACOLOMI, LAGOA SANTA, LUMINARIA, PIRENOPOLIS, SAO TOME OU OUTRAS SIMILARES DA REGIAO, *20 X *40 CM, E= *1,5 A *2,5 CM</v>
          </cell>
          <cell r="C3288" t="str">
            <v>M2</v>
          </cell>
          <cell r="F3288" t="str">
            <v>SINAPI-I JUNHO 2025</v>
          </cell>
        </row>
        <row r="3289">
          <cell r="A3289">
            <v>4750</v>
          </cell>
          <cell r="B3289" t="str">
            <v>PEDREIRO (HORISTA)</v>
          </cell>
          <cell r="C3289" t="str">
            <v>H</v>
          </cell>
          <cell r="D3289">
            <v>21.03</v>
          </cell>
          <cell r="E3289">
            <v>23.64</v>
          </cell>
          <cell r="F3289" t="str">
            <v>SINAPI-I JUNHO 2025</v>
          </cell>
        </row>
        <row r="3290">
          <cell r="A3290">
            <v>41065</v>
          </cell>
          <cell r="B3290" t="str">
            <v>PEDREIRO (MENSALISTA)</v>
          </cell>
          <cell r="C3290" t="str">
            <v>MES</v>
          </cell>
          <cell r="D3290">
            <v>3633.63</v>
          </cell>
          <cell r="E3290">
            <v>4091.47</v>
          </cell>
          <cell r="F3290" t="str">
            <v>SINAPI-I JUNHO 2025</v>
          </cell>
        </row>
        <row r="3291">
          <cell r="A3291">
            <v>34747</v>
          </cell>
          <cell r="B3291" t="str">
            <v>PEITORIL EM MARMORE, POLIDO, BRANCO COMUM, L= *15* CM, E= *2,0* CM, COM PINGADEIRA</v>
          </cell>
          <cell r="C3291" t="str">
            <v>M</v>
          </cell>
          <cell r="D3291">
            <v>112.17</v>
          </cell>
          <cell r="E3291">
            <v>112.17</v>
          </cell>
          <cell r="F3291" t="str">
            <v>SINAPI-I JUNHO 2025</v>
          </cell>
        </row>
        <row r="3292">
          <cell r="A3292">
            <v>4826</v>
          </cell>
          <cell r="B3292" t="str">
            <v>PEITORIL EM MARMORE, POLIDO, BRANCO COMUM, L= *15* CM, E= *3* CM, CORTE RETO</v>
          </cell>
          <cell r="C3292" t="str">
            <v>M</v>
          </cell>
          <cell r="D3292">
            <v>120.61</v>
          </cell>
          <cell r="E3292">
            <v>120.61</v>
          </cell>
          <cell r="F3292" t="str">
            <v>SINAPI-I JUNHO 2025</v>
          </cell>
        </row>
        <row r="3293">
          <cell r="A3293">
            <v>41975</v>
          </cell>
          <cell r="B3293" t="str">
            <v>PEITORIL PRE-MOLDADO EM GRANILITE, MARMORITE OU GRANITINA, L = *15* CM</v>
          </cell>
          <cell r="C3293" t="str">
            <v>M2</v>
          </cell>
          <cell r="F3293" t="str">
            <v>SINAPI-I JUNHO 2025</v>
          </cell>
        </row>
        <row r="3294">
          <cell r="A3294">
            <v>4825</v>
          </cell>
          <cell r="B3294" t="str">
            <v>PEITORIL/ SOLEIRA EM MARMORE, POLIDO, BRANCO COMUM, L= *25* CM, E= *3* CM, CORTE RETO</v>
          </cell>
          <cell r="C3294" t="str">
            <v>M</v>
          </cell>
          <cell r="D3294">
            <v>166.95</v>
          </cell>
          <cell r="E3294">
            <v>166.95</v>
          </cell>
          <cell r="F3294" t="str">
            <v>SINAPI-I JUNHO 2025</v>
          </cell>
        </row>
        <row r="3295">
          <cell r="A3295">
            <v>34744</v>
          </cell>
          <cell r="B3295" t="str">
            <v>PELICULA REFLETIVA, GT 7 ANOS PARA SINALIZACAO VERTICAL</v>
          </cell>
          <cell r="C3295" t="str">
            <v>M2</v>
          </cell>
          <cell r="F3295" t="str">
            <v>SINAPI-I JUNHO 2025</v>
          </cell>
        </row>
        <row r="3296">
          <cell r="A3296">
            <v>39430</v>
          </cell>
          <cell r="B3296" t="str">
            <v>PENDURAL OU PRESILHA REGULADORA, EM ACO GALVANIZADO, COM CORPO, MOLA E REBITE, PARA PERFIL TIPO CANALETA DE ESTRUTURA EM FORROS DRYWALL</v>
          </cell>
          <cell r="C3296" t="str">
            <v>UN</v>
          </cell>
          <cell r="D3296">
            <v>1.94</v>
          </cell>
          <cell r="E3296">
            <v>1.94</v>
          </cell>
          <cell r="F3296" t="str">
            <v>SINAPI-I JUNHO 2025</v>
          </cell>
        </row>
        <row r="3297">
          <cell r="A3297">
            <v>39573</v>
          </cell>
          <cell r="B3297" t="str">
            <v>PENDURAL OU REGULADOR, COM MOLA, EM ACO GALVANIZADO, PARA PERFIL TIPO T CLICADO DE FORROS REMOVIVEL</v>
          </cell>
          <cell r="C3297" t="str">
            <v>UN</v>
          </cell>
          <cell r="D3297">
            <v>1.91</v>
          </cell>
          <cell r="E3297">
            <v>1.91</v>
          </cell>
          <cell r="F3297" t="str">
            <v>SINAPI-I JUNHO 2025</v>
          </cell>
        </row>
        <row r="3298">
          <cell r="A3298">
            <v>38410</v>
          </cell>
          <cell r="B3298" t="str">
            <v>PENEIRA ROTATIVA COM MOTOR ELETRICO TRIFASICO DE 2 CV, CILINDRO DE 1 M X 0,60 M, COM FUROS DE 3,17 MM</v>
          </cell>
          <cell r="C3298" t="str">
            <v>UN</v>
          </cell>
          <cell r="D3298">
            <v>15259.17</v>
          </cell>
          <cell r="E3298">
            <v>15259.17</v>
          </cell>
          <cell r="F3298" t="str">
            <v>SINAPI-I JUNHO 2025</v>
          </cell>
        </row>
        <row r="3299">
          <cell r="A3299">
            <v>43082</v>
          </cell>
          <cell r="B3299" t="str">
            <v>PERFIL "I" OU "W" EM ACO LAMINADO, QUAISQUER DIMENSOES</v>
          </cell>
          <cell r="C3299" t="str">
            <v>KG</v>
          </cell>
          <cell r="F3299" t="str">
            <v>SINAPI-I JUNHO 2025</v>
          </cell>
        </row>
        <row r="3300">
          <cell r="A3300">
            <v>43083</v>
          </cell>
          <cell r="B3300" t="str">
            <v>PERFIL "U" ENRIJECIDO, EM CHAPA DOBRADA DE ACO LAMINADO, E = 3,75 MM, H = 200 MM, L = 75 MM (9,94 KG/M)</v>
          </cell>
          <cell r="C3300" t="str">
            <v>KG</v>
          </cell>
          <cell r="F3300" t="str">
            <v>SINAPI-I JUNHO 2025</v>
          </cell>
        </row>
        <row r="3301">
          <cell r="A3301">
            <v>40535</v>
          </cell>
          <cell r="B3301" t="str">
            <v>PERFIL "U" SIMPLES, EM CHAPA DOBRADA DE ACO LAMINADO, E = 2,65 MM, H = 75 MM, L = 40 MM (3,04 KG/M)</v>
          </cell>
          <cell r="C3301" t="str">
            <v>KG</v>
          </cell>
          <cell r="F3301" t="str">
            <v>SINAPI-I JUNHO 2025</v>
          </cell>
        </row>
        <row r="3302">
          <cell r="A3302">
            <v>40598</v>
          </cell>
          <cell r="B3302" t="str">
            <v>PERFIL "U" SIMPLES, EM CHAPA DOBRADA DE ACO LAMINADO, E = 3 MM, H = 125 MM, L = 50 MM (5,07 KG/M)</v>
          </cell>
          <cell r="C3302" t="str">
            <v>KG</v>
          </cell>
          <cell r="F3302" t="str">
            <v>SINAPI-I JUNHO 2025</v>
          </cell>
        </row>
        <row r="3303">
          <cell r="A3303">
            <v>43692</v>
          </cell>
          <cell r="B3303" t="str">
            <v>PERFIL "U" SIMPLES, EM CHAPA DOBRADA DE ACO LAMINADO, E = 3 MM, H = 200 MM, L = 50 MM (6,83 KG/M)</v>
          </cell>
          <cell r="C3303" t="str">
            <v>KG</v>
          </cell>
          <cell r="F3303" t="str">
            <v>SINAPI-I JUNHO 2025</v>
          </cell>
        </row>
        <row r="3304">
          <cell r="A3304">
            <v>43665</v>
          </cell>
          <cell r="B3304" t="str">
            <v>PERFIL "U" SIMPLES, EM CHAPA DOBRADA DE ACO LAMINADO, E = 4,75 MM, H = 100 MM, L = 75 MM (8,74 KG/M)</v>
          </cell>
          <cell r="C3304" t="str">
            <v>KG</v>
          </cell>
          <cell r="F3304" t="str">
            <v>SINAPI-I JUNHO 2025</v>
          </cell>
        </row>
        <row r="3305">
          <cell r="A3305">
            <v>10966</v>
          </cell>
          <cell r="B3305" t="str">
            <v>PERFIL "U" SIMPLES, EM CHAPA DOBRADA DE ACO LAMINADO, E = 8 MM, H = 150 MM, L = 75 MM (16,97 KG/M)</v>
          </cell>
          <cell r="C3305" t="str">
            <v>KG</v>
          </cell>
          <cell r="F3305" t="str">
            <v>SINAPI-I JUNHO 2025</v>
          </cell>
        </row>
        <row r="3306">
          <cell r="A3306">
            <v>39427</v>
          </cell>
          <cell r="B3306" t="str">
            <v>PERFIL CANALETA, FORMATO C, EM ACO ZINCADO, PARA ESTRUTURA FORRO DRYWALL, E = 0,5 MM, *46 X 18* (L X H), COMPRIMENTO 3 M</v>
          </cell>
          <cell r="C3306" t="str">
            <v>M</v>
          </cell>
          <cell r="D3306">
            <v>5.17</v>
          </cell>
          <cell r="E3306">
            <v>5.17</v>
          </cell>
          <cell r="F3306" t="str">
            <v>SINAPI-I JUNHO 2025</v>
          </cell>
        </row>
        <row r="3307">
          <cell r="A3307">
            <v>39424</v>
          </cell>
          <cell r="B3307" t="str">
            <v>PERFIL CANTONEIRA L, LISA, EM ACO, 25 X 30 MM, E = 0,5 MM, PARA ESTRUTURA DRYWALL</v>
          </cell>
          <cell r="C3307" t="str">
            <v>M</v>
          </cell>
          <cell r="D3307">
            <v>3.07</v>
          </cell>
          <cell r="E3307">
            <v>3.07</v>
          </cell>
          <cell r="F3307" t="str">
            <v>SINAPI-I JUNHO 2025</v>
          </cell>
        </row>
        <row r="3308">
          <cell r="A3308">
            <v>39425</v>
          </cell>
          <cell r="B3308" t="str">
            <v>PERFIL CANTONEIRA L, PERFURADA, EM ACO, 23 X 23 MM, E = 0,5 MM, PARA ESTRUTURA DRYWALL</v>
          </cell>
          <cell r="C3308" t="str">
            <v>M</v>
          </cell>
          <cell r="D3308">
            <v>3.03</v>
          </cell>
          <cell r="E3308">
            <v>3.03</v>
          </cell>
          <cell r="F3308" t="str">
            <v>SINAPI-I JUNHO 2025</v>
          </cell>
        </row>
        <row r="3309">
          <cell r="A3309">
            <v>40664</v>
          </cell>
          <cell r="B3309" t="str">
            <v>PERFIL CARTOLA DE ACO GALVANIZADO, *20 X 30 X 10* MM, E = 0,8 MM</v>
          </cell>
          <cell r="C3309" t="str">
            <v>KG</v>
          </cell>
          <cell r="F3309" t="str">
            <v>SINAPI-I JUNHO 2025</v>
          </cell>
        </row>
        <row r="3310">
          <cell r="A3310">
            <v>34360</v>
          </cell>
          <cell r="B3310" t="str">
            <v>PERFIL DE ALUMINIO ANODIZADO</v>
          </cell>
          <cell r="C3310" t="str">
            <v>KG</v>
          </cell>
          <cell r="F3310" t="str">
            <v>SINAPI-I JUNHO 2025</v>
          </cell>
        </row>
        <row r="3311">
          <cell r="A3311">
            <v>20259</v>
          </cell>
          <cell r="B3311" t="str">
            <v>PERFIL DE BORRACHA EPDM MACICO *12 X 15* MM PARA ESQUADRIAS</v>
          </cell>
          <cell r="C3311" t="str">
            <v>M</v>
          </cell>
          <cell r="F3311" t="str">
            <v>SINAPI-I JUNHO 2025</v>
          </cell>
        </row>
        <row r="3312">
          <cell r="A3312">
            <v>14077</v>
          </cell>
          <cell r="B3312" t="str">
            <v>PERFIL ELASTOMERICO PRE-FORMADO EM EPMD, PARA JUNTA DE DILATACAO DE PISOS COM POUCA SOLICITACAO, 15 MM DE LARGURA, MOVIMENTACAO DE *11 A 19* MM</v>
          </cell>
          <cell r="C3312" t="str">
            <v>M</v>
          </cell>
          <cell r="F3312" t="str">
            <v>SINAPI-I JUNHO 2025</v>
          </cell>
        </row>
        <row r="3313">
          <cell r="A3313">
            <v>3678</v>
          </cell>
          <cell r="B3313" t="str">
            <v>PERFIL ELASTOMERICO PRE-FORMADO EM EPMD, PARA JUNTA DE DILATACAO DE USO GERAL EM MEDIAS SOLICITACOES, 8 MM DE LARGURA, MOVIMENTACAO DE *5 A 11* MM</v>
          </cell>
          <cell r="C3313" t="str">
            <v>M</v>
          </cell>
          <cell r="F3313" t="str">
            <v>SINAPI-I JUNHO 2025</v>
          </cell>
        </row>
        <row r="3314">
          <cell r="A3314">
            <v>11552</v>
          </cell>
          <cell r="B3314" t="str">
            <v>PERFIL EM ALUMINIO, FORMATO U, ABAS IGUAIS, LARGURA DE 12,70 MM (1/2 POL), ESPESSURA 1,58 MM (1/16 POL) E PESO LINEAR DE APROXIMADAMENTE 0,149 KG/M</v>
          </cell>
          <cell r="C3314" t="str">
            <v>M</v>
          </cell>
          <cell r="D3314">
            <v>7.95</v>
          </cell>
          <cell r="E3314">
            <v>7.95</v>
          </cell>
          <cell r="F3314" t="str">
            <v>SINAPI-I JUNHO 2025</v>
          </cell>
        </row>
        <row r="3315">
          <cell r="A3315">
            <v>585</v>
          </cell>
          <cell r="B3315" t="str">
            <v>PERFIL EM ALUMINIO, FORMATO U, ABAS IGUAIS, LARGURA DE 25,4 MM (1"), ESPESSURA DE 2,38 MM (3/32") E PESO LINEAR DE APROXIMADAMENTE 0,460 KG/M</v>
          </cell>
          <cell r="C3315" t="str">
            <v>KG</v>
          </cell>
          <cell r="F3315" t="str">
            <v>SINAPI-I JUNHO 2025</v>
          </cell>
        </row>
        <row r="3316">
          <cell r="A3316">
            <v>39418</v>
          </cell>
          <cell r="B3316" t="str">
            <v>PERFIL GUIA, FORMATO U, EM ACO ZINCADO, PARA ESTRUTURA PAREDE DRYWALL, E = 0,5 MM, 48 X 3000 MM (L X C)</v>
          </cell>
          <cell r="C3316" t="str">
            <v>M</v>
          </cell>
          <cell r="D3316">
            <v>5.76</v>
          </cell>
          <cell r="E3316">
            <v>5.76</v>
          </cell>
          <cell r="F3316" t="str">
            <v>SINAPI-I JUNHO 2025</v>
          </cell>
        </row>
        <row r="3317">
          <cell r="A3317">
            <v>39419</v>
          </cell>
          <cell r="B3317" t="str">
            <v>PERFIL GUIA, FORMATO U, EM ACO ZINCADO, PARA ESTRUTURA PAREDE DRYWALL, E = 0,5 MM, 70 X 3000 MM (L X C)</v>
          </cell>
          <cell r="C3317" t="str">
            <v>M</v>
          </cell>
          <cell r="D3317">
            <v>7.02</v>
          </cell>
          <cell r="E3317">
            <v>7.02</v>
          </cell>
          <cell r="F3317" t="str">
            <v>SINAPI-I JUNHO 2025</v>
          </cell>
        </row>
        <row r="3318">
          <cell r="A3318">
            <v>39420</v>
          </cell>
          <cell r="B3318" t="str">
            <v>PERFIL GUIA, FORMATO U, EM ACO ZINCADO, PARA ESTRUTURA PAREDE DRYWALL, E = 0,5 MM, 90 X 3000 MM (L X C)</v>
          </cell>
          <cell r="C3318" t="str">
            <v>M</v>
          </cell>
          <cell r="D3318">
            <v>7.75</v>
          </cell>
          <cell r="E3318">
            <v>7.75</v>
          </cell>
          <cell r="F3318" t="str">
            <v>SINAPI-I JUNHO 2025</v>
          </cell>
        </row>
        <row r="3319">
          <cell r="A3319">
            <v>39571</v>
          </cell>
          <cell r="B3319" t="str">
            <v>PERFIL LONGARINA (PRINCIPAL), T CLICADO, EM ACO, BRANCO NAS FACES APARENTES, PARA FORRO REMOVIVEL, 24 X 32 X 3750 MM (L X H X C</v>
          </cell>
          <cell r="C3319" t="str">
            <v>M</v>
          </cell>
          <cell r="D3319">
            <v>4.68</v>
          </cell>
          <cell r="E3319">
            <v>4.68</v>
          </cell>
          <cell r="F3319" t="str">
            <v>SINAPI-I JUNHO 2025</v>
          </cell>
        </row>
        <row r="3320">
          <cell r="A3320">
            <v>39421</v>
          </cell>
          <cell r="B3320" t="str">
            <v>PERFIL MONTANTE, FORMATO C, EM ACO ZINCADO, PARA ESTRUTURA PAREDE DRYWALL, E = 0,5 MM, 48 X 3000 MM (L X C)</v>
          </cell>
          <cell r="C3320" t="str">
            <v>M</v>
          </cell>
          <cell r="D3320">
            <v>6.82</v>
          </cell>
          <cell r="E3320">
            <v>6.82</v>
          </cell>
          <cell r="F3320" t="str">
            <v>SINAPI-I JUNHO 2025</v>
          </cell>
        </row>
        <row r="3321">
          <cell r="A3321">
            <v>39422</v>
          </cell>
          <cell r="B3321" t="str">
            <v>PERFIL MONTANTE, FORMATO C, EM ACO ZINCADO, PARA ESTRUTURA PAREDE DRYWALL, E = 0,5 MM, 70 X 3000 MM (L X C)</v>
          </cell>
          <cell r="C3321" t="str">
            <v>M</v>
          </cell>
          <cell r="D3321">
            <v>7.97</v>
          </cell>
          <cell r="E3321">
            <v>7.97</v>
          </cell>
          <cell r="F3321" t="str">
            <v>SINAPI-I JUNHO 2025</v>
          </cell>
        </row>
        <row r="3322">
          <cell r="A3322">
            <v>39423</v>
          </cell>
          <cell r="B3322" t="str">
            <v>PERFIL MONTANTE, FORMATO C, EM ACO ZINCADO, PARA ESTRUTURA PAREDE DRYWALL, E = 0,5 MM, 90 X 3000 MM (L X C)</v>
          </cell>
          <cell r="C3322" t="str">
            <v>M</v>
          </cell>
          <cell r="D3322">
            <v>9.25</v>
          </cell>
          <cell r="E3322">
            <v>9.25</v>
          </cell>
          <cell r="F3322" t="str">
            <v>SINAPI-I JUNHO 2025</v>
          </cell>
        </row>
        <row r="3323">
          <cell r="A3323">
            <v>39426</v>
          </cell>
          <cell r="B3323" t="str">
            <v>PERFIL RODAPE DE IMPERMEABILIZACAO, FORMATO L, EM ACO ZINCADO, PARA ESTRUTURA DRYWALL, E = 0,5 MM, 220 X 3000 MM (H X C)</v>
          </cell>
          <cell r="C3323" t="str">
            <v>M</v>
          </cell>
          <cell r="D3323">
            <v>20.8</v>
          </cell>
          <cell r="E3323">
            <v>20.8</v>
          </cell>
          <cell r="F3323" t="str">
            <v>SINAPI-I JUNHO 2025</v>
          </cell>
        </row>
        <row r="3324">
          <cell r="A3324">
            <v>39429</v>
          </cell>
          <cell r="B3324" t="str">
            <v>PERFIL TABICA ABERTA, PERFURADA, FORMATO Z, EM ACO GALVANIZADO NATURAL, LARGURA APROXIMADA 40 MM, PARA ESTRUTURA FORRO DRYWALL</v>
          </cell>
          <cell r="C3324" t="str">
            <v>M</v>
          </cell>
          <cell r="D3324">
            <v>6.56</v>
          </cell>
          <cell r="E3324">
            <v>6.56</v>
          </cell>
          <cell r="F3324" t="str">
            <v>SINAPI-I JUNHO 2025</v>
          </cell>
        </row>
        <row r="3325">
          <cell r="A3325">
            <v>39428</v>
          </cell>
          <cell r="B3325" t="str">
            <v>PERFIL TABICA FECHADA, LISA, FORMATO Z, EM ACO GALVANIZADO NATURAL, LARGURA TOTAL NA HORIZONTAL *40* MM, PARA ESTRUTURA FORRO DRYWALL</v>
          </cell>
          <cell r="C3325" t="str">
            <v>M</v>
          </cell>
          <cell r="D3325">
            <v>5.01</v>
          </cell>
          <cell r="E3325">
            <v>5.01</v>
          </cell>
          <cell r="F3325" t="str">
            <v>SINAPI-I JUNHO 2025</v>
          </cell>
        </row>
        <row r="3326">
          <cell r="A3326">
            <v>39572</v>
          </cell>
          <cell r="B3326" t="str">
            <v>PERFIL TIPO CANTONEIRA EM L, EM ACO GALVANIZADO, BRANCO, PARA FORRO REMOVIVEL, *23* X 3000 MM (L X C)</v>
          </cell>
          <cell r="C3326" t="str">
            <v>M</v>
          </cell>
          <cell r="D3326">
            <v>4.34</v>
          </cell>
          <cell r="E3326">
            <v>4.34</v>
          </cell>
          <cell r="F3326" t="str">
            <v>SINAPI-I JUNHO 2025</v>
          </cell>
        </row>
        <row r="3327">
          <cell r="A3327">
            <v>39570</v>
          </cell>
          <cell r="B3327" t="str">
            <v>PERFIL TRAVESSA (SECUNDARIO), T CLICADO, EM ACO GALVANIZADO, BRANCO, PARA FORRO REMOVIVEL, 24 X 1250 MM (L X C)</v>
          </cell>
          <cell r="C3327" t="str">
            <v>M</v>
          </cell>
          <cell r="D3327">
            <v>4.5999999999999996</v>
          </cell>
          <cell r="E3327">
            <v>4.5999999999999996</v>
          </cell>
          <cell r="F3327" t="str">
            <v>SINAPI-I JUNHO 2025</v>
          </cell>
        </row>
        <row r="3328">
          <cell r="A3328">
            <v>39569</v>
          </cell>
          <cell r="B3328" t="str">
            <v>PERFIL TRAVESSA (SECUNDARIO), T CLICADO, EM ACO GALVANIZADO, BRANCO, PARA FORRO REMOVIVEL, 24 X 625 MM (L X C)</v>
          </cell>
          <cell r="C3328" t="str">
            <v>M</v>
          </cell>
          <cell r="D3328">
            <v>4.55</v>
          </cell>
          <cell r="E3328">
            <v>4.55</v>
          </cell>
          <cell r="F3328" t="str">
            <v>SINAPI-I JUNHO 2025</v>
          </cell>
        </row>
        <row r="3329">
          <cell r="A3329">
            <v>39328</v>
          </cell>
          <cell r="B3329" t="str">
            <v>PERFILADO PERFURADO 19 X 38 MM, CHAPA 22</v>
          </cell>
          <cell r="C3329" t="str">
            <v>M</v>
          </cell>
          <cell r="D3329">
            <v>4.7</v>
          </cell>
          <cell r="E3329">
            <v>4.7</v>
          </cell>
          <cell r="F3329" t="str">
            <v>SINAPI-I JUNHO 2025</v>
          </cell>
        </row>
        <row r="3330">
          <cell r="A3330">
            <v>39029</v>
          </cell>
          <cell r="B3330" t="str">
            <v>PERFILADO PERFURADO DUPLO 38 X 76 MM, CHAPA 22</v>
          </cell>
          <cell r="C3330" t="str">
            <v>M</v>
          </cell>
          <cell r="D3330">
            <v>14.69</v>
          </cell>
          <cell r="E3330">
            <v>14.69</v>
          </cell>
          <cell r="F3330" t="str">
            <v>SINAPI-I JUNHO 2025</v>
          </cell>
        </row>
        <row r="3331">
          <cell r="A3331">
            <v>39028</v>
          </cell>
          <cell r="B3331" t="str">
            <v>PERFILADO PERFURADO SIMPLES 38 X 38 MM, CHAPA 22</v>
          </cell>
          <cell r="C3331" t="str">
            <v>M</v>
          </cell>
          <cell r="D3331">
            <v>8.5500000000000007</v>
          </cell>
          <cell r="E3331">
            <v>8.5500000000000007</v>
          </cell>
          <cell r="F3331" t="str">
            <v>SINAPI-I JUNHO 2025</v>
          </cell>
        </row>
        <row r="3332">
          <cell r="A3332">
            <v>38541</v>
          </cell>
          <cell r="B3332" t="str">
            <v>PERFURATRIZ COM TORRE METALICA PARA EXECUCAO DE ESTACA HELICE CONTINUA, PROFUNDIDADE MAXIMA DE 30 M, DIAMETRO MAXIMO DE 800 MM, POTENCIA INSTALADA DE 268 HP, MESA ROTATIVA COM TORQUE MAXIMO DE 170 KNM</v>
          </cell>
          <cell r="C3332" t="str">
            <v>UN</v>
          </cell>
          <cell r="D3332">
            <v>4486486.4800000004</v>
          </cell>
          <cell r="E3332">
            <v>4486486.4800000004</v>
          </cell>
          <cell r="F3332" t="str">
            <v>SINAPI-I JUNHO 2025</v>
          </cell>
        </row>
        <row r="3333">
          <cell r="A3333">
            <v>38542</v>
          </cell>
          <cell r="B3333" t="str">
            <v>PERFURATRIZ COM TORRE METALICA PARA EXECUCAO DE ESTACA HELICE CONTINUA, PROFUNDIDADE MAXIMA DE 32 M, DIAMETRO MAXIMO DE 1000 MM, POTENCIA INSTALADA DE 350 HP, MESA ROTATIVA COM TORQUE MAXIMO DE 263 KNM</v>
          </cell>
          <cell r="C3333" t="str">
            <v>UN</v>
          </cell>
          <cell r="D3333">
            <v>6879279.2800000003</v>
          </cell>
          <cell r="E3333">
            <v>6879279.2800000003</v>
          </cell>
          <cell r="F3333" t="str">
            <v>SINAPI-I JUNHO 2025</v>
          </cell>
        </row>
        <row r="3334">
          <cell r="A3334">
            <v>45080</v>
          </cell>
          <cell r="B3334" t="str">
            <v>PERFURATRIZ DE COROA DIAMANTADA PARA CONCRETO, DIAMETRO ATE 250 MM, MOTOR ELETRICO 220 V, POTENCIA 2.500W</v>
          </cell>
          <cell r="C3334" t="str">
            <v>UN</v>
          </cell>
          <cell r="D3334">
            <v>14898.33</v>
          </cell>
          <cell r="E3334">
            <v>14898.33</v>
          </cell>
          <cell r="F3334" t="str">
            <v>SINAPI-I JUNHO 2025</v>
          </cell>
        </row>
        <row r="3335">
          <cell r="A3335">
            <v>38543</v>
          </cell>
          <cell r="B3335" t="str">
            <v>PERFURATRIZ HIDRAULICA COM TRADO CURTO ACOPLADO, PROFUNDIDADE MAXIMA DE 20 M, DIAMETRO MAXIMO DE 1500 MM, POTENCIA INSTALADA DE 137 HP, MESA ROTATIVA COM TORQUE MAXIMO DE 30 KNM (INCLUI MONTAGEM, NAO INCLUI CAMINHAO)</v>
          </cell>
          <cell r="C3335" t="str">
            <v>UN</v>
          </cell>
          <cell r="D3335">
            <v>1400786.51</v>
          </cell>
          <cell r="E3335">
            <v>1400786.51</v>
          </cell>
          <cell r="F3335" t="str">
            <v>SINAPI-I JUNHO 2025</v>
          </cell>
        </row>
        <row r="3336">
          <cell r="A3336">
            <v>44002</v>
          </cell>
          <cell r="B3336" t="str">
            <v>PERFURATRIZ HIDRAULICA SOBRE ESTEIRA, TORQUE MAXIMO 161 KNM, PROFUNDIDADE MAXIMA 54 M, DIAMETRO MAXIMO 1500 MM, POTENCIA MOTOR 268 HP</v>
          </cell>
          <cell r="C3336" t="str">
            <v>UN</v>
          </cell>
          <cell r="D3336">
            <v>6542992.1699999999</v>
          </cell>
          <cell r="E3336">
            <v>6542992.1699999999</v>
          </cell>
          <cell r="F3336" t="str">
            <v>SINAPI-I JUNHO 2025</v>
          </cell>
        </row>
        <row r="3337">
          <cell r="A3337">
            <v>43886</v>
          </cell>
          <cell r="B3337" t="str">
            <v>PERFURATRIZ HIDRAULICA SOBRE ESTEIRA, TORQUE MAXIMO 98 KNM, PROFUNDIDADE MAXIMA 25 M, DIAMETRO MAXIMO 115 MM, POTENCIA MOTOR 190 HP</v>
          </cell>
          <cell r="C3337" t="str">
            <v>UN</v>
          </cell>
          <cell r="D3337">
            <v>3175438.4</v>
          </cell>
          <cell r="E3337">
            <v>3175438.4</v>
          </cell>
          <cell r="F3337" t="str">
            <v>SINAPI-I JUNHO 2025</v>
          </cell>
        </row>
        <row r="3338">
          <cell r="A3338">
            <v>40406</v>
          </cell>
          <cell r="B3338" t="str">
            <v>PERFURATRIZ MANUAL, TORQUE MAXIMO 55 KGF.M, POTENCIA 5 CV, COM DIAMETRO MAXIMO 8 1/2" (INCLUI SUPORTE/CHASSI TIPO MESA)</v>
          </cell>
          <cell r="C3338" t="str">
            <v>UN</v>
          </cell>
          <cell r="F3338" t="str">
            <v>SINAPI-I JUNHO 2025</v>
          </cell>
        </row>
        <row r="3339">
          <cell r="A3339">
            <v>40789</v>
          </cell>
          <cell r="B3339" t="str">
            <v>PERFURATRIZ MANUAL, TORQUE MAXIMO 83 N.M, POTENCIA 5 CV, COM DIAMETRO MAXIMO 4" (NAO INCLUI SUPORTE / CHASSI)</v>
          </cell>
          <cell r="C3339" t="str">
            <v>UN</v>
          </cell>
          <cell r="F3339" t="str">
            <v>SINAPI-I JUNHO 2025</v>
          </cell>
        </row>
        <row r="3340">
          <cell r="A3340">
            <v>40791</v>
          </cell>
          <cell r="B3340" t="str">
            <v>PERFURATRIZ MANUAL, TORQUE MAXIMO 83 N.M, POTENCIA 5 CV, COM DIAMETRO MAXIMO 4", PARA SOLO GRAMPEADO (INCLUI SUPORTE OU CHASSI TIPO MESA)</v>
          </cell>
          <cell r="C3340" t="str">
            <v>UN</v>
          </cell>
          <cell r="F3340" t="str">
            <v>SINAPI-I JUNHO 2025</v>
          </cell>
        </row>
        <row r="3341">
          <cell r="A3341">
            <v>44003</v>
          </cell>
          <cell r="B3341" t="str">
            <v>PERFURATRIZ PARA EXECUCAO DE ESTACAS SECANTES, TIPO HELICE CONTINUA COM CABECOTE DUPLO E TUBO METALICO 300 KW</v>
          </cell>
          <cell r="C3341" t="str">
            <v>UN</v>
          </cell>
          <cell r="D3341">
            <v>9092612.6500000004</v>
          </cell>
          <cell r="E3341">
            <v>9092612.6500000004</v>
          </cell>
          <cell r="F3341" t="str">
            <v>SINAPI-I JUNHO 2025</v>
          </cell>
        </row>
        <row r="3342">
          <cell r="A3342">
            <v>44548</v>
          </cell>
          <cell r="B3342" t="str">
            <v>PERFURATRIZ PARA FURO DIRECIONAL HORIZONTAL (HDD) COM CAPACIDADE ATE 89 KN, POTENCIA 24,8 HP A 80 HP (INCLUSO FERRAMENTAS E LOCALIZADOR), PARA REDE SUBTERRANEA</v>
          </cell>
          <cell r="C3342" t="str">
            <v>UN</v>
          </cell>
          <cell r="D3342">
            <v>2780734.3</v>
          </cell>
          <cell r="E3342">
            <v>2780734.3</v>
          </cell>
          <cell r="F3342" t="str">
            <v>SINAPI-I JUNHO 2025</v>
          </cell>
        </row>
        <row r="3343">
          <cell r="A3343">
            <v>44550</v>
          </cell>
          <cell r="B3343" t="str">
            <v>PERFURATRIZ PARA FURO DIRECIONAL HORIZONTAL (HDD) COM CAPACIDADE DE 201 KN A 560 KN, POTENCIA 200 HP A 260 HP (INCLUSO FERRAMENTAS E LOCALIZADOR), PARA REDE SUBTERRANEA</v>
          </cell>
          <cell r="C3343" t="str">
            <v>UN</v>
          </cell>
          <cell r="D3343">
            <v>8724122.5299999993</v>
          </cell>
          <cell r="E3343">
            <v>8724122.5299999993</v>
          </cell>
          <cell r="F3343" t="str">
            <v>SINAPI-I JUNHO 2025</v>
          </cell>
        </row>
        <row r="3344">
          <cell r="A3344">
            <v>44549</v>
          </cell>
          <cell r="B3344" t="str">
            <v>PERFURATRIZ PARA FURO DIRECIONAL HORIZONTAL (HDD) COM CAPACIDADE DE 90 KN A 200 KN, POTENCIA 100 HP A 160 HP (INCLUSO FERRAMENTAS E LOCALIZADOR), PARA REDE SUBTERRANEA</v>
          </cell>
          <cell r="C3344" t="str">
            <v>UN</v>
          </cell>
          <cell r="D3344">
            <v>6379514.6200000001</v>
          </cell>
          <cell r="E3344">
            <v>6379514.6200000001</v>
          </cell>
          <cell r="F3344" t="str">
            <v>SINAPI-I JUNHO 2025</v>
          </cell>
        </row>
        <row r="3345">
          <cell r="A3345">
            <v>11651</v>
          </cell>
          <cell r="B3345" t="str">
            <v>PERFURATRIZ PNEUMATICA MANUAL DE PESO MEDIO, 18KG, COMPRIMENTO DE CURSO DE 6 M, DIAMETRO DO PISTAO DE 5,5 CM</v>
          </cell>
          <cell r="C3345" t="str">
            <v>UN</v>
          </cell>
          <cell r="F3345" t="str">
            <v>SINAPI-I JUNHO 2025</v>
          </cell>
        </row>
        <row r="3346">
          <cell r="A3346">
            <v>41982</v>
          </cell>
          <cell r="B3346" t="str">
            <v>PERFURATRIZ ROTATIVA SOBRE ESTEIRA, TORQUE MAXIMO 2500 KGM, POTENCIA 110 HP, MOTOR DIESEL</v>
          </cell>
          <cell r="C3346" t="str">
            <v>UN</v>
          </cell>
          <cell r="D3346">
            <v>1694894.86</v>
          </cell>
          <cell r="E3346">
            <v>1694894.86</v>
          </cell>
          <cell r="F3346" t="str">
            <v>SINAPI-I JUNHO 2025</v>
          </cell>
        </row>
        <row r="3347">
          <cell r="A3347">
            <v>39012</v>
          </cell>
          <cell r="B3347" t="str">
            <v>PERFURATRIZ SOBRE ESTEIRA, TORQUE MAXIMO 600 KGF, PESO MEDIO 1000 KG, POTENCIA 20 HP, DIAMETRO MAXIMO 10"</v>
          </cell>
          <cell r="C3347" t="str">
            <v>UN</v>
          </cell>
          <cell r="D3347">
            <v>994504.5</v>
          </cell>
          <cell r="E3347">
            <v>994504.5</v>
          </cell>
          <cell r="F3347" t="str">
            <v>SINAPI-I JUNHO 2025</v>
          </cell>
        </row>
        <row r="3348">
          <cell r="A3348">
            <v>40435</v>
          </cell>
          <cell r="B3348" t="str">
            <v>PERFURATRIZ SOBRE ESTEIRA, TORQUE MAXIMO DE 600 KGF, POTENCIA ENTRE 50 E 60 HP, DIAMETRO MAXIMO DE 10"</v>
          </cell>
          <cell r="C3348" t="str">
            <v>UN</v>
          </cell>
          <cell r="D3348">
            <v>1004231.19</v>
          </cell>
          <cell r="E3348">
            <v>1004231.19</v>
          </cell>
          <cell r="F3348" t="str">
            <v>SINAPI-I JUNHO 2025</v>
          </cell>
        </row>
        <row r="3349">
          <cell r="A3349">
            <v>45265</v>
          </cell>
          <cell r="B3349" t="str">
            <v>PERNEIRA DE RASPA COM VELCRO</v>
          </cell>
          <cell r="C3349" t="str">
            <v>PAR</v>
          </cell>
          <cell r="D3349">
            <v>37.840000000000003</v>
          </cell>
          <cell r="E3349">
            <v>37.840000000000003</v>
          </cell>
          <cell r="F3349" t="str">
            <v>SINAPI-I JUNHO 2025</v>
          </cell>
        </row>
        <row r="3350">
          <cell r="A3350">
            <v>13617</v>
          </cell>
          <cell r="B3350" t="str">
            <v>PICAPE CABINE SIMPLES COM MOTOR 1.6 FLEX, CAMBIO MANUAL, POTENCIA 101/104 CV, 2 PORTAS</v>
          </cell>
          <cell r="C3350" t="str">
            <v>UN</v>
          </cell>
          <cell r="D3350">
            <v>101951.92</v>
          </cell>
          <cell r="E3350">
            <v>101951.92</v>
          </cell>
          <cell r="F3350" t="str">
            <v>SINAPI-I JUNHO 2025</v>
          </cell>
        </row>
        <row r="3351">
          <cell r="A3351">
            <v>35274</v>
          </cell>
          <cell r="B3351" t="str">
            <v>PILAR QUADRADO NAO APARELHADO *10 X 10* CM, EM MACARANDUBA/MASSARANDUBA, ANGELIM OU EQUIVALENTE DA REGIAO - BRUTA</v>
          </cell>
          <cell r="C3351" t="str">
            <v>M</v>
          </cell>
          <cell r="D3351">
            <v>55.38</v>
          </cell>
          <cell r="E3351">
            <v>55.38</v>
          </cell>
          <cell r="F3351" t="str">
            <v>SINAPI-I JUNHO 2025</v>
          </cell>
        </row>
        <row r="3352">
          <cell r="A3352">
            <v>35275</v>
          </cell>
          <cell r="B3352" t="str">
            <v>PILAR QUADRADO NAO APARELHADO *15 X 15* CM, EM MACARANDUBA/MASSARANDUBA, ANGELIM OU EQUIVALENTE DA REGIAO - BRUTA</v>
          </cell>
          <cell r="C3352" t="str">
            <v>M</v>
          </cell>
          <cell r="D3352">
            <v>117.54</v>
          </cell>
          <cell r="E3352">
            <v>117.54</v>
          </cell>
          <cell r="F3352" t="str">
            <v>SINAPI-I JUNHO 2025</v>
          </cell>
        </row>
        <row r="3353">
          <cell r="A3353">
            <v>35276</v>
          </cell>
          <cell r="B3353" t="str">
            <v>PILAR QUADRADO NAO APARELHADO *20 X 20* CM, EM MACARANDUBA/MASSARANDUBA, ANGELIM OU EQUIVALENTE DA REGIAO - BRUTA</v>
          </cell>
          <cell r="C3353" t="str">
            <v>M</v>
          </cell>
          <cell r="D3353">
            <v>204.52</v>
          </cell>
          <cell r="E3353">
            <v>204.52</v>
          </cell>
          <cell r="F3353" t="str">
            <v>SINAPI-I JUNHO 2025</v>
          </cell>
        </row>
        <row r="3354">
          <cell r="A3354">
            <v>11091</v>
          </cell>
          <cell r="B3354" t="str">
            <v>PINGADEIRA PLASTICA PARA TELHA DE FIBROCIMENTO CANALETE 49/KALHETA OU CANALETE 90/KALHETAO</v>
          </cell>
          <cell r="C3354" t="str">
            <v>UN</v>
          </cell>
          <cell r="D3354">
            <v>1.1100000000000001</v>
          </cell>
          <cell r="E3354">
            <v>1.1100000000000001</v>
          </cell>
          <cell r="F3354" t="str">
            <v>SINAPI-I JUNHO 2025</v>
          </cell>
        </row>
        <row r="3355">
          <cell r="A3355">
            <v>37586</v>
          </cell>
          <cell r="B3355" t="str">
            <v>PINO DE ACO COM ARRUELA CONICA, DIAMETRO ARRUELA = *23* MM E COMP HASTE = *27* MM (ACAO INDIRETA)</v>
          </cell>
          <cell r="C3355" t="str">
            <v>CENTO</v>
          </cell>
          <cell r="F3355" t="str">
            <v>SINAPI-I JUNHO 2025</v>
          </cell>
        </row>
        <row r="3356">
          <cell r="A3356">
            <v>37395</v>
          </cell>
          <cell r="B3356" t="str">
            <v>PINO DE ACO COM FURO, HASTE = 27 MM (ACAO DIRETA)</v>
          </cell>
          <cell r="C3356" t="str">
            <v>CENTO</v>
          </cell>
          <cell r="F3356" t="str">
            <v>SINAPI-I JUNHO 2025</v>
          </cell>
        </row>
        <row r="3357">
          <cell r="A3357">
            <v>14147</v>
          </cell>
          <cell r="B3357" t="str">
            <v>PINO DE ACO COM ROSCA 1/4", COMPRIMENTO DA HASTE = 30 MM E ROSCA = 20 MM (ACAO DIRETA)</v>
          </cell>
          <cell r="C3357" t="str">
            <v>CENTO</v>
          </cell>
          <cell r="F3357" t="str">
            <v>SINAPI-I JUNHO 2025</v>
          </cell>
        </row>
        <row r="3358">
          <cell r="A3358">
            <v>37396</v>
          </cell>
          <cell r="B3358" t="str">
            <v>PINO DE ACO LISO 1/4", HASTE = *36,5* MM (ACAO DIRETA)</v>
          </cell>
          <cell r="C3358" t="str">
            <v>CENTO</v>
          </cell>
          <cell r="F3358" t="str">
            <v>SINAPI-I JUNHO 2025</v>
          </cell>
        </row>
        <row r="3359">
          <cell r="A3359">
            <v>37397</v>
          </cell>
          <cell r="B3359" t="str">
            <v>PINO DE ACO LISO 1/4", HASTE = *53* MM (ACAO DIRETA)</v>
          </cell>
          <cell r="C3359" t="str">
            <v>CENTO</v>
          </cell>
          <cell r="F3359" t="str">
            <v>SINAPI-I JUNHO 2025</v>
          </cell>
        </row>
        <row r="3360">
          <cell r="A3360">
            <v>43606</v>
          </cell>
          <cell r="B3360" t="str">
            <v>PINO GUIA RETO, EM LATAO, CHAPA COM 3 MM DE ESPESSURA E GUIA COM ROLETE DE 9 MM</v>
          </cell>
          <cell r="C3360" t="str">
            <v>UN</v>
          </cell>
          <cell r="D3360">
            <v>9.5299999999999994</v>
          </cell>
          <cell r="E3360">
            <v>9.5299999999999994</v>
          </cell>
          <cell r="F3360" t="str">
            <v>SINAPI-I JUNHO 2025</v>
          </cell>
        </row>
        <row r="3361">
          <cell r="A3361">
            <v>444</v>
          </cell>
          <cell r="B3361" t="str">
            <v>PINO ROSCA EXTERNA, EM ACO GALVANIZADO, PARA ISOLADOR DE 15KV, DIAMETRO 25 MM, COMPRIMENTO *290* MM</v>
          </cell>
          <cell r="C3361" t="str">
            <v>UN</v>
          </cell>
          <cell r="F3361" t="str">
            <v>SINAPI-I JUNHO 2025</v>
          </cell>
        </row>
        <row r="3362">
          <cell r="A3362">
            <v>445</v>
          </cell>
          <cell r="B3362" t="str">
            <v>PINO ROSCA EXTERNA, EM ACO GALVANIZADO, PARA ISOLADOR DE 25KV, DIAMETRO 35MM, COMPRIMENTO *320* MM</v>
          </cell>
          <cell r="C3362" t="str">
            <v>UN</v>
          </cell>
          <cell r="F3362" t="str">
            <v>SINAPI-I JUNHO 2025</v>
          </cell>
        </row>
        <row r="3363">
          <cell r="A3363">
            <v>4783</v>
          </cell>
          <cell r="B3363" t="str">
            <v>PINTOR (HORISTA)</v>
          </cell>
          <cell r="C3363" t="str">
            <v>H</v>
          </cell>
          <cell r="D3363">
            <v>21.03</v>
          </cell>
          <cell r="E3363">
            <v>23.64</v>
          </cell>
          <cell r="F3363" t="str">
            <v>SINAPI-I JUNHO 2025</v>
          </cell>
        </row>
        <row r="3364">
          <cell r="A3364">
            <v>41079</v>
          </cell>
          <cell r="B3364" t="str">
            <v>PINTOR (MENSALISTA)</v>
          </cell>
          <cell r="C3364" t="str">
            <v>MES</v>
          </cell>
          <cell r="D3364">
            <v>3633.63</v>
          </cell>
          <cell r="E3364">
            <v>4091.47</v>
          </cell>
          <cell r="F3364" t="str">
            <v>SINAPI-I JUNHO 2025</v>
          </cell>
        </row>
        <row r="3365">
          <cell r="A3365">
            <v>12874</v>
          </cell>
          <cell r="B3365" t="str">
            <v>PINTOR DE LETREIROS (HORISTA)</v>
          </cell>
          <cell r="C3365" t="str">
            <v>H</v>
          </cell>
          <cell r="D3365">
            <v>20.41</v>
          </cell>
          <cell r="E3365">
            <v>22.94</v>
          </cell>
          <cell r="F3365" t="str">
            <v>SINAPI-I JUNHO 2025</v>
          </cell>
        </row>
        <row r="3366">
          <cell r="A3366">
            <v>41082</v>
          </cell>
          <cell r="B3366" t="str">
            <v>PINTOR DE LETREIROS (MENSALISTA)</v>
          </cell>
          <cell r="C3366" t="str">
            <v>MES</v>
          </cell>
          <cell r="D3366">
            <v>3528.49</v>
          </cell>
          <cell r="E3366">
            <v>3973.08</v>
          </cell>
          <cell r="F3366" t="str">
            <v>SINAPI-I JUNHO 2025</v>
          </cell>
        </row>
        <row r="3367">
          <cell r="A3367">
            <v>4785</v>
          </cell>
          <cell r="B3367" t="str">
            <v>PINTOR PARA TINTA EPOXI (HORISTA)</v>
          </cell>
          <cell r="C3367" t="str">
            <v>H</v>
          </cell>
          <cell r="D3367">
            <v>21.03</v>
          </cell>
          <cell r="E3367">
            <v>23.64</v>
          </cell>
          <cell r="F3367" t="str">
            <v>SINAPI-I JUNHO 2025</v>
          </cell>
        </row>
        <row r="3368">
          <cell r="A3368">
            <v>41081</v>
          </cell>
          <cell r="B3368" t="str">
            <v>PINTOR PARA TINTA EPOXI (MENSALISTA)</v>
          </cell>
          <cell r="C3368" t="str">
            <v>MES</v>
          </cell>
          <cell r="D3368">
            <v>3633.63</v>
          </cell>
          <cell r="E3368">
            <v>4091.47</v>
          </cell>
          <cell r="F3368" t="str">
            <v>SINAPI-I JUNHO 2025</v>
          </cell>
        </row>
        <row r="3369">
          <cell r="A3369">
            <v>4801</v>
          </cell>
          <cell r="B3369" t="str">
            <v>PISO DE BORRACHA CANELADO EM PLACAS 50 X 50 CM, E = *3,5* MM, PARA COLA</v>
          </cell>
          <cell r="C3369" t="str">
            <v>M2</v>
          </cell>
          <cell r="D3369">
            <v>108.91</v>
          </cell>
          <cell r="E3369">
            <v>108.91</v>
          </cell>
          <cell r="F3369" t="str">
            <v>SINAPI-I JUNHO 2025</v>
          </cell>
        </row>
        <row r="3370">
          <cell r="A3370">
            <v>4794</v>
          </cell>
          <cell r="B3370" t="str">
            <v>PISO DE BORRACHA ESPORTIVO EM PLACAS 50 X 50 CM, E = 15 MM, PARA ARGAMASSA, PRETO</v>
          </cell>
          <cell r="C3370" t="str">
            <v>M2</v>
          </cell>
          <cell r="D3370">
            <v>496.02</v>
          </cell>
          <cell r="E3370">
            <v>496.02</v>
          </cell>
          <cell r="F3370" t="str">
            <v>SINAPI-I JUNHO 2025</v>
          </cell>
        </row>
        <row r="3371">
          <cell r="A3371">
            <v>4796</v>
          </cell>
          <cell r="B3371" t="str">
            <v>PISO DE BORRACHA FRISADO OU PASTILHADO, PRETO, EM PLACAS 50 X 50 CM, E = 7 MM, PARA ARGAMASSA</v>
          </cell>
          <cell r="C3371" t="str">
            <v>M2</v>
          </cell>
          <cell r="D3371">
            <v>301.27999999999997</v>
          </cell>
          <cell r="E3371">
            <v>301.27999999999997</v>
          </cell>
          <cell r="F3371" t="str">
            <v>SINAPI-I JUNHO 2025</v>
          </cell>
        </row>
        <row r="3372">
          <cell r="A3372">
            <v>4800</v>
          </cell>
          <cell r="B3372" t="str">
            <v>PISO DE BORRACHA PASTILHADO EM PLACAS 50 X 50 CM, E = *3,5* MM, PARA COLA, PRETO</v>
          </cell>
          <cell r="C3372" t="str">
            <v>M2</v>
          </cell>
          <cell r="D3372">
            <v>82.85</v>
          </cell>
          <cell r="E3372">
            <v>82.85</v>
          </cell>
          <cell r="F3372" t="str">
            <v>SINAPI-I JUNHO 2025</v>
          </cell>
        </row>
        <row r="3373">
          <cell r="A3373">
            <v>4795</v>
          </cell>
          <cell r="B3373" t="str">
            <v>PISO DE BORRACHA PASTILHADO EM PLACAS 50 X 50 CM, E = 15 MM, PARA ARGAMASSA, PRETO</v>
          </cell>
          <cell r="C3373" t="str">
            <v>M2</v>
          </cell>
          <cell r="D3373">
            <v>482.85</v>
          </cell>
          <cell r="E3373">
            <v>482.85</v>
          </cell>
          <cell r="F3373" t="str">
            <v>SINAPI-I JUNHO 2025</v>
          </cell>
        </row>
        <row r="3374">
          <cell r="A3374">
            <v>39694</v>
          </cell>
          <cell r="B3374" t="str">
            <v>PISO ELEVADO COM 2 PLACAS DE ACO COM ENCHIMENTO DE CONCRETO CELULAR, INCLUSO BASE/HASTE/CRUZETAS, 60 X 60 CM, H = *28* CM, RESISTENCIA CARGA CONCENTRADA 496 KG (COM COLOCACAO)</v>
          </cell>
          <cell r="C3374" t="str">
            <v>M2</v>
          </cell>
          <cell r="D3374">
            <v>383.08</v>
          </cell>
          <cell r="E3374">
            <v>383.08</v>
          </cell>
          <cell r="F3374" t="str">
            <v>SINAPI-I JUNHO 2025</v>
          </cell>
        </row>
        <row r="3375">
          <cell r="A3375">
            <v>1292</v>
          </cell>
          <cell r="B3375" t="str">
            <v>PISO EM CERAMICA ESMALTADA, COR LISA, PEI MAIOR OU IGUAL A 4, FORMATO MAIOR QUE 2025 CM2</v>
          </cell>
          <cell r="C3375" t="str">
            <v>M2</v>
          </cell>
          <cell r="D3375">
            <v>41.45</v>
          </cell>
          <cell r="E3375">
            <v>41.45</v>
          </cell>
          <cell r="F3375" t="str">
            <v>SINAPI-I JUNHO 2025</v>
          </cell>
        </row>
        <row r="3376">
          <cell r="A3376">
            <v>1287</v>
          </cell>
          <cell r="B3376" t="str">
            <v>PISO EM CERAMICA ESMALTADA, COR LISA, PEI MAIOR OU IGUAL A 4, FORMATO MENOR OU IGUAL A 2025 CM2</v>
          </cell>
          <cell r="C3376" t="str">
            <v>M2</v>
          </cell>
          <cell r="D3376">
            <v>33.19</v>
          </cell>
          <cell r="E3376">
            <v>33.19</v>
          </cell>
          <cell r="F3376" t="str">
            <v>SINAPI-I JUNHO 2025</v>
          </cell>
        </row>
        <row r="3377">
          <cell r="A3377">
            <v>4786</v>
          </cell>
          <cell r="B3377" t="str">
            <v>PISO EM GRANILITE, MARMORITE OU GRANITINA, AGREGADO COR PRETO, CINZA, PALHA OU BRANCO, E= *8* MM (INCLUSO EXECUCAO)</v>
          </cell>
          <cell r="C3377" t="str">
            <v>M2</v>
          </cell>
          <cell r="F3377" t="str">
            <v>SINAPI-I JUNHO 2025</v>
          </cell>
        </row>
        <row r="3378">
          <cell r="A3378">
            <v>10840</v>
          </cell>
          <cell r="B3378" t="str">
            <v>PISO EM GRANITO, POLIDO, TIPO AMENDOA/ AMARELO CAPRI/ AMARELO DOURADO CARIOCA OU OUTROS EQUIVALENTES DA REGIAO, FORMATO MENOR OU IGUAL A 3025 CM2, E= *2* CM</v>
          </cell>
          <cell r="C3378" t="str">
            <v>M2</v>
          </cell>
          <cell r="D3378">
            <v>505</v>
          </cell>
          <cell r="E3378">
            <v>505</v>
          </cell>
          <cell r="F3378" t="str">
            <v>SINAPI-I JUNHO 2025</v>
          </cell>
        </row>
        <row r="3379">
          <cell r="A3379">
            <v>10841</v>
          </cell>
          <cell r="B3379" t="str">
            <v>PISO EM GRANITO, POLIDO, TIPO ANDORINHA/ QUARTZ/ CASTELO/ CORUMBA OU OUTROS EQUIVALENTES DA REGIAO, FORMATO MENOR OU IGUAL A 3025 CM2, E= *2* CM</v>
          </cell>
          <cell r="C3379" t="str">
            <v>M2</v>
          </cell>
          <cell r="D3379">
            <v>381.13</v>
          </cell>
          <cell r="E3379">
            <v>381.13</v>
          </cell>
          <cell r="F3379" t="str">
            <v>SINAPI-I JUNHO 2025</v>
          </cell>
        </row>
        <row r="3380">
          <cell r="A3380">
            <v>44540</v>
          </cell>
          <cell r="B3380" t="str">
            <v>PISO EM GRANITO, POLIDO, TIPO MARFIM, DALLAS, CARAVELAS OU OUTROS EQUIVALENTES DA REGIAO, FORMATO MENOR OU IGUAL A 3025 CM2, E= *2*CM</v>
          </cell>
          <cell r="C3380" t="str">
            <v>M2</v>
          </cell>
          <cell r="D3380">
            <v>487</v>
          </cell>
          <cell r="E3380">
            <v>487</v>
          </cell>
          <cell r="F3380" t="str">
            <v>SINAPI-I JUNHO 2025</v>
          </cell>
        </row>
        <row r="3381">
          <cell r="A3381">
            <v>10842</v>
          </cell>
          <cell r="B3381" t="str">
            <v>PISO EM GRANITO, POLIDO, TIPO PRETO SAO GABRIEL/ TIJUCA OU OUTROS EQUIVALENTES DA REGIAO, FORMATO MENOR OU IGUAL A 3025 CM2, E= *2* CM</v>
          </cell>
          <cell r="C3381" t="str">
            <v>M2</v>
          </cell>
          <cell r="D3381">
            <v>550.52</v>
          </cell>
          <cell r="E3381">
            <v>550.52</v>
          </cell>
          <cell r="F3381" t="str">
            <v>SINAPI-I JUNHO 2025</v>
          </cell>
        </row>
        <row r="3382">
          <cell r="A3382">
            <v>45190</v>
          </cell>
          <cell r="B3382" t="str">
            <v>PISO EM PORCELANATO, RETIFICADO, LISO, MONOCOLOR, ACETINADO OU POLIDO, FORMATO MAIOR QUE 2500 ATE 6400 CM2</v>
          </cell>
          <cell r="C3382" t="str">
            <v>M2</v>
          </cell>
          <cell r="D3382">
            <v>68.45</v>
          </cell>
          <cell r="E3382">
            <v>68.45</v>
          </cell>
          <cell r="F3382" t="str">
            <v>SINAPI-I JUNHO 2025</v>
          </cell>
        </row>
        <row r="3383">
          <cell r="A3383">
            <v>45191</v>
          </cell>
          <cell r="B3383" t="str">
            <v>PISO EM PORCELANATO,RETIFICADO, LISO, MONOCOLOR, ACETINADO OU POLIDO, FORMATO MAIOR QUE 6400 CM2</v>
          </cell>
          <cell r="C3383" t="str">
            <v>M2</v>
          </cell>
          <cell r="D3383">
            <v>116.12</v>
          </cell>
          <cell r="E3383">
            <v>116.12</v>
          </cell>
          <cell r="F3383" t="str">
            <v>SINAPI-I JUNHO 2025</v>
          </cell>
        </row>
        <row r="3384">
          <cell r="A3384">
            <v>38180</v>
          </cell>
          <cell r="B3384" t="str">
            <v>PISO EM REGUA VINILICA SEMIFLEXIVEL, ENCAIXE CLICADO, E = 4 MM (SEM COLOCACAO)</v>
          </cell>
          <cell r="C3384" t="str">
            <v>M2</v>
          </cell>
          <cell r="D3384">
            <v>242.57</v>
          </cell>
          <cell r="E3384">
            <v>242.57</v>
          </cell>
          <cell r="F3384" t="str">
            <v>SINAPI-I JUNHO 2025</v>
          </cell>
        </row>
        <row r="3385">
          <cell r="A3385">
            <v>40648</v>
          </cell>
          <cell r="B3385" t="str">
            <v>PISO EPOXI AUTONIVELANTE, ESPESSURA *4* MM (INCLUSO EXECUCAO)</v>
          </cell>
          <cell r="C3385" t="str">
            <v>M2</v>
          </cell>
          <cell r="F3385" t="str">
            <v>SINAPI-I JUNHO 2025</v>
          </cell>
        </row>
        <row r="3386">
          <cell r="A3386">
            <v>40649</v>
          </cell>
          <cell r="B3386" t="str">
            <v>PISO EPOXI MULTILAYER, ESPESSURA *2* MM (INCLUSO EXECUCAO)</v>
          </cell>
          <cell r="C3386" t="str">
            <v>M2</v>
          </cell>
          <cell r="F3386" t="str">
            <v>SINAPI-I JUNHO 2025</v>
          </cell>
        </row>
        <row r="3387">
          <cell r="A3387">
            <v>40650</v>
          </cell>
          <cell r="B3387" t="str">
            <v>PISO FULGET (GRANITO LAVADO) EM PLACAS DE *40 X 40* CM, E = 2,0 CM (SEM COLOCACAO)</v>
          </cell>
          <cell r="C3387" t="str">
            <v>M2</v>
          </cell>
          <cell r="F3387" t="str">
            <v>SINAPI-I JUNHO 2025</v>
          </cell>
        </row>
        <row r="3388">
          <cell r="A3388">
            <v>40651</v>
          </cell>
          <cell r="B3388" t="str">
            <v>PISO FULGET (GRANITO LAVADO) EM PLACAS DE *75 X 75* CM, E = 2,0 CM (SEM COLOCACAO)</v>
          </cell>
          <cell r="C3388" t="str">
            <v>M2</v>
          </cell>
          <cell r="F3388" t="str">
            <v>SINAPI-I JUNHO 2025</v>
          </cell>
        </row>
        <row r="3389">
          <cell r="A3389">
            <v>40652</v>
          </cell>
          <cell r="B3389" t="str">
            <v>PISO FULGET (GRANITO LAVADO) MOLDADO IN LOCO (INCLUSO EXECUCAO)</v>
          </cell>
          <cell r="C3389" t="str">
            <v>M2</v>
          </cell>
          <cell r="F3389" t="str">
            <v>SINAPI-I JUNHO 2025</v>
          </cell>
        </row>
        <row r="3390">
          <cell r="A3390">
            <v>40647</v>
          </cell>
          <cell r="B3390" t="str">
            <v>PISO INDUSTRIAL EM CONCRETO ARMADO DE ACABAMENTO POLIDO, ESPESSURA 12 CM (CIMENTO QUEIMADO) (INCLUSO EXECUCAO)</v>
          </cell>
          <cell r="C3390" t="str">
            <v>M2</v>
          </cell>
          <cell r="F3390" t="str">
            <v>SINAPI-I JUNHO 2025</v>
          </cell>
        </row>
        <row r="3391">
          <cell r="A3391">
            <v>40653</v>
          </cell>
          <cell r="B3391" t="str">
            <v>PISO KORODUR (INCLUSO EXECUCAO)</v>
          </cell>
          <cell r="C3391" t="str">
            <v>M2</v>
          </cell>
          <cell r="F3391" t="str">
            <v>SINAPI-I JUNHO 2025</v>
          </cell>
        </row>
        <row r="3392">
          <cell r="A3392">
            <v>38135</v>
          </cell>
          <cell r="B3392" t="str">
            <v>PISO TATIL / PODOTATIL, LADRILHO HIDRAULICO / CONCRETO, *25 X 25* CM, E= *2,5* CM, PADRAO TATIL ALERTA OU DIRECIONAL, COR AMARELA</v>
          </cell>
          <cell r="C3392" t="str">
            <v>M2</v>
          </cell>
          <cell r="D3392">
            <v>79.16</v>
          </cell>
          <cell r="E3392">
            <v>79.16</v>
          </cell>
          <cell r="F3392" t="str">
            <v>SINAPI-I JUNHO 2025</v>
          </cell>
        </row>
        <row r="3393">
          <cell r="A3393">
            <v>36178</v>
          </cell>
          <cell r="B3393" t="str">
            <v>PISO TATIL / PODOTATIL, LADRILHO HIDRAULICO/CONCRETO, *40 X 40* CM, E= 2,5* CM, PADRAO TATIL ALERTA OU DIRECIONAL, COR NATURAL</v>
          </cell>
          <cell r="C3393" t="str">
            <v>UN</v>
          </cell>
          <cell r="D3393">
            <v>13.24</v>
          </cell>
          <cell r="E3393">
            <v>13.24</v>
          </cell>
          <cell r="F3393" t="str">
            <v>SINAPI-I JUNHO 2025</v>
          </cell>
        </row>
        <row r="3394">
          <cell r="A3394">
            <v>38181</v>
          </cell>
          <cell r="B3394" t="str">
            <v>PISO TATIL ALERTA OU DIRECIONAL, DE BORRACHA, COLORIDO, 25 X 25 CM, E = 5 MM, PARA COLA</v>
          </cell>
          <cell r="C3394" t="str">
            <v>M2</v>
          </cell>
          <cell r="D3394">
            <v>331.14</v>
          </cell>
          <cell r="E3394">
            <v>331.14</v>
          </cell>
          <cell r="F3394" t="str">
            <v>SINAPI-I JUNHO 2025</v>
          </cell>
        </row>
        <row r="3395">
          <cell r="A3395">
            <v>38182</v>
          </cell>
          <cell r="B3395" t="str">
            <v>PISO TATIL DE ALERTA OU DIRECIONAL DE BORRACHA, PRETO, 25 X 25 CM, E = 5 MM, PARA COLA</v>
          </cell>
          <cell r="C3395" t="str">
            <v>M2</v>
          </cell>
          <cell r="D3395">
            <v>315.42</v>
          </cell>
          <cell r="E3395">
            <v>315.42</v>
          </cell>
          <cell r="F3395" t="str">
            <v>SINAPI-I JUNHO 2025</v>
          </cell>
        </row>
        <row r="3396">
          <cell r="A3396">
            <v>38186</v>
          </cell>
          <cell r="B3396" t="str">
            <v>PISO TATIL DE ALERTA OU DIRECIONAL, DE BORRACHA, COLORIDO, 25 X 25 CM, E = 12 MM, PARA ARGAMASSA</v>
          </cell>
          <cell r="C3396" t="str">
            <v>M2</v>
          </cell>
          <cell r="D3396">
            <v>819.9</v>
          </cell>
          <cell r="E3396">
            <v>819.9</v>
          </cell>
          <cell r="F3396" t="str">
            <v>SINAPI-I JUNHO 2025</v>
          </cell>
        </row>
        <row r="3397">
          <cell r="A3397">
            <v>38185</v>
          </cell>
          <cell r="B3397" t="str">
            <v>PISO TATIL DE ALERTA OU DIRECIONAL, DE BORRACHA, PRETO, 25 X 25 CM, E = 12 MM, PARA ARGAMASSA</v>
          </cell>
          <cell r="C3397" t="str">
            <v>M2</v>
          </cell>
          <cell r="D3397">
            <v>729.99</v>
          </cell>
          <cell r="E3397">
            <v>729.99</v>
          </cell>
          <cell r="F3397" t="str">
            <v>SINAPI-I JUNHO 2025</v>
          </cell>
        </row>
        <row r="3398">
          <cell r="A3398">
            <v>40654</v>
          </cell>
          <cell r="B3398" t="str">
            <v>PISO URETANO, VERSAO REVESTIMENTO AUTONIVELANTE, ESPESSURA VARIAVEL DE 3 A 4 MM (INCLUSO EXECUCAO)</v>
          </cell>
          <cell r="C3398" t="str">
            <v>M2</v>
          </cell>
          <cell r="F3398" t="str">
            <v>SINAPI-I JUNHO 2025</v>
          </cell>
        </row>
        <row r="3399">
          <cell r="A3399">
            <v>44541</v>
          </cell>
          <cell r="B3399" t="str">
            <v>PISO/ REVESTIMENTO EM GRANITO, POLIDO, TIPO ANDORINHA/ QUARTZ/ CASTELO/ CORUMBA OU OUTROS EQUIVALENTES DA REGIAO, FORMATO MAIOR OU IGUAL A 3025 CM2, E = *2*CM</v>
          </cell>
          <cell r="C3399" t="str">
            <v>M2</v>
          </cell>
          <cell r="D3399">
            <v>402.3</v>
          </cell>
          <cell r="E3399">
            <v>402.3</v>
          </cell>
          <cell r="F3399" t="str">
            <v>SINAPI-I JUNHO 2025</v>
          </cell>
        </row>
        <row r="3400">
          <cell r="A3400">
            <v>4822</v>
          </cell>
          <cell r="B3400" t="str">
            <v>PISO/ REVESTIMENTO EM MARMORE, POLIDO, BRANCO COMUM, FORMATO MAIOR OU IGUAL A 3025 CM2, E = *2* CM</v>
          </cell>
          <cell r="C3400" t="str">
            <v>M2</v>
          </cell>
          <cell r="D3400">
            <v>462.12</v>
          </cell>
          <cell r="E3400">
            <v>462.12</v>
          </cell>
          <cell r="F3400" t="str">
            <v>SINAPI-I JUNHO 2025</v>
          </cell>
        </row>
        <row r="3401">
          <cell r="A3401">
            <v>4818</v>
          </cell>
          <cell r="B3401" t="str">
            <v>PISO/ REVESTIMENTO EM MARMORE, POLIDO, BRANCO COMUM, FORMATO MENOR OU IGUAL A 3025 CM2, E = *2* CM</v>
          </cell>
          <cell r="C3401" t="str">
            <v>M2</v>
          </cell>
          <cell r="D3401">
            <v>475</v>
          </cell>
          <cell r="E3401">
            <v>475</v>
          </cell>
          <cell r="F3401" t="str">
            <v>SINAPI-I JUNHO 2025</v>
          </cell>
        </row>
        <row r="3402">
          <cell r="A3402">
            <v>39567</v>
          </cell>
          <cell r="B3402" t="str">
            <v>PLACA / CHAPA DE GESSO ACARTONADO, ACABAMENTO VINILICO LISO EM UMA DAS FACES, COR BRANCA, BORDA QUADRADA, E = 9,5 MM, *625 X 1250* MM (L X C), PARA FORRO REMOVIVEL</v>
          </cell>
          <cell r="C3402" t="str">
            <v>M2</v>
          </cell>
          <cell r="D3402">
            <v>38.659999999999997</v>
          </cell>
          <cell r="E3402">
            <v>38.659999999999997</v>
          </cell>
          <cell r="F3402" t="str">
            <v>SINAPI-I JUNHO 2025</v>
          </cell>
        </row>
        <row r="3403">
          <cell r="A3403">
            <v>39566</v>
          </cell>
          <cell r="B3403" t="str">
            <v>PLACA / CHAPA DE GESSO ACARTONADO, ACABAMENTO VINILICO LISO EM UMA DAS FACES, COR BRANCA, BORDA QUADRADA, E = 9,5 MM, *625 X 625* MM (L X C), PARA FORRO REMOVIVEL</v>
          </cell>
          <cell r="C3403" t="str">
            <v>M2</v>
          </cell>
          <cell r="D3403">
            <v>40.92</v>
          </cell>
          <cell r="E3403">
            <v>40.92</v>
          </cell>
          <cell r="F3403" t="str">
            <v>SINAPI-I JUNHO 2025</v>
          </cell>
        </row>
        <row r="3404">
          <cell r="A3404">
            <v>39416</v>
          </cell>
          <cell r="B3404" t="str">
            <v>PLACA / CHAPA DE GESSO ACARTONADO, RESISTENTE A UMIDADE (RU), COR VERDE, E = 12,5 MM, 1200 X 1800 MM (L X C)</v>
          </cell>
          <cell r="C3404" t="str">
            <v>M2</v>
          </cell>
          <cell r="D3404">
            <v>24.94</v>
          </cell>
          <cell r="E3404">
            <v>24.94</v>
          </cell>
          <cell r="F3404" t="str">
            <v>SINAPI-I JUNHO 2025</v>
          </cell>
        </row>
        <row r="3405">
          <cell r="A3405">
            <v>39417</v>
          </cell>
          <cell r="B3405" t="str">
            <v>PLACA / CHAPA DE GESSO ACARTONADO, RESISTENTE A UMIDADE (RU), COR VERDE, E = 12,5 MM, 1200 X 2400 MM (L X C)</v>
          </cell>
          <cell r="C3405" t="str">
            <v>M2</v>
          </cell>
          <cell r="D3405">
            <v>24.32</v>
          </cell>
          <cell r="E3405">
            <v>24.32</v>
          </cell>
          <cell r="F3405" t="str">
            <v>SINAPI-I JUNHO 2025</v>
          </cell>
        </row>
        <row r="3406">
          <cell r="A3406">
            <v>43742</v>
          </cell>
          <cell r="B3406" t="str">
            <v>PLACA / CHAPA DE GESSO ACARTONADO, RESISTENTE A UMIDADE (RU), COR VERDE, E = 15 MM, 1200 X 2400 MM (L X C)</v>
          </cell>
          <cell r="C3406" t="str">
            <v>M2</v>
          </cell>
          <cell r="D3406">
            <v>26.23</v>
          </cell>
          <cell r="E3406">
            <v>26.23</v>
          </cell>
          <cell r="F3406" t="str">
            <v>SINAPI-I JUNHO 2025</v>
          </cell>
        </row>
        <row r="3407">
          <cell r="A3407">
            <v>39414</v>
          </cell>
          <cell r="B3407" t="str">
            <v>PLACA / CHAPA DE GESSO ACARTONADO, RESISTENTE AO FOGO (RF), COR ROSA, E = 12,5 MM, 1200 X 1800 MM (L X C)</v>
          </cell>
          <cell r="C3407" t="str">
            <v>M2</v>
          </cell>
          <cell r="D3407">
            <v>23.62</v>
          </cell>
          <cell r="E3407">
            <v>23.62</v>
          </cell>
          <cell r="F3407" t="str">
            <v>SINAPI-I JUNHO 2025</v>
          </cell>
        </row>
        <row r="3408">
          <cell r="A3408">
            <v>39415</v>
          </cell>
          <cell r="B3408" t="str">
            <v>PLACA / CHAPA DE GESSO ACARTONADO, RESISTENTE AO FOGO (RF), COR ROSA, E = 12,5 MM, 1200 X 2400 MM (L X C)</v>
          </cell>
          <cell r="C3408" t="str">
            <v>M2</v>
          </cell>
          <cell r="D3408">
            <v>20.36</v>
          </cell>
          <cell r="E3408">
            <v>20.36</v>
          </cell>
          <cell r="F3408" t="str">
            <v>SINAPI-I JUNHO 2025</v>
          </cell>
        </row>
        <row r="3409">
          <cell r="A3409">
            <v>43740</v>
          </cell>
          <cell r="B3409" t="str">
            <v>PLACA / CHAPA DE GESSO ACARTONADO, RESISTENTE AO FOGO (RF), COR ROSA, E = 15 MM, 1200 X 2400 MM (L X C)</v>
          </cell>
          <cell r="C3409" t="str">
            <v>M2</v>
          </cell>
          <cell r="D3409">
            <v>24.86</v>
          </cell>
          <cell r="E3409">
            <v>24.86</v>
          </cell>
          <cell r="F3409" t="str">
            <v>SINAPI-I JUNHO 2025</v>
          </cell>
        </row>
        <row r="3410">
          <cell r="A3410">
            <v>39412</v>
          </cell>
          <cell r="B3410" t="str">
            <v>PLACA / CHAPA DE GESSO ACARTONADO, STANDARD (ST), COR BRANCA, E = 12,5 MM, 1200 X 1800 MM (L X C)</v>
          </cell>
          <cell r="C3410" t="str">
            <v>M2</v>
          </cell>
          <cell r="D3410">
            <v>17.05</v>
          </cell>
          <cell r="E3410">
            <v>17.05</v>
          </cell>
          <cell r="F3410" t="str">
            <v>SINAPI-I JUNHO 2025</v>
          </cell>
        </row>
        <row r="3411">
          <cell r="A3411">
            <v>39413</v>
          </cell>
          <cell r="B3411" t="str">
            <v>PLACA / CHAPA DE GESSO ACARTONADO, STANDARD (ST), COR BRANCA, E = 12,5 MM, 1200 X 2400 MM (L X C)</v>
          </cell>
          <cell r="C3411" t="str">
            <v>M2</v>
          </cell>
          <cell r="D3411">
            <v>18.43</v>
          </cell>
          <cell r="E3411">
            <v>18.43</v>
          </cell>
          <cell r="F3411" t="str">
            <v>SINAPI-I JUNHO 2025</v>
          </cell>
        </row>
        <row r="3412">
          <cell r="A3412">
            <v>43741</v>
          </cell>
          <cell r="B3412" t="str">
            <v>PLACA / CHAPA DE GESSO ACARTONADO, STANDARD (ST), COR BRANCA, E = 15 MM, 1200 X 2400 MM (L X C)</v>
          </cell>
          <cell r="C3412" t="str">
            <v>M2</v>
          </cell>
          <cell r="D3412">
            <v>19.649999999999999</v>
          </cell>
          <cell r="E3412">
            <v>19.649999999999999</v>
          </cell>
          <cell r="F3412" t="str">
            <v>SINAPI-I JUNHO 2025</v>
          </cell>
        </row>
        <row r="3413">
          <cell r="A3413">
            <v>11062</v>
          </cell>
          <cell r="B3413" t="str">
            <v>PLACA CIMENTICIA LISA E = 10 MM, DE 1,20 X *2,50* M (SEM AMIANTO)</v>
          </cell>
          <cell r="C3413" t="str">
            <v>M2</v>
          </cell>
          <cell r="D3413">
            <v>63.47</v>
          </cell>
          <cell r="E3413">
            <v>63.47</v>
          </cell>
          <cell r="F3413" t="str">
            <v>SINAPI-I JUNHO 2025</v>
          </cell>
        </row>
        <row r="3414">
          <cell r="A3414">
            <v>11063</v>
          </cell>
          <cell r="B3414" t="str">
            <v>PLACA CIMENTICIA LISA E = 6 MM, DE 1,20 X *2,50* M (SEM AMIANTO)</v>
          </cell>
          <cell r="C3414" t="str">
            <v>M2</v>
          </cell>
          <cell r="D3414">
            <v>38.85</v>
          </cell>
          <cell r="E3414">
            <v>38.85</v>
          </cell>
          <cell r="F3414" t="str">
            <v>SINAPI-I JUNHO 2025</v>
          </cell>
        </row>
        <row r="3415">
          <cell r="A3415">
            <v>13521</v>
          </cell>
          <cell r="B3415" t="str">
            <v>PLACA DE ACO ESMALTADA PARA IDENTIFICACAO DE RUA, *45 CM X 20* CM</v>
          </cell>
          <cell r="C3415" t="str">
            <v>UN</v>
          </cell>
          <cell r="F3415" t="str">
            <v>SINAPI-I JUNHO 2025</v>
          </cell>
        </row>
        <row r="3416">
          <cell r="A3416">
            <v>10851</v>
          </cell>
          <cell r="B3416" t="str">
            <v>PLACA DE ACRILICO TRANSPARENTE ADESIVADA PARA SINALIZACAO DE PORTAS, BORDA POLIDA, DE *25 X 8*, E = 6 MM (NAO INCLUI ACESSORIOS PARA FIXACAO)</v>
          </cell>
          <cell r="C3416" t="str">
            <v>UN</v>
          </cell>
          <cell r="F3416" t="str">
            <v>SINAPI-I JUNHO 2025</v>
          </cell>
        </row>
        <row r="3417">
          <cell r="A3417">
            <v>39515</v>
          </cell>
          <cell r="B3417" t="str">
            <v>PLACA DE FIBRA MINERAL PARA FORRO, DE 1250 X 625 MM, E = 15 MM, BORDA RETA, COM PINTURA ANTIMOFO (NAO INCLUI PERFIS)</v>
          </cell>
          <cell r="C3417" t="str">
            <v>UN</v>
          </cell>
          <cell r="D3417">
            <v>41.56</v>
          </cell>
          <cell r="E3417">
            <v>41.56</v>
          </cell>
          <cell r="F3417" t="str">
            <v>SINAPI-I JUNHO 2025</v>
          </cell>
        </row>
        <row r="3418">
          <cell r="A3418">
            <v>39516</v>
          </cell>
          <cell r="B3418" t="str">
            <v>PLACA DE FIBRA MINERAL PARA FORRO, DE 625 X 625 MM, E = 15 MM, BORDA REBAIXADA PARA PERFIL 24 MM, COM PINTURA ANTIMOFO (NAO INCLUI PERFIS)</v>
          </cell>
          <cell r="C3418" t="str">
            <v>UN</v>
          </cell>
          <cell r="D3418">
            <v>35.04</v>
          </cell>
          <cell r="E3418">
            <v>35.04</v>
          </cell>
          <cell r="F3418" t="str">
            <v>SINAPI-I JUNHO 2025</v>
          </cell>
        </row>
        <row r="3419">
          <cell r="A3419">
            <v>39514</v>
          </cell>
          <cell r="B3419" t="str">
            <v>PLACA DE FIBRA MINERAL PARA FORRO, DE 625 X 625 MM, E = 15 MM, BORDA RETA, COM PINTURA ANTIMOFO (NAO INCLUI PERFIS)</v>
          </cell>
          <cell r="C3419" t="str">
            <v>UN</v>
          </cell>
          <cell r="D3419">
            <v>21.8</v>
          </cell>
          <cell r="E3419">
            <v>21.8</v>
          </cell>
          <cell r="F3419" t="str">
            <v>SINAPI-I JUNHO 2025</v>
          </cell>
        </row>
        <row r="3420">
          <cell r="A3420">
            <v>4812</v>
          </cell>
          <cell r="B3420" t="str">
            <v>PLACA DE GESSO PARA FORRO, *60 X 60* CM, ESPESSURA DE 12 MM (SEM COLOCACAO)</v>
          </cell>
          <cell r="C3420" t="str">
            <v>M2</v>
          </cell>
          <cell r="D3420">
            <v>10.23</v>
          </cell>
          <cell r="E3420">
            <v>10.23</v>
          </cell>
          <cell r="F3420" t="str">
            <v>SINAPI-I JUNHO 2025</v>
          </cell>
        </row>
        <row r="3421">
          <cell r="A3421">
            <v>10849</v>
          </cell>
          <cell r="B3421" t="str">
            <v>PLACA DE INAUGURACAO EM BRONZE *35X 50*CM</v>
          </cell>
          <cell r="C3421" t="str">
            <v>UN</v>
          </cell>
          <cell r="F3421" t="str">
            <v>SINAPI-I JUNHO 2025</v>
          </cell>
        </row>
        <row r="3422">
          <cell r="A3422">
            <v>10848</v>
          </cell>
          <cell r="B3422" t="str">
            <v>PLACA DE INAUGURACAO METALICA, *40* CM X *60* CM</v>
          </cell>
          <cell r="C3422" t="str">
            <v>UN</v>
          </cell>
          <cell r="D3422">
            <v>1206.01</v>
          </cell>
          <cell r="E3422">
            <v>1206.01</v>
          </cell>
          <cell r="F3422" t="str">
            <v>SINAPI-I JUNHO 2025</v>
          </cell>
        </row>
        <row r="3423">
          <cell r="A3423">
            <v>4813</v>
          </cell>
          <cell r="B3423" t="str">
            <v>PLACA DE OBRA (PARA CONSTRUCAO CIVIL) EM CHAPA GALVANIZADA *N. 22*, ADESIVADA, DE *2,4 X 1,2* M (SEM POSTES PARA FIXACAO)</v>
          </cell>
          <cell r="C3423" t="str">
            <v>M2</v>
          </cell>
          <cell r="F3423" t="str">
            <v>SINAPI-I JUNHO 2025</v>
          </cell>
        </row>
        <row r="3424">
          <cell r="A3424">
            <v>37560</v>
          </cell>
          <cell r="B3424" t="str">
            <v>PLACA DE SINALIZACAO DE SEGURANCA CONTRA INCENDIO - ALERTA, TRIANGULAR, BASE DE *30* CM, EM PVC *2* MM ANTI-CHAMAS (SIMBOLOS, CORES E PICTOGRAMAS CONFORME NBR 16820)</v>
          </cell>
          <cell r="C3424" t="str">
            <v>UN</v>
          </cell>
          <cell r="D3424">
            <v>54.14</v>
          </cell>
          <cell r="E3424">
            <v>54.14</v>
          </cell>
          <cell r="F3424" t="str">
            <v>SINAPI-I JUNHO 2025</v>
          </cell>
        </row>
        <row r="3425">
          <cell r="A3425">
            <v>37557</v>
          </cell>
          <cell r="B3425" t="str">
            <v>PLACA DE SINALIZACAO DE SEGURANCA CONTRA INCENDIO, FOTOLUMINESCENTE, QUADRADA, *14 X 14* CM, EM PVC *2* MM ANTI-CHAMAS (SIMBOLOS, CORES E PICTOGRAMAS CONFORME NBR 16820)</v>
          </cell>
          <cell r="C3425" t="str">
            <v>UN</v>
          </cell>
          <cell r="D3425">
            <v>16.440000000000001</v>
          </cell>
          <cell r="E3425">
            <v>16.440000000000001</v>
          </cell>
          <cell r="F3425" t="str">
            <v>SINAPI-I JUNHO 2025</v>
          </cell>
        </row>
        <row r="3426">
          <cell r="A3426">
            <v>37556</v>
          </cell>
          <cell r="B3426" t="str">
            <v>PLACA DE SINALIZACAO DE SEGURANCA CONTRA INCENDIO, FOTOLUMINESCENTE, QUADRADA, *20 X 20* CM, EM PVC *2* MM ANTI-CHAMAS (SIMBOLOS, CORES E PICTOGRAMAS CONFORME NBR 16820)</v>
          </cell>
          <cell r="C3426" t="str">
            <v>UN</v>
          </cell>
          <cell r="D3426">
            <v>31.8</v>
          </cell>
          <cell r="E3426">
            <v>31.8</v>
          </cell>
          <cell r="F3426" t="str">
            <v>SINAPI-I JUNHO 2025</v>
          </cell>
        </row>
        <row r="3427">
          <cell r="A3427">
            <v>37559</v>
          </cell>
          <cell r="B3427" t="str">
            <v>PLACA DE SINALIZACAO DE SEGURANCA CONTRA INCENDIO, FOTOLUMINESCENTE, RETANGULAR, *12 X 40* CM, EM PVC *2* MM ANTI-CHAMAS (SIMBOLOS, CORES E PICTOGRAMAS CONFORME NBR 16820)</v>
          </cell>
          <cell r="C3427" t="str">
            <v>UN</v>
          </cell>
          <cell r="D3427">
            <v>39.01</v>
          </cell>
          <cell r="E3427">
            <v>39.01</v>
          </cell>
          <cell r="F3427" t="str">
            <v>SINAPI-I JUNHO 2025</v>
          </cell>
        </row>
        <row r="3428">
          <cell r="A3428">
            <v>37539</v>
          </cell>
          <cell r="B3428" t="str">
            <v>PLACA DE SINALIZACAO DE SEGURANCA CONTRA INCENDIO, FOTOLUMINESCENTE, RETANGULAR, *13 X 26* CM, EM PVC *2* MM ANTI-CHAMAS (SIMBOLOS, CORES E PICTOGRAMAS CONFORME NBR 16820)</v>
          </cell>
          <cell r="C3428" t="str">
            <v>UN</v>
          </cell>
          <cell r="D3428">
            <v>27.5</v>
          </cell>
          <cell r="E3428">
            <v>27.5</v>
          </cell>
          <cell r="F3428" t="str">
            <v>SINAPI-I JUNHO 2025</v>
          </cell>
        </row>
        <row r="3429">
          <cell r="A3429">
            <v>37558</v>
          </cell>
          <cell r="B3429" t="str">
            <v>PLACA DE SINALIZACAO DE SEGURANCA CONTRA INCENDIO, FOTOLUMINESCENTE, RETANGULAR, *20 X 40* CM, EM PVC *2* MM ANTI-CHAMAS (SIMBOLOS, CORES E PICTOGRAMAS CONFORME NBR 16820)</v>
          </cell>
          <cell r="C3429" t="str">
            <v>UN</v>
          </cell>
          <cell r="D3429">
            <v>51.27</v>
          </cell>
          <cell r="E3429">
            <v>51.27</v>
          </cell>
          <cell r="F3429" t="str">
            <v>SINAPI-I JUNHO 2025</v>
          </cell>
        </row>
        <row r="3430">
          <cell r="A3430">
            <v>34723</v>
          </cell>
          <cell r="B3430" t="str">
            <v>PLACA DE SINALIZACAO EM CHAPA DE ACO NUM 16 COM PINTURA REFLETIVA</v>
          </cell>
          <cell r="C3430" t="str">
            <v>M2</v>
          </cell>
          <cell r="F3430" t="str">
            <v>SINAPI-I JUNHO 2025</v>
          </cell>
        </row>
        <row r="3431">
          <cell r="A3431">
            <v>34721</v>
          </cell>
          <cell r="B3431" t="str">
            <v>PLACA DE SINALIZACAO EM CHAPA DE ALUMINIO COM PINTURA REFLETIVA, E = 2 MM</v>
          </cell>
          <cell r="C3431" t="str">
            <v>M2</v>
          </cell>
          <cell r="F3431" t="str">
            <v>SINAPI-I JUNHO 2025</v>
          </cell>
        </row>
        <row r="3432">
          <cell r="A3432">
            <v>4309</v>
          </cell>
          <cell r="B3432" t="str">
            <v>PLACA DE VENTILACAO PARA TELHA DE FIBROCIMENTO CANALETE 49 KALHETA</v>
          </cell>
          <cell r="C3432" t="str">
            <v>UN</v>
          </cell>
          <cell r="D3432">
            <v>4.9800000000000004</v>
          </cell>
          <cell r="E3432">
            <v>4.9800000000000004</v>
          </cell>
          <cell r="F3432" t="str">
            <v>SINAPI-I JUNHO 2025</v>
          </cell>
        </row>
        <row r="3433">
          <cell r="A3433">
            <v>4307</v>
          </cell>
          <cell r="B3433" t="str">
            <v>PLACA DE VENTILACAO PARA TELHA DE FIBROCIMENTO, CANALETE 90 OU KALHETAO</v>
          </cell>
          <cell r="C3433" t="str">
            <v>UN</v>
          </cell>
          <cell r="D3433">
            <v>8.52</v>
          </cell>
          <cell r="E3433">
            <v>8.52</v>
          </cell>
          <cell r="F3433" t="str">
            <v>SINAPI-I JUNHO 2025</v>
          </cell>
        </row>
        <row r="3434">
          <cell r="A3434">
            <v>10850</v>
          </cell>
          <cell r="B3434" t="str">
            <v>PLACA NUMERACAO RESIDENCIAL EM CHAPA GALVANIZADA ESMALTADA 12 X 18 CM</v>
          </cell>
          <cell r="C3434" t="str">
            <v>UN</v>
          </cell>
          <cell r="F3434" t="str">
            <v>SINAPI-I JUNHO 2025</v>
          </cell>
        </row>
        <row r="3435">
          <cell r="A3435">
            <v>42438</v>
          </cell>
          <cell r="B3435" t="str">
            <v>PLACA ORIENTATIVA SOBRE EXERCICIOS, 2,00 M X 1,00 M (CHAPA GALVANIZADA #20), ESTRUTURA EM TUBOS REDONDOS DE ACO CARBONO, PINTURA NO PROCESSO ELETROSTATICO, ADESIVO FRENTE E VERSO - PARA ACADEMIA AO AR LIVRE / ACADEMIA DA TERCEIRA IDADE - ATI</v>
          </cell>
          <cell r="C3435" t="str">
            <v>UN</v>
          </cell>
          <cell r="F3435" t="str">
            <v>SINAPI-I JUNHO 2025</v>
          </cell>
        </row>
        <row r="3436">
          <cell r="A3436">
            <v>4792</v>
          </cell>
          <cell r="B3436" t="str">
            <v>PLACA VINILICA SEMIFLEXIVEL PARA PISOS, E = 3,2 MM, 30 X 30 CM (SEM COLOCACAO)</v>
          </cell>
          <cell r="C3436" t="str">
            <v>M2</v>
          </cell>
          <cell r="D3436">
            <v>232.85</v>
          </cell>
          <cell r="E3436">
            <v>232.85</v>
          </cell>
          <cell r="F3436" t="str">
            <v>SINAPI-I JUNHO 2025</v>
          </cell>
        </row>
        <row r="3437">
          <cell r="A3437">
            <v>4790</v>
          </cell>
          <cell r="B3437" t="str">
            <v>PLACA VINILICA SEMIFLEXIVEL PARA REVESTIMENTO DE PISOS E PAREDES, E = 2 MM (SEM COLOCACAO)</v>
          </cell>
          <cell r="C3437" t="str">
            <v>M2</v>
          </cell>
          <cell r="D3437">
            <v>140</v>
          </cell>
          <cell r="E3437">
            <v>140</v>
          </cell>
          <cell r="F3437" t="str">
            <v>SINAPI-I JUNHO 2025</v>
          </cell>
        </row>
        <row r="3438">
          <cell r="A3438">
            <v>40671</v>
          </cell>
          <cell r="B3438" t="str">
            <v>PLACA/PISO DE CONCRETO POROSO/ PAVIMENTO PERMEAVEL/BLOCO DRENANTE DE CONCRETO, *40 X 40* CM, E = 6 CM, COR NATURAL</v>
          </cell>
          <cell r="C3438" t="str">
            <v>M2</v>
          </cell>
          <cell r="D3438">
            <v>82.52</v>
          </cell>
          <cell r="E3438">
            <v>82.52</v>
          </cell>
          <cell r="F3438" t="str">
            <v>SINAPI-I JUNHO 2025</v>
          </cell>
        </row>
        <row r="3439">
          <cell r="A3439">
            <v>7552</v>
          </cell>
          <cell r="B3439" t="str">
            <v>PLACA/TAMPA CEGA EM LATAO ESCOVADO PARA CONDULETE EM LIGA DE ALUMINIO 4 X 4"</v>
          </cell>
          <cell r="C3439" t="str">
            <v>UN</v>
          </cell>
          <cell r="F3439" t="str">
            <v>SINAPI-I JUNHO 2025</v>
          </cell>
        </row>
        <row r="3440">
          <cell r="A3440">
            <v>4893</v>
          </cell>
          <cell r="B3440" t="str">
            <v>PLUG OU BUJAO DE FERRO GALVANIZADO, DE 1 1/2"</v>
          </cell>
          <cell r="C3440" t="str">
            <v>UN</v>
          </cell>
          <cell r="F3440" t="str">
            <v>SINAPI-I JUNHO 2025</v>
          </cell>
        </row>
        <row r="3441">
          <cell r="A3441">
            <v>4894</v>
          </cell>
          <cell r="B3441" t="str">
            <v>PLUG OU BUJAO DE FERRO GALVANIZADO, DE 1 1/4"</v>
          </cell>
          <cell r="C3441" t="str">
            <v>UN</v>
          </cell>
          <cell r="F3441" t="str">
            <v>SINAPI-I JUNHO 2025</v>
          </cell>
        </row>
        <row r="3442">
          <cell r="A3442">
            <v>4890</v>
          </cell>
          <cell r="B3442" t="str">
            <v>PLUG OU BUJAO DE FERRO GALVANIZADO, DE 1"</v>
          </cell>
          <cell r="C3442" t="str">
            <v>UN</v>
          </cell>
          <cell r="F3442" t="str">
            <v>SINAPI-I JUNHO 2025</v>
          </cell>
        </row>
        <row r="3443">
          <cell r="A3443">
            <v>4888</v>
          </cell>
          <cell r="B3443" t="str">
            <v>PLUG OU BUJAO DE FERRO GALVANIZADO, DE 1/2"</v>
          </cell>
          <cell r="C3443" t="str">
            <v>UN</v>
          </cell>
          <cell r="F3443" t="str">
            <v>SINAPI-I JUNHO 2025</v>
          </cell>
        </row>
        <row r="3444">
          <cell r="A3444">
            <v>12411</v>
          </cell>
          <cell r="B3444" t="str">
            <v>PLUG OU BUJAO DE FERRO GALVANIZADO, DE 2 1/2"</v>
          </cell>
          <cell r="C3444" t="str">
            <v>UN</v>
          </cell>
          <cell r="F3444" t="str">
            <v>SINAPI-I JUNHO 2025</v>
          </cell>
        </row>
        <row r="3445">
          <cell r="A3445">
            <v>4891</v>
          </cell>
          <cell r="B3445" t="str">
            <v>PLUG OU BUJAO DE FERRO GALVANIZADO, DE 2"</v>
          </cell>
          <cell r="C3445" t="str">
            <v>UN</v>
          </cell>
          <cell r="F3445" t="str">
            <v>SINAPI-I JUNHO 2025</v>
          </cell>
        </row>
        <row r="3446">
          <cell r="A3446">
            <v>4892</v>
          </cell>
          <cell r="B3446" t="str">
            <v>PLUG OU BUJAO DE FERRO GALVANIZADO, DE 3"</v>
          </cell>
          <cell r="C3446" t="str">
            <v>UN</v>
          </cell>
          <cell r="F3446" t="str">
            <v>SINAPI-I JUNHO 2025</v>
          </cell>
        </row>
        <row r="3447">
          <cell r="A3447">
            <v>4889</v>
          </cell>
          <cell r="B3447" t="str">
            <v>PLUG OU BUJAO DE FERRO GALVANIZADO, DE 3/4"</v>
          </cell>
          <cell r="C3447" t="str">
            <v>UN</v>
          </cell>
          <cell r="F3447" t="str">
            <v>SINAPI-I JUNHO 2025</v>
          </cell>
        </row>
        <row r="3448">
          <cell r="A3448">
            <v>12412</v>
          </cell>
          <cell r="B3448" t="str">
            <v>PLUG OU BUJAO DE FERRO GALVANIZADO, DE 4"</v>
          </cell>
          <cell r="C3448" t="str">
            <v>UN</v>
          </cell>
          <cell r="F3448" t="str">
            <v>SINAPI-I JUNHO 2025</v>
          </cell>
        </row>
        <row r="3449">
          <cell r="A3449">
            <v>4907</v>
          </cell>
          <cell r="B3449" t="str">
            <v>PLUG PVC, JE, DN 100 MM, PARA REDE COLETORA ESGOTO</v>
          </cell>
          <cell r="C3449" t="str">
            <v>UN</v>
          </cell>
          <cell r="D3449">
            <v>16.8</v>
          </cell>
          <cell r="E3449">
            <v>16.8</v>
          </cell>
          <cell r="F3449" t="str">
            <v>SINAPI-I JUNHO 2025</v>
          </cell>
        </row>
        <row r="3450">
          <cell r="A3450">
            <v>4902</v>
          </cell>
          <cell r="B3450" t="str">
            <v>PLUG PVC, JE, DN 150 MM, PARA REDE COLETORA ESGOTO</v>
          </cell>
          <cell r="C3450" t="str">
            <v>UN</v>
          </cell>
          <cell r="D3450">
            <v>43.57</v>
          </cell>
          <cell r="E3450">
            <v>43.57</v>
          </cell>
          <cell r="F3450" t="str">
            <v>SINAPI-I JUNHO 2025</v>
          </cell>
        </row>
        <row r="3451">
          <cell r="A3451">
            <v>4741</v>
          </cell>
          <cell r="B3451" t="str">
            <v>PO DE PEDRA (POSTO PEDREIRA/FORNECEDOR, SEM FRETE)</v>
          </cell>
          <cell r="C3451" t="str">
            <v>M3</v>
          </cell>
          <cell r="D3451">
            <v>95.03</v>
          </cell>
          <cell r="E3451">
            <v>95.03</v>
          </cell>
          <cell r="F3451" t="str">
            <v>SINAPI-I JUNHO 2025</v>
          </cell>
        </row>
        <row r="3452">
          <cell r="A3452">
            <v>4752</v>
          </cell>
          <cell r="B3452" t="str">
            <v>POCEIRO / ESCAVADOR DE VALAS E TUBULOES (HORISTA)</v>
          </cell>
          <cell r="C3452" t="str">
            <v>H</v>
          </cell>
          <cell r="D3452">
            <v>11.84</v>
          </cell>
          <cell r="E3452">
            <v>13.31</v>
          </cell>
          <cell r="F3452" t="str">
            <v>SINAPI-I JUNHO 2025</v>
          </cell>
        </row>
        <row r="3453">
          <cell r="A3453">
            <v>41091</v>
          </cell>
          <cell r="B3453" t="str">
            <v>POCEIRO / ESCAVADOR DE VALAS E TUBULOES (MENSALISTA)</v>
          </cell>
          <cell r="C3453" t="str">
            <v>MES</v>
          </cell>
          <cell r="D3453">
            <v>2048.64</v>
          </cell>
          <cell r="E3453">
            <v>2306.77</v>
          </cell>
          <cell r="F3453" t="str">
            <v>SINAPI-I JUNHO 2025</v>
          </cell>
        </row>
        <row r="3454">
          <cell r="A3454">
            <v>13954</v>
          </cell>
          <cell r="B3454" t="str">
            <v>POLIDORA DE PISO (POLITRIZ) ELETRICA, MOTOR MONOFASICO DE 4 HP, PESO DE 100 KG, DIAMETRO DO TRABALHO DE 450 MM</v>
          </cell>
          <cell r="C3454" t="str">
            <v>UN</v>
          </cell>
          <cell r="F3454" t="str">
            <v>SINAPI-I JUNHO 2025</v>
          </cell>
        </row>
        <row r="3455">
          <cell r="A3455">
            <v>3411</v>
          </cell>
          <cell r="B3455" t="str">
            <v>POLIESTIRENO EXPANDIDO/EPS (ISOPOR), PEROLAS, PARA CONCRETO LEVE</v>
          </cell>
          <cell r="C3455" t="str">
            <v>KG</v>
          </cell>
          <cell r="F3455" t="str">
            <v>SINAPI-I JUNHO 2025</v>
          </cell>
        </row>
        <row r="3456">
          <cell r="A3456">
            <v>39995</v>
          </cell>
          <cell r="B3456" t="str">
            <v>POLIESTIRENO EXPANDIDO/EPS (ISOPOR), TIPO 2F, BLOCO</v>
          </cell>
          <cell r="C3456" t="str">
            <v>M3</v>
          </cell>
          <cell r="F3456" t="str">
            <v>SINAPI-I JUNHO 2025</v>
          </cell>
        </row>
        <row r="3457">
          <cell r="A3457">
            <v>11615</v>
          </cell>
          <cell r="B3457" t="str">
            <v>POLIESTIRENO EXPANDIDO/EPS (ISOPOR), TIPO 2F, PLACA, ISOLAMENTO TERMOACUSTICO, E = 10 MM, 1000 X 500 MM</v>
          </cell>
          <cell r="C3457" t="str">
            <v>M2</v>
          </cell>
          <cell r="F3457" t="str">
            <v>SINAPI-I JUNHO 2025</v>
          </cell>
        </row>
        <row r="3458">
          <cell r="A3458">
            <v>3408</v>
          </cell>
          <cell r="B3458" t="str">
            <v>POLIESTIRENO EXPANDIDO/EPS (ISOPOR), TIPO 2F, PLACA, ISOLAMENTO TERMOACUSTICO, E = 20 MM, 1000 X 500 MM</v>
          </cell>
          <cell r="C3458" t="str">
            <v>M2</v>
          </cell>
          <cell r="F3458" t="str">
            <v>SINAPI-I JUNHO 2025</v>
          </cell>
        </row>
        <row r="3459">
          <cell r="A3459">
            <v>3409</v>
          </cell>
          <cell r="B3459" t="str">
            <v>POLIESTIRENO EXPANDIDO/EPS (ISOPOR), TIPO 2F, PLACA, ISOLAMENTO TERMOACUSTICO, E = 50 MM, 1000 X 500 MM</v>
          </cell>
          <cell r="C3459" t="str">
            <v>M2</v>
          </cell>
          <cell r="F3459" t="str">
            <v>SINAPI-I JUNHO 2025</v>
          </cell>
        </row>
        <row r="3460">
          <cell r="A3460">
            <v>11427</v>
          </cell>
          <cell r="B3460" t="str">
            <v>POLVORA NEGRA</v>
          </cell>
          <cell r="C3460" t="str">
            <v>KG</v>
          </cell>
          <cell r="F3460" t="str">
            <v>SINAPI-I JUNHO 2025</v>
          </cell>
        </row>
        <row r="3461">
          <cell r="A3461">
            <v>4491</v>
          </cell>
          <cell r="B3461" t="str">
            <v>PONTALETE *7,5 X 7,5* CM EM PINUS, MISTA OU EQUIVALENTE DA REGIAO - BRUTA</v>
          </cell>
          <cell r="C3461" t="str">
            <v>M</v>
          </cell>
          <cell r="D3461">
            <v>10.66</v>
          </cell>
          <cell r="E3461">
            <v>10.66</v>
          </cell>
          <cell r="F3461" t="str">
            <v>SINAPI-I JUNHO 2025</v>
          </cell>
        </row>
        <row r="3462">
          <cell r="A3462">
            <v>2745</v>
          </cell>
          <cell r="B3462" t="str">
            <v>PONTALETE ROLICO SEM TRATAMENTO, D = 8 A 11 CM, H = 3 M, EM EUCALIPTO OU EQUIVALENTE DA REGIAO - BRUTA (PARA ESCORAMENTO)</v>
          </cell>
          <cell r="C3462" t="str">
            <v>M</v>
          </cell>
          <cell r="D3462">
            <v>4.93</v>
          </cell>
          <cell r="E3462">
            <v>4.93</v>
          </cell>
          <cell r="F3462" t="str">
            <v>SINAPI-I JUNHO 2025</v>
          </cell>
        </row>
        <row r="3463">
          <cell r="A3463">
            <v>14439</v>
          </cell>
          <cell r="B3463" t="str">
            <v>PONTALETE ROLICO SEM TRATAMENTO, D = 8 A 11 CM, H = 6 M, EM EUCALIPTO OU EQUIVALENTE DA REGIAO - BRUTA (PARA ESCORAMENTO)</v>
          </cell>
          <cell r="C3463" t="str">
            <v>M</v>
          </cell>
          <cell r="D3463">
            <v>6.11</v>
          </cell>
          <cell r="E3463">
            <v>6.11</v>
          </cell>
          <cell r="F3463" t="str">
            <v>SINAPI-I JUNHO 2025</v>
          </cell>
        </row>
        <row r="3464">
          <cell r="A3464">
            <v>45238</v>
          </cell>
          <cell r="B3464" t="str">
            <v>PONTEIRO DE ACO, LISO, REDONDO, 3/4" X 10"</v>
          </cell>
          <cell r="C3464" t="str">
            <v>UN</v>
          </cell>
          <cell r="D3464">
            <v>21.61</v>
          </cell>
          <cell r="E3464">
            <v>21.61</v>
          </cell>
          <cell r="F3464" t="str">
            <v>SINAPI-I JUNHO 2025</v>
          </cell>
        </row>
        <row r="3465">
          <cell r="A3465">
            <v>44496</v>
          </cell>
          <cell r="B3465" t="str">
            <v>PONTEIRO PARA MARTELO ROMPEDOR, DIAMETRO = *28* MM, COMPRIMENTO = *520* MM, ENCAIXE SEXTAVADO</v>
          </cell>
          <cell r="C3465" t="str">
            <v>UN</v>
          </cell>
          <cell r="D3465">
            <v>147.76</v>
          </cell>
          <cell r="E3465">
            <v>147.76</v>
          </cell>
          <cell r="F3465" t="str">
            <v>SINAPI-I JUNHO 2025</v>
          </cell>
        </row>
        <row r="3466">
          <cell r="A3466">
            <v>12362</v>
          </cell>
          <cell r="B3466" t="str">
            <v>PORCA OLHAL EM ACO GALVANIZADO, ESPESSURA 16MM, ABERTURA 21MM</v>
          </cell>
          <cell r="C3466" t="str">
            <v>UN</v>
          </cell>
          <cell r="F3466" t="str">
            <v>SINAPI-I JUNHO 2025</v>
          </cell>
        </row>
        <row r="3467">
          <cell r="A3467">
            <v>421</v>
          </cell>
          <cell r="B3467" t="str">
            <v>PORCA OLHAL M 16, EM ACO GALVANIZADO, DIAMETRO = 16 MM</v>
          </cell>
          <cell r="C3467" t="str">
            <v>UN</v>
          </cell>
          <cell r="F3467" t="str">
            <v>SINAPI-I JUNHO 2025</v>
          </cell>
        </row>
        <row r="3468">
          <cell r="A3468">
            <v>14148</v>
          </cell>
          <cell r="B3468" t="str">
            <v>PORCA UNIAO/JUNCAO ZINCADA SEXTAVADA 1/4", CHAVE 7/16", COMPRIMENTO = 25 MM</v>
          </cell>
          <cell r="C3468" t="str">
            <v>UN</v>
          </cell>
          <cell r="F3468" t="str">
            <v>SINAPI-I JUNHO 2025</v>
          </cell>
        </row>
        <row r="3469">
          <cell r="A3469">
            <v>4341</v>
          </cell>
          <cell r="B3469" t="str">
            <v>PORCA ZINCADA, QUADRADA, DIAMETRO 3/8"</v>
          </cell>
          <cell r="C3469" t="str">
            <v>UN</v>
          </cell>
          <cell r="D3469">
            <v>1.58</v>
          </cell>
          <cell r="E3469">
            <v>1.58</v>
          </cell>
          <cell r="F3469" t="str">
            <v>SINAPI-I JUNHO 2025</v>
          </cell>
        </row>
        <row r="3470">
          <cell r="A3470">
            <v>4337</v>
          </cell>
          <cell r="B3470" t="str">
            <v>PORCA ZINCADA, QUADRADA, DIAMETRO 5/8"</v>
          </cell>
          <cell r="C3470" t="str">
            <v>UN</v>
          </cell>
          <cell r="D3470">
            <v>3.99</v>
          </cell>
          <cell r="E3470">
            <v>3.99</v>
          </cell>
          <cell r="F3470" t="str">
            <v>SINAPI-I JUNHO 2025</v>
          </cell>
        </row>
        <row r="3471">
          <cell r="A3471">
            <v>11971</v>
          </cell>
          <cell r="B3471" t="str">
            <v>PORCA ZINCADA, SEXTAVADA, DIAMETRO 1"</v>
          </cell>
          <cell r="C3471" t="str">
            <v>UN</v>
          </cell>
          <cell r="D3471">
            <v>6.61</v>
          </cell>
          <cell r="E3471">
            <v>6.61</v>
          </cell>
          <cell r="F3471" t="str">
            <v>SINAPI-I JUNHO 2025</v>
          </cell>
        </row>
        <row r="3472">
          <cell r="A3472">
            <v>4339</v>
          </cell>
          <cell r="B3472" t="str">
            <v>PORCA ZINCADA, SEXTAVADA, DIAMETRO 1/2"</v>
          </cell>
          <cell r="C3472" t="str">
            <v>UN</v>
          </cell>
          <cell r="D3472">
            <v>0.85</v>
          </cell>
          <cell r="E3472">
            <v>0.85</v>
          </cell>
          <cell r="F3472" t="str">
            <v>SINAPI-I JUNHO 2025</v>
          </cell>
        </row>
        <row r="3473">
          <cell r="A3473">
            <v>39997</v>
          </cell>
          <cell r="B3473" t="str">
            <v>PORCA ZINCADA, SEXTAVADA, DIAMETRO 1/4"</v>
          </cell>
          <cell r="C3473" t="str">
            <v>UN</v>
          </cell>
          <cell r="D3473">
            <v>0.47</v>
          </cell>
          <cell r="E3473">
            <v>0.47</v>
          </cell>
          <cell r="F3473" t="str">
            <v>SINAPI-I JUNHO 2025</v>
          </cell>
        </row>
        <row r="3474">
          <cell r="A3474">
            <v>4342</v>
          </cell>
          <cell r="B3474" t="str">
            <v>PORCA ZINCADA, SEXTAVADA, DIAMETRO 3/8"</v>
          </cell>
          <cell r="C3474" t="str">
            <v>UN</v>
          </cell>
          <cell r="D3474">
            <v>0.35</v>
          </cell>
          <cell r="E3474">
            <v>0.35</v>
          </cell>
          <cell r="F3474" t="str">
            <v>SINAPI-I JUNHO 2025</v>
          </cell>
        </row>
        <row r="3475">
          <cell r="A3475">
            <v>4330</v>
          </cell>
          <cell r="B3475" t="str">
            <v>PORCA ZINCADA, SEXTAVADA, DIAMETRO 5/16"</v>
          </cell>
          <cell r="C3475" t="str">
            <v>UN</v>
          </cell>
          <cell r="D3475">
            <v>0.23</v>
          </cell>
          <cell r="E3475">
            <v>0.23</v>
          </cell>
          <cell r="F3475" t="str">
            <v>SINAPI-I JUNHO 2025</v>
          </cell>
        </row>
        <row r="3476">
          <cell r="A3476">
            <v>4340</v>
          </cell>
          <cell r="B3476" t="str">
            <v>PORCA ZINCADA, SEXTAVADA, DIAMETRO 5/8"</v>
          </cell>
          <cell r="C3476" t="str">
            <v>UN</v>
          </cell>
          <cell r="D3476">
            <v>1.85</v>
          </cell>
          <cell r="E3476">
            <v>1.85</v>
          </cell>
          <cell r="F3476" t="str">
            <v>SINAPI-I JUNHO 2025</v>
          </cell>
        </row>
        <row r="3477">
          <cell r="A3477">
            <v>5088</v>
          </cell>
          <cell r="B3477" t="str">
            <v>PORTA CADEADO EM ACO GALVANIZADO, COMPRIMENTO DE 3 1/2"</v>
          </cell>
          <cell r="C3477" t="str">
            <v>UN</v>
          </cell>
          <cell r="D3477">
            <v>7.43</v>
          </cell>
          <cell r="E3477">
            <v>7.43</v>
          </cell>
          <cell r="F3477" t="str">
            <v>SINAPI-I JUNHO 2025</v>
          </cell>
        </row>
        <row r="3478">
          <cell r="A3478">
            <v>11154</v>
          </cell>
          <cell r="B3478" t="str">
            <v>PORTA CORTA-FOGO SIMPLES PARA SAIDA DE EMERGENCIA, 1 FOLHA DE ABRIR, 5 CM, ACABAMENTO NATURAL / SEM PINTURA, COM FECHADURA TIPO TRINCO, DOBRADICAS E BATENTE, VAO LUZ DE 90 X 210 CM, CLASSE P-90 (NBR 11742)</v>
          </cell>
          <cell r="C3478" t="str">
            <v>UN</v>
          </cell>
          <cell r="F3478" t="str">
            <v>SINAPI-I JUNHO 2025</v>
          </cell>
        </row>
        <row r="3479">
          <cell r="A3479">
            <v>4989</v>
          </cell>
          <cell r="B3479" t="str">
            <v>PORTA DE ABRIR / GIRO, DE MADEIRA FOLHA MEDIA (NBR 15930) DE 1000 X 2100 MM, DE 35 MM A 40 MM DE ESPESSURA, NUCLEO SEMI-SOLIDO (SARRAFEADO), CAPA LISA EM HDF, ACABAMENTO EM LAMINADO NATURAL PARA VERNIZ</v>
          </cell>
          <cell r="C3479" t="str">
            <v>UN</v>
          </cell>
          <cell r="D3479">
            <v>285.49</v>
          </cell>
          <cell r="E3479">
            <v>285.49</v>
          </cell>
          <cell r="F3479" t="str">
            <v>SINAPI-I JUNHO 2025</v>
          </cell>
        </row>
        <row r="3480">
          <cell r="A3480">
            <v>4982</v>
          </cell>
          <cell r="B3480" t="str">
            <v>PORTA DE ABRIR / GIRO, DE MADEIRA FOLHA MEDIA (NBR 15930) DE 1000 X 2100 MM, DE 35 MM A 40 MM DE ESPESSURA, NUCLEO SEMI-SOLIDO (SARRAFEADO), CAPA LISA EM HDF, ACABAMENTO EM PRIMER PARA PINTURA</v>
          </cell>
          <cell r="C3480" t="str">
            <v>UN</v>
          </cell>
          <cell r="D3480">
            <v>267.77999999999997</v>
          </cell>
          <cell r="E3480">
            <v>267.77999999999997</v>
          </cell>
          <cell r="F3480" t="str">
            <v>SINAPI-I JUNHO 2025</v>
          </cell>
        </row>
        <row r="3481">
          <cell r="A3481">
            <v>4962</v>
          </cell>
          <cell r="B3481" t="str">
            <v>PORTA DE ABRIR / GIRO, DE MADEIRA FOLHA MEDIA (NBR 15930) DE 700 X 2100 MM, DE 35 MM A 40 MM DE ESPESSURA, NUCLEO SEMI-SOLIDO (SARRAFEADO), CAPA FRISADA EM HDF, ACABAMENTO MELAMINICO EM PADRAO MADEIRA</v>
          </cell>
          <cell r="C3481" t="str">
            <v>UN</v>
          </cell>
          <cell r="D3481">
            <v>211.17</v>
          </cell>
          <cell r="E3481">
            <v>211.17</v>
          </cell>
          <cell r="F3481" t="str">
            <v>SINAPI-I JUNHO 2025</v>
          </cell>
        </row>
        <row r="3482">
          <cell r="A3482">
            <v>4981</v>
          </cell>
          <cell r="B3482" t="str">
            <v>PORTA DE ABRIR / GIRO, DE MADEIRA FOLHA MEDIA (NBR 15930) DE 700 X 2100 MM, DE 35 MM A 40 MM DE ESPESSURA, NUCLEO SEMI-SOLIDO (SARRAFEADO), CAPA LISA EM HDF, ACABAMENTO EM LAMINADO NATURAL PARA VERNIZ</v>
          </cell>
          <cell r="C3482" t="str">
            <v>UN</v>
          </cell>
          <cell r="D3482">
            <v>188</v>
          </cell>
          <cell r="E3482">
            <v>188</v>
          </cell>
          <cell r="F3482" t="str">
            <v>SINAPI-I JUNHO 2025</v>
          </cell>
        </row>
        <row r="3483">
          <cell r="A3483">
            <v>4964</v>
          </cell>
          <cell r="B3483" t="str">
            <v>PORTA DE ABRIR / GIRO, DE MADEIRA FOLHA MEDIA (NBR 15930) DE 800 X 2100 MM, DE 35 MM A 40 MM DE ESPESSURA, NUCLEO SEMI-SOLIDO (SARRAFEADO), CAPA FRISADA EM HDF, ACABAMENTO MELAMINICO EM PADRAO MADEIRA</v>
          </cell>
          <cell r="C3483" t="str">
            <v>UN</v>
          </cell>
          <cell r="D3483">
            <v>238.5</v>
          </cell>
          <cell r="E3483">
            <v>238.5</v>
          </cell>
          <cell r="F3483" t="str">
            <v>SINAPI-I JUNHO 2025</v>
          </cell>
        </row>
        <row r="3484">
          <cell r="A3484">
            <v>4992</v>
          </cell>
          <cell r="B3484" t="str">
            <v>PORTA DE ABRIR / GIRO, DE MADEIRA FOLHA MEDIA (NBR 15930) DE 800 X 2100 MM, DE 35 MM A 40 MM DE ESPESSURA, NUCLEO SEMI-SOLIDO (SARRAFEADO), CAPA LISA EM HDF, ACABAMENTO EM LAMINADO NATURAL PARA VERNIZ</v>
          </cell>
          <cell r="C3484" t="str">
            <v>UN</v>
          </cell>
          <cell r="D3484">
            <v>232.97</v>
          </cell>
          <cell r="E3484">
            <v>232.97</v>
          </cell>
          <cell r="F3484" t="str">
            <v>SINAPI-I JUNHO 2025</v>
          </cell>
        </row>
        <row r="3485">
          <cell r="A3485">
            <v>4987</v>
          </cell>
          <cell r="B3485" t="str">
            <v>PORTA DE ABRIR / GIRO, DE MADEIRA FOLHA MEDIA (NBR 15930) DE 900 X 2100 MM, DE 35 MM A 40 MM DE ESPESSURA, NUCLEO SEMI-SOLIDO (SARRAFEADO), CAPA LISA EM HDF, ACABAMENTO EM LAMINADO NATURAL PARA VERNIZ</v>
          </cell>
          <cell r="C3485" t="str">
            <v>UN</v>
          </cell>
          <cell r="D3485">
            <v>266.54000000000002</v>
          </cell>
          <cell r="E3485">
            <v>266.54000000000002</v>
          </cell>
          <cell r="F3485" t="str">
            <v>SINAPI-I JUNHO 2025</v>
          </cell>
        </row>
        <row r="3486">
          <cell r="A3486">
            <v>4930</v>
          </cell>
          <cell r="B3486" t="str">
            <v>PORTA DE ABRIR / GIRO, EM GRADIL FERRO, COM BARRA CHATA 3 CM X 1/4", COM REQUADRO E GUARNICAO - COMPLETO - ACABAMENTO NATURAL</v>
          </cell>
          <cell r="C3486" t="str">
            <v>M2</v>
          </cell>
          <cell r="F3486" t="str">
            <v>SINAPI-I JUNHO 2025</v>
          </cell>
        </row>
        <row r="3487">
          <cell r="A3487">
            <v>4998</v>
          </cell>
          <cell r="B3487" t="str">
            <v>PORTA DE ABRIR / GIRO, EM MADEIRA MACICA (ANGELIM OU EQUIVALENTE REGIONAL), QUALQUER DESENHO (VERTICAL/DIAGONAL/HORIZ.), E = *3,5* CM, DIMENSOES 2,10 X 0,70 (SOMENTE FOLHA DE PORTA, ACABAMENTO NATURAL)</v>
          </cell>
          <cell r="C3487" t="str">
            <v>M2</v>
          </cell>
          <cell r="D3487">
            <v>868.41</v>
          </cell>
          <cell r="E3487">
            <v>868.41</v>
          </cell>
          <cell r="F3487" t="str">
            <v>SINAPI-I JUNHO 2025</v>
          </cell>
        </row>
        <row r="3488">
          <cell r="A3488">
            <v>39021</v>
          </cell>
          <cell r="B3488" t="str">
            <v>PORTA DE ABRIR EM ACO, COM DIVISAO HORIZONTAL PARA VIDROS, 90 X 210 CM, COM FUNDO ANTICORROSIVO/PRIMER DE PROTECAO, INCLUI FECHADURA, MACANETA E PARAFUSO, SEM GUARNICAO/ALIZAR/VISTA, VIDROS NAO INCLUSOS</v>
          </cell>
          <cell r="C3488" t="str">
            <v>UN</v>
          </cell>
          <cell r="F3488" t="str">
            <v>SINAPI-I JUNHO 2025</v>
          </cell>
        </row>
        <row r="3489">
          <cell r="A3489">
            <v>39022</v>
          </cell>
          <cell r="B3489" t="str">
            <v>PORTA DE ABRIR EM ACO, TIPO VENEZIANA, 90 X 210 CM, COM FUNDO ANTICORROSIVO / PRIMER DE PROTECAO, INCLUI FECHADURA, MACANETA E PARAFUSOS, SEM GUARNICAO/ALIZAR/VISTA</v>
          </cell>
          <cell r="C3489" t="str">
            <v>UN</v>
          </cell>
          <cell r="F3489" t="str">
            <v>SINAPI-I JUNHO 2025</v>
          </cell>
        </row>
        <row r="3490">
          <cell r="A3490">
            <v>39024</v>
          </cell>
          <cell r="B3490" t="str">
            <v>PORTA DE ABRIR EM ALUMINIO COM DIVISAO HORIZONTAL PARA VIDROS, ACABAMENTO ANODIZADO NATURAL, VIDROS INCLUSOS, SEM GUARNICAO/ALIZAR/VISTA, 87 CM X 210 CM</v>
          </cell>
          <cell r="C3490" t="str">
            <v>UN</v>
          </cell>
          <cell r="D3490">
            <v>587.29999999999995</v>
          </cell>
          <cell r="E3490">
            <v>587.29999999999995</v>
          </cell>
          <cell r="F3490" t="str">
            <v>SINAPI-I JUNHO 2025</v>
          </cell>
        </row>
        <row r="3491">
          <cell r="A3491">
            <v>4914</v>
          </cell>
          <cell r="B3491" t="str">
            <v>PORTA DE ABRIR EM ALUMINIO COM LAMBRI HORIZONTAL/LAMINADA, ACABAMENTO ANODIZADO NATURAL, SEM GUARNICAO/ALIZAR/VISTA</v>
          </cell>
          <cell r="C3491" t="str">
            <v>M2</v>
          </cell>
          <cell r="D3491">
            <v>476.2</v>
          </cell>
          <cell r="E3491">
            <v>476.2</v>
          </cell>
          <cell r="F3491" t="str">
            <v>SINAPI-I JUNHO 2025</v>
          </cell>
        </row>
        <row r="3492">
          <cell r="A3492">
            <v>4917</v>
          </cell>
          <cell r="B3492" t="str">
            <v>PORTA DE ABRIR EM ALUMINIO TIPO VENEZIANA, ACABAMENTO ANODIZADO NATURAL, SEM GUARNICAO/ALIZAR/VISTA</v>
          </cell>
          <cell r="C3492" t="str">
            <v>M2</v>
          </cell>
          <cell r="D3492">
            <v>328.87</v>
          </cell>
          <cell r="E3492">
            <v>328.87</v>
          </cell>
          <cell r="F3492" t="str">
            <v>SINAPI-I JUNHO 2025</v>
          </cell>
        </row>
        <row r="3493">
          <cell r="A3493">
            <v>39025</v>
          </cell>
          <cell r="B3493" t="str">
            <v>PORTA DE ABRIR, TIPO VENEZIANA, EM ALUMINIO, ACABAMENTO ANODIZADO NATURAL, 90 CM X 210 CM (LARGURA X ALTURA), SEM GUARNICAO/ALIZAR/VISTA</v>
          </cell>
          <cell r="C3493" t="str">
            <v>UN</v>
          </cell>
          <cell r="D3493">
            <v>602.22</v>
          </cell>
          <cell r="E3493">
            <v>602.22</v>
          </cell>
          <cell r="F3493" t="str">
            <v>SINAPI-I JUNHO 2025</v>
          </cell>
        </row>
        <row r="3494">
          <cell r="A3494">
            <v>4922</v>
          </cell>
          <cell r="B3494" t="str">
            <v>PORTA DE CORRER EM ALUMINIO, DUAS FOLHAS MOVEIS COM VIDRO, FECHADURA E PUXADOR EMBUTIDO, ACABAMENTO ANODIZADO NATURAL, SEM GUARNICAO/ALIZAR/VISTA</v>
          </cell>
          <cell r="C3494" t="str">
            <v>M2</v>
          </cell>
          <cell r="D3494">
            <v>305.05</v>
          </cell>
          <cell r="E3494">
            <v>305.05</v>
          </cell>
          <cell r="F3494" t="str">
            <v>SINAPI-I JUNHO 2025</v>
          </cell>
        </row>
        <row r="3495">
          <cell r="A3495">
            <v>4911</v>
          </cell>
          <cell r="B3495" t="str">
            <v>PORTA DE ENROLAR MANUAL COMPLETA, ARTICULADA RAIADA LARGA, EM ACO GALVANIZADO NATURAL, CHAPA NUMERO 24 (SEM INSTALACAO)</v>
          </cell>
          <cell r="C3495" t="str">
            <v>M2</v>
          </cell>
          <cell r="D3495">
            <v>297.92</v>
          </cell>
          <cell r="E3495">
            <v>297.92</v>
          </cell>
          <cell r="F3495" t="str">
            <v>SINAPI-I JUNHO 2025</v>
          </cell>
        </row>
        <row r="3496">
          <cell r="A3496">
            <v>37518</v>
          </cell>
          <cell r="B3496" t="str">
            <v>PORTA DE ENROLAR MANUAL COMPLETA, PERFIL MEIA CANA CEGA, EM ACO GALVANIZADO COM PINTURA ELETROSTATICA, CHAPA NUMERO 24" (SEM INSTALACAO)</v>
          </cell>
          <cell r="C3496" t="str">
            <v>M2</v>
          </cell>
          <cell r="D3496">
            <v>484.12</v>
          </cell>
          <cell r="E3496">
            <v>484.12</v>
          </cell>
          <cell r="F3496" t="str">
            <v>SINAPI-I JUNHO 2025</v>
          </cell>
        </row>
        <row r="3497">
          <cell r="A3497">
            <v>4910</v>
          </cell>
          <cell r="B3497" t="str">
            <v>PORTA DE ENROLAR MANUAL COMPLETA, PERFIL MEIA CANA CEGA, EM ACO GALVANIZADO NATURAL, CHAPA NUMERO 24 (SEM INSTALACAO)</v>
          </cell>
          <cell r="C3497" t="str">
            <v>M2</v>
          </cell>
          <cell r="D3497">
            <v>408.12</v>
          </cell>
          <cell r="E3497">
            <v>408.12</v>
          </cell>
          <cell r="F3497" t="str">
            <v>SINAPI-I JUNHO 2025</v>
          </cell>
        </row>
        <row r="3498">
          <cell r="A3498">
            <v>4943</v>
          </cell>
          <cell r="B3498" t="str">
            <v>PORTA DE ENROLAR MANUAL COMPLETA, PERFIL MEIA CANA VAZADA TIJOLINHO, EM ACO GALVANIZADO NATURAL, CHAPA NUMERO 24 (SEM INSTALACAO)</v>
          </cell>
          <cell r="C3498" t="str">
            <v>M2</v>
          </cell>
          <cell r="D3498">
            <v>607.99</v>
          </cell>
          <cell r="E3498">
            <v>607.99</v>
          </cell>
          <cell r="F3498" t="str">
            <v>SINAPI-I JUNHO 2025</v>
          </cell>
        </row>
        <row r="3499">
          <cell r="A3499">
            <v>5002</v>
          </cell>
          <cell r="B3499" t="str">
            <v>PORTA DE MADEIRA QUADRICULADA PARA VIDRO, DE CORRER (EUCALIPTO OU EQUIVALENTE REGIONAL), E = *3,5* CM</v>
          </cell>
          <cell r="C3499" t="str">
            <v>M2</v>
          </cell>
          <cell r="D3499">
            <v>633.04999999999995</v>
          </cell>
          <cell r="E3499">
            <v>633.04999999999995</v>
          </cell>
          <cell r="F3499" t="str">
            <v>SINAPI-I JUNHO 2025</v>
          </cell>
        </row>
        <row r="3500">
          <cell r="A3500">
            <v>4977</v>
          </cell>
          <cell r="B3500" t="str">
            <v>PORTA DE MADEIRA TIPO VENEZIANA (EUCALIPTO OU EQUIVALENTE REGIONAL), E = *3,5* CM</v>
          </cell>
          <cell r="C3500" t="str">
            <v>M2</v>
          </cell>
          <cell r="D3500">
            <v>427.33</v>
          </cell>
          <cell r="E3500">
            <v>427.33</v>
          </cell>
          <cell r="F3500" t="str">
            <v>SINAPI-I JUNHO 2025</v>
          </cell>
        </row>
        <row r="3501">
          <cell r="A3501">
            <v>11364</v>
          </cell>
          <cell r="B3501" t="str">
            <v>PORTA DE MADEIRA, FOLHA LEVE (NBR 15930) DE 600 X 2100 MM, DE 35 MM A 40 MM DE ESPESSURA, NUCLEO COLMEIA, CAPA LISA EM HDF, ACABAMENTO EM PRIMER PARA PINTURA</v>
          </cell>
          <cell r="C3501" t="str">
            <v>UN</v>
          </cell>
          <cell r="D3501">
            <v>161.51</v>
          </cell>
          <cell r="E3501">
            <v>161.51</v>
          </cell>
          <cell r="F3501" t="str">
            <v>SINAPI-I JUNHO 2025</v>
          </cell>
        </row>
        <row r="3502">
          <cell r="A3502">
            <v>11365</v>
          </cell>
          <cell r="B3502" t="str">
            <v>PORTA DE MADEIRA, FOLHA LEVE (NBR 15930) DE 700 X 2100 MM, DE 35 MM A 40 MM DE ESPESSURA, NUCLEO COLMEIA, CAPA LISA EM HDF, ACABAMENTO EM PRIMER PARA PINTURA</v>
          </cell>
          <cell r="C3502" t="str">
            <v>UN</v>
          </cell>
          <cell r="D3502">
            <v>167.6</v>
          </cell>
          <cell r="E3502">
            <v>167.6</v>
          </cell>
          <cell r="F3502" t="str">
            <v>SINAPI-I JUNHO 2025</v>
          </cell>
        </row>
        <row r="3503">
          <cell r="A3503">
            <v>11366</v>
          </cell>
          <cell r="B3503" t="str">
            <v>PORTA DE MADEIRA, FOLHA LEVE (NBR 15930) DE 800 X 2100 MM, DE 35 MM A 40 MM DE ESPESSURA, NUCLEO COLMEIA, CAPA LISA EM HDF, ACABAMENTO EM PRIMER PARA PINTURA</v>
          </cell>
          <cell r="C3503" t="str">
            <v>UN</v>
          </cell>
          <cell r="D3503">
            <v>178.16</v>
          </cell>
          <cell r="E3503">
            <v>178.16</v>
          </cell>
          <cell r="F3503" t="str">
            <v>SINAPI-I JUNHO 2025</v>
          </cell>
        </row>
        <row r="3504">
          <cell r="A3504">
            <v>43777</v>
          </cell>
          <cell r="B3504" t="str">
            <v>PORTA DE MADEIRA, FOLHA LEVE (NBR 15930), DE 600 X 2100 MM, E = 35 MM, NUCLEO COLMEIA, CAPA LISA EM HDF, ACABAMENTO MELAMINICO EM PADRAO MADEIRA</v>
          </cell>
          <cell r="C3504" t="str">
            <v>UN</v>
          </cell>
          <cell r="D3504">
            <v>209.28</v>
          </cell>
          <cell r="E3504">
            <v>209.28</v>
          </cell>
          <cell r="F3504" t="str">
            <v>SINAPI-I JUNHO 2025</v>
          </cell>
        </row>
        <row r="3505">
          <cell r="A3505">
            <v>20322</v>
          </cell>
          <cell r="B3505" t="str">
            <v>PORTA DE MADEIRA, FOLHA MEDIA (NBR 15930) DE 600 X 2100 MM, DE 35 MM A 40 MM DE ESPESSURA, NUCLEO SEMI-SOLIDO (SARRAFEADO), CAPA FRISADA EM HDF, ACABAMENTO MELAMINICO EM PADRAO MADEIRA</v>
          </cell>
          <cell r="C3505" t="str">
            <v>UN</v>
          </cell>
          <cell r="D3505">
            <v>194.27</v>
          </cell>
          <cell r="E3505">
            <v>194.27</v>
          </cell>
          <cell r="F3505" t="str">
            <v>SINAPI-I JUNHO 2025</v>
          </cell>
        </row>
        <row r="3506">
          <cell r="A3506">
            <v>10553</v>
          </cell>
          <cell r="B3506" t="str">
            <v>PORTA DE MADEIRA, FOLHA MEDIA (NBR 15930) DE 600 X 2100 MM, DE 35 MM A 40 MM DE ESPESSURA, NUCLEO SEMI-SOLIDO (SARRAFEADO), CAPA LISA EM HDF, ACABAMENTO EM PRIMER PARA PINTURA</v>
          </cell>
          <cell r="C3506" t="str">
            <v>UN</v>
          </cell>
          <cell r="D3506">
            <v>176.4</v>
          </cell>
          <cell r="E3506">
            <v>176.4</v>
          </cell>
          <cell r="F3506" t="str">
            <v>SINAPI-I JUNHO 2025</v>
          </cell>
        </row>
        <row r="3507">
          <cell r="A3507">
            <v>5020</v>
          </cell>
          <cell r="B3507" t="str">
            <v>PORTA DE MADEIRA, FOLHA MEDIA (NBR 15930) DE 600 X 2100 MM, DE 35 MM A 40 MM DE ESPESSURA, NUCLEO SEMI-SOLIDO (SARRAFEADO), CAPA LISA EM HDF, ACABAMENTO LAMINADO NATURAL PARA VERNIZ</v>
          </cell>
          <cell r="C3507" t="str">
            <v>UN</v>
          </cell>
          <cell r="D3507">
            <v>185.98</v>
          </cell>
          <cell r="E3507">
            <v>185.98</v>
          </cell>
          <cell r="F3507" t="str">
            <v>SINAPI-I JUNHO 2025</v>
          </cell>
        </row>
        <row r="3508">
          <cell r="A3508">
            <v>10554</v>
          </cell>
          <cell r="B3508" t="str">
            <v>PORTA DE MADEIRA, FOLHA MEDIA (NBR 15930) DE 700 X 2100 MM, DE 35 MM A 40 MM DE ESPESSURA, NUCLEO SEMI-SOLIDO (SARRAFEADO), CAPA LISA EM HDF, ACABAMENTO EM PRIMER PARA PINTURA</v>
          </cell>
          <cell r="C3508" t="str">
            <v>UN</v>
          </cell>
          <cell r="D3508">
            <v>177.97</v>
          </cell>
          <cell r="E3508">
            <v>177.97</v>
          </cell>
          <cell r="F3508" t="str">
            <v>SINAPI-I JUNHO 2025</v>
          </cell>
        </row>
        <row r="3509">
          <cell r="A3509">
            <v>10555</v>
          </cell>
          <cell r="B3509" t="str">
            <v>PORTA DE MADEIRA, FOLHA MEDIA (NBR 15930) DE 800 X 2100 MM, DE 35 MM A 40 MM DE ESPESSURA, NUCLEO SEMI-SOLIDO (SARRAFEADO), CAPA LISA EM HDF, ACABAMENTO EM PRIMER PARA PINTURA</v>
          </cell>
          <cell r="C3509" t="str">
            <v>UN</v>
          </cell>
          <cell r="D3509">
            <v>194.08</v>
          </cell>
          <cell r="E3509">
            <v>194.08</v>
          </cell>
          <cell r="F3509" t="str">
            <v>SINAPI-I JUNHO 2025</v>
          </cell>
        </row>
        <row r="3510">
          <cell r="A3510">
            <v>10556</v>
          </cell>
          <cell r="B3510" t="str">
            <v>PORTA DE MADEIRA, FOLHA MEDIA (NBR 15930) DE 900 X 2100 MM, DE 35 MM A 40 MM DE ESPESSURA, NUCLEO SEMI-SOLIDO (SARRAFEADO), CAPA LISA EM HDF, ACABAMENTO EM PRIMER PARA PINTURA</v>
          </cell>
          <cell r="C3510" t="str">
            <v>UN</v>
          </cell>
          <cell r="D3510">
            <v>258.05</v>
          </cell>
          <cell r="E3510">
            <v>258.05</v>
          </cell>
          <cell r="F3510" t="str">
            <v>SINAPI-I JUNHO 2025</v>
          </cell>
        </row>
        <row r="3511">
          <cell r="A3511">
            <v>39502</v>
          </cell>
          <cell r="B3511" t="str">
            <v>PORTA DE MADEIRA, FOLHA PESADA (NBR 15930) DE 800 X 2100 MM, DE 40 MM A 45 MM DE ESPESSURA, NUCLEO SOLIDO, CAPA LISA EM HDF, ACABAMENTO EM LAMINADO NATURAL PARA VERNIZ</v>
          </cell>
          <cell r="C3511" t="str">
            <v>UN</v>
          </cell>
          <cell r="D3511">
            <v>362.36</v>
          </cell>
          <cell r="E3511">
            <v>362.36</v>
          </cell>
          <cell r="F3511" t="str">
            <v>SINAPI-I JUNHO 2025</v>
          </cell>
        </row>
        <row r="3512">
          <cell r="A3512">
            <v>39504</v>
          </cell>
          <cell r="B3512" t="str">
            <v>PORTA DE MADEIRA, FOLHA PESADA (NBR 15930) DE 800 X 2100 MM, DE 40 MM A 45 MM DE ESPESSURA, NUCLEO SOLIDO, CAPA LISA EM HDF, ACABAMENTO EM PRIMER PARA PINTURA</v>
          </cell>
          <cell r="C3512" t="str">
            <v>UN</v>
          </cell>
          <cell r="D3512">
            <v>400.7</v>
          </cell>
          <cell r="E3512">
            <v>400.7</v>
          </cell>
          <cell r="F3512" t="str">
            <v>SINAPI-I JUNHO 2025</v>
          </cell>
        </row>
        <row r="3513">
          <cell r="A3513">
            <v>39503</v>
          </cell>
          <cell r="B3513" t="str">
            <v>PORTA DE MADEIRA, FOLHA PESADA (NBR 15930) DE 900 X 2100 MM, DE 40 MM A 45 MM DE ESPESSURA, NUCLEO SOLIDO, CAPA LISA EM HDF, ACABAMENTO EM LAMINADO NATURAL PARA VERNIZ</v>
          </cell>
          <cell r="C3513" t="str">
            <v>UN</v>
          </cell>
          <cell r="D3513">
            <v>421.72</v>
          </cell>
          <cell r="E3513">
            <v>421.72</v>
          </cell>
          <cell r="F3513" t="str">
            <v>SINAPI-I JUNHO 2025</v>
          </cell>
        </row>
        <row r="3514">
          <cell r="A3514">
            <v>39505</v>
          </cell>
          <cell r="B3514" t="str">
            <v>PORTA DE MADEIRA, FOLHA PESADA (NBR 15930) DE 900 X 2100 MM, DE 40 MM A 45 MM DE ESPESSURA, NUCLEO SOLIDO, CAPA LISA EM HDF, ACABAMENTO EM PRIMER PARA PINTURA</v>
          </cell>
          <cell r="C3514" t="str">
            <v>UN</v>
          </cell>
          <cell r="D3514">
            <v>454.46</v>
          </cell>
          <cell r="E3514">
            <v>454.46</v>
          </cell>
          <cell r="F3514" t="str">
            <v>SINAPI-I JUNHO 2025</v>
          </cell>
        </row>
        <row r="3515">
          <cell r="A3515">
            <v>5028</v>
          </cell>
          <cell r="B3515" t="str">
            <v>PORTA DE MADEIRA-DE-LEI QUADRICULADA PARA VIDRO, DE CORRER (ANGELIM OU EQUIVALENTE REGIONAL), E = *3,5* CM</v>
          </cell>
          <cell r="C3515" t="str">
            <v>M2</v>
          </cell>
          <cell r="D3515">
            <v>1045.6199999999999</v>
          </cell>
          <cell r="E3515">
            <v>1045.6199999999999</v>
          </cell>
          <cell r="F3515" t="str">
            <v>SINAPI-I JUNHO 2025</v>
          </cell>
        </row>
        <row r="3516">
          <cell r="A3516">
            <v>4969</v>
          </cell>
          <cell r="B3516" t="str">
            <v>PORTA DE MADEIRA-DE-LEI TIPO VENEZIANA (ANGELIM OU EQUIVALENTE REGIONAL), E = *3,5* CM</v>
          </cell>
          <cell r="C3516" t="str">
            <v>M2</v>
          </cell>
          <cell r="D3516">
            <v>604.38</v>
          </cell>
          <cell r="E3516">
            <v>604.38</v>
          </cell>
          <cell r="F3516" t="str">
            <v>SINAPI-I JUNHO 2025</v>
          </cell>
        </row>
        <row r="3517">
          <cell r="A3517">
            <v>44471</v>
          </cell>
          <cell r="B3517" t="str">
            <v>PORTA DENTE PARA FRESADORA</v>
          </cell>
          <cell r="C3517" t="str">
            <v>UN</v>
          </cell>
          <cell r="F3517" t="str">
            <v>SINAPI-I JUNHO 2025</v>
          </cell>
        </row>
        <row r="3518">
          <cell r="A3518">
            <v>4944</v>
          </cell>
          <cell r="B3518" t="str">
            <v>PORTA GRADE DE ENROLAR MANUAL COMPLETA, PERFIL TUBULAR TIJOLINHO 3/4", EM ACO GALVANIZADO NATURAL (SEM INSTALACAO)</v>
          </cell>
          <cell r="C3518" t="str">
            <v>M2</v>
          </cell>
          <cell r="D3518">
            <v>908.95</v>
          </cell>
          <cell r="E3518">
            <v>908.95</v>
          </cell>
          <cell r="F3518" t="str">
            <v>SINAPI-I JUNHO 2025</v>
          </cell>
        </row>
        <row r="3519">
          <cell r="A3519">
            <v>21102</v>
          </cell>
          <cell r="B3519" t="str">
            <v>PORTA TOALHA BANHO EM METAL CROMADO, TIPO BARRA</v>
          </cell>
          <cell r="C3519" t="str">
            <v>UN</v>
          </cell>
          <cell r="D3519">
            <v>86.89</v>
          </cell>
          <cell r="E3519">
            <v>86.89</v>
          </cell>
          <cell r="F3519" t="str">
            <v>SINAPI-I JUNHO 2025</v>
          </cell>
        </row>
        <row r="3520">
          <cell r="A3520">
            <v>21101</v>
          </cell>
          <cell r="B3520" t="str">
            <v>PORTA TOALHA ROSTO EM METAL CROMADO, TIPO ARGOLA</v>
          </cell>
          <cell r="C3520" t="str">
            <v>UN</v>
          </cell>
          <cell r="D3520">
            <v>55.8</v>
          </cell>
          <cell r="E3520">
            <v>55.8</v>
          </cell>
          <cell r="F3520" t="str">
            <v>SINAPI-I JUNHO 2025</v>
          </cell>
        </row>
        <row r="3521">
          <cell r="A3521">
            <v>34713</v>
          </cell>
          <cell r="B3521" t="str">
            <v>PORTA VIDRO TEMPERADO INCOLOR, 2 FOLHAS DE CORRER, E = 10 MM (SEM FERRAGENS E SEM COLOCACAO)</v>
          </cell>
          <cell r="C3521" t="str">
            <v>M2</v>
          </cell>
          <cell r="D3521">
            <v>381.56</v>
          </cell>
          <cell r="E3521">
            <v>381.56</v>
          </cell>
          <cell r="F3521" t="str">
            <v>SINAPI-I JUNHO 2025</v>
          </cell>
        </row>
        <row r="3522">
          <cell r="A3522">
            <v>37563</v>
          </cell>
          <cell r="B3522" t="str">
            <v>PORTAO BASCULANTE, MANUAL, EM ACO GALVANIZADO, CHAPA 26, TIPO LAMBRIL, COM REQUADRO, ACABAMENTO NATURAL</v>
          </cell>
          <cell r="C3522" t="str">
            <v>M2</v>
          </cell>
          <cell r="F3522" t="str">
            <v>SINAPI-I JUNHO 2025</v>
          </cell>
        </row>
        <row r="3523">
          <cell r="A3523">
            <v>4948</v>
          </cell>
          <cell r="B3523" t="str">
            <v>PORTAO DE ABRIR / GIRO, EM GRADIL DE METALON REDONDO DE 3/4" VERTICAL, COM REQUADRO, ACABAMENTO NATURAL - COMPLETO</v>
          </cell>
          <cell r="C3523" t="str">
            <v>M2</v>
          </cell>
          <cell r="F3523" t="str">
            <v>SINAPI-I JUNHO 2025</v>
          </cell>
        </row>
        <row r="3524">
          <cell r="A3524">
            <v>37561</v>
          </cell>
          <cell r="B3524" t="str">
            <v>PORTAO DE CORRER EM CHAPA TIPO PAINEL LAMBRIL QUADRADO, COM PORTA SOCIAL COMPLETA INCLUIDA, COM REQUADRO, ACABAMENTO NATURAL, COM TRILHOS E ROLDANAS</v>
          </cell>
          <cell r="C3524" t="str">
            <v>M2</v>
          </cell>
          <cell r="F3524" t="str">
            <v>SINAPI-I JUNHO 2025</v>
          </cell>
        </row>
        <row r="3525">
          <cell r="A3525">
            <v>37562</v>
          </cell>
          <cell r="B3525" t="str">
            <v>PORTAO DE CORRER EM GRADIL FIXO DE BARRA DE FERRO CHATA DE 3 X 1/4" NA VERTICAL, SEM REQUADRO, ACABAMENTO NATURAL, COM TRILHOS E ROLDANAS</v>
          </cell>
          <cell r="C3525" t="str">
            <v>M2</v>
          </cell>
          <cell r="F3525" t="str">
            <v>SINAPI-I JUNHO 2025</v>
          </cell>
        </row>
        <row r="3526">
          <cell r="A3526">
            <v>14164</v>
          </cell>
          <cell r="B3526" t="str">
            <v>POSTE CONICO CONTINUO EM ACO GALVANIZADO, CURVO, BRACO DUPLO, ENGASTADO, H = 9 M, DIAMETRO INFERIOR/BASE = *135* MM</v>
          </cell>
          <cell r="C3526" t="str">
            <v>UN</v>
          </cell>
          <cell r="F3526" t="str">
            <v>SINAPI-I JUNHO 2025</v>
          </cell>
        </row>
        <row r="3527">
          <cell r="A3527">
            <v>14163</v>
          </cell>
          <cell r="B3527" t="str">
            <v>POSTE CONICO CONTINUO EM ACO GALVANIZADO, CURVO, BRACO DUPLO, FLANGEADO, H = 9 M, DIAMETRO INFERIOR = *135* MM</v>
          </cell>
          <cell r="C3527" t="str">
            <v>UN</v>
          </cell>
          <cell r="F3527" t="str">
            <v>SINAPI-I JUNHO 2025</v>
          </cell>
        </row>
        <row r="3528">
          <cell r="A3528">
            <v>5051</v>
          </cell>
          <cell r="B3528" t="str">
            <v>POSTE CONICO CONTINUO EM ACO GALVANIZADO, CURVO, BRACO SIMPLES, ENGASTADO, H = 9 M, DIAMETRO INFERIOR = *135* MM</v>
          </cell>
          <cell r="C3528" t="str">
            <v>UN</v>
          </cell>
          <cell r="F3528" t="str">
            <v>SINAPI-I JUNHO 2025</v>
          </cell>
        </row>
        <row r="3529">
          <cell r="A3529">
            <v>5052</v>
          </cell>
          <cell r="B3529" t="str">
            <v>POSTE CONICO CONTINUO EM ACO GALVANIZADO, CURVO, BRACO SIMPLES, FLANGEADO, H = 7 M, DIAMETRO INFERIOR = *125* MM</v>
          </cell>
          <cell r="C3529" t="str">
            <v>UN</v>
          </cell>
          <cell r="F3529" t="str">
            <v>SINAPI-I JUNHO 2025</v>
          </cell>
        </row>
        <row r="3530">
          <cell r="A3530">
            <v>14162</v>
          </cell>
          <cell r="B3530" t="str">
            <v>POSTE CONICO CONTINUO EM ACO GALVANIZADO, CURVO, BRACO SIMPLES, FLANGEADO, H = 9 M, DIAMETRO INFERIOR = *135* MM</v>
          </cell>
          <cell r="C3530" t="str">
            <v>UN</v>
          </cell>
          <cell r="F3530" t="str">
            <v>SINAPI-I JUNHO 2025</v>
          </cell>
        </row>
        <row r="3531">
          <cell r="A3531">
            <v>14166</v>
          </cell>
          <cell r="B3531" t="str">
            <v>POSTE CONICO CONTINUO EM ACO GALVANIZADO, RETO, ENGASTADO, H = 7 M, DIAMETRO INFERIOR = *125* MM</v>
          </cell>
          <cell r="C3531" t="str">
            <v>UN</v>
          </cell>
          <cell r="F3531" t="str">
            <v>SINAPI-I JUNHO 2025</v>
          </cell>
        </row>
        <row r="3532">
          <cell r="A3532">
            <v>14165</v>
          </cell>
          <cell r="B3532" t="str">
            <v>POSTE CONICO CONTINUO EM ACO GALVANIZADO, RETO, ENGASTADO, H = 9 M, DIAMETRO INFERIOR = *145* MM</v>
          </cell>
          <cell r="C3532" t="str">
            <v>UN</v>
          </cell>
          <cell r="F3532" t="str">
            <v>SINAPI-I JUNHO 2025</v>
          </cell>
        </row>
        <row r="3533">
          <cell r="A3533">
            <v>5050</v>
          </cell>
          <cell r="B3533" t="str">
            <v>POSTE CONICO CONTINUO EM ACO GALVANIZADO, RETO, FLANGEADO, H = 3 M, DIAMETRO INFERIOR = *95* MM</v>
          </cell>
          <cell r="C3533" t="str">
            <v>UN</v>
          </cell>
          <cell r="F3533" t="str">
            <v>SINAPI-I JUNHO 2025</v>
          </cell>
        </row>
        <row r="3534">
          <cell r="A3534">
            <v>12366</v>
          </cell>
          <cell r="B3534" t="str">
            <v>POSTE DE CONCRETO ARMADO DE SECAO CIRCULAR, EXTENSAO DE 10,00 M, RESISTENCIA DE 150 A 200 DAN, TIPO C-14</v>
          </cell>
          <cell r="C3534" t="str">
            <v>UN</v>
          </cell>
          <cell r="F3534" t="str">
            <v>SINAPI-I JUNHO 2025</v>
          </cell>
        </row>
        <row r="3535">
          <cell r="A3535">
            <v>5045</v>
          </cell>
          <cell r="B3535" t="str">
            <v>POSTE DE CONCRETO ARMADO DE SECAO CIRCULAR, EXTENSAO DE 11,00 M, RESISTENCIA DE 200 A 300 DAN, TIPO C-14</v>
          </cell>
          <cell r="C3535" t="str">
            <v>UN</v>
          </cell>
          <cell r="F3535" t="str">
            <v>SINAPI-I JUNHO 2025</v>
          </cell>
        </row>
        <row r="3536">
          <cell r="A3536">
            <v>5035</v>
          </cell>
          <cell r="B3536" t="str">
            <v>POSTE DE CONCRETO ARMADO DE SECAO CIRCULAR, EXTENSAO DE 11,00 M, RESISTENCIA DE 300 A 400 DAN, TIPO C-17</v>
          </cell>
          <cell r="C3536" t="str">
            <v>UN</v>
          </cell>
          <cell r="F3536" t="str">
            <v>SINAPI-I JUNHO 2025</v>
          </cell>
        </row>
        <row r="3537">
          <cell r="A3537">
            <v>41180</v>
          </cell>
          <cell r="B3537" t="str">
            <v>POSTE DE CONCRETO ARMADO DE SECAO CIRCULAR, EXTENSAO DE 13,00 M, RESISTENCIA DE 1000 DAN, TIPO C-23</v>
          </cell>
          <cell r="C3537" t="str">
            <v>UN</v>
          </cell>
          <cell r="F3537" t="str">
            <v>SINAPI-I JUNHO 2025</v>
          </cell>
        </row>
        <row r="3538">
          <cell r="A3538">
            <v>41181</v>
          </cell>
          <cell r="B3538" t="str">
            <v>POSTE DE CONCRETO ARMADO DE SECAO CIRCULAR, EXTENSAO DE 13,00 M, RESISTENCIA DE 1500 DAN, TIPO C-29</v>
          </cell>
          <cell r="C3538" t="str">
            <v>UN</v>
          </cell>
          <cell r="F3538" t="str">
            <v>SINAPI-I JUNHO 2025</v>
          </cell>
        </row>
        <row r="3539">
          <cell r="A3539">
            <v>41182</v>
          </cell>
          <cell r="B3539" t="str">
            <v>POSTE DE CONCRETO ARMADO DE SECAO CIRCULAR, EXTENSAO DE 13,00 M, RESISTENCIA DE 2000 DAN, TIPO C-29</v>
          </cell>
          <cell r="C3539" t="str">
            <v>UN</v>
          </cell>
          <cell r="F3539" t="str">
            <v>SINAPI-I JUNHO 2025</v>
          </cell>
        </row>
        <row r="3540">
          <cell r="A3540">
            <v>41183</v>
          </cell>
          <cell r="B3540" t="str">
            <v>POSTE DE CONCRETO ARMADO DE SECAO CIRCULAR, EXTENSAO DE 13,00 M, RESISTENCIA DE 2500 DAN, TIPO C-29</v>
          </cell>
          <cell r="C3540" t="str">
            <v>UN</v>
          </cell>
          <cell r="F3540" t="str">
            <v>SINAPI-I JUNHO 2025</v>
          </cell>
        </row>
        <row r="3541">
          <cell r="A3541">
            <v>41184</v>
          </cell>
          <cell r="B3541" t="str">
            <v>POSTE DE CONCRETO ARMADO DE SECAO CIRCULAR, EXTENSAO DE 13,00 M, RESISTENCIA DE 3000 DAN, TIPO C-29</v>
          </cell>
          <cell r="C3541" t="str">
            <v>UN</v>
          </cell>
          <cell r="F3541" t="str">
            <v>SINAPI-I JUNHO 2025</v>
          </cell>
        </row>
        <row r="3542">
          <cell r="A3542">
            <v>41185</v>
          </cell>
          <cell r="B3542" t="str">
            <v>POSTE DE CONCRETO ARMADO DE SECAO CIRCULAR, EXTENSAO DE 14,00 M, RESISTENCIA DE 1000 DAN, TIPO C-23</v>
          </cell>
          <cell r="C3542" t="str">
            <v>UN</v>
          </cell>
          <cell r="F3542" t="str">
            <v>SINAPI-I JUNHO 2025</v>
          </cell>
        </row>
        <row r="3543">
          <cell r="A3543">
            <v>41186</v>
          </cell>
          <cell r="B3543" t="str">
            <v>POSTE DE CONCRETO ARMADO DE SECAO CIRCULAR, EXTENSAO DE 14,00 M, RESISTENCIA DE 1500 DAN, TIPO C-29</v>
          </cell>
          <cell r="C3543" t="str">
            <v>UN</v>
          </cell>
          <cell r="F3543" t="str">
            <v>SINAPI-I JUNHO 2025</v>
          </cell>
        </row>
        <row r="3544">
          <cell r="A3544">
            <v>41187</v>
          </cell>
          <cell r="B3544" t="str">
            <v>POSTE DE CONCRETO ARMADO DE SECAO CIRCULAR, EXTENSAO DE 14,00 M, RESISTENCIA DE 2000 DAN, TIPO C-29</v>
          </cell>
          <cell r="C3544" t="str">
            <v>UN</v>
          </cell>
          <cell r="F3544" t="str">
            <v>SINAPI-I JUNHO 2025</v>
          </cell>
        </row>
        <row r="3545">
          <cell r="A3545">
            <v>41188</v>
          </cell>
          <cell r="B3545" t="str">
            <v>POSTE DE CONCRETO ARMADO DE SECAO CIRCULAR, EXTENSAO DE 14,00 M, RESISTENCIA DE 2500 DAN, TIPO C-29</v>
          </cell>
          <cell r="C3545" t="str">
            <v>UN</v>
          </cell>
          <cell r="F3545" t="str">
            <v>SINAPI-I JUNHO 2025</v>
          </cell>
        </row>
        <row r="3546">
          <cell r="A3546">
            <v>5036</v>
          </cell>
          <cell r="B3546" t="str">
            <v>POSTE DE CONCRETO ARMADO DE SECAO CIRCULAR, EXTENSAO DE 14,00 M, RESISTENCIA DE 300 A 400 DAN, TIPO C-17</v>
          </cell>
          <cell r="C3546" t="str">
            <v>UN</v>
          </cell>
          <cell r="F3546" t="str">
            <v>SINAPI-I JUNHO 2025</v>
          </cell>
        </row>
        <row r="3547">
          <cell r="A3547">
            <v>41189</v>
          </cell>
          <cell r="B3547" t="str">
            <v>POSTE DE CONCRETO ARMADO DE SECAO CIRCULAR, EXTENSAO DE 14,00 M, RESISTENCIA DE 3000 DAN, TIPO C-29</v>
          </cell>
          <cell r="C3547" t="str">
            <v>UN</v>
          </cell>
          <cell r="F3547" t="str">
            <v>SINAPI-I JUNHO 2025</v>
          </cell>
        </row>
        <row r="3548">
          <cell r="A3548">
            <v>41190</v>
          </cell>
          <cell r="B3548" t="str">
            <v>POSTE DE CONCRETO ARMADO DE SECAO CIRCULAR, EXTENSAO DE 15,00 M, RESISTENCIA DE 1000 DAN, TIPO C-23</v>
          </cell>
          <cell r="C3548" t="str">
            <v>UN</v>
          </cell>
          <cell r="F3548" t="str">
            <v>SINAPI-I JUNHO 2025</v>
          </cell>
        </row>
        <row r="3549">
          <cell r="A3549">
            <v>41191</v>
          </cell>
          <cell r="B3549" t="str">
            <v>POSTE DE CONCRETO ARMADO DE SECAO CIRCULAR, EXTENSAO DE 15,00 M, RESISTENCIA DE 1500 DAN, TIPO C-29</v>
          </cell>
          <cell r="C3549" t="str">
            <v>UN</v>
          </cell>
          <cell r="F3549" t="str">
            <v>SINAPI-I JUNHO 2025</v>
          </cell>
        </row>
        <row r="3550">
          <cell r="A3550">
            <v>41192</v>
          </cell>
          <cell r="B3550" t="str">
            <v>POSTE DE CONCRETO ARMADO DE SECAO CIRCULAR, EXTENSAO DE 15,00 M, RESISTENCIA DE 2000 DAN, TIPO C-29</v>
          </cell>
          <cell r="C3550" t="str">
            <v>UN</v>
          </cell>
          <cell r="F3550" t="str">
            <v>SINAPI-I JUNHO 2025</v>
          </cell>
        </row>
        <row r="3551">
          <cell r="A3551">
            <v>41193</v>
          </cell>
          <cell r="B3551" t="str">
            <v>POSTE DE CONCRETO ARMADO DE SECAO CIRCULAR, EXTENSAO DE 15,00 M, RESISTENCIA DE 2500 DAN, TIPO C-29</v>
          </cell>
          <cell r="C3551" t="str">
            <v>UN</v>
          </cell>
          <cell r="F3551" t="str">
            <v>SINAPI-I JUNHO 2025</v>
          </cell>
        </row>
        <row r="3552">
          <cell r="A3552">
            <v>41194</v>
          </cell>
          <cell r="B3552" t="str">
            <v>POSTE DE CONCRETO ARMADO DE SECAO CIRCULAR, EXTENSAO DE 15,00 M, RESISTENCIA DE 3000 DAN, TIPO C-29</v>
          </cell>
          <cell r="C3552" t="str">
            <v>UN</v>
          </cell>
          <cell r="F3552" t="str">
            <v>SINAPI-I JUNHO 2025</v>
          </cell>
        </row>
        <row r="3553">
          <cell r="A3553">
            <v>5044</v>
          </cell>
          <cell r="B3553" t="str">
            <v>POSTE DE CONCRETO ARMADO DE SECAO CIRCULAR, EXTENSAO DE 9,00 M, RESISTENCIA DE 200 A 300 DAN, TIPO C-14</v>
          </cell>
          <cell r="C3553" t="str">
            <v>UN</v>
          </cell>
          <cell r="F3553" t="str">
            <v>SINAPI-I JUNHO 2025</v>
          </cell>
        </row>
        <row r="3554">
          <cell r="A3554">
            <v>5059</v>
          </cell>
          <cell r="B3554" t="str">
            <v>POSTE DE CONCRETO ARMADO DE SECAO CIRCULAR, EXTENSAO DE 9,00 M, RESISTENCIA DE 300 A 400 DAN, TIPO C-17</v>
          </cell>
          <cell r="C3554" t="str">
            <v>UN</v>
          </cell>
          <cell r="F3554" t="str">
            <v>SINAPI-I JUNHO 2025</v>
          </cell>
        </row>
        <row r="3555">
          <cell r="A3555">
            <v>41201</v>
          </cell>
          <cell r="B3555" t="str">
            <v>POSTE DE CONCRETO ARMADO DE SECAO DUPLO T, EXTENSAO DE 10,00 M, RESISTENCIA DE 1000 DAN, TIPO B-1,5</v>
          </cell>
          <cell r="C3555" t="str">
            <v>UN</v>
          </cell>
          <cell r="F3555" t="str">
            <v>SINAPI-I JUNHO 2025</v>
          </cell>
        </row>
        <row r="3556">
          <cell r="A3556">
            <v>41199</v>
          </cell>
          <cell r="B3556" t="str">
            <v>POSTE DE CONCRETO ARMADO DE SECAO DUPLO T, EXTENSAO DE 10,00 M, RESISTENCIA DE 150 DAN, TIPO D</v>
          </cell>
          <cell r="C3556" t="str">
            <v>UN</v>
          </cell>
          <cell r="F3556" t="str">
            <v>SINAPI-I JUNHO 2025</v>
          </cell>
        </row>
        <row r="3557">
          <cell r="A3557">
            <v>5057</v>
          </cell>
          <cell r="B3557" t="str">
            <v>POSTE DE CONCRETO ARMADO DE SECAO DUPLO T, EXTENSAO DE 10,00 M, RESISTENCIA DE 300 A 400 DAN, TIPO B OU D</v>
          </cell>
          <cell r="C3557" t="str">
            <v>UN</v>
          </cell>
          <cell r="F3557" t="str">
            <v>SINAPI-I JUNHO 2025</v>
          </cell>
        </row>
        <row r="3558">
          <cell r="A3558">
            <v>41200</v>
          </cell>
          <cell r="B3558" t="str">
            <v>POSTE DE CONCRETO ARMADO DE SECAO DUPLO T, EXTENSAO DE 10,00 M, RESISTENCIA DE 600 DAN, TIPO B</v>
          </cell>
          <cell r="C3558" t="str">
            <v>UN</v>
          </cell>
          <cell r="F3558" t="str">
            <v>SINAPI-I JUNHO 2025</v>
          </cell>
        </row>
        <row r="3559">
          <cell r="A3559">
            <v>41205</v>
          </cell>
          <cell r="B3559" t="str">
            <v>POSTE DE CONCRETO ARMADO DE SECAO DUPLO T, EXTENSAO DE 11,00 M, RESISTENCIA DE 1000 DAN, TIPO B-1,5</v>
          </cell>
          <cell r="C3559" t="str">
            <v>UN</v>
          </cell>
          <cell r="F3559" t="str">
            <v>SINAPI-I JUNHO 2025</v>
          </cell>
        </row>
        <row r="3560">
          <cell r="A3560">
            <v>41202</v>
          </cell>
          <cell r="B3560" t="str">
            <v>POSTE DE CONCRETO ARMADO DE SECAO DUPLO T, EXTENSAO DE 11,00 M, RESISTENCIA DE 150 DAN, TIPO D</v>
          </cell>
          <cell r="C3560" t="str">
            <v>UN</v>
          </cell>
          <cell r="F3560" t="str">
            <v>SINAPI-I JUNHO 2025</v>
          </cell>
        </row>
        <row r="3561">
          <cell r="A3561">
            <v>41206</v>
          </cell>
          <cell r="B3561" t="str">
            <v>POSTE DE CONCRETO ARMADO DE SECAO DUPLO T, EXTENSAO DE 11,00 M, RESISTENCIA DE 1500 DAN, TIPO B-3,0</v>
          </cell>
          <cell r="C3561" t="str">
            <v>UN</v>
          </cell>
          <cell r="F3561" t="str">
            <v>SINAPI-I JUNHO 2025</v>
          </cell>
        </row>
        <row r="3562">
          <cell r="A3562">
            <v>12372</v>
          </cell>
          <cell r="B3562" t="str">
            <v>POSTE DE CONCRETO ARMADO DE SECAO DUPLO T, EXTENSAO DE 11,00 M, RESISTENCIA DE 200 DAN, TIPO D</v>
          </cell>
          <cell r="C3562" t="str">
            <v>UN</v>
          </cell>
          <cell r="F3562" t="str">
            <v>SINAPI-I JUNHO 2025</v>
          </cell>
        </row>
        <row r="3563">
          <cell r="A3563">
            <v>41207</v>
          </cell>
          <cell r="B3563" t="str">
            <v>POSTE DE CONCRETO ARMADO DE SECAO DUPLO T, EXTENSAO DE 11,00 M, RESISTENCIA DE 2000 DAN, TIPO B-4,5</v>
          </cell>
          <cell r="C3563" t="str">
            <v>UN</v>
          </cell>
          <cell r="F3563" t="str">
            <v>SINAPI-I JUNHO 2025</v>
          </cell>
        </row>
        <row r="3564">
          <cell r="A3564">
            <v>41203</v>
          </cell>
          <cell r="B3564" t="str">
            <v>POSTE DE CONCRETO ARMADO DE SECAO DUPLO T, EXTENSAO DE 11,00 M, RESISTENCIA DE 300 DAN, TIPO B</v>
          </cell>
          <cell r="C3564" t="str">
            <v>UN</v>
          </cell>
          <cell r="F3564" t="str">
            <v>SINAPI-I JUNHO 2025</v>
          </cell>
        </row>
        <row r="3565">
          <cell r="A3565">
            <v>41204</v>
          </cell>
          <cell r="B3565" t="str">
            <v>POSTE DE CONCRETO ARMADO DE SECAO DUPLO T, EXTENSAO DE 11,00 M, RESISTENCIA DE 600 DAN, TIPO B</v>
          </cell>
          <cell r="C3565" t="str">
            <v>UN</v>
          </cell>
          <cell r="F3565" t="str">
            <v>SINAPI-I JUNHO 2025</v>
          </cell>
        </row>
        <row r="3566">
          <cell r="A3566">
            <v>41210</v>
          </cell>
          <cell r="B3566" t="str">
            <v>POSTE DE CONCRETO ARMADO DE SECAO DUPLO T, EXTENSAO DE 12,00 M, RESISTENCIA DE 1000 DAN, TIPO B-1,5</v>
          </cell>
          <cell r="C3566" t="str">
            <v>UN</v>
          </cell>
          <cell r="F3566" t="str">
            <v>SINAPI-I JUNHO 2025</v>
          </cell>
        </row>
        <row r="3567">
          <cell r="A3567">
            <v>41208</v>
          </cell>
          <cell r="B3567" t="str">
            <v>POSTE DE CONCRETO ARMADO DE SECAO DUPLO T, EXTENSAO DE 12,00 M, RESISTENCIA DE 150 DAN, TIPO D</v>
          </cell>
          <cell r="C3567" t="str">
            <v>UN</v>
          </cell>
          <cell r="F3567" t="str">
            <v>SINAPI-I JUNHO 2025</v>
          </cell>
        </row>
        <row r="3568">
          <cell r="A3568">
            <v>41211</v>
          </cell>
          <cell r="B3568" t="str">
            <v>POSTE DE CONCRETO ARMADO DE SECAO DUPLO T, EXTENSAO DE 12,00 M, RESISTENCIA DE 1500 DAN, TIPO B-3,0</v>
          </cell>
          <cell r="C3568" t="str">
            <v>UN</v>
          </cell>
          <cell r="F3568" t="str">
            <v>SINAPI-I JUNHO 2025</v>
          </cell>
        </row>
        <row r="3569">
          <cell r="A3569">
            <v>13339</v>
          </cell>
          <cell r="B3569" t="str">
            <v>POSTE DE CONCRETO ARMADO DE SECAO DUPLO T, EXTENSAO DE 12,00 M, RESISTENCIA DE 300 A 400 DAN, TIPO B OU D</v>
          </cell>
          <cell r="C3569" t="str">
            <v>UN</v>
          </cell>
          <cell r="F3569" t="str">
            <v>SINAPI-I JUNHO 2025</v>
          </cell>
        </row>
        <row r="3570">
          <cell r="A3570">
            <v>41213</v>
          </cell>
          <cell r="B3570" t="str">
            <v>POSTE DE CONCRETO ARMADO DE SECAO DUPLO T, EXTENSAO DE 12,00 M, RESISTENCIA DE 3000 DAN, TIPO B-6,0</v>
          </cell>
          <cell r="C3570" t="str">
            <v>UN</v>
          </cell>
          <cell r="F3570" t="str">
            <v>SINAPI-I JUNHO 2025</v>
          </cell>
        </row>
        <row r="3571">
          <cell r="A3571">
            <v>41209</v>
          </cell>
          <cell r="B3571" t="str">
            <v>POSTE DE CONCRETO ARMADO DE SECAO DUPLO T, EXTENSAO DE 12,00 M, RESISTENCIA DE 600 DAN, TIPO B</v>
          </cell>
          <cell r="C3571" t="str">
            <v>UN</v>
          </cell>
          <cell r="F3571" t="str">
            <v>SINAPI-I JUNHO 2025</v>
          </cell>
        </row>
        <row r="3572">
          <cell r="A3572">
            <v>41216</v>
          </cell>
          <cell r="B3572" t="str">
            <v>POSTE DE CONCRETO ARMADO DE SECAO DUPLO T, EXTENSAO DE 13,00 M, RESISTENCIA DE 1000 DAN, TIPO B-1,5</v>
          </cell>
          <cell r="C3572" t="str">
            <v>UN</v>
          </cell>
          <cell r="F3572" t="str">
            <v>SINAPI-I JUNHO 2025</v>
          </cell>
        </row>
        <row r="3573">
          <cell r="A3573">
            <v>41217</v>
          </cell>
          <cell r="B3573" t="str">
            <v>POSTE DE CONCRETO ARMADO DE SECAO DUPLO T, EXTENSAO DE 13,00 M, RESISTENCIA DE 1500 DAN, TIPO B-3,0</v>
          </cell>
          <cell r="C3573" t="str">
            <v>UN</v>
          </cell>
          <cell r="F3573" t="str">
            <v>SINAPI-I JUNHO 2025</v>
          </cell>
        </row>
        <row r="3574">
          <cell r="A3574">
            <v>41218</v>
          </cell>
          <cell r="B3574" t="str">
            <v>POSTE DE CONCRETO ARMADO DE SECAO DUPLO T, EXTENSAO DE 13,00 M, RESISTENCIA DE 2000 DAN, TIPO B-4,5</v>
          </cell>
          <cell r="C3574" t="str">
            <v>UN</v>
          </cell>
          <cell r="F3574" t="str">
            <v>SINAPI-I JUNHO 2025</v>
          </cell>
        </row>
        <row r="3575">
          <cell r="A3575">
            <v>41214</v>
          </cell>
          <cell r="B3575" t="str">
            <v>POSTE DE CONCRETO ARMADO DE SECAO DUPLO T, EXTENSAO DE 13,00 M, RESISTENCIA DE 300 DAN, TIPO B</v>
          </cell>
          <cell r="C3575" t="str">
            <v>UN</v>
          </cell>
          <cell r="F3575" t="str">
            <v>SINAPI-I JUNHO 2025</v>
          </cell>
        </row>
        <row r="3576">
          <cell r="A3576">
            <v>41215</v>
          </cell>
          <cell r="B3576" t="str">
            <v>POSTE DE CONCRETO ARMADO DE SECAO DUPLO T, EXTENSAO DE 13,00 M, RESISTENCIA DE 600 DAN, TIPO B</v>
          </cell>
          <cell r="C3576" t="str">
            <v>UN</v>
          </cell>
          <cell r="F3576" t="str">
            <v>SINAPI-I JUNHO 2025</v>
          </cell>
        </row>
        <row r="3577">
          <cell r="A3577">
            <v>41221</v>
          </cell>
          <cell r="B3577" t="str">
            <v>POSTE DE CONCRETO ARMADO DE SECAO DUPLO T, EXTENSAO DE 15,00 M, RESISTENCIA DE 1500 DAN, TIPO B-3,0</v>
          </cell>
          <cell r="C3577" t="str">
            <v>UN</v>
          </cell>
          <cell r="F3577" t="str">
            <v>SINAPI-I JUNHO 2025</v>
          </cell>
        </row>
        <row r="3578">
          <cell r="A3578">
            <v>41222</v>
          </cell>
          <cell r="B3578" t="str">
            <v>POSTE DE CONCRETO ARMADO DE SECAO DUPLO T, EXTENSAO DE 15,00 M, RESISTENCIA DE 2000 DAN, TIPO B-4,5</v>
          </cell>
          <cell r="C3578" t="str">
            <v>UN</v>
          </cell>
          <cell r="F3578" t="str">
            <v>SINAPI-I JUNHO 2025</v>
          </cell>
        </row>
        <row r="3579">
          <cell r="A3579">
            <v>41195</v>
          </cell>
          <cell r="B3579" t="str">
            <v>POSTE DE CONCRETO ARMADO DE SECAO DUPLO T, EXTENSAO DE 8,00 M, RESISTENCIA DE 150 DAN, TIPO D</v>
          </cell>
          <cell r="C3579" t="str">
            <v>UN</v>
          </cell>
          <cell r="F3579" t="str">
            <v>SINAPI-I JUNHO 2025</v>
          </cell>
        </row>
        <row r="3580">
          <cell r="A3580">
            <v>41198</v>
          </cell>
          <cell r="B3580" t="str">
            <v>POSTE DE CONCRETO ARMADO DE SECAO DUPLO T, EXTENSAO DE 9,00 M, RESISTENCIA DE 1000 DAN, TIPO B-1,5</v>
          </cell>
          <cell r="C3580" t="str">
            <v>UN</v>
          </cell>
          <cell r="F3580" t="str">
            <v>SINAPI-I JUNHO 2025</v>
          </cell>
        </row>
        <row r="3581">
          <cell r="A3581">
            <v>41196</v>
          </cell>
          <cell r="B3581" t="str">
            <v>POSTE DE CONCRETO ARMADO DE SECAO DUPLO T, EXTENSAO DE 9,00 M, RESISTENCIA DE 150 DAN, TIPO D</v>
          </cell>
          <cell r="C3581" t="str">
            <v>UN</v>
          </cell>
          <cell r="F3581" t="str">
            <v>SINAPI-I JUNHO 2025</v>
          </cell>
        </row>
        <row r="3582">
          <cell r="A3582">
            <v>5033</v>
          </cell>
          <cell r="B3582" t="str">
            <v>POSTE DE CONCRETO ARMADO DE SECAO DUPLO T, EXTENSAO DE 9,00 M, RESISTENCIA DE 300 A 400 DAN, TIPO B OU D</v>
          </cell>
          <cell r="C3582" t="str">
            <v>UN</v>
          </cell>
          <cell r="F3582" t="str">
            <v>SINAPI-I JUNHO 2025</v>
          </cell>
        </row>
        <row r="3583">
          <cell r="A3583">
            <v>41197</v>
          </cell>
          <cell r="B3583" t="str">
            <v>POSTE DE CONCRETO ARMADO DE SECAO DUPLO T, EXTENSAO DE 9,00 M, RESISTENCIA DE 600 DAN, TIPO B</v>
          </cell>
          <cell r="C3583" t="str">
            <v>UN</v>
          </cell>
          <cell r="F3583" t="str">
            <v>SINAPI-I JUNHO 2025</v>
          </cell>
        </row>
        <row r="3584">
          <cell r="A3584">
            <v>12388</v>
          </cell>
          <cell r="B3584" t="str">
            <v>POSTE DECORATIVO PARA JARDIM EM ACO TUBULAR, SEM LUMINARIA, H = *2,5* M</v>
          </cell>
          <cell r="C3584" t="str">
            <v>UN</v>
          </cell>
          <cell r="F3584" t="str">
            <v>SINAPI-I JUNHO 2025</v>
          </cell>
        </row>
        <row r="3585">
          <cell r="A3585">
            <v>2731</v>
          </cell>
          <cell r="B3585" t="str">
            <v>POSTE ROLICO DE MADEIRA TRATADA, D = 20 A 25 CM, H = 12,00 M, EM EUCALIPTO OU EQUIVALENTE DA REGIAO</v>
          </cell>
          <cell r="C3585" t="str">
            <v>M</v>
          </cell>
          <cell r="D3585">
            <v>140.69999999999999</v>
          </cell>
          <cell r="E3585">
            <v>140.69999999999999</v>
          </cell>
          <cell r="F3585" t="str">
            <v>SINAPI-I JUNHO 2025</v>
          </cell>
        </row>
        <row r="3586">
          <cell r="A3586">
            <v>41457</v>
          </cell>
          <cell r="B3586" t="str">
            <v>POSTES METALICOS AUTOPORTANTES, CONICO OU TELESCOPICO, PARA SPDA, ALTURA 10 METROS LIVRES</v>
          </cell>
          <cell r="C3586" t="str">
            <v>UN</v>
          </cell>
          <cell r="F3586" t="str">
            <v>SINAPI-I JUNHO 2025</v>
          </cell>
        </row>
        <row r="3587">
          <cell r="A3587">
            <v>41458</v>
          </cell>
          <cell r="B3587" t="str">
            <v>POSTES METALICOS AUTOPORTANTES, CONICO OU TELESCOPICO, PARA SPDA, ALTURA 12 METROS LIVRES</v>
          </cell>
          <cell r="C3587" t="str">
            <v>UN</v>
          </cell>
          <cell r="F3587" t="str">
            <v>SINAPI-I JUNHO 2025</v>
          </cell>
        </row>
        <row r="3588">
          <cell r="A3588">
            <v>41459</v>
          </cell>
          <cell r="B3588" t="str">
            <v>POSTES METALICOS AUTOPORTANTES, CONICO OU TELESCOPICO, PARA SPDA, ALTURA 15 METROS LIVRES</v>
          </cell>
          <cell r="C3588" t="str">
            <v>UN</v>
          </cell>
          <cell r="F3588" t="str">
            <v>SINAPI-I JUNHO 2025</v>
          </cell>
        </row>
        <row r="3589">
          <cell r="A3589">
            <v>41461</v>
          </cell>
          <cell r="B3589" t="str">
            <v>POSTES METALICOS AUTOPORTANTES, CONICO OU TELESCOPICO, PARA SPDA, ALTURA 20 METROS LIVRES</v>
          </cell>
          <cell r="C3589" t="str">
            <v>UN</v>
          </cell>
          <cell r="F3589" t="str">
            <v>SINAPI-I JUNHO 2025</v>
          </cell>
        </row>
        <row r="3590">
          <cell r="A3590">
            <v>44537</v>
          </cell>
          <cell r="B3590" t="str">
            <v>POZOLANA DE CLASSE C</v>
          </cell>
          <cell r="C3590" t="str">
            <v>T</v>
          </cell>
          <cell r="D3590">
            <v>364.28</v>
          </cell>
          <cell r="E3590">
            <v>364.28</v>
          </cell>
          <cell r="F3590" t="str">
            <v>SINAPI-I JUNHO 2025</v>
          </cell>
        </row>
        <row r="3591">
          <cell r="A3591">
            <v>11844</v>
          </cell>
          <cell r="B3591" t="str">
            <v>PRANCHA APARELHADA *4 X 30* CM, EM MACARANDUBA/MASSARANDUBA, ANGELIM OU EQUIVALENTE DA REGIAO</v>
          </cell>
          <cell r="C3591" t="str">
            <v>M</v>
          </cell>
          <cell r="D3591">
            <v>57.99</v>
          </cell>
          <cell r="E3591">
            <v>57.99</v>
          </cell>
          <cell r="F3591" t="str">
            <v>SINAPI-I JUNHO 2025</v>
          </cell>
        </row>
        <row r="3592">
          <cell r="A3592">
            <v>4465</v>
          </cell>
          <cell r="B3592" t="str">
            <v>PRANCHA NAO APARELHADA *6 X 25* CM, EM MACARANDUBA/MASSARANDUBA, ANGELIM OU EQUIVALENTE DA REGIAO - BRUTA</v>
          </cell>
          <cell r="C3592" t="str">
            <v>M</v>
          </cell>
          <cell r="D3592">
            <v>48.19</v>
          </cell>
          <cell r="E3592">
            <v>48.19</v>
          </cell>
          <cell r="F3592" t="str">
            <v>SINAPI-I JUNHO 2025</v>
          </cell>
        </row>
        <row r="3593">
          <cell r="A3593">
            <v>35273</v>
          </cell>
          <cell r="B3593" t="str">
            <v>PRANCHA NAO APARELHADA *6 X 30* CM, EM MACARANDUBA/MASSARANDUBA, ANGELIM OU EQUIVALENTE DA REGIAO - BRUTA</v>
          </cell>
          <cell r="C3593" t="str">
            <v>M</v>
          </cell>
          <cell r="D3593">
            <v>57.79</v>
          </cell>
          <cell r="E3593">
            <v>57.79</v>
          </cell>
          <cell r="F3593" t="str">
            <v>SINAPI-I JUNHO 2025</v>
          </cell>
        </row>
        <row r="3594">
          <cell r="A3594">
            <v>4470</v>
          </cell>
          <cell r="B3594" t="str">
            <v>PRANCHA NAO APARELHADA *6 X 40* CM, EM MACARANDUBA/MASSARANDUBA, ANGELIM OU EQUIVALENTE DA REGIAO - BRUTA</v>
          </cell>
          <cell r="C3594" t="str">
            <v>M</v>
          </cell>
          <cell r="D3594">
            <v>133.38</v>
          </cell>
          <cell r="E3594">
            <v>133.38</v>
          </cell>
          <cell r="F3594" t="str">
            <v>SINAPI-I JUNHO 2025</v>
          </cell>
        </row>
        <row r="3595">
          <cell r="A3595">
            <v>20204</v>
          </cell>
          <cell r="B3595" t="str">
            <v>PRANCHAO APARELHADO *7,5 X 23* CM, EM MACARANDUBA/MASSARANDUBA, ANGELIM OU EQUIVALENTE DA REGIAO</v>
          </cell>
          <cell r="C3595" t="str">
            <v>M</v>
          </cell>
          <cell r="D3595">
            <v>88.92</v>
          </cell>
          <cell r="E3595">
            <v>88.92</v>
          </cell>
          <cell r="F3595" t="str">
            <v>SINAPI-I JUNHO 2025</v>
          </cell>
        </row>
        <row r="3596">
          <cell r="A3596">
            <v>20208</v>
          </cell>
          <cell r="B3596" t="str">
            <v>PRANCHAO APARELHADO *8 X 30* CM, EM MACARANDUBA/MASSARANDUBA, ANGELIM OU EQUIVALENTE DA REGIAO</v>
          </cell>
          <cell r="C3596" t="str">
            <v>M</v>
          </cell>
          <cell r="D3596">
            <v>120.04</v>
          </cell>
          <cell r="E3596">
            <v>120.04</v>
          </cell>
          <cell r="F3596" t="str">
            <v>SINAPI-I JUNHO 2025</v>
          </cell>
        </row>
        <row r="3597">
          <cell r="A3597">
            <v>4437</v>
          </cell>
          <cell r="B3597" t="str">
            <v>PRANCHAO NAO APARELHADO *7,5 X 23* CM, EM MACARANDUBA/MASSARANDUBA, ANGELIM OU EQUIVALENTE DA REGIAO - BRUTA</v>
          </cell>
          <cell r="C3597" t="str">
            <v>M</v>
          </cell>
          <cell r="D3597">
            <v>100.03</v>
          </cell>
          <cell r="E3597">
            <v>100.03</v>
          </cell>
          <cell r="F3597" t="str">
            <v>SINAPI-I JUNHO 2025</v>
          </cell>
        </row>
        <row r="3598">
          <cell r="A3598">
            <v>14580</v>
          </cell>
          <cell r="B3598" t="str">
            <v>PRANCHAO NAO APARELHADO *8 X 30* CM, EM MACARANDUBA/MASSARANDUBA, ANGELIM OU EQUIVALENTE DA REGIAO - BRUTA</v>
          </cell>
          <cell r="C3598" t="str">
            <v>M</v>
          </cell>
          <cell r="D3598">
            <v>100.03</v>
          </cell>
          <cell r="E3598">
            <v>100.03</v>
          </cell>
          <cell r="F3598" t="str">
            <v>SINAPI-I JUNHO 2025</v>
          </cell>
        </row>
        <row r="3599">
          <cell r="A3599">
            <v>5065</v>
          </cell>
          <cell r="B3599" t="str">
            <v>PREGO DE ACO POLIDO COM CABECA 10 X 10 (7/8 X 17)</v>
          </cell>
          <cell r="C3599" t="str">
            <v>KG</v>
          </cell>
          <cell r="D3599">
            <v>31.65</v>
          </cell>
          <cell r="E3599">
            <v>31.65</v>
          </cell>
          <cell r="F3599" t="str">
            <v>SINAPI-I JUNHO 2025</v>
          </cell>
        </row>
        <row r="3600">
          <cell r="A3600">
            <v>5072</v>
          </cell>
          <cell r="B3600" t="str">
            <v>PREGO DE ACO POLIDO COM CABECA 10 X 11 (1 X 17)</v>
          </cell>
          <cell r="C3600" t="str">
            <v>KG</v>
          </cell>
          <cell r="D3600">
            <v>29.28</v>
          </cell>
          <cell r="E3600">
            <v>29.28</v>
          </cell>
          <cell r="F3600" t="str">
            <v>SINAPI-I JUNHO 2025</v>
          </cell>
        </row>
        <row r="3601">
          <cell r="A3601">
            <v>5066</v>
          </cell>
          <cell r="B3601" t="str">
            <v>PREGO DE ACO POLIDO COM CABECA 12 X 12</v>
          </cell>
          <cell r="C3601" t="str">
            <v>KG</v>
          </cell>
          <cell r="D3601">
            <v>21.93</v>
          </cell>
          <cell r="E3601">
            <v>21.93</v>
          </cell>
          <cell r="F3601" t="str">
            <v>SINAPI-I JUNHO 2025</v>
          </cell>
        </row>
        <row r="3602">
          <cell r="A3602">
            <v>5063</v>
          </cell>
          <cell r="B3602" t="str">
            <v>PREGO DE ACO POLIDO COM CABECA 14 X 18 (1 1/2 X 14)</v>
          </cell>
          <cell r="C3602" t="str">
            <v>KG</v>
          </cell>
          <cell r="D3602">
            <v>19.86</v>
          </cell>
          <cell r="E3602">
            <v>19.86</v>
          </cell>
          <cell r="F3602" t="str">
            <v>SINAPI-I JUNHO 2025</v>
          </cell>
        </row>
        <row r="3603">
          <cell r="A3603">
            <v>20247</v>
          </cell>
          <cell r="B3603" t="str">
            <v>PREGO DE ACO POLIDO COM CABECA 15 X 15 (1 1/4 X 13)</v>
          </cell>
          <cell r="C3603" t="str">
            <v>KG</v>
          </cell>
          <cell r="D3603">
            <v>18.43</v>
          </cell>
          <cell r="E3603">
            <v>18.43</v>
          </cell>
          <cell r="F3603" t="str">
            <v>SINAPI-I JUNHO 2025</v>
          </cell>
        </row>
        <row r="3604">
          <cell r="A3604">
            <v>5074</v>
          </cell>
          <cell r="B3604" t="str">
            <v>PREGO DE ACO POLIDO COM CABECA 15 X 18 (1 1/2 X 13)</v>
          </cell>
          <cell r="C3604" t="str">
            <v>KG</v>
          </cell>
          <cell r="D3604">
            <v>18.64</v>
          </cell>
          <cell r="E3604">
            <v>18.64</v>
          </cell>
          <cell r="F3604" t="str">
            <v>SINAPI-I JUNHO 2025</v>
          </cell>
        </row>
        <row r="3605">
          <cell r="A3605">
            <v>5067</v>
          </cell>
          <cell r="B3605" t="str">
            <v>PREGO DE ACO POLIDO COM CABECA 16 X 24 (2 1/4 X 12)</v>
          </cell>
          <cell r="C3605" t="str">
            <v>KG</v>
          </cell>
          <cell r="D3605">
            <v>17.739999999999998</v>
          </cell>
          <cell r="E3605">
            <v>17.739999999999998</v>
          </cell>
          <cell r="F3605" t="str">
            <v>SINAPI-I JUNHO 2025</v>
          </cell>
        </row>
        <row r="3606">
          <cell r="A3606">
            <v>5078</v>
          </cell>
          <cell r="B3606" t="str">
            <v>PREGO DE ACO POLIDO COM CABECA 16 X 27 (2 1/2 X 12)</v>
          </cell>
          <cell r="C3606" t="str">
            <v>KG</v>
          </cell>
          <cell r="D3606">
            <v>17.53</v>
          </cell>
          <cell r="E3606">
            <v>17.53</v>
          </cell>
          <cell r="F3606" t="str">
            <v>SINAPI-I JUNHO 2025</v>
          </cell>
        </row>
        <row r="3607">
          <cell r="A3607">
            <v>5068</v>
          </cell>
          <cell r="B3607" t="str">
            <v>PREGO DE ACO POLIDO COM CABECA 17 X 21 (2 X 11)</v>
          </cell>
          <cell r="C3607" t="str">
            <v>KG</v>
          </cell>
          <cell r="D3607">
            <v>16.64</v>
          </cell>
          <cell r="E3607">
            <v>16.64</v>
          </cell>
          <cell r="F3607" t="str">
            <v>SINAPI-I JUNHO 2025</v>
          </cell>
        </row>
        <row r="3608">
          <cell r="A3608">
            <v>5073</v>
          </cell>
          <cell r="B3608" t="str">
            <v>PREGO DE ACO POLIDO COM CABECA 17 X 24 (2 1/4 X 11)</v>
          </cell>
          <cell r="C3608" t="str">
            <v>KG</v>
          </cell>
          <cell r="D3608">
            <v>16.96</v>
          </cell>
          <cell r="E3608">
            <v>16.96</v>
          </cell>
          <cell r="F3608" t="str">
            <v>SINAPI-I JUNHO 2025</v>
          </cell>
        </row>
        <row r="3609">
          <cell r="A3609">
            <v>5069</v>
          </cell>
          <cell r="B3609" t="str">
            <v>PREGO DE ACO POLIDO COM CABECA 17 X 27 (2 1/2 X 11)</v>
          </cell>
          <cell r="C3609" t="str">
            <v>KG</v>
          </cell>
          <cell r="D3609">
            <v>16.96</v>
          </cell>
          <cell r="E3609">
            <v>16.96</v>
          </cell>
          <cell r="F3609" t="str">
            <v>SINAPI-I JUNHO 2025</v>
          </cell>
        </row>
        <row r="3610">
          <cell r="A3610">
            <v>5070</v>
          </cell>
          <cell r="B3610" t="str">
            <v>PREGO DE ACO POLIDO COM CABECA 17 X 30 (2 3/4 X 11)</v>
          </cell>
          <cell r="C3610" t="str">
            <v>KG</v>
          </cell>
          <cell r="D3610">
            <v>17.149999999999999</v>
          </cell>
          <cell r="E3610">
            <v>17.149999999999999</v>
          </cell>
          <cell r="F3610" t="str">
            <v>SINAPI-I JUNHO 2025</v>
          </cell>
        </row>
        <row r="3611">
          <cell r="A3611">
            <v>5071</v>
          </cell>
          <cell r="B3611" t="str">
            <v>PREGO DE ACO POLIDO COM CABECA 18 X 24 (2 1/4 X 10)</v>
          </cell>
          <cell r="C3611" t="str">
            <v>KG</v>
          </cell>
          <cell r="D3611">
            <v>16.64</v>
          </cell>
          <cell r="E3611">
            <v>16.64</v>
          </cell>
          <cell r="F3611" t="str">
            <v>SINAPI-I JUNHO 2025</v>
          </cell>
        </row>
        <row r="3612">
          <cell r="A3612">
            <v>5061</v>
          </cell>
          <cell r="B3612" t="str">
            <v>PREGO DE ACO POLIDO COM CABECA 18 X 27 (2 1/2 X 10)</v>
          </cell>
          <cell r="C3612" t="str">
            <v>KG</v>
          </cell>
          <cell r="D3612">
            <v>16.36</v>
          </cell>
          <cell r="E3612">
            <v>16.36</v>
          </cell>
          <cell r="F3612" t="str">
            <v>SINAPI-I JUNHO 2025</v>
          </cell>
        </row>
        <row r="3613">
          <cell r="A3613">
            <v>5075</v>
          </cell>
          <cell r="B3613" t="str">
            <v>PREGO DE ACO POLIDO COM CABECA 18 X 30 (2 3/4 X 10)</v>
          </cell>
          <cell r="C3613" t="str">
            <v>KG</v>
          </cell>
          <cell r="D3613">
            <v>16.64</v>
          </cell>
          <cell r="E3613">
            <v>16.64</v>
          </cell>
          <cell r="F3613" t="str">
            <v>SINAPI-I JUNHO 2025</v>
          </cell>
        </row>
        <row r="3614">
          <cell r="A3614">
            <v>5062</v>
          </cell>
          <cell r="B3614" t="str">
            <v>PREGO DE ACO POLIDO COM CABECA 19 X 33 (3 X 9)</v>
          </cell>
          <cell r="C3614" t="str">
            <v>KG</v>
          </cell>
          <cell r="D3614">
            <v>16.86</v>
          </cell>
          <cell r="E3614">
            <v>16.86</v>
          </cell>
          <cell r="F3614" t="str">
            <v>SINAPI-I JUNHO 2025</v>
          </cell>
        </row>
        <row r="3615">
          <cell r="A3615">
            <v>39027</v>
          </cell>
          <cell r="B3615" t="str">
            <v>PREGO DE ACO POLIDO COM CABECA 19 X 36 (3 1/4 X 9)</v>
          </cell>
          <cell r="C3615" t="str">
            <v>KG</v>
          </cell>
          <cell r="D3615">
            <v>16.62</v>
          </cell>
          <cell r="E3615">
            <v>16.62</v>
          </cell>
          <cell r="F3615" t="str">
            <v>SINAPI-I JUNHO 2025</v>
          </cell>
        </row>
        <row r="3616">
          <cell r="A3616">
            <v>40568</v>
          </cell>
          <cell r="B3616" t="str">
            <v>PREGO DE ACO POLIDO COM CABECA 22 X 48 (4 1/4 X 5)</v>
          </cell>
          <cell r="C3616" t="str">
            <v>KG</v>
          </cell>
          <cell r="D3616">
            <v>16.760000000000002</v>
          </cell>
          <cell r="E3616">
            <v>16.760000000000002</v>
          </cell>
          <cell r="F3616" t="str">
            <v>SINAPI-I JUNHO 2025</v>
          </cell>
        </row>
        <row r="3617">
          <cell r="A3617">
            <v>40304</v>
          </cell>
          <cell r="B3617" t="str">
            <v>PREGO DE ACO POLIDO COM CABECA DUPLA 17 X 27 (2 1/2 X 11)</v>
          </cell>
          <cell r="C3617" t="str">
            <v>KG</v>
          </cell>
          <cell r="D3617">
            <v>20.54</v>
          </cell>
          <cell r="E3617">
            <v>20.54</v>
          </cell>
          <cell r="F3617" t="str">
            <v>SINAPI-I JUNHO 2025</v>
          </cell>
        </row>
        <row r="3618">
          <cell r="A3618">
            <v>39026</v>
          </cell>
          <cell r="B3618" t="str">
            <v>PREGO DE ACO POLIDO SEM CABECA 15 X 15 (1 1/4 X 13)</v>
          </cell>
          <cell r="C3618" t="str">
            <v>KG</v>
          </cell>
          <cell r="D3618">
            <v>18.71</v>
          </cell>
          <cell r="E3618">
            <v>18.71</v>
          </cell>
          <cell r="F3618" t="str">
            <v>SINAPI-I JUNHO 2025</v>
          </cell>
        </row>
        <row r="3619">
          <cell r="A3619">
            <v>42431</v>
          </cell>
          <cell r="B3619" t="str">
            <v>PRESSAO DE PERNAS TRIPLO, EM TUBO DE ACO CARBONO, PINTURA NO PROCESSO ELETROSTATICO - EQUIPAMENTO DE GINASTICA PARA ACADEMIA AO AR LIVRE / ACADEMIA DA TERCEIRA IDADE - ATI</v>
          </cell>
          <cell r="C3619" t="str">
            <v>UN</v>
          </cell>
          <cell r="F3619" t="str">
            <v>SINAPI-I JUNHO 2025</v>
          </cell>
        </row>
        <row r="3620">
          <cell r="A3620">
            <v>44074</v>
          </cell>
          <cell r="B3620" t="str">
            <v>PRIMER DE POLIURETANO</v>
          </cell>
          <cell r="C3620" t="str">
            <v>L</v>
          </cell>
          <cell r="D3620">
            <v>581.87</v>
          </cell>
          <cell r="E3620">
            <v>581.87</v>
          </cell>
          <cell r="F3620" t="str">
            <v>SINAPI-I JUNHO 2025</v>
          </cell>
        </row>
        <row r="3621">
          <cell r="A3621">
            <v>44072</v>
          </cell>
          <cell r="B3621" t="str">
            <v>PRIMER EPOXI / EPOXIDICO</v>
          </cell>
          <cell r="C3621" t="str">
            <v>L</v>
          </cell>
          <cell r="D3621">
            <v>149.19999999999999</v>
          </cell>
          <cell r="E3621">
            <v>149.19999999999999</v>
          </cell>
          <cell r="F3621" t="str">
            <v>SINAPI-I JUNHO 2025</v>
          </cell>
        </row>
        <row r="3622">
          <cell r="A3622">
            <v>511</v>
          </cell>
          <cell r="B3622" t="str">
            <v>PRIMER PARA MANTA ASFALTICA A BASE DE ASFALTO MODIFICADO DILUIDO EM SOLVENTE, APLICACAO A FRIO</v>
          </cell>
          <cell r="C3622" t="str">
            <v>L</v>
          </cell>
          <cell r="D3622">
            <v>24.05</v>
          </cell>
          <cell r="E3622">
            <v>24.05</v>
          </cell>
          <cell r="F3622" t="str">
            <v>SINAPI-I JUNHO 2025</v>
          </cell>
        </row>
        <row r="3623">
          <cell r="A3623">
            <v>37540</v>
          </cell>
          <cell r="B3623" t="str">
            <v>PROJETOR DE ARGAMASSA, CAPACIDADE DE PROJECAO 1,5 M3/H, ALCANCE DA PROJECAO 30 ATE 60 M, MOTOR ELETRICO TRIFASICO</v>
          </cell>
          <cell r="C3623" t="str">
            <v>UN</v>
          </cell>
          <cell r="D3623">
            <v>84787.76</v>
          </cell>
          <cell r="E3623">
            <v>84787.76</v>
          </cell>
          <cell r="F3623" t="str">
            <v>SINAPI-I JUNHO 2025</v>
          </cell>
        </row>
        <row r="3624">
          <cell r="A3624">
            <v>37548</v>
          </cell>
          <cell r="B3624" t="str">
            <v>PROJETOR DE ARGAMASSA, CAPACIDADE DE PROJECAO 2,0 M3/H, ALCANCE DA PROJECAO ATE 50 M, MOTOR ELETRICO TRIFASICO</v>
          </cell>
          <cell r="C3624" t="str">
            <v>UN</v>
          </cell>
          <cell r="D3624">
            <v>112385.75</v>
          </cell>
          <cell r="E3624">
            <v>112385.75</v>
          </cell>
          <cell r="F3624" t="str">
            <v>SINAPI-I JUNHO 2025</v>
          </cell>
        </row>
        <row r="3625">
          <cell r="A3625">
            <v>39828</v>
          </cell>
          <cell r="B3625" t="str">
            <v>PROJETOR PNEUMATICO DE ARGAMASSA PARA CHAPISCO E REBOCO COM RECIPIENTE ACOPLADO, TIPO CANEQUINHA, COM VOLUME DE 1,50 L, SEM COMPRESSOR</v>
          </cell>
          <cell r="C3625" t="str">
            <v>UN</v>
          </cell>
          <cell r="D3625">
            <v>674.2</v>
          </cell>
          <cell r="E3625">
            <v>674.2</v>
          </cell>
          <cell r="F3625" t="str">
            <v>SINAPI-I JUNHO 2025</v>
          </cell>
        </row>
        <row r="3626">
          <cell r="A3626">
            <v>38392</v>
          </cell>
          <cell r="B3626" t="str">
            <v>PROLONGADOR/ EXTENSOR TELESCOPICO, EM CHAPA METALICA, COM 3 METROS, PARA ROLO DE PINTURA</v>
          </cell>
          <cell r="C3626" t="str">
            <v>UN</v>
          </cell>
          <cell r="D3626">
            <v>49.67</v>
          </cell>
          <cell r="E3626">
            <v>49.67</v>
          </cell>
          <cell r="F3626" t="str">
            <v>SINAPI-I JUNHO 2025</v>
          </cell>
        </row>
        <row r="3627">
          <cell r="A3627">
            <v>11735</v>
          </cell>
          <cell r="B3627" t="str">
            <v>PROLONGAMENTO / PROLONGADOR PARA CAIXA SIFONADA, PVC, 100 MM X 200 MM (NBR 5688)</v>
          </cell>
          <cell r="C3627" t="str">
            <v>UN</v>
          </cell>
          <cell r="D3627">
            <v>6.92</v>
          </cell>
          <cell r="E3627">
            <v>6.92</v>
          </cell>
          <cell r="F3627" t="str">
            <v>SINAPI-I JUNHO 2025</v>
          </cell>
        </row>
        <row r="3628">
          <cell r="A3628">
            <v>11737</v>
          </cell>
          <cell r="B3628" t="str">
            <v>PROLONGAMENTO / PROLONGADOR PARA CAIXA SIFONADA, PVC, 150 MM X 150 MM (NBR 5688)</v>
          </cell>
          <cell r="C3628" t="str">
            <v>UN</v>
          </cell>
          <cell r="D3628">
            <v>9.81</v>
          </cell>
          <cell r="E3628">
            <v>9.81</v>
          </cell>
          <cell r="F3628" t="str">
            <v>SINAPI-I JUNHO 2025</v>
          </cell>
        </row>
        <row r="3629">
          <cell r="A3629">
            <v>11738</v>
          </cell>
          <cell r="B3629" t="str">
            <v>PROLONGAMENTO / PROLONGADOR PARA CAIXA SIFONADA, PVC, 150 MM X 200 MM (NBR 5688)</v>
          </cell>
          <cell r="C3629" t="str">
            <v>UN</v>
          </cell>
          <cell r="D3629">
            <v>12.37</v>
          </cell>
          <cell r="E3629">
            <v>12.37</v>
          </cell>
          <cell r="F3629" t="str">
            <v>SINAPI-I JUNHO 2025</v>
          </cell>
        </row>
        <row r="3630">
          <cell r="A3630">
            <v>36143</v>
          </cell>
          <cell r="B3630" t="str">
            <v>PROTETOR AUDITIVO TIPO CONCHA COM ABAFADOR DE RUIDOS, ATENUACAO ACIMA DE 22 DB</v>
          </cell>
          <cell r="C3630" t="str">
            <v>UN</v>
          </cell>
          <cell r="D3630">
            <v>97.55</v>
          </cell>
          <cell r="E3630">
            <v>97.55</v>
          </cell>
          <cell r="F3630" t="str">
            <v>SINAPI-I JUNHO 2025</v>
          </cell>
        </row>
        <row r="3631">
          <cell r="A3631">
            <v>36142</v>
          </cell>
          <cell r="B3631" t="str">
            <v>PROTETOR AUDITIVO TIPO PLUG DE INSERCAO COM CORDAO, ATENUACAO SUPERIOR A 15 DB</v>
          </cell>
          <cell r="C3631" t="str">
            <v>UN</v>
          </cell>
          <cell r="D3631">
            <v>2.41</v>
          </cell>
          <cell r="E3631">
            <v>2.41</v>
          </cell>
          <cell r="F3631" t="str">
            <v>SINAPI-I JUNHO 2025</v>
          </cell>
        </row>
        <row r="3632">
          <cell r="A3632">
            <v>45227</v>
          </cell>
          <cell r="B3632" t="str">
            <v>PROTETOR FACIAL ARCO ELETRICO, COM QUEIXEIRA E LENTE EM POLICARBONATO, CAPACETE INCLUIDO</v>
          </cell>
          <cell r="C3632" t="str">
            <v>UN</v>
          </cell>
          <cell r="D3632">
            <v>929.54</v>
          </cell>
          <cell r="E3632">
            <v>929.54</v>
          </cell>
          <cell r="F3632" t="str">
            <v>SINAPI-I JUNHO 2025</v>
          </cell>
        </row>
        <row r="3633">
          <cell r="A3633">
            <v>45209</v>
          </cell>
          <cell r="B3633" t="str">
            <v>PROTETOR FACIAL DE POLICARBONATO, 200 MM X *390* MM, COM COROA E CARNEIRA</v>
          </cell>
          <cell r="C3633" t="str">
            <v>UN</v>
          </cell>
          <cell r="D3633">
            <v>40.71</v>
          </cell>
          <cell r="E3633">
            <v>40.71</v>
          </cell>
          <cell r="F3633" t="str">
            <v>SINAPI-I JUNHO 2025</v>
          </cell>
        </row>
        <row r="3634">
          <cell r="A3634">
            <v>36146</v>
          </cell>
          <cell r="B3634" t="str">
            <v>PROTETOR SOLAR FPS 30, EMBALAGEM 2 LITROS</v>
          </cell>
          <cell r="C3634" t="str">
            <v>UN</v>
          </cell>
          <cell r="D3634">
            <v>258.13</v>
          </cell>
          <cell r="E3634">
            <v>258.13</v>
          </cell>
          <cell r="F3634" t="str">
            <v>SINAPI-I JUNHO 2025</v>
          </cell>
        </row>
        <row r="3635">
          <cell r="A3635">
            <v>39015</v>
          </cell>
          <cell r="B3635" t="str">
            <v>PROTETOR/PONTEIRA PLASTICA PARA PONTA DE VERGALHAO DE ATE 1", TIPO PROTETOR DE ESPERA</v>
          </cell>
          <cell r="C3635" t="str">
            <v>UN</v>
          </cell>
          <cell r="F3635" t="str">
            <v>SINAPI-I JUNHO 2025</v>
          </cell>
        </row>
        <row r="3636">
          <cell r="A3636">
            <v>38377</v>
          </cell>
          <cell r="B3636" t="str">
            <v>PRUMO DE CENTRO EM ACO *400* G, COM CORDAO EM NYLON E CALCO GUIA EM ACO OU MADEIRA</v>
          </cell>
          <cell r="C3636" t="str">
            <v>UN</v>
          </cell>
          <cell r="D3636">
            <v>26.32</v>
          </cell>
          <cell r="E3636">
            <v>26.32</v>
          </cell>
          <cell r="F3636" t="str">
            <v>SINAPI-I JUNHO 2025</v>
          </cell>
        </row>
        <row r="3637">
          <cell r="A3637">
            <v>38376</v>
          </cell>
          <cell r="B3637" t="str">
            <v>PRUMO DE PAREDE EM ACO 700 A 750 G, COM CORDAO EM NYLON E TACO</v>
          </cell>
          <cell r="C3637" t="str">
            <v>UN</v>
          </cell>
          <cell r="D3637">
            <v>30.44</v>
          </cell>
          <cell r="E3637">
            <v>30.44</v>
          </cell>
          <cell r="F3637" t="str">
            <v>SINAPI-I JUNHO 2025</v>
          </cell>
        </row>
        <row r="3638">
          <cell r="A3638">
            <v>38116</v>
          </cell>
          <cell r="B3638" t="str">
            <v>PULSADOR CAMPAINHA 10A, 250V (APENAS MODULO)</v>
          </cell>
          <cell r="C3638" t="str">
            <v>UN</v>
          </cell>
          <cell r="D3638">
            <v>5.57</v>
          </cell>
          <cell r="E3638">
            <v>5.57</v>
          </cell>
          <cell r="F3638" t="str">
            <v>SINAPI-I JUNHO 2025</v>
          </cell>
        </row>
        <row r="3639">
          <cell r="A3639">
            <v>38066</v>
          </cell>
          <cell r="B3639" t="str">
            <v>PULSADOR CAMPAINHA 10A, 250V, CONJUNTO MONTADO PARA EMBUTIR 4" X 2" (PLACA + SUPORTE + MODULO)</v>
          </cell>
          <cell r="C3639" t="str">
            <v>UN</v>
          </cell>
          <cell r="D3639">
            <v>9.1999999999999993</v>
          </cell>
          <cell r="E3639">
            <v>9.1999999999999993</v>
          </cell>
          <cell r="F3639" t="str">
            <v>SINAPI-I JUNHO 2025</v>
          </cell>
        </row>
        <row r="3640">
          <cell r="A3640">
            <v>38117</v>
          </cell>
          <cell r="B3640" t="str">
            <v>PULSADOR MINUTERIA 10A, 250V (APENAS MODULO)</v>
          </cell>
          <cell r="C3640" t="str">
            <v>UN</v>
          </cell>
          <cell r="D3640">
            <v>9.49</v>
          </cell>
          <cell r="E3640">
            <v>9.49</v>
          </cell>
          <cell r="F3640" t="str">
            <v>SINAPI-I JUNHO 2025</v>
          </cell>
        </row>
        <row r="3641">
          <cell r="A3641">
            <v>38067</v>
          </cell>
          <cell r="B3641" t="str">
            <v>PULSADOR MINUTERIA 10A, 250V, CONJUNTO MONTADO PARA EMBUTIR 4" X 2" (PLACA + SUPORTE + MODULO)</v>
          </cell>
          <cell r="C3641" t="str">
            <v>UN</v>
          </cell>
          <cell r="D3641">
            <v>12.96</v>
          </cell>
          <cell r="E3641">
            <v>12.96</v>
          </cell>
          <cell r="F3641" t="str">
            <v>SINAPI-I JUNHO 2025</v>
          </cell>
        </row>
        <row r="3642">
          <cell r="A3642">
            <v>44313</v>
          </cell>
          <cell r="B3642" t="str">
            <v>PUNHO PARA PERFURATRIZ DE ESTEIRA T38, D = 1 1/2" (38 MM), C = 380 MM</v>
          </cell>
          <cell r="C3642" t="str">
            <v>UN</v>
          </cell>
          <cell r="D3642">
            <v>953.42</v>
          </cell>
          <cell r="E3642">
            <v>953.42</v>
          </cell>
          <cell r="F3642" t="str">
            <v>SINAPI-I JUNHO 2025</v>
          </cell>
        </row>
        <row r="3643">
          <cell r="A3643">
            <v>11522</v>
          </cell>
          <cell r="B3643" t="str">
            <v>PUXADOR DE EMBUTIR TIPO CONCHA, COM FURO PARA CHAVE, EM LATAO CROMADO, COMPRIMENTO DE APROX *100* MM E LARGURA DE APROX *40* MM</v>
          </cell>
          <cell r="C3643" t="str">
            <v>UN</v>
          </cell>
          <cell r="D3643">
            <v>14.41</v>
          </cell>
          <cell r="E3643">
            <v>14.41</v>
          </cell>
          <cell r="F3643" t="str">
            <v>SINAPI-I JUNHO 2025</v>
          </cell>
        </row>
        <row r="3644">
          <cell r="A3644">
            <v>43600</v>
          </cell>
          <cell r="B3644" t="str">
            <v>PUXADOR TIPO ALCA, EM ZAMAC CROMADO, COM COMPRIMENTO DE APROX 150 MM, COM ROSETA PARA PORTAS DE MADEIRAS, INCLUINDO PARAFUSOS</v>
          </cell>
          <cell r="C3644" t="str">
            <v>UN</v>
          </cell>
          <cell r="D3644">
            <v>57.74</v>
          </cell>
          <cell r="E3644">
            <v>57.74</v>
          </cell>
          <cell r="F3644" t="str">
            <v>SINAPI-I JUNHO 2025</v>
          </cell>
        </row>
        <row r="3645">
          <cell r="A3645">
            <v>5080</v>
          </cell>
          <cell r="B3645" t="str">
            <v>PUXADOR TIPO ALCA, EM ZAMAC CROMADO, COM ROSETAS, COMPRIMENTO DE APROX *100* MM, PARA PORTAS E JANELAS DE MADEIRA, INCLUINDO PARAFUSOS</v>
          </cell>
          <cell r="C3645" t="str">
            <v>UN</v>
          </cell>
          <cell r="D3645">
            <v>22.51</v>
          </cell>
          <cell r="E3645">
            <v>22.51</v>
          </cell>
          <cell r="F3645" t="str">
            <v>SINAPI-I JUNHO 2025</v>
          </cell>
        </row>
        <row r="3646">
          <cell r="A3646">
            <v>38168</v>
          </cell>
          <cell r="B3646" t="str">
            <v>PUXADOR TUBULAR RETO DUPLO, EM ALUMINIO CROMADO, COMPRIMENTO DE APROX 400 MM E DIAMETRO DE 25 MM (1")</v>
          </cell>
          <cell r="C3646" t="str">
            <v>UN</v>
          </cell>
          <cell r="D3646">
            <v>157.19999999999999</v>
          </cell>
          <cell r="E3646">
            <v>157.19999999999999</v>
          </cell>
          <cell r="F3646" t="str">
            <v>SINAPI-I JUNHO 2025</v>
          </cell>
        </row>
        <row r="3647">
          <cell r="A3647">
            <v>43601</v>
          </cell>
          <cell r="B3647" t="str">
            <v>PUXADOR TUBULAR RETO SIMPLES, EM ALUMINIO CROMADO, COM COMPRIMENTO DE APROX 400 MM E DIAMETRO DE 25 MM</v>
          </cell>
          <cell r="C3647" t="str">
            <v>UN</v>
          </cell>
          <cell r="D3647">
            <v>78.599999999999994</v>
          </cell>
          <cell r="E3647">
            <v>78.599999999999994</v>
          </cell>
          <cell r="F3647" t="str">
            <v>SINAPI-I JUNHO 2025</v>
          </cell>
        </row>
        <row r="3648">
          <cell r="A3648">
            <v>13393</v>
          </cell>
          <cell r="B3648" t="str">
            <v>QUADRO DE DISTRIBUICAO COM BARRAMENTO TRIFASICO, DE EMBUTIR, EM CHAPA DE ACO GALVANIZADO, PARA 12 DISJUNTORES DIN, 100 A</v>
          </cell>
          <cell r="C3648" t="str">
            <v>UN</v>
          </cell>
          <cell r="D3648">
            <v>309.12</v>
          </cell>
          <cell r="E3648">
            <v>309.12</v>
          </cell>
          <cell r="F3648" t="str">
            <v>SINAPI-I JUNHO 2025</v>
          </cell>
        </row>
        <row r="3649">
          <cell r="A3649">
            <v>13395</v>
          </cell>
          <cell r="B3649" t="str">
            <v>QUADRO DE DISTRIBUICAO COM BARRAMENTO TRIFASICO, DE EMBUTIR, EM CHAPA DE ACO GALVANIZADO, PARA 18 DISJUNTORES DIN, 100 A</v>
          </cell>
          <cell r="C3649" t="str">
            <v>UN</v>
          </cell>
          <cell r="D3649">
            <v>433.19</v>
          </cell>
          <cell r="E3649">
            <v>433.19</v>
          </cell>
          <cell r="F3649" t="str">
            <v>SINAPI-I JUNHO 2025</v>
          </cell>
        </row>
        <row r="3650">
          <cell r="A3650">
            <v>12039</v>
          </cell>
          <cell r="B3650" t="str">
            <v>QUADRO DE DISTRIBUICAO COM BARRAMENTO TRIFASICO, DE EMBUTIR, EM CHAPA DE ACO GALVANIZADO, PARA 24 DISJUNTORES DIN, 100 A</v>
          </cell>
          <cell r="C3650" t="str">
            <v>UN</v>
          </cell>
          <cell r="D3650">
            <v>455.24</v>
          </cell>
          <cell r="E3650">
            <v>455.24</v>
          </cell>
          <cell r="F3650" t="str">
            <v>SINAPI-I JUNHO 2025</v>
          </cell>
        </row>
        <row r="3651">
          <cell r="A3651">
            <v>13396</v>
          </cell>
          <cell r="B3651" t="str">
            <v>QUADRO DE DISTRIBUICAO COM BARRAMENTO TRIFASICO, DE EMBUTIR, EM CHAPA DE ACO GALVANIZADO, PARA 28 DISJUNTORES DIN, 100 A</v>
          </cell>
          <cell r="C3651" t="str">
            <v>UN</v>
          </cell>
          <cell r="D3651">
            <v>639.36</v>
          </cell>
          <cell r="E3651">
            <v>639.36</v>
          </cell>
          <cell r="F3651" t="str">
            <v>SINAPI-I JUNHO 2025</v>
          </cell>
        </row>
        <row r="3652">
          <cell r="A3652">
            <v>12041</v>
          </cell>
          <cell r="B3652" t="str">
            <v>QUADRO DE DISTRIBUICAO COM BARRAMENTO TRIFASICO, DE EMBUTIR, EM CHAPA DE ACO GALVANIZADO, PARA 30 DISJUNTORES DIN, 150 A</v>
          </cell>
          <cell r="C3652" t="str">
            <v>UN</v>
          </cell>
          <cell r="D3652">
            <v>522.08000000000004</v>
          </cell>
          <cell r="E3652">
            <v>522.08000000000004</v>
          </cell>
          <cell r="F3652" t="str">
            <v>SINAPI-I JUNHO 2025</v>
          </cell>
        </row>
        <row r="3653">
          <cell r="A3653">
            <v>12043</v>
          </cell>
          <cell r="B3653" t="str">
            <v>QUADRO DE DISTRIBUICAO COM BARRAMENTO TRIFASICO, DE EMBUTIR, EM CHAPA DE ACO GALVANIZADO, PARA 30 DISJUNTORES DIN, 225 A</v>
          </cell>
          <cell r="C3653" t="str">
            <v>UN</v>
          </cell>
          <cell r="D3653">
            <v>1102.28</v>
          </cell>
          <cell r="E3653">
            <v>1102.28</v>
          </cell>
          <cell r="F3653" t="str">
            <v>SINAPI-I JUNHO 2025</v>
          </cell>
        </row>
        <row r="3654">
          <cell r="A3654">
            <v>39762</v>
          </cell>
          <cell r="B3654" t="str">
            <v>QUADRO DE DISTRIBUICAO COM BARRAMENTO TRIFASICO, DE EMBUTIR, EM CHAPA DE ACO GALVANIZADO, PARA 36 DISJUNTORES DIN, 100 A</v>
          </cell>
          <cell r="C3654" t="str">
            <v>UN</v>
          </cell>
          <cell r="D3654">
            <v>524.71</v>
          </cell>
          <cell r="E3654">
            <v>524.71</v>
          </cell>
          <cell r="F3654" t="str">
            <v>SINAPI-I JUNHO 2025</v>
          </cell>
        </row>
        <row r="3655">
          <cell r="A3655">
            <v>12042</v>
          </cell>
          <cell r="B3655" t="str">
            <v>QUADRO DE DISTRIBUICAO COM BARRAMENTO TRIFASICO, DE EMBUTIR, EM CHAPA DE ACO GALVANIZADO, PARA 40 DISJUNTORES DIN, 100 A</v>
          </cell>
          <cell r="C3655" t="str">
            <v>UN</v>
          </cell>
          <cell r="D3655">
            <v>766.07</v>
          </cell>
          <cell r="E3655">
            <v>766.07</v>
          </cell>
          <cell r="F3655" t="str">
            <v>SINAPI-I JUNHO 2025</v>
          </cell>
        </row>
        <row r="3656">
          <cell r="A3656">
            <v>39763</v>
          </cell>
          <cell r="B3656" t="str">
            <v>QUADRO DE DISTRIBUICAO COM BARRAMENTO TRIFASICO, DE EMBUTIR, EM CHAPA DE ACO GALVANIZADO, PARA 48 DISJUNTORES DIN, 100 A</v>
          </cell>
          <cell r="C3656" t="str">
            <v>UN</v>
          </cell>
          <cell r="D3656">
            <v>896.58</v>
          </cell>
          <cell r="E3656">
            <v>896.58</v>
          </cell>
          <cell r="F3656" t="str">
            <v>SINAPI-I JUNHO 2025</v>
          </cell>
        </row>
        <row r="3657">
          <cell r="A3657">
            <v>39760</v>
          </cell>
          <cell r="B3657" t="str">
            <v>QUADRO DE DISTRIBUICAO COM BARRAMENTO TRIFASICO, DE SOBREPOR, EM CHAPA DE ACO GALVANIZADO, PARA *42* DISJUNTORES DIN, 100 A</v>
          </cell>
          <cell r="C3657" t="str">
            <v>UN</v>
          </cell>
          <cell r="D3657">
            <v>893.63</v>
          </cell>
          <cell r="E3657">
            <v>893.63</v>
          </cell>
          <cell r="F3657" t="str">
            <v>SINAPI-I JUNHO 2025</v>
          </cell>
        </row>
        <row r="3658">
          <cell r="A3658">
            <v>39756</v>
          </cell>
          <cell r="B3658" t="str">
            <v>QUADRO DE DISTRIBUICAO COM BARRAMENTO TRIFASICO, DE SOBREPOR, EM CHAPA DE ACO GALVANIZADO, PARA 12 DISJUNTORES DIN, 100 A</v>
          </cell>
          <cell r="C3658" t="str">
            <v>UN</v>
          </cell>
          <cell r="D3658">
            <v>320.87</v>
          </cell>
          <cell r="E3658">
            <v>320.87</v>
          </cell>
          <cell r="F3658" t="str">
            <v>SINAPI-I JUNHO 2025</v>
          </cell>
        </row>
        <row r="3659">
          <cell r="A3659">
            <v>12038</v>
          </cell>
          <cell r="B3659" t="str">
            <v>QUADRO DE DISTRIBUICAO COM BARRAMENTO TRIFASICO, DE SOBREPOR, EM CHAPA DE ACO GALVANIZADO, PARA 18 DISJUNTORES DIN, 100 A</v>
          </cell>
          <cell r="C3659" t="str">
            <v>UN</v>
          </cell>
          <cell r="D3659">
            <v>400.93</v>
          </cell>
          <cell r="E3659">
            <v>400.93</v>
          </cell>
          <cell r="F3659" t="str">
            <v>SINAPI-I JUNHO 2025</v>
          </cell>
        </row>
        <row r="3660">
          <cell r="A3660">
            <v>39757</v>
          </cell>
          <cell r="B3660" t="str">
            <v>QUADRO DE DISTRIBUICAO COM BARRAMENTO TRIFASICO, DE SOBREPOR, EM CHAPA DE ACO GALVANIZADO, PARA 28 DISJUNTORES DIN, 100 A</v>
          </cell>
          <cell r="C3660" t="str">
            <v>UN</v>
          </cell>
          <cell r="D3660">
            <v>370.74</v>
          </cell>
          <cell r="E3660">
            <v>370.74</v>
          </cell>
          <cell r="F3660" t="str">
            <v>SINAPI-I JUNHO 2025</v>
          </cell>
        </row>
        <row r="3661">
          <cell r="A3661">
            <v>39758</v>
          </cell>
          <cell r="B3661" t="str">
            <v>QUADRO DE DISTRIBUICAO COM BARRAMENTO TRIFASICO, DE SOBREPOR, EM CHAPA DE ACO GALVANIZADO, PARA 30 DISJUNTORES DIN, 100 A</v>
          </cell>
          <cell r="C3661" t="str">
            <v>UN</v>
          </cell>
          <cell r="D3661">
            <v>540.29999999999995</v>
          </cell>
          <cell r="E3661">
            <v>540.29999999999995</v>
          </cell>
          <cell r="F3661" t="str">
            <v>SINAPI-I JUNHO 2025</v>
          </cell>
        </row>
        <row r="3662">
          <cell r="A3662">
            <v>39759</v>
          </cell>
          <cell r="B3662" t="str">
            <v>QUADRO DE DISTRIBUICAO COM BARRAMENTO TRIFASICO, DE SOBREPOR, EM CHAPA DE ACO GALVANIZADO, PARA 36 DISJUNTORES DIN, 100 A</v>
          </cell>
          <cell r="C3662" t="str">
            <v>UN</v>
          </cell>
          <cell r="D3662">
            <v>667.27</v>
          </cell>
          <cell r="E3662">
            <v>667.27</v>
          </cell>
          <cell r="F3662" t="str">
            <v>SINAPI-I JUNHO 2025</v>
          </cell>
        </row>
        <row r="3663">
          <cell r="A3663">
            <v>39761</v>
          </cell>
          <cell r="B3663" t="str">
            <v>QUADRO DE DISTRIBUICAO COM BARRAMENTO TRIFASICO, DE SOBREPOR, EM CHAPA DE ACO GALVANIZADO, PARA 48 DISJUNTORES DIN, 100 A</v>
          </cell>
          <cell r="C3663" t="str">
            <v>UN</v>
          </cell>
          <cell r="D3663">
            <v>802.08</v>
          </cell>
          <cell r="E3663">
            <v>802.08</v>
          </cell>
          <cell r="F3663" t="str">
            <v>SINAPI-I JUNHO 2025</v>
          </cell>
        </row>
        <row r="3664">
          <cell r="A3664">
            <v>39805</v>
          </cell>
          <cell r="B3664" t="str">
            <v>QUADRO DE DISTRIBUICAO, EM PVC, DE EMBUTIR, COM BARRAMENTO TERRA / NEUTRO, PARA 12 DISJUNTORES NEMA OU 16 DISJUNTORES DIN</v>
          </cell>
          <cell r="C3664" t="str">
            <v>UN</v>
          </cell>
          <cell r="D3664">
            <v>209.38</v>
          </cell>
          <cell r="E3664">
            <v>209.38</v>
          </cell>
          <cell r="F3664" t="str">
            <v>SINAPI-I JUNHO 2025</v>
          </cell>
        </row>
        <row r="3665">
          <cell r="A3665">
            <v>39806</v>
          </cell>
          <cell r="B3665" t="str">
            <v>QUADRO DE DISTRIBUICAO, EM PVC, DE EMBUTIR, COM BARRAMENTO TERRA / NEUTRO, PARA 18 DISJUNTORES NEMA OU 24 DISJUNTORES DIN</v>
          </cell>
          <cell r="C3665" t="str">
            <v>UN</v>
          </cell>
          <cell r="D3665">
            <v>387.92</v>
          </cell>
          <cell r="E3665">
            <v>387.92</v>
          </cell>
          <cell r="F3665" t="str">
            <v>SINAPI-I JUNHO 2025</v>
          </cell>
        </row>
        <row r="3666">
          <cell r="A3666">
            <v>39807</v>
          </cell>
          <cell r="B3666" t="str">
            <v>QUADRO DE DISTRIBUICAO, EM PVC, DE EMBUTIR, COM BARRAMENTO TERRA / NEUTRO, PARA 27 DISJUNTORES NEMA OU 36 DISJUNTORES DIN</v>
          </cell>
          <cell r="C3666" t="str">
            <v>UN</v>
          </cell>
          <cell r="D3666">
            <v>840.72</v>
          </cell>
          <cell r="E3666">
            <v>840.72</v>
          </cell>
          <cell r="F3666" t="str">
            <v>SINAPI-I JUNHO 2025</v>
          </cell>
        </row>
        <row r="3667">
          <cell r="A3667">
            <v>43100</v>
          </cell>
          <cell r="B3667" t="str">
            <v>QUADRO DE DISTRIBUICAO, EM PVC, DE EMBUTIR, COM BARRAMENTO TERRA / NEUTRO, PARA 48 DISJUNTORES DIN</v>
          </cell>
          <cell r="C3667" t="str">
            <v>UN</v>
          </cell>
          <cell r="D3667">
            <v>657.26</v>
          </cell>
          <cell r="E3667">
            <v>657.26</v>
          </cell>
          <cell r="F3667" t="str">
            <v>SINAPI-I JUNHO 2025</v>
          </cell>
        </row>
        <row r="3668">
          <cell r="A3668">
            <v>39804</v>
          </cell>
          <cell r="B3668" t="str">
            <v>QUADRO DE DISTRIBUICAO, EM PVC, DE EMBUTIR, COM BARRAMENTO TERRA / NEUTRO, PARA 6 DISJUNTORES NEMA OU 8 DISJUNTORES DIN</v>
          </cell>
          <cell r="C3668" t="str">
            <v>UN</v>
          </cell>
          <cell r="D3668">
            <v>122.95</v>
          </cell>
          <cell r="E3668">
            <v>122.95</v>
          </cell>
          <cell r="F3668" t="str">
            <v>SINAPI-I JUNHO 2025</v>
          </cell>
        </row>
        <row r="3669">
          <cell r="A3669">
            <v>39796</v>
          </cell>
          <cell r="B3669" t="str">
            <v>QUADRO DE DISTRIBUICAO, SEM BARRAMENTO, EM PVC, DE EMBUTIR, PARA 12 DISJUNTORES NEMA OU 16 DISJUNTORES DIN</v>
          </cell>
          <cell r="C3669" t="str">
            <v>UN</v>
          </cell>
          <cell r="D3669">
            <v>127.34</v>
          </cell>
          <cell r="E3669">
            <v>127.34</v>
          </cell>
          <cell r="F3669" t="str">
            <v>SINAPI-I JUNHO 2025</v>
          </cell>
        </row>
        <row r="3670">
          <cell r="A3670">
            <v>39797</v>
          </cell>
          <cell r="B3670" t="str">
            <v>QUADRO DE DISTRIBUICAO, SEM BARRAMENTO, EM PVC, DE EMBUTIR, PARA 18 DISJUNTORES NEMA OU 24 DISJUNTORES DIN</v>
          </cell>
          <cell r="C3670" t="str">
            <v>UN</v>
          </cell>
          <cell r="D3670">
            <v>199.9</v>
          </cell>
          <cell r="E3670">
            <v>199.9</v>
          </cell>
          <cell r="F3670" t="str">
            <v>SINAPI-I JUNHO 2025</v>
          </cell>
        </row>
        <row r="3671">
          <cell r="A3671">
            <v>39798</v>
          </cell>
          <cell r="B3671" t="str">
            <v>QUADRO DE DISTRIBUICAO, SEM BARRAMENTO, EM PVC, DE EMBUTIR, PARA 27 DISJUNTORES NEMA OU 36 DISJUNTORES DIN</v>
          </cell>
          <cell r="C3671" t="str">
            <v>UN</v>
          </cell>
          <cell r="D3671">
            <v>342.89</v>
          </cell>
          <cell r="E3671">
            <v>342.89</v>
          </cell>
          <cell r="F3671" t="str">
            <v>SINAPI-I JUNHO 2025</v>
          </cell>
        </row>
        <row r="3672">
          <cell r="A3672">
            <v>39794</v>
          </cell>
          <cell r="B3672" t="str">
            <v>QUADRO DE DISTRIBUICAO, SEM BARRAMENTO, EM PVC, DE EMBUTIR, PARA 3 DISJUNTORES NEMA OU 4 DISJUNTORES DIN</v>
          </cell>
          <cell r="C3672" t="str">
            <v>UN</v>
          </cell>
          <cell r="D3672">
            <v>54.05</v>
          </cell>
          <cell r="E3672">
            <v>54.05</v>
          </cell>
          <cell r="F3672" t="str">
            <v>SINAPI-I JUNHO 2025</v>
          </cell>
        </row>
        <row r="3673">
          <cell r="A3673">
            <v>39795</v>
          </cell>
          <cell r="B3673" t="str">
            <v>QUADRO DE DISTRIBUICAO, SEM BARRAMENTO, EM PVC, DE EMBUTIR, PARA 6 DISJUNTORES NEMA OU 8 DISJUNTORES DIN</v>
          </cell>
          <cell r="C3673" t="str">
            <v>UN</v>
          </cell>
          <cell r="D3673">
            <v>85.39</v>
          </cell>
          <cell r="E3673">
            <v>85.39</v>
          </cell>
          <cell r="F3673" t="str">
            <v>SINAPI-I JUNHO 2025</v>
          </cell>
        </row>
        <row r="3674">
          <cell r="A3674">
            <v>39801</v>
          </cell>
          <cell r="B3674" t="str">
            <v>QUADRO DE DISTRIBUICAO, SEM BARRAMENTO, EM PVC, DE SOBREPOR, PARA 12 DISJUNTORES NEMA OU 16 DISJUNTORES DIN</v>
          </cell>
          <cell r="C3674" t="str">
            <v>UN</v>
          </cell>
          <cell r="D3674">
            <v>180.32</v>
          </cell>
          <cell r="E3674">
            <v>180.32</v>
          </cell>
          <cell r="F3674" t="str">
            <v>SINAPI-I JUNHO 2025</v>
          </cell>
        </row>
        <row r="3675">
          <cell r="A3675">
            <v>39802</v>
          </cell>
          <cell r="B3675" t="str">
            <v>QUADRO DE DISTRIBUICAO, SEM BARRAMENTO, EM PVC, DE SOBREPOR, PARA 18 DISJUNTORES NEMA OU 24 DISJUNTORES DIN</v>
          </cell>
          <cell r="C3675" t="str">
            <v>UN</v>
          </cell>
          <cell r="D3675">
            <v>264.32</v>
          </cell>
          <cell r="E3675">
            <v>264.32</v>
          </cell>
          <cell r="F3675" t="str">
            <v>SINAPI-I JUNHO 2025</v>
          </cell>
        </row>
        <row r="3676">
          <cell r="A3676">
            <v>39803</v>
          </cell>
          <cell r="B3676" t="str">
            <v>QUADRO DE DISTRIBUICAO, SEM BARRAMENTO, EM PVC, DE SOBREPOR, PARA 27 DISJUNTORES NEMA OU 36 DISJUNTORES DIN</v>
          </cell>
          <cell r="C3676" t="str">
            <v>UN</v>
          </cell>
          <cell r="D3676">
            <v>368.73</v>
          </cell>
          <cell r="E3676">
            <v>368.73</v>
          </cell>
          <cell r="F3676" t="str">
            <v>SINAPI-I JUNHO 2025</v>
          </cell>
        </row>
        <row r="3677">
          <cell r="A3677">
            <v>39799</v>
          </cell>
          <cell r="B3677" t="str">
            <v>QUADRO DE DISTRIBUICAO, SEM BARRAMENTO, EM PVC, DE SOBREPOR, PARA 3 DISJUNTORES NEMA OU 4 DISJUNTORES DIN</v>
          </cell>
          <cell r="C3677" t="str">
            <v>UN</v>
          </cell>
          <cell r="D3677">
            <v>63</v>
          </cell>
          <cell r="E3677">
            <v>63</v>
          </cell>
          <cell r="F3677" t="str">
            <v>SINAPI-I JUNHO 2025</v>
          </cell>
        </row>
        <row r="3678">
          <cell r="A3678">
            <v>39800</v>
          </cell>
          <cell r="B3678" t="str">
            <v>QUADRO DE DISTRIBUICAO, SEM BARRAMENTO, EM PVC, DE SOBREPOR, PARA 6 DISJUNTORES NEMA OU 8 DISJUNTORES DIN</v>
          </cell>
          <cell r="C3678" t="str">
            <v>UN</v>
          </cell>
          <cell r="D3678">
            <v>107.33</v>
          </cell>
          <cell r="E3678">
            <v>107.33</v>
          </cell>
          <cell r="F3678" t="str">
            <v>SINAPI-I JUNHO 2025</v>
          </cell>
        </row>
        <row r="3679">
          <cell r="A3679">
            <v>43837</v>
          </cell>
          <cell r="B3679" t="str">
            <v>RACK DE PISO PARA SERVIDOR, ABERTO, EM COLUNA, 44U X *570* MM</v>
          </cell>
          <cell r="C3679" t="str">
            <v>UN</v>
          </cell>
          <cell r="D3679">
            <v>2446.8000000000002</v>
          </cell>
          <cell r="E3679">
            <v>2446.8000000000002</v>
          </cell>
          <cell r="F3679" t="str">
            <v>SINAPI-I JUNHO 2025</v>
          </cell>
        </row>
        <row r="3680">
          <cell r="A3680">
            <v>43836</v>
          </cell>
          <cell r="B3680" t="str">
            <v>RACK DE PISO PARA SERVIDOR, FECHADO, 44U, COM PORTA, 44U X *570* MM</v>
          </cell>
          <cell r="C3680" t="str">
            <v>UN</v>
          </cell>
          <cell r="D3680">
            <v>4978.8</v>
          </cell>
          <cell r="E3680">
            <v>4978.8</v>
          </cell>
          <cell r="F3680" t="str">
            <v>SINAPI-I JUNHO 2025</v>
          </cell>
        </row>
        <row r="3681">
          <cell r="A3681">
            <v>21059</v>
          </cell>
          <cell r="B3681" t="str">
            <v>RALO FOFO COM REQUADRO, QUADRADO 150 X 150 MM</v>
          </cell>
          <cell r="C3681" t="str">
            <v>UN</v>
          </cell>
          <cell r="F3681" t="str">
            <v>SINAPI-I JUNHO 2025</v>
          </cell>
        </row>
        <row r="3682">
          <cell r="A3682">
            <v>11234</v>
          </cell>
          <cell r="B3682" t="str">
            <v>RALO FOFO COM REQUADRO, QUADRADO 200 X 200 MM</v>
          </cell>
          <cell r="C3682" t="str">
            <v>UN</v>
          </cell>
          <cell r="F3682" t="str">
            <v>SINAPI-I JUNHO 2025</v>
          </cell>
        </row>
        <row r="3683">
          <cell r="A3683">
            <v>21060</v>
          </cell>
          <cell r="B3683" t="str">
            <v>RALO FOFO COM REQUADRO, QUADRADO 250 X 250 MM</v>
          </cell>
          <cell r="C3683" t="str">
            <v>UN</v>
          </cell>
          <cell r="F3683" t="str">
            <v>SINAPI-I JUNHO 2025</v>
          </cell>
        </row>
        <row r="3684">
          <cell r="A3684">
            <v>21061</v>
          </cell>
          <cell r="B3684" t="str">
            <v>RALO FOFO COM REQUADRO, QUADRADO 300 X 300 MM</v>
          </cell>
          <cell r="C3684" t="str">
            <v>UN</v>
          </cell>
          <cell r="F3684" t="str">
            <v>SINAPI-I JUNHO 2025</v>
          </cell>
        </row>
        <row r="3685">
          <cell r="A3685">
            <v>21062</v>
          </cell>
          <cell r="B3685" t="str">
            <v>RALO FOFO COM REQUADRO, QUADRADO 400 X 400 MM</v>
          </cell>
          <cell r="C3685" t="str">
            <v>UN</v>
          </cell>
          <cell r="F3685" t="str">
            <v>SINAPI-I JUNHO 2025</v>
          </cell>
        </row>
        <row r="3686">
          <cell r="A3686">
            <v>11708</v>
          </cell>
          <cell r="B3686" t="str">
            <v>RALO FOFO SEMIESFERICO, 100 MM, PARA LAJES/ CALHAS</v>
          </cell>
          <cell r="C3686" t="str">
            <v>UN</v>
          </cell>
          <cell r="F3686" t="str">
            <v>SINAPI-I JUNHO 2025</v>
          </cell>
        </row>
        <row r="3687">
          <cell r="A3687">
            <v>11709</v>
          </cell>
          <cell r="B3687" t="str">
            <v>RALO FOFO SEMIESFERICO, 150 MM, PARA LAJES/ CALHAS</v>
          </cell>
          <cell r="C3687" t="str">
            <v>UN</v>
          </cell>
          <cell r="F3687" t="str">
            <v>SINAPI-I JUNHO 2025</v>
          </cell>
        </row>
        <row r="3688">
          <cell r="A3688">
            <v>11710</v>
          </cell>
          <cell r="B3688" t="str">
            <v>RALO FOFO SEMIESFERICO, 200 MM, PARA LAJES/ CALHAS</v>
          </cell>
          <cell r="C3688" t="str">
            <v>UN</v>
          </cell>
          <cell r="F3688" t="str">
            <v>SINAPI-I JUNHO 2025</v>
          </cell>
        </row>
        <row r="3689">
          <cell r="A3689">
            <v>11707</v>
          </cell>
          <cell r="B3689" t="str">
            <v>RALO FOFO SEMIESFERICO, 75 MM, PARA LAJES/ CALHAS</v>
          </cell>
          <cell r="C3689" t="str">
            <v>UN</v>
          </cell>
          <cell r="F3689" t="str">
            <v>SINAPI-I JUNHO 2025</v>
          </cell>
        </row>
        <row r="3690">
          <cell r="A3690">
            <v>5102</v>
          </cell>
          <cell r="B3690" t="str">
            <v>RALO SECO / RALO DE PASSAGEM EM PVC, QUADRADO, 100 X 100 X 53 MM, SAIDA 40 MM, COM GRELHA BRANCA</v>
          </cell>
          <cell r="C3690" t="str">
            <v>UN</v>
          </cell>
          <cell r="D3690">
            <v>9.7200000000000006</v>
          </cell>
          <cell r="E3690">
            <v>9.7200000000000006</v>
          </cell>
          <cell r="F3690" t="str">
            <v>SINAPI-I JUNHO 2025</v>
          </cell>
        </row>
        <row r="3691">
          <cell r="A3691">
            <v>11711</v>
          </cell>
          <cell r="B3691" t="str">
            <v>RALO SECO CONICO, PVC, 100 X 40 MM, COM GRELHA QUADRADA BRANCA</v>
          </cell>
          <cell r="C3691" t="str">
            <v>UN</v>
          </cell>
          <cell r="D3691">
            <v>8.1</v>
          </cell>
          <cell r="E3691">
            <v>8.1</v>
          </cell>
          <cell r="F3691" t="str">
            <v>SINAPI-I JUNHO 2025</v>
          </cell>
        </row>
        <row r="3692">
          <cell r="A3692">
            <v>11739</v>
          </cell>
          <cell r="B3692" t="str">
            <v>RALO SECO CONICO, PVC, 100 X 40 MM, COM GRELHA REDONDA BRANCA</v>
          </cell>
          <cell r="C3692" t="str">
            <v>UN</v>
          </cell>
          <cell r="D3692">
            <v>6.92</v>
          </cell>
          <cell r="E3692">
            <v>6.92</v>
          </cell>
          <cell r="F3692" t="str">
            <v>SINAPI-I JUNHO 2025</v>
          </cell>
        </row>
        <row r="3693">
          <cell r="A3693">
            <v>11741</v>
          </cell>
          <cell r="B3693" t="str">
            <v>RALO SIFONADO CILINDRICO, PVC, 100 X 40 MM, COM GRELHA REDONDA BRANCA</v>
          </cell>
          <cell r="C3693" t="str">
            <v>UN</v>
          </cell>
          <cell r="D3693">
            <v>8.82</v>
          </cell>
          <cell r="E3693">
            <v>8.82</v>
          </cell>
          <cell r="F3693" t="str">
            <v>SINAPI-I JUNHO 2025</v>
          </cell>
        </row>
        <row r="3694">
          <cell r="A3694">
            <v>11745</v>
          </cell>
          <cell r="B3694" t="str">
            <v>RALO SIFONADO QUADRADO, PVC, 100 X 53 MM, SAIDA 40 MM, COM GRELHA QUADRADA BRANCA</v>
          </cell>
          <cell r="C3694" t="str">
            <v>UN</v>
          </cell>
          <cell r="D3694">
            <v>11.62</v>
          </cell>
          <cell r="E3694">
            <v>11.62</v>
          </cell>
          <cell r="F3694" t="str">
            <v>SINAPI-I JUNHO 2025</v>
          </cell>
        </row>
        <row r="3695">
          <cell r="A3695">
            <v>11743</v>
          </cell>
          <cell r="B3695" t="str">
            <v>RALO SIFONADO REDONDO CONICO, PVC, 100 X 40 MM, COM GRELHA REDONDA BRANCA</v>
          </cell>
          <cell r="C3695" t="str">
            <v>UN</v>
          </cell>
          <cell r="D3695">
            <v>7.4</v>
          </cell>
          <cell r="E3695">
            <v>7.4</v>
          </cell>
          <cell r="F3695" t="str">
            <v>SINAPI-I JUNHO 2025</v>
          </cell>
        </row>
        <row r="3696">
          <cell r="A3696">
            <v>5104</v>
          </cell>
          <cell r="B3696" t="str">
            <v>REBITE DE REPUXO EM ALUMINIO VAZADO, DIAMETRO 3,2 X 8 MM DE COMPRIMENTO (1KG = 1025 UNIDADES)</v>
          </cell>
          <cell r="C3696" t="str">
            <v>KG</v>
          </cell>
          <cell r="F3696" t="str">
            <v>SINAPI-I JUNHO 2025</v>
          </cell>
        </row>
        <row r="3697">
          <cell r="A3697">
            <v>44530</v>
          </cell>
          <cell r="B3697" t="str">
            <v>REBOLO ABRASIVO RETO DE USO GERAL GRAO 36, DE 6 X 1" (DIAMETRO X ESPESSURA)</v>
          </cell>
          <cell r="C3697" t="str">
            <v>UN</v>
          </cell>
          <cell r="D3697">
            <v>57.11</v>
          </cell>
          <cell r="E3697">
            <v>57.11</v>
          </cell>
          <cell r="F3697" t="str">
            <v>SINAPI-I JUNHO 2025</v>
          </cell>
        </row>
        <row r="3698">
          <cell r="A3698">
            <v>2710</v>
          </cell>
          <cell r="B3698" t="str">
            <v>REBOLO ABRASIVO RETO DE USO GERAL GRAO 36, DE 6 X 3/4" (DIAMETRO X ESPESSURA)</v>
          </cell>
          <cell r="C3698" t="str">
            <v>UN</v>
          </cell>
          <cell r="D3698">
            <v>49.29</v>
          </cell>
          <cell r="E3698">
            <v>49.29</v>
          </cell>
          <cell r="F3698" t="str">
            <v>SINAPI-I JUNHO 2025</v>
          </cell>
        </row>
        <row r="3699">
          <cell r="A3699">
            <v>14575</v>
          </cell>
          <cell r="B3699" t="str">
            <v>RECICLADORA DE ASFALTO A FRIO SOBRE RODAS, LARG. FRESAGEM 2,00 M, POT. 315 KW/422 HP</v>
          </cell>
          <cell r="C3699" t="str">
            <v>UN</v>
          </cell>
          <cell r="F3699" t="str">
            <v>SINAPI-I JUNHO 2025</v>
          </cell>
        </row>
        <row r="3700">
          <cell r="A3700">
            <v>20043</v>
          </cell>
          <cell r="B3700" t="str">
            <v>REDUCAO EXCENTRICA PVC, DN 100 X 50 MM, PARA ESGOTO PREDIAL</v>
          </cell>
          <cell r="C3700" t="str">
            <v>UN</v>
          </cell>
          <cell r="D3700">
            <v>7.07</v>
          </cell>
          <cell r="E3700">
            <v>7.07</v>
          </cell>
          <cell r="F3700" t="str">
            <v>SINAPI-I JUNHO 2025</v>
          </cell>
        </row>
        <row r="3701">
          <cell r="A3701">
            <v>20044</v>
          </cell>
          <cell r="B3701" t="str">
            <v>REDUCAO EXCENTRICA PVC, DN 100 X 75 MM, PARA ESGOTO PREDIAL</v>
          </cell>
          <cell r="C3701" t="str">
            <v>UN</v>
          </cell>
          <cell r="D3701">
            <v>8.1999999999999993</v>
          </cell>
          <cell r="E3701">
            <v>8.1999999999999993</v>
          </cell>
          <cell r="F3701" t="str">
            <v>SINAPI-I JUNHO 2025</v>
          </cell>
        </row>
        <row r="3702">
          <cell r="A3702">
            <v>20042</v>
          </cell>
          <cell r="B3702" t="str">
            <v>REDUCAO EXCENTRICA PVC, DN 75 X 50 MM, PARA ESGOTO PREDIAL</v>
          </cell>
          <cell r="C3702" t="str">
            <v>UN</v>
          </cell>
          <cell r="D3702">
            <v>6.14</v>
          </cell>
          <cell r="E3702">
            <v>6.14</v>
          </cell>
          <cell r="F3702" t="str">
            <v>SINAPI-I JUNHO 2025</v>
          </cell>
        </row>
        <row r="3703">
          <cell r="A3703">
            <v>20046</v>
          </cell>
          <cell r="B3703" t="str">
            <v>REDUCAO EXCENTRICA PVC, SERIE R, DN 100 X 75 MM, PARA ESGOTO PREDIAL</v>
          </cell>
          <cell r="C3703" t="str">
            <v>UN</v>
          </cell>
          <cell r="D3703">
            <v>14.52</v>
          </cell>
          <cell r="E3703">
            <v>14.52</v>
          </cell>
          <cell r="F3703" t="str">
            <v>SINAPI-I JUNHO 2025</v>
          </cell>
        </row>
        <row r="3704">
          <cell r="A3704">
            <v>20047</v>
          </cell>
          <cell r="B3704" t="str">
            <v>REDUCAO EXCENTRICA PVC, SERIE R, DN 150 X 100 MM, PARA ESGOTO PREDIAL</v>
          </cell>
          <cell r="C3704" t="str">
            <v>UN</v>
          </cell>
          <cell r="D3704">
            <v>43.56</v>
          </cell>
          <cell r="E3704">
            <v>43.56</v>
          </cell>
          <cell r="F3704" t="str">
            <v>SINAPI-I JUNHO 2025</v>
          </cell>
        </row>
        <row r="3705">
          <cell r="A3705">
            <v>20045</v>
          </cell>
          <cell r="B3705" t="str">
            <v>REDUCAO EXCENTRICA PVC, SERIE R, DN 75 X 50 MM, PARA ESGOTO PREDIAL</v>
          </cell>
          <cell r="C3705" t="str">
            <v>UN</v>
          </cell>
          <cell r="D3705">
            <v>7.35</v>
          </cell>
          <cell r="E3705">
            <v>7.35</v>
          </cell>
          <cell r="F3705" t="str">
            <v>SINAPI-I JUNHO 2025</v>
          </cell>
        </row>
        <row r="3706">
          <cell r="A3706">
            <v>20972</v>
          </cell>
          <cell r="B3706" t="str">
            <v>REDUCAO FIXA TIPO STORZ, ENGATE RAPIDO 2.1/2" X 1.1/2", EM LATAO, PARA INSTALACAO PREDIAL COMBATE A INCENDIO PREDIAL</v>
          </cell>
          <cell r="C3706" t="str">
            <v>UN</v>
          </cell>
          <cell r="D3706">
            <v>164.28</v>
          </cell>
          <cell r="E3706">
            <v>164.28</v>
          </cell>
          <cell r="F3706" t="str">
            <v>SINAPI-I JUNHO 2025</v>
          </cell>
        </row>
        <row r="3707">
          <cell r="A3707">
            <v>11321</v>
          </cell>
          <cell r="B3707" t="str">
            <v>REDUCAO PVC PBA, JE, PB, DN 100 X 50 / DE 110 X 60 MM, PARA REDE DE AGUA</v>
          </cell>
          <cell r="C3707" t="str">
            <v>UN</v>
          </cell>
          <cell r="F3707" t="str">
            <v>SINAPI-I JUNHO 2025</v>
          </cell>
        </row>
        <row r="3708">
          <cell r="A3708">
            <v>11323</v>
          </cell>
          <cell r="B3708" t="str">
            <v>REDUCAO PVC PBA, JE, PB, DN 100 X 75 / DE 110 X 85 MM, PARA REDE DE AGUA</v>
          </cell>
          <cell r="C3708" t="str">
            <v>UN</v>
          </cell>
          <cell r="F3708" t="str">
            <v>SINAPI-I JUNHO 2025</v>
          </cell>
        </row>
        <row r="3709">
          <cell r="A3709">
            <v>20327</v>
          </cell>
          <cell r="B3709" t="str">
            <v>REDUCAO PVC PBA, JE, PB, DN 75 X 50 / DE 85 X 60 MM, PARA REDE DE AGUA</v>
          </cell>
          <cell r="C3709" t="str">
            <v>UN</v>
          </cell>
          <cell r="F3709" t="str">
            <v>SINAPI-I JUNHO 2025</v>
          </cell>
        </row>
        <row r="3710">
          <cell r="A3710">
            <v>6034</v>
          </cell>
          <cell r="B3710" t="str">
            <v>REGISTRO DE ESFERA DE PASSEIO, PVC PARA POLIETILENO, 20 MM</v>
          </cell>
          <cell r="C3710" t="str">
            <v>UN</v>
          </cell>
          <cell r="D3710">
            <v>13.2</v>
          </cell>
          <cell r="E3710">
            <v>13.2</v>
          </cell>
          <cell r="F3710" t="str">
            <v>SINAPI-I JUNHO 2025</v>
          </cell>
        </row>
        <row r="3711">
          <cell r="A3711">
            <v>6036</v>
          </cell>
          <cell r="B3711" t="str">
            <v>REGISTRO DE ESFERA PVC, COM BORBOLETA, COM ROSCA EXTERNA, DE 1/2"</v>
          </cell>
          <cell r="C3711" t="str">
            <v>UN</v>
          </cell>
          <cell r="D3711">
            <v>17.98</v>
          </cell>
          <cell r="E3711">
            <v>17.98</v>
          </cell>
          <cell r="F3711" t="str">
            <v>SINAPI-I JUNHO 2025</v>
          </cell>
        </row>
        <row r="3712">
          <cell r="A3712">
            <v>6031</v>
          </cell>
          <cell r="B3712" t="str">
            <v>REGISTRO DE ESFERA PVC, COM BORBOLETA, COM ROSCA EXTERNA, DE 3/4"</v>
          </cell>
          <cell r="C3712" t="str">
            <v>UN</v>
          </cell>
          <cell r="D3712">
            <v>21.13</v>
          </cell>
          <cell r="E3712">
            <v>21.13</v>
          </cell>
          <cell r="F3712" t="str">
            <v>SINAPI-I JUNHO 2025</v>
          </cell>
        </row>
        <row r="3713">
          <cell r="A3713">
            <v>6029</v>
          </cell>
          <cell r="B3713" t="str">
            <v>REGISTRO DE ESFERA PVC, COM CABECA QUADRADA, COM ROSCA EXTERNA, 1/2"</v>
          </cell>
          <cell r="C3713" t="str">
            <v>UN</v>
          </cell>
          <cell r="D3713">
            <v>21.35</v>
          </cell>
          <cell r="E3713">
            <v>21.35</v>
          </cell>
          <cell r="F3713" t="str">
            <v>SINAPI-I JUNHO 2025</v>
          </cell>
        </row>
        <row r="3714">
          <cell r="A3714">
            <v>6033</v>
          </cell>
          <cell r="B3714" t="str">
            <v>REGISTRO DE ESFERA PVC, COM CABECA QUADRADA, COM ROSCA EXTERNA, 3/4"</v>
          </cell>
          <cell r="C3714" t="str">
            <v>UN</v>
          </cell>
          <cell r="D3714">
            <v>28.14</v>
          </cell>
          <cell r="E3714">
            <v>28.14</v>
          </cell>
          <cell r="F3714" t="str">
            <v>SINAPI-I JUNHO 2025</v>
          </cell>
        </row>
        <row r="3715">
          <cell r="A3715">
            <v>11672</v>
          </cell>
          <cell r="B3715" t="str">
            <v>REGISTRO DE ESFERA, PVC, COM VOLANTE, VS, ROSCAVEL, DN 1 1/2", COM CORPO DIVIDIDO</v>
          </cell>
          <cell r="C3715" t="str">
            <v>UN</v>
          </cell>
          <cell r="D3715">
            <v>61.22</v>
          </cell>
          <cell r="E3715">
            <v>61.22</v>
          </cell>
          <cell r="F3715" t="str">
            <v>SINAPI-I JUNHO 2025</v>
          </cell>
        </row>
        <row r="3716">
          <cell r="A3716">
            <v>11669</v>
          </cell>
          <cell r="B3716" t="str">
            <v>REGISTRO DE ESFERA, PVC, COM VOLANTE, VS, ROSCAVEL, DN 1 1/4", COM CORPO DIVIDIDO</v>
          </cell>
          <cell r="C3716" t="str">
            <v>UN</v>
          </cell>
          <cell r="D3716">
            <v>58.3</v>
          </cell>
          <cell r="E3716">
            <v>58.3</v>
          </cell>
          <cell r="F3716" t="str">
            <v>SINAPI-I JUNHO 2025</v>
          </cell>
        </row>
        <row r="3717">
          <cell r="A3717">
            <v>20055</v>
          </cell>
          <cell r="B3717" t="str">
            <v>REGISTRO DE ESFERA, PVC, COM VOLANTE, VS, ROSCAVEL, DN 1", COM CORPO DIVIDIDO</v>
          </cell>
          <cell r="C3717" t="str">
            <v>UN</v>
          </cell>
          <cell r="D3717">
            <v>43.66</v>
          </cell>
          <cell r="E3717">
            <v>43.66</v>
          </cell>
          <cell r="F3717" t="str">
            <v>SINAPI-I JUNHO 2025</v>
          </cell>
        </row>
        <row r="3718">
          <cell r="A3718">
            <v>11670</v>
          </cell>
          <cell r="B3718" t="str">
            <v>REGISTRO DE ESFERA, PVC, COM VOLANTE, VS, ROSCAVEL, DN 1/2", COM CORPO DIVIDIDO</v>
          </cell>
          <cell r="C3718" t="str">
            <v>UN</v>
          </cell>
          <cell r="D3718">
            <v>22.33</v>
          </cell>
          <cell r="E3718">
            <v>22.33</v>
          </cell>
          <cell r="F3718" t="str">
            <v>SINAPI-I JUNHO 2025</v>
          </cell>
        </row>
        <row r="3719">
          <cell r="A3719">
            <v>11671</v>
          </cell>
          <cell r="B3719" t="str">
            <v>REGISTRO DE ESFERA, PVC, COM VOLANTE, VS, ROSCAVEL, DN 2", COM CORPO DIVIDIDO</v>
          </cell>
          <cell r="C3719" t="str">
            <v>UN</v>
          </cell>
          <cell r="D3719">
            <v>93.7</v>
          </cell>
          <cell r="E3719">
            <v>93.7</v>
          </cell>
          <cell r="F3719" t="str">
            <v>SINAPI-I JUNHO 2025</v>
          </cell>
        </row>
        <row r="3720">
          <cell r="A3720">
            <v>6032</v>
          </cell>
          <cell r="B3720" t="str">
            <v>REGISTRO DE ESFERA, PVC, COM VOLANTE, VS, ROSCAVEL, DN 3/4", COM CORPO DIVIDIDO</v>
          </cell>
          <cell r="C3720" t="str">
            <v>UN</v>
          </cell>
          <cell r="D3720">
            <v>26.76</v>
          </cell>
          <cell r="E3720">
            <v>26.76</v>
          </cell>
          <cell r="F3720" t="str">
            <v>SINAPI-I JUNHO 2025</v>
          </cell>
        </row>
        <row r="3721">
          <cell r="A3721">
            <v>11673</v>
          </cell>
          <cell r="B3721" t="str">
            <v>REGISTRO DE ESFERA, PVC, COM VOLANTE, VS, SOLDAVEL, DN 20 MM, COM CORPO DIVIDIDO</v>
          </cell>
          <cell r="C3721" t="str">
            <v>UN</v>
          </cell>
          <cell r="D3721">
            <v>21.07</v>
          </cell>
          <cell r="E3721">
            <v>21.07</v>
          </cell>
          <cell r="F3721" t="str">
            <v>SINAPI-I JUNHO 2025</v>
          </cell>
        </row>
        <row r="3722">
          <cell r="A3722">
            <v>11674</v>
          </cell>
          <cell r="B3722" t="str">
            <v>REGISTRO DE ESFERA, PVC, COM VOLANTE, VS, SOLDAVEL, DN 25 MM, COM CORPO DIVIDIDO</v>
          </cell>
          <cell r="C3722" t="str">
            <v>UN</v>
          </cell>
          <cell r="D3722">
            <v>27.14</v>
          </cell>
          <cell r="E3722">
            <v>27.14</v>
          </cell>
          <cell r="F3722" t="str">
            <v>SINAPI-I JUNHO 2025</v>
          </cell>
        </row>
        <row r="3723">
          <cell r="A3723">
            <v>11675</v>
          </cell>
          <cell r="B3723" t="str">
            <v>REGISTRO DE ESFERA, PVC, COM VOLANTE, VS, SOLDAVEL, DN 32 MM, COM CORPO DIVIDIDO</v>
          </cell>
          <cell r="C3723" t="str">
            <v>UN</v>
          </cell>
          <cell r="D3723">
            <v>43.09</v>
          </cell>
          <cell r="E3723">
            <v>43.09</v>
          </cell>
          <cell r="F3723" t="str">
            <v>SINAPI-I JUNHO 2025</v>
          </cell>
        </row>
        <row r="3724">
          <cell r="A3724">
            <v>11676</v>
          </cell>
          <cell r="B3724" t="str">
            <v>REGISTRO DE ESFERA, PVC, COM VOLANTE, VS, SOLDAVEL, DN 40 MM, COM CORPO DIVIDIDO</v>
          </cell>
          <cell r="C3724" t="str">
            <v>UN</v>
          </cell>
          <cell r="D3724">
            <v>57.62</v>
          </cell>
          <cell r="E3724">
            <v>57.62</v>
          </cell>
          <cell r="F3724" t="str">
            <v>SINAPI-I JUNHO 2025</v>
          </cell>
        </row>
        <row r="3725">
          <cell r="A3725">
            <v>11677</v>
          </cell>
          <cell r="B3725" t="str">
            <v>REGISTRO DE ESFERA, PVC, COM VOLANTE, VS, SOLDAVEL, DN 50 MM, COM CORPO DIVIDIDO</v>
          </cell>
          <cell r="C3725" t="str">
            <v>UN</v>
          </cell>
          <cell r="D3725">
            <v>59.51</v>
          </cell>
          <cell r="E3725">
            <v>59.51</v>
          </cell>
          <cell r="F3725" t="str">
            <v>SINAPI-I JUNHO 2025</v>
          </cell>
        </row>
        <row r="3726">
          <cell r="A3726">
            <v>11678</v>
          </cell>
          <cell r="B3726" t="str">
            <v>REGISTRO DE ESFERA, PVC, COM VOLANTE, VS, SOLDAVEL, DN 60 MM, COM CORPO DIVIDIDO</v>
          </cell>
          <cell r="C3726" t="str">
            <v>UN</v>
          </cell>
          <cell r="D3726">
            <v>108.99</v>
          </cell>
          <cell r="E3726">
            <v>108.99</v>
          </cell>
          <cell r="F3726" t="str">
            <v>SINAPI-I JUNHO 2025</v>
          </cell>
        </row>
        <row r="3727">
          <cell r="A3727">
            <v>6038</v>
          </cell>
          <cell r="B3727" t="str">
            <v>REGISTRO DE PRESSAO PVC, ROSCAVEL, VOLANTE SIMPLES, DE 1/2"</v>
          </cell>
          <cell r="C3727" t="str">
            <v>UN</v>
          </cell>
          <cell r="D3727">
            <v>6.91</v>
          </cell>
          <cell r="E3727">
            <v>6.91</v>
          </cell>
          <cell r="F3727" t="str">
            <v>SINAPI-I JUNHO 2025</v>
          </cell>
        </row>
        <row r="3728">
          <cell r="A3728">
            <v>11718</v>
          </cell>
          <cell r="B3728" t="str">
            <v>REGISTRO DE PRESSAO PVC, ROSCAVEL, VOLANTE SIMPLES, DE 3/4"</v>
          </cell>
          <cell r="C3728" t="str">
            <v>UN</v>
          </cell>
          <cell r="D3728">
            <v>19.72</v>
          </cell>
          <cell r="E3728">
            <v>19.72</v>
          </cell>
          <cell r="F3728" t="str">
            <v>SINAPI-I JUNHO 2025</v>
          </cell>
        </row>
        <row r="3729">
          <cell r="A3729">
            <v>6037</v>
          </cell>
          <cell r="B3729" t="str">
            <v>REGISTRO DE PRESSAO PVC, SOLDAVEL, VOLANTE SIMPLES, DE 20 MM</v>
          </cell>
          <cell r="C3729" t="str">
            <v>UN</v>
          </cell>
          <cell r="D3729">
            <v>14.38</v>
          </cell>
          <cell r="E3729">
            <v>14.38</v>
          </cell>
          <cell r="F3729" t="str">
            <v>SINAPI-I JUNHO 2025</v>
          </cell>
        </row>
        <row r="3730">
          <cell r="A3730">
            <v>11719</v>
          </cell>
          <cell r="B3730" t="str">
            <v>REGISTRO DE PRESSAO PVC, SOLDAVEL, VOLANTE SIMPLES, DE 25 MM</v>
          </cell>
          <cell r="C3730" t="str">
            <v>UN</v>
          </cell>
          <cell r="D3730">
            <v>15.99</v>
          </cell>
          <cell r="E3730">
            <v>15.99</v>
          </cell>
          <cell r="F3730" t="str">
            <v>SINAPI-I JUNHO 2025</v>
          </cell>
        </row>
        <row r="3731">
          <cell r="A3731">
            <v>6010</v>
          </cell>
          <cell r="B3731" t="str">
            <v>REGISTRO GAVETA BRUTO EM LATAO FORJADO, BITOLA 1 1/2"</v>
          </cell>
          <cell r="C3731" t="str">
            <v>UN</v>
          </cell>
          <cell r="D3731">
            <v>108.38</v>
          </cell>
          <cell r="E3731">
            <v>108.38</v>
          </cell>
          <cell r="F3731" t="str">
            <v>SINAPI-I JUNHO 2025</v>
          </cell>
        </row>
        <row r="3732">
          <cell r="A3732">
            <v>6017</v>
          </cell>
          <cell r="B3732" t="str">
            <v>REGISTRO GAVETA BRUTO EM LATAO FORJADO, BITOLA 1 1/4"</v>
          </cell>
          <cell r="C3732" t="str">
            <v>UN</v>
          </cell>
          <cell r="D3732">
            <v>85.84</v>
          </cell>
          <cell r="E3732">
            <v>85.84</v>
          </cell>
          <cell r="F3732" t="str">
            <v>SINAPI-I JUNHO 2025</v>
          </cell>
        </row>
        <row r="3733">
          <cell r="A3733">
            <v>6019</v>
          </cell>
          <cell r="B3733" t="str">
            <v>REGISTRO GAVETA BRUTO EM LATAO FORJADO, BITOLA 1"</v>
          </cell>
          <cell r="C3733" t="str">
            <v>UN</v>
          </cell>
          <cell r="D3733">
            <v>62.99</v>
          </cell>
          <cell r="E3733">
            <v>62.99</v>
          </cell>
          <cell r="F3733" t="str">
            <v>SINAPI-I JUNHO 2025</v>
          </cell>
        </row>
        <row r="3734">
          <cell r="A3734">
            <v>6020</v>
          </cell>
          <cell r="B3734" t="str">
            <v>REGISTRO GAVETA BRUTO EM LATAO FORJADO, BITOLA 1/2"</v>
          </cell>
          <cell r="C3734" t="str">
            <v>UN</v>
          </cell>
          <cell r="D3734">
            <v>37.83</v>
          </cell>
          <cell r="E3734">
            <v>37.83</v>
          </cell>
          <cell r="F3734" t="str">
            <v>SINAPI-I JUNHO 2025</v>
          </cell>
        </row>
        <row r="3735">
          <cell r="A3735">
            <v>6011</v>
          </cell>
          <cell r="B3735" t="str">
            <v>REGISTRO GAVETA BRUTO EM LATAO FORJADO, BITOLA 2 1/2"</v>
          </cell>
          <cell r="C3735" t="str">
            <v>UN</v>
          </cell>
          <cell r="D3735">
            <v>313.06</v>
          </cell>
          <cell r="E3735">
            <v>313.06</v>
          </cell>
          <cell r="F3735" t="str">
            <v>SINAPI-I JUNHO 2025</v>
          </cell>
        </row>
        <row r="3736">
          <cell r="A3736">
            <v>6028</v>
          </cell>
          <cell r="B3736" t="str">
            <v>REGISTRO GAVETA BRUTO EM LATAO FORJADO, BITOLA 2"</v>
          </cell>
          <cell r="C3736" t="str">
            <v>UN</v>
          </cell>
          <cell r="D3736">
            <v>150.94999999999999</v>
          </cell>
          <cell r="E3736">
            <v>150.94999999999999</v>
          </cell>
          <cell r="F3736" t="str">
            <v>SINAPI-I JUNHO 2025</v>
          </cell>
        </row>
        <row r="3737">
          <cell r="A3737">
            <v>6012</v>
          </cell>
          <cell r="B3737" t="str">
            <v>REGISTRO GAVETA BRUTO EM LATAO FORJADO, BITOLA 3"</v>
          </cell>
          <cell r="C3737" t="str">
            <v>UN</v>
          </cell>
          <cell r="D3737">
            <v>379.02</v>
          </cell>
          <cell r="E3737">
            <v>379.02</v>
          </cell>
          <cell r="F3737" t="str">
            <v>SINAPI-I JUNHO 2025</v>
          </cell>
        </row>
        <row r="3738">
          <cell r="A3738">
            <v>6016</v>
          </cell>
          <cell r="B3738" t="str">
            <v>REGISTRO GAVETA BRUTO EM LATAO FORJADO, BITOLA 3/4"</v>
          </cell>
          <cell r="C3738" t="str">
            <v>UN</v>
          </cell>
          <cell r="D3738">
            <v>39.9</v>
          </cell>
          <cell r="E3738">
            <v>39.9</v>
          </cell>
          <cell r="F3738" t="str">
            <v>SINAPI-I JUNHO 2025</v>
          </cell>
        </row>
        <row r="3739">
          <cell r="A3739">
            <v>6027</v>
          </cell>
          <cell r="B3739" t="str">
            <v>REGISTRO GAVETA BRUTO EM LATAO FORJADO, BITOLA 4"</v>
          </cell>
          <cell r="C3739" t="str">
            <v>UN</v>
          </cell>
          <cell r="D3739">
            <v>789.74</v>
          </cell>
          <cell r="E3739">
            <v>789.74</v>
          </cell>
          <cell r="F3739" t="str">
            <v>SINAPI-I JUNHO 2025</v>
          </cell>
        </row>
        <row r="3740">
          <cell r="A3740">
            <v>6015</v>
          </cell>
          <cell r="B3740" t="str">
            <v>REGISTRO GAVETA COM ACABAMENTO E CANOPLA CROMADOS, SIMPLES, BITOLA 1 1/2"</v>
          </cell>
          <cell r="C3740" t="str">
            <v>UN</v>
          </cell>
          <cell r="D3740">
            <v>173.3</v>
          </cell>
          <cell r="E3740">
            <v>173.3</v>
          </cell>
          <cell r="F3740" t="str">
            <v>SINAPI-I JUNHO 2025</v>
          </cell>
        </row>
        <row r="3741">
          <cell r="A3741">
            <v>6014</v>
          </cell>
          <cell r="B3741" t="str">
            <v>REGISTRO GAVETA COM ACABAMENTO E CANOPLA CROMADOS, SIMPLES, BITOLA 1 1/4"</v>
          </cell>
          <cell r="C3741" t="str">
            <v>UN</v>
          </cell>
          <cell r="D3741">
            <v>165.69</v>
          </cell>
          <cell r="E3741">
            <v>165.69</v>
          </cell>
          <cell r="F3741" t="str">
            <v>SINAPI-I JUNHO 2025</v>
          </cell>
        </row>
        <row r="3742">
          <cell r="A3742">
            <v>6013</v>
          </cell>
          <cell r="B3742" t="str">
            <v>REGISTRO GAVETA COM ACABAMENTO E CANOPLA CROMADOS, SIMPLES, BITOLA 1"</v>
          </cell>
          <cell r="C3742" t="str">
            <v>UN</v>
          </cell>
          <cell r="D3742">
            <v>119.17</v>
          </cell>
          <cell r="E3742">
            <v>119.17</v>
          </cell>
          <cell r="F3742" t="str">
            <v>SINAPI-I JUNHO 2025</v>
          </cell>
        </row>
        <row r="3743">
          <cell r="A3743">
            <v>6006</v>
          </cell>
          <cell r="B3743" t="str">
            <v>REGISTRO GAVETA COM ACABAMENTO E CANOPLA CROMADOS, SIMPLES, BITOLA 1/2"</v>
          </cell>
          <cell r="C3743" t="str">
            <v>UN</v>
          </cell>
          <cell r="D3743">
            <v>86.3</v>
          </cell>
          <cell r="E3743">
            <v>86.3</v>
          </cell>
          <cell r="F3743" t="str">
            <v>SINAPI-I JUNHO 2025</v>
          </cell>
        </row>
        <row r="3744">
          <cell r="A3744">
            <v>6005</v>
          </cell>
          <cell r="B3744" t="str">
            <v>REGISTRO GAVETA COM ACABAMENTO E CANOPLA CROMADOS, SIMPLES, BITOLA 3/4"</v>
          </cell>
          <cell r="C3744" t="str">
            <v>UN</v>
          </cell>
          <cell r="D3744">
            <v>97.35</v>
          </cell>
          <cell r="E3744">
            <v>97.35</v>
          </cell>
          <cell r="F3744" t="str">
            <v>SINAPI-I JUNHO 2025</v>
          </cell>
        </row>
        <row r="3745">
          <cell r="A3745">
            <v>11756</v>
          </cell>
          <cell r="B3745" t="str">
            <v>REGISTRO OU REGULADOR DE GAS COZINHA, VAZAO DE 2 KG/H, 2,8 KPA</v>
          </cell>
          <cell r="C3745" t="str">
            <v>UN</v>
          </cell>
          <cell r="D3745">
            <v>46.49</v>
          </cell>
          <cell r="E3745">
            <v>46.49</v>
          </cell>
          <cell r="F3745" t="str">
            <v>SINAPI-I JUNHO 2025</v>
          </cell>
        </row>
        <row r="3746">
          <cell r="A3746">
            <v>10904</v>
          </cell>
          <cell r="B3746" t="str">
            <v>REGISTRO OU VALVULA GLOBO ANGULAR EM LATAO, PARA HIDRANTES EM INSTALACAO PREDIAL DE INCENDIO, 45 GRAUS, DIAMETRO DE 2 1/2", COM VOLANTE, CLASSE DE PRESSAO DE ATE 200 PSI</v>
          </cell>
          <cell r="C3746" t="str">
            <v>UN</v>
          </cell>
          <cell r="D3746">
            <v>230</v>
          </cell>
          <cell r="E3746">
            <v>230</v>
          </cell>
          <cell r="F3746" t="str">
            <v>SINAPI-I JUNHO 2025</v>
          </cell>
        </row>
        <row r="3747">
          <cell r="A3747">
            <v>11752</v>
          </cell>
          <cell r="B3747" t="str">
            <v>REGISTRO PRESSAO BRUTO EM LATAO FORJADO, BITOLA 1/2"</v>
          </cell>
          <cell r="C3747" t="str">
            <v>UN</v>
          </cell>
          <cell r="D3747">
            <v>26.81</v>
          </cell>
          <cell r="E3747">
            <v>26.81</v>
          </cell>
          <cell r="F3747" t="str">
            <v>SINAPI-I JUNHO 2025</v>
          </cell>
        </row>
        <row r="3748">
          <cell r="A3748">
            <v>11753</v>
          </cell>
          <cell r="B3748" t="str">
            <v>REGISTRO PRESSAO BRUTO EM LATAO FORJADO, BITOLA 3/4"</v>
          </cell>
          <cell r="C3748" t="str">
            <v>UN</v>
          </cell>
          <cell r="D3748">
            <v>32.01</v>
          </cell>
          <cell r="E3748">
            <v>32.01</v>
          </cell>
          <cell r="F3748" t="str">
            <v>SINAPI-I JUNHO 2025</v>
          </cell>
        </row>
        <row r="3749">
          <cell r="A3749">
            <v>6021</v>
          </cell>
          <cell r="B3749" t="str">
            <v>REGISTRO PRESSAO COM ACABAMENTO E CANOPLA CROMADA, SIMPLES, BITOLA 1/2"</v>
          </cell>
          <cell r="C3749" t="str">
            <v>UN</v>
          </cell>
          <cell r="D3749">
            <v>88.82</v>
          </cell>
          <cell r="E3749">
            <v>88.82</v>
          </cell>
          <cell r="F3749" t="str">
            <v>SINAPI-I JUNHO 2025</v>
          </cell>
        </row>
        <row r="3750">
          <cell r="A3750">
            <v>6024</v>
          </cell>
          <cell r="B3750" t="str">
            <v>REGISTRO PRESSAO COM ACABAMENTO E CANOPLA CROMADA, SIMPLES, BITOLA 3/4"</v>
          </cell>
          <cell r="C3750" t="str">
            <v>UN</v>
          </cell>
          <cell r="D3750">
            <v>91.82</v>
          </cell>
          <cell r="E3750">
            <v>91.82</v>
          </cell>
          <cell r="F3750" t="str">
            <v>SINAPI-I JUNHO 2025</v>
          </cell>
        </row>
        <row r="3751">
          <cell r="A3751">
            <v>45394</v>
          </cell>
          <cell r="B3751" t="str">
            <v>REGUA DE ALUMINIO PARA PEDREIRO 2 M X *25,5* MM</v>
          </cell>
          <cell r="C3751" t="str">
            <v>UN</v>
          </cell>
          <cell r="D3751">
            <v>33.51</v>
          </cell>
          <cell r="E3751">
            <v>33.51</v>
          </cell>
          <cell r="F3751" t="str">
            <v>SINAPI-I JUNHO 2025</v>
          </cell>
        </row>
        <row r="3752">
          <cell r="A3752">
            <v>13897</v>
          </cell>
          <cell r="B3752" t="str">
            <v>REGUA VIBRADORA DUPLA PARA CONCRETO A GASOLINA 5,5 HP, PESO DE 60 KG, COMPRIMENTO 4 M</v>
          </cell>
          <cell r="C3752" t="str">
            <v>UN</v>
          </cell>
          <cell r="F3752" t="str">
            <v>SINAPI-I JUNHO 2025</v>
          </cell>
        </row>
        <row r="3753">
          <cell r="A3753">
            <v>10640</v>
          </cell>
          <cell r="B3753" t="str">
            <v>REGUA VIBRATORIA DE CONCRETO TRELICADA, EQUIPADA COM MOTOR A GASOLINA DE 9 HP</v>
          </cell>
          <cell r="C3753" t="str">
            <v>UN</v>
          </cell>
          <cell r="F3753" t="str">
            <v>SINAPI-I JUNHO 2025</v>
          </cell>
        </row>
        <row r="3754">
          <cell r="A3754">
            <v>34357</v>
          </cell>
          <cell r="B3754" t="str">
            <v>REJUNTE CIMENTICIO, QUALQUER COR</v>
          </cell>
          <cell r="C3754" t="str">
            <v>KG</v>
          </cell>
          <cell r="D3754">
            <v>5.87</v>
          </cell>
          <cell r="E3754">
            <v>5.87</v>
          </cell>
          <cell r="F3754" t="str">
            <v>SINAPI-I JUNHO 2025</v>
          </cell>
        </row>
        <row r="3755">
          <cell r="A3755">
            <v>37329</v>
          </cell>
          <cell r="B3755" t="str">
            <v>REJUNTE EPOXI, QUALQUER COR</v>
          </cell>
          <cell r="C3755" t="str">
            <v>KG</v>
          </cell>
          <cell r="D3755">
            <v>123.67</v>
          </cell>
          <cell r="E3755">
            <v>123.67</v>
          </cell>
          <cell r="F3755" t="str">
            <v>SINAPI-I JUNHO 2025</v>
          </cell>
        </row>
        <row r="3756">
          <cell r="A3756">
            <v>2510</v>
          </cell>
          <cell r="B3756" t="str">
            <v>RELE FOTOELETRICO INTERNO E EXTERNO BIVOLT 1000 W, DE CONECTOR, SEM BASE</v>
          </cell>
          <cell r="C3756" t="str">
            <v>UN</v>
          </cell>
          <cell r="F3756" t="str">
            <v>SINAPI-I JUNHO 2025</v>
          </cell>
        </row>
        <row r="3757">
          <cell r="A3757">
            <v>12359</v>
          </cell>
          <cell r="B3757" t="str">
            <v>RELE TERMICO BIMETAL PARA USO EM MOTORES TRIFASICOS, TENSAO 380 V, POTENCIA ATE 15 CV, CORRENTE NOMINAL MAXIMA 22 A</v>
          </cell>
          <cell r="C3757" t="str">
            <v>UN</v>
          </cell>
          <cell r="F3757" t="str">
            <v>SINAPI-I JUNHO 2025</v>
          </cell>
        </row>
        <row r="3758">
          <cell r="A3758">
            <v>7353</v>
          </cell>
          <cell r="B3758" t="str">
            <v>RESINA ACRILICA PREMIUM BASE AGUA - COR BRANCA</v>
          </cell>
          <cell r="C3758" t="str">
            <v>L</v>
          </cell>
          <cell r="D3758">
            <v>41.2</v>
          </cell>
          <cell r="E3758">
            <v>41.2</v>
          </cell>
          <cell r="F3758" t="str">
            <v>SINAPI-I JUNHO 2025</v>
          </cell>
        </row>
        <row r="3759">
          <cell r="A3759">
            <v>45264</v>
          </cell>
          <cell r="B3759" t="str">
            <v>RESPIRADOR / MASCARA SEMI FACIAL COM UMA VALVULA DE INALACAO E DUAS DE EXALACAO, PROTECAO CONTRA VAPORES ORGANICOS E GASES ACIDOS (1 FILTRO INCLUIDO)</v>
          </cell>
          <cell r="C3759" t="str">
            <v>UN</v>
          </cell>
          <cell r="D3759">
            <v>30.38</v>
          </cell>
          <cell r="E3759">
            <v>30.38</v>
          </cell>
          <cell r="F3759" t="str">
            <v>SINAPI-I JUNHO 2025</v>
          </cell>
        </row>
        <row r="3760">
          <cell r="A3760">
            <v>36144</v>
          </cell>
          <cell r="B3760" t="str">
            <v>RESPIRADOR DESCARTAVEL SEM VALVULA DE EXALACAO, PFF 1</v>
          </cell>
          <cell r="C3760" t="str">
            <v>UN</v>
          </cell>
          <cell r="D3760">
            <v>1.89</v>
          </cell>
          <cell r="E3760">
            <v>1.89</v>
          </cell>
          <cell r="F3760" t="str">
            <v>SINAPI-I JUNHO 2025</v>
          </cell>
        </row>
        <row r="3761">
          <cell r="A3761">
            <v>10518</v>
          </cell>
          <cell r="B3761" t="str">
            <v>RETARDO PARA CORDEL DETONANTE</v>
          </cell>
          <cell r="C3761" t="str">
            <v>UN</v>
          </cell>
          <cell r="F3761" t="str">
            <v>SINAPI-I JUNHO 2025</v>
          </cell>
        </row>
        <row r="3762">
          <cell r="A3762">
            <v>36530</v>
          </cell>
          <cell r="B3762" t="str">
            <v>RETROESCAVADEIRA SOBRE RODAS COM CARREGADEIRA, TRACAO 4 X 2, POTENCIA LIQUIDA 79 HP, PESO OPERACIONAL MINIMO DE 6570 KG, CAPACIDADE DA CARREGADEIRA DE 1,00 M3 E DA RETROESCAVADEIRA MINIMA DE 0,20 M3, PROFUNDIDADE DE ESCAVACAO MAXIMA DE 4,37 M</v>
          </cell>
          <cell r="C3762" t="str">
            <v>UN</v>
          </cell>
          <cell r="F3762" t="str">
            <v>SINAPI-I JUNHO 2025</v>
          </cell>
        </row>
        <row r="3763">
          <cell r="A3763">
            <v>6046</v>
          </cell>
          <cell r="B3763" t="str">
            <v>RETROESCAVADEIRA SOBRE RODAS COM CARREGADEIRA, TRACAO 4 X 4, POTENCIA LIQUIDA 72 HP, PESO OPERACIONAL MINIMO DE 7140 KG, CAPACIDADE MINIMA DA CARREGADEIRA DE 0,79 M3 E DA RETROESCAVADEIRA MINIMA DE 0,18 M3, PROFUNDIDADE DE ESCAVACAO MAXIMA DE 4,50 M</v>
          </cell>
          <cell r="C3763" t="str">
            <v>UN</v>
          </cell>
          <cell r="F3763" t="str">
            <v>SINAPI-I JUNHO 2025</v>
          </cell>
        </row>
        <row r="3764">
          <cell r="A3764">
            <v>36531</v>
          </cell>
          <cell r="B3764" t="str">
            <v>RETROESCAVADEIRA SOBRE RODAS COM CARREGADEIRA, TRACAO 4 X 4, POTENCIA LIQUIDA 88 HP, PESO OPERACIONAL MINIMO DE 6674 KG, CAPACIDADE DA CARREGADEIRA DE 1,00 M3 E DA RETROESCAVADEIRA MINIMA DE 0,26 M3, PROFUNDIDADE DE ESCAVACAO MAXIMA DE 4,37 M</v>
          </cell>
          <cell r="C3764" t="str">
            <v>UN</v>
          </cell>
          <cell r="F3764" t="str">
            <v>SINAPI-I JUNHO 2025</v>
          </cell>
        </row>
        <row r="3765">
          <cell r="A3765">
            <v>34684</v>
          </cell>
          <cell r="B3765" t="str">
            <v>REVESTIMENTO DE PAREDE EM GRANILITE, MARMORITE OU GRANITINA - ESP = 5 MM (INCLUSO EXECUCAO)</v>
          </cell>
          <cell r="C3765" t="str">
            <v>M2</v>
          </cell>
          <cell r="F3765" t="str">
            <v>SINAPI-I JUNHO 2025</v>
          </cell>
        </row>
        <row r="3766">
          <cell r="A3766">
            <v>34683</v>
          </cell>
          <cell r="B3766" t="str">
            <v>REVESTIMENTO DE PAREDE EM GRANILITE, MARMORITE OU GRANITINA COLORIDO - ESP = 5 MM (INCLUSO EXECUCAO)</v>
          </cell>
          <cell r="C3766" t="str">
            <v>M2</v>
          </cell>
          <cell r="F3766" t="str">
            <v>SINAPI-I JUNHO 2025</v>
          </cell>
        </row>
        <row r="3767">
          <cell r="A3767">
            <v>44954</v>
          </cell>
          <cell r="B3767" t="str">
            <v>REVESTIMENTO EM CERAMICA ESMALTADA PARA FACHADAS, PECAS NO FORMATO APROX. *5 X 15* CM, FORNECIDAS EM PLACAS COM PECAS UNIDAS EM PONTOS</v>
          </cell>
          <cell r="C3767" t="str">
            <v>M2</v>
          </cell>
          <cell r="D3767">
            <v>110.4</v>
          </cell>
          <cell r="E3767">
            <v>110.4</v>
          </cell>
          <cell r="F3767" t="str">
            <v>SINAPI-I JUNHO 2025</v>
          </cell>
        </row>
        <row r="3768">
          <cell r="A3768">
            <v>44955</v>
          </cell>
          <cell r="B3768" t="str">
            <v>REVESTIMENTO EM CERAMICA ESMALTADA PARA FACHADAS, PECAS NO FORMATO APROX. *7 X 26* CM, FORNECIDAS EM PLACAS COM PECAS UNIDAS EM PONTOS</v>
          </cell>
          <cell r="C3768" t="str">
            <v>M2</v>
          </cell>
          <cell r="D3768">
            <v>161.33000000000001</v>
          </cell>
          <cell r="E3768">
            <v>161.33000000000001</v>
          </cell>
          <cell r="F3768" t="str">
            <v>SINAPI-I JUNHO 2025</v>
          </cell>
        </row>
        <row r="3769">
          <cell r="A3769">
            <v>10515</v>
          </cell>
          <cell r="B3769" t="str">
            <v>REVESTIMENTO EM CERAMICA ESMALTADA, FORMATO MAIOR A 2025 CM2</v>
          </cell>
          <cell r="C3769" t="str">
            <v>M2</v>
          </cell>
          <cell r="D3769">
            <v>54.8</v>
          </cell>
          <cell r="E3769">
            <v>54.8</v>
          </cell>
          <cell r="F3769" t="str">
            <v>SINAPI-I JUNHO 2025</v>
          </cell>
        </row>
        <row r="3770">
          <cell r="A3770">
            <v>153</v>
          </cell>
          <cell r="B3770" t="str">
            <v>REVESTIMENTO EPOXI DE ALTA RESISTENCIA QUIMICA, ISENTO DE SOLVENTES, BICOMPONENTE</v>
          </cell>
          <cell r="C3770" t="str">
            <v>L</v>
          </cell>
          <cell r="D3770">
            <v>100.89</v>
          </cell>
          <cell r="E3770">
            <v>100.89</v>
          </cell>
          <cell r="F3770" t="str">
            <v>SINAPI-I JUNHO 2025</v>
          </cell>
        </row>
        <row r="3771">
          <cell r="A3771">
            <v>34682</v>
          </cell>
          <cell r="B3771" t="str">
            <v>REVESTIMENTO PARA ESCADA EM GRANILITE, MARMORITE OU GRANITINA ESP = 8 MM (INCLUSO EXECUCAO)</v>
          </cell>
          <cell r="C3771" t="str">
            <v>M2</v>
          </cell>
          <cell r="F3771" t="str">
            <v>SINAPI-I JUNHO 2025</v>
          </cell>
        </row>
        <row r="3772">
          <cell r="A3772">
            <v>536</v>
          </cell>
          <cell r="B3772" t="str">
            <v>REVESTIMENTO PARA PAREDE, EM CERAMICA ESMALTADA, FORMATO MENOR OU IGUAL A 2025 CM2</v>
          </cell>
          <cell r="C3772" t="str">
            <v>M2</v>
          </cell>
          <cell r="D3772">
            <v>30.87</v>
          </cell>
          <cell r="E3772">
            <v>30.87</v>
          </cell>
          <cell r="F3772" t="str">
            <v>SINAPI-I JUNHO 2025</v>
          </cell>
        </row>
        <row r="3773">
          <cell r="A3773">
            <v>20205</v>
          </cell>
          <cell r="B3773" t="str">
            <v>RIPA APARELHADA *1,5 X 5* CM, EM MACARANDUBA/MASSARANDUBA, ANGELIM OU EQUIVALENTE DA REGIAO</v>
          </cell>
          <cell r="C3773" t="str">
            <v>M</v>
          </cell>
          <cell r="D3773">
            <v>3.7</v>
          </cell>
          <cell r="E3773">
            <v>3.7</v>
          </cell>
          <cell r="F3773" t="str">
            <v>SINAPI-I JUNHO 2025</v>
          </cell>
        </row>
        <row r="3774">
          <cell r="A3774">
            <v>4412</v>
          </cell>
          <cell r="B3774" t="str">
            <v>RIPA NAO APARELHADA *1 X 3* CM, EM MACARANDUBA/MASSARANDUBA, ANGELIM OU EQUIVALENTE DA REGIAO - BRUTA</v>
          </cell>
          <cell r="C3774" t="str">
            <v>M</v>
          </cell>
          <cell r="D3774">
            <v>2.2200000000000002</v>
          </cell>
          <cell r="E3774">
            <v>2.2200000000000002</v>
          </cell>
          <cell r="F3774" t="str">
            <v>SINAPI-I JUNHO 2025</v>
          </cell>
        </row>
        <row r="3775">
          <cell r="A3775">
            <v>4408</v>
          </cell>
          <cell r="B3775" t="str">
            <v>RIPA NAO APARELHADA, *1,5 X 5* CM, EM MACARANDUBA/MASSARANDUBA, ANGELIM OU EQUIVALENTE DA REGIAO - BRUTA</v>
          </cell>
          <cell r="C3775" t="str">
            <v>M</v>
          </cell>
          <cell r="D3775">
            <v>2.77</v>
          </cell>
          <cell r="E3775">
            <v>2.77</v>
          </cell>
          <cell r="F3775" t="str">
            <v>SINAPI-I JUNHO 2025</v>
          </cell>
        </row>
        <row r="3776">
          <cell r="A3776">
            <v>45213</v>
          </cell>
          <cell r="B3776" t="str">
            <v>RISCADOR DE FORMICA COM COMPRIMENTO *16* CM E ALTURA *5* CM</v>
          </cell>
          <cell r="C3776" t="str">
            <v>UN</v>
          </cell>
          <cell r="D3776">
            <v>30.84</v>
          </cell>
          <cell r="E3776">
            <v>30.84</v>
          </cell>
          <cell r="F3776" t="str">
            <v>SINAPI-I JUNHO 2025</v>
          </cell>
        </row>
        <row r="3777">
          <cell r="A3777">
            <v>36250</v>
          </cell>
          <cell r="B3777" t="str">
            <v>RODAFORRO EM PVC, PARA FORRO DE PVC, COMPRIMENTO 6 M</v>
          </cell>
          <cell r="C3777" t="str">
            <v>M</v>
          </cell>
          <cell r="D3777">
            <v>4.53</v>
          </cell>
          <cell r="E3777">
            <v>4.53</v>
          </cell>
          <cell r="F3777" t="str">
            <v>SINAPI-I JUNHO 2025</v>
          </cell>
        </row>
        <row r="3778">
          <cell r="A3778">
            <v>10857</v>
          </cell>
          <cell r="B3778" t="str">
            <v>RODAPE ARDOSIA, CINZA, 10 CM, E= *1CM</v>
          </cell>
          <cell r="C3778" t="str">
            <v>M</v>
          </cell>
          <cell r="F3778" t="str">
            <v>SINAPI-I JUNHO 2025</v>
          </cell>
        </row>
        <row r="3779">
          <cell r="A3779">
            <v>4803</v>
          </cell>
          <cell r="B3779" t="str">
            <v>RODAPE DE BORRACHA LISO, H = 70 MM, E = *2* MM, PARA ARGAMASSA, PRETO</v>
          </cell>
          <cell r="C3779" t="str">
            <v>M</v>
          </cell>
          <cell r="D3779">
            <v>44.28</v>
          </cell>
          <cell r="E3779">
            <v>44.28</v>
          </cell>
          <cell r="F3779" t="str">
            <v>SINAPI-I JUNHO 2025</v>
          </cell>
        </row>
        <row r="3780">
          <cell r="A3780">
            <v>6186</v>
          </cell>
          <cell r="B3780" t="str">
            <v>RODAPE DE MADEIRA MACICA CUMARU/IPE CHAMPANHE OU EQUIVALENTE DA REGIAO, *1,5 X 7 CM</v>
          </cell>
          <cell r="C3780" t="str">
            <v>M</v>
          </cell>
          <cell r="F3780" t="str">
            <v>SINAPI-I JUNHO 2025</v>
          </cell>
        </row>
        <row r="3781">
          <cell r="A3781">
            <v>4829</v>
          </cell>
          <cell r="B3781" t="str">
            <v>RODAPE EM MARMORE, POLIDO, BRANCO COMUM, L= *7* CM, E= *2* CM, CORTE RETO</v>
          </cell>
          <cell r="C3781" t="str">
            <v>M</v>
          </cell>
          <cell r="D3781">
            <v>56.55</v>
          </cell>
          <cell r="E3781">
            <v>56.55</v>
          </cell>
          <cell r="F3781" t="str">
            <v>SINAPI-I JUNHO 2025</v>
          </cell>
        </row>
        <row r="3782">
          <cell r="A3782">
            <v>39829</v>
          </cell>
          <cell r="B3782" t="str">
            <v>RODAPE EM POLIESTIRENO, BRANCO, H = *5* CM, E = *1,5* CM</v>
          </cell>
          <cell r="C3782" t="str">
            <v>M</v>
          </cell>
          <cell r="F3782" t="str">
            <v>SINAPI-I JUNHO 2025</v>
          </cell>
        </row>
        <row r="3783">
          <cell r="A3783">
            <v>20231</v>
          </cell>
          <cell r="B3783" t="str">
            <v>RODAPE OU RODABANCADA EM GRANITO, POLIDO, TIPO ANDORINHA/ QUARTZ/ CASTELO/ CORUMBA OU OUTROS EQUIVALENTES DA REGIAO, H= 10 CM, E= *2,0* CM</v>
          </cell>
          <cell r="C3783" t="str">
            <v>M</v>
          </cell>
          <cell r="D3783">
            <v>75.16</v>
          </cell>
          <cell r="E3783">
            <v>75.16</v>
          </cell>
          <cell r="F3783" t="str">
            <v>SINAPI-I JUNHO 2025</v>
          </cell>
        </row>
        <row r="3784">
          <cell r="A3784">
            <v>4804</v>
          </cell>
          <cell r="B3784" t="str">
            <v>RODAPE PLANO PARA PISO VINILICO, H = 5 CM</v>
          </cell>
          <cell r="C3784" t="str">
            <v>M</v>
          </cell>
          <cell r="D3784">
            <v>33.99</v>
          </cell>
          <cell r="E3784">
            <v>33.99</v>
          </cell>
          <cell r="F3784" t="str">
            <v>SINAPI-I JUNHO 2025</v>
          </cell>
        </row>
        <row r="3785">
          <cell r="A3785">
            <v>34680</v>
          </cell>
          <cell r="B3785" t="str">
            <v>RODAPE PRE-MOLDADO DE GRANILITE, MARMORITE OU GRANITINA L = 10 CM</v>
          </cell>
          <cell r="C3785" t="str">
            <v>M</v>
          </cell>
          <cell r="F3785" t="str">
            <v>SINAPI-I JUNHO 2025</v>
          </cell>
        </row>
        <row r="3786">
          <cell r="A3786">
            <v>11573</v>
          </cell>
          <cell r="B3786" t="str">
            <v>RODIZIO TIPO NAPOLEAO PARA JANELAS DE CORRER, EM ZAMAC, COMPRIMENTO DE APROX 60 CM, COM ROLAMENTO EM ACO</v>
          </cell>
          <cell r="C3786" t="str">
            <v>UN</v>
          </cell>
          <cell r="D3786">
            <v>6.45</v>
          </cell>
          <cell r="E3786">
            <v>6.45</v>
          </cell>
          <cell r="F3786" t="str">
            <v>SINAPI-I JUNHO 2025</v>
          </cell>
        </row>
        <row r="3787">
          <cell r="A3787">
            <v>38401</v>
          </cell>
          <cell r="B3787" t="str">
            <v>RODO PARA CHAO 40 CM, COM BORRACHA DUPLA E CABO</v>
          </cell>
          <cell r="C3787" t="str">
            <v>UN</v>
          </cell>
          <cell r="D3787">
            <v>45.26</v>
          </cell>
          <cell r="E3787">
            <v>45.26</v>
          </cell>
          <cell r="F3787" t="str">
            <v>SINAPI-I JUNHO 2025</v>
          </cell>
        </row>
        <row r="3788">
          <cell r="A3788">
            <v>11575</v>
          </cell>
          <cell r="B3788" t="str">
            <v>ROLDANA CONCAVA DUPLA, 4 RODAS, EM ZAMAC COM CHAPA DE LATAO, ROLAMENTOS EM ACO, PARA PORTAS E JANELAS DE CORRER</v>
          </cell>
          <cell r="C3788" t="str">
            <v>UN</v>
          </cell>
          <cell r="D3788">
            <v>62.18</v>
          </cell>
          <cell r="E3788">
            <v>62.18</v>
          </cell>
          <cell r="F3788" t="str">
            <v>SINAPI-I JUNHO 2025</v>
          </cell>
        </row>
        <row r="3789">
          <cell r="A3789">
            <v>38179</v>
          </cell>
          <cell r="B3789" t="str">
            <v>ROLDANA CONCAVA DUPLA, 4 RODAS, PARA PORTA DE CORRER, EM ZAMAC COM CHAPA DE ACO, ROLAMENTO INTERNO BLINDADO DE ACO REVESTIDO EM NYLON</v>
          </cell>
          <cell r="C3789" t="str">
            <v>UN</v>
          </cell>
          <cell r="D3789">
            <v>51.41</v>
          </cell>
          <cell r="E3789">
            <v>51.41</v>
          </cell>
          <cell r="F3789" t="str">
            <v>SINAPI-I JUNHO 2025</v>
          </cell>
        </row>
        <row r="3790">
          <cell r="A3790">
            <v>20256</v>
          </cell>
          <cell r="B3790" t="str">
            <v>ROLDANA PLASTICA COM PREGO, TAMANHO 30 X 30 MM, PARA INSTALACAO ELETRICA APARENTE</v>
          </cell>
          <cell r="C3790" t="str">
            <v>UN</v>
          </cell>
          <cell r="D3790">
            <v>0.45</v>
          </cell>
          <cell r="E3790">
            <v>0.45</v>
          </cell>
          <cell r="F3790" t="str">
            <v>SINAPI-I JUNHO 2025</v>
          </cell>
        </row>
        <row r="3791">
          <cell r="A3791">
            <v>14511</v>
          </cell>
          <cell r="B3791" t="str">
            <v>ROLO COMPACTADOR DE PNEUS, ESTATICO, PRESSAO VARIAVEL, POTENCIA 110 HP, PESO SEM/COM LASTRO 10,8/27 T, LARGURA DE ROLAGEM 2,30 M</v>
          </cell>
          <cell r="C3791" t="str">
            <v>UN</v>
          </cell>
          <cell r="D3791">
            <v>721831.15</v>
          </cell>
          <cell r="E3791">
            <v>721831.15</v>
          </cell>
          <cell r="F3791" t="str">
            <v>SINAPI-I JUNHO 2025</v>
          </cell>
        </row>
        <row r="3792">
          <cell r="A3792">
            <v>10642</v>
          </cell>
          <cell r="B3792" t="str">
            <v>ROLO COMPACTADOR DE PNEUS, ESTATICO, PRESSAO VARIAVEL, POTENCIA 111 HP, PESO SEM/COM LASTRO 9,5/26,0 T, LARGURA DE ROLAGEM 1,90 M</v>
          </cell>
          <cell r="C3792" t="str">
            <v>UN</v>
          </cell>
          <cell r="D3792">
            <v>680000</v>
          </cell>
          <cell r="E3792">
            <v>680000</v>
          </cell>
          <cell r="F3792" t="str">
            <v>SINAPI-I JUNHO 2025</v>
          </cell>
        </row>
        <row r="3793">
          <cell r="A3793">
            <v>14489</v>
          </cell>
          <cell r="B3793" t="str">
            <v>ROLO COMPACTADOR PE DE CARNEIRO VIBRATORIO, POTENCIA 125 HP, PESO OPERACIONAL SEM/COM LASTRO 11,95/13,30 T, IMPACTO DINAMICO 38,5/22,5 T, LARGURA DE TRABALHO 2,15 M</v>
          </cell>
          <cell r="C3793" t="str">
            <v>UN</v>
          </cell>
          <cell r="D3793">
            <v>603147.35</v>
          </cell>
          <cell r="E3793">
            <v>603147.35</v>
          </cell>
          <cell r="F3793" t="str">
            <v>SINAPI-I JUNHO 2025</v>
          </cell>
        </row>
        <row r="3794">
          <cell r="A3794">
            <v>14513</v>
          </cell>
          <cell r="B3794" t="str">
            <v>ROLO COMPACTADOR PE DE CARNEIRO VIBRATORIO, POTENCIA 80 HP, PESO OPERACIONAL SEM/COM LASTRO 7,4/8,8 T, LARGURA DE TRABALHO 1,68 M</v>
          </cell>
          <cell r="C3794" t="str">
            <v>UN</v>
          </cell>
          <cell r="D3794">
            <v>452374.82</v>
          </cell>
          <cell r="E3794">
            <v>452374.82</v>
          </cell>
          <cell r="F3794" t="str">
            <v>SINAPI-I JUNHO 2025</v>
          </cell>
        </row>
        <row r="3795">
          <cell r="A3795">
            <v>13600</v>
          </cell>
          <cell r="B3795" t="str">
            <v>ROLO COMPACTADOR VIBRATORIO DE UM CILINDRO LISO DE ACO, POTENCIA 125 HP, PESO SEM/COM LASTRO 10,75/12,92 T, IMPACTO DINAMICO 31,5/18,5 T, LARGURA TRABALHO 2,15 M</v>
          </cell>
          <cell r="C3795" t="str">
            <v>UN</v>
          </cell>
          <cell r="D3795">
            <v>583690.92000000004</v>
          </cell>
          <cell r="E3795">
            <v>583690.92000000004</v>
          </cell>
          <cell r="F3795" t="str">
            <v>SINAPI-I JUNHO 2025</v>
          </cell>
        </row>
        <row r="3796">
          <cell r="A3796">
            <v>10646</v>
          </cell>
          <cell r="B3796" t="str">
            <v>ROLO COMPACTADOR VIBRATORIO DE UM CILINDRO, ACO LISO, POTENCIA 80 HP, PESO OPERACIONAL MAXIMO 8,1 T, IMPACTO DINAMICO 16,15/9,5 T, LARGURA TRABALHO 1,68 M</v>
          </cell>
          <cell r="C3796" t="str">
            <v>UN</v>
          </cell>
          <cell r="D3796">
            <v>435102.69</v>
          </cell>
          <cell r="E3796">
            <v>435102.69</v>
          </cell>
          <cell r="F3796" t="str">
            <v>SINAPI-I JUNHO 2025</v>
          </cell>
        </row>
        <row r="3797">
          <cell r="A3797">
            <v>6070</v>
          </cell>
          <cell r="B3797" t="str">
            <v>ROLO COMPACTADOR VIBRATORIO PE DE CARNEIRO, COM CONTROLE REMOTO POR RADIO, POTENCIA 12,5 KW, PESO OPERACIONAL DE 1,675 T, LARGURA DE TRABALHO 0,85 M</v>
          </cell>
          <cell r="C3797" t="str">
            <v>UN</v>
          </cell>
          <cell r="D3797">
            <v>594514.27</v>
          </cell>
          <cell r="E3797">
            <v>594514.27</v>
          </cell>
          <cell r="F3797" t="str">
            <v>SINAPI-I JUNHO 2025</v>
          </cell>
        </row>
        <row r="3798">
          <cell r="A3798">
            <v>6069</v>
          </cell>
          <cell r="B3798" t="str">
            <v>ROLO COMPACTADOR VIBRATORIO REBOCAVEL, CILINDRO DE ACO LISO, POTENCIA DE TRACAO DE 65 CV, PESO DE 4,7 T, IMPACTO DINAMICO TOTAL DE 18,3 T, LARGURA DO ROLO 1,67 M</v>
          </cell>
          <cell r="C3798" t="str">
            <v>UN</v>
          </cell>
          <cell r="D3798">
            <v>131337.17000000001</v>
          </cell>
          <cell r="E3798">
            <v>131337.17000000001</v>
          </cell>
          <cell r="F3798" t="str">
            <v>SINAPI-I JUNHO 2025</v>
          </cell>
        </row>
        <row r="3799">
          <cell r="A3799">
            <v>14626</v>
          </cell>
          <cell r="B3799" t="str">
            <v>ROLO COMPACTADOR VIBRATORIO TANDEM, ACO LISO, POTENCIA 125 HP, PESO SEM/COM LASTRO 10,20/11,65 T, LARGURA DE TRABALHO 1,73 M</v>
          </cell>
          <cell r="C3799" t="str">
            <v>UN</v>
          </cell>
          <cell r="D3799">
            <v>650857.17000000004</v>
          </cell>
          <cell r="E3799">
            <v>650857.17000000004</v>
          </cell>
          <cell r="F3799" t="str">
            <v>SINAPI-I JUNHO 2025</v>
          </cell>
        </row>
        <row r="3800">
          <cell r="A3800">
            <v>6067</v>
          </cell>
          <cell r="B3800" t="str">
            <v>ROLO COMPACTADOR VIBRATORIO TANDEM, ACO LISO, POTENCIA 58 CV, PESO SEM/COM LASTRO 6,5/9,4 T, LARGURA DE TRABALHO 1,20 M</v>
          </cell>
          <cell r="C3800" t="str">
            <v>UN</v>
          </cell>
          <cell r="D3800">
            <v>534285.72</v>
          </cell>
          <cell r="E3800">
            <v>534285.72</v>
          </cell>
          <cell r="F3800" t="str">
            <v>SINAPI-I JUNHO 2025</v>
          </cell>
        </row>
        <row r="3801">
          <cell r="A3801">
            <v>38393</v>
          </cell>
          <cell r="B3801" t="str">
            <v>ROLO DE ESPUMA POLIESTER, 23 CM X 68 MM (COMPRIMENTO X DIAMETRO), SEM CABO</v>
          </cell>
          <cell r="C3801" t="str">
            <v>UN</v>
          </cell>
          <cell r="D3801">
            <v>15.9</v>
          </cell>
          <cell r="E3801">
            <v>15.9</v>
          </cell>
          <cell r="F3801" t="str">
            <v>SINAPI-I JUNHO 2025</v>
          </cell>
        </row>
        <row r="3802">
          <cell r="A3802">
            <v>45233</v>
          </cell>
          <cell r="B3802" t="str">
            <v>ROLO DE ESPUMA POLIESTER, 9 CM X 10 MM, COM CABO</v>
          </cell>
          <cell r="C3802" t="str">
            <v>UN</v>
          </cell>
          <cell r="D3802">
            <v>6.82</v>
          </cell>
          <cell r="E3802">
            <v>6.82</v>
          </cell>
          <cell r="F3802" t="str">
            <v>SINAPI-I JUNHO 2025</v>
          </cell>
        </row>
        <row r="3803">
          <cell r="A3803">
            <v>38390</v>
          </cell>
          <cell r="B3803" t="str">
            <v>ROLO DE LA DE CARNEIRO 25 MM X 23 CM (ALTURA DA LA X COMPRIMENTO), SEM CABO</v>
          </cell>
          <cell r="C3803" t="str">
            <v>UN</v>
          </cell>
          <cell r="D3803">
            <v>39.06</v>
          </cell>
          <cell r="E3803">
            <v>39.06</v>
          </cell>
          <cell r="F3803" t="str">
            <v>SINAPI-I JUNHO 2025</v>
          </cell>
        </row>
        <row r="3804">
          <cell r="A3804">
            <v>11578</v>
          </cell>
          <cell r="B3804" t="str">
            <v>ROSETA QUADRADA, SEM FUROS, EM ACO INOX POLIDO, LARGURA APROXIMADA DE 50 MM, PARA FECHADURA DE PORTA - PARAFUSOS INCLUIDOS</v>
          </cell>
          <cell r="C3804" t="str">
            <v>UN</v>
          </cell>
          <cell r="D3804">
            <v>13.42</v>
          </cell>
          <cell r="E3804">
            <v>13.42</v>
          </cell>
          <cell r="F3804" t="str">
            <v>SINAPI-I JUNHO 2025</v>
          </cell>
        </row>
        <row r="3805">
          <cell r="A3805">
            <v>11577</v>
          </cell>
          <cell r="B3805" t="str">
            <v>ROSETA REDONDA DE SOBREPOR, SEM FUROS, EM ACO INOX POLIDO, DIAMETRO APROXIMADO DE 50 MM, PARA FECHADURA DE PORTA - PARAFUSOS INCLUIDOS</v>
          </cell>
          <cell r="C3805" t="str">
            <v>UN</v>
          </cell>
          <cell r="D3805">
            <v>12.81</v>
          </cell>
          <cell r="E3805">
            <v>12.81</v>
          </cell>
          <cell r="F3805" t="str">
            <v>SINAPI-I JUNHO 2025</v>
          </cell>
        </row>
        <row r="3806">
          <cell r="A3806">
            <v>42432</v>
          </cell>
          <cell r="B3806" t="str">
            <v>ROTACAO DIAGONAL DUPLA, APARELHO TRIPLO, EM TUBO DE ACO CARBONO, PINTURA NO PROCESSO ELETROSTATICO - EQUIPAMENTO DE GINASTICA PARA ACADEMIA AO AR LIVRE / ACADEMIA DA TERCEIRA IDADE - ATI</v>
          </cell>
          <cell r="C3806" t="str">
            <v>UN</v>
          </cell>
          <cell r="F3806" t="str">
            <v>SINAPI-I JUNHO 2025</v>
          </cell>
        </row>
        <row r="3807">
          <cell r="A3807">
            <v>42437</v>
          </cell>
          <cell r="B3807" t="str">
            <v>ROTACAO VERTICAL DUPLO, EM TUBO DE ACO CARBONO, PINTURA NO PROCESSO ELETROSTATICO - EQUIPAMENTO DE GINASTICA PARA ACADEMIA AO AR LIVRE / ACADEMIA DA TERCEIRA IDADE - ATI</v>
          </cell>
          <cell r="C3807" t="str">
            <v>UN</v>
          </cell>
          <cell r="F3807" t="str">
            <v>SINAPI-I JUNHO 2025</v>
          </cell>
        </row>
        <row r="3808">
          <cell r="A3808">
            <v>1116</v>
          </cell>
          <cell r="B3808" t="str">
            <v>RUFO EXTERNO DE CHAPA DE ACO GALVANIZADA NUM 26, CORTE 25 CM</v>
          </cell>
          <cell r="C3808" t="str">
            <v>M</v>
          </cell>
          <cell r="D3808">
            <v>17.760000000000002</v>
          </cell>
          <cell r="E3808">
            <v>17.760000000000002</v>
          </cell>
          <cell r="F3808" t="str">
            <v>SINAPI-I JUNHO 2025</v>
          </cell>
        </row>
        <row r="3809">
          <cell r="A3809">
            <v>1115</v>
          </cell>
          <cell r="B3809" t="str">
            <v>RUFO EXTERNO DE CHAPA DE ACO GALVANIZADA NUM 26, CORTE 28 CM</v>
          </cell>
          <cell r="C3809" t="str">
            <v>M</v>
          </cell>
          <cell r="D3809">
            <v>21.28</v>
          </cell>
          <cell r="E3809">
            <v>21.28</v>
          </cell>
          <cell r="F3809" t="str">
            <v>SINAPI-I JUNHO 2025</v>
          </cell>
        </row>
        <row r="3810">
          <cell r="A3810">
            <v>1113</v>
          </cell>
          <cell r="B3810" t="str">
            <v>RUFO EXTERNO/INTERNO DE CHAPA DE ACO GALVANIZADA NUM 26, CORTE 33 CM</v>
          </cell>
          <cell r="C3810" t="str">
            <v>M</v>
          </cell>
          <cell r="D3810">
            <v>24.88</v>
          </cell>
          <cell r="E3810">
            <v>24.88</v>
          </cell>
          <cell r="F3810" t="str">
            <v>SINAPI-I JUNHO 2025</v>
          </cell>
        </row>
        <row r="3811">
          <cell r="A3811">
            <v>1114</v>
          </cell>
          <cell r="B3811" t="str">
            <v>RUFO INTERNO DE CHAPA DE ACO GALVANIZADA NUM 26, CORTE 50 CM</v>
          </cell>
          <cell r="C3811" t="str">
            <v>M</v>
          </cell>
          <cell r="D3811">
            <v>29.64</v>
          </cell>
          <cell r="E3811">
            <v>29.64</v>
          </cell>
          <cell r="F3811" t="str">
            <v>SINAPI-I JUNHO 2025</v>
          </cell>
        </row>
        <row r="3812">
          <cell r="A3812">
            <v>40873</v>
          </cell>
          <cell r="B3812" t="str">
            <v>RUFO INTERNO/EXTERNO DE CHAPA DE ACO GALVANIZADA NUM 24, CORTE 25 CM</v>
          </cell>
          <cell r="C3812" t="str">
            <v>M</v>
          </cell>
          <cell r="D3812">
            <v>23.19</v>
          </cell>
          <cell r="E3812">
            <v>23.19</v>
          </cell>
          <cell r="F3812" t="str">
            <v>SINAPI-I JUNHO 2025</v>
          </cell>
        </row>
        <row r="3813">
          <cell r="A3813">
            <v>20214</v>
          </cell>
          <cell r="B3813" t="str">
            <v>RUFO PARA TELHA ESTRUTURAL DE FIBROCIMENTO 1 ABA (SEM AMIANTO)</v>
          </cell>
          <cell r="C3813" t="str">
            <v>UN</v>
          </cell>
          <cell r="D3813">
            <v>71.19</v>
          </cell>
          <cell r="E3813">
            <v>71.19</v>
          </cell>
          <cell r="F3813" t="str">
            <v>SINAPI-I JUNHO 2025</v>
          </cell>
        </row>
        <row r="3814">
          <cell r="A3814">
            <v>7237</v>
          </cell>
          <cell r="B3814" t="str">
            <v>RUFO PARA TELHA ONDULADA DE FIBROCIMENTO, E = 6 MM, ABA *260* MM, COMPRIMENTO 1100 MM (SEM AMIANTO)</v>
          </cell>
          <cell r="C3814" t="str">
            <v>UN</v>
          </cell>
          <cell r="D3814">
            <v>69.7</v>
          </cell>
          <cell r="E3814">
            <v>69.7</v>
          </cell>
          <cell r="F3814" t="str">
            <v>SINAPI-I JUNHO 2025</v>
          </cell>
        </row>
        <row r="3815">
          <cell r="A3815">
            <v>11757</v>
          </cell>
          <cell r="B3815" t="str">
            <v>SABONETEIRA DE PAREDE EM METAL CROMADO</v>
          </cell>
          <cell r="C3815" t="str">
            <v>UN</v>
          </cell>
          <cell r="D3815">
            <v>71.2</v>
          </cell>
          <cell r="E3815">
            <v>71.2</v>
          </cell>
          <cell r="F3815" t="str">
            <v>SINAPI-I JUNHO 2025</v>
          </cell>
        </row>
        <row r="3816">
          <cell r="A3816">
            <v>11758</v>
          </cell>
          <cell r="B3816" t="str">
            <v>SABONETEIRA PLASTICA TIPO DISPENSER PARA SABONETE LIQUIDO COM RESERVATORIO 800 A 1500 ML</v>
          </cell>
          <cell r="C3816" t="str">
            <v>UN</v>
          </cell>
          <cell r="D3816">
            <v>84.9</v>
          </cell>
          <cell r="E3816">
            <v>84.9</v>
          </cell>
          <cell r="F3816" t="str">
            <v>SINAPI-I JUNHO 2025</v>
          </cell>
        </row>
        <row r="3817">
          <cell r="A3817">
            <v>37526</v>
          </cell>
          <cell r="B3817" t="str">
            <v>SACO DE RAFIA PARA ENTULHO, NOVO, LISO (SEM CLICHE), *60 X 90* CM</v>
          </cell>
          <cell r="C3817" t="str">
            <v>UN</v>
          </cell>
          <cell r="D3817">
            <v>2.66</v>
          </cell>
          <cell r="E3817">
            <v>2.66</v>
          </cell>
          <cell r="F3817" t="str">
            <v>SINAPI-I JUNHO 2025</v>
          </cell>
        </row>
        <row r="3818">
          <cell r="A3818">
            <v>6076</v>
          </cell>
          <cell r="B3818" t="str">
            <v>SAIBRO PARA ARGAMASSA (COLETADO NO COMERCIO)</v>
          </cell>
          <cell r="C3818" t="str">
            <v>M3</v>
          </cell>
          <cell r="F3818" t="str">
            <v>SINAPI-I JUNHO 2025</v>
          </cell>
        </row>
        <row r="3819">
          <cell r="A3819">
            <v>13109</v>
          </cell>
          <cell r="B3819" t="str">
            <v>SAPATA DE PVC ADITIVADO NERVURADO D = 6 POLEGADAS</v>
          </cell>
          <cell r="C3819" t="str">
            <v>UN</v>
          </cell>
          <cell r="F3819" t="str">
            <v>SINAPI-I JUNHO 2025</v>
          </cell>
        </row>
        <row r="3820">
          <cell r="A3820">
            <v>13110</v>
          </cell>
          <cell r="B3820" t="str">
            <v>SAPATA DE PVC ADITIVADO NERVURADO D = 8 POLEGADAS</v>
          </cell>
          <cell r="C3820" t="str">
            <v>UN</v>
          </cell>
          <cell r="F3820" t="str">
            <v>SINAPI-I JUNHO 2025</v>
          </cell>
        </row>
        <row r="3821">
          <cell r="A3821">
            <v>7581</v>
          </cell>
          <cell r="B3821" t="str">
            <v>SAPATILHA EM ACO GALVANIZADO PARA CABOS COM DIAMETRO NOMINAL ATE 5/8"</v>
          </cell>
          <cell r="C3821" t="str">
            <v>UN</v>
          </cell>
          <cell r="F3821" t="str">
            <v>SINAPI-I JUNHO 2025</v>
          </cell>
        </row>
        <row r="3822">
          <cell r="A3822">
            <v>4509</v>
          </cell>
          <cell r="B3822" t="str">
            <v>SARRAFO *2,5 X 10* CM EM PINUS, MISTA OU EQUIVALENTE DA REGIAO - BRUTA</v>
          </cell>
          <cell r="C3822" t="str">
            <v>M</v>
          </cell>
          <cell r="D3822">
            <v>5.41</v>
          </cell>
          <cell r="E3822">
            <v>5.41</v>
          </cell>
          <cell r="F3822" t="str">
            <v>SINAPI-I JUNHO 2025</v>
          </cell>
        </row>
        <row r="3823">
          <cell r="A3823">
            <v>4512</v>
          </cell>
          <cell r="B3823" t="str">
            <v>SARRAFO *2,5 X 5* CM EM PINUS, MISTA OU EQUIVALENTE DA REGIAO - BRUTA</v>
          </cell>
          <cell r="C3823" t="str">
            <v>M</v>
          </cell>
          <cell r="D3823">
            <v>2.58</v>
          </cell>
          <cell r="E3823">
            <v>2.58</v>
          </cell>
          <cell r="F3823" t="str">
            <v>SINAPI-I JUNHO 2025</v>
          </cell>
        </row>
        <row r="3824">
          <cell r="A3824">
            <v>4517</v>
          </cell>
          <cell r="B3824" t="str">
            <v>SARRAFO *2,5 X 7,5* CM EM PINUS, MISTA OU EQUIVALENTE DA REGIAO - BRUTA</v>
          </cell>
          <cell r="C3824" t="str">
            <v>M</v>
          </cell>
          <cell r="D3824">
            <v>3.73</v>
          </cell>
          <cell r="E3824">
            <v>3.73</v>
          </cell>
          <cell r="F3824" t="str">
            <v>SINAPI-I JUNHO 2025</v>
          </cell>
        </row>
        <row r="3825">
          <cell r="A3825">
            <v>20206</v>
          </cell>
          <cell r="B3825" t="str">
            <v>SARRAFO APARELHADO *2 X 10* CM, EM MACARANDUBA/MASSARANDUBA, ANGELIM OU EQUIVALENTE DA REGIAO</v>
          </cell>
          <cell r="C3825" t="str">
            <v>M</v>
          </cell>
          <cell r="D3825">
            <v>10</v>
          </cell>
          <cell r="E3825">
            <v>10</v>
          </cell>
          <cell r="F3825" t="str">
            <v>SINAPI-I JUNHO 2025</v>
          </cell>
        </row>
        <row r="3826">
          <cell r="A3826">
            <v>4460</v>
          </cell>
          <cell r="B3826" t="str">
            <v>SARRAFO NAO APARELHADO *2,5 X 10* CM, EM MACARANDUBA/MASSARANDUBA, ANGELIM OU EQUIVALENTE DA REGIAO - BRUTA</v>
          </cell>
          <cell r="C3826" t="str">
            <v>M</v>
          </cell>
          <cell r="D3826">
            <v>10.27</v>
          </cell>
          <cell r="E3826">
            <v>10.27</v>
          </cell>
          <cell r="F3826" t="str">
            <v>SINAPI-I JUNHO 2025</v>
          </cell>
        </row>
        <row r="3827">
          <cell r="A3827">
            <v>4415</v>
          </cell>
          <cell r="B3827" t="str">
            <v>SARRAFO NAO APARELHADO *2,5 X 5* CM, EM MACARANDUBA/MASSARANDUBA, ANGELIM, PEROBA-ROSA OU EQUIVALENTE DA REGIAO - BRUTA</v>
          </cell>
          <cell r="C3827" t="str">
            <v>M</v>
          </cell>
          <cell r="D3827">
            <v>5.5</v>
          </cell>
          <cell r="E3827">
            <v>5.5</v>
          </cell>
          <cell r="F3827" t="str">
            <v>SINAPI-I JUNHO 2025</v>
          </cell>
        </row>
        <row r="3828">
          <cell r="A3828">
            <v>4417</v>
          </cell>
          <cell r="B3828" t="str">
            <v>SARRAFO NAO APARELHADO *2,5 X 7* CM, EM MACARANDUBA/MASSARANDUBA, ANGELIM, PEROBA-ROSA OU EQUIVALENTE DA REGIAO - BRUTA</v>
          </cell>
          <cell r="C3828" t="str">
            <v>M</v>
          </cell>
          <cell r="D3828">
            <v>7.91</v>
          </cell>
          <cell r="E3828">
            <v>7.91</v>
          </cell>
          <cell r="F3828" t="str">
            <v>SINAPI-I JUNHO 2025</v>
          </cell>
        </row>
        <row r="3829">
          <cell r="A3829">
            <v>37373</v>
          </cell>
          <cell r="B3829" t="str">
            <v>SEGURO - HORISTA (COLETADO CAIXA - ENCARGOS COMPLEMENTARES)</v>
          </cell>
          <cell r="C3829" t="str">
            <v>H</v>
          </cell>
          <cell r="D3829">
            <v>0.08</v>
          </cell>
          <cell r="E3829">
            <v>0.08</v>
          </cell>
          <cell r="F3829" t="str">
            <v>SINAPI-I JUNHO 2025</v>
          </cell>
        </row>
        <row r="3830">
          <cell r="A3830">
            <v>40864</v>
          </cell>
          <cell r="B3830" t="str">
            <v>SEGURO - MENSALISTA (COLETADO CAIXA - ENCARGOS COMPLEMENTARES)</v>
          </cell>
          <cell r="C3830" t="str">
            <v>MES</v>
          </cell>
          <cell r="D3830">
            <v>15.46</v>
          </cell>
          <cell r="E3830">
            <v>15.46</v>
          </cell>
          <cell r="F3830" t="str">
            <v>SINAPI-I JUNHO 2025</v>
          </cell>
        </row>
        <row r="3831">
          <cell r="A3831">
            <v>4734</v>
          </cell>
          <cell r="B3831" t="str">
            <v>SEIXO ROLADO PARA APLICACAO EM CONCRETO (POSTO PEDREIRA/FORNECEDOR, SEM FRETE)</v>
          </cell>
          <cell r="C3831" t="str">
            <v>M3</v>
          </cell>
          <cell r="D3831">
            <v>330.73</v>
          </cell>
          <cell r="E3831">
            <v>330.73</v>
          </cell>
          <cell r="F3831" t="str">
            <v>SINAPI-I JUNHO 2025</v>
          </cell>
        </row>
        <row r="3832">
          <cell r="A3832">
            <v>6085</v>
          </cell>
          <cell r="B3832" t="str">
            <v>SELADOR ACRILICO OPACO PREMIUM INTERIOR/EXTERIOR</v>
          </cell>
          <cell r="C3832" t="str">
            <v>L</v>
          </cell>
          <cell r="D3832">
            <v>10.57</v>
          </cell>
          <cell r="E3832">
            <v>10.57</v>
          </cell>
          <cell r="F3832" t="str">
            <v>SINAPI-I JUNHO 2025</v>
          </cell>
        </row>
        <row r="3833">
          <cell r="A3833">
            <v>38396</v>
          </cell>
          <cell r="B3833" t="str">
            <v>SELADOR HORIZONTAL PARA FITA DE ACO 1" (25 MM)</v>
          </cell>
          <cell r="C3833" t="str">
            <v>UN</v>
          </cell>
          <cell r="D3833">
            <v>756.17</v>
          </cell>
          <cell r="E3833">
            <v>756.17</v>
          </cell>
          <cell r="F3833" t="str">
            <v>SINAPI-I JUNHO 2025</v>
          </cell>
        </row>
        <row r="3834">
          <cell r="A3834">
            <v>11622</v>
          </cell>
          <cell r="B3834" t="str">
            <v>SELANTE A BASE DE ALCATRAO E POLIURETANO PARA JUNTAS HORIZONTAIS</v>
          </cell>
          <cell r="C3834" t="str">
            <v>KG</v>
          </cell>
          <cell r="D3834">
            <v>76.02</v>
          </cell>
          <cell r="E3834">
            <v>76.02</v>
          </cell>
          <cell r="F3834" t="str">
            <v>SINAPI-I JUNHO 2025</v>
          </cell>
        </row>
        <row r="3835">
          <cell r="A3835">
            <v>43143</v>
          </cell>
          <cell r="B3835" t="str">
            <v>SELANTE ACRILICO PARA TRATAMENTO / ACABAMENTO SUPERFICIAL DE CONCRETO ESTAMPADO, APARENTE, PEDRAS E OUTROS</v>
          </cell>
          <cell r="C3835" t="str">
            <v>L</v>
          </cell>
          <cell r="D3835">
            <v>28.71</v>
          </cell>
          <cell r="E3835">
            <v>28.71</v>
          </cell>
          <cell r="F3835" t="str">
            <v>SINAPI-I JUNHO 2025</v>
          </cell>
        </row>
        <row r="3836">
          <cell r="A3836">
            <v>7317</v>
          </cell>
          <cell r="B3836" t="str">
            <v>SELANTE DE BASE ASFALTICA PARA VEDACAO</v>
          </cell>
          <cell r="C3836" t="str">
            <v>KG</v>
          </cell>
          <cell r="D3836">
            <v>43.86</v>
          </cell>
          <cell r="E3836">
            <v>43.86</v>
          </cell>
          <cell r="F3836" t="str">
            <v>SINAPI-I JUNHO 2025</v>
          </cell>
        </row>
        <row r="3837">
          <cell r="A3837">
            <v>142</v>
          </cell>
          <cell r="B3837" t="str">
            <v>SELANTE ELASTICO MONOCOMPONENTE A BASE DE POLIURETANO (PU) PARA JUNTAS DIVERSAS</v>
          </cell>
          <cell r="C3837" t="str">
            <v>310ML</v>
          </cell>
          <cell r="D3837">
            <v>35.869999999999997</v>
          </cell>
          <cell r="E3837">
            <v>35.869999999999997</v>
          </cell>
          <cell r="F3837" t="str">
            <v>SINAPI-I JUNHO 2025</v>
          </cell>
        </row>
        <row r="3838">
          <cell r="A3838">
            <v>43142</v>
          </cell>
          <cell r="B3838" t="str">
            <v>SELANTE MONOCOMPONENTE A BASE DE SILICONE DE BAIXO MODULO, PARA JUNTAS DE PAVIMENTACAO</v>
          </cell>
          <cell r="C3838" t="str">
            <v>L</v>
          </cell>
          <cell r="D3838">
            <v>162.94999999999999</v>
          </cell>
          <cell r="E3838">
            <v>162.94999999999999</v>
          </cell>
          <cell r="F3838" t="str">
            <v>SINAPI-I JUNHO 2025</v>
          </cell>
        </row>
        <row r="3839">
          <cell r="A3839">
            <v>38123</v>
          </cell>
          <cell r="B3839" t="str">
            <v>SELANTE TIPO VEDA CALHA PARA METAL E FIBROCIMENTO</v>
          </cell>
          <cell r="C3839" t="str">
            <v>KG</v>
          </cell>
          <cell r="D3839">
            <v>66.819999999999993</v>
          </cell>
          <cell r="E3839">
            <v>66.819999999999993</v>
          </cell>
          <cell r="F3839" t="str">
            <v>SINAPI-I JUNHO 2025</v>
          </cell>
        </row>
        <row r="3840">
          <cell r="A3840">
            <v>42699</v>
          </cell>
          <cell r="B3840" t="str">
            <v>SELIM PVC, COM TRAVA, JE, 90 GRAUS, DN 125 X 100 MM OU 150 X 100 MM, PARA REDE COLETORA ESGOTO</v>
          </cell>
          <cell r="C3840" t="str">
            <v>UN</v>
          </cell>
          <cell r="D3840">
            <v>25.45</v>
          </cell>
          <cell r="E3840">
            <v>25.45</v>
          </cell>
          <cell r="F3840" t="str">
            <v>SINAPI-I JUNHO 2025</v>
          </cell>
        </row>
        <row r="3841">
          <cell r="A3841">
            <v>37743</v>
          </cell>
          <cell r="B3841" t="str">
            <v>SEMIRREBOQUE COM DOIS EIXOS EM TANDEM TIPO BASCULANTE COM CACAMBA METALICA 14 M3 (INCLUI MONTAGEM, NAO INCLUI CAVALO MECANICO)</v>
          </cell>
          <cell r="C3841" t="str">
            <v>UN</v>
          </cell>
          <cell r="F3841" t="str">
            <v>SINAPI-I JUNHO 2025</v>
          </cell>
        </row>
        <row r="3842">
          <cell r="A3842">
            <v>37744</v>
          </cell>
          <cell r="B3842" t="str">
            <v>SEMIRREBOQUE COM TRES EIXOS EM TANDEM TIPO BASCULANTE COM CACAMBA METALICA 18 M3 (INCLUI MONTAGEM, NAO INCLUI CAVALO MECANICO)</v>
          </cell>
          <cell r="C3842" t="str">
            <v>UN</v>
          </cell>
          <cell r="F3842" t="str">
            <v>SINAPI-I JUNHO 2025</v>
          </cell>
        </row>
        <row r="3843">
          <cell r="A3843">
            <v>37741</v>
          </cell>
          <cell r="B3843" t="str">
            <v>SEMIRREBOQUE COM TRES EIXOS, PARA TRANSPORTE DE CARGA SECA, DIMENSOES APROXIMADAS 2,60 X 12,50 X 0,50 M (NAO INCLUI CAVALO MECANICO)</v>
          </cell>
          <cell r="C3843" t="str">
            <v>UN</v>
          </cell>
          <cell r="F3843" t="str">
            <v>SINAPI-I JUNHO 2025</v>
          </cell>
        </row>
        <row r="3844">
          <cell r="A3844">
            <v>39396</v>
          </cell>
          <cell r="B3844" t="str">
            <v>SENSOR DE PRESENCA BIVOLT COM FOTOCELULA PARA QUALQUER TIPO DE LAMPADA, POTENCIA MAXIMA *1000* W, USO EXTERNO</v>
          </cell>
          <cell r="C3844" t="str">
            <v>UN</v>
          </cell>
          <cell r="F3844" t="str">
            <v>SINAPI-I JUNHO 2025</v>
          </cell>
        </row>
        <row r="3845">
          <cell r="A3845">
            <v>39392</v>
          </cell>
          <cell r="B3845" t="str">
            <v>SENSOR DE PRESENCA BIVOLT DE PAREDE COM FOTOCELULA PARA QUALQUER TIPO DE LAMPADA POTENCIA MAXIMA *1000* W, USO INTERNO</v>
          </cell>
          <cell r="C3845" t="str">
            <v>UN</v>
          </cell>
          <cell r="F3845" t="str">
            <v>SINAPI-I JUNHO 2025</v>
          </cell>
        </row>
        <row r="3846">
          <cell r="A3846">
            <v>39393</v>
          </cell>
          <cell r="B3846" t="str">
            <v>SENSOR DE PRESENCA BIVOLT DE PAREDE SEM FOTOCELULA PARA QUALQUER TIPO DE LAMPADA POTENCIA MAXIMA *1000* W, USO INTERNO</v>
          </cell>
          <cell r="C3846" t="str">
            <v>UN</v>
          </cell>
          <cell r="F3846" t="str">
            <v>SINAPI-I JUNHO 2025</v>
          </cell>
        </row>
        <row r="3847">
          <cell r="A3847">
            <v>39394</v>
          </cell>
          <cell r="B3847" t="str">
            <v>SENSOR DE PRESENCA BIVOLT DE TETO COM FOTOCELULA PARA QUALQUER TIPO DE LAMPADA POTENCIA MAXIMA *1000* W, USO INTERNO</v>
          </cell>
          <cell r="C3847" t="str">
            <v>UN</v>
          </cell>
          <cell r="F3847" t="str">
            <v>SINAPI-I JUNHO 2025</v>
          </cell>
        </row>
        <row r="3848">
          <cell r="A3848">
            <v>39395</v>
          </cell>
          <cell r="B3848" t="str">
            <v>SENSOR DE PRESENCA BIVOLT DE TETO SEM FOTOCELULA PARA QUALQUER TIPO DE LAMPADA POTENCIA MAXIMA *900* W, USO INTERNO</v>
          </cell>
          <cell r="C3848" t="str">
            <v>UN</v>
          </cell>
          <cell r="F3848" t="str">
            <v>SINAPI-I JUNHO 2025</v>
          </cell>
        </row>
        <row r="3849">
          <cell r="A3849">
            <v>14618</v>
          </cell>
          <cell r="B3849" t="str">
            <v>SERRA CIRCULAR DE BANCADA COM MOTOR ELETRICO, POTENCIA DE *1600* W, PARA DISCO DE DIAMETRO DE 10" (250 MM)</v>
          </cell>
          <cell r="C3849" t="str">
            <v>UN</v>
          </cell>
          <cell r="D3849">
            <v>1497.5</v>
          </cell>
          <cell r="E3849">
            <v>1497.5</v>
          </cell>
          <cell r="F3849" t="str">
            <v>SINAPI-I JUNHO 2025</v>
          </cell>
        </row>
        <row r="3850">
          <cell r="A3850">
            <v>40269</v>
          </cell>
          <cell r="B3850" t="str">
            <v>SERRA CIRCULAR DE BANCADA, MODELO PICA-PAU, DIAMETRO DE 350 MM. CARACTERISTICAS DO MOTOR: TRIFASICO, POTENCIA DE 5 HP, FREQUENCIA DE 60 HZ</v>
          </cell>
          <cell r="C3850" t="str">
            <v>UN</v>
          </cell>
          <cell r="D3850">
            <v>6033.33</v>
          </cell>
          <cell r="E3850">
            <v>6033.33</v>
          </cell>
          <cell r="F3850" t="str">
            <v>SINAPI-I JUNHO 2025</v>
          </cell>
        </row>
        <row r="3851">
          <cell r="A3851">
            <v>6110</v>
          </cell>
          <cell r="B3851" t="str">
            <v>SERRALHEIRO (HORISTA)</v>
          </cell>
          <cell r="C3851" t="str">
            <v>H</v>
          </cell>
          <cell r="D3851">
            <v>21.03</v>
          </cell>
          <cell r="E3851">
            <v>23.64</v>
          </cell>
          <cell r="F3851" t="str">
            <v>SINAPI-I JUNHO 2025</v>
          </cell>
        </row>
        <row r="3852">
          <cell r="A3852">
            <v>40910</v>
          </cell>
          <cell r="B3852" t="str">
            <v>SERRALHEIRO (MENSALISTA)</v>
          </cell>
          <cell r="C3852" t="str">
            <v>MES</v>
          </cell>
          <cell r="D3852">
            <v>3633.63</v>
          </cell>
          <cell r="E3852">
            <v>4091.47</v>
          </cell>
          <cell r="F3852" t="str">
            <v>SINAPI-I JUNHO 2025</v>
          </cell>
        </row>
        <row r="3853">
          <cell r="A3853">
            <v>45255</v>
          </cell>
          <cell r="B3853" t="str">
            <v>SERROTE PROFISSIONAL EM ACO TEMPERADO 20", CABO DE MADEIRA</v>
          </cell>
          <cell r="C3853" t="str">
            <v>UN</v>
          </cell>
          <cell r="D3853">
            <v>35.130000000000003</v>
          </cell>
          <cell r="E3853">
            <v>35.130000000000003</v>
          </cell>
          <cell r="F3853" t="str">
            <v>SINAPI-I JUNHO 2025</v>
          </cell>
        </row>
        <row r="3854">
          <cell r="A3854">
            <v>6111</v>
          </cell>
          <cell r="B3854" t="str">
            <v>SERVENTE DE OBRAS (HORISTA)</v>
          </cell>
          <cell r="C3854" t="str">
            <v>H</v>
          </cell>
          <cell r="D3854">
            <v>15.82</v>
          </cell>
          <cell r="E3854">
            <v>17.79</v>
          </cell>
          <cell r="F3854" t="str">
            <v>SINAPI-I JUNHO 2025</v>
          </cell>
        </row>
        <row r="3855">
          <cell r="A3855">
            <v>41084</v>
          </cell>
          <cell r="B3855" t="str">
            <v>SERVENTE DE OBRAS (MENSALISTA)</v>
          </cell>
          <cell r="C3855" t="str">
            <v>MES</v>
          </cell>
          <cell r="D3855">
            <v>2733.87</v>
          </cell>
          <cell r="E3855">
            <v>3078.34</v>
          </cell>
          <cell r="F3855" t="str">
            <v>SINAPI-I JUNHO 2025</v>
          </cell>
        </row>
        <row r="3856">
          <cell r="A3856">
            <v>44535</v>
          </cell>
          <cell r="B3856" t="str">
            <v>SERVICO DE BOMBEAMENTO DE CONCRETO COM CONSUMO MINIMO DE 40 M3, (DISPONIBILIZACAO DE BOMBA), SEM O LANCAMENTO</v>
          </cell>
          <cell r="C3856" t="str">
            <v>M3</v>
          </cell>
          <cell r="D3856">
            <v>47.29</v>
          </cell>
          <cell r="E3856">
            <v>47.29</v>
          </cell>
          <cell r="F3856" t="str">
            <v>SINAPI-I JUNHO 2025</v>
          </cell>
        </row>
        <row r="3857">
          <cell r="A3857">
            <v>44945</v>
          </cell>
          <cell r="B3857" t="str">
            <v>SIFAO / TUBO SINFONADO EXTENSIVEL/SANFONADO, UNIVERSAL/ SIMPLES, ENTRE *50 A 70* CM, DE PLASTICO BRANCO</v>
          </cell>
          <cell r="C3857" t="str">
            <v>UN</v>
          </cell>
          <cell r="D3857">
            <v>7.75</v>
          </cell>
          <cell r="E3857">
            <v>7.75</v>
          </cell>
          <cell r="F3857" t="str">
            <v>SINAPI-I JUNHO 2025</v>
          </cell>
        </row>
        <row r="3858">
          <cell r="A3858">
            <v>38637</v>
          </cell>
          <cell r="B3858" t="str">
            <v>SIFAO EM METAL CROMADO PARA PIA AMERICANA, 1.1/2 X 1.1/2"</v>
          </cell>
          <cell r="C3858" t="str">
            <v>UN</v>
          </cell>
          <cell r="D3858">
            <v>311.05</v>
          </cell>
          <cell r="E3858">
            <v>311.05</v>
          </cell>
          <cell r="F3858" t="str">
            <v>SINAPI-I JUNHO 2025</v>
          </cell>
        </row>
        <row r="3859">
          <cell r="A3859">
            <v>6150</v>
          </cell>
          <cell r="B3859" t="str">
            <v>SIFAO EM METAL CROMADO PARA PIA AMERICANA, 1.1/2 X 2"</v>
          </cell>
          <cell r="C3859" t="str">
            <v>UN</v>
          </cell>
          <cell r="D3859">
            <v>314.85000000000002</v>
          </cell>
          <cell r="E3859">
            <v>314.85000000000002</v>
          </cell>
          <cell r="F3859" t="str">
            <v>SINAPI-I JUNHO 2025</v>
          </cell>
        </row>
        <row r="3860">
          <cell r="A3860">
            <v>6136</v>
          </cell>
          <cell r="B3860" t="str">
            <v>SIFAO EM METAL CROMADO PARA PIA OU LAVATORIO, 1 X 1.1/2"</v>
          </cell>
          <cell r="C3860" t="str">
            <v>UN</v>
          </cell>
          <cell r="D3860">
            <v>247.49</v>
          </cell>
          <cell r="E3860">
            <v>247.49</v>
          </cell>
          <cell r="F3860" t="str">
            <v>SINAPI-I JUNHO 2025</v>
          </cell>
        </row>
        <row r="3861">
          <cell r="A3861">
            <v>38638</v>
          </cell>
          <cell r="B3861" t="str">
            <v>SIFAO EM METAL CROMADO PARA TANQUE, 1.1/4 X 1.1/2"</v>
          </cell>
          <cell r="C3861" t="str">
            <v>UN</v>
          </cell>
          <cell r="D3861">
            <v>262.11</v>
          </cell>
          <cell r="E3861">
            <v>262.11</v>
          </cell>
          <cell r="F3861" t="str">
            <v>SINAPI-I JUNHO 2025</v>
          </cell>
        </row>
        <row r="3862">
          <cell r="A3862">
            <v>20262</v>
          </cell>
          <cell r="B3862" t="str">
            <v>SIFAO PLASTICO EXTENSIVEL UNIVERSAL, TIPO COPO</v>
          </cell>
          <cell r="C3862" t="str">
            <v>UN</v>
          </cell>
          <cell r="D3862">
            <v>14.19</v>
          </cell>
          <cell r="E3862">
            <v>14.19</v>
          </cell>
          <cell r="F3862" t="str">
            <v>SINAPI-I JUNHO 2025</v>
          </cell>
        </row>
        <row r="3863">
          <cell r="A3863">
            <v>6145</v>
          </cell>
          <cell r="B3863" t="str">
            <v>SIFAO PLASTICO TIPO COPO PARA PIA AMERICANA 1.1/2 X 1.1/2"</v>
          </cell>
          <cell r="C3863" t="str">
            <v>UN</v>
          </cell>
          <cell r="D3863">
            <v>15.68</v>
          </cell>
          <cell r="E3863">
            <v>15.68</v>
          </cell>
          <cell r="F3863" t="str">
            <v>SINAPI-I JUNHO 2025</v>
          </cell>
        </row>
        <row r="3864">
          <cell r="A3864">
            <v>6149</v>
          </cell>
          <cell r="B3864" t="str">
            <v>SIFAO PLASTICO TIPO COPO PARA PIA OU LAVATORIO, 1 X 1.1/2"</v>
          </cell>
          <cell r="C3864" t="str">
            <v>UN</v>
          </cell>
          <cell r="D3864">
            <v>10.36</v>
          </cell>
          <cell r="E3864">
            <v>10.36</v>
          </cell>
          <cell r="F3864" t="str">
            <v>SINAPI-I JUNHO 2025</v>
          </cell>
        </row>
        <row r="3865">
          <cell r="A3865">
            <v>6146</v>
          </cell>
          <cell r="B3865" t="str">
            <v>SIFAO PLASTICO TIPO COPO PARA TANQUE, 1.1/4 X 1.1/2"</v>
          </cell>
          <cell r="C3865" t="str">
            <v>UN</v>
          </cell>
          <cell r="D3865">
            <v>14.9</v>
          </cell>
          <cell r="E3865">
            <v>14.9</v>
          </cell>
          <cell r="F3865" t="str">
            <v>SINAPI-I JUNHO 2025</v>
          </cell>
        </row>
        <row r="3866">
          <cell r="A3866">
            <v>44536</v>
          </cell>
          <cell r="B3866" t="str">
            <v>SILICA ATIVA PARA ADICAO EM CONCRETO E ARGAMASSA</v>
          </cell>
          <cell r="C3866" t="str">
            <v>KG</v>
          </cell>
          <cell r="D3866">
            <v>3.01</v>
          </cell>
          <cell r="E3866">
            <v>3.01</v>
          </cell>
          <cell r="F3866" t="str">
            <v>SINAPI-I JUNHO 2025</v>
          </cell>
        </row>
        <row r="3867">
          <cell r="A3867">
            <v>39961</v>
          </cell>
          <cell r="B3867" t="str">
            <v>SILICONE ACETICO USO GERAL INCOLOR 280 G</v>
          </cell>
          <cell r="C3867" t="str">
            <v>UN</v>
          </cell>
          <cell r="D3867">
            <v>23.7</v>
          </cell>
          <cell r="E3867">
            <v>23.7</v>
          </cell>
          <cell r="F3867" t="str">
            <v>SINAPI-I JUNHO 2025</v>
          </cell>
        </row>
        <row r="3868">
          <cell r="A3868">
            <v>42433</v>
          </cell>
          <cell r="B3868" t="str">
            <v>SIMULADOR DE CAMINHADA TRIPLO, EM TUBO DE ACO CARBONO, PINTURA NO PROCESSO ELETROSTATICO - EQUIPAMENTO DE GINASTICA PARA ACADEMIA AO AR LIVRE / ACADEMIA DA TERCEIRA IDADE - ATI</v>
          </cell>
          <cell r="C3868" t="str">
            <v>UN</v>
          </cell>
          <cell r="F3868" t="str">
            <v>SINAPI-I JUNHO 2025</v>
          </cell>
        </row>
        <row r="3869">
          <cell r="A3869">
            <v>42434</v>
          </cell>
          <cell r="B3869" t="str">
            <v>SIMULADOR DE CAVALGADA TRIPLO, EM TUBO DE ACO CARBONO, PINTURA NO PROCESSO ELETROSTATICO - EQUIPAMENTO DE GINASTICA PARA ACADEMIA AO AR LIVRE / ACADEMIA DA TERCEIRA IDADE - ATI</v>
          </cell>
          <cell r="C3869" t="str">
            <v>UN</v>
          </cell>
          <cell r="F3869" t="str">
            <v>SINAPI-I JUNHO 2025</v>
          </cell>
        </row>
        <row r="3870">
          <cell r="A3870">
            <v>42435</v>
          </cell>
          <cell r="B3870" t="str">
            <v>SIMULADOR DE REMO INDIVIDUAL, EM TUBO DE ACO CARBONO, PINTURA NO PROCESSO ELETROSTATICO - EQUIPAMENTO DE GINASTICA PARA ACADEMIA AO AR LIVRE / ACADEMIA DA TERCEIRA IDADE - ATI</v>
          </cell>
          <cell r="C3870" t="str">
            <v>UN</v>
          </cell>
          <cell r="F3870" t="str">
            <v>SINAPI-I JUNHO 2025</v>
          </cell>
        </row>
        <row r="3871">
          <cell r="A3871">
            <v>38061</v>
          </cell>
          <cell r="B3871" t="str">
            <v>SINALIZADOR NOTURNO SIMPLES PARA PARA-RAIOS, SEM RELE FOTOELETRICO</v>
          </cell>
          <cell r="C3871" t="str">
            <v>UN</v>
          </cell>
          <cell r="F3871" t="str">
            <v>SINAPI-I JUNHO 2025</v>
          </cell>
        </row>
        <row r="3872">
          <cell r="A3872">
            <v>20250</v>
          </cell>
          <cell r="B3872" t="str">
            <v>SISAL EM FIBRA / ESTOPA SISAL PARA GESSO</v>
          </cell>
          <cell r="C3872" t="str">
            <v>KG</v>
          </cell>
          <cell r="D3872">
            <v>12</v>
          </cell>
          <cell r="E3872">
            <v>12</v>
          </cell>
          <cell r="F3872" t="str">
            <v>SINAPI-I JUNHO 2025</v>
          </cell>
        </row>
        <row r="3873">
          <cell r="A3873">
            <v>13388</v>
          </cell>
          <cell r="B3873" t="str">
            <v>SOLDA EM BARRA DE ESTANHO-CHUMBO 50/50</v>
          </cell>
          <cell r="C3873" t="str">
            <v>KG</v>
          </cell>
          <cell r="D3873">
            <v>145.99</v>
          </cell>
          <cell r="E3873">
            <v>145.99</v>
          </cell>
          <cell r="F3873" t="str">
            <v>SINAPI-I JUNHO 2025</v>
          </cell>
        </row>
        <row r="3874">
          <cell r="A3874">
            <v>39914</v>
          </cell>
          <cell r="B3874" t="str">
            <v>SOLDA EM VARETA FOSCOPER, D = *2,5* MM X COMPRIMENTO 500 MM</v>
          </cell>
          <cell r="C3874" t="str">
            <v>KG</v>
          </cell>
          <cell r="F3874" t="str">
            <v>SINAPI-I JUNHO 2025</v>
          </cell>
        </row>
        <row r="3875">
          <cell r="A3875">
            <v>12732</v>
          </cell>
          <cell r="B3875" t="str">
            <v>SOLDA ESTANHO/COBRE PARA CONEXOES DE COBRE, FIO 2,5 MM, CARRETEL 500 GR (SEM CHUMBO)</v>
          </cell>
          <cell r="C3875" t="str">
            <v>UN</v>
          </cell>
          <cell r="F3875" t="str">
            <v>SINAPI-I JUNHO 2025</v>
          </cell>
        </row>
        <row r="3876">
          <cell r="A3876">
            <v>6160</v>
          </cell>
          <cell r="B3876" t="str">
            <v>SOLDADOR (HORISTA)</v>
          </cell>
          <cell r="C3876" t="str">
            <v>H</v>
          </cell>
          <cell r="D3876">
            <v>21.03</v>
          </cell>
          <cell r="E3876">
            <v>23.64</v>
          </cell>
          <cell r="F3876" t="str">
            <v>SINAPI-I JUNHO 2025</v>
          </cell>
        </row>
        <row r="3877">
          <cell r="A3877">
            <v>41087</v>
          </cell>
          <cell r="B3877" t="str">
            <v>SOLDADOR (MENSALISTA)</v>
          </cell>
          <cell r="C3877" t="str">
            <v>MES</v>
          </cell>
          <cell r="D3877">
            <v>3633.63</v>
          </cell>
          <cell r="E3877">
            <v>4091.47</v>
          </cell>
          <cell r="F3877" t="str">
            <v>SINAPI-I JUNHO 2025</v>
          </cell>
        </row>
        <row r="3878">
          <cell r="A3878">
            <v>6166</v>
          </cell>
          <cell r="B3878" t="str">
            <v>SOLDADOR ELETRICO (PARA SOLDA A SER TESTADA COM RAIOS "X") (HORISTA)</v>
          </cell>
          <cell r="C3878" t="str">
            <v>H</v>
          </cell>
          <cell r="D3878">
            <v>24.7</v>
          </cell>
          <cell r="E3878">
            <v>27.76</v>
          </cell>
          <cell r="F3878" t="str">
            <v>SINAPI-I JUNHO 2025</v>
          </cell>
        </row>
        <row r="3879">
          <cell r="A3879">
            <v>41088</v>
          </cell>
          <cell r="B3879" t="str">
            <v>SOLDADOR ELETRICO (PARA SOLDA A SER TESTADA COM RAIOS "X") (MENSALISTA)</v>
          </cell>
          <cell r="C3879" t="str">
            <v>MES</v>
          </cell>
          <cell r="D3879">
            <v>4269.97</v>
          </cell>
          <cell r="E3879">
            <v>4807.99</v>
          </cell>
          <cell r="F3879" t="str">
            <v>SINAPI-I JUNHO 2025</v>
          </cell>
        </row>
        <row r="3880">
          <cell r="A3880">
            <v>20232</v>
          </cell>
          <cell r="B3880" t="str">
            <v>SOLEIRA EM GRANITO, POLIDO, TIPO ANDORINHA/ QUARTZ/ CASTELO/ CORUMBA OU OUTROS EQUIVALENTES DA REGIAO, L= *15* CM, E= *2,0* CM</v>
          </cell>
          <cell r="C3880" t="str">
            <v>M</v>
          </cell>
          <cell r="D3880">
            <v>106.39</v>
          </cell>
          <cell r="E3880">
            <v>106.39</v>
          </cell>
          <cell r="F3880" t="str">
            <v>SINAPI-I JUNHO 2025</v>
          </cell>
        </row>
        <row r="3881">
          <cell r="A3881">
            <v>10856</v>
          </cell>
          <cell r="B3881" t="str">
            <v>SOLEIRA PRE-MOLDADA EM GRANILITE, MARMORITE OU GRANITINA, L = *15 CM</v>
          </cell>
          <cell r="C3881" t="str">
            <v>M</v>
          </cell>
          <cell r="F3881" t="str">
            <v>SINAPI-I JUNHO 2025</v>
          </cell>
        </row>
        <row r="3882">
          <cell r="A3882">
            <v>4828</v>
          </cell>
          <cell r="B3882" t="str">
            <v>SOLEIRA/ PEITORIL EM MARMORE, POLIDO, BRANCO COMUM, L= *15* CM, E= *2* CM, CORTE RETO</v>
          </cell>
          <cell r="C3882" t="str">
            <v>M</v>
          </cell>
          <cell r="D3882">
            <v>84.4</v>
          </cell>
          <cell r="E3882">
            <v>84.4</v>
          </cell>
          <cell r="F3882" t="str">
            <v>SINAPI-I JUNHO 2025</v>
          </cell>
        </row>
        <row r="3883">
          <cell r="A3883">
            <v>20249</v>
          </cell>
          <cell r="B3883" t="str">
            <v>SOLEIRA/ TABEIRA EM MARMORE, POLIDO, BRANCO COMUM, L= 5 CM, E= *2,0* CM</v>
          </cell>
          <cell r="C3883" t="str">
            <v>M</v>
          </cell>
          <cell r="D3883">
            <v>46.22</v>
          </cell>
          <cell r="E3883">
            <v>46.22</v>
          </cell>
          <cell r="F3883" t="str">
            <v>SINAPI-I JUNHO 2025</v>
          </cell>
        </row>
        <row r="3884">
          <cell r="A3884">
            <v>11609</v>
          </cell>
          <cell r="B3884" t="str">
            <v>SOLUCAO ASFALTICA ELASTOMERICA PARA IMPRIMACAO, APLICACAO A FRIO</v>
          </cell>
          <cell r="C3884" t="str">
            <v>L</v>
          </cell>
          <cell r="D3884">
            <v>12.63</v>
          </cell>
          <cell r="E3884">
            <v>12.63</v>
          </cell>
          <cell r="F3884" t="str">
            <v>SINAPI-I JUNHO 2025</v>
          </cell>
        </row>
        <row r="3885">
          <cell r="A3885">
            <v>20083</v>
          </cell>
          <cell r="B3885" t="str">
            <v>SOLUCAO PREPARADORA / LIMPADORA PARA PVC, FRASCO COM 1000 CM3</v>
          </cell>
          <cell r="C3885" t="str">
            <v>UN</v>
          </cell>
          <cell r="D3885">
            <v>74.09</v>
          </cell>
          <cell r="E3885">
            <v>74.09</v>
          </cell>
          <cell r="F3885" t="str">
            <v>SINAPI-I JUNHO 2025</v>
          </cell>
        </row>
        <row r="3886">
          <cell r="A3886">
            <v>10691</v>
          </cell>
          <cell r="B3886" t="str">
            <v>SOLVENTE PARA COLA A BASE DE RESINA SINTETICA (PARA COLA DE LAMINADO MELAMINICO E OUTRAS SUPERFICIES)</v>
          </cell>
          <cell r="C3886" t="str">
            <v>L</v>
          </cell>
          <cell r="D3886">
            <v>53.9</v>
          </cell>
          <cell r="E3886">
            <v>53.9</v>
          </cell>
          <cell r="F3886" t="str">
            <v>SINAPI-I JUNHO 2025</v>
          </cell>
        </row>
        <row r="3887">
          <cell r="A3887">
            <v>12295</v>
          </cell>
          <cell r="B3887" t="str">
            <v>SOQUETE DE BAQUELITE BASE E27, PARA LAMPADAS</v>
          </cell>
          <cell r="C3887" t="str">
            <v>UN</v>
          </cell>
          <cell r="D3887">
            <v>3.84</v>
          </cell>
          <cell r="E3887">
            <v>3.84</v>
          </cell>
          <cell r="F3887" t="str">
            <v>SINAPI-I JUNHO 2025</v>
          </cell>
        </row>
        <row r="3888">
          <cell r="A3888">
            <v>12296</v>
          </cell>
          <cell r="B3888" t="str">
            <v>SOQUETE DE PORCELANA BASE E27, FIXO DE TETO, PARA LAMPADAS</v>
          </cell>
          <cell r="C3888" t="str">
            <v>UN</v>
          </cell>
          <cell r="D3888">
            <v>4.97</v>
          </cell>
          <cell r="E3888">
            <v>4.97</v>
          </cell>
          <cell r="F3888" t="str">
            <v>SINAPI-I JUNHO 2025</v>
          </cell>
        </row>
        <row r="3889">
          <cell r="A3889">
            <v>12294</v>
          </cell>
          <cell r="B3889" t="str">
            <v>SOQUETE DE PORCELANA BASE E27, PARA USO AO TEMPO, PARA LAMPADAS</v>
          </cell>
          <cell r="C3889" t="str">
            <v>UN</v>
          </cell>
          <cell r="D3889">
            <v>11.93</v>
          </cell>
          <cell r="E3889">
            <v>11.93</v>
          </cell>
          <cell r="F3889" t="str">
            <v>SINAPI-I JUNHO 2025</v>
          </cell>
        </row>
        <row r="3890">
          <cell r="A3890">
            <v>14543</v>
          </cell>
          <cell r="B3890" t="str">
            <v>SOQUETE DE PVC / TERMOPLASTICO BASE E27, COM CHAVE, PARA LAMPADAS</v>
          </cell>
          <cell r="C3890" t="str">
            <v>UN</v>
          </cell>
          <cell r="D3890">
            <v>8.52</v>
          </cell>
          <cell r="E3890">
            <v>8.52</v>
          </cell>
          <cell r="F3890" t="str">
            <v>SINAPI-I JUNHO 2025</v>
          </cell>
        </row>
        <row r="3891">
          <cell r="A3891">
            <v>13329</v>
          </cell>
          <cell r="B3891" t="str">
            <v>SOQUETE DE PVC / TERMOPLASTICO BASE E27, COM RABICHO, PARA LAMPADAS</v>
          </cell>
          <cell r="C3891" t="str">
            <v>UN</v>
          </cell>
          <cell r="D3891">
            <v>5</v>
          </cell>
          <cell r="E3891">
            <v>5</v>
          </cell>
          <cell r="F3891" t="str">
            <v>SINAPI-I JUNHO 2025</v>
          </cell>
        </row>
        <row r="3892">
          <cell r="A3892">
            <v>21047</v>
          </cell>
          <cell r="B3892" t="str">
            <v>SPRINKLER TIPO PENDENTE, BULBO AMARELO DE RESPOSTA RAPIDA, 79 GRAUS CELSIUS, ACABAMENTO CROMADO, D = 20 MM (3/4")</v>
          </cell>
          <cell r="C3892" t="str">
            <v>UN</v>
          </cell>
          <cell r="F3892" t="str">
            <v>SINAPI-I JUNHO 2025</v>
          </cell>
        </row>
        <row r="3893">
          <cell r="A3893">
            <v>21042</v>
          </cell>
          <cell r="B3893" t="str">
            <v>SPRINKLER TIPO PENDENTE, BULBO AMARELO DE RESPOSTA RAPIDA, 79 GRAUS CELSIUS, ACABAMENTO NATURAL OU CROMADO, D = 15 MM (1/2")</v>
          </cell>
          <cell r="C3893" t="str">
            <v>UN</v>
          </cell>
          <cell r="F3893" t="str">
            <v>SINAPI-I JUNHO 2025</v>
          </cell>
        </row>
        <row r="3894">
          <cell r="A3894">
            <v>21043</v>
          </cell>
          <cell r="B3894" t="str">
            <v>SPRINKLER TIPO PENDENTE, BULBO AMARELO DE RESPOSTA RAPIDA, 79 GRAUS CELSIUS, ACABAMENTO NATURAL, D = 20 MM (3/4")</v>
          </cell>
          <cell r="C3894" t="str">
            <v>UN</v>
          </cell>
          <cell r="F3894" t="str">
            <v>SINAPI-I JUNHO 2025</v>
          </cell>
        </row>
        <row r="3895">
          <cell r="A3895">
            <v>21044</v>
          </cell>
          <cell r="B3895" t="str">
            <v>SPRINKLER TIPO PENDENTE, BULBO VERMELHO DE RESPOSTA RAPIDA, 68 GRAUS CELSIUS, ACABAMENTO CROMADO, D = 15 MM (1/2")</v>
          </cell>
          <cell r="C3895" t="str">
            <v>UN</v>
          </cell>
          <cell r="F3895" t="str">
            <v>SINAPI-I JUNHO 2025</v>
          </cell>
        </row>
        <row r="3896">
          <cell r="A3896">
            <v>21045</v>
          </cell>
          <cell r="B3896" t="str">
            <v>SPRINKLER TIPO PENDENTE, BULBO VERMELHO DE RESPOSTA RAPIDA, 68 GRAUS CELSIUS, ACABAMENTO CROMADO, D = 20 MM (3/4")</v>
          </cell>
          <cell r="C3896" t="str">
            <v>UN</v>
          </cell>
          <cell r="F3896" t="str">
            <v>SINAPI-I JUNHO 2025</v>
          </cell>
        </row>
        <row r="3897">
          <cell r="A3897">
            <v>21041</v>
          </cell>
          <cell r="B3897" t="str">
            <v>SPRINKLER TIPO PENDENTE, BULBO VERMELHO DE RESPOSTA RAPIDA, 68 GRAUS CELSIUS, ACABAMENTO NATURAL, D = 20 MM (3/4")</v>
          </cell>
          <cell r="C3897" t="str">
            <v>UN</v>
          </cell>
          <cell r="F3897" t="str">
            <v>SINAPI-I JUNHO 2025</v>
          </cell>
        </row>
        <row r="3898">
          <cell r="A3898">
            <v>21040</v>
          </cell>
          <cell r="B3898" t="str">
            <v>SPRINKLER TIPO PENDENTE, BULBO VERMELHO RESPOSTA RAPIDA, 68 GRAUS CELSIUS, ACABAMENTO NATURAL, D = 15 MM (1/2")</v>
          </cell>
          <cell r="C3898" t="str">
            <v>UN</v>
          </cell>
          <cell r="F3898" t="str">
            <v>SINAPI-I JUNHO 2025</v>
          </cell>
        </row>
        <row r="3899">
          <cell r="A3899">
            <v>14149</v>
          </cell>
          <cell r="B3899" t="str">
            <v>SUPORTE "Y" PARA FITA PERFURADA</v>
          </cell>
          <cell r="C3899" t="str">
            <v>CENTO</v>
          </cell>
          <cell r="F3899" t="str">
            <v>SINAPI-I JUNHO 2025</v>
          </cell>
        </row>
        <row r="3900">
          <cell r="A3900">
            <v>38099</v>
          </cell>
          <cell r="B3900" t="str">
            <v>SUPORTE DE FIXACAO PARA ESPELHO / PLACA 4" X 2", PARA 3 MODULOS, PARA INSTALACAO DE TOMADAS E INTERRUPTORES (SOMENTE SUPORTE)</v>
          </cell>
          <cell r="C3900" t="str">
            <v>UN</v>
          </cell>
          <cell r="D3900">
            <v>1.46</v>
          </cell>
          <cell r="E3900">
            <v>1.46</v>
          </cell>
          <cell r="F3900" t="str">
            <v>SINAPI-I JUNHO 2025</v>
          </cell>
        </row>
        <row r="3901">
          <cell r="A3901">
            <v>38100</v>
          </cell>
          <cell r="B3901" t="str">
            <v>SUPORTE DE FIXACAO PARA ESPELHO / PLACA 4" X 4", PARA 6 MODULOS, PARA INSTALACAO DE TOMADAS E INTERRUPTORES (SOMENTE SUPORTE)</v>
          </cell>
          <cell r="C3901" t="str">
            <v>UN</v>
          </cell>
          <cell r="D3901">
            <v>2.39</v>
          </cell>
          <cell r="E3901">
            <v>2.39</v>
          </cell>
          <cell r="F3901" t="str">
            <v>SINAPI-I JUNHO 2025</v>
          </cell>
        </row>
        <row r="3902">
          <cell r="A3902">
            <v>7576</v>
          </cell>
          <cell r="B3902" t="str">
            <v>SUPORTE EM ACO GALVANIZADO PARA TRANSFORMADOR PARA POSTE DUPLO T 185 X 95 MM, CHAPA DE 5/16"</v>
          </cell>
          <cell r="C3902" t="str">
            <v>UN</v>
          </cell>
          <cell r="F3902" t="str">
            <v>SINAPI-I JUNHO 2025</v>
          </cell>
        </row>
        <row r="3903">
          <cell r="A3903">
            <v>3384</v>
          </cell>
          <cell r="B3903" t="str">
            <v>SUPORTE GUIA SIMPLES COM ROLDANA EM POLIPROPILENO PARA CHUMBAR, H = 20 CM</v>
          </cell>
          <cell r="C3903" t="str">
            <v>UN</v>
          </cell>
          <cell r="D3903">
            <v>11.28</v>
          </cell>
          <cell r="E3903">
            <v>11.28</v>
          </cell>
          <cell r="F3903" t="str">
            <v>SINAPI-I JUNHO 2025</v>
          </cell>
        </row>
        <row r="3904">
          <cell r="A3904">
            <v>7572</v>
          </cell>
          <cell r="B3904" t="str">
            <v>SUPORTE ISOLADOR REFORCADO DIAMETRO NOMINAL 5/16", COM ROSCA SOBERBA E BUCHA</v>
          </cell>
          <cell r="C3904" t="str">
            <v>UN</v>
          </cell>
          <cell r="F3904" t="str">
            <v>SINAPI-I JUNHO 2025</v>
          </cell>
        </row>
        <row r="3905">
          <cell r="A3905">
            <v>3396</v>
          </cell>
          <cell r="B3905" t="str">
            <v>SUPORTE ISOLADOR SIMPLES DIAMETRO NOMINAL 5/16", COM ROSCA SOBERBA E BUCHA</v>
          </cell>
          <cell r="C3905" t="str">
            <v>UN</v>
          </cell>
          <cell r="F3905" t="str">
            <v>SINAPI-I JUNHO 2025</v>
          </cell>
        </row>
        <row r="3906">
          <cell r="A3906">
            <v>45230</v>
          </cell>
          <cell r="B3906" t="str">
            <v>SUPORTE MANUAL PARA LIXA, PLASTICO, COM 230 X 80 MM (COMPRIMENTO X LARGURA)</v>
          </cell>
          <cell r="C3906" t="str">
            <v>UN</v>
          </cell>
          <cell r="D3906">
            <v>32.229999999999997</v>
          </cell>
          <cell r="E3906">
            <v>32.229999999999997</v>
          </cell>
          <cell r="F3906" t="str">
            <v>SINAPI-I JUNHO 2025</v>
          </cell>
        </row>
        <row r="3907">
          <cell r="A3907">
            <v>37590</v>
          </cell>
          <cell r="B3907" t="str">
            <v>SUPORTE MAO-FRANCESA EM ACO, ABAS IGUAIS 30 CM, CAPACIDADE MINIMA 60 KG, BRANCO</v>
          </cell>
          <cell r="C3907" t="str">
            <v>UN</v>
          </cell>
          <cell r="F3907" t="str">
            <v>SINAPI-I JUNHO 2025</v>
          </cell>
        </row>
        <row r="3908">
          <cell r="A3908">
            <v>37591</v>
          </cell>
          <cell r="B3908" t="str">
            <v>SUPORTE MAO-FRANCESA EM ACO, ABAS IGUAIS 40 CM, CAPACIDADE MINIMA 70 KG, BRANCO</v>
          </cell>
          <cell r="C3908" t="str">
            <v>UN</v>
          </cell>
          <cell r="F3908" t="str">
            <v>SINAPI-I JUNHO 2025</v>
          </cell>
        </row>
        <row r="3909">
          <cell r="A3909">
            <v>12626</v>
          </cell>
          <cell r="B3909" t="str">
            <v>SUPORTE METALICO PARA CALHA PLUVIAL, ZINCADO, DOBRADO, DIAMETRO ENTRE 119 E 170 MM, PARA DRENAGEM PLUVIAL PREDIAL</v>
          </cell>
          <cell r="C3909" t="str">
            <v>UN</v>
          </cell>
          <cell r="D3909">
            <v>32.200000000000003</v>
          </cell>
          <cell r="E3909">
            <v>32.200000000000003</v>
          </cell>
          <cell r="F3909" t="str">
            <v>SINAPI-I JUNHO 2025</v>
          </cell>
        </row>
        <row r="3910">
          <cell r="A3910">
            <v>11033</v>
          </cell>
          <cell r="B3910" t="str">
            <v>SUPORTE PARA CALHA DE 150 MM EM ACO GALVANIZADO</v>
          </cell>
          <cell r="C3910" t="str">
            <v>UN</v>
          </cell>
          <cell r="D3910">
            <v>4.76</v>
          </cell>
          <cell r="E3910">
            <v>4.76</v>
          </cell>
          <cell r="F3910" t="str">
            <v>SINAPI-I JUNHO 2025</v>
          </cell>
        </row>
        <row r="3911">
          <cell r="A3911">
            <v>390</v>
          </cell>
          <cell r="B3911" t="str">
            <v>SUPORTE PARA TUBO DIAMETRO NOMINAL 2", COM ROSCA MECANICA</v>
          </cell>
          <cell r="C3911" t="str">
            <v>UN</v>
          </cell>
          <cell r="F3911" t="str">
            <v>SINAPI-I JUNHO 2025</v>
          </cell>
        </row>
        <row r="3912">
          <cell r="A3912">
            <v>42436</v>
          </cell>
          <cell r="B3912" t="str">
            <v>SURF DUPLO, EM TUBO DE ACO CARBONO, PINTURA NO PROCESSO ELETROSTATICO - EQUIPAMENTO DE GINASTICA PARA ACADEMIA AO AR LIVRE / ACADEMIA DA TERCEIRA IDADE - ATI</v>
          </cell>
          <cell r="C3912" t="str">
            <v>UN</v>
          </cell>
          <cell r="F3912" t="str">
            <v>SINAPI-I JUNHO 2025</v>
          </cell>
        </row>
        <row r="3913">
          <cell r="A3913">
            <v>6194</v>
          </cell>
          <cell r="B3913" t="str">
            <v>TABUA *2,5 X 15 CM EM PINUS, MISTA OU EQUIVALENTE DA REGIAO - BRUTA</v>
          </cell>
          <cell r="C3913" t="str">
            <v>M</v>
          </cell>
          <cell r="D3913">
            <v>7.6</v>
          </cell>
          <cell r="E3913">
            <v>7.6</v>
          </cell>
          <cell r="F3913" t="str">
            <v>SINAPI-I JUNHO 2025</v>
          </cell>
        </row>
        <row r="3914">
          <cell r="A3914">
            <v>10567</v>
          </cell>
          <cell r="B3914" t="str">
            <v>TABUA *2,5 X 23* CM EM PINUS, MISTA OU EQUIVALENTE DA REGIAO - BRUTA</v>
          </cell>
          <cell r="C3914" t="str">
            <v>M</v>
          </cell>
          <cell r="D3914">
            <v>12.04</v>
          </cell>
          <cell r="E3914">
            <v>12.04</v>
          </cell>
          <cell r="F3914" t="str">
            <v>SINAPI-I JUNHO 2025</v>
          </cell>
        </row>
        <row r="3915">
          <cell r="A3915">
            <v>6212</v>
          </cell>
          <cell r="B3915" t="str">
            <v>TABUA *2,5 X 30 CM EM PINUS, MISTA OU EQUIVALENTE DA REGIAO - BRUTA</v>
          </cell>
          <cell r="C3915" t="str">
            <v>M</v>
          </cell>
          <cell r="D3915">
            <v>17.670000000000002</v>
          </cell>
          <cell r="E3915">
            <v>17.670000000000002</v>
          </cell>
          <cell r="F3915" t="str">
            <v>SINAPI-I JUNHO 2025</v>
          </cell>
        </row>
        <row r="3916">
          <cell r="A3916">
            <v>3993</v>
          </cell>
          <cell r="B3916" t="str">
            <v>TABUA APARELHADA *2,5 X 15* CM, EM MACARANDUBA/MASSARANDUBA, ANGELIM OU EQUIVALENTE DA REGIAO</v>
          </cell>
          <cell r="C3916" t="str">
            <v>M2</v>
          </cell>
          <cell r="D3916">
            <v>132.9</v>
          </cell>
          <cell r="E3916">
            <v>132.9</v>
          </cell>
          <cell r="F3916" t="str">
            <v>SINAPI-I JUNHO 2025</v>
          </cell>
        </row>
        <row r="3917">
          <cell r="A3917">
            <v>3990</v>
          </cell>
          <cell r="B3917" t="str">
            <v>TABUA APARELHADA *2,5 X 25* CM, EM MACARANDUBA/MASSARANDUBA, ANGELIM OU EQUIVALENTE DA REGIAO</v>
          </cell>
          <cell r="C3917" t="str">
            <v>M</v>
          </cell>
          <cell r="D3917">
            <v>25</v>
          </cell>
          <cell r="E3917">
            <v>25</v>
          </cell>
          <cell r="F3917" t="str">
            <v>SINAPI-I JUNHO 2025</v>
          </cell>
        </row>
        <row r="3918">
          <cell r="A3918">
            <v>3992</v>
          </cell>
          <cell r="B3918" t="str">
            <v>TABUA APARELHADA *2,5 X 30* CM, EM MACARANDUBA/MASSARANDUBA, ANGELIM OU EQUIVALENTE DA REGIAO</v>
          </cell>
          <cell r="C3918" t="str">
            <v>M</v>
          </cell>
          <cell r="D3918">
            <v>33.76</v>
          </cell>
          <cell r="E3918">
            <v>33.76</v>
          </cell>
          <cell r="F3918" t="str">
            <v>SINAPI-I JUNHO 2025</v>
          </cell>
        </row>
        <row r="3919">
          <cell r="A3919">
            <v>6178</v>
          </cell>
          <cell r="B3919" t="str">
            <v>TABUA DE MADEIRA PARA PISO, CUMARU/IPE CHAMPANHE OU EQUIVALENTE DA REGIAO, ENCAIXE MACHO/FEMEA, *10 X 2* CM</v>
          </cell>
          <cell r="C3919" t="str">
            <v>M2</v>
          </cell>
          <cell r="F3919" t="str">
            <v>SINAPI-I JUNHO 2025</v>
          </cell>
        </row>
        <row r="3920">
          <cell r="A3920">
            <v>6180</v>
          </cell>
          <cell r="B3920" t="str">
            <v>TABUA DE MADEIRA PARA PISO, CUMARU/IPE CHAMPANHE OU EQUIVALENTE DA REGIAO, ENCAIXE MACHO/FEMEA, *15 X 2* CM</v>
          </cell>
          <cell r="C3920" t="str">
            <v>M2</v>
          </cell>
          <cell r="F3920" t="str">
            <v>SINAPI-I JUNHO 2025</v>
          </cell>
        </row>
        <row r="3921">
          <cell r="A3921">
            <v>6182</v>
          </cell>
          <cell r="B3921" t="str">
            <v>TABUA DE MADEIRA PARA PISO, IPE (CERNE) OU EQUIVALENTE DA REGIAO, ENCAIXE MACHO/FEMEA, *20 X 2* CM</v>
          </cell>
          <cell r="C3921" t="str">
            <v>M2</v>
          </cell>
          <cell r="F3921" t="str">
            <v>SINAPI-I JUNHO 2025</v>
          </cell>
        </row>
        <row r="3922">
          <cell r="A3922">
            <v>43614</v>
          </cell>
          <cell r="B3922" t="str">
            <v>TABUA NAO APARELHADA *2,5 X 15* CM, EM MACARANDUBA/MASSARANDUBA, ANGELIM OU EQUIVALENTE DA REGIAO - BRUTA</v>
          </cell>
          <cell r="C3922" t="str">
            <v>M</v>
          </cell>
          <cell r="D3922">
            <v>16.89</v>
          </cell>
          <cell r="E3922">
            <v>16.89</v>
          </cell>
          <cell r="F3922" t="str">
            <v>SINAPI-I JUNHO 2025</v>
          </cell>
        </row>
        <row r="3923">
          <cell r="A3923">
            <v>6193</v>
          </cell>
          <cell r="B3923" t="str">
            <v>TABUA NAO APARELHADA *2,5 X 20* CM, EM MACARANDUBA/MASSARANDUBA, ANGELIM OU EQUIVALENTE DA REGIAO - BRUTA</v>
          </cell>
          <cell r="C3923" t="str">
            <v>M</v>
          </cell>
          <cell r="D3923">
            <v>20.56</v>
          </cell>
          <cell r="E3923">
            <v>20.56</v>
          </cell>
          <cell r="F3923" t="str">
            <v>SINAPI-I JUNHO 2025</v>
          </cell>
        </row>
        <row r="3924">
          <cell r="A3924">
            <v>6189</v>
          </cell>
          <cell r="B3924" t="str">
            <v>TABUA NAO APARELHADA *2,5 X 30* CM, EM MACARANDUBA/MASSARANDUBA, ANGELIM OU EQUIVALENTE DA REGIAO - BRUTA</v>
          </cell>
          <cell r="C3924" t="str">
            <v>M</v>
          </cell>
          <cell r="D3924">
            <v>30.01</v>
          </cell>
          <cell r="E3924">
            <v>30.01</v>
          </cell>
          <cell r="F3924" t="str">
            <v>SINAPI-I JUNHO 2025</v>
          </cell>
        </row>
        <row r="3925">
          <cell r="A3925">
            <v>6214</v>
          </cell>
          <cell r="B3925" t="str">
            <v>TACO DE MADEIRA PARA PISO, IPE (CERNE) OU EQUIVALENTE DA REGIAO, 7 X 42 CM, E = 2 CM</v>
          </cell>
          <cell r="C3925" t="str">
            <v>M2</v>
          </cell>
          <cell r="F3925" t="str">
            <v>SINAPI-I JUNHO 2025</v>
          </cell>
        </row>
        <row r="3926">
          <cell r="A3926">
            <v>36153</v>
          </cell>
          <cell r="B3926" t="str">
            <v>TALABARTE DE SEGURANCA, 2 MOSQUETOES TRAVA DUPLA *53* MM DE ABERTURA, COM ABSORVEDOR DE ENERGIA</v>
          </cell>
          <cell r="C3926" t="str">
            <v>UN</v>
          </cell>
          <cell r="D3926">
            <v>228.34</v>
          </cell>
          <cell r="E3926">
            <v>228.34</v>
          </cell>
          <cell r="F3926" t="str">
            <v>SINAPI-I JUNHO 2025</v>
          </cell>
        </row>
        <row r="3927">
          <cell r="A3927">
            <v>10740</v>
          </cell>
          <cell r="B3927" t="str">
            <v>TALHA ELETRICA 3 T, VELOCIDADE 2,1 M / MIN, POTENCIA 1,3 KW</v>
          </cell>
          <cell r="C3927" t="str">
            <v>UN</v>
          </cell>
          <cell r="D3927">
            <v>12077.25</v>
          </cell>
          <cell r="E3927">
            <v>12077.25</v>
          </cell>
          <cell r="F3927" t="str">
            <v>SINAPI-I JUNHO 2025</v>
          </cell>
        </row>
        <row r="3928">
          <cell r="A3928">
            <v>13914</v>
          </cell>
          <cell r="B3928" t="str">
            <v>TALHA MANUAL DE CORRENTE, CAPACIDADE DE 1 T COM ELEVACAO DE 3 M</v>
          </cell>
          <cell r="C3928" t="str">
            <v>UN</v>
          </cell>
          <cell r="D3928">
            <v>873.83</v>
          </cell>
          <cell r="E3928">
            <v>873.83</v>
          </cell>
          <cell r="F3928" t="str">
            <v>SINAPI-I JUNHO 2025</v>
          </cell>
        </row>
        <row r="3929">
          <cell r="A3929">
            <v>10742</v>
          </cell>
          <cell r="B3929" t="str">
            <v>TALHA MANUAL DE CORRENTE, CAPACIDADE DE 2 T COM ELEVACAO DE 3 M</v>
          </cell>
          <cell r="C3929" t="str">
            <v>UN</v>
          </cell>
          <cell r="D3929">
            <v>1274.5</v>
          </cell>
          <cell r="E3929">
            <v>1274.5</v>
          </cell>
          <cell r="F3929" t="str">
            <v>SINAPI-I JUNHO 2025</v>
          </cell>
        </row>
        <row r="3930">
          <cell r="A3930">
            <v>45239</v>
          </cell>
          <cell r="B3930" t="str">
            <v>TALHADEIRA CHATA, DE ACO, 10"</v>
          </cell>
          <cell r="C3930" t="str">
            <v>UN</v>
          </cell>
          <cell r="D3930">
            <v>22.97</v>
          </cell>
          <cell r="E3930">
            <v>22.97</v>
          </cell>
          <cell r="F3930" t="str">
            <v>SINAPI-I JUNHO 2025</v>
          </cell>
        </row>
        <row r="3931">
          <cell r="A3931">
            <v>38465</v>
          </cell>
          <cell r="B3931" t="str">
            <v>TALHADEIRA COM PUNHO DE PROTECAO *20 X 250* MM</v>
          </cell>
          <cell r="C3931" t="str">
            <v>UN</v>
          </cell>
          <cell r="D3931">
            <v>63.47</v>
          </cell>
          <cell r="E3931">
            <v>63.47</v>
          </cell>
          <cell r="F3931" t="str">
            <v>SINAPI-I JUNHO 2025</v>
          </cell>
        </row>
        <row r="3932">
          <cell r="A3932">
            <v>7543</v>
          </cell>
          <cell r="B3932" t="str">
            <v>TAMPA CEGA EM PVC PARA CONDULETE 4 X 2"</v>
          </cell>
          <cell r="C3932" t="str">
            <v>UN</v>
          </cell>
          <cell r="D3932">
            <v>7.88</v>
          </cell>
          <cell r="E3932">
            <v>7.88</v>
          </cell>
          <cell r="F3932" t="str">
            <v>SINAPI-I JUNHO 2025</v>
          </cell>
        </row>
        <row r="3933">
          <cell r="A3933">
            <v>43427</v>
          </cell>
          <cell r="B3933" t="str">
            <v>TAMPA DE CONCRETO ARMADO PARA FOSSA SEPTICA, DIAMETRO NOMINAL DE 3,00 M E ESPESSURA MINIMA DE 100 MM</v>
          </cell>
          <cell r="C3933" t="str">
            <v>UN</v>
          </cell>
          <cell r="D3933">
            <v>1523.74</v>
          </cell>
          <cell r="E3933">
            <v>1523.74</v>
          </cell>
          <cell r="F3933" t="str">
            <v>SINAPI-I JUNHO 2025</v>
          </cell>
        </row>
        <row r="3934">
          <cell r="A3934">
            <v>41613</v>
          </cell>
          <cell r="B3934" t="str">
            <v>TAMPA DE CONCRETO ARMADO PARA FOSSA, D = *0,90* M, E = 0,05 M</v>
          </cell>
          <cell r="C3934" t="str">
            <v>UN</v>
          </cell>
          <cell r="D3934">
            <v>97.94</v>
          </cell>
          <cell r="E3934">
            <v>97.94</v>
          </cell>
          <cell r="F3934" t="str">
            <v>SINAPI-I JUNHO 2025</v>
          </cell>
        </row>
        <row r="3935">
          <cell r="A3935">
            <v>41614</v>
          </cell>
          <cell r="B3935" t="str">
            <v>TAMPA DE CONCRETO ARMADO PARA FOSSA, D = *1,10* M, E = 0,05 M</v>
          </cell>
          <cell r="C3935" t="str">
            <v>UN</v>
          </cell>
          <cell r="D3935">
            <v>124.8</v>
          </cell>
          <cell r="E3935">
            <v>124.8</v>
          </cell>
          <cell r="F3935" t="str">
            <v>SINAPI-I JUNHO 2025</v>
          </cell>
        </row>
        <row r="3936">
          <cell r="A3936">
            <v>41615</v>
          </cell>
          <cell r="B3936" t="str">
            <v>TAMPA DE CONCRETO ARMADO PARA FOSSA, D = *1,35* M, E = 0,05 M</v>
          </cell>
          <cell r="C3936" t="str">
            <v>UN</v>
          </cell>
          <cell r="D3936">
            <v>192.89</v>
          </cell>
          <cell r="E3936">
            <v>192.89</v>
          </cell>
          <cell r="F3936" t="str">
            <v>SINAPI-I JUNHO 2025</v>
          </cell>
        </row>
        <row r="3937">
          <cell r="A3937">
            <v>41616</v>
          </cell>
          <cell r="B3937" t="str">
            <v>TAMPA DE CONCRETO ARMADO PARA FOSSA, D = 1,50 M, E = 0,05 M</v>
          </cell>
          <cell r="C3937" t="str">
            <v>UN</v>
          </cell>
          <cell r="D3937">
            <v>288.20999999999998</v>
          </cell>
          <cell r="E3937">
            <v>288.20999999999998</v>
          </cell>
          <cell r="F3937" t="str">
            <v>SINAPI-I JUNHO 2025</v>
          </cell>
        </row>
        <row r="3938">
          <cell r="A3938">
            <v>41617</v>
          </cell>
          <cell r="B3938" t="str">
            <v>TAMPA DE CONCRETO ARMADO PARA FOSSA, D = 2,00 M, E = 0,05 M</v>
          </cell>
          <cell r="C3938" t="str">
            <v>UN</v>
          </cell>
          <cell r="D3938">
            <v>573.08000000000004</v>
          </cell>
          <cell r="E3938">
            <v>573.08000000000004</v>
          </cell>
          <cell r="F3938" t="str">
            <v>SINAPI-I JUNHO 2025</v>
          </cell>
        </row>
        <row r="3939">
          <cell r="A3939">
            <v>41618</v>
          </cell>
          <cell r="B3939" t="str">
            <v>TAMPA DE CONCRETO ARMADO PARA FOSSA, D = 2,50 M, E = 0,05 M</v>
          </cell>
          <cell r="C3939" t="str">
            <v>UN</v>
          </cell>
          <cell r="D3939">
            <v>1055.01</v>
          </cell>
          <cell r="E3939">
            <v>1055.01</v>
          </cell>
          <cell r="F3939" t="str">
            <v>SINAPI-I JUNHO 2025</v>
          </cell>
        </row>
        <row r="3940">
          <cell r="A3940">
            <v>43428</v>
          </cell>
          <cell r="B3940" t="str">
            <v>TAMPA DE CONCRETO ARMADO PARA POCO DE INSPECAO, COM FURO E TAMPINHA, DIAMETRO NOMINAL DE 3,00 M E ESPESSURA MINIMA DE 100 MM</v>
          </cell>
          <cell r="C3940" t="str">
            <v>UN</v>
          </cell>
          <cell r="D3940">
            <v>1853.14</v>
          </cell>
          <cell r="E3940">
            <v>1853.14</v>
          </cell>
          <cell r="F3940" t="str">
            <v>SINAPI-I JUNHO 2025</v>
          </cell>
        </row>
        <row r="3941">
          <cell r="A3941">
            <v>41619</v>
          </cell>
          <cell r="B3941" t="str">
            <v>TAMPA DE CONCRETO ARMADO PARA POCO, COM FURO E TAMPINHA, D = *0,90* M, E = 0,05 M</v>
          </cell>
          <cell r="C3941" t="str">
            <v>UN</v>
          </cell>
          <cell r="D3941">
            <v>120.06</v>
          </cell>
          <cell r="E3941">
            <v>120.06</v>
          </cell>
          <cell r="F3941" t="str">
            <v>SINAPI-I JUNHO 2025</v>
          </cell>
        </row>
        <row r="3942">
          <cell r="A3942">
            <v>41620</v>
          </cell>
          <cell r="B3942" t="str">
            <v>TAMPA DE CONCRETO ARMADO PARA POCO, COM FURO E TAMPINHA, D = *1,10* M, E = 0,05 M</v>
          </cell>
          <cell r="C3942" t="str">
            <v>UN</v>
          </cell>
          <cell r="D3942">
            <v>151.66</v>
          </cell>
          <cell r="E3942">
            <v>151.66</v>
          </cell>
          <cell r="F3942" t="str">
            <v>SINAPI-I JUNHO 2025</v>
          </cell>
        </row>
        <row r="3943">
          <cell r="A3943">
            <v>41622</v>
          </cell>
          <cell r="B3943" t="str">
            <v>TAMPA DE CONCRETO ARMADO PARA POCO, COM FURO E TAMPINHA, D = *1,35* M, E = 0,05 M</v>
          </cell>
          <cell r="C3943" t="str">
            <v>UN</v>
          </cell>
          <cell r="D3943">
            <v>263.04000000000002</v>
          </cell>
          <cell r="E3943">
            <v>263.04000000000002</v>
          </cell>
          <cell r="F3943" t="str">
            <v>SINAPI-I JUNHO 2025</v>
          </cell>
        </row>
        <row r="3944">
          <cell r="A3944">
            <v>41623</v>
          </cell>
          <cell r="B3944" t="str">
            <v>TAMPA DE CONCRETO ARMADO PARA POCO, COM FURO E TAMPINHA, D = 1,50 M, E = 0,05 M</v>
          </cell>
          <cell r="C3944" t="str">
            <v>UN</v>
          </cell>
          <cell r="D3944">
            <v>404.43</v>
          </cell>
          <cell r="E3944">
            <v>404.43</v>
          </cell>
          <cell r="F3944" t="str">
            <v>SINAPI-I JUNHO 2025</v>
          </cell>
        </row>
        <row r="3945">
          <cell r="A3945">
            <v>41624</v>
          </cell>
          <cell r="B3945" t="str">
            <v>TAMPA DE CONCRETO ARMADO PARA POCO, COM FURO E TAMPINHA, D = 2,00 M, E = 0,05 M</v>
          </cell>
          <cell r="C3945" t="str">
            <v>UN</v>
          </cell>
          <cell r="D3945">
            <v>758.31</v>
          </cell>
          <cell r="E3945">
            <v>758.31</v>
          </cell>
          <cell r="F3945" t="str">
            <v>SINAPI-I JUNHO 2025</v>
          </cell>
        </row>
        <row r="3946">
          <cell r="A3946">
            <v>41625</v>
          </cell>
          <cell r="B3946" t="str">
            <v>TAMPA DE CONCRETO ARMADO PARA POCO, COM FURO E TAMPINHA, D = 2,50 M, E = 0,05 M</v>
          </cell>
          <cell r="C3946" t="str">
            <v>UN</v>
          </cell>
          <cell r="D3946">
            <v>1166.7</v>
          </cell>
          <cell r="E3946">
            <v>1166.7</v>
          </cell>
          <cell r="F3946" t="str">
            <v>SINAPI-I JUNHO 2025</v>
          </cell>
        </row>
        <row r="3947">
          <cell r="A3947">
            <v>39346</v>
          </cell>
          <cell r="B3947" t="str">
            <v>TAMPA PARA CONDULETE, EM PVC, PARA 1 INTERRUPTOR</v>
          </cell>
          <cell r="C3947" t="str">
            <v>UN</v>
          </cell>
          <cell r="D3947">
            <v>4.8600000000000003</v>
          </cell>
          <cell r="E3947">
            <v>4.8600000000000003</v>
          </cell>
          <cell r="F3947" t="str">
            <v>SINAPI-I JUNHO 2025</v>
          </cell>
        </row>
        <row r="3948">
          <cell r="A3948">
            <v>39350</v>
          </cell>
          <cell r="B3948" t="str">
            <v>TAMPA PARA CONDULETE, EM PVC, PARA 1 MODULO RJ</v>
          </cell>
          <cell r="C3948" t="str">
            <v>UN</v>
          </cell>
          <cell r="D3948">
            <v>5.24</v>
          </cell>
          <cell r="E3948">
            <v>5.24</v>
          </cell>
          <cell r="F3948" t="str">
            <v>SINAPI-I JUNHO 2025</v>
          </cell>
        </row>
        <row r="3949">
          <cell r="A3949">
            <v>39351</v>
          </cell>
          <cell r="B3949" t="str">
            <v>TAMPA PARA CONDULETE, EM PVC, PARA 2 MODULOS RJ</v>
          </cell>
          <cell r="C3949" t="str">
            <v>UN</v>
          </cell>
          <cell r="D3949">
            <v>6.06</v>
          </cell>
          <cell r="E3949">
            <v>6.06</v>
          </cell>
          <cell r="F3949" t="str">
            <v>SINAPI-I JUNHO 2025</v>
          </cell>
        </row>
        <row r="3950">
          <cell r="A3950">
            <v>39352</v>
          </cell>
          <cell r="B3950" t="str">
            <v>TAMPA PARA CONDULETE, EM PVC, PARA TOMADA HEXAGONAL</v>
          </cell>
          <cell r="C3950" t="str">
            <v>UN</v>
          </cell>
          <cell r="D3950">
            <v>4.8600000000000003</v>
          </cell>
          <cell r="E3950">
            <v>4.8600000000000003</v>
          </cell>
          <cell r="F3950" t="str">
            <v>SINAPI-I JUNHO 2025</v>
          </cell>
        </row>
        <row r="3951">
          <cell r="A3951">
            <v>38837</v>
          </cell>
          <cell r="B3951" t="str">
            <v>TAMPAO / CAP, ROSCA MACHO, DN 1", PARA TUBO PEX PARA INST. AGUA QUENTE/FRIA</v>
          </cell>
          <cell r="C3951" t="str">
            <v>UN</v>
          </cell>
          <cell r="F3951" t="str">
            <v>SINAPI-I JUNHO 2025</v>
          </cell>
        </row>
        <row r="3952">
          <cell r="A3952">
            <v>38836</v>
          </cell>
          <cell r="B3952" t="str">
            <v>TAMPAO / CAP, ROSCA MACHO, DN 3/4", PARA TUBO PEX PARA INST. AGUA QUENTE/FRIA</v>
          </cell>
          <cell r="C3952" t="str">
            <v>UN</v>
          </cell>
          <cell r="F3952" t="str">
            <v>SINAPI-I JUNHO 2025</v>
          </cell>
        </row>
        <row r="3953">
          <cell r="A3953">
            <v>2666</v>
          </cell>
          <cell r="B3953" t="str">
            <v>TAMPAO / TERMINAL / PLUG, D = 1 1/4", PARA DUTO CORRUGADO PEAD (CABEAMENTO SUBTERRANEO)</v>
          </cell>
          <cell r="C3953" t="str">
            <v>UN</v>
          </cell>
          <cell r="F3953" t="str">
            <v>SINAPI-I JUNHO 2025</v>
          </cell>
        </row>
        <row r="3954">
          <cell r="A3954">
            <v>2668</v>
          </cell>
          <cell r="B3954" t="str">
            <v>TAMPAO / TERMINAL / PLUG, D = 2", PARA DUTO CORRUGADO PEAD (CABEAMENTO SUBTERRANEO)</v>
          </cell>
          <cell r="C3954" t="str">
            <v>UN</v>
          </cell>
          <cell r="F3954" t="str">
            <v>SINAPI-I JUNHO 2025</v>
          </cell>
        </row>
        <row r="3955">
          <cell r="A3955">
            <v>2664</v>
          </cell>
          <cell r="B3955" t="str">
            <v>TAMPAO / TERMINAL / PLUG, D = 3", PARA DUTO CORRUGADO PEAD (CABEAMENTO SUBTERRANEO)</v>
          </cell>
          <cell r="C3955" t="str">
            <v>UN</v>
          </cell>
          <cell r="F3955" t="str">
            <v>SINAPI-I JUNHO 2025</v>
          </cell>
        </row>
        <row r="3956">
          <cell r="A3956">
            <v>2662</v>
          </cell>
          <cell r="B3956" t="str">
            <v>TAMPAO / TERMINAL / PLUG, D = 4", PARA DUTO CORRUGADO PEAD (CABEAMENTO SUBTERRANEO)</v>
          </cell>
          <cell r="C3956" t="str">
            <v>UN</v>
          </cell>
          <cell r="F3956" t="str">
            <v>SINAPI-I JUNHO 2025</v>
          </cell>
        </row>
        <row r="3957">
          <cell r="A3957">
            <v>20964</v>
          </cell>
          <cell r="B3957" t="str">
            <v>TAMPAO COM CORRENTE, EM LATAO, ENGATE RAPIDO 1 1/2", PARA INSTALACAO PREDIAL DE COMBATE A INCENDIO</v>
          </cell>
          <cell r="C3957" t="str">
            <v>UN</v>
          </cell>
          <cell r="D3957">
            <v>89.8</v>
          </cell>
          <cell r="E3957">
            <v>89.8</v>
          </cell>
          <cell r="F3957" t="str">
            <v>SINAPI-I JUNHO 2025</v>
          </cell>
        </row>
        <row r="3958">
          <cell r="A3958">
            <v>10905</v>
          </cell>
          <cell r="B3958" t="str">
            <v>TAMPAO COM CORRENTE, EM LATAO, ENGATE RAPIDO 2 1/2", PARA INSTALACAO PREDIAL DE COMBATE A INCENDIO</v>
          </cell>
          <cell r="C3958" t="str">
            <v>UN</v>
          </cell>
          <cell r="D3958">
            <v>120.47</v>
          </cell>
          <cell r="E3958">
            <v>120.47</v>
          </cell>
          <cell r="F3958" t="str">
            <v>SINAPI-I JUNHO 2025</v>
          </cell>
        </row>
        <row r="3959">
          <cell r="A3959">
            <v>11289</v>
          </cell>
          <cell r="B3959" t="str">
            <v>TAMPAO FOFO ARTICULADO P/ REGISTRO, COM BASE / REQUADRO, CLASSE A15 CARGA MAX 1,5 T, *200 X 200* MM (COM INSCRICAO EM RELEVO DO TIPO DE REDE)</v>
          </cell>
          <cell r="C3959" t="str">
            <v>UN</v>
          </cell>
          <cell r="F3959" t="str">
            <v>SINAPI-I JUNHO 2025</v>
          </cell>
        </row>
        <row r="3960">
          <cell r="A3960">
            <v>11241</v>
          </cell>
          <cell r="B3960" t="str">
            <v>TAMPAO FOFO ARTICULADO P/ REGISTRO, COM BASE / REQUADRO, CLASSE A15 CARGA MAXIMA 1,5 T, *400 X 400* MM (COM INSCRICAO EM RELEVO DO TIPO DE REDE)</v>
          </cell>
          <cell r="C3960" t="str">
            <v>UN</v>
          </cell>
          <cell r="F3960" t="str">
            <v>SINAPI-I JUNHO 2025</v>
          </cell>
        </row>
        <row r="3961">
          <cell r="A3961">
            <v>11301</v>
          </cell>
          <cell r="B3961" t="str">
            <v>TAMPAO FOFO ARTICULADO, COM BASE / REQUADRO, CLASSE B125 CARGA MAX 12,5 T, REDONDO, TAMPA 600 MM (COM INSCRICAO EM RELEVO DO TIPO DE REDE)</v>
          </cell>
          <cell r="C3961" t="str">
            <v>UN</v>
          </cell>
          <cell r="F3961" t="str">
            <v>SINAPI-I JUNHO 2025</v>
          </cell>
        </row>
        <row r="3962">
          <cell r="A3962">
            <v>21090</v>
          </cell>
          <cell r="B3962" t="str">
            <v>TAMPAO FOFO ARTICULADO, COM BASE / REQUADRO, CLASSE D400 CARGA MAX 40 T, REDONDO, TAMPA 600 MM (COM INSCRICAO EM RELEVO DO TIPO DE REDE)</v>
          </cell>
          <cell r="C3962" t="str">
            <v>UN</v>
          </cell>
          <cell r="F3962" t="str">
            <v>SINAPI-I JUNHO 2025</v>
          </cell>
        </row>
        <row r="3963">
          <cell r="A3963">
            <v>11315</v>
          </cell>
          <cell r="B3963" t="str">
            <v>TAMPAO FOFO SIMPLES COM BASE / REQUADRO, CLASSE A15 CARGA MAX. 1,5 T, 300 X 300 MM (COM INSCRICAO EM RELEVO DO TIPO DE REDE)</v>
          </cell>
          <cell r="C3963" t="str">
            <v>UN</v>
          </cell>
          <cell r="F3963" t="str">
            <v>SINAPI-I JUNHO 2025</v>
          </cell>
        </row>
        <row r="3964">
          <cell r="A3964">
            <v>21071</v>
          </cell>
          <cell r="B3964" t="str">
            <v>TAMPAO FOFO SIMPLES COM BASE / REQUADRO, CLASSE A15 CARGA MAX. 1,5 T, 400 X 400 MM (COM INSCRICAO EM RELEVO DO TIPO DE REDE)</v>
          </cell>
          <cell r="C3964" t="str">
            <v>UN</v>
          </cell>
          <cell r="F3964" t="str">
            <v>SINAPI-I JUNHO 2025</v>
          </cell>
        </row>
        <row r="3965">
          <cell r="A3965">
            <v>14112</v>
          </cell>
          <cell r="B3965" t="str">
            <v>TAMPAO FOFO SIMPLES COM BASE / REQUADRO, CLASSE A15 CARGA MAX. 1,5 T, 400 X 600 MM (COM INSCRICAO EM RELEVO DO TIPO DE REDE)</v>
          </cell>
          <cell r="C3965" t="str">
            <v>UN</v>
          </cell>
          <cell r="F3965" t="str">
            <v>SINAPI-I JUNHO 2025</v>
          </cell>
        </row>
        <row r="3966">
          <cell r="A3966">
            <v>11316</v>
          </cell>
          <cell r="B3966" t="str">
            <v>TAMPAO FOFO SIMPLES COM BASE / REQUADRO, CLASSE B125 CARGA MAX. 12,5 T, REDONDO, TAMPA 500 MM (COM INSCRICAO EM RELEVO DO TIPO DE REDE)</v>
          </cell>
          <cell r="C3966" t="str">
            <v>UN</v>
          </cell>
          <cell r="F3966" t="str">
            <v>SINAPI-I JUNHO 2025</v>
          </cell>
        </row>
        <row r="3967">
          <cell r="A3967">
            <v>6243</v>
          </cell>
          <cell r="B3967" t="str">
            <v>TAMPAO FOFO SIMPLES COM BASE / REQUADRO, CLASSE B125 CARGA MAX. 12,5 T, REDONDO, TAMPA 600 MM (COM INSCRICAO EM RELEVO DO TIPO DE REDE)</v>
          </cell>
          <cell r="C3967" t="str">
            <v>UN</v>
          </cell>
          <cell r="F3967" t="str">
            <v>SINAPI-I JUNHO 2025</v>
          </cell>
        </row>
        <row r="3968">
          <cell r="A3968">
            <v>6240</v>
          </cell>
          <cell r="B3968" t="str">
            <v>TAMPAO FOFO SIMPLES COM BASE / REQUADRO, CLASSE D400 CARGA MAX. 40 T, REDONDO, TAMPA 600 MM (COM INSCRICAO EM RELEVO DO TIPO DE REDE)</v>
          </cell>
          <cell r="C3968" t="str">
            <v>UN</v>
          </cell>
          <cell r="F3968" t="str">
            <v>SINAPI-I JUNHO 2025</v>
          </cell>
        </row>
        <row r="3969">
          <cell r="A3969">
            <v>11296</v>
          </cell>
          <cell r="B3969" t="str">
            <v>TAMPAO FOFO SIMPLES COM BASE / REQUADRO, CLASSE D400 CARGA MAX. 40 T, REDONDO, TAMPA 900 MM (COM INSCRICAO EM RELEVO DO TIPO DE REDE)</v>
          </cell>
          <cell r="C3969" t="str">
            <v>UN</v>
          </cell>
          <cell r="F3969" t="str">
            <v>SINAPI-I JUNHO 2025</v>
          </cell>
        </row>
        <row r="3970">
          <cell r="A3970">
            <v>11299</v>
          </cell>
          <cell r="B3970" t="str">
            <v>TAMPAO FOFO SIMPLES COM BASE / REQUADRO, R-2, CLASSE A15 CARGA MAX. 1,5 T, 550 X 1100 MM (COM INSCRICAO EM RELEVO DO TIPO DE REDE)</v>
          </cell>
          <cell r="C3970" t="str">
            <v>UN</v>
          </cell>
          <cell r="F3970" t="str">
            <v>SINAPI-I JUNHO 2025</v>
          </cell>
        </row>
        <row r="3971">
          <cell r="A3971">
            <v>11688</v>
          </cell>
          <cell r="B3971" t="str">
            <v>TANQUE ACO INOXIDAVEL (ACO 304) COM ESFREGADOR E VALVULA, DE *50 X 40 X 22* CM</v>
          </cell>
          <cell r="C3971" t="str">
            <v>UN</v>
          </cell>
          <cell r="D3971">
            <v>548.54</v>
          </cell>
          <cell r="E3971">
            <v>548.54</v>
          </cell>
          <cell r="F3971" t="str">
            <v>SINAPI-I JUNHO 2025</v>
          </cell>
        </row>
        <row r="3972">
          <cell r="A3972">
            <v>37736</v>
          </cell>
          <cell r="B3972" t="str">
            <v>TANQUE DE ACO CARBONO NAO REVESTIDO, PARA TRANSPORTE DE AGUA COM CAPACIDADE DE 10 M3, COM BOMBA CENTRIFUGA POR TOMADA DE FORCA, VAZAO MAXIMA *75* M3/H (INCLUI MONTAGEM, NAO INCLUI CAMINHAO)</v>
          </cell>
          <cell r="C3972" t="str">
            <v>UN</v>
          </cell>
          <cell r="F3972" t="str">
            <v>SINAPI-I JUNHO 2025</v>
          </cell>
        </row>
        <row r="3973">
          <cell r="A3973">
            <v>37739</v>
          </cell>
          <cell r="B3973" t="str">
            <v>TANQUE DE ACO PARA TRANSPORTE DE AGUA COM CAPACIDADE DE 14 M3 (INCLUI MONTAGEM, NAO INCLUI CAMINHAO)</v>
          </cell>
          <cell r="C3973" t="str">
            <v>UN</v>
          </cell>
          <cell r="F3973" t="str">
            <v>SINAPI-I JUNHO 2025</v>
          </cell>
        </row>
        <row r="3974">
          <cell r="A3974">
            <v>37740</v>
          </cell>
          <cell r="B3974" t="str">
            <v>TANQUE DE ACO PARA TRANSPORTE DE AGUA COM CAPACIDADE DE 4 M3 (INCLUI MONTAGEM, NAO INCLUI CAMINHAO)</v>
          </cell>
          <cell r="C3974" t="str">
            <v>UN</v>
          </cell>
          <cell r="F3974" t="str">
            <v>SINAPI-I JUNHO 2025</v>
          </cell>
        </row>
        <row r="3975">
          <cell r="A3975">
            <v>37738</v>
          </cell>
          <cell r="B3975" t="str">
            <v>TANQUE DE ACO PARA TRANSPORTE DE AGUA COM CAPACIDADE DE 6 M3 (INCLUI MONTAGEM, NAO INCLUI CAMINHAO)</v>
          </cell>
          <cell r="C3975" t="str">
            <v>UN</v>
          </cell>
          <cell r="F3975" t="str">
            <v>SINAPI-I JUNHO 2025</v>
          </cell>
        </row>
        <row r="3976">
          <cell r="A3976">
            <v>37737</v>
          </cell>
          <cell r="B3976" t="str">
            <v>TANQUE DE ACO PARA TRANSPORTE DE AGUA COM CAPACIDADE DE 8 M3 (INCLUI MONTAGEM, NAO INCLUI CAMINHAO)</v>
          </cell>
          <cell r="C3976" t="str">
            <v>UN</v>
          </cell>
          <cell r="F3976" t="str">
            <v>SINAPI-I JUNHO 2025</v>
          </cell>
        </row>
        <row r="3977">
          <cell r="A3977">
            <v>25014</v>
          </cell>
          <cell r="B3977" t="str">
            <v>TANQUE DE ASFALTO ESTACIONARIO COM MACARICO, CAPACIDADE 20.000 L</v>
          </cell>
          <cell r="C3977" t="str">
            <v>UN</v>
          </cell>
          <cell r="F3977" t="str">
            <v>SINAPI-I JUNHO 2025</v>
          </cell>
        </row>
        <row r="3978">
          <cell r="A3978">
            <v>25013</v>
          </cell>
          <cell r="B3978" t="str">
            <v>TANQUE DE ASFALTO ESTACIONARIO COM SERPENTINA, CAPACIDADE 20.000 L</v>
          </cell>
          <cell r="C3978" t="str">
            <v>UN</v>
          </cell>
          <cell r="F3978" t="str">
            <v>SINAPI-I JUNHO 2025</v>
          </cell>
        </row>
        <row r="3979">
          <cell r="A3979">
            <v>14405</v>
          </cell>
          <cell r="B3979" t="str">
            <v>TANQUE DE ASFALTO ESTACIONARIO COM SERPENTINA, CAPACIDADE 30.000 L</v>
          </cell>
          <cell r="C3979" t="str">
            <v>UN</v>
          </cell>
          <cell r="F3979" t="str">
            <v>SINAPI-I JUNHO 2025</v>
          </cell>
        </row>
        <row r="3980">
          <cell r="A3980">
            <v>20271</v>
          </cell>
          <cell r="B3980" t="str">
            <v>TANQUE DE LOUCA BRANCA, COM COLUNA, *30* L</v>
          </cell>
          <cell r="C3980" t="str">
            <v>UN</v>
          </cell>
          <cell r="D3980">
            <v>534.63</v>
          </cell>
          <cell r="E3980">
            <v>534.63</v>
          </cell>
          <cell r="F3980" t="str">
            <v>SINAPI-I JUNHO 2025</v>
          </cell>
        </row>
        <row r="3981">
          <cell r="A3981">
            <v>10423</v>
          </cell>
          <cell r="B3981" t="str">
            <v>TANQUE DE LOUCA BRANCA, SUSPENSO, *20* L</v>
          </cell>
          <cell r="C3981" t="str">
            <v>UN</v>
          </cell>
          <cell r="D3981">
            <v>392.54</v>
          </cell>
          <cell r="E3981">
            <v>392.54</v>
          </cell>
          <cell r="F3981" t="str">
            <v>SINAPI-I JUNHO 2025</v>
          </cell>
        </row>
        <row r="3982">
          <cell r="A3982">
            <v>36790</v>
          </cell>
          <cell r="B3982" t="str">
            <v>TANQUE DUPLO EM MARMORE SINTETICO COM CUBA LISA E ESFREGADOR, *110 X 60* CM</v>
          </cell>
          <cell r="C3982" t="str">
            <v>UN</v>
          </cell>
          <cell r="D3982">
            <v>340.27</v>
          </cell>
          <cell r="E3982">
            <v>340.27</v>
          </cell>
          <cell r="F3982" t="str">
            <v>SINAPI-I JUNHO 2025</v>
          </cell>
        </row>
        <row r="3983">
          <cell r="A3983">
            <v>37589</v>
          </cell>
          <cell r="B3983" t="str">
            <v>TANQUE SIMPLES EM MARMORE SINTETICO COM COLUNA, CAPACIDADE *22* L, *60 X 46* CM</v>
          </cell>
          <cell r="C3983" t="str">
            <v>UN</v>
          </cell>
          <cell r="D3983">
            <v>416.92</v>
          </cell>
          <cell r="E3983">
            <v>416.92</v>
          </cell>
          <cell r="F3983" t="str">
            <v>SINAPI-I JUNHO 2025</v>
          </cell>
        </row>
        <row r="3984">
          <cell r="A3984">
            <v>11690</v>
          </cell>
          <cell r="B3984" t="str">
            <v>TANQUE SIMPLES EM MARMORE SINTETICO DE FIXAR NA PAREDE, CAPACIDADE *22* L, *60 X 46* CM</v>
          </cell>
          <cell r="C3984" t="str">
            <v>UN</v>
          </cell>
          <cell r="D3984">
            <v>221.48</v>
          </cell>
          <cell r="E3984">
            <v>221.48</v>
          </cell>
          <cell r="F3984" t="str">
            <v>SINAPI-I JUNHO 2025</v>
          </cell>
        </row>
        <row r="3985">
          <cell r="A3985">
            <v>20234</v>
          </cell>
          <cell r="B3985" t="str">
            <v>TANQUE SIMPLES EM MARMORE SINTETICO SUSPENSO, CAPACIDADE *38* L, *60 X 60* CM</v>
          </cell>
          <cell r="C3985" t="str">
            <v>UN</v>
          </cell>
          <cell r="D3985">
            <v>280.27999999999997</v>
          </cell>
          <cell r="E3985">
            <v>280.27999999999997</v>
          </cell>
          <cell r="F3985" t="str">
            <v>SINAPI-I JUNHO 2025</v>
          </cell>
        </row>
        <row r="3986">
          <cell r="A3986">
            <v>44480</v>
          </cell>
          <cell r="B3986" t="str">
            <v>TARIFA "A" ENTRE 0 E 20M3 FORNECIMENTO D'AGUA</v>
          </cell>
          <cell r="C3986" t="str">
            <v>M3</v>
          </cell>
          <cell r="D3986">
            <v>19.3</v>
          </cell>
          <cell r="E3986">
            <v>19.3</v>
          </cell>
          <cell r="F3986" t="str">
            <v>SINAPI-I JUNHO 2025</v>
          </cell>
        </row>
        <row r="3987">
          <cell r="A3987">
            <v>11457</v>
          </cell>
          <cell r="B3987" t="str">
            <v>TARJETA LIVRE / OCUPADO PARA PORTA DE BANHEIRO, CORPO EM ZAMAC E ESPELHO EM LATAO</v>
          </cell>
          <cell r="C3987" t="str">
            <v>UN</v>
          </cell>
          <cell r="D3987">
            <v>50.83</v>
          </cell>
          <cell r="E3987">
            <v>50.83</v>
          </cell>
          <cell r="F3987" t="str">
            <v>SINAPI-I JUNHO 2025</v>
          </cell>
        </row>
        <row r="3988">
          <cell r="A3988">
            <v>44073</v>
          </cell>
          <cell r="B3988" t="str">
            <v>TARUGO DELIMITADOR DE PROFUNDIDADE EM ESPUMA DE POLIETILENO DE BAIXA DENSIDADE 10 MM, CINZA</v>
          </cell>
          <cell r="C3988" t="str">
            <v>M</v>
          </cell>
          <cell r="D3988">
            <v>1.07</v>
          </cell>
          <cell r="E3988">
            <v>1.07</v>
          </cell>
          <cell r="F3988" t="str">
            <v>SINAPI-I JUNHO 2025</v>
          </cell>
        </row>
        <row r="3989">
          <cell r="A3989">
            <v>3593</v>
          </cell>
          <cell r="B3989" t="str">
            <v>TE 45 GRAUS DE FERRO GALVANIZADO, COM ROSCA BSP, DE 1 1/2"</v>
          </cell>
          <cell r="C3989" t="str">
            <v>UN</v>
          </cell>
          <cell r="F3989" t="str">
            <v>SINAPI-I JUNHO 2025</v>
          </cell>
        </row>
        <row r="3990">
          <cell r="A3990">
            <v>3588</v>
          </cell>
          <cell r="B3990" t="str">
            <v>TE 45 GRAUS DE FERRO GALVANIZADO, COM ROSCA BSP, DE 1 1/4"</v>
          </cell>
          <cell r="C3990" t="str">
            <v>UN</v>
          </cell>
          <cell r="F3990" t="str">
            <v>SINAPI-I JUNHO 2025</v>
          </cell>
        </row>
        <row r="3991">
          <cell r="A3991">
            <v>3587</v>
          </cell>
          <cell r="B3991" t="str">
            <v>TE 45 GRAUS DE FERRO GALVANIZADO, COM ROSCA BSP, DE 1"</v>
          </cell>
          <cell r="C3991" t="str">
            <v>UN</v>
          </cell>
          <cell r="F3991" t="str">
            <v>SINAPI-I JUNHO 2025</v>
          </cell>
        </row>
        <row r="3992">
          <cell r="A3992">
            <v>3585</v>
          </cell>
          <cell r="B3992" t="str">
            <v>TE 45 GRAUS DE FERRO GALVANIZADO, COM ROSCA BSP, DE 1/2"</v>
          </cell>
          <cell r="C3992" t="str">
            <v>UN</v>
          </cell>
          <cell r="F3992" t="str">
            <v>SINAPI-I JUNHO 2025</v>
          </cell>
        </row>
        <row r="3993">
          <cell r="A3993">
            <v>3590</v>
          </cell>
          <cell r="B3993" t="str">
            <v>TE 45 GRAUS DE FERRO GALVANIZADO, COM ROSCA BSP, DE 2 1/2"</v>
          </cell>
          <cell r="C3993" t="str">
            <v>UN</v>
          </cell>
          <cell r="F3993" t="str">
            <v>SINAPI-I JUNHO 2025</v>
          </cell>
        </row>
        <row r="3994">
          <cell r="A3994">
            <v>3589</v>
          </cell>
          <cell r="B3994" t="str">
            <v>TE 45 GRAUS DE FERRO GALVANIZADO, COM ROSCA BSP, DE 2"</v>
          </cell>
          <cell r="C3994" t="str">
            <v>UN</v>
          </cell>
          <cell r="F3994" t="str">
            <v>SINAPI-I JUNHO 2025</v>
          </cell>
        </row>
        <row r="3995">
          <cell r="A3995">
            <v>3592</v>
          </cell>
          <cell r="B3995" t="str">
            <v>TE 45 GRAUS DE FERRO GALVANIZADO, COM ROSCA BSP, DE 3"</v>
          </cell>
          <cell r="C3995" t="str">
            <v>UN</v>
          </cell>
          <cell r="F3995" t="str">
            <v>SINAPI-I JUNHO 2025</v>
          </cell>
        </row>
        <row r="3996">
          <cell r="A3996">
            <v>3586</v>
          </cell>
          <cell r="B3996" t="str">
            <v>TE 45 GRAUS DE FERRO GALVANIZADO, COM ROSCA BSP, DE 3/4"</v>
          </cell>
          <cell r="C3996" t="str">
            <v>UN</v>
          </cell>
          <cell r="F3996" t="str">
            <v>SINAPI-I JUNHO 2025</v>
          </cell>
        </row>
        <row r="3997">
          <cell r="A3997">
            <v>3591</v>
          </cell>
          <cell r="B3997" t="str">
            <v>TE 45 GRAUS DE FERRO GALVANIZADO, COM ROSCA BSP, DE 4"</v>
          </cell>
          <cell r="C3997" t="str">
            <v>UN</v>
          </cell>
          <cell r="F3997" t="str">
            <v>SINAPI-I JUNHO 2025</v>
          </cell>
        </row>
        <row r="3998">
          <cell r="A3998">
            <v>40396</v>
          </cell>
          <cell r="B3998" t="str">
            <v>TE 90 GRAUS EM ACO CARBONO, SOLDAVEL, PRESSAO 3.000 LBS, DN 1 1/2"</v>
          </cell>
          <cell r="C3998" t="str">
            <v>UN</v>
          </cell>
          <cell r="F3998" t="str">
            <v>SINAPI-I JUNHO 2025</v>
          </cell>
        </row>
        <row r="3999">
          <cell r="A3999">
            <v>40395</v>
          </cell>
          <cell r="B3999" t="str">
            <v>TE 90 GRAUS EM ACO CARBONO, SOLDAVEL, PRESSAO 3.000 LBS, DN 1 1/4"</v>
          </cell>
          <cell r="C3999" t="str">
            <v>UN</v>
          </cell>
          <cell r="F3999" t="str">
            <v>SINAPI-I JUNHO 2025</v>
          </cell>
        </row>
        <row r="4000">
          <cell r="A4000">
            <v>40394</v>
          </cell>
          <cell r="B4000" t="str">
            <v>TE 90 GRAUS EM ACO CARBONO, SOLDAVEL, PRESSAO 3.000 LBS, DN 1"</v>
          </cell>
          <cell r="C4000" t="str">
            <v>UN</v>
          </cell>
          <cell r="F4000" t="str">
            <v>SINAPI-I JUNHO 2025</v>
          </cell>
        </row>
        <row r="4001">
          <cell r="A4001">
            <v>40392</v>
          </cell>
          <cell r="B4001" t="str">
            <v>TE 90 GRAUS EM ACO CARBONO, SOLDAVEL, PRESSAO 3.000 LBS, DN 1/2"</v>
          </cell>
          <cell r="C4001" t="str">
            <v>UN</v>
          </cell>
          <cell r="F4001" t="str">
            <v>SINAPI-I JUNHO 2025</v>
          </cell>
        </row>
        <row r="4002">
          <cell r="A4002">
            <v>40398</v>
          </cell>
          <cell r="B4002" t="str">
            <v>TE 90 GRAUS EM ACO CARBONO, SOLDAVEL, PRESSAO 3.000 LBS, DN 2 1/2"</v>
          </cell>
          <cell r="C4002" t="str">
            <v>UN</v>
          </cell>
          <cell r="F4002" t="str">
            <v>SINAPI-I JUNHO 2025</v>
          </cell>
        </row>
        <row r="4003">
          <cell r="A4003">
            <v>40397</v>
          </cell>
          <cell r="B4003" t="str">
            <v>TE 90 GRAUS EM ACO CARBONO, SOLDAVEL, PRESSAO 3.000 LBS, DN 2"</v>
          </cell>
          <cell r="C4003" t="str">
            <v>UN</v>
          </cell>
          <cell r="F4003" t="str">
            <v>SINAPI-I JUNHO 2025</v>
          </cell>
        </row>
        <row r="4004">
          <cell r="A4004">
            <v>40399</v>
          </cell>
          <cell r="B4004" t="str">
            <v>TE 90 GRAUS EM ACO CARBONO, SOLDAVEL, PRESSAO 3.000 LBS, DN 3"</v>
          </cell>
          <cell r="C4004" t="str">
            <v>UN</v>
          </cell>
          <cell r="F4004" t="str">
            <v>SINAPI-I JUNHO 2025</v>
          </cell>
        </row>
        <row r="4005">
          <cell r="A4005">
            <v>40393</v>
          </cell>
          <cell r="B4005" t="str">
            <v>TE 90 GRAUS EM ACO CARBONO, SOLDAVEL, PRESSAO 3.000 LBS, DN 3/4"</v>
          </cell>
          <cell r="C4005" t="str">
            <v>UN</v>
          </cell>
          <cell r="F4005" t="str">
            <v>SINAPI-I JUNHO 2025</v>
          </cell>
        </row>
        <row r="4006">
          <cell r="A4006">
            <v>44253</v>
          </cell>
          <cell r="B4006" t="str">
            <v>TE CPVC, SOLDAVEL, 90 GRAUS, 114 MM, PARA AGUA QUENTE PREDIAL</v>
          </cell>
          <cell r="C4006" t="str">
            <v>UN</v>
          </cell>
          <cell r="D4006">
            <v>276.5</v>
          </cell>
          <cell r="E4006">
            <v>276.5</v>
          </cell>
          <cell r="F4006" t="str">
            <v>SINAPI-I JUNHO 2025</v>
          </cell>
        </row>
        <row r="4007">
          <cell r="A4007">
            <v>21121</v>
          </cell>
          <cell r="B4007" t="str">
            <v>TE CPVC, SOLDAVEL, 90 GRAUS, 15 MM, PARA AGUA QUENTE PREDIAL</v>
          </cell>
          <cell r="C4007" t="str">
            <v>UN</v>
          </cell>
          <cell r="D4007">
            <v>3.96</v>
          </cell>
          <cell r="E4007">
            <v>3.96</v>
          </cell>
          <cell r="F4007" t="str">
            <v>SINAPI-I JUNHO 2025</v>
          </cell>
        </row>
        <row r="4008">
          <cell r="A4008">
            <v>38010</v>
          </cell>
          <cell r="B4008" t="str">
            <v>TE CPVC, SOLDAVEL, 90 GRAUS, 22 MM, PARA AGUA QUENTE PREDIAL</v>
          </cell>
          <cell r="C4008" t="str">
            <v>UN</v>
          </cell>
          <cell r="D4008">
            <v>4.9400000000000004</v>
          </cell>
          <cell r="E4008">
            <v>4.9400000000000004</v>
          </cell>
          <cell r="F4008" t="str">
            <v>SINAPI-I JUNHO 2025</v>
          </cell>
        </row>
        <row r="4009">
          <cell r="A4009">
            <v>38011</v>
          </cell>
          <cell r="B4009" t="str">
            <v>TE CPVC, SOLDAVEL, 90 GRAUS, 28 MM, PARA AGUA QUENTE PREDIAL</v>
          </cell>
          <cell r="C4009" t="str">
            <v>UN</v>
          </cell>
          <cell r="D4009">
            <v>9.9</v>
          </cell>
          <cell r="E4009">
            <v>9.9</v>
          </cell>
          <cell r="F4009" t="str">
            <v>SINAPI-I JUNHO 2025</v>
          </cell>
        </row>
        <row r="4010">
          <cell r="A4010">
            <v>38012</v>
          </cell>
          <cell r="B4010" t="str">
            <v>TE CPVC, SOLDAVEL, 90 GRAUS, 35 MM, PARA AGUA QUENTE PREDIAL</v>
          </cell>
          <cell r="C4010" t="str">
            <v>UN</v>
          </cell>
          <cell r="D4010">
            <v>37.74</v>
          </cell>
          <cell r="E4010">
            <v>37.74</v>
          </cell>
          <cell r="F4010" t="str">
            <v>SINAPI-I JUNHO 2025</v>
          </cell>
        </row>
        <row r="4011">
          <cell r="A4011">
            <v>38013</v>
          </cell>
          <cell r="B4011" t="str">
            <v>TE CPVC, SOLDAVEL, 90 GRAUS, 42 MM, PARA AGUA QUENTE PREDIAL</v>
          </cell>
          <cell r="C4011" t="str">
            <v>UN</v>
          </cell>
          <cell r="D4011">
            <v>48.49</v>
          </cell>
          <cell r="E4011">
            <v>48.49</v>
          </cell>
          <cell r="F4011" t="str">
            <v>SINAPI-I JUNHO 2025</v>
          </cell>
        </row>
        <row r="4012">
          <cell r="A4012">
            <v>38014</v>
          </cell>
          <cell r="B4012" t="str">
            <v>TE CPVC, SOLDAVEL, 90 GRAUS, 54 MM, PARA AGUA QUENTE PREDIAL</v>
          </cell>
          <cell r="C4012" t="str">
            <v>UN</v>
          </cell>
          <cell r="D4012">
            <v>80.97</v>
          </cell>
          <cell r="E4012">
            <v>80.97</v>
          </cell>
          <cell r="F4012" t="str">
            <v>SINAPI-I JUNHO 2025</v>
          </cell>
        </row>
        <row r="4013">
          <cell r="A4013">
            <v>38015</v>
          </cell>
          <cell r="B4013" t="str">
            <v>TE CPVC, SOLDAVEL, 90 GRAUS, 73 MM, PARA AGUA QUENTE PREDIAL</v>
          </cell>
          <cell r="C4013" t="str">
            <v>UN</v>
          </cell>
          <cell r="D4013">
            <v>190.36</v>
          </cell>
          <cell r="E4013">
            <v>190.36</v>
          </cell>
          <cell r="F4013" t="str">
            <v>SINAPI-I JUNHO 2025</v>
          </cell>
        </row>
        <row r="4014">
          <cell r="A4014">
            <v>38016</v>
          </cell>
          <cell r="B4014" t="str">
            <v>TE CPVC, SOLDAVEL, 90 GRAUS, 89 MM, PARA AGUA QUENTE PREDIAL</v>
          </cell>
          <cell r="C4014" t="str">
            <v>UN</v>
          </cell>
          <cell r="D4014">
            <v>221.37</v>
          </cell>
          <cell r="E4014">
            <v>221.37</v>
          </cell>
          <cell r="F4014" t="str">
            <v>SINAPI-I JUNHO 2025</v>
          </cell>
        </row>
        <row r="4015">
          <cell r="A4015">
            <v>12741</v>
          </cell>
          <cell r="B4015" t="str">
            <v>TE DE COBRE SEM ANEL DE SOLDA, BOLSA X BOLSA X BOLSA, 104 MM</v>
          </cell>
          <cell r="C4015" t="str">
            <v>UN</v>
          </cell>
          <cell r="F4015" t="str">
            <v>SINAPI-I JUNHO 2025</v>
          </cell>
        </row>
        <row r="4016">
          <cell r="A4016">
            <v>12733</v>
          </cell>
          <cell r="B4016" t="str">
            <v>TE DE COBRE SEM ANEL DE SOLDA, BOLSA X BOLSA X BOLSA, 15 MM</v>
          </cell>
          <cell r="C4016" t="str">
            <v>UN</v>
          </cell>
          <cell r="F4016" t="str">
            <v>SINAPI-I JUNHO 2025</v>
          </cell>
        </row>
        <row r="4017">
          <cell r="A4017">
            <v>12734</v>
          </cell>
          <cell r="B4017" t="str">
            <v>TE DE COBRE SEM ANEL DE SOLDA, BOLSA X BOLSA X BOLSA, 22 MM</v>
          </cell>
          <cell r="C4017" t="str">
            <v>UN</v>
          </cell>
          <cell r="F4017" t="str">
            <v>SINAPI-I JUNHO 2025</v>
          </cell>
        </row>
        <row r="4018">
          <cell r="A4018">
            <v>12735</v>
          </cell>
          <cell r="B4018" t="str">
            <v>TE DE COBRE SEM ANEL DE SOLDA, BOLSA X BOLSA X BOLSA, 28 MM</v>
          </cell>
          <cell r="C4018" t="str">
            <v>UN</v>
          </cell>
          <cell r="F4018" t="str">
            <v>SINAPI-I JUNHO 2025</v>
          </cell>
        </row>
        <row r="4019">
          <cell r="A4019">
            <v>12736</v>
          </cell>
          <cell r="B4019" t="str">
            <v>TE DE COBRE SEM ANEL DE SOLDA, BOLSA X BOLSA X BOLSA, 35 MM</v>
          </cell>
          <cell r="C4019" t="str">
            <v>UN</v>
          </cell>
          <cell r="F4019" t="str">
            <v>SINAPI-I JUNHO 2025</v>
          </cell>
        </row>
        <row r="4020">
          <cell r="A4020">
            <v>12737</v>
          </cell>
          <cell r="B4020" t="str">
            <v>TE DE COBRE SEM ANEL DE SOLDA, BOLSA X BOLSA X BOLSA, 42 MM</v>
          </cell>
          <cell r="C4020" t="str">
            <v>UN</v>
          </cell>
          <cell r="F4020" t="str">
            <v>SINAPI-I JUNHO 2025</v>
          </cell>
        </row>
        <row r="4021">
          <cell r="A4021">
            <v>12738</v>
          </cell>
          <cell r="B4021" t="str">
            <v>TE DE COBRE SEM ANEL DE SOLDA, BOLSA X BOLSA X BOLSA, 54 MM</v>
          </cell>
          <cell r="C4021" t="str">
            <v>UN</v>
          </cell>
          <cell r="F4021" t="str">
            <v>SINAPI-I JUNHO 2025</v>
          </cell>
        </row>
        <row r="4022">
          <cell r="A4022">
            <v>12739</v>
          </cell>
          <cell r="B4022" t="str">
            <v>TE DE COBRE SEM ANEL DE SOLDA, BOLSA X BOLSA X BOLSA, 66 MM</v>
          </cell>
          <cell r="C4022" t="str">
            <v>UN</v>
          </cell>
          <cell r="F4022" t="str">
            <v>SINAPI-I JUNHO 2025</v>
          </cell>
        </row>
        <row r="4023">
          <cell r="A4023">
            <v>12740</v>
          </cell>
          <cell r="B4023" t="str">
            <v>TE DE COBRE SEM ANEL DE SOLDA, BOLSA X BOLSA X BOLSA, 79 MM</v>
          </cell>
          <cell r="C4023" t="str">
            <v>UN</v>
          </cell>
          <cell r="F4023" t="str">
            <v>SINAPI-I JUNHO 2025</v>
          </cell>
        </row>
        <row r="4024">
          <cell r="A4024">
            <v>6297</v>
          </cell>
          <cell r="B4024" t="str">
            <v>TE DE FERRO GALVANIZADO, DE 1 1/2"</v>
          </cell>
          <cell r="C4024" t="str">
            <v>UN</v>
          </cell>
          <cell r="F4024" t="str">
            <v>SINAPI-I JUNHO 2025</v>
          </cell>
        </row>
        <row r="4025">
          <cell r="A4025">
            <v>6296</v>
          </cell>
          <cell r="B4025" t="str">
            <v>TE DE FERRO GALVANIZADO, DE 1 1/4"</v>
          </cell>
          <cell r="C4025" t="str">
            <v>UN</v>
          </cell>
          <cell r="F4025" t="str">
            <v>SINAPI-I JUNHO 2025</v>
          </cell>
        </row>
        <row r="4026">
          <cell r="A4026">
            <v>6323</v>
          </cell>
          <cell r="B4026" t="str">
            <v>TE DE FERRO GALVANIZADO, DE 1"</v>
          </cell>
          <cell r="C4026" t="str">
            <v>UN</v>
          </cell>
          <cell r="F4026" t="str">
            <v>SINAPI-I JUNHO 2025</v>
          </cell>
        </row>
        <row r="4027">
          <cell r="A4027">
            <v>6294</v>
          </cell>
          <cell r="B4027" t="str">
            <v>TE DE FERRO GALVANIZADO, DE 1/2"</v>
          </cell>
          <cell r="C4027" t="str">
            <v>UN</v>
          </cell>
          <cell r="F4027" t="str">
            <v>SINAPI-I JUNHO 2025</v>
          </cell>
        </row>
        <row r="4028">
          <cell r="A4028">
            <v>6299</v>
          </cell>
          <cell r="B4028" t="str">
            <v>TE DE FERRO GALVANIZADO, DE 2 1/2"</v>
          </cell>
          <cell r="C4028" t="str">
            <v>UN</v>
          </cell>
          <cell r="F4028" t="str">
            <v>SINAPI-I JUNHO 2025</v>
          </cell>
        </row>
        <row r="4029">
          <cell r="A4029">
            <v>6298</v>
          </cell>
          <cell r="B4029" t="str">
            <v>TE DE FERRO GALVANIZADO, DE 2"</v>
          </cell>
          <cell r="C4029" t="str">
            <v>UN</v>
          </cell>
          <cell r="F4029" t="str">
            <v>SINAPI-I JUNHO 2025</v>
          </cell>
        </row>
        <row r="4030">
          <cell r="A4030">
            <v>6322</v>
          </cell>
          <cell r="B4030" t="str">
            <v>TE DE FERRO GALVANIZADO, DE 3"</v>
          </cell>
          <cell r="C4030" t="str">
            <v>UN</v>
          </cell>
          <cell r="F4030" t="str">
            <v>SINAPI-I JUNHO 2025</v>
          </cell>
        </row>
        <row r="4031">
          <cell r="A4031">
            <v>6295</v>
          </cell>
          <cell r="B4031" t="str">
            <v>TE DE FERRO GALVANIZADO, DE 3/4"</v>
          </cell>
          <cell r="C4031" t="str">
            <v>UN</v>
          </cell>
          <cell r="F4031" t="str">
            <v>SINAPI-I JUNHO 2025</v>
          </cell>
        </row>
        <row r="4032">
          <cell r="A4032">
            <v>6300</v>
          </cell>
          <cell r="B4032" t="str">
            <v>TE DE FERRO GALVANIZADO, DE 4"</v>
          </cell>
          <cell r="C4032" t="str">
            <v>UN</v>
          </cell>
          <cell r="F4032" t="str">
            <v>SINAPI-I JUNHO 2025</v>
          </cell>
        </row>
        <row r="4033">
          <cell r="A4033">
            <v>6321</v>
          </cell>
          <cell r="B4033" t="str">
            <v>TE DE FERRO GALVANIZADO, DE 5"</v>
          </cell>
          <cell r="C4033" t="str">
            <v>UN</v>
          </cell>
          <cell r="F4033" t="str">
            <v>SINAPI-I JUNHO 2025</v>
          </cell>
        </row>
        <row r="4034">
          <cell r="A4034">
            <v>6301</v>
          </cell>
          <cell r="B4034" t="str">
            <v>TE DE FERRO GALVANIZADO, DE 6"</v>
          </cell>
          <cell r="C4034" t="str">
            <v>UN</v>
          </cell>
          <cell r="F4034" t="str">
            <v>SINAPI-I JUNHO 2025</v>
          </cell>
        </row>
        <row r="4035">
          <cell r="A4035">
            <v>7105</v>
          </cell>
          <cell r="B4035" t="str">
            <v>TE DE INSPECAO, PVC, 100 X 75 MM, SERIE NORMAL PARA ESGOTO PREDIAL</v>
          </cell>
          <cell r="C4035" t="str">
            <v>UN</v>
          </cell>
          <cell r="D4035">
            <v>32.35</v>
          </cell>
          <cell r="E4035">
            <v>32.35</v>
          </cell>
          <cell r="F4035" t="str">
            <v>SINAPI-I JUNHO 2025</v>
          </cell>
        </row>
        <row r="4036">
          <cell r="A4036">
            <v>20183</v>
          </cell>
          <cell r="B4036" t="str">
            <v>TE DE INSPECAO, PVC, SERIE R, 100 X 75 MM, PARA ESGOTO PREDIAL</v>
          </cell>
          <cell r="C4036" t="str">
            <v>UN</v>
          </cell>
          <cell r="D4036">
            <v>39.86</v>
          </cell>
          <cell r="E4036">
            <v>39.86</v>
          </cell>
          <cell r="F4036" t="str">
            <v>SINAPI-I JUNHO 2025</v>
          </cell>
        </row>
        <row r="4037">
          <cell r="A4037">
            <v>38448</v>
          </cell>
          <cell r="B4037" t="str">
            <v>TE DE INSPECAO, PVC, SERIE R, 150 X 100 MM, PARA ESGOTO PREDIAL</v>
          </cell>
          <cell r="C4037" t="str">
            <v>UN</v>
          </cell>
          <cell r="D4037">
            <v>180.88</v>
          </cell>
          <cell r="E4037">
            <v>180.88</v>
          </cell>
          <cell r="F4037" t="str">
            <v>SINAPI-I JUNHO 2025</v>
          </cell>
        </row>
        <row r="4038">
          <cell r="A4038">
            <v>20182</v>
          </cell>
          <cell r="B4038" t="str">
            <v>TE DE INSPECAO, PVC, SERIE R, 75 X 75 MM, PARA ESGOTO PREDIAL</v>
          </cell>
          <cell r="C4038" t="str">
            <v>UN</v>
          </cell>
          <cell r="D4038">
            <v>23.17</v>
          </cell>
          <cell r="E4038">
            <v>23.17</v>
          </cell>
          <cell r="F4038" t="str">
            <v>SINAPI-I JUNHO 2025</v>
          </cell>
        </row>
        <row r="4039">
          <cell r="A4039">
            <v>7119</v>
          </cell>
          <cell r="B4039" t="str">
            <v>TE DE REDUCAO COM ROSCA, PVC, 90 GRAUS, 1 X 3/4", PARA AGUA FRIA PREDIAL</v>
          </cell>
          <cell r="C4039" t="str">
            <v>UN</v>
          </cell>
          <cell r="D4039">
            <v>11.1</v>
          </cell>
          <cell r="E4039">
            <v>11.1</v>
          </cell>
          <cell r="F4039" t="str">
            <v>SINAPI-I JUNHO 2025</v>
          </cell>
        </row>
        <row r="4040">
          <cell r="A4040">
            <v>7126</v>
          </cell>
          <cell r="B4040" t="str">
            <v>TE DE REDUCAO COM ROSCA, PVC, 90 GRAUS, 1.1/2" X 3/4", AGUA FRIA PREDIAL</v>
          </cell>
          <cell r="C4040" t="str">
            <v>UN</v>
          </cell>
          <cell r="D4040">
            <v>22.66</v>
          </cell>
          <cell r="E4040">
            <v>22.66</v>
          </cell>
          <cell r="F4040" t="str">
            <v>SINAPI-I JUNHO 2025</v>
          </cell>
        </row>
        <row r="4041">
          <cell r="A4041">
            <v>7120</v>
          </cell>
          <cell r="B4041" t="str">
            <v>TE DE REDUCAO COM ROSCA, PVC, 90 GRAUS, 3/4 X 1/2", PARA AGUA FRIA PREDIAL</v>
          </cell>
          <cell r="C4041" t="str">
            <v>UN</v>
          </cell>
          <cell r="D4041">
            <v>8.52</v>
          </cell>
          <cell r="E4041">
            <v>8.52</v>
          </cell>
          <cell r="F4041" t="str">
            <v>SINAPI-I JUNHO 2025</v>
          </cell>
        </row>
        <row r="4042">
          <cell r="A4042">
            <v>6319</v>
          </cell>
          <cell r="B4042" t="str">
            <v>TE DE REDUCAO DE FERRO GALVANIZADO, COM ROSCA BSP, DE 1 1/2" X 1"</v>
          </cell>
          <cell r="C4042" t="str">
            <v>UN</v>
          </cell>
          <cell r="F4042" t="str">
            <v>SINAPI-I JUNHO 2025</v>
          </cell>
        </row>
        <row r="4043">
          <cell r="A4043">
            <v>6304</v>
          </cell>
          <cell r="B4043" t="str">
            <v>TE DE REDUCAO DE FERRO GALVANIZADO, COM ROSCA BSP, DE 1 1/2" X 3/4"</v>
          </cell>
          <cell r="C4043" t="str">
            <v>UN</v>
          </cell>
          <cell r="F4043" t="str">
            <v>SINAPI-I JUNHO 2025</v>
          </cell>
        </row>
        <row r="4044">
          <cell r="A4044">
            <v>21116</v>
          </cell>
          <cell r="B4044" t="str">
            <v>TE DE REDUCAO DE FERRO GALVANIZADO, COM ROSCA BSP, DE 1 1/4" X 3/4"</v>
          </cell>
          <cell r="C4044" t="str">
            <v>UN</v>
          </cell>
          <cell r="F4044" t="str">
            <v>SINAPI-I JUNHO 2025</v>
          </cell>
        </row>
        <row r="4045">
          <cell r="A4045">
            <v>6320</v>
          </cell>
          <cell r="B4045" t="str">
            <v>TE DE REDUCAO DE FERRO GALVANIZADO, COM ROSCA BSP, DE 1" X 1/2"</v>
          </cell>
          <cell r="C4045" t="str">
            <v>UN</v>
          </cell>
          <cell r="F4045" t="str">
            <v>SINAPI-I JUNHO 2025</v>
          </cell>
        </row>
        <row r="4046">
          <cell r="A4046">
            <v>6303</v>
          </cell>
          <cell r="B4046" t="str">
            <v>TE DE REDUCAO DE FERRO GALVANIZADO, COM ROSCA BSP, DE 1" X 3/4"</v>
          </cell>
          <cell r="C4046" t="str">
            <v>UN</v>
          </cell>
          <cell r="F4046" t="str">
            <v>SINAPI-I JUNHO 2025</v>
          </cell>
        </row>
        <row r="4047">
          <cell r="A4047">
            <v>6308</v>
          </cell>
          <cell r="B4047" t="str">
            <v>TE DE REDUCAO DE FERRO GALVANIZADO, COM ROSCA BSP, DE 2 1/2" X 1 1/2"</v>
          </cell>
          <cell r="C4047" t="str">
            <v>UN</v>
          </cell>
          <cell r="F4047" t="str">
            <v>SINAPI-I JUNHO 2025</v>
          </cell>
        </row>
        <row r="4048">
          <cell r="A4048">
            <v>6317</v>
          </cell>
          <cell r="B4048" t="str">
            <v>TE DE REDUCAO DE FERRO GALVANIZADO, COM ROSCA BSP, DE 2 1/2" X 1 1/4"</v>
          </cell>
          <cell r="C4048" t="str">
            <v>UN</v>
          </cell>
          <cell r="F4048" t="str">
            <v>SINAPI-I JUNHO 2025</v>
          </cell>
        </row>
        <row r="4049">
          <cell r="A4049">
            <v>6307</v>
          </cell>
          <cell r="B4049" t="str">
            <v>TE DE REDUCAO DE FERRO GALVANIZADO, COM ROSCA BSP, DE 2 1/2" X 1"</v>
          </cell>
          <cell r="C4049" t="str">
            <v>UN</v>
          </cell>
          <cell r="F4049" t="str">
            <v>SINAPI-I JUNHO 2025</v>
          </cell>
        </row>
        <row r="4050">
          <cell r="A4050">
            <v>6309</v>
          </cell>
          <cell r="B4050" t="str">
            <v>TE DE REDUCAO DE FERRO GALVANIZADO, COM ROSCA BSP, DE 2 1/2" X 2"</v>
          </cell>
          <cell r="C4050" t="str">
            <v>UN</v>
          </cell>
          <cell r="F4050" t="str">
            <v>SINAPI-I JUNHO 2025</v>
          </cell>
        </row>
        <row r="4051">
          <cell r="A4051">
            <v>6318</v>
          </cell>
          <cell r="B4051" t="str">
            <v>TE DE REDUCAO DE FERRO GALVANIZADO, COM ROSCA BSP, DE 2" X 1 1/2"</v>
          </cell>
          <cell r="C4051" t="str">
            <v>UN</v>
          </cell>
          <cell r="F4051" t="str">
            <v>SINAPI-I JUNHO 2025</v>
          </cell>
        </row>
        <row r="4052">
          <cell r="A4052">
            <v>6306</v>
          </cell>
          <cell r="B4052" t="str">
            <v>TE DE REDUCAO DE FERRO GALVANIZADO, COM ROSCA BSP, DE 2" X 1 1/4"</v>
          </cell>
          <cell r="C4052" t="str">
            <v>UN</v>
          </cell>
          <cell r="F4052" t="str">
            <v>SINAPI-I JUNHO 2025</v>
          </cell>
        </row>
        <row r="4053">
          <cell r="A4053">
            <v>6305</v>
          </cell>
          <cell r="B4053" t="str">
            <v>TE DE REDUCAO DE FERRO GALVANIZADO, COM ROSCA BSP, DE 2" X 1"</v>
          </cell>
          <cell r="C4053" t="str">
            <v>UN</v>
          </cell>
          <cell r="F4053" t="str">
            <v>SINAPI-I JUNHO 2025</v>
          </cell>
        </row>
        <row r="4054">
          <cell r="A4054">
            <v>6312</v>
          </cell>
          <cell r="B4054" t="str">
            <v>TE DE REDUCAO DE FERRO GALVANIZADO, COM ROSCA BSP, DE 3" X 1 1/2"</v>
          </cell>
          <cell r="C4054" t="str">
            <v>UN</v>
          </cell>
          <cell r="F4054" t="str">
            <v>SINAPI-I JUNHO 2025</v>
          </cell>
        </row>
        <row r="4055">
          <cell r="A4055">
            <v>6311</v>
          </cell>
          <cell r="B4055" t="str">
            <v>TE DE REDUCAO DE FERRO GALVANIZADO, COM ROSCA BSP, DE 3" X 1 1/4"</v>
          </cell>
          <cell r="C4055" t="str">
            <v>UN</v>
          </cell>
          <cell r="F4055" t="str">
            <v>SINAPI-I JUNHO 2025</v>
          </cell>
        </row>
        <row r="4056">
          <cell r="A4056">
            <v>6310</v>
          </cell>
          <cell r="B4056" t="str">
            <v>TE DE REDUCAO DE FERRO GALVANIZADO, COM ROSCA BSP, DE 3" X 1"</v>
          </cell>
          <cell r="C4056" t="str">
            <v>UN</v>
          </cell>
          <cell r="F4056" t="str">
            <v>SINAPI-I JUNHO 2025</v>
          </cell>
        </row>
        <row r="4057">
          <cell r="A4057">
            <v>6314</v>
          </cell>
          <cell r="B4057" t="str">
            <v>TE DE REDUCAO DE FERRO GALVANIZADO, COM ROSCA BSP, DE 3" X 2 1/2"</v>
          </cell>
          <cell r="C4057" t="str">
            <v>UN</v>
          </cell>
          <cell r="F4057" t="str">
            <v>SINAPI-I JUNHO 2025</v>
          </cell>
        </row>
        <row r="4058">
          <cell r="A4058">
            <v>6313</v>
          </cell>
          <cell r="B4058" t="str">
            <v>TE DE REDUCAO DE FERRO GALVANIZADO, COM ROSCA BSP, DE 3" X 2"</v>
          </cell>
          <cell r="C4058" t="str">
            <v>UN</v>
          </cell>
          <cell r="F4058" t="str">
            <v>SINAPI-I JUNHO 2025</v>
          </cell>
        </row>
        <row r="4059">
          <cell r="A4059">
            <v>6302</v>
          </cell>
          <cell r="B4059" t="str">
            <v>TE DE REDUCAO DE FERRO GALVANIZADO, COM ROSCA BSP, DE 3/4" X 1/2"</v>
          </cell>
          <cell r="C4059" t="str">
            <v>UN</v>
          </cell>
          <cell r="F4059" t="str">
            <v>SINAPI-I JUNHO 2025</v>
          </cell>
        </row>
        <row r="4060">
          <cell r="A4060">
            <v>6315</v>
          </cell>
          <cell r="B4060" t="str">
            <v>TE DE REDUCAO DE FERRO GALVANIZADO, COM ROSCA BSP, DE 4" X 2"</v>
          </cell>
          <cell r="C4060" t="str">
            <v>UN</v>
          </cell>
          <cell r="F4060" t="str">
            <v>SINAPI-I JUNHO 2025</v>
          </cell>
        </row>
        <row r="4061">
          <cell r="A4061">
            <v>6316</v>
          </cell>
          <cell r="B4061" t="str">
            <v>TE DE REDUCAO DE FERRO GALVANIZADO, COM ROSCA BSP, DE 4" X 3"</v>
          </cell>
          <cell r="C4061" t="str">
            <v>UN</v>
          </cell>
          <cell r="F4061" t="str">
            <v>SINAPI-I JUNHO 2025</v>
          </cell>
        </row>
        <row r="4062">
          <cell r="A4062">
            <v>39324</v>
          </cell>
          <cell r="B4062" t="str">
            <v>TE DE REDUCAO, CPVC, 22 X 15 MM, PARA AGUA QUENTE PREDIAL</v>
          </cell>
          <cell r="C4062" t="str">
            <v>UN</v>
          </cell>
          <cell r="D4062">
            <v>5.16</v>
          </cell>
          <cell r="E4062">
            <v>5.16</v>
          </cell>
          <cell r="F4062" t="str">
            <v>SINAPI-I JUNHO 2025</v>
          </cell>
        </row>
        <row r="4063">
          <cell r="A4063">
            <v>39325</v>
          </cell>
          <cell r="B4063" t="str">
            <v>TE DE REDUCAO, CPVC, 28 X 22 MM, PARA AGUA QUENTE PREDIAL</v>
          </cell>
          <cell r="C4063" t="str">
            <v>UN</v>
          </cell>
          <cell r="D4063">
            <v>7.78</v>
          </cell>
          <cell r="E4063">
            <v>7.78</v>
          </cell>
          <cell r="F4063" t="str">
            <v>SINAPI-I JUNHO 2025</v>
          </cell>
        </row>
        <row r="4064">
          <cell r="A4064">
            <v>39326</v>
          </cell>
          <cell r="B4064" t="str">
            <v>TE DE REDUCAO, CPVC, 35 X 28 MM, PARA AGUA QUENTE PREDIAL</v>
          </cell>
          <cell r="C4064" t="str">
            <v>UN</v>
          </cell>
          <cell r="D4064">
            <v>27.91</v>
          </cell>
          <cell r="E4064">
            <v>27.91</v>
          </cell>
          <cell r="F4064" t="str">
            <v>SINAPI-I JUNHO 2025</v>
          </cell>
        </row>
        <row r="4065">
          <cell r="A4065">
            <v>39327</v>
          </cell>
          <cell r="B4065" t="str">
            <v>TE DE REDUCAO, CPVC, 42 X 35 MM, PARA AGUA QUENTE PREDIAL</v>
          </cell>
          <cell r="C4065" t="str">
            <v>UN</v>
          </cell>
          <cell r="D4065">
            <v>42.11</v>
          </cell>
          <cell r="E4065">
            <v>42.11</v>
          </cell>
          <cell r="F4065" t="str">
            <v>SINAPI-I JUNHO 2025</v>
          </cell>
        </row>
        <row r="4066">
          <cell r="A4066">
            <v>11378</v>
          </cell>
          <cell r="B4066" t="str">
            <v>TE DE REDUCAO, PVC PBA, BBB, JE, DN 100 X 50 / DE 110 X 60 MM, PARA REDE DE AGUA</v>
          </cell>
          <cell r="C4066" t="str">
            <v>UN</v>
          </cell>
          <cell r="F4066" t="str">
            <v>SINAPI-I JUNHO 2025</v>
          </cell>
        </row>
        <row r="4067">
          <cell r="A4067">
            <v>11379</v>
          </cell>
          <cell r="B4067" t="str">
            <v>TE DE REDUCAO, PVC PBA, BBB, JE, DN 100 X 75 / DE 110 X 85 MM, PARA REDE DE AGUA</v>
          </cell>
          <cell r="C4067" t="str">
            <v>UN</v>
          </cell>
          <cell r="F4067" t="str">
            <v>SINAPI-I JUNHO 2025</v>
          </cell>
        </row>
        <row r="4068">
          <cell r="A4068">
            <v>11493</v>
          </cell>
          <cell r="B4068" t="str">
            <v>TE DE REDUCAO, PVC PBA, BBB, JE, DN 75 X 50 / DE 85 X 60 MM, PARA REDE DE AGUA</v>
          </cell>
          <cell r="C4068" t="str">
            <v>UN</v>
          </cell>
          <cell r="F4068" t="str">
            <v>SINAPI-I JUNHO 2025</v>
          </cell>
        </row>
        <row r="4069">
          <cell r="A4069">
            <v>7106</v>
          </cell>
          <cell r="B4069" t="str">
            <v>TE DE REDUCAO, PVC, SOLDAVEL, 90 GRAUS, 110 MM X 60 MM, PARA AGUA FRIA PREDIAL</v>
          </cell>
          <cell r="C4069" t="str">
            <v>UN</v>
          </cell>
          <cell r="D4069">
            <v>140.22999999999999</v>
          </cell>
          <cell r="E4069">
            <v>140.22999999999999</v>
          </cell>
          <cell r="F4069" t="str">
            <v>SINAPI-I JUNHO 2025</v>
          </cell>
        </row>
        <row r="4070">
          <cell r="A4070">
            <v>7104</v>
          </cell>
          <cell r="B4070" t="str">
            <v>TE DE REDUCAO, PVC, SOLDAVEL, 90 GRAUS, 25 MM X 20 MM, PARA AGUA FRIA PREDIAL</v>
          </cell>
          <cell r="C4070" t="str">
            <v>UN</v>
          </cell>
          <cell r="D4070">
            <v>3.78</v>
          </cell>
          <cell r="E4070">
            <v>3.78</v>
          </cell>
          <cell r="F4070" t="str">
            <v>SINAPI-I JUNHO 2025</v>
          </cell>
        </row>
        <row r="4071">
          <cell r="A4071">
            <v>7136</v>
          </cell>
          <cell r="B4071" t="str">
            <v>TE DE REDUCAO, PVC, SOLDAVEL, 90 GRAUS, 32 MM X 25 MM, PARA AGUA FRIA PREDIAL</v>
          </cell>
          <cell r="C4071" t="str">
            <v>UN</v>
          </cell>
          <cell r="D4071">
            <v>6.58</v>
          </cell>
          <cell r="E4071">
            <v>6.58</v>
          </cell>
          <cell r="F4071" t="str">
            <v>SINAPI-I JUNHO 2025</v>
          </cell>
        </row>
        <row r="4072">
          <cell r="A4072">
            <v>7128</v>
          </cell>
          <cell r="B4072" t="str">
            <v>TE DE REDUCAO, PVC, SOLDAVEL, 90 GRAUS, 40 MM X 32 MM, PARA AGUA FRIA PREDIAL</v>
          </cell>
          <cell r="C4072" t="str">
            <v>UN</v>
          </cell>
          <cell r="D4072">
            <v>8.5399999999999991</v>
          </cell>
          <cell r="E4072">
            <v>8.5399999999999991</v>
          </cell>
          <cell r="F4072" t="str">
            <v>SINAPI-I JUNHO 2025</v>
          </cell>
        </row>
        <row r="4073">
          <cell r="A4073">
            <v>7108</v>
          </cell>
          <cell r="B4073" t="str">
            <v>TE DE REDUCAO, PVC, SOLDAVEL, 90 GRAUS, 50 MM X 20 MM, PARA AGUA FRIA PREDIAL</v>
          </cell>
          <cell r="C4073" t="str">
            <v>UN</v>
          </cell>
          <cell r="D4073">
            <v>8.52</v>
          </cell>
          <cell r="E4073">
            <v>8.52</v>
          </cell>
          <cell r="F4073" t="str">
            <v>SINAPI-I JUNHO 2025</v>
          </cell>
        </row>
        <row r="4074">
          <cell r="A4074">
            <v>7129</v>
          </cell>
          <cell r="B4074" t="str">
            <v>TE DE REDUCAO, PVC, SOLDAVEL, 90 GRAUS, 50 MM X 25 MM, PARA AGUA FRIA PREDIAL</v>
          </cell>
          <cell r="C4074" t="str">
            <v>UN</v>
          </cell>
          <cell r="D4074">
            <v>10.02</v>
          </cell>
          <cell r="E4074">
            <v>10.02</v>
          </cell>
          <cell r="F4074" t="str">
            <v>SINAPI-I JUNHO 2025</v>
          </cell>
        </row>
        <row r="4075">
          <cell r="A4075">
            <v>7130</v>
          </cell>
          <cell r="B4075" t="str">
            <v>TE DE REDUCAO, PVC, SOLDAVEL, 90 GRAUS, 50 MM X 32 MM, PARA AGUA FRIA PREDIAL</v>
          </cell>
          <cell r="C4075" t="str">
            <v>UN</v>
          </cell>
          <cell r="D4075">
            <v>14.57</v>
          </cell>
          <cell r="E4075">
            <v>14.57</v>
          </cell>
          <cell r="F4075" t="str">
            <v>SINAPI-I JUNHO 2025</v>
          </cell>
        </row>
        <row r="4076">
          <cell r="A4076">
            <v>7131</v>
          </cell>
          <cell r="B4076" t="str">
            <v>TE DE REDUCAO, PVC, SOLDAVEL, 90 GRAUS, 50 MM X 40 MM, PARA AGUA FRIA PREDIAL</v>
          </cell>
          <cell r="C4076" t="str">
            <v>UN</v>
          </cell>
          <cell r="D4076">
            <v>17.809999999999999</v>
          </cell>
          <cell r="E4076">
            <v>17.809999999999999</v>
          </cell>
          <cell r="F4076" t="str">
            <v>SINAPI-I JUNHO 2025</v>
          </cell>
        </row>
        <row r="4077">
          <cell r="A4077">
            <v>7132</v>
          </cell>
          <cell r="B4077" t="str">
            <v>TE DE REDUCAO, PVC, SOLDAVEL, 90 GRAUS, 75 MM X 50 MM, PARA AGUA FRIA PREDIAL</v>
          </cell>
          <cell r="C4077" t="str">
            <v>UN</v>
          </cell>
          <cell r="D4077">
            <v>41.94</v>
          </cell>
          <cell r="E4077">
            <v>41.94</v>
          </cell>
          <cell r="F4077" t="str">
            <v>SINAPI-I JUNHO 2025</v>
          </cell>
        </row>
        <row r="4078">
          <cell r="A4078">
            <v>7133</v>
          </cell>
          <cell r="B4078" t="str">
            <v>TE DE REDUCAO, PVC, SOLDAVEL, 90 GRAUS, 85 MM X 60 MM, PARA AGUA FRIA PREDIAL</v>
          </cell>
          <cell r="C4078" t="str">
            <v>UN</v>
          </cell>
          <cell r="D4078">
            <v>96.92</v>
          </cell>
          <cell r="E4078">
            <v>96.92</v>
          </cell>
          <cell r="F4078" t="str">
            <v>SINAPI-I JUNHO 2025</v>
          </cell>
        </row>
        <row r="4079">
          <cell r="A4079">
            <v>37422</v>
          </cell>
          <cell r="B4079" t="str">
            <v>TE DE SERVICO INTEGRADO, EM POLIPROPILENO (PP), PARA TUBOS EM PEAD, 63 X 20 MM - LIGACAO PREDIAL DE AGUA</v>
          </cell>
          <cell r="C4079" t="str">
            <v>UN</v>
          </cell>
          <cell r="F4079" t="str">
            <v>SINAPI-I JUNHO 2025</v>
          </cell>
        </row>
        <row r="4080">
          <cell r="A4080">
            <v>37420</v>
          </cell>
          <cell r="B4080" t="str">
            <v>TE DE SERVICO INTEGRADO, EM POLIPROPILENO (PP), PARA TUBOS EM PEAD/PVC, 60 X 20 MM - LIGACAO PREDIAL DE AGUA</v>
          </cell>
          <cell r="C4080" t="str">
            <v>UN</v>
          </cell>
          <cell r="F4080" t="str">
            <v>SINAPI-I JUNHO 2025</v>
          </cell>
        </row>
        <row r="4081">
          <cell r="A4081">
            <v>37421</v>
          </cell>
          <cell r="B4081" t="str">
            <v>TE DE SERVICO INTEGRADO, EM POLIPROPILENO (PP), PARA TUBOS EM PEAD/PVC, 60 X 32 MM - LIGACAO PREDIAL DE AGUA</v>
          </cell>
          <cell r="C4081" t="str">
            <v>UN</v>
          </cell>
          <cell r="F4081" t="str">
            <v>SINAPI-I JUNHO 2025</v>
          </cell>
        </row>
        <row r="4082">
          <cell r="A4082">
            <v>37443</v>
          </cell>
          <cell r="B4082" t="str">
            <v>TE DE SERVICO, PEAD PE 100, DE 125 X 20 MM, PARA ELETROFUSAO</v>
          </cell>
          <cell r="C4082" t="str">
            <v>UN</v>
          </cell>
          <cell r="F4082" t="str">
            <v>SINAPI-I JUNHO 2025</v>
          </cell>
        </row>
        <row r="4083">
          <cell r="A4083">
            <v>37444</v>
          </cell>
          <cell r="B4083" t="str">
            <v>TE DE SERVICO, PEAD PE 100, DE 125 X 32 MM, PARA ELETROFUSAO</v>
          </cell>
          <cell r="C4083" t="str">
            <v>UN</v>
          </cell>
          <cell r="F4083" t="str">
            <v>SINAPI-I JUNHO 2025</v>
          </cell>
        </row>
        <row r="4084">
          <cell r="A4084">
            <v>37445</v>
          </cell>
          <cell r="B4084" t="str">
            <v>TE DE SERVICO, PEAD PE 100, DE 125 X 63 MM, PARA ELETROFUSAO</v>
          </cell>
          <cell r="C4084" t="str">
            <v>UN</v>
          </cell>
          <cell r="F4084" t="str">
            <v>SINAPI-I JUNHO 2025</v>
          </cell>
        </row>
        <row r="4085">
          <cell r="A4085">
            <v>37446</v>
          </cell>
          <cell r="B4085" t="str">
            <v>TE DE SERVICO, PEAD PE 100, DE 200 X 20 MM, PARA ELETROFUSAO</v>
          </cell>
          <cell r="C4085" t="str">
            <v>UN</v>
          </cell>
          <cell r="F4085" t="str">
            <v>SINAPI-I JUNHO 2025</v>
          </cell>
        </row>
        <row r="4086">
          <cell r="A4086">
            <v>37447</v>
          </cell>
          <cell r="B4086" t="str">
            <v>TE DE SERVICO, PEAD PE 100, DE 200 X 32 MM, PARA ELETROFUSAO</v>
          </cell>
          <cell r="C4086" t="str">
            <v>UN</v>
          </cell>
          <cell r="F4086" t="str">
            <v>SINAPI-I JUNHO 2025</v>
          </cell>
        </row>
        <row r="4087">
          <cell r="A4087">
            <v>37448</v>
          </cell>
          <cell r="B4087" t="str">
            <v>TE DE SERVICO, PEAD PE 100, DE 200 X 63 MM, PARA ELETROFUSAO</v>
          </cell>
          <cell r="C4087" t="str">
            <v>UN</v>
          </cell>
          <cell r="F4087" t="str">
            <v>SINAPI-I JUNHO 2025</v>
          </cell>
        </row>
        <row r="4088">
          <cell r="A4088">
            <v>37440</v>
          </cell>
          <cell r="B4088" t="str">
            <v>TE DE SERVICO, PEAD PE 100, DE 63 X 20 MM, PARA ELETROFUSAO</v>
          </cell>
          <cell r="C4088" t="str">
            <v>UN</v>
          </cell>
          <cell r="F4088" t="str">
            <v>SINAPI-I JUNHO 2025</v>
          </cell>
        </row>
        <row r="4089">
          <cell r="A4089">
            <v>37441</v>
          </cell>
          <cell r="B4089" t="str">
            <v>TE DE SERVICO, PEAD PE 100, DE 63 X 32 MM, PARA ELETROFUSAO</v>
          </cell>
          <cell r="C4089" t="str">
            <v>UN</v>
          </cell>
          <cell r="F4089" t="str">
            <v>SINAPI-I JUNHO 2025</v>
          </cell>
        </row>
        <row r="4090">
          <cell r="A4090">
            <v>37442</v>
          </cell>
          <cell r="B4090" t="str">
            <v>TE DE SERVICO, PEAD PE 100, DE 63 X 63 MM, PARA ELETROFUSAO</v>
          </cell>
          <cell r="C4090" t="str">
            <v>UN</v>
          </cell>
          <cell r="F4090" t="str">
            <v>SINAPI-I JUNHO 2025</v>
          </cell>
        </row>
        <row r="4091">
          <cell r="A4091">
            <v>38017</v>
          </cell>
          <cell r="B4091" t="str">
            <v>TE DE TRANSICAO, CPVC, SOLDAVEL, 15 MM X 1/2", PARA AGUA QUENTE</v>
          </cell>
          <cell r="C4091" t="str">
            <v>UN</v>
          </cell>
          <cell r="D4091">
            <v>10.55</v>
          </cell>
          <cell r="E4091">
            <v>10.55</v>
          </cell>
          <cell r="F4091" t="str">
            <v>SINAPI-I JUNHO 2025</v>
          </cell>
        </row>
        <row r="4092">
          <cell r="A4092">
            <v>38018</v>
          </cell>
          <cell r="B4092" t="str">
            <v>TE DE TRANSICAO, CPVC, SOLDAVEL, 22 MM X 1/2", PARA AGUA QUENTE</v>
          </cell>
          <cell r="C4092" t="str">
            <v>UN</v>
          </cell>
          <cell r="D4092">
            <v>11.86</v>
          </cell>
          <cell r="E4092">
            <v>11.86</v>
          </cell>
          <cell r="F4092" t="str">
            <v>SINAPI-I JUNHO 2025</v>
          </cell>
        </row>
        <row r="4093">
          <cell r="A4093">
            <v>39895</v>
          </cell>
          <cell r="B4093" t="str">
            <v>TE DUPLA CURVA BRONZE/LATAO SEM ANEL DE SOLDA, ROSCA F X BOLSA X ROSCA F, 1/2" X 15 X 1/2"</v>
          </cell>
          <cell r="C4093" t="str">
            <v>UN</v>
          </cell>
          <cell r="F4093" t="str">
            <v>SINAPI-I JUNHO 2025</v>
          </cell>
        </row>
        <row r="4094">
          <cell r="A4094">
            <v>39896</v>
          </cell>
          <cell r="B4094" t="str">
            <v>TE DUPLA CURVA BRONZE/LATAO SEM ANEL DE SOLDA, ROSCA F X BOLSA X ROSCA F, 3/4" X 22 X 3/4"</v>
          </cell>
          <cell r="C4094" t="str">
            <v>UN</v>
          </cell>
          <cell r="F4094" t="str">
            <v>SINAPI-I JUNHO 2025</v>
          </cell>
        </row>
        <row r="4095">
          <cell r="A4095">
            <v>38873</v>
          </cell>
          <cell r="B4095" t="str">
            <v>TE METALICO, PARA CONEXAO COM ANEL DESLIZANTE, DN 16 MM, EM TUBO PEX PARA INST. AGUA QUENTE/FRIA</v>
          </cell>
          <cell r="C4095" t="str">
            <v>UN</v>
          </cell>
          <cell r="F4095" t="str">
            <v>SINAPI-I JUNHO 2025</v>
          </cell>
        </row>
        <row r="4096">
          <cell r="A4096">
            <v>38874</v>
          </cell>
          <cell r="B4096" t="str">
            <v>TE METALICO, PARA CONEXAO COM ANEL DESLIZANTE, DN 20 MM, EM TUBO PEX PARA INST. AGUA QUENTE/FRIA</v>
          </cell>
          <cell r="C4096" t="str">
            <v>UN</v>
          </cell>
          <cell r="F4096" t="str">
            <v>SINAPI-I JUNHO 2025</v>
          </cell>
        </row>
        <row r="4097">
          <cell r="A4097">
            <v>38875</v>
          </cell>
          <cell r="B4097" t="str">
            <v>TE METALICO, PARA CONEXAO COM ANEL DESLIZANTE, DN 25 MM, EM TUBO PEX PARA INST. AGUA QUENTE/FRIA</v>
          </cell>
          <cell r="C4097" t="str">
            <v>UN</v>
          </cell>
          <cell r="F4097" t="str">
            <v>SINAPI-I JUNHO 2025</v>
          </cell>
        </row>
        <row r="4098">
          <cell r="A4098">
            <v>38876</v>
          </cell>
          <cell r="B4098" t="str">
            <v>TE METALICO, PARA CONEXAO COM ANEL DESLIZANTE, DN 32 MM, EM TUBO PEX PARA INST. AGUA QUENTE/FRIA</v>
          </cell>
          <cell r="C4098" t="str">
            <v>UN</v>
          </cell>
          <cell r="F4098" t="str">
            <v>SINAPI-I JUNHO 2025</v>
          </cell>
        </row>
        <row r="4099">
          <cell r="A4099">
            <v>39000</v>
          </cell>
          <cell r="B4099" t="str">
            <v>TE MISTURADOR COM INSERTO METALICO, FEMEA, PPR, DN 25 MM X 3/4", PARA AGUA QUENTE E FRIA PREDIAL</v>
          </cell>
          <cell r="C4099" t="str">
            <v>UN</v>
          </cell>
          <cell r="F4099" t="str">
            <v>SINAPI-I JUNHO 2025</v>
          </cell>
        </row>
        <row r="4100">
          <cell r="A4100">
            <v>38674</v>
          </cell>
          <cell r="B4100" t="str">
            <v>TE MISTURADOR DE TRANSICAO, CPVC, COM ROSCA, 22 MM X 3/4", PARA AGUA QUENTE</v>
          </cell>
          <cell r="C4100" t="str">
            <v>UN</v>
          </cell>
          <cell r="D4100">
            <v>35.51</v>
          </cell>
          <cell r="E4100">
            <v>35.51</v>
          </cell>
          <cell r="F4100" t="str">
            <v>SINAPI-I JUNHO 2025</v>
          </cell>
        </row>
        <row r="4101">
          <cell r="A4101">
            <v>38019</v>
          </cell>
          <cell r="B4101" t="str">
            <v>TE MISTURADOR, CPVC, SOLDAVEL, 15 MM, PARA AGUA QUENTE</v>
          </cell>
          <cell r="C4101" t="str">
            <v>UN</v>
          </cell>
          <cell r="D4101">
            <v>7.51</v>
          </cell>
          <cell r="E4101">
            <v>7.51</v>
          </cell>
          <cell r="F4101" t="str">
            <v>SINAPI-I JUNHO 2025</v>
          </cell>
        </row>
        <row r="4102">
          <cell r="A4102">
            <v>38020</v>
          </cell>
          <cell r="B4102" t="str">
            <v>TE MISTURADOR, CPVC, SOLDAVEL, 22 MM, PARA AGUA QUENTE</v>
          </cell>
          <cell r="C4102" t="str">
            <v>UN</v>
          </cell>
          <cell r="D4102">
            <v>9.25</v>
          </cell>
          <cell r="E4102">
            <v>9.25</v>
          </cell>
          <cell r="F4102" t="str">
            <v>SINAPI-I JUNHO 2025</v>
          </cell>
        </row>
        <row r="4103">
          <cell r="A4103">
            <v>38454</v>
          </cell>
          <cell r="B4103" t="str">
            <v>TE MISTURADOR, PPR, F/M/M, DN 20 X 20 MM, PARA AGUA QUENTE PREDIAL</v>
          </cell>
          <cell r="C4103" t="str">
            <v>UN</v>
          </cell>
          <cell r="F4103" t="str">
            <v>SINAPI-I JUNHO 2025</v>
          </cell>
        </row>
        <row r="4104">
          <cell r="A4104">
            <v>38455</v>
          </cell>
          <cell r="B4104" t="str">
            <v>TE MISTURADOR, PPR, F/M/M, DN 25 X 25 MM, PARA AGUA QUENTE PREDIAL</v>
          </cell>
          <cell r="C4104" t="str">
            <v>UN</v>
          </cell>
          <cell r="F4104" t="str">
            <v>SINAPI-I JUNHO 2025</v>
          </cell>
        </row>
        <row r="4105">
          <cell r="A4105">
            <v>38462</v>
          </cell>
          <cell r="B4105" t="str">
            <v>TE NORMAL, PPR, F/F/F, SOLDAVEL, 90 GRAUS, DN 110 X 110 X 110 MM, PARA AGUA QUENTE PREDIAL</v>
          </cell>
          <cell r="C4105" t="str">
            <v>UN</v>
          </cell>
          <cell r="F4105" t="str">
            <v>SINAPI-I JUNHO 2025</v>
          </cell>
        </row>
        <row r="4106">
          <cell r="A4106">
            <v>36362</v>
          </cell>
          <cell r="B4106" t="str">
            <v>TE NORMAL, PPR, F/F/F, SOLDAVEL, 90 GRAUS, DN 20 X 20 X 20 MM, PARA AGUA QUENTE PREDIAL</v>
          </cell>
          <cell r="C4106" t="str">
            <v>UN</v>
          </cell>
          <cell r="F4106" t="str">
            <v>SINAPI-I JUNHO 2025</v>
          </cell>
        </row>
        <row r="4107">
          <cell r="A4107">
            <v>36298</v>
          </cell>
          <cell r="B4107" t="str">
            <v>TE NORMAL, PPR, F/F/F, SOLDAVEL, 90 GRAUS, DN 25 X 25 X 25 MM, PARA AGUA QUENTE PREDIAL</v>
          </cell>
          <cell r="C4107" t="str">
            <v>UN</v>
          </cell>
          <cell r="F4107" t="str">
            <v>SINAPI-I JUNHO 2025</v>
          </cell>
        </row>
        <row r="4108">
          <cell r="A4108">
            <v>38456</v>
          </cell>
          <cell r="B4108" t="str">
            <v>TE NORMAL, PPR, F/F/F, SOLDAVEL, 90 GRAUS, DN 32 X 32 X 32 MM, PARA AGUA QUENTE PREDIAL</v>
          </cell>
          <cell r="C4108" t="str">
            <v>UN</v>
          </cell>
          <cell r="F4108" t="str">
            <v>SINAPI-I JUNHO 2025</v>
          </cell>
        </row>
        <row r="4109">
          <cell r="A4109">
            <v>38457</v>
          </cell>
          <cell r="B4109" t="str">
            <v>TE NORMAL, PPR, F/F/F, SOLDAVEL, 90 GRAUS, DN 40 X 40 X 40 MM, PARA AGUA QUENTE PREDIAL</v>
          </cell>
          <cell r="C4109" t="str">
            <v>UN</v>
          </cell>
          <cell r="F4109" t="str">
            <v>SINAPI-I JUNHO 2025</v>
          </cell>
        </row>
        <row r="4110">
          <cell r="A4110">
            <v>38458</v>
          </cell>
          <cell r="B4110" t="str">
            <v>TE NORMAL, PPR, F/F/F, SOLDAVEL, 90 GRAUS, DN 50 X 50 X 50 MM, PARA AGUA QUENTE PREDIAL</v>
          </cell>
          <cell r="C4110" t="str">
            <v>UN</v>
          </cell>
          <cell r="F4110" t="str">
            <v>SINAPI-I JUNHO 2025</v>
          </cell>
        </row>
        <row r="4111">
          <cell r="A4111">
            <v>38459</v>
          </cell>
          <cell r="B4111" t="str">
            <v>TE NORMAL, PPR, F/F/F, SOLDAVEL, 90 GRAUS, DN 63 X 63 X 63 MM, PARA AGUA QUENTE PREDIAL</v>
          </cell>
          <cell r="C4111" t="str">
            <v>UN</v>
          </cell>
          <cell r="F4111" t="str">
            <v>SINAPI-I JUNHO 2025</v>
          </cell>
        </row>
        <row r="4112">
          <cell r="A4112">
            <v>38460</v>
          </cell>
          <cell r="B4112" t="str">
            <v>TE NORMAL, PPR, F/F/F, SOLDAVEL, 90 GRAUS, DN 75 X 75 X 75 MM, PARA AGUA QUENTE PREDIAL</v>
          </cell>
          <cell r="C4112" t="str">
            <v>UN</v>
          </cell>
          <cell r="F4112" t="str">
            <v>SINAPI-I JUNHO 2025</v>
          </cell>
        </row>
        <row r="4113">
          <cell r="A4113">
            <v>38461</v>
          </cell>
          <cell r="B4113" t="str">
            <v>TE NORMAL, PPR, F/F/F, SOLDAVEL, 90 GRAUS, DN 90 X 90 X 90 MM, PARA AGUA QUENTE PREDIAL</v>
          </cell>
          <cell r="C4113" t="str">
            <v>UN</v>
          </cell>
          <cell r="F4113" t="str">
            <v>SINAPI-I JUNHO 2025</v>
          </cell>
        </row>
        <row r="4114">
          <cell r="A4114">
            <v>7094</v>
          </cell>
          <cell r="B4114" t="str">
            <v>TE PVC ROSCAVEL 90 GRAUS, 1", PARA AGUA FRIA PREDIAL</v>
          </cell>
          <cell r="C4114" t="str">
            <v>UN</v>
          </cell>
          <cell r="D4114">
            <v>12.34</v>
          </cell>
          <cell r="E4114">
            <v>12.34</v>
          </cell>
          <cell r="F4114" t="str">
            <v>SINAPI-I JUNHO 2025</v>
          </cell>
        </row>
        <row r="4115">
          <cell r="A4115">
            <v>7116</v>
          </cell>
          <cell r="B4115" t="str">
            <v>TE PVC SOLDAVEL, BBB, 90 GRAUS, DN 40 MM, PARA ESGOTO SECUNDARIO PREDIAL</v>
          </cell>
          <cell r="C4115" t="str">
            <v>UN</v>
          </cell>
          <cell r="D4115">
            <v>2.9</v>
          </cell>
          <cell r="E4115">
            <v>2.9</v>
          </cell>
          <cell r="F4115" t="str">
            <v>SINAPI-I JUNHO 2025</v>
          </cell>
        </row>
        <row r="4116">
          <cell r="A4116">
            <v>7118</v>
          </cell>
          <cell r="B4116" t="str">
            <v>TE PVC, ROSCAVEL, 90 GRAUS, 1 1/2", AGUA FRIA PREDIAL</v>
          </cell>
          <cell r="C4116" t="str">
            <v>UN</v>
          </cell>
          <cell r="D4116">
            <v>25.37</v>
          </cell>
          <cell r="E4116">
            <v>25.37</v>
          </cell>
          <cell r="F4116" t="str">
            <v>SINAPI-I JUNHO 2025</v>
          </cell>
        </row>
        <row r="4117">
          <cell r="A4117">
            <v>7098</v>
          </cell>
          <cell r="B4117" t="str">
            <v>TE PVC, ROSCAVEL, 90 GRAUS, 1/2", AGUA FRIA PREDIAL</v>
          </cell>
          <cell r="C4117" t="str">
            <v>UN</v>
          </cell>
          <cell r="D4117">
            <v>3.77</v>
          </cell>
          <cell r="E4117">
            <v>3.77</v>
          </cell>
          <cell r="F4117" t="str">
            <v>SINAPI-I JUNHO 2025</v>
          </cell>
        </row>
        <row r="4118">
          <cell r="A4118">
            <v>7110</v>
          </cell>
          <cell r="B4118" t="str">
            <v>TE PVC, ROSCAVEL, 90 GRAUS, 2", AGUA FRIA PREDIAL</v>
          </cell>
          <cell r="C4118" t="str">
            <v>UN</v>
          </cell>
          <cell r="D4118">
            <v>48.24</v>
          </cell>
          <cell r="E4118">
            <v>48.24</v>
          </cell>
          <cell r="F4118" t="str">
            <v>SINAPI-I JUNHO 2025</v>
          </cell>
        </row>
        <row r="4119">
          <cell r="A4119">
            <v>7123</v>
          </cell>
          <cell r="B4119" t="str">
            <v>TE PVC, ROSCAVEL, 90 GRAUS, 3/4", AGUA FRIA PREDIAL</v>
          </cell>
          <cell r="C4119" t="str">
            <v>UN</v>
          </cell>
          <cell r="D4119">
            <v>4.5599999999999996</v>
          </cell>
          <cell r="E4119">
            <v>4.5599999999999996</v>
          </cell>
          <cell r="F4119" t="str">
            <v>SINAPI-I JUNHO 2025</v>
          </cell>
        </row>
        <row r="4120">
          <cell r="A4120">
            <v>7121</v>
          </cell>
          <cell r="B4120" t="str">
            <v>TE PVC, SOLDAVEL, COM BUCHA DE LATAO NA BOLSA CENTRAL, 90 GRAUS, 20 MM X 1/2", PARA AGUA FRIA PREDIAL</v>
          </cell>
          <cell r="C4120" t="str">
            <v>UN</v>
          </cell>
          <cell r="D4120">
            <v>9.02</v>
          </cell>
          <cell r="E4120">
            <v>9.02</v>
          </cell>
          <cell r="F4120" t="str">
            <v>SINAPI-I JUNHO 2025</v>
          </cell>
        </row>
        <row r="4121">
          <cell r="A4121">
            <v>7137</v>
          </cell>
          <cell r="B4121" t="str">
            <v>TE PVC, SOLDAVEL, COM BUCHA DE LATAO NA BOLSA CENTRAL, 90 GRAUS, 25 MM X 1/2", PARA AGUA FRIA PREDIAL</v>
          </cell>
          <cell r="C4121" t="str">
            <v>UN</v>
          </cell>
          <cell r="D4121">
            <v>9.85</v>
          </cell>
          <cell r="E4121">
            <v>9.85</v>
          </cell>
          <cell r="F4121" t="str">
            <v>SINAPI-I JUNHO 2025</v>
          </cell>
        </row>
        <row r="4122">
          <cell r="A4122">
            <v>7122</v>
          </cell>
          <cell r="B4122" t="str">
            <v>TE PVC, SOLDAVEL, COM BUCHA DE LATAO NA BOLSA CENTRAL, 90 GRAUS, 25 MM X 3/4", PARA AGUA FRIA PREDIAL</v>
          </cell>
          <cell r="C4122" t="str">
            <v>UN</v>
          </cell>
          <cell r="D4122">
            <v>10.85</v>
          </cell>
          <cell r="E4122">
            <v>10.85</v>
          </cell>
          <cell r="F4122" t="str">
            <v>SINAPI-I JUNHO 2025</v>
          </cell>
        </row>
        <row r="4123">
          <cell r="A4123">
            <v>7114</v>
          </cell>
          <cell r="B4123" t="str">
            <v>TE PVC, SOLDAVEL, COM BUCHA DE LATAO NA BOLSA CENTRAL, 90 GRAUS, 32 MM X 3/4", PARA AGUA FRIA PREDIAL</v>
          </cell>
          <cell r="C4123" t="str">
            <v>UN</v>
          </cell>
          <cell r="D4123">
            <v>12.61</v>
          </cell>
          <cell r="E4123">
            <v>12.61</v>
          </cell>
          <cell r="F4123" t="str">
            <v>SINAPI-I JUNHO 2025</v>
          </cell>
        </row>
        <row r="4124">
          <cell r="A4124">
            <v>7109</v>
          </cell>
          <cell r="B4124" t="str">
            <v>TE PVC, SOLDAVEL, COM ROSCA NA BOLSA CENTRAL, 90 GRAUS, 20 MM X 1/2", PARA AGUA FRIA PREDIAL</v>
          </cell>
          <cell r="C4124" t="str">
            <v>UN</v>
          </cell>
          <cell r="D4124">
            <v>2.5</v>
          </cell>
          <cell r="E4124">
            <v>2.5</v>
          </cell>
          <cell r="F4124" t="str">
            <v>SINAPI-I JUNHO 2025</v>
          </cell>
        </row>
        <row r="4125">
          <cell r="A4125">
            <v>7135</v>
          </cell>
          <cell r="B4125" t="str">
            <v>TE PVC, SOLDAVEL, COM ROSCA NA BOLSA CENTRAL, 90 GRAUS, 25 MM X 1/2", PARA AGUA FRIA PREDIAL</v>
          </cell>
          <cell r="C4125" t="str">
            <v>UN</v>
          </cell>
          <cell r="D4125">
            <v>5.12</v>
          </cell>
          <cell r="E4125">
            <v>5.12</v>
          </cell>
          <cell r="F4125" t="str">
            <v>SINAPI-I JUNHO 2025</v>
          </cell>
        </row>
        <row r="4126">
          <cell r="A4126">
            <v>37947</v>
          </cell>
          <cell r="B4126" t="str">
            <v>TE PVC, SOLDAVEL, COM ROSCA NA BOLSA CENTRAL, 90 GRAUS, 25 MM X 3/4", PARA AGUA FRIA PREDIAL</v>
          </cell>
          <cell r="C4126" t="str">
            <v>UN</v>
          </cell>
          <cell r="D4126">
            <v>4.16</v>
          </cell>
          <cell r="E4126">
            <v>4.16</v>
          </cell>
          <cell r="F4126" t="str">
            <v>SINAPI-I JUNHO 2025</v>
          </cell>
        </row>
        <row r="4127">
          <cell r="A4127">
            <v>7103</v>
          </cell>
          <cell r="B4127" t="str">
            <v>TE PVC, SOLDAVEL, COM ROSCA NA BOLSA CENTRAL, 90 GRAUS, 32 MM X 3/4", PARA AGUA FRIA PREDIAL</v>
          </cell>
          <cell r="C4127" t="str">
            <v>UN</v>
          </cell>
          <cell r="D4127">
            <v>13.57</v>
          </cell>
          <cell r="E4127">
            <v>13.57</v>
          </cell>
          <cell r="F4127" t="str">
            <v>SINAPI-I JUNHO 2025</v>
          </cell>
        </row>
        <row r="4128">
          <cell r="A4128">
            <v>40419</v>
          </cell>
          <cell r="B4128" t="str">
            <v>TE RANHURADO EM FERRO FUNDIDO, DN 50 (2")</v>
          </cell>
          <cell r="C4128" t="str">
            <v>UN</v>
          </cell>
          <cell r="F4128" t="str">
            <v>SINAPI-I JUNHO 2025</v>
          </cell>
        </row>
        <row r="4129">
          <cell r="A4129">
            <v>40420</v>
          </cell>
          <cell r="B4129" t="str">
            <v>TE RANHURADO EM FERRO FUNDIDO, DN 65 (2 1/2")</v>
          </cell>
          <cell r="C4129" t="str">
            <v>UN</v>
          </cell>
          <cell r="F4129" t="str">
            <v>SINAPI-I JUNHO 2025</v>
          </cell>
        </row>
        <row r="4130">
          <cell r="A4130">
            <v>40421</v>
          </cell>
          <cell r="B4130" t="str">
            <v>TE RANHURADO EM FERRO FUNDIDO, DN 80 (3")</v>
          </cell>
          <cell r="C4130" t="str">
            <v>UN</v>
          </cell>
          <cell r="F4130" t="str">
            <v>SINAPI-I JUNHO 2025</v>
          </cell>
        </row>
        <row r="4131">
          <cell r="A4131">
            <v>38905</v>
          </cell>
          <cell r="B4131" t="str">
            <v>TE ROSCA FEMEA, METALICO, PARA CONEXAO COM ANEL DESLIZANTE, DN 16 MM X 1/2", EM TUBO PEX PARA INST. AGUA QUENTE/FRIA</v>
          </cell>
          <cell r="C4131" t="str">
            <v>UN</v>
          </cell>
          <cell r="F4131" t="str">
            <v>SINAPI-I JUNHO 2025</v>
          </cell>
        </row>
        <row r="4132">
          <cell r="A4132">
            <v>38907</v>
          </cell>
          <cell r="B4132" t="str">
            <v>TE ROSCA FEMEA, METALICO, PARA CONEXAO COM ANEL DESLIZANTE, DN 20 MM X 1/2", EM TUBO PEX PARA INST. AGUA QUENTE/FRIA</v>
          </cell>
          <cell r="C4132" t="str">
            <v>UN</v>
          </cell>
          <cell r="F4132" t="str">
            <v>SINAPI-I JUNHO 2025</v>
          </cell>
        </row>
        <row r="4133">
          <cell r="A4133">
            <v>38910</v>
          </cell>
          <cell r="B4133" t="str">
            <v>TE ROSCA FEMEA, METALICO, PARA CONEXAO COM ANEL DESLIZANTE, DN 25 MM X 3/4", EM TUBO PEX PARA INST. AGUA QUENTE/FRIA</v>
          </cell>
          <cell r="C4133" t="str">
            <v>UN</v>
          </cell>
          <cell r="F4133" t="str">
            <v>SINAPI-I JUNHO 2025</v>
          </cell>
        </row>
        <row r="4134">
          <cell r="A4134">
            <v>11655</v>
          </cell>
          <cell r="B4134" t="str">
            <v>TE SANITARIO DE REDUCAO, PVC, DN 100 X 50 MM, SERIE NORMAL, PARA ESGOTO PREDIAL</v>
          </cell>
          <cell r="C4134" t="str">
            <v>UN</v>
          </cell>
          <cell r="D4134">
            <v>13.41</v>
          </cell>
          <cell r="E4134">
            <v>13.41</v>
          </cell>
          <cell r="F4134" t="str">
            <v>SINAPI-I JUNHO 2025</v>
          </cell>
        </row>
        <row r="4135">
          <cell r="A4135">
            <v>11656</v>
          </cell>
          <cell r="B4135" t="str">
            <v>TE SANITARIO DE REDUCAO, PVC, DN 100 X 75 MM, SERIE NORMAL PARA ESGOTO PREDIAL</v>
          </cell>
          <cell r="C4135" t="str">
            <v>UN</v>
          </cell>
          <cell r="D4135">
            <v>15.39</v>
          </cell>
          <cell r="E4135">
            <v>15.39</v>
          </cell>
          <cell r="F4135" t="str">
            <v>SINAPI-I JUNHO 2025</v>
          </cell>
        </row>
        <row r="4136">
          <cell r="A4136">
            <v>7091</v>
          </cell>
          <cell r="B4136" t="str">
            <v>TE SANITARIO, PVC, DN 100 X 100 MM, SERIE NORMAL, PARA ESGOTO PREDIAL</v>
          </cell>
          <cell r="C4136" t="str">
            <v>UN</v>
          </cell>
          <cell r="D4136">
            <v>12.61</v>
          </cell>
          <cell r="E4136">
            <v>12.61</v>
          </cell>
          <cell r="F4136" t="str">
            <v>SINAPI-I JUNHO 2025</v>
          </cell>
        </row>
        <row r="4137">
          <cell r="A4137">
            <v>37948</v>
          </cell>
          <cell r="B4137" t="str">
            <v>TE SANITARIO, PVC, DN 40 X 40 MM, SERIE NORMAL, PARA ESGOTO PREDIAL</v>
          </cell>
          <cell r="C4137" t="str">
            <v>UN</v>
          </cell>
          <cell r="D4137">
            <v>2.92</v>
          </cell>
          <cell r="E4137">
            <v>2.92</v>
          </cell>
          <cell r="F4137" t="str">
            <v>SINAPI-I JUNHO 2025</v>
          </cell>
        </row>
        <row r="4138">
          <cell r="A4138">
            <v>7097</v>
          </cell>
          <cell r="B4138" t="str">
            <v>TE SANITARIO, PVC, DN 50 X 50 MM, SERIE NORMAL, PARA ESGOTO PREDIAL</v>
          </cell>
          <cell r="C4138" t="str">
            <v>UN</v>
          </cell>
          <cell r="D4138">
            <v>5.92</v>
          </cell>
          <cell r="E4138">
            <v>5.92</v>
          </cell>
          <cell r="F4138" t="str">
            <v>SINAPI-I JUNHO 2025</v>
          </cell>
        </row>
        <row r="4139">
          <cell r="A4139">
            <v>11658</v>
          </cell>
          <cell r="B4139" t="str">
            <v>TE SANITARIO, PVC, DN 75 X 75 MM, SERIE NORMAL PARA ESGOTO PREDIAL</v>
          </cell>
          <cell r="C4139" t="str">
            <v>UN</v>
          </cell>
          <cell r="D4139">
            <v>13.09</v>
          </cell>
          <cell r="E4139">
            <v>13.09</v>
          </cell>
          <cell r="F4139" t="str">
            <v>SINAPI-I JUNHO 2025</v>
          </cell>
        </row>
        <row r="4140">
          <cell r="A4140">
            <v>7146</v>
          </cell>
          <cell r="B4140" t="str">
            <v>TE SOLDAVEL, PVC, 90 GRAUS, 110 MM, PARA AGUA FRIA PREDIAL (NBR 5648)</v>
          </cell>
          <cell r="C4140" t="str">
            <v>UN</v>
          </cell>
          <cell r="D4140">
            <v>165.13</v>
          </cell>
          <cell r="E4140">
            <v>165.13</v>
          </cell>
          <cell r="F4140" t="str">
            <v>SINAPI-I JUNHO 2025</v>
          </cell>
        </row>
        <row r="4141">
          <cell r="A4141">
            <v>7138</v>
          </cell>
          <cell r="B4141" t="str">
            <v>TE SOLDAVEL, PVC, 90 GRAUS, 20 MM, PARA AGUA FRIA PREDIAL (NBR 5648)</v>
          </cell>
          <cell r="C4141" t="str">
            <v>UN</v>
          </cell>
          <cell r="D4141">
            <v>1.04</v>
          </cell>
          <cell r="E4141">
            <v>1.04</v>
          </cell>
          <cell r="F4141" t="str">
            <v>SINAPI-I JUNHO 2025</v>
          </cell>
        </row>
        <row r="4142">
          <cell r="A4142">
            <v>7139</v>
          </cell>
          <cell r="B4142" t="str">
            <v>TE SOLDAVEL, PVC, 90 GRAUS, 25 MM, PARA AGUA FRIA PREDIAL (NBR 5648)</v>
          </cell>
          <cell r="C4142" t="str">
            <v>UN</v>
          </cell>
          <cell r="D4142">
            <v>1.18</v>
          </cell>
          <cell r="E4142">
            <v>1.18</v>
          </cell>
          <cell r="F4142" t="str">
            <v>SINAPI-I JUNHO 2025</v>
          </cell>
        </row>
        <row r="4143">
          <cell r="A4143">
            <v>7140</v>
          </cell>
          <cell r="B4143" t="str">
            <v>TE SOLDAVEL, PVC, 90 GRAUS, 32 MM, PARA AGUA FRIA PREDIAL (NBR 5648)</v>
          </cell>
          <cell r="C4143" t="str">
            <v>UN</v>
          </cell>
          <cell r="D4143">
            <v>3.71</v>
          </cell>
          <cell r="E4143">
            <v>3.71</v>
          </cell>
          <cell r="F4143" t="str">
            <v>SINAPI-I JUNHO 2025</v>
          </cell>
        </row>
        <row r="4144">
          <cell r="A4144">
            <v>7141</v>
          </cell>
          <cell r="B4144" t="str">
            <v>TE SOLDAVEL, PVC, 90 GRAUS, 40 MM, PARA AGUA FRIA PREDIAL (NBR 5648)</v>
          </cell>
          <cell r="C4144" t="str">
            <v>UN</v>
          </cell>
          <cell r="D4144">
            <v>9.08</v>
          </cell>
          <cell r="E4144">
            <v>9.08</v>
          </cell>
          <cell r="F4144" t="str">
            <v>SINAPI-I JUNHO 2025</v>
          </cell>
        </row>
        <row r="4145">
          <cell r="A4145">
            <v>7143</v>
          </cell>
          <cell r="B4145" t="str">
            <v>TE SOLDAVEL, PVC, 90 GRAUS, 60 MM, PARA AGUA FRIA PREDIAL (NBR 5648)</v>
          </cell>
          <cell r="C4145" t="str">
            <v>UN</v>
          </cell>
          <cell r="D4145">
            <v>30.48</v>
          </cell>
          <cell r="E4145">
            <v>30.48</v>
          </cell>
          <cell r="F4145" t="str">
            <v>SINAPI-I JUNHO 2025</v>
          </cell>
        </row>
        <row r="4146">
          <cell r="A4146">
            <v>7144</v>
          </cell>
          <cell r="B4146" t="str">
            <v>TE SOLDAVEL, PVC, 90 GRAUS, 75 MM, PARA AGUA FRIA PREDIAL (NBR 5648)</v>
          </cell>
          <cell r="C4146" t="str">
            <v>UN</v>
          </cell>
          <cell r="D4146">
            <v>56.56</v>
          </cell>
          <cell r="E4146">
            <v>56.56</v>
          </cell>
          <cell r="F4146" t="str">
            <v>SINAPI-I JUNHO 2025</v>
          </cell>
        </row>
        <row r="4147">
          <cell r="A4147">
            <v>7145</v>
          </cell>
          <cell r="B4147" t="str">
            <v>TE SOLDAVEL, PVC, 90 GRAUS, 85 MM, PARA AGUA FRIA PREDIAL (NBR 5648)</v>
          </cell>
          <cell r="C4147" t="str">
            <v>UN</v>
          </cell>
          <cell r="D4147">
            <v>76.900000000000006</v>
          </cell>
          <cell r="E4147">
            <v>76.900000000000006</v>
          </cell>
          <cell r="F4147" t="str">
            <v>SINAPI-I JUNHO 2025</v>
          </cell>
        </row>
        <row r="4148">
          <cell r="A4148">
            <v>7142</v>
          </cell>
          <cell r="B4148" t="str">
            <v>TE SOLDAVEL, PVC, 90 GRAUS,50 MM, PARA AGUA FRIA PREDIAL (NBR 5648)</v>
          </cell>
          <cell r="C4148" t="str">
            <v>UN</v>
          </cell>
          <cell r="D4148">
            <v>9.5</v>
          </cell>
          <cell r="E4148">
            <v>9.5</v>
          </cell>
          <cell r="F4148" t="str">
            <v>SINAPI-I JUNHO 2025</v>
          </cell>
        </row>
        <row r="4149">
          <cell r="A4149">
            <v>39322</v>
          </cell>
          <cell r="B4149" t="str">
            <v>TE, PLASTICO, DN 16 MM, PARA CONEXAO COM CRIMPAGEM, EM TUBO PEX PARA INST. AGUA QUENTE/FRIA</v>
          </cell>
          <cell r="C4149" t="str">
            <v>UN</v>
          </cell>
          <cell r="F4149" t="str">
            <v>SINAPI-I JUNHO 2025</v>
          </cell>
        </row>
        <row r="4150">
          <cell r="A4150">
            <v>39289</v>
          </cell>
          <cell r="B4150" t="str">
            <v>TE, PLASTICO, DN 20 MM, PARA CONEXAO COM CRIMPAGEM, EM TUBO PEX PARA INST. AGUA QUENTE/FRIA</v>
          </cell>
          <cell r="C4150" t="str">
            <v>UN</v>
          </cell>
          <cell r="F4150" t="str">
            <v>SINAPI-I JUNHO 2025</v>
          </cell>
        </row>
        <row r="4151">
          <cell r="A4151">
            <v>39290</v>
          </cell>
          <cell r="B4151" t="str">
            <v>TE, PLASTICO, DN 25 MM, PARA CONEXAO COM CRIMPAGEM, EM TUBO PEX PARA INST. AGUA QUENTE/FRIA</v>
          </cell>
          <cell r="C4151" t="str">
            <v>UN</v>
          </cell>
          <cell r="F4151" t="str">
            <v>SINAPI-I JUNHO 2025</v>
          </cell>
        </row>
        <row r="4152">
          <cell r="A4152">
            <v>39291</v>
          </cell>
          <cell r="B4152" t="str">
            <v>TE, PLASTICO, DN 32 MM, PARA CONEXAO COM CRIMPAGEM, EM TUBO PEX PARA INST. AGUA QUENTE/FRIA</v>
          </cell>
          <cell r="C4152" t="str">
            <v>UN</v>
          </cell>
          <cell r="F4152" t="str">
            <v>SINAPI-I JUNHO 2025</v>
          </cell>
        </row>
        <row r="4153">
          <cell r="A4153">
            <v>41892</v>
          </cell>
          <cell r="B4153" t="str">
            <v>TE, PVC PBA, BBB, 90 GRAUS, DN 100 / DE 110 MM, PARA REDE DE AGUA</v>
          </cell>
          <cell r="C4153" t="str">
            <v>UN</v>
          </cell>
          <cell r="F4153" t="str">
            <v>SINAPI-I JUNHO 2025</v>
          </cell>
        </row>
        <row r="4154">
          <cell r="A4154">
            <v>7048</v>
          </cell>
          <cell r="B4154" t="str">
            <v>TE, PVC PBA, BBB, 90 GRAUS, DN 50 / DE 60 MM, PARA REDE DE AGUA</v>
          </cell>
          <cell r="C4154" t="str">
            <v>UN</v>
          </cell>
          <cell r="F4154" t="str">
            <v>SINAPI-I JUNHO 2025</v>
          </cell>
        </row>
        <row r="4155">
          <cell r="A4155">
            <v>7088</v>
          </cell>
          <cell r="B4155" t="str">
            <v>TE, PVC PBA, BBB, 90 GRAUS, DN 75 / DE 85 MM, PARA REDE DE AGUA</v>
          </cell>
          <cell r="C4155" t="str">
            <v>UN</v>
          </cell>
          <cell r="F4155" t="str">
            <v>SINAPI-I JUNHO 2025</v>
          </cell>
        </row>
        <row r="4156">
          <cell r="A4156">
            <v>7070</v>
          </cell>
          <cell r="B4156" t="str">
            <v>TE, PVC, 90 GRAUS, BBB, JE, DN 200 MM, PARA REDE COLETORA ESGOTO</v>
          </cell>
          <cell r="C4156" t="str">
            <v>UN</v>
          </cell>
          <cell r="D4156">
            <v>162.25</v>
          </cell>
          <cell r="E4156">
            <v>162.25</v>
          </cell>
          <cell r="F4156" t="str">
            <v>SINAPI-I JUNHO 2025</v>
          </cell>
        </row>
        <row r="4157">
          <cell r="A4157">
            <v>20179</v>
          </cell>
          <cell r="B4157" t="str">
            <v>TE, PVC, SERIE R, 100 X 100 MM, PARA ESGOTO PREDIAL</v>
          </cell>
          <cell r="C4157" t="str">
            <v>UN</v>
          </cell>
          <cell r="D4157">
            <v>34.51</v>
          </cell>
          <cell r="E4157">
            <v>34.51</v>
          </cell>
          <cell r="F4157" t="str">
            <v>SINAPI-I JUNHO 2025</v>
          </cell>
        </row>
        <row r="4158">
          <cell r="A4158">
            <v>20178</v>
          </cell>
          <cell r="B4158" t="str">
            <v>TE, PVC, SERIE R, 100 X 75 MM, PARA ESGOTO PREDIAL</v>
          </cell>
          <cell r="C4158" t="str">
            <v>UN</v>
          </cell>
          <cell r="D4158">
            <v>41.36</v>
          </cell>
          <cell r="E4158">
            <v>41.36</v>
          </cell>
          <cell r="F4158" t="str">
            <v>SINAPI-I JUNHO 2025</v>
          </cell>
        </row>
        <row r="4159">
          <cell r="A4159">
            <v>20180</v>
          </cell>
          <cell r="B4159" t="str">
            <v>TE, PVC, SERIE R, 150 X 100 MM, PARA ESGOTO PREDIAL</v>
          </cell>
          <cell r="C4159" t="str">
            <v>UN</v>
          </cell>
          <cell r="D4159">
            <v>68.27</v>
          </cell>
          <cell r="E4159">
            <v>68.27</v>
          </cell>
          <cell r="F4159" t="str">
            <v>SINAPI-I JUNHO 2025</v>
          </cell>
        </row>
        <row r="4160">
          <cell r="A4160">
            <v>20181</v>
          </cell>
          <cell r="B4160" t="str">
            <v>TE, PVC, SERIE R, 150 X 150 MM, PARA ESGOTO PREDIAL</v>
          </cell>
          <cell r="C4160" t="str">
            <v>UN</v>
          </cell>
          <cell r="D4160">
            <v>91.41</v>
          </cell>
          <cell r="E4160">
            <v>91.41</v>
          </cell>
          <cell r="F4160" t="str">
            <v>SINAPI-I JUNHO 2025</v>
          </cell>
        </row>
        <row r="4161">
          <cell r="A4161">
            <v>20177</v>
          </cell>
          <cell r="B4161" t="str">
            <v>TE, PVC, SERIE R, 75 X 75 MM, PARA ESGOTO PREDIAL</v>
          </cell>
          <cell r="C4161" t="str">
            <v>UN</v>
          </cell>
          <cell r="D4161">
            <v>22.61</v>
          </cell>
          <cell r="E4161">
            <v>22.61</v>
          </cell>
          <cell r="F4161" t="str">
            <v>SINAPI-I JUNHO 2025</v>
          </cell>
        </row>
        <row r="4162">
          <cell r="A4162">
            <v>40945</v>
          </cell>
          <cell r="B4162" t="str">
            <v>TECNICO DE EDIFICACOES (HORISTA)</v>
          </cell>
          <cell r="C4162" t="str">
            <v>H</v>
          </cell>
          <cell r="D4162">
            <v>21.95</v>
          </cell>
          <cell r="E4162">
            <v>24.68</v>
          </cell>
          <cell r="F4162" t="str">
            <v>SINAPI-I JUNHO 2025</v>
          </cell>
        </row>
        <row r="4163">
          <cell r="A4163">
            <v>40946</v>
          </cell>
          <cell r="B4163" t="str">
            <v>TECNICO DE EDIFICACOES (MENSALISTA)</v>
          </cell>
          <cell r="C4163" t="str">
            <v>MES</v>
          </cell>
          <cell r="D4163">
            <v>3795.22</v>
          </cell>
          <cell r="E4163">
            <v>4273.42</v>
          </cell>
          <cell r="F4163" t="str">
            <v>SINAPI-I JUNHO 2025</v>
          </cell>
        </row>
        <row r="4164">
          <cell r="A4164">
            <v>7153</v>
          </cell>
          <cell r="B4164" t="str">
            <v>TECNICO EM LABORATORIO E CAMPO DE CONSTRUCAO CIVIL (HORISTA)</v>
          </cell>
          <cell r="C4164" t="str">
            <v>H</v>
          </cell>
          <cell r="D4164">
            <v>27.68</v>
          </cell>
          <cell r="E4164">
            <v>31.12</v>
          </cell>
          <cell r="F4164" t="str">
            <v>SINAPI-I JUNHO 2025</v>
          </cell>
        </row>
        <row r="4165">
          <cell r="A4165">
            <v>41089</v>
          </cell>
          <cell r="B4165" t="str">
            <v>TECNICO EM LABORATORIO E CAMPO DE CONSTRUCAO CIVIL (MENSALISTA)</v>
          </cell>
          <cell r="C4165" t="str">
            <v>MES</v>
          </cell>
          <cell r="D4165">
            <v>4783.5200000000004</v>
          </cell>
          <cell r="E4165">
            <v>5386.25</v>
          </cell>
          <cell r="F4165" t="str">
            <v>SINAPI-I JUNHO 2025</v>
          </cell>
        </row>
        <row r="4166">
          <cell r="A4166">
            <v>40943</v>
          </cell>
          <cell r="B4166" t="str">
            <v>TECNICO EM SEGURANCA DO TRABALHO (HORISTA)</v>
          </cell>
          <cell r="C4166" t="str">
            <v>H</v>
          </cell>
          <cell r="D4166">
            <v>26.44</v>
          </cell>
          <cell r="E4166">
            <v>29.72</v>
          </cell>
          <cell r="F4166" t="str">
            <v>SINAPI-I JUNHO 2025</v>
          </cell>
        </row>
        <row r="4167">
          <cell r="A4167">
            <v>40944</v>
          </cell>
          <cell r="B4167" t="str">
            <v>TECNICO EM SEGURANCA DO TRABALHO (MENSALISTA)</v>
          </cell>
          <cell r="C4167" t="str">
            <v>MES</v>
          </cell>
          <cell r="D4167">
            <v>4568.87</v>
          </cell>
          <cell r="E4167">
            <v>5144.55</v>
          </cell>
          <cell r="F4167" t="str">
            <v>SINAPI-I JUNHO 2025</v>
          </cell>
        </row>
        <row r="4168">
          <cell r="A4168">
            <v>6175</v>
          </cell>
          <cell r="B4168" t="str">
            <v>TECNICO EM SONDAGEM (HORISTA)</v>
          </cell>
          <cell r="C4168" t="str">
            <v>H</v>
          </cell>
          <cell r="D4168">
            <v>31.69</v>
          </cell>
          <cell r="E4168">
            <v>35.619999999999997</v>
          </cell>
          <cell r="F4168" t="str">
            <v>SINAPI-I JUNHO 2025</v>
          </cell>
        </row>
        <row r="4169">
          <cell r="A4169">
            <v>41092</v>
          </cell>
          <cell r="B4169" t="str">
            <v>TECNICO EM SONDAGEM (MENSALISTA)</v>
          </cell>
          <cell r="C4169" t="str">
            <v>MES</v>
          </cell>
          <cell r="D4169">
            <v>5476.06</v>
          </cell>
          <cell r="E4169">
            <v>6166.06</v>
          </cell>
          <cell r="F4169" t="str">
            <v>SINAPI-I JUNHO 2025</v>
          </cell>
        </row>
        <row r="4170">
          <cell r="A4170">
            <v>37712</v>
          </cell>
          <cell r="B4170" t="str">
            <v>TELA ARAME GALVANIZADO REVESTIDO COM POLIMERO, MALHA HEXAGONAL DUPLA TORCAO, 8 X 10 CM (ZN/AL REVESTIDO COM POLIMERO), FIO *2,4* MM</v>
          </cell>
          <cell r="C4170" t="str">
            <v>M2</v>
          </cell>
          <cell r="D4170">
            <v>51.44</v>
          </cell>
          <cell r="E4170">
            <v>51.44</v>
          </cell>
          <cell r="F4170" t="str">
            <v>SINAPI-I JUNHO 2025</v>
          </cell>
        </row>
        <row r="4171">
          <cell r="A4171">
            <v>34558</v>
          </cell>
          <cell r="B4171" t="str">
            <v>TELA DE ACO SOLDADA GALVANIZADA/ZINCADA PARA ALVENARIA, FIO D = *1,20 A 1,70* MM, MALHA 15 X 15 MM, (C X L) *50 X 10,5* CM</v>
          </cell>
          <cell r="C4171" t="str">
            <v>M</v>
          </cell>
          <cell r="D4171">
            <v>2.96</v>
          </cell>
          <cell r="E4171">
            <v>2.96</v>
          </cell>
          <cell r="F4171" t="str">
            <v>SINAPI-I JUNHO 2025</v>
          </cell>
        </row>
        <row r="4172">
          <cell r="A4172">
            <v>34547</v>
          </cell>
          <cell r="B4172" t="str">
            <v>TELA DE ACO SOLDADA GALVANIZADA/ZINCADA PARA ALVENARIA, FIO D = *1,20 A 1,70* MM, MALHA 15 X 15 MM, (C X L) *50 X 12* CM</v>
          </cell>
          <cell r="C4172" t="str">
            <v>M</v>
          </cell>
          <cell r="D4172">
            <v>3.64</v>
          </cell>
          <cell r="E4172">
            <v>3.64</v>
          </cell>
          <cell r="F4172" t="str">
            <v>SINAPI-I JUNHO 2025</v>
          </cell>
        </row>
        <row r="4173">
          <cell r="A4173">
            <v>34548</v>
          </cell>
          <cell r="B4173" t="str">
            <v>TELA DE ACO SOLDADA GALVANIZADA/ZINCADA PARA ALVENARIA, FIO D = *1,20 A 1,70* MM, MALHA 15 X 15 MM, (C X L) *50 X 17,5* CM</v>
          </cell>
          <cell r="C4173" t="str">
            <v>M</v>
          </cell>
          <cell r="D4173">
            <v>5.97</v>
          </cell>
          <cell r="E4173">
            <v>5.97</v>
          </cell>
          <cell r="F4173" t="str">
            <v>SINAPI-I JUNHO 2025</v>
          </cell>
        </row>
        <row r="4174">
          <cell r="A4174">
            <v>34550</v>
          </cell>
          <cell r="B4174" t="str">
            <v>TELA DE ACO SOLDADA GALVANIZADA/ZINCADA PARA ALVENARIA, FIO D = *1,20 A 1,70* MM, MALHA 15 X 15 MM, (C X L) *50 X 6* CM</v>
          </cell>
          <cell r="C4174" t="str">
            <v>M</v>
          </cell>
          <cell r="D4174">
            <v>1.57</v>
          </cell>
          <cell r="E4174">
            <v>1.57</v>
          </cell>
          <cell r="F4174" t="str">
            <v>SINAPI-I JUNHO 2025</v>
          </cell>
        </row>
        <row r="4175">
          <cell r="A4175">
            <v>34557</v>
          </cell>
          <cell r="B4175" t="str">
            <v>TELA DE ACO SOLDADA GALVANIZADA/ZINCADA PARA ALVENARIA, FIO D = *1,20 A 1,70* MM, MALHA 15 X 15 MM, (C X L) *50 X 7,5* CM</v>
          </cell>
          <cell r="C4175" t="str">
            <v>M</v>
          </cell>
          <cell r="D4175">
            <v>2.2999999999999998</v>
          </cell>
          <cell r="E4175">
            <v>2.2999999999999998</v>
          </cell>
          <cell r="F4175" t="str">
            <v>SINAPI-I JUNHO 2025</v>
          </cell>
        </row>
        <row r="4176">
          <cell r="A4176">
            <v>37411</v>
          </cell>
          <cell r="B4176" t="str">
            <v>TELA DE ACO SOLDADA GALVANIZADA/ZINCADA PARA ALVENARIA, FIO D = *1,24 MM, MALHA 25 X 25 MM</v>
          </cell>
          <cell r="C4176" t="str">
            <v>M2</v>
          </cell>
          <cell r="D4176">
            <v>16.86</v>
          </cell>
          <cell r="E4176">
            <v>16.86</v>
          </cell>
          <cell r="F4176" t="str">
            <v>SINAPI-I JUNHO 2025</v>
          </cell>
        </row>
        <row r="4177">
          <cell r="A4177">
            <v>39508</v>
          </cell>
          <cell r="B4177" t="str">
            <v>TELA DE ACO SOLDADA NERVURADA, CA-60, L-159, (1,69 KG/M2), DIAMETRO DO FIO = 4,5 MM, LARGURA = 2,45 M, ESPACAMENTO DA MALHA = 30 X 10 CM</v>
          </cell>
          <cell r="C4177" t="str">
            <v>M2</v>
          </cell>
          <cell r="D4177">
            <v>9.4700000000000006</v>
          </cell>
          <cell r="E4177">
            <v>9.4700000000000006</v>
          </cell>
          <cell r="F4177" t="str">
            <v>SINAPI-I JUNHO 2025</v>
          </cell>
        </row>
        <row r="4178">
          <cell r="A4178">
            <v>39507</v>
          </cell>
          <cell r="B4178" t="str">
            <v>TELA DE ACO SOLDADA NERVURADA, CA-60, Q-113, (1,8 KG/M2), DIAMETRO DO FIO = 3,8 MM, LARGURA = 2,45 M, ESPACAMENTO DA MALHA = 10 X 10 CM</v>
          </cell>
          <cell r="C4178" t="str">
            <v>M2</v>
          </cell>
          <cell r="D4178">
            <v>14.13</v>
          </cell>
          <cell r="E4178">
            <v>14.13</v>
          </cell>
          <cell r="F4178" t="str">
            <v>SINAPI-I JUNHO 2025</v>
          </cell>
        </row>
        <row r="4179">
          <cell r="A4179">
            <v>7155</v>
          </cell>
          <cell r="B4179" t="str">
            <v>TELA DE ACO SOLDADA NERVURADA, CA-60, Q-138, (2,20 KG/M2), DIAMETRO DO FIO = 4,2 MM, LARGURA = 2,45 M, ESPACAMENTO DA MALHA = 10 X 10 CM</v>
          </cell>
          <cell r="C4179" t="str">
            <v>M2</v>
          </cell>
          <cell r="D4179">
            <v>18.13</v>
          </cell>
          <cell r="E4179">
            <v>18.13</v>
          </cell>
          <cell r="F4179" t="str">
            <v>SINAPI-I JUNHO 2025</v>
          </cell>
        </row>
        <row r="4180">
          <cell r="A4180">
            <v>42406</v>
          </cell>
          <cell r="B4180" t="str">
            <v>TELA DE ACO SOLDADA NERVURADA, CA-60, Q-159, (2,52 KG/M2), DIAMETRO DO FIO = 4,5 MM, LARGURA = 2,45 M, ESPACAMENTO DA MALHA = 10 X 10 CM</v>
          </cell>
          <cell r="C4180" t="str">
            <v>M2</v>
          </cell>
          <cell r="D4180">
            <v>20.79</v>
          </cell>
          <cell r="E4180">
            <v>20.79</v>
          </cell>
          <cell r="F4180" t="str">
            <v>SINAPI-I JUNHO 2025</v>
          </cell>
        </row>
        <row r="4181">
          <cell r="A4181">
            <v>7156</v>
          </cell>
          <cell r="B4181" t="str">
            <v>TELA DE ACO SOLDADA NERVURADA, CA-60, Q-196, (3,11 KG/M2), DIAMETRO DO FIO = 5,0 MM, LARGURA = 2,45 M, ESPACAMENTO DA MALHA = 10 X 10 CM</v>
          </cell>
          <cell r="C4181" t="str">
            <v>M2</v>
          </cell>
          <cell r="D4181">
            <v>26.02</v>
          </cell>
          <cell r="E4181">
            <v>26.02</v>
          </cell>
          <cell r="F4181" t="str">
            <v>SINAPI-I JUNHO 2025</v>
          </cell>
        </row>
        <row r="4182">
          <cell r="A4182">
            <v>43127</v>
          </cell>
          <cell r="B4182" t="str">
            <v>TELA DE ACO SOLDADA NERVURADA, CA-60, Q-283 (4,48 KG/M2), DIAMETRO DO FIO = 6,0 MM, LARGURA = 2,45 X 6,00 M DE COMPRIMENTO, ESPACAMENTO DA MALHA = 10 X 10 CM</v>
          </cell>
          <cell r="C4182" t="str">
            <v>M2</v>
          </cell>
          <cell r="D4182">
            <v>37.24</v>
          </cell>
          <cell r="E4182">
            <v>37.24</v>
          </cell>
          <cell r="F4182" t="str">
            <v>SINAPI-I JUNHO 2025</v>
          </cell>
        </row>
        <row r="4183">
          <cell r="A4183">
            <v>10917</v>
          </cell>
          <cell r="B4183" t="str">
            <v>TELA DE ACO SOLDADA NERVURADA, CA-60, Q-61, (0,97 KG/M2), DIAMETRO DO FIO = 3,4 MM, LARGURA = 2,45 M, ESPACAMENTO DA MALHA = 15 X 15 CM</v>
          </cell>
          <cell r="C4183" t="str">
            <v>M2</v>
          </cell>
          <cell r="D4183">
            <v>7.86</v>
          </cell>
          <cell r="E4183">
            <v>7.86</v>
          </cell>
          <cell r="F4183" t="str">
            <v>SINAPI-I JUNHO 2025</v>
          </cell>
        </row>
        <row r="4184">
          <cell r="A4184">
            <v>21141</v>
          </cell>
          <cell r="B4184" t="str">
            <v>TELA DE ACO SOLDADA NERVURADA, CA-60, Q-92, (1,48 KG/M2), DIAMETRO DO FIO = 4,2 MM, LARGURA = 2,45 X 60 M DE COMPRIMENTO, ESPACAMENTO DA MALHA = 15 X 15 CM</v>
          </cell>
          <cell r="C4184" t="str">
            <v>M2</v>
          </cell>
          <cell r="D4184">
            <v>12.17</v>
          </cell>
          <cell r="E4184">
            <v>12.17</v>
          </cell>
          <cell r="F4184" t="str">
            <v>SINAPI-I JUNHO 2025</v>
          </cell>
        </row>
        <row r="4185">
          <cell r="A4185">
            <v>39509</v>
          </cell>
          <cell r="B4185" t="str">
            <v>TELA DE ACO SOLDADA NERVURADA, CA-60, T-196, (2,11 KG/M2), DIAMETRO DO FIO = 5,0 MM, LARGURA = 2,45 M, ESPACAMENTO DA MALHA = 30 X 10 CM</v>
          </cell>
          <cell r="C4185" t="str">
            <v>M2</v>
          </cell>
          <cell r="D4185">
            <v>11.7</v>
          </cell>
          <cell r="E4185">
            <v>11.7</v>
          </cell>
          <cell r="F4185" t="str">
            <v>SINAPI-I JUNHO 2025</v>
          </cell>
        </row>
        <row r="4186">
          <cell r="A4186">
            <v>44529</v>
          </cell>
          <cell r="B4186" t="str">
            <v>TELA DE ANIAGEM (JUTA)</v>
          </cell>
          <cell r="C4186" t="str">
            <v>M2</v>
          </cell>
          <cell r="D4186">
            <v>10.77</v>
          </cell>
          <cell r="E4186">
            <v>10.77</v>
          </cell>
          <cell r="F4186" t="str">
            <v>SINAPI-I JUNHO 2025</v>
          </cell>
        </row>
        <row r="4187">
          <cell r="A4187">
            <v>7167</v>
          </cell>
          <cell r="B4187" t="str">
            <v>TELA DE ARAME GALVANIZADA QUADRANGULAR / LOSANGULAR, FIO 2,11 MM (14 BWG), MALHA 5 X 5 CM, H = 2 M</v>
          </cell>
          <cell r="C4187" t="str">
            <v>M2</v>
          </cell>
          <cell r="D4187">
            <v>34.020000000000003</v>
          </cell>
          <cell r="E4187">
            <v>34.020000000000003</v>
          </cell>
          <cell r="F4187" t="str">
            <v>SINAPI-I JUNHO 2025</v>
          </cell>
        </row>
        <row r="4188">
          <cell r="A4188">
            <v>10928</v>
          </cell>
          <cell r="B4188" t="str">
            <v>TELA DE ARAME GALVANIZADA QUADRANGULAR / LOSANGULAR, FIO 2,11 MM (14 BWG), MALHA 8 X 8 CM, H = 2 M</v>
          </cell>
          <cell r="C4188" t="str">
            <v>M2</v>
          </cell>
          <cell r="D4188">
            <v>19.55</v>
          </cell>
          <cell r="E4188">
            <v>19.55</v>
          </cell>
          <cell r="F4188" t="str">
            <v>SINAPI-I JUNHO 2025</v>
          </cell>
        </row>
        <row r="4189">
          <cell r="A4189">
            <v>10933</v>
          </cell>
          <cell r="B4189" t="str">
            <v>TELA DE ARAME GALVANIZADA QUADRANGULAR / LOSANGULAR, FIO 2,77 MM (12 BWG), MALHA 10 X 10 CM, H = 2 M</v>
          </cell>
          <cell r="C4189" t="str">
            <v>M2</v>
          </cell>
          <cell r="D4189">
            <v>29.48</v>
          </cell>
          <cell r="E4189">
            <v>29.48</v>
          </cell>
          <cell r="F4189" t="str">
            <v>SINAPI-I JUNHO 2025</v>
          </cell>
        </row>
        <row r="4190">
          <cell r="A4190">
            <v>7158</v>
          </cell>
          <cell r="B4190" t="str">
            <v>TELA DE ARAME GALVANIZADA QUADRANGULAR / LOSANGULAR, FIO 2,77 MM (12 BWG), MALHA 5 X 5 CM, H = 2 M</v>
          </cell>
          <cell r="C4190" t="str">
            <v>M2</v>
          </cell>
          <cell r="D4190">
            <v>50</v>
          </cell>
          <cell r="E4190">
            <v>50</v>
          </cell>
          <cell r="F4190" t="str">
            <v>SINAPI-I JUNHO 2025</v>
          </cell>
        </row>
        <row r="4191">
          <cell r="A4191">
            <v>10927</v>
          </cell>
          <cell r="B4191" t="str">
            <v>TELA DE ARAME GALVANIZADA QUADRANGULAR / LOSANGULAR, FIO 2,77 MM (12 BWG), MALHA 8 X 8 CM, H = 2 M</v>
          </cell>
          <cell r="C4191" t="str">
            <v>M2</v>
          </cell>
          <cell r="D4191">
            <v>31.98</v>
          </cell>
          <cell r="E4191">
            <v>31.98</v>
          </cell>
          <cell r="F4191" t="str">
            <v>SINAPI-I JUNHO 2025</v>
          </cell>
        </row>
        <row r="4192">
          <cell r="A4192">
            <v>7162</v>
          </cell>
          <cell r="B4192" t="str">
            <v>TELA DE ARAME GALVANIZADA QUADRANGULAR / LOSANGULAR, FIO 3,4 MM (10 BWG), MALHA 5 X 5 CM, H = 2 M</v>
          </cell>
          <cell r="C4192" t="str">
            <v>M2</v>
          </cell>
          <cell r="D4192">
            <v>78.239999999999995</v>
          </cell>
          <cell r="E4192">
            <v>78.239999999999995</v>
          </cell>
          <cell r="F4192" t="str">
            <v>SINAPI-I JUNHO 2025</v>
          </cell>
        </row>
        <row r="4193">
          <cell r="A4193">
            <v>10932</v>
          </cell>
          <cell r="B4193" t="str">
            <v>TELA DE ARAME GALVANIZADA QUADRANGULAR / LOSANGULAR, FIO 4,19 MM (8 BWG), MALHA 5 X 5 CM, H = 2 M</v>
          </cell>
          <cell r="C4193" t="str">
            <v>M2</v>
          </cell>
          <cell r="D4193">
            <v>136.09</v>
          </cell>
          <cell r="E4193">
            <v>136.09</v>
          </cell>
          <cell r="F4193" t="str">
            <v>SINAPI-I JUNHO 2025</v>
          </cell>
        </row>
        <row r="4194">
          <cell r="A4194">
            <v>10937</v>
          </cell>
          <cell r="B4194" t="str">
            <v>TELA DE ARAME GALVANIZADA REVESTIDA EM PVC, QUADRANGULAR / LOSANGULAR, FIO 2,11 MM (14 BWG), BITOLA FINAL = *2,8* MM, MALHA *8 X 8* CM, H = 2 M</v>
          </cell>
          <cell r="C4194" t="str">
            <v>M2</v>
          </cell>
          <cell r="D4194">
            <v>34.979999999999997</v>
          </cell>
          <cell r="E4194">
            <v>34.979999999999997</v>
          </cell>
          <cell r="F4194" t="str">
            <v>SINAPI-I JUNHO 2025</v>
          </cell>
        </row>
        <row r="4195">
          <cell r="A4195">
            <v>10935</v>
          </cell>
          <cell r="B4195" t="str">
            <v>TELA DE ARAME GALVANIZADA REVESTIDA EM PVC, QUADRANGULAR / LOSANGULAR, FIO 2,77 MM (12 BWG), BITOLA FINAL = *3,8* MM, MALHA 7,5 X 7,5 CM, H = 2 M</v>
          </cell>
          <cell r="C4195" t="str">
            <v>M2</v>
          </cell>
          <cell r="D4195">
            <v>60.67</v>
          </cell>
          <cell r="E4195">
            <v>60.67</v>
          </cell>
          <cell r="F4195" t="str">
            <v>SINAPI-I JUNHO 2025</v>
          </cell>
        </row>
        <row r="4196">
          <cell r="A4196">
            <v>10931</v>
          </cell>
          <cell r="B4196" t="str">
            <v>TELA DE ARAME GALVANIZADA, HEXAGONAL, FIO 0,56 MM (24 BWG), MALHA 1/2", H = 1 M</v>
          </cell>
          <cell r="C4196" t="str">
            <v>M2</v>
          </cell>
          <cell r="D4196">
            <v>17.059999999999999</v>
          </cell>
          <cell r="E4196">
            <v>17.059999999999999</v>
          </cell>
          <cell r="F4196" t="str">
            <v>SINAPI-I JUNHO 2025</v>
          </cell>
        </row>
        <row r="4197">
          <cell r="A4197">
            <v>7164</v>
          </cell>
          <cell r="B4197" t="str">
            <v>TELA DE ARAME ONDULADA, FIO *2,77* MM (12 BWG), MALHA 5 X 5 CM, H = 2 M</v>
          </cell>
          <cell r="C4197" t="str">
            <v>M2</v>
          </cell>
          <cell r="D4197">
            <v>56.47</v>
          </cell>
          <cell r="E4197">
            <v>56.47</v>
          </cell>
          <cell r="F4197" t="str">
            <v>SINAPI-I JUNHO 2025</v>
          </cell>
        </row>
        <row r="4198">
          <cell r="A4198">
            <v>36887</v>
          </cell>
          <cell r="B4198" t="str">
            <v>TELA DE FIBRA DE VIDRO, ACABAMENTO ANTI-ALCALINO, MALHA 10 X 10 MM</v>
          </cell>
          <cell r="C4198" t="str">
            <v>M2</v>
          </cell>
          <cell r="D4198">
            <v>14.49</v>
          </cell>
          <cell r="E4198">
            <v>14.49</v>
          </cell>
          <cell r="F4198" t="str">
            <v>SINAPI-I JUNHO 2025</v>
          </cell>
        </row>
        <row r="4199">
          <cell r="A4199">
            <v>34630</v>
          </cell>
          <cell r="B4199" t="str">
            <v>TELA EM MALHA HEXAGONAL DE DUPLA TORCAO 8 X 10 CM (ZN/AL REVESTIDO COM POLIMERO), FIO 2,7 MM, COM GEOMANTA OU BIOMANTA, DIMENSOES 4,0 X 2,0 X 0,6 M, COM INCLINACAO DE 70 GRAUS, PARA SOLO REFORCADO</v>
          </cell>
          <cell r="C4199" t="str">
            <v>UN</v>
          </cell>
          <cell r="D4199">
            <v>836.07</v>
          </cell>
          <cell r="E4199">
            <v>836.07</v>
          </cell>
          <cell r="F4199" t="str">
            <v>SINAPI-I JUNHO 2025</v>
          </cell>
        </row>
        <row r="4200">
          <cell r="A4200">
            <v>7161</v>
          </cell>
          <cell r="B4200" t="str">
            <v>TELA EM METAL PARA ESTUQUE (DEPLOYE)</v>
          </cell>
          <cell r="C4200" t="str">
            <v>M2</v>
          </cell>
          <cell r="D4200">
            <v>7.03</v>
          </cell>
          <cell r="E4200">
            <v>7.03</v>
          </cell>
          <cell r="F4200" t="str">
            <v>SINAPI-I JUNHO 2025</v>
          </cell>
        </row>
        <row r="4201">
          <cell r="A4201">
            <v>7170</v>
          </cell>
          <cell r="B4201" t="str">
            <v>TELA FACHADEIRA EM POLIETILENO, ROLO DE 3 X 100 M (L X C), COR BRANCA, SEM LOGOMARCA - PARA PROTECAO DE OBRAS</v>
          </cell>
          <cell r="C4201" t="str">
            <v>M2</v>
          </cell>
          <cell r="D4201">
            <v>3.5</v>
          </cell>
          <cell r="E4201">
            <v>3.5</v>
          </cell>
          <cell r="F4201" t="str">
            <v>SINAPI-I JUNHO 2025</v>
          </cell>
        </row>
        <row r="4202">
          <cell r="A4202">
            <v>37524</v>
          </cell>
          <cell r="B4202" t="str">
            <v>TELA PLASTICA LARANJA, TIPO TAPUME PARA SINALIZACAO, MALHA RETANGULAR, ROLO 1.20 X 50 M (L X C)</v>
          </cell>
          <cell r="C4202" t="str">
            <v>M</v>
          </cell>
          <cell r="D4202">
            <v>3.2</v>
          </cell>
          <cell r="E4202">
            <v>3.2</v>
          </cell>
          <cell r="F4202" t="str">
            <v>SINAPI-I JUNHO 2025</v>
          </cell>
        </row>
        <row r="4203">
          <cell r="A4203">
            <v>37525</v>
          </cell>
          <cell r="B4203" t="str">
            <v>TELA PLASTICA TECIDA LISTRADA BRANCA E LARANJA, TIPO GUARDA CORPO, EM POLIETILENO MONOFILADO, ROLO 1,20 X 50 M (L X C)</v>
          </cell>
          <cell r="C4203" t="str">
            <v>M</v>
          </cell>
          <cell r="D4203">
            <v>4.38</v>
          </cell>
          <cell r="E4203">
            <v>4.38</v>
          </cell>
          <cell r="F4203" t="str">
            <v>SINAPI-I JUNHO 2025</v>
          </cell>
        </row>
        <row r="4204">
          <cell r="A4204">
            <v>36789</v>
          </cell>
          <cell r="B4204" t="str">
            <v>TELHA CERAMICA TIPO AMERICANA, COMPRIMENTO DE *45* CM, RENDIMENTO DE *12* TELHAS/M2</v>
          </cell>
          <cell r="C4204" t="str">
            <v>UN</v>
          </cell>
          <cell r="D4204">
            <v>2.2999999999999998</v>
          </cell>
          <cell r="E4204">
            <v>2.2999999999999998</v>
          </cell>
          <cell r="F4204" t="str">
            <v>SINAPI-I JUNHO 2025</v>
          </cell>
        </row>
        <row r="4205">
          <cell r="A4205">
            <v>7173</v>
          </cell>
          <cell r="B4205" t="str">
            <v>TELHA DE BARRO / CERAMICA, NAO ESMALTADA, TIPO COLONIAL, CANAL, PLAN, PAULISTA, COMPRIMENTO DE *44 A 50* CM, RENDIMENTO DE COBERTURA DE *26* TELHAS/M2</v>
          </cell>
          <cell r="C4205" t="str">
            <v>MIL</v>
          </cell>
          <cell r="D4205">
            <v>1490</v>
          </cell>
          <cell r="E4205">
            <v>1490</v>
          </cell>
          <cell r="F4205" t="str">
            <v>SINAPI-I JUNHO 2025</v>
          </cell>
        </row>
        <row r="4206">
          <cell r="A4206">
            <v>7175</v>
          </cell>
          <cell r="B4206" t="str">
            <v>TELHA DE BARRO / CERAMICA, NAO ESMALTADA, TIPO ROMANA, AMERICANA, PORTUGUESA, FRANCESA, COMPRIMENTO DE *41* CM, RENDIMENTO DE *16* TELHAS/M2</v>
          </cell>
          <cell r="C4206" t="str">
            <v>UN</v>
          </cell>
          <cell r="D4206">
            <v>1.68</v>
          </cell>
          <cell r="E4206">
            <v>1.68</v>
          </cell>
          <cell r="F4206" t="str">
            <v>SINAPI-I JUNHO 2025</v>
          </cell>
        </row>
        <row r="4207">
          <cell r="A4207">
            <v>40741</v>
          </cell>
          <cell r="B4207" t="str">
            <v>TELHA DE CONCRETO TIPO CLASSICA, COR CINZA, COMPRIMENTO DE *42* CM, RENDIMENTO DE *10* TELHAS/M2</v>
          </cell>
          <cell r="C4207" t="str">
            <v>UN</v>
          </cell>
          <cell r="D4207">
            <v>3.11</v>
          </cell>
          <cell r="E4207">
            <v>3.11</v>
          </cell>
          <cell r="F4207" t="str">
            <v>SINAPI-I JUNHO 2025</v>
          </cell>
        </row>
        <row r="4208">
          <cell r="A4208">
            <v>7184</v>
          </cell>
          <cell r="B4208" t="str">
            <v>TELHA DE FIBRA DE VIDRO ONDULADA, TRANSLUCIDA / INCOLOR, E = *0,6* MM, DE *0,50 X 2,44* M (L X C)</v>
          </cell>
          <cell r="C4208" t="str">
            <v>M2</v>
          </cell>
          <cell r="F4208" t="str">
            <v>SINAPI-I JUNHO 2025</v>
          </cell>
        </row>
        <row r="4209">
          <cell r="A4209">
            <v>34458</v>
          </cell>
          <cell r="B4209" t="str">
            <v>TELHA DE FIBROCIMENTO E = 6 MM, DE 3,00 X 1,06 M (SEM AMIANTO)</v>
          </cell>
          <cell r="C4209" t="str">
            <v>UN</v>
          </cell>
          <cell r="D4209">
            <v>194.44</v>
          </cell>
          <cell r="E4209">
            <v>194.44</v>
          </cell>
          <cell r="F4209" t="str">
            <v>SINAPI-I JUNHO 2025</v>
          </cell>
        </row>
        <row r="4210">
          <cell r="A4210">
            <v>34464</v>
          </cell>
          <cell r="B4210" t="str">
            <v>TELHA DE FIBROCIMENTO E = 6 MM, DE 4,10 X 1,06 M (SEM AMIANTO)</v>
          </cell>
          <cell r="C4210" t="str">
            <v>UN</v>
          </cell>
          <cell r="D4210">
            <v>289.43</v>
          </cell>
          <cell r="E4210">
            <v>289.43</v>
          </cell>
          <cell r="F4210" t="str">
            <v>SINAPI-I JUNHO 2025</v>
          </cell>
        </row>
        <row r="4211">
          <cell r="A4211">
            <v>34468</v>
          </cell>
          <cell r="B4211" t="str">
            <v>TELHA DE FIBROCIMENTO E = 6 MM, DE 4,60 X 1,06 M (SEM AMIANTO)</v>
          </cell>
          <cell r="C4211" t="str">
            <v>UN</v>
          </cell>
          <cell r="D4211">
            <v>364.9</v>
          </cell>
          <cell r="E4211">
            <v>364.9</v>
          </cell>
          <cell r="F4211" t="str">
            <v>SINAPI-I JUNHO 2025</v>
          </cell>
        </row>
        <row r="4212">
          <cell r="A4212">
            <v>34473</v>
          </cell>
          <cell r="B4212" t="str">
            <v>TELHA DE FIBROCIMENTO E = 8 MM, DE 3,00 X 1,06 M (SEM AMIANTO)</v>
          </cell>
          <cell r="C4212" t="str">
            <v>UN</v>
          </cell>
          <cell r="D4212">
            <v>221.36</v>
          </cell>
          <cell r="E4212">
            <v>221.36</v>
          </cell>
          <cell r="F4212" t="str">
            <v>SINAPI-I JUNHO 2025</v>
          </cell>
        </row>
        <row r="4213">
          <cell r="A4213">
            <v>34480</v>
          </cell>
          <cell r="B4213" t="str">
            <v>TELHA DE FIBROCIMENTO E = 8 MM, DE 4,10 X 1,06 M (SEM AMIANTO)</v>
          </cell>
          <cell r="C4213" t="str">
            <v>UN</v>
          </cell>
          <cell r="D4213">
            <v>409.07</v>
          </cell>
          <cell r="E4213">
            <v>409.07</v>
          </cell>
          <cell r="F4213" t="str">
            <v>SINAPI-I JUNHO 2025</v>
          </cell>
        </row>
        <row r="4214">
          <cell r="A4214">
            <v>34486</v>
          </cell>
          <cell r="B4214" t="str">
            <v>TELHA DE FIBROCIMENTO E = 8 MM, DE 4,60 X 1,06 M (SEM AMIANTO)</v>
          </cell>
          <cell r="C4214" t="str">
            <v>UN</v>
          </cell>
          <cell r="D4214">
            <v>484.33</v>
          </cell>
          <cell r="E4214">
            <v>484.33</v>
          </cell>
          <cell r="F4214" t="str">
            <v>SINAPI-I JUNHO 2025</v>
          </cell>
        </row>
        <row r="4215">
          <cell r="A4215">
            <v>7190</v>
          </cell>
          <cell r="B4215" t="str">
            <v>TELHA DE FIBROCIMENTO ONDULADA E = 4 MM, DE 1,22 X 0,50 M (SEM AMIANTO)</v>
          </cell>
          <cell r="C4215" t="str">
            <v>UN</v>
          </cell>
          <cell r="D4215">
            <v>16.170000000000002</v>
          </cell>
          <cell r="E4215">
            <v>16.170000000000002</v>
          </cell>
          <cell r="F4215" t="str">
            <v>SINAPI-I JUNHO 2025</v>
          </cell>
        </row>
        <row r="4216">
          <cell r="A4216">
            <v>34417</v>
          </cell>
          <cell r="B4216" t="str">
            <v>TELHA DE FIBROCIMENTO ONDULADA E = 4 MM, DE 2,13 X 0,50 M (SEM AMIANTO)</v>
          </cell>
          <cell r="C4216" t="str">
            <v>UN</v>
          </cell>
          <cell r="D4216">
            <v>25.88</v>
          </cell>
          <cell r="E4216">
            <v>25.88</v>
          </cell>
          <cell r="F4216" t="str">
            <v>SINAPI-I JUNHO 2025</v>
          </cell>
        </row>
        <row r="4217">
          <cell r="A4217">
            <v>7213</v>
          </cell>
          <cell r="B4217" t="str">
            <v>TELHA DE FIBROCIMENTO ONDULADA E = 4 MM, DE 2,44 X 0,50 M (SEM AMIANTO)</v>
          </cell>
          <cell r="C4217" t="str">
            <v>M2</v>
          </cell>
          <cell r="D4217">
            <v>23.73</v>
          </cell>
          <cell r="E4217">
            <v>23.73</v>
          </cell>
          <cell r="F4217" t="str">
            <v>SINAPI-I JUNHO 2025</v>
          </cell>
        </row>
        <row r="4218">
          <cell r="A4218">
            <v>7195</v>
          </cell>
          <cell r="B4218" t="str">
            <v>TELHA DE FIBROCIMENTO ONDULADA E = 6 MM, DE 1,53 X 1,10 M (SEM AMIANTO)</v>
          </cell>
          <cell r="C4218" t="str">
            <v>UN</v>
          </cell>
          <cell r="D4218">
            <v>69.680000000000007</v>
          </cell>
          <cell r="E4218">
            <v>69.680000000000007</v>
          </cell>
          <cell r="F4218" t="str">
            <v>SINAPI-I JUNHO 2025</v>
          </cell>
        </row>
        <row r="4219">
          <cell r="A4219">
            <v>7186</v>
          </cell>
          <cell r="B4219" t="str">
            <v>TELHA DE FIBROCIMENTO ONDULADA E = 6 MM, DE 1,83 X 1,10 M (SEM AMIANTO)</v>
          </cell>
          <cell r="C4219" t="str">
            <v>UN</v>
          </cell>
          <cell r="D4219">
            <v>75.900000000000006</v>
          </cell>
          <cell r="E4219">
            <v>75.900000000000006</v>
          </cell>
          <cell r="F4219" t="str">
            <v>SINAPI-I JUNHO 2025</v>
          </cell>
        </row>
        <row r="4220">
          <cell r="A4220">
            <v>7194</v>
          </cell>
          <cell r="B4220" t="str">
            <v>TELHA DE FIBROCIMENTO ONDULADA E = 6 MM, DE 2,44 X 1,10 M (SEM AMIANTO)</v>
          </cell>
          <cell r="C4220" t="str">
            <v>M2</v>
          </cell>
          <cell r="D4220">
            <v>34.99</v>
          </cell>
          <cell r="E4220">
            <v>34.99</v>
          </cell>
          <cell r="F4220" t="str">
            <v>SINAPI-I JUNHO 2025</v>
          </cell>
        </row>
        <row r="4221">
          <cell r="A4221">
            <v>7197</v>
          </cell>
          <cell r="B4221" t="str">
            <v>TELHA DE FIBROCIMENTO ONDULADA E = 6 MM, DE 3,66 X 1,10 M (SEM AMIANTO)</v>
          </cell>
          <cell r="C4221" t="str">
            <v>UN</v>
          </cell>
          <cell r="D4221">
            <v>147.69999999999999</v>
          </cell>
          <cell r="E4221">
            <v>147.69999999999999</v>
          </cell>
          <cell r="F4221" t="str">
            <v>SINAPI-I JUNHO 2025</v>
          </cell>
        </row>
        <row r="4222">
          <cell r="A4222">
            <v>7192</v>
          </cell>
          <cell r="B4222" t="str">
            <v>TELHA DE FIBROCIMENTO ONDULADA E = 8 MM, DE 1,53 X 1,10 M (SEM AMIANTO)</v>
          </cell>
          <cell r="C4222" t="str">
            <v>UN</v>
          </cell>
          <cell r="D4222">
            <v>132.33000000000001</v>
          </cell>
          <cell r="E4222">
            <v>132.33000000000001</v>
          </cell>
          <cell r="F4222" t="str">
            <v>SINAPI-I JUNHO 2025</v>
          </cell>
        </row>
        <row r="4223">
          <cell r="A4223">
            <v>7193</v>
          </cell>
          <cell r="B4223" t="str">
            <v>TELHA DE FIBROCIMENTO ONDULADA E = 8 MM, DE 1,83 X 1,10 M (SEM AMIANTO)</v>
          </cell>
          <cell r="C4223" t="str">
            <v>UN</v>
          </cell>
          <cell r="D4223">
            <v>148.97999999999999</v>
          </cell>
          <cell r="E4223">
            <v>148.97999999999999</v>
          </cell>
          <cell r="F4223" t="str">
            <v>SINAPI-I JUNHO 2025</v>
          </cell>
        </row>
        <row r="4224">
          <cell r="A4224">
            <v>7189</v>
          </cell>
          <cell r="B4224" t="str">
            <v>TELHA DE FIBROCIMENTO ONDULADA E = 8 MM, DE 2,44 X 1,10 M (SEM AMIANTO)</v>
          </cell>
          <cell r="C4224" t="str">
            <v>UN</v>
          </cell>
          <cell r="D4224">
            <v>173.13</v>
          </cell>
          <cell r="E4224">
            <v>173.13</v>
          </cell>
          <cell r="F4224" t="str">
            <v>SINAPI-I JUNHO 2025</v>
          </cell>
        </row>
        <row r="4225">
          <cell r="A4225">
            <v>34402</v>
          </cell>
          <cell r="B4225" t="str">
            <v>TELHA DE FIBROCIMENTO ONDULADA E = 8 MM, DE 3,66 X 1,10 M (SEM AMIANTO)</v>
          </cell>
          <cell r="C4225" t="str">
            <v>UN</v>
          </cell>
          <cell r="D4225">
            <v>244.43</v>
          </cell>
          <cell r="E4225">
            <v>244.43</v>
          </cell>
          <cell r="F4225" t="str">
            <v>SINAPI-I JUNHO 2025</v>
          </cell>
        </row>
        <row r="4226">
          <cell r="A4226">
            <v>7245</v>
          </cell>
          <cell r="B4226" t="str">
            <v>TELHA DE VIDRO TIPO FRANCESA, *39 X 23* CM</v>
          </cell>
          <cell r="C4226" t="str">
            <v>UN</v>
          </cell>
          <cell r="F4226" t="str">
            <v>SINAPI-I JUNHO 2025</v>
          </cell>
        </row>
        <row r="4227">
          <cell r="A4227">
            <v>34425</v>
          </cell>
          <cell r="B4227" t="str">
            <v>TELHA ESTRUTURAL DE FIBROCIMENTO 1 ABA, DE 0,52 X 2,00 M (SEM AMIANTO)</v>
          </cell>
          <cell r="C4227" t="str">
            <v>UN</v>
          </cell>
          <cell r="D4227">
            <v>157.02000000000001</v>
          </cell>
          <cell r="E4227">
            <v>157.02000000000001</v>
          </cell>
          <cell r="F4227" t="str">
            <v>SINAPI-I JUNHO 2025</v>
          </cell>
        </row>
        <row r="4228">
          <cell r="A4228">
            <v>7223</v>
          </cell>
          <cell r="B4228" t="str">
            <v>TELHA ESTRUTURAL DE FIBROCIMENTO 1 ABA, DE 0,52 X 2,50 M (SEM AMIANTO)</v>
          </cell>
          <cell r="C4228" t="str">
            <v>UN</v>
          </cell>
          <cell r="D4228">
            <v>174.98</v>
          </cell>
          <cell r="E4228">
            <v>174.98</v>
          </cell>
          <cell r="F4228" t="str">
            <v>SINAPI-I JUNHO 2025</v>
          </cell>
        </row>
        <row r="4229">
          <cell r="A4229">
            <v>7234</v>
          </cell>
          <cell r="B4229" t="str">
            <v>TELHA ESTRUTURAL DE FIBROCIMENTO 1 ABA, DE 0,52 X 3,60 M (SEM AMIANTO)</v>
          </cell>
          <cell r="C4229" t="str">
            <v>UN</v>
          </cell>
          <cell r="D4229">
            <v>264.05</v>
          </cell>
          <cell r="E4229">
            <v>264.05</v>
          </cell>
          <cell r="F4229" t="str">
            <v>SINAPI-I JUNHO 2025</v>
          </cell>
        </row>
        <row r="4230">
          <cell r="A4230">
            <v>7224</v>
          </cell>
          <cell r="B4230" t="str">
            <v>TELHA ESTRUTURAL DE FIBROCIMENTO 1 ABA, DE 0,52 X 4,00 M (SEM AMIANTO)</v>
          </cell>
          <cell r="C4230" t="str">
            <v>UN</v>
          </cell>
          <cell r="D4230">
            <v>321.68</v>
          </cell>
          <cell r="E4230">
            <v>321.68</v>
          </cell>
          <cell r="F4230" t="str">
            <v>SINAPI-I JUNHO 2025</v>
          </cell>
        </row>
        <row r="4231">
          <cell r="A4231">
            <v>7225</v>
          </cell>
          <cell r="B4231" t="str">
            <v>TELHA ESTRUTURAL DE FIBROCIMENTO 1 ABA, DE 0,52 X 5,00 M (SEM AMIANTO)</v>
          </cell>
          <cell r="C4231" t="str">
            <v>UN</v>
          </cell>
          <cell r="D4231">
            <v>344.92</v>
          </cell>
          <cell r="E4231">
            <v>344.92</v>
          </cell>
          <cell r="F4231" t="str">
            <v>SINAPI-I JUNHO 2025</v>
          </cell>
        </row>
        <row r="4232">
          <cell r="A4232">
            <v>7226</v>
          </cell>
          <cell r="B4232" t="str">
            <v>TELHA ESTRUTURAL DE FIBROCIMENTO 1 ABA, DE 0,52 X 5,50 M (SEM AMIANTO)</v>
          </cell>
          <cell r="C4232" t="str">
            <v>UN</v>
          </cell>
          <cell r="D4232">
            <v>368.08</v>
          </cell>
          <cell r="E4232">
            <v>368.08</v>
          </cell>
          <cell r="F4232" t="str">
            <v>SINAPI-I JUNHO 2025</v>
          </cell>
        </row>
        <row r="4233">
          <cell r="A4233">
            <v>7227</v>
          </cell>
          <cell r="B4233" t="str">
            <v>TELHA ESTRUTURAL DE FIBROCIMENTO 1 ABA, DE 0,52 X 6,50 M (SEM AMIANTO)</v>
          </cell>
          <cell r="C4233" t="str">
            <v>UN</v>
          </cell>
          <cell r="D4233">
            <v>418.98</v>
          </cell>
          <cell r="E4233">
            <v>418.98</v>
          </cell>
          <cell r="F4233" t="str">
            <v>SINAPI-I JUNHO 2025</v>
          </cell>
        </row>
        <row r="4234">
          <cell r="A4234">
            <v>7212</v>
          </cell>
          <cell r="B4234" t="str">
            <v>TELHA ESTRUTURAL DE FIBROCIMENTO 1 ABA, DE 0,52 X 7,20 M (SEM AMIANTO)</v>
          </cell>
          <cell r="C4234" t="str">
            <v>UN</v>
          </cell>
          <cell r="D4234">
            <v>460.35</v>
          </cell>
          <cell r="E4234">
            <v>460.35</v>
          </cell>
          <cell r="F4234" t="str">
            <v>SINAPI-I JUNHO 2025</v>
          </cell>
        </row>
        <row r="4235">
          <cell r="A4235">
            <v>7229</v>
          </cell>
          <cell r="B4235" t="str">
            <v>TELHA ESTRUTURAL DE FIBROCIMENTO 2 ABAS, DE 1,00 X 3,00 M (SEM AMIANTO)</v>
          </cell>
          <cell r="C4235" t="str">
            <v>UN</v>
          </cell>
          <cell r="D4235">
            <v>291.8</v>
          </cell>
          <cell r="E4235">
            <v>291.8</v>
          </cell>
          <cell r="F4235" t="str">
            <v>SINAPI-I JUNHO 2025</v>
          </cell>
        </row>
        <row r="4236">
          <cell r="A4236">
            <v>7230</v>
          </cell>
          <cell r="B4236" t="str">
            <v>TELHA ESTRUTURAL DE FIBROCIMENTO 2 ABAS, DE 1,00 X 4,60 M (SEM AMIANTO)</v>
          </cell>
          <cell r="C4236" t="str">
            <v>UN</v>
          </cell>
          <cell r="D4236">
            <v>485.79</v>
          </cell>
          <cell r="E4236">
            <v>485.79</v>
          </cell>
          <cell r="F4236" t="str">
            <v>SINAPI-I JUNHO 2025</v>
          </cell>
        </row>
        <row r="4237">
          <cell r="A4237">
            <v>7231</v>
          </cell>
          <cell r="B4237" t="str">
            <v>TELHA ESTRUTURAL DE FIBROCIMENTO 2 ABAS, DE 1,00 X 6,00 M (SEM AMIANTO)</v>
          </cell>
          <cell r="C4237" t="str">
            <v>UN</v>
          </cell>
          <cell r="D4237">
            <v>689.13</v>
          </cell>
          <cell r="E4237">
            <v>689.13</v>
          </cell>
          <cell r="F4237" t="str">
            <v>SINAPI-I JUNHO 2025</v>
          </cell>
        </row>
        <row r="4238">
          <cell r="A4238">
            <v>7220</v>
          </cell>
          <cell r="B4238" t="str">
            <v>TELHA ESTRUTURAL DE FIBROCIMENTO 2 ABAS, DE 1,00 X 7,40 M (SEM AMIANTO)</v>
          </cell>
          <cell r="C4238" t="str">
            <v>UN</v>
          </cell>
          <cell r="D4238">
            <v>850.66</v>
          </cell>
          <cell r="E4238">
            <v>850.66</v>
          </cell>
          <cell r="F4238" t="str">
            <v>SINAPI-I JUNHO 2025</v>
          </cell>
        </row>
        <row r="4239">
          <cell r="A4239">
            <v>34447</v>
          </cell>
          <cell r="B4239" t="str">
            <v>TELHA ESTRUTURAL DE FIBROCIMENTO 2 ABAS, DE 1,00 X 8,20 M (SEM AMIANTO)</v>
          </cell>
          <cell r="C4239" t="str">
            <v>UN</v>
          </cell>
          <cell r="D4239">
            <v>951.17</v>
          </cell>
          <cell r="E4239">
            <v>951.17</v>
          </cell>
          <cell r="F4239" t="str">
            <v>SINAPI-I JUNHO 2025</v>
          </cell>
        </row>
        <row r="4240">
          <cell r="A4240">
            <v>7233</v>
          </cell>
          <cell r="B4240" t="str">
            <v>TELHA ESTRUTURAL DE FIBROCIMENTO 2 ABAS, DE 1,00 X 9,20 M (SEM AMIANTO)</v>
          </cell>
          <cell r="C4240" t="str">
            <v>UN</v>
          </cell>
          <cell r="D4240">
            <v>1091.1400000000001</v>
          </cell>
          <cell r="E4240">
            <v>1091.1400000000001</v>
          </cell>
          <cell r="F4240" t="str">
            <v>SINAPI-I JUNHO 2025</v>
          </cell>
        </row>
        <row r="4241">
          <cell r="A4241">
            <v>40740</v>
          </cell>
          <cell r="B4241"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241" t="str">
            <v>M2</v>
          </cell>
          <cell r="F4241" t="str">
            <v>SINAPI-I JUNHO 2025</v>
          </cell>
        </row>
        <row r="4242">
          <cell r="A4242">
            <v>25007</v>
          </cell>
          <cell r="B4242" t="str">
            <v>TELHA ONDULADA EM ACO ZINCADO, ALTURA DE 17 MM, ESPESSURA DE 0,50 MM, LARGURA UTIL DE APROXIMADAMENTE 985 MM, SEM PINTURA</v>
          </cell>
          <cell r="C4242" t="str">
            <v>M2</v>
          </cell>
          <cell r="F4242" t="str">
            <v>SINAPI-I JUNHO 2025</v>
          </cell>
        </row>
        <row r="4243">
          <cell r="A4243">
            <v>43071</v>
          </cell>
          <cell r="B4243" t="str">
            <v>TELHA TERMOISOLANTE REVESTIDA EM ACO GALVALUME, FACE SUPERIOR TRAPEZOIDAL E FACE INFERIOR PLANA (NAO INCLUI ACESSORIOS DE FIXACAO), REVEST COM ESPESSURA DE 0,50 MM, COM PRE-PINTURA DE COR BRANCA NAS DUAS FACES, NUCLEO EM POLIISOCIANURATO (PIR) COM ESPESSURA DE 50 MM</v>
          </cell>
          <cell r="C4243" t="str">
            <v>M2</v>
          </cell>
          <cell r="F4243" t="str">
            <v>SINAPI-I JUNHO 2025</v>
          </cell>
        </row>
        <row r="4244">
          <cell r="A4244">
            <v>39520</v>
          </cell>
          <cell r="B4244" t="str">
            <v>TELHA TERMOISOLANTE REVESTIDA EM ACO GALVANIZADO, FACE SUPERIOR EM TELHA TRAPEZOIDAL E FACE INFERIOR EM CHAPA PLANA (SEM ACESSORIOS DE FIXACAO), REVESTIMENTO COM ESPESSURA DE 0,50 MM COM PRE-PINTURA NAS DUAS FACES, NUCLEO EM POLIESTIRENO (EPS) DE 30 MM</v>
          </cell>
          <cell r="C4244" t="str">
            <v>M2</v>
          </cell>
          <cell r="F4244" t="str">
            <v>SINAPI-I JUNHO 2025</v>
          </cell>
        </row>
        <row r="4245">
          <cell r="A4245">
            <v>39521</v>
          </cell>
          <cell r="B4245" t="str">
            <v>TELHA TERMOISOLANTE REVESTIDA EM ACO GALVANIZADO, FACE SUPERIOR EM TELHA TRAPEZOIDAL E FACE INFERIOR EM CHAPA PLANA (SEM ACESSORIOS DE FIXACAO), REVESTIMENTO COM ESPESSURA DE 0,50 MM COM PRE-PINTURA NAS DUAS FACES, NUCLEO EM POLIESTIRENO (EPS) DE 50 MM</v>
          </cell>
          <cell r="C4245" t="str">
            <v>M2</v>
          </cell>
          <cell r="F4245" t="str">
            <v>SINAPI-I JUNHO 2025</v>
          </cell>
        </row>
        <row r="4246">
          <cell r="A4246">
            <v>39522</v>
          </cell>
          <cell r="B4246" t="str">
            <v>TELHA TERMOISOLANTE REVESTIDA EM ACO GALVANIZADO, FACES SUPERIOR E INFERIOR EM TELHA TRAPEZOIDAL (SEM ACESSORIOS DE FIXACAO), REVESTIMENTO COM ESPESSURA DE 0,50 MM COM PRE-PINTURA NAS DUAS FACES, NUCLEO EM POLIESTIRENO (EPS) DE 50 MM</v>
          </cell>
          <cell r="C4246" t="str">
            <v>M2</v>
          </cell>
          <cell r="F4246" t="str">
            <v>SINAPI-I JUNHO 2025</v>
          </cell>
        </row>
        <row r="4247">
          <cell r="A4247">
            <v>7243</v>
          </cell>
          <cell r="B4247" t="str">
            <v>TELHA TRAPEZOIDAL EM ACO ZINCADO, SEM PINTURA, ALTURA DE APROXIMADAMENTE 40 MM, ESPESSURA DE 0,50 MM E LARGURA UTIL DE 980 MM</v>
          </cell>
          <cell r="C4247" t="str">
            <v>M2</v>
          </cell>
          <cell r="F4247" t="str">
            <v>SINAPI-I JUNHO 2025</v>
          </cell>
        </row>
        <row r="4248">
          <cell r="A4248">
            <v>11067</v>
          </cell>
          <cell r="B4248" t="str">
            <v>TELHA TRAPEZOIDAL EM ALUMINIO, ALTURA DE *38* MM E ESPESSURA DE 0,5 MM (LARGURA TOTAL DE 1056 MM E COMPRIMENTO DE 5000 MM)</v>
          </cell>
          <cell r="C4248" t="str">
            <v>UN</v>
          </cell>
          <cell r="D4248">
            <v>532.38</v>
          </cell>
          <cell r="E4248">
            <v>532.38</v>
          </cell>
          <cell r="F4248" t="str">
            <v>SINAPI-I JUNHO 2025</v>
          </cell>
        </row>
        <row r="4249">
          <cell r="A4249">
            <v>11068</v>
          </cell>
          <cell r="B4249" t="str">
            <v>TELHA TRAPEZOIDAL EM ALUMINIO, ALTURA DE *38* MM E ESPESSURA DE 0,7 MM (LARGURA TOTAL DE 1056 MM E COMPRIMENTO DE 5000 MM)</v>
          </cell>
          <cell r="C4249" t="str">
            <v>UN</v>
          </cell>
          <cell r="D4249">
            <v>672.58</v>
          </cell>
          <cell r="E4249">
            <v>672.58</v>
          </cell>
          <cell r="F4249" t="str">
            <v>SINAPI-I JUNHO 2025</v>
          </cell>
        </row>
        <row r="4250">
          <cell r="A4250">
            <v>7246</v>
          </cell>
          <cell r="B4250" t="str">
            <v>TELHA VIDRO TIPO CANAL OU COLONIAL, C = 46 A 50 CM</v>
          </cell>
          <cell r="C4250" t="str">
            <v>UN</v>
          </cell>
          <cell r="F4250" t="str">
            <v>SINAPI-I JUNHO 2025</v>
          </cell>
        </row>
        <row r="4251">
          <cell r="A4251">
            <v>12869</v>
          </cell>
          <cell r="B4251" t="str">
            <v>TELHADOR / TELHADISTA (HORISTA)</v>
          </cell>
          <cell r="C4251" t="str">
            <v>H</v>
          </cell>
          <cell r="D4251">
            <v>20.77</v>
          </cell>
          <cell r="E4251">
            <v>23.35</v>
          </cell>
          <cell r="F4251" t="str">
            <v>SINAPI-I JUNHO 2025</v>
          </cell>
        </row>
        <row r="4252">
          <cell r="A4252">
            <v>41097</v>
          </cell>
          <cell r="B4252" t="str">
            <v>TELHADOR / TELHADISTA (MENSALISTA)</v>
          </cell>
          <cell r="C4252" t="str">
            <v>MES</v>
          </cell>
          <cell r="D4252">
            <v>3590.43</v>
          </cell>
          <cell r="E4252">
            <v>4042.83</v>
          </cell>
          <cell r="F4252" t="str">
            <v>SINAPI-I JUNHO 2025</v>
          </cell>
        </row>
        <row r="4253">
          <cell r="A4253">
            <v>1574</v>
          </cell>
          <cell r="B4253" t="str">
            <v>TERMINAL A COMPRESSAO EM COBRE ESTANHADO PARA CABO 10 MM2, 1 FURO E 1 COMPRESSAO, PARA PARAFUSO DE FIXACAO M6</v>
          </cell>
          <cell r="C4253" t="str">
            <v>UN</v>
          </cell>
          <cell r="D4253">
            <v>1.91</v>
          </cell>
          <cell r="E4253">
            <v>1.91</v>
          </cell>
          <cell r="F4253" t="str">
            <v>SINAPI-I JUNHO 2025</v>
          </cell>
        </row>
        <row r="4254">
          <cell r="A4254">
            <v>1581</v>
          </cell>
          <cell r="B4254" t="str">
            <v>TERMINAL A COMPRESSAO EM COBRE ESTANHADO PARA CABO 120 MM2, 1 FURO E 1 COMPRESSAO, PARA PARAFUSO DE FIXACAO M12</v>
          </cell>
          <cell r="C4254" t="str">
            <v>UN</v>
          </cell>
          <cell r="D4254">
            <v>13.28</v>
          </cell>
          <cell r="E4254">
            <v>13.28</v>
          </cell>
          <cell r="F4254" t="str">
            <v>SINAPI-I JUNHO 2025</v>
          </cell>
        </row>
        <row r="4255">
          <cell r="A4255">
            <v>1575</v>
          </cell>
          <cell r="B4255" t="str">
            <v>TERMINAL A COMPRESSAO EM COBRE ESTANHADO PARA CABO 16 MM2, 1 FURO E 1 COMPRESSAO, PARA PARAFUSO DE FIXACAO M6</v>
          </cell>
          <cell r="C4255" t="str">
            <v>UN</v>
          </cell>
          <cell r="D4255">
            <v>2.27</v>
          </cell>
          <cell r="E4255">
            <v>2.27</v>
          </cell>
          <cell r="F4255" t="str">
            <v>SINAPI-I JUNHO 2025</v>
          </cell>
        </row>
        <row r="4256">
          <cell r="A4256">
            <v>1570</v>
          </cell>
          <cell r="B4256" t="str">
            <v>TERMINAL A COMPRESSAO EM COBRE ESTANHADO PARA CABO 2,5 MM2, 1 FURO E 1 COMPRESSAO, PARA PARAFUSO DE FIXACAO M5</v>
          </cell>
          <cell r="C4256" t="str">
            <v>UN</v>
          </cell>
          <cell r="D4256">
            <v>1.1399999999999999</v>
          </cell>
          <cell r="E4256">
            <v>1.1399999999999999</v>
          </cell>
          <cell r="F4256" t="str">
            <v>SINAPI-I JUNHO 2025</v>
          </cell>
        </row>
        <row r="4257">
          <cell r="A4257">
            <v>1576</v>
          </cell>
          <cell r="B4257" t="str">
            <v>TERMINAL A COMPRESSAO EM COBRE ESTANHADO PARA CABO 25 MM2, 1 FURO E 1 COMPRESSAO, PARA PARAFUSO DE FIXACAO M8</v>
          </cell>
          <cell r="C4257" t="str">
            <v>UN</v>
          </cell>
          <cell r="D4257">
            <v>3.14</v>
          </cell>
          <cell r="E4257">
            <v>3.14</v>
          </cell>
          <cell r="F4257" t="str">
            <v>SINAPI-I JUNHO 2025</v>
          </cell>
        </row>
        <row r="4258">
          <cell r="A4258">
            <v>1577</v>
          </cell>
          <cell r="B4258" t="str">
            <v>TERMINAL A COMPRESSAO EM COBRE ESTANHADO PARA CABO 35 MM2, 1 FURO E 1 COMPRESSAO, PARA PARAFUSO DE FIXACAO M8</v>
          </cell>
          <cell r="C4258" t="str">
            <v>UN</v>
          </cell>
          <cell r="D4258">
            <v>3.54</v>
          </cell>
          <cell r="E4258">
            <v>3.54</v>
          </cell>
          <cell r="F4258" t="str">
            <v>SINAPI-I JUNHO 2025</v>
          </cell>
        </row>
        <row r="4259">
          <cell r="A4259">
            <v>1571</v>
          </cell>
          <cell r="B4259" t="str">
            <v>TERMINAL A COMPRESSAO EM COBRE ESTANHADO PARA CABO 4 MM2, 1 FURO E 1 COMPRESSAO, PARA PARAFUSO DE FIXACAO M5</v>
          </cell>
          <cell r="C4259" t="str">
            <v>UN</v>
          </cell>
          <cell r="D4259">
            <v>1.48</v>
          </cell>
          <cell r="E4259">
            <v>1.48</v>
          </cell>
          <cell r="F4259" t="str">
            <v>SINAPI-I JUNHO 2025</v>
          </cell>
        </row>
        <row r="4260">
          <cell r="A4260">
            <v>1578</v>
          </cell>
          <cell r="B4260" t="str">
            <v>TERMINAL A COMPRESSAO EM COBRE ESTANHADO PARA CABO 50 MM2, 1 FURO E 1 COMPRESSAO, PARA PARAFUSO DE FIXACAO M8</v>
          </cell>
          <cell r="C4260" t="str">
            <v>UN</v>
          </cell>
          <cell r="D4260">
            <v>6.15</v>
          </cell>
          <cell r="E4260">
            <v>6.15</v>
          </cell>
          <cell r="F4260" t="str">
            <v>SINAPI-I JUNHO 2025</v>
          </cell>
        </row>
        <row r="4261">
          <cell r="A4261">
            <v>1573</v>
          </cell>
          <cell r="B4261" t="str">
            <v>TERMINAL A COMPRESSAO EM COBRE ESTANHADO PARA CABO 6 MM2, 1 FURO E 1 COMPRESSAO, PARA PARAFUSO DE FIXACAO M6</v>
          </cell>
          <cell r="C4261" t="str">
            <v>UN</v>
          </cell>
          <cell r="D4261">
            <v>1.77</v>
          </cell>
          <cell r="E4261">
            <v>1.77</v>
          </cell>
          <cell r="F4261" t="str">
            <v>SINAPI-I JUNHO 2025</v>
          </cell>
        </row>
        <row r="4262">
          <cell r="A4262">
            <v>1579</v>
          </cell>
          <cell r="B4262" t="str">
            <v>TERMINAL A COMPRESSAO EM COBRE ESTANHADO PARA CABO 70 MM2, 1 FURO E 1 COMPRESSAO, PARA PARAFUSO DE FIXACAO M10</v>
          </cell>
          <cell r="C4262" t="str">
            <v>UN</v>
          </cell>
          <cell r="D4262">
            <v>7.67</v>
          </cell>
          <cell r="E4262">
            <v>7.67</v>
          </cell>
          <cell r="F4262" t="str">
            <v>SINAPI-I JUNHO 2025</v>
          </cell>
        </row>
        <row r="4263">
          <cell r="A4263">
            <v>1580</v>
          </cell>
          <cell r="B4263" t="str">
            <v>TERMINAL A COMPRESSAO EM COBRE ESTANHADO PARA CABO 95 MM2, 1 FURO E 1 COMPRESSAO, PARA PARAFUSO DE FIXACAO M12</v>
          </cell>
          <cell r="C4263" t="str">
            <v>UN</v>
          </cell>
          <cell r="D4263">
            <v>9.44</v>
          </cell>
          <cell r="E4263">
            <v>9.44</v>
          </cell>
          <cell r="F4263" t="str">
            <v>SINAPI-I JUNHO 2025</v>
          </cell>
        </row>
        <row r="4264">
          <cell r="A4264">
            <v>39321</v>
          </cell>
          <cell r="B4264" t="str">
            <v>TERMINAL DE VENTILACAO, 100 MM, SERIE NORMAL, ESGOTO PREDIAL</v>
          </cell>
          <cell r="C4264" t="str">
            <v>UN</v>
          </cell>
          <cell r="D4264">
            <v>17.29</v>
          </cell>
          <cell r="E4264">
            <v>17.29</v>
          </cell>
          <cell r="F4264" t="str">
            <v>SINAPI-I JUNHO 2025</v>
          </cell>
        </row>
        <row r="4265">
          <cell r="A4265">
            <v>39319</v>
          </cell>
          <cell r="B4265" t="str">
            <v>TERMINAL DE VENTILACAO, 50 MM, SERIE NORMAL, ESGOTO PREDIAL</v>
          </cell>
          <cell r="C4265" t="str">
            <v>UN</v>
          </cell>
          <cell r="D4265">
            <v>7.19</v>
          </cell>
          <cell r="E4265">
            <v>7.19</v>
          </cell>
          <cell r="F4265" t="str">
            <v>SINAPI-I JUNHO 2025</v>
          </cell>
        </row>
        <row r="4266">
          <cell r="A4266">
            <v>39320</v>
          </cell>
          <cell r="B4266" t="str">
            <v>TERMINAL DE VENTILACAO, 75 MM, SERIE NORMAL, ESGOTO PREDIAL</v>
          </cell>
          <cell r="C4266" t="str">
            <v>UN</v>
          </cell>
          <cell r="D4266">
            <v>13.83</v>
          </cell>
          <cell r="E4266">
            <v>13.83</v>
          </cell>
          <cell r="F4266" t="str">
            <v>SINAPI-I JUNHO 2025</v>
          </cell>
        </row>
        <row r="4267">
          <cell r="A4267">
            <v>1542</v>
          </cell>
          <cell r="B4267" t="str">
            <v>TERMINAL METALICO A PRESSAO 1 CABO, PARA CABOS DE 4 A 10 MM2, COM 2 FUROS PARA FIXACAO</v>
          </cell>
          <cell r="C4267" t="str">
            <v>UN</v>
          </cell>
          <cell r="D4267">
            <v>26.16</v>
          </cell>
          <cell r="E4267">
            <v>26.16</v>
          </cell>
          <cell r="F4267" t="str">
            <v>SINAPI-I JUNHO 2025</v>
          </cell>
        </row>
        <row r="4268">
          <cell r="A4268">
            <v>1591</v>
          </cell>
          <cell r="B4268" t="str">
            <v>TERMINAL METALICO A PRESSAO PARA 1 CABO DE 120 MM2, COM 1 FURO DE FIXACAO</v>
          </cell>
          <cell r="C4268" t="str">
            <v>UN</v>
          </cell>
          <cell r="D4268">
            <v>29.28</v>
          </cell>
          <cell r="E4268">
            <v>29.28</v>
          </cell>
          <cell r="F4268" t="str">
            <v>SINAPI-I JUNHO 2025</v>
          </cell>
        </row>
        <row r="4269">
          <cell r="A4269">
            <v>1547</v>
          </cell>
          <cell r="B4269" t="str">
            <v>TERMINAL METALICO A PRESSAO PARA 1 CABO DE 150 A 185 MM2, COM 2 FUROS PARA FIXACAO</v>
          </cell>
          <cell r="C4269" t="str">
            <v>UN</v>
          </cell>
          <cell r="D4269">
            <v>153.43</v>
          </cell>
          <cell r="E4269">
            <v>153.43</v>
          </cell>
          <cell r="F4269" t="str">
            <v>SINAPI-I JUNHO 2025</v>
          </cell>
        </row>
        <row r="4270">
          <cell r="A4270">
            <v>38196</v>
          </cell>
          <cell r="B4270" t="str">
            <v>TERMINAL METALICO A PRESSAO PARA 1 CABO DE 150 MM2, COM 1 FURO DE FIXACAO</v>
          </cell>
          <cell r="C4270" t="str">
            <v>UN</v>
          </cell>
          <cell r="D4270">
            <v>29.88</v>
          </cell>
          <cell r="E4270">
            <v>29.88</v>
          </cell>
          <cell r="F4270" t="str">
            <v>SINAPI-I JUNHO 2025</v>
          </cell>
        </row>
        <row r="4271">
          <cell r="A4271">
            <v>1543</v>
          </cell>
          <cell r="B4271" t="str">
            <v>TERMINAL METALICO A PRESSAO PARA 1 CABO DE 16 A 25 MM2, COM 2 FUROS PARA FIXACAO</v>
          </cell>
          <cell r="C4271" t="str">
            <v>UN</v>
          </cell>
          <cell r="D4271">
            <v>31.76</v>
          </cell>
          <cell r="E4271">
            <v>31.76</v>
          </cell>
          <cell r="F4271" t="str">
            <v>SINAPI-I JUNHO 2025</v>
          </cell>
        </row>
        <row r="4272">
          <cell r="A4272">
            <v>1585</v>
          </cell>
          <cell r="B4272" t="str">
            <v>TERMINAL METALICO A PRESSAO PARA 1 CABO DE 16 MM2, COM 1 FURO DE FIXACAO</v>
          </cell>
          <cell r="C4272" t="str">
            <v>UN</v>
          </cell>
          <cell r="D4272">
            <v>6.15</v>
          </cell>
          <cell r="E4272">
            <v>6.15</v>
          </cell>
          <cell r="F4272" t="str">
            <v>SINAPI-I JUNHO 2025</v>
          </cell>
        </row>
        <row r="4273">
          <cell r="A4273">
            <v>1593</v>
          </cell>
          <cell r="B4273" t="str">
            <v>TERMINAL METALICO A PRESSAO PARA 1 CABO DE 185 MM2, COM 1 FURO DE FIXACAO</v>
          </cell>
          <cell r="C4273" t="str">
            <v>UN</v>
          </cell>
          <cell r="D4273">
            <v>32.659999999999997</v>
          </cell>
          <cell r="E4273">
            <v>32.659999999999997</v>
          </cell>
          <cell r="F4273" t="str">
            <v>SINAPI-I JUNHO 2025</v>
          </cell>
        </row>
        <row r="4274">
          <cell r="A4274">
            <v>11838</v>
          </cell>
          <cell r="B4274" t="str">
            <v>TERMINAL METALICO A PRESSAO PARA 1 CABO DE 240 MM2, COM 1 FURO DE FIXACAO</v>
          </cell>
          <cell r="C4274" t="str">
            <v>UN</v>
          </cell>
          <cell r="D4274">
            <v>43.09</v>
          </cell>
          <cell r="E4274">
            <v>43.09</v>
          </cell>
          <cell r="F4274" t="str">
            <v>SINAPI-I JUNHO 2025</v>
          </cell>
        </row>
        <row r="4275">
          <cell r="A4275">
            <v>1594</v>
          </cell>
          <cell r="B4275" t="str">
            <v>TERMINAL METALICO A PRESSAO PARA 1 CABO DE 25 A 35 MM2, COM 2 FUROS PARA FIXACAO</v>
          </cell>
          <cell r="C4275" t="str">
            <v>UN</v>
          </cell>
          <cell r="D4275">
            <v>43.56</v>
          </cell>
          <cell r="E4275">
            <v>43.56</v>
          </cell>
          <cell r="F4275" t="str">
            <v>SINAPI-I JUNHO 2025</v>
          </cell>
        </row>
        <row r="4276">
          <cell r="A4276">
            <v>1586</v>
          </cell>
          <cell r="B4276" t="str">
            <v>TERMINAL METALICO A PRESSAO PARA 1 CABO DE 25 MM2, COM 1 FURO DE FIXACAO</v>
          </cell>
          <cell r="C4276" t="str">
            <v>UN</v>
          </cell>
          <cell r="D4276">
            <v>7.78</v>
          </cell>
          <cell r="E4276">
            <v>7.78</v>
          </cell>
          <cell r="F4276" t="str">
            <v>SINAPI-I JUNHO 2025</v>
          </cell>
        </row>
        <row r="4277">
          <cell r="A4277">
            <v>11839</v>
          </cell>
          <cell r="B4277" t="str">
            <v>TERMINAL METALICO A PRESSAO PARA 1 CABO DE 300 MM2, COM 1 FURO DE FIXACAO</v>
          </cell>
          <cell r="C4277" t="str">
            <v>UN</v>
          </cell>
          <cell r="D4277">
            <v>62.7</v>
          </cell>
          <cell r="E4277">
            <v>62.7</v>
          </cell>
          <cell r="F4277" t="str">
            <v>SINAPI-I JUNHO 2025</v>
          </cell>
        </row>
        <row r="4278">
          <cell r="A4278">
            <v>1587</v>
          </cell>
          <cell r="B4278" t="str">
            <v>TERMINAL METALICO A PRESSAO PARA 1 CABO DE 35 MM2, COM 1 FURO DE FIXACAO</v>
          </cell>
          <cell r="C4278" t="str">
            <v>UN</v>
          </cell>
          <cell r="D4278">
            <v>7.92</v>
          </cell>
          <cell r="E4278">
            <v>7.92</v>
          </cell>
          <cell r="F4278" t="str">
            <v>SINAPI-I JUNHO 2025</v>
          </cell>
        </row>
        <row r="4279">
          <cell r="A4279">
            <v>1545</v>
          </cell>
          <cell r="B4279" t="str">
            <v>TERMINAL METALICO A PRESSAO PARA 1 CABO DE 50 A 70 MM2, COM 2 FUROS PARA FIXACAO</v>
          </cell>
          <cell r="C4279" t="str">
            <v>UN</v>
          </cell>
          <cell r="D4279">
            <v>75.239999999999995</v>
          </cell>
          <cell r="E4279">
            <v>75.239999999999995</v>
          </cell>
          <cell r="F4279" t="str">
            <v>SINAPI-I JUNHO 2025</v>
          </cell>
        </row>
        <row r="4280">
          <cell r="A4280">
            <v>1588</v>
          </cell>
          <cell r="B4280" t="str">
            <v>TERMINAL METALICO A PRESSAO PARA 1 CABO DE 50 MM2, COM 1 FURO DE FIXACAO</v>
          </cell>
          <cell r="C4280" t="str">
            <v>UN</v>
          </cell>
          <cell r="D4280">
            <v>10.87</v>
          </cell>
          <cell r="E4280">
            <v>10.87</v>
          </cell>
          <cell r="F4280" t="str">
            <v>SINAPI-I JUNHO 2025</v>
          </cell>
        </row>
        <row r="4281">
          <cell r="A4281">
            <v>1535</v>
          </cell>
          <cell r="B4281" t="str">
            <v>TERMINAL METALICO A PRESSAO PARA 1 CABO DE 6 A 10 MM2, COM 1 FURO DE FIXACAO</v>
          </cell>
          <cell r="C4281" t="str">
            <v>UN</v>
          </cell>
          <cell r="D4281">
            <v>6.26</v>
          </cell>
          <cell r="E4281">
            <v>6.26</v>
          </cell>
          <cell r="F4281" t="str">
            <v>SINAPI-I JUNHO 2025</v>
          </cell>
        </row>
        <row r="4282">
          <cell r="A4282">
            <v>1589</v>
          </cell>
          <cell r="B4282" t="str">
            <v>TERMINAL METALICO A PRESSAO PARA 1 CABO DE 70 MM2, COM 1 FURO DE FIXACAO</v>
          </cell>
          <cell r="C4282" t="str">
            <v>UN</v>
          </cell>
          <cell r="D4282">
            <v>11.22</v>
          </cell>
          <cell r="E4282">
            <v>11.22</v>
          </cell>
          <cell r="F4282" t="str">
            <v>SINAPI-I JUNHO 2025</v>
          </cell>
        </row>
        <row r="4283">
          <cell r="A4283">
            <v>1546</v>
          </cell>
          <cell r="B4283" t="str">
            <v>TERMINAL METALICO A PRESSAO PARA 1 CABO DE 95 A 120 MM2, COM 2 FUROS PARA FIXACAO</v>
          </cell>
          <cell r="C4283" t="str">
            <v>UN</v>
          </cell>
          <cell r="D4283">
            <v>126.97</v>
          </cell>
          <cell r="E4283">
            <v>126.97</v>
          </cell>
          <cell r="F4283" t="str">
            <v>SINAPI-I JUNHO 2025</v>
          </cell>
        </row>
        <row r="4284">
          <cell r="A4284">
            <v>1590</v>
          </cell>
          <cell r="B4284" t="str">
            <v>TERMINAL METALICO A PRESSAO PARA 1 CABO DE 95 MM2, COM 1 FURO DE FIXACAO</v>
          </cell>
          <cell r="C4284" t="str">
            <v>UN</v>
          </cell>
          <cell r="D4284">
            <v>19.75</v>
          </cell>
          <cell r="E4284">
            <v>19.75</v>
          </cell>
          <cell r="F4284" t="str">
            <v>SINAPI-I JUNHO 2025</v>
          </cell>
        </row>
        <row r="4285">
          <cell r="A4285">
            <v>38415</v>
          </cell>
          <cell r="B4285" t="str">
            <v>TERMOFUSORA PARA TUBOS E CONEXOES EM PPR COM DIAMETROS DE 20 A 63 MM, POTENCIA DE 800 W, TENSAO 220 V</v>
          </cell>
          <cell r="C4285" t="str">
            <v>UN</v>
          </cell>
          <cell r="D4285">
            <v>1110.46</v>
          </cell>
          <cell r="E4285">
            <v>1110.46</v>
          </cell>
          <cell r="F4285" t="str">
            <v>SINAPI-I JUNHO 2025</v>
          </cell>
        </row>
        <row r="4286">
          <cell r="A4286">
            <v>38414</v>
          </cell>
          <cell r="B4286" t="str">
            <v>TERMOFUSORA PARA TUBOS E CONEXOES EM PPR COM DIAMETROS DE 75 A 110 MM, POTENCIA DE *1100* W, TENSAO 220 V</v>
          </cell>
          <cell r="C4286" t="str">
            <v>UN</v>
          </cell>
          <cell r="D4286">
            <v>1558.55</v>
          </cell>
          <cell r="E4286">
            <v>1558.55</v>
          </cell>
          <cell r="F4286" t="str">
            <v>SINAPI-I JUNHO 2025</v>
          </cell>
        </row>
        <row r="4287">
          <cell r="A4287">
            <v>38128</v>
          </cell>
          <cell r="B4287" t="str">
            <v>TERRA VEGETAL (ENSACADA)</v>
          </cell>
          <cell r="C4287" t="str">
            <v>KG</v>
          </cell>
          <cell r="D4287">
            <v>0.64</v>
          </cell>
          <cell r="E4287">
            <v>0.64</v>
          </cell>
          <cell r="F4287" t="str">
            <v>SINAPI-I JUNHO 2025</v>
          </cell>
        </row>
        <row r="4288">
          <cell r="A4288">
            <v>7253</v>
          </cell>
          <cell r="B4288" t="str">
            <v>TERRA VEGETAL (GRANEL)</v>
          </cell>
          <cell r="C4288" t="str">
            <v>M3</v>
          </cell>
          <cell r="D4288">
            <v>137.13999999999999</v>
          </cell>
          <cell r="E4288">
            <v>137.13999999999999</v>
          </cell>
          <cell r="F4288" t="str">
            <v>SINAPI-I JUNHO 2025</v>
          </cell>
        </row>
        <row r="4289">
          <cell r="A4289">
            <v>4806</v>
          </cell>
          <cell r="B4289" t="str">
            <v>TESTEIRA ANTIDERRAPANTE PARA PISO VINILICO *5 X 2,5* CM, E = 2 MM</v>
          </cell>
          <cell r="C4289" t="str">
            <v>M</v>
          </cell>
          <cell r="D4289">
            <v>25.71</v>
          </cell>
          <cell r="E4289">
            <v>25.71</v>
          </cell>
          <cell r="F4289" t="str">
            <v>SINAPI-I JUNHO 2025</v>
          </cell>
        </row>
        <row r="4290">
          <cell r="A4290">
            <v>34401</v>
          </cell>
          <cell r="B4290" t="str">
            <v>TIJOLO CERAMICO LAMINADO DE *5,5 X 11 X 23* CM (L X A X C), COM 21 FUROS</v>
          </cell>
          <cell r="C4290" t="str">
            <v>UN</v>
          </cell>
          <cell r="D4290">
            <v>1.27</v>
          </cell>
          <cell r="E4290">
            <v>1.27</v>
          </cell>
          <cell r="F4290" t="str">
            <v>SINAPI-I JUNHO 2025</v>
          </cell>
        </row>
        <row r="4291">
          <cell r="A4291">
            <v>7256</v>
          </cell>
          <cell r="B4291" t="str">
            <v>TIJOLO CERAMICO MACICO APARENTE 2 FUROS DE *6,5 X 10 X 20* CM (L X A X C)</v>
          </cell>
          <cell r="C4291" t="str">
            <v>UN</v>
          </cell>
          <cell r="D4291">
            <v>0.9</v>
          </cell>
          <cell r="E4291">
            <v>0.9</v>
          </cell>
          <cell r="F4291" t="str">
            <v>SINAPI-I JUNHO 2025</v>
          </cell>
        </row>
        <row r="4292">
          <cell r="A4292">
            <v>7260</v>
          </cell>
          <cell r="B4292" t="str">
            <v>TIJOLO CERAMICO MACICO APARENTE DE *6 X 12 X 24* CM (L X A X C)</v>
          </cell>
          <cell r="C4292" t="str">
            <v>UN</v>
          </cell>
          <cell r="D4292">
            <v>1.71</v>
          </cell>
          <cell r="E4292">
            <v>1.71</v>
          </cell>
          <cell r="F4292" t="str">
            <v>SINAPI-I JUNHO 2025</v>
          </cell>
        </row>
        <row r="4293">
          <cell r="A4293">
            <v>7258</v>
          </cell>
          <cell r="B4293" t="str">
            <v>TIJOLO CERAMICO MACICO COMUM DE *5 X 10 X 20* CM (L X A X C)</v>
          </cell>
          <cell r="C4293" t="str">
            <v>UN</v>
          </cell>
          <cell r="D4293">
            <v>0.44</v>
          </cell>
          <cell r="E4293">
            <v>0.44</v>
          </cell>
          <cell r="F4293" t="str">
            <v>SINAPI-I JUNHO 2025</v>
          </cell>
        </row>
        <row r="4294">
          <cell r="A4294">
            <v>34400</v>
          </cell>
          <cell r="B4294" t="str">
            <v>TIJOLO CERAMICO REFRATARIO DE *2,5 X 11,4 X 22,9* CM (L X A X C)</v>
          </cell>
          <cell r="C4294" t="str">
            <v>UN</v>
          </cell>
          <cell r="D4294">
            <v>3.53</v>
          </cell>
          <cell r="E4294">
            <v>3.53</v>
          </cell>
          <cell r="F4294" t="str">
            <v>SINAPI-I JUNHO 2025</v>
          </cell>
        </row>
        <row r="4295">
          <cell r="A4295">
            <v>10617</v>
          </cell>
          <cell r="B4295" t="str">
            <v>TIJOLO CERAMICO REFRATARIO DE *6,3 X 11,4 X 22,9* CM (L X A X C)</v>
          </cell>
          <cell r="C4295" t="str">
            <v>UN</v>
          </cell>
          <cell r="D4295">
            <v>4.55</v>
          </cell>
          <cell r="E4295">
            <v>4.55</v>
          </cell>
          <cell r="F4295" t="str">
            <v>SINAPI-I JUNHO 2025</v>
          </cell>
        </row>
        <row r="4296">
          <cell r="A4296">
            <v>44261</v>
          </cell>
          <cell r="B4296" t="str">
            <v>TIL CONDOMINIAL, PVC, DN 100 X 100 MM, PARA REDE COLETORA DE ESGOTO</v>
          </cell>
          <cell r="C4296" t="str">
            <v>UN</v>
          </cell>
          <cell r="D4296">
            <v>114.87</v>
          </cell>
          <cell r="E4296">
            <v>114.87</v>
          </cell>
          <cell r="F4296" t="str">
            <v>SINAPI-I JUNHO 2025</v>
          </cell>
        </row>
        <row r="4297">
          <cell r="A4297">
            <v>7274</v>
          </cell>
          <cell r="B4297" t="str">
            <v>TIL PARA LIGACAO PREDIAL, EM PVC, JE, BBB, DN 100 X 100 MM, PARA REDE COLETORA ESGOTO</v>
          </cell>
          <cell r="C4297" t="str">
            <v>UN</v>
          </cell>
          <cell r="D4297">
            <v>55.61</v>
          </cell>
          <cell r="E4297">
            <v>55.61</v>
          </cell>
          <cell r="F4297" t="str">
            <v>SINAPI-I JUNHO 2025</v>
          </cell>
        </row>
        <row r="4298">
          <cell r="A4298">
            <v>44326</v>
          </cell>
          <cell r="B4298" t="str">
            <v>TIL RADIAL, PVC, JE, BBB, DN 300 X 200 MM, PARA REDE COLETORA DE ESGOTO (NBR 10.569)</v>
          </cell>
          <cell r="C4298" t="str">
            <v>UN</v>
          </cell>
          <cell r="D4298">
            <v>1201.1300000000001</v>
          </cell>
          <cell r="E4298">
            <v>1201.1300000000001</v>
          </cell>
          <cell r="F4298" t="str">
            <v>SINAPI-I JUNHO 2025</v>
          </cell>
        </row>
        <row r="4299">
          <cell r="A4299">
            <v>154</v>
          </cell>
          <cell r="B4299" t="str">
            <v>TINTA / REVESTIMENTO A BASE DE RESINA EPOXI COM ALCATRAO, BICOMPONENTE</v>
          </cell>
          <cell r="C4299" t="str">
            <v>L</v>
          </cell>
          <cell r="D4299">
            <v>75.84</v>
          </cell>
          <cell r="E4299">
            <v>75.84</v>
          </cell>
          <cell r="F4299" t="str">
            <v>SINAPI-I JUNHO 2025</v>
          </cell>
        </row>
        <row r="4300">
          <cell r="A4300">
            <v>38121</v>
          </cell>
          <cell r="B4300" t="str">
            <v>TINTA A BASE DE RESINA ACRILICA EMULSIONADA EM AGUA, PARA SINALIZACAO HORIZONTAL VIARIA (NBR 13699:2012)</v>
          </cell>
          <cell r="C4300" t="str">
            <v>L</v>
          </cell>
          <cell r="D4300">
            <v>22.11</v>
          </cell>
          <cell r="E4300">
            <v>22.11</v>
          </cell>
          <cell r="F4300" t="str">
            <v>SINAPI-I JUNHO 2025</v>
          </cell>
        </row>
        <row r="4301">
          <cell r="A4301">
            <v>43776</v>
          </cell>
          <cell r="B4301" t="str">
            <v>TINTA A OLEO BRILHANTE, PARA MADEIRAS E METAIS</v>
          </cell>
          <cell r="C4301" t="str">
            <v>L</v>
          </cell>
          <cell r="D4301">
            <v>33.44</v>
          </cell>
          <cell r="E4301">
            <v>33.44</v>
          </cell>
          <cell r="F4301" t="str">
            <v>SINAPI-I JUNHO 2025</v>
          </cell>
        </row>
        <row r="4302">
          <cell r="A4302">
            <v>7343</v>
          </cell>
          <cell r="B4302" t="str">
            <v>TINTA ACRILICA A BASE DE SOLVENTE, PARA SINALIZACAO HORIZONTAL VIARIA (NBR 11862)</v>
          </cell>
          <cell r="C4302" t="str">
            <v>L</v>
          </cell>
          <cell r="D4302">
            <v>32.520000000000003</v>
          </cell>
          <cell r="E4302">
            <v>32.520000000000003</v>
          </cell>
          <cell r="F4302" t="str">
            <v>SINAPI-I JUNHO 2025</v>
          </cell>
        </row>
        <row r="4303">
          <cell r="A4303">
            <v>7348</v>
          </cell>
          <cell r="B4303" t="str">
            <v>TINTA ACRILICA PREMIUM PARA PISO</v>
          </cell>
          <cell r="C4303" t="str">
            <v>L</v>
          </cell>
          <cell r="D4303">
            <v>24.94</v>
          </cell>
          <cell r="E4303">
            <v>24.94</v>
          </cell>
          <cell r="F4303" t="str">
            <v>SINAPI-I JUNHO 2025</v>
          </cell>
        </row>
        <row r="4304">
          <cell r="A4304">
            <v>7313</v>
          </cell>
          <cell r="B4304" t="str">
            <v>TINTA ASFALTICA IMPERMEABILIZANTE DILUIDA EM SOLVENTE, PARA MATERIAIS CIMENTICIOS, METAL E MADEIRA</v>
          </cell>
          <cell r="C4304" t="str">
            <v>L</v>
          </cell>
          <cell r="D4304">
            <v>23.16</v>
          </cell>
          <cell r="E4304">
            <v>23.16</v>
          </cell>
          <cell r="F4304" t="str">
            <v>SINAPI-I JUNHO 2025</v>
          </cell>
        </row>
        <row r="4305">
          <cell r="A4305">
            <v>7319</v>
          </cell>
          <cell r="B4305" t="str">
            <v>TINTA ASFALTICA IMPERMEABILIZANTE DISPERSA EM AGUA, PARA MATERIAIS CIMENTICIOS</v>
          </cell>
          <cell r="C4305" t="str">
            <v>L</v>
          </cell>
          <cell r="D4305">
            <v>13.25</v>
          </cell>
          <cell r="E4305">
            <v>13.25</v>
          </cell>
          <cell r="F4305" t="str">
            <v>SINAPI-I JUNHO 2025</v>
          </cell>
        </row>
        <row r="4306">
          <cell r="A4306">
            <v>7314</v>
          </cell>
          <cell r="B4306" t="str">
            <v>TINTA BORRACHA CLORADA, ACABAMENTO SEMIBRILHO, QUALQUER COR</v>
          </cell>
          <cell r="C4306" t="str">
            <v>L</v>
          </cell>
          <cell r="D4306">
            <v>77.290000000000006</v>
          </cell>
          <cell r="E4306">
            <v>77.290000000000006</v>
          </cell>
          <cell r="F4306" t="str">
            <v>SINAPI-I JUNHO 2025</v>
          </cell>
        </row>
        <row r="4307">
          <cell r="A4307">
            <v>7304</v>
          </cell>
          <cell r="B4307" t="str">
            <v>TINTA EPOXI BASE AGUA PREMIUM, BRANCA</v>
          </cell>
          <cell r="C4307" t="str">
            <v>L</v>
          </cell>
          <cell r="D4307">
            <v>99.09</v>
          </cell>
          <cell r="E4307">
            <v>99.09</v>
          </cell>
          <cell r="F4307" t="str">
            <v>SINAPI-I JUNHO 2025</v>
          </cell>
        </row>
        <row r="4308">
          <cell r="A4308">
            <v>43649</v>
          </cell>
          <cell r="B4308" t="str">
            <v>TINTA ESMALTE BASE AGUA PREMIUM ACETINADO</v>
          </cell>
          <cell r="C4308" t="str">
            <v>L</v>
          </cell>
          <cell r="D4308">
            <v>51.25</v>
          </cell>
          <cell r="E4308">
            <v>51.25</v>
          </cell>
          <cell r="F4308" t="str">
            <v>SINAPI-I JUNHO 2025</v>
          </cell>
        </row>
        <row r="4309">
          <cell r="A4309">
            <v>43650</v>
          </cell>
          <cell r="B4309" t="str">
            <v>TINTA ESMALTE BASE AGUA PREMIUM BRILHANTE</v>
          </cell>
          <cell r="C4309" t="str">
            <v>L</v>
          </cell>
          <cell r="D4309">
            <v>48.43</v>
          </cell>
          <cell r="E4309">
            <v>48.43</v>
          </cell>
          <cell r="F4309" t="str">
            <v>SINAPI-I JUNHO 2025</v>
          </cell>
        </row>
        <row r="4310">
          <cell r="A4310">
            <v>7311</v>
          </cell>
          <cell r="B4310" t="str">
            <v>TINTA ESMALTE SINTETICO PREMIUM ACETINADO</v>
          </cell>
          <cell r="C4310" t="str">
            <v>L</v>
          </cell>
          <cell r="D4310">
            <v>49.61</v>
          </cell>
          <cell r="E4310">
            <v>49.61</v>
          </cell>
          <cell r="F4310" t="str">
            <v>SINAPI-I JUNHO 2025</v>
          </cell>
        </row>
        <row r="4311">
          <cell r="A4311">
            <v>7292</v>
          </cell>
          <cell r="B4311" t="str">
            <v>TINTA ESMALTE SINTETICO PREMIUM BRILHANTE</v>
          </cell>
          <cell r="C4311" t="str">
            <v>L</v>
          </cell>
          <cell r="D4311">
            <v>48.03</v>
          </cell>
          <cell r="E4311">
            <v>48.03</v>
          </cell>
          <cell r="F4311" t="str">
            <v>SINAPI-I JUNHO 2025</v>
          </cell>
        </row>
        <row r="4312">
          <cell r="A4312">
            <v>7293</v>
          </cell>
          <cell r="B4312" t="str">
            <v>TINTA ESMALTE SINTETICO PREMIUM DE DUPLA ACAO GRAFITE FOSCO PARA SUPERFICIES METALICAS FERROSAS</v>
          </cell>
          <cell r="C4312" t="str">
            <v>L</v>
          </cell>
          <cell r="D4312">
            <v>53.13</v>
          </cell>
          <cell r="E4312">
            <v>53.13</v>
          </cell>
          <cell r="F4312" t="str">
            <v>SINAPI-I JUNHO 2025</v>
          </cell>
        </row>
        <row r="4313">
          <cell r="A4313">
            <v>7306</v>
          </cell>
          <cell r="B4313" t="str">
            <v>TINTA ESMALTE SINTETICO PREMIUM DE EFEITO PROTETOR DE SUPERFICIE METALICA ALUMINIO</v>
          </cell>
          <cell r="C4313" t="str">
            <v>L</v>
          </cell>
          <cell r="D4313">
            <v>58.64</v>
          </cell>
          <cell r="E4313">
            <v>58.64</v>
          </cell>
          <cell r="F4313" t="str">
            <v>SINAPI-I JUNHO 2025</v>
          </cell>
        </row>
        <row r="4314">
          <cell r="A4314">
            <v>7288</v>
          </cell>
          <cell r="B4314" t="str">
            <v>TINTA ESMALTE SINTETICO PREMIUM FOSCO</v>
          </cell>
          <cell r="C4314" t="str">
            <v>L</v>
          </cell>
          <cell r="D4314">
            <v>48.69</v>
          </cell>
          <cell r="E4314">
            <v>48.69</v>
          </cell>
          <cell r="F4314" t="str">
            <v>SINAPI-I JUNHO 2025</v>
          </cell>
        </row>
        <row r="4315">
          <cell r="A4315">
            <v>43625</v>
          </cell>
          <cell r="B4315" t="str">
            <v>TINTA ESMALTE SINTETICO STANDARD ACETINADO</v>
          </cell>
          <cell r="C4315" t="str">
            <v>L</v>
          </cell>
          <cell r="D4315">
            <v>39.31</v>
          </cell>
          <cell r="E4315">
            <v>39.31</v>
          </cell>
          <cell r="F4315" t="str">
            <v>SINAPI-I JUNHO 2025</v>
          </cell>
        </row>
        <row r="4316">
          <cell r="A4316">
            <v>43647</v>
          </cell>
          <cell r="B4316" t="str">
            <v>TINTA ESMALTE SINTETICO STANDARD BRILHANTE</v>
          </cell>
          <cell r="C4316" t="str">
            <v>L</v>
          </cell>
          <cell r="D4316">
            <v>35.71</v>
          </cell>
          <cell r="E4316">
            <v>35.71</v>
          </cell>
          <cell r="F4316" t="str">
            <v>SINAPI-I JUNHO 2025</v>
          </cell>
        </row>
        <row r="4317">
          <cell r="A4317">
            <v>43648</v>
          </cell>
          <cell r="B4317" t="str">
            <v>TINTA ESMALTE SINTETICO STANDARD FOSCO</v>
          </cell>
          <cell r="C4317" t="str">
            <v>L</v>
          </cell>
          <cell r="D4317">
            <v>34.46</v>
          </cell>
          <cell r="E4317">
            <v>34.46</v>
          </cell>
          <cell r="F4317" t="str">
            <v>SINAPI-I JUNHO 2025</v>
          </cell>
        </row>
        <row r="4318">
          <cell r="A4318">
            <v>35693</v>
          </cell>
          <cell r="B4318" t="str">
            <v>TINTA LATEX ACRILICA ECONOMICA, COR BRANCA</v>
          </cell>
          <cell r="C4318" t="str">
            <v>L</v>
          </cell>
          <cell r="D4318">
            <v>15.51</v>
          </cell>
          <cell r="E4318">
            <v>15.51</v>
          </cell>
          <cell r="F4318" t="str">
            <v>SINAPI-I JUNHO 2025</v>
          </cell>
        </row>
        <row r="4319">
          <cell r="A4319">
            <v>7356</v>
          </cell>
          <cell r="B4319" t="str">
            <v>TINTA LATEX ACRILICA PREMIUM, COR BRANCO FOSCO</v>
          </cell>
          <cell r="C4319" t="str">
            <v>L</v>
          </cell>
          <cell r="D4319">
            <v>37.18</v>
          </cell>
          <cell r="E4319">
            <v>37.18</v>
          </cell>
          <cell r="F4319" t="str">
            <v>SINAPI-I JUNHO 2025</v>
          </cell>
        </row>
        <row r="4320">
          <cell r="A4320">
            <v>35692</v>
          </cell>
          <cell r="B4320" t="str">
            <v>TINTA LATEX ACRILICA STANDARD, COR BRANCA</v>
          </cell>
          <cell r="C4320" t="str">
            <v>L</v>
          </cell>
          <cell r="D4320">
            <v>24.33</v>
          </cell>
          <cell r="E4320">
            <v>24.33</v>
          </cell>
          <cell r="F4320" t="str">
            <v>SINAPI-I JUNHO 2025</v>
          </cell>
        </row>
        <row r="4321">
          <cell r="A4321">
            <v>43624</v>
          </cell>
          <cell r="B4321" t="str">
            <v>TINTA LATEX ACRILICA SUPER PREMIUM, COR BRANCO FOSCO</v>
          </cell>
          <cell r="C4321" t="str">
            <v>L</v>
          </cell>
          <cell r="D4321">
            <v>45.32</v>
          </cell>
          <cell r="E4321">
            <v>45.32</v>
          </cell>
          <cell r="F4321" t="str">
            <v>SINAPI-I JUNHO 2025</v>
          </cell>
        </row>
        <row r="4322">
          <cell r="A4322">
            <v>7342</v>
          </cell>
          <cell r="B4322" t="str">
            <v>TINTA MINERAL IMPERMEAVEL EM PO, BRANCA</v>
          </cell>
          <cell r="C4322" t="str">
            <v>KG</v>
          </cell>
          <cell r="D4322">
            <v>2.54</v>
          </cell>
          <cell r="E4322">
            <v>2.54</v>
          </cell>
          <cell r="F4322" t="str">
            <v>SINAPI-I JUNHO 2025</v>
          </cell>
        </row>
        <row r="4323">
          <cell r="A4323">
            <v>7350</v>
          </cell>
          <cell r="B4323" t="str">
            <v>TINTA/RESINA ACRILICA PREMIUM PARA CERAMICA, PEDRAS E OUTROS</v>
          </cell>
          <cell r="C4323" t="str">
            <v>L</v>
          </cell>
          <cell r="D4323">
            <v>53.67</v>
          </cell>
          <cell r="E4323">
            <v>53.67</v>
          </cell>
          <cell r="F4323" t="str">
            <v>SINAPI-I JUNHO 2025</v>
          </cell>
        </row>
        <row r="4324">
          <cell r="A4324">
            <v>39574</v>
          </cell>
          <cell r="B4324" t="str">
            <v>TIRANTE COM ELO, EM ARAME GALVANIZADO RIGIDO, NUMERO 10, COMPRIMENTO 2000 MM, PARA PENDURAL DE FORRO REMOVIVEL</v>
          </cell>
          <cell r="C4324" t="str">
            <v>UN</v>
          </cell>
          <cell r="D4324">
            <v>4.37</v>
          </cell>
          <cell r="E4324">
            <v>4.37</v>
          </cell>
          <cell r="F4324" t="str">
            <v>SINAPI-I JUNHO 2025</v>
          </cell>
        </row>
        <row r="4325">
          <cell r="A4325">
            <v>11060</v>
          </cell>
          <cell r="B4325" t="str">
            <v>TIRANTE EM FERRO GALVANIZADO PARA CONTRAVENTAMENTO DE TELHA CANALETE 90, 1/4" X 400 MM</v>
          </cell>
          <cell r="C4325" t="str">
            <v>UN</v>
          </cell>
          <cell r="D4325">
            <v>28.23</v>
          </cell>
          <cell r="E4325">
            <v>28.23</v>
          </cell>
          <cell r="F4325" t="str">
            <v>SINAPI-I JUNHO 2025</v>
          </cell>
        </row>
        <row r="4326">
          <cell r="A4326">
            <v>37401</v>
          </cell>
          <cell r="B4326" t="str">
            <v>TOALHEIRO PLASTICO TIPO DISPENSER PARA PAPEL TOALHA INTERFOLHADO</v>
          </cell>
          <cell r="C4326" t="str">
            <v>UN</v>
          </cell>
          <cell r="D4326">
            <v>88.39</v>
          </cell>
          <cell r="E4326">
            <v>88.39</v>
          </cell>
          <cell r="F4326" t="str">
            <v>SINAPI-I JUNHO 2025</v>
          </cell>
        </row>
        <row r="4327">
          <cell r="A4327">
            <v>38101</v>
          </cell>
          <cell r="B4327" t="str">
            <v>TOMADA 2P+T 10A, 250V (APENAS MODULO)</v>
          </cell>
          <cell r="C4327" t="str">
            <v>UN</v>
          </cell>
          <cell r="D4327">
            <v>7.57</v>
          </cell>
          <cell r="E4327">
            <v>7.57</v>
          </cell>
          <cell r="F4327" t="str">
            <v>SINAPI-I JUNHO 2025</v>
          </cell>
        </row>
        <row r="4328">
          <cell r="A4328">
            <v>7528</v>
          </cell>
          <cell r="B4328" t="str">
            <v>TOMADA 2P+T 10A, 250V, CONJUNTO MONTADO PARA EMBUTIR 4" X 2" (PLACA + SUPORTE + MODULO)</v>
          </cell>
          <cell r="C4328" t="str">
            <v>UN</v>
          </cell>
          <cell r="D4328">
            <v>8.9</v>
          </cell>
          <cell r="E4328">
            <v>8.9</v>
          </cell>
          <cell r="F4328" t="str">
            <v>SINAPI-I JUNHO 2025</v>
          </cell>
        </row>
        <row r="4329">
          <cell r="A4329">
            <v>12147</v>
          </cell>
          <cell r="B4329" t="str">
            <v>TOMADA 2P+T 10A, 250V, CONJUNTO MONTADO PARA SOBREPOR 4" X 2" (CAIXA + MODULO)</v>
          </cell>
          <cell r="C4329" t="str">
            <v>UN</v>
          </cell>
          <cell r="D4329">
            <v>13.57</v>
          </cell>
          <cell r="E4329">
            <v>13.57</v>
          </cell>
          <cell r="F4329" t="str">
            <v>SINAPI-I JUNHO 2025</v>
          </cell>
        </row>
        <row r="4330">
          <cell r="A4330">
            <v>38075</v>
          </cell>
          <cell r="B4330" t="str">
            <v>TOMADA 2P+T 20A 250V, CONJUNTO MONTADO PARA EMBUTIR 4" X 2" (PLACA + SUPORTE + MODULO)</v>
          </cell>
          <cell r="C4330" t="str">
            <v>UN</v>
          </cell>
          <cell r="D4330">
            <v>15.41</v>
          </cell>
          <cell r="E4330">
            <v>15.41</v>
          </cell>
          <cell r="F4330" t="str">
            <v>SINAPI-I JUNHO 2025</v>
          </cell>
        </row>
        <row r="4331">
          <cell r="A4331">
            <v>38102</v>
          </cell>
          <cell r="B4331" t="str">
            <v>TOMADA 2P+T 20A, 250V (APENAS MODULO)</v>
          </cell>
          <cell r="C4331" t="str">
            <v>UN</v>
          </cell>
          <cell r="D4331">
            <v>9.69</v>
          </cell>
          <cell r="E4331">
            <v>9.69</v>
          </cell>
          <cell r="F4331" t="str">
            <v>SINAPI-I JUNHO 2025</v>
          </cell>
        </row>
        <row r="4332">
          <cell r="A4332">
            <v>7525</v>
          </cell>
          <cell r="B4332" t="str">
            <v>TOMADA INDUSTRIAL DE EMBUTIR 3P+T 30 A, 440 V, COM TRAVA, COM PLACA</v>
          </cell>
          <cell r="C4332" t="str">
            <v>UN</v>
          </cell>
          <cell r="D4332">
            <v>43.82</v>
          </cell>
          <cell r="E4332">
            <v>43.82</v>
          </cell>
          <cell r="F4332" t="str">
            <v>SINAPI-I JUNHO 2025</v>
          </cell>
        </row>
        <row r="4333">
          <cell r="A4333">
            <v>7524</v>
          </cell>
          <cell r="B4333" t="str">
            <v>TOMADA INDUSTRIAL DE EMBUTIR 3P+T 30 A, 440 V, COM TRAVA, SEM PLACA</v>
          </cell>
          <cell r="C4333" t="str">
            <v>UN</v>
          </cell>
          <cell r="D4333">
            <v>41.29</v>
          </cell>
          <cell r="E4333">
            <v>41.29</v>
          </cell>
          <cell r="F4333" t="str">
            <v>SINAPI-I JUNHO 2025</v>
          </cell>
        </row>
        <row r="4334">
          <cell r="A4334">
            <v>38105</v>
          </cell>
          <cell r="B4334" t="str">
            <v>TOMADA PARA ANTENA DE TV, CABO COAXIAL DE 9 MM (APENAS MODULO)</v>
          </cell>
          <cell r="C4334" t="str">
            <v>UN</v>
          </cell>
          <cell r="D4334">
            <v>10.61</v>
          </cell>
          <cell r="E4334">
            <v>10.61</v>
          </cell>
          <cell r="F4334" t="str">
            <v>SINAPI-I JUNHO 2025</v>
          </cell>
        </row>
        <row r="4335">
          <cell r="A4335">
            <v>38084</v>
          </cell>
          <cell r="B4335" t="str">
            <v>TOMADA PARA ANTENA DE TV, CABO COAXIAL DE 9 MM, CONJUNTO MONTADO PARA EMBUTIR 4" X 2" (PLACA + SUPORTE + MODULO)</v>
          </cell>
          <cell r="C4335" t="str">
            <v>UN</v>
          </cell>
          <cell r="D4335">
            <v>15.06</v>
          </cell>
          <cell r="E4335">
            <v>15.06</v>
          </cell>
          <cell r="F4335" t="str">
            <v>SINAPI-I JUNHO 2025</v>
          </cell>
        </row>
        <row r="4336">
          <cell r="A4336">
            <v>38103</v>
          </cell>
          <cell r="B4336" t="str">
            <v>TOMADA RJ11, 2 FIOS (APENAS MODULO)</v>
          </cell>
          <cell r="C4336" t="str">
            <v>UN</v>
          </cell>
          <cell r="D4336">
            <v>15.92</v>
          </cell>
          <cell r="E4336">
            <v>15.92</v>
          </cell>
          <cell r="F4336" t="str">
            <v>SINAPI-I JUNHO 2025</v>
          </cell>
        </row>
        <row r="4337">
          <cell r="A4337">
            <v>38082</v>
          </cell>
          <cell r="B4337" t="str">
            <v>TOMADA RJ11, 2 FIOS, CONJUNTO MONTADO PARA EMBUTIR 4" X 2" (PLACA + SUPORTE + MODULO)</v>
          </cell>
          <cell r="C4337" t="str">
            <v>UN</v>
          </cell>
          <cell r="D4337">
            <v>19.62</v>
          </cell>
          <cell r="E4337">
            <v>19.62</v>
          </cell>
          <cell r="F4337" t="str">
            <v>SINAPI-I JUNHO 2025</v>
          </cell>
        </row>
        <row r="4338">
          <cell r="A4338">
            <v>38104</v>
          </cell>
          <cell r="B4338" t="str">
            <v>TOMADA RJ45, 8 FIOS, CAT 5E (APENAS MODULO)</v>
          </cell>
          <cell r="C4338" t="str">
            <v>UN</v>
          </cell>
          <cell r="D4338">
            <v>31.18</v>
          </cell>
          <cell r="E4338">
            <v>31.18</v>
          </cell>
          <cell r="F4338" t="str">
            <v>SINAPI-I JUNHO 2025</v>
          </cell>
        </row>
        <row r="4339">
          <cell r="A4339">
            <v>38083</v>
          </cell>
          <cell r="B4339" t="str">
            <v>TOMADA RJ45, 8 FIOS, CAT 5E, CONJUNTO MONTADO PARA EMBUTIR 4" X 2" (PLACA + SUPORTE + MODULO)</v>
          </cell>
          <cell r="C4339" t="str">
            <v>UN</v>
          </cell>
          <cell r="D4339">
            <v>34.619999999999997</v>
          </cell>
          <cell r="E4339">
            <v>34.619999999999997</v>
          </cell>
          <cell r="F4339" t="str">
            <v>SINAPI-I JUNHO 2025</v>
          </cell>
        </row>
        <row r="4340">
          <cell r="A4340">
            <v>38076</v>
          </cell>
          <cell r="B4340" t="str">
            <v>TOMADAS (2 MODULOS) 2P+T 10A, 250V, CONJUNTO MONTADO PARA EMBUTIR 4" X 2" (PLACA + SUPORTE + MODULOS)</v>
          </cell>
          <cell r="C4340" t="str">
            <v>UN</v>
          </cell>
          <cell r="D4340">
            <v>17.28</v>
          </cell>
          <cell r="E4340">
            <v>17.28</v>
          </cell>
          <cell r="F4340" t="str">
            <v>SINAPI-I JUNHO 2025</v>
          </cell>
        </row>
        <row r="4341">
          <cell r="A4341">
            <v>7592</v>
          </cell>
          <cell r="B4341" t="str">
            <v>TOPOGRAFO (HORISTA)</v>
          </cell>
          <cell r="C4341" t="str">
            <v>H</v>
          </cell>
          <cell r="D4341">
            <v>27.8</v>
          </cell>
          <cell r="E4341">
            <v>31.26</v>
          </cell>
          <cell r="F4341" t="str">
            <v>SINAPI-I JUNHO 2025</v>
          </cell>
        </row>
        <row r="4342">
          <cell r="A4342">
            <v>40820</v>
          </cell>
          <cell r="B4342" t="str">
            <v>TOPOGRAFO (MENSALISTA)</v>
          </cell>
          <cell r="C4342" t="str">
            <v>MES</v>
          </cell>
          <cell r="D4342">
            <v>4803.3100000000004</v>
          </cell>
          <cell r="E4342">
            <v>5408.53</v>
          </cell>
          <cell r="F4342" t="str">
            <v>SINAPI-I JUNHO 2025</v>
          </cell>
        </row>
        <row r="4343">
          <cell r="A4343">
            <v>11826</v>
          </cell>
          <cell r="B4343" t="str">
            <v>TORNEIRA DE BOIA BALAO METALICO, VAZAO TOTAL, PARA CAIXA D'AGUA, AGUA QUENTE, ROSCA 1/2", COM HASTE, TORNEIRA E BALAO METALICOS</v>
          </cell>
          <cell r="C4343" t="str">
            <v>UN</v>
          </cell>
          <cell r="D4343">
            <v>42.59</v>
          </cell>
          <cell r="E4343">
            <v>42.59</v>
          </cell>
          <cell r="F4343" t="str">
            <v>SINAPI-I JUNHO 2025</v>
          </cell>
        </row>
        <row r="4344">
          <cell r="A4344">
            <v>7606</v>
          </cell>
          <cell r="B4344" t="str">
            <v>TORNEIRA DE BOIA BALAO METALICO, VAZAO TOTAL, PARA CAIXA D'AGUA, AGUA QUENTE, ROSCA 3/4", COM HASTE, TORNEIRA E BALAO METALICOS</v>
          </cell>
          <cell r="C4344" t="str">
            <v>UN</v>
          </cell>
          <cell r="D4344">
            <v>51.22</v>
          </cell>
          <cell r="E4344">
            <v>51.22</v>
          </cell>
          <cell r="F4344" t="str">
            <v>SINAPI-I JUNHO 2025</v>
          </cell>
        </row>
        <row r="4345">
          <cell r="A4345">
            <v>11825</v>
          </cell>
          <cell r="B4345" t="str">
            <v>TORNEIRA DE BOIA CONVENCIONAL PARA CAIXA D'AGUA, 1", AGUA FRIA, COM HASTE E TORNEIRA METALICOS E BALAO PLASTICO</v>
          </cell>
          <cell r="C4345" t="str">
            <v>UN</v>
          </cell>
          <cell r="D4345">
            <v>53.88</v>
          </cell>
          <cell r="E4345">
            <v>53.88</v>
          </cell>
          <cell r="F4345" t="str">
            <v>SINAPI-I JUNHO 2025</v>
          </cell>
        </row>
        <row r="4346">
          <cell r="A4346">
            <v>11767</v>
          </cell>
          <cell r="B4346" t="str">
            <v>TORNEIRA DE BOIA CONVENCIONAL PARA CAIXA D'AGUA, 2", AGUA FRIA, COM HASTE E TORNEIRA METALICOS E BALAO PLASTICO</v>
          </cell>
          <cell r="C4346" t="str">
            <v>UN</v>
          </cell>
          <cell r="D4346">
            <v>143.52000000000001</v>
          </cell>
          <cell r="E4346">
            <v>143.52000000000001</v>
          </cell>
          <cell r="F4346" t="str">
            <v>SINAPI-I JUNHO 2025</v>
          </cell>
        </row>
        <row r="4347">
          <cell r="A4347">
            <v>11763</v>
          </cell>
          <cell r="B4347" t="str">
            <v>TORNEIRA DE BOIA CONVENCIONAL PARA CAIXA D'AGUA, AGUA FRIA, 1.1/2", COM HASTE E TORNEIRA METALICOS E BALAO PLASTICO</v>
          </cell>
          <cell r="C4347" t="str">
            <v>UN</v>
          </cell>
          <cell r="D4347">
            <v>111.86</v>
          </cell>
          <cell r="E4347">
            <v>111.86</v>
          </cell>
          <cell r="F4347" t="str">
            <v>SINAPI-I JUNHO 2025</v>
          </cell>
        </row>
        <row r="4348">
          <cell r="A4348">
            <v>11764</v>
          </cell>
          <cell r="B4348" t="str">
            <v>TORNEIRA DE BOIA CONVENCIONAL PARA CAIXA D'AGUA, AGUA FRIA, 1.1/4", COM HASTE E TORNEIRA METALICOS E BALAO PLASTICO</v>
          </cell>
          <cell r="C4348" t="str">
            <v>UN</v>
          </cell>
          <cell r="D4348">
            <v>91.77</v>
          </cell>
          <cell r="E4348">
            <v>91.77</v>
          </cell>
          <cell r="F4348" t="str">
            <v>SINAPI-I JUNHO 2025</v>
          </cell>
        </row>
        <row r="4349">
          <cell r="A4349">
            <v>11829</v>
          </cell>
          <cell r="B4349" t="str">
            <v>TORNEIRA DE BOIA CONVENCIONAL PARA CAIXA D'AGUA, AGUA FRIA, 1/2", COM HASTE E TORNEIRA METALICOS E BALAO PLASTICO</v>
          </cell>
          <cell r="C4349" t="str">
            <v>UN</v>
          </cell>
          <cell r="D4349">
            <v>22.18</v>
          </cell>
          <cell r="E4349">
            <v>22.18</v>
          </cell>
          <cell r="F4349" t="str">
            <v>SINAPI-I JUNHO 2025</v>
          </cell>
        </row>
        <row r="4350">
          <cell r="A4350">
            <v>11830</v>
          </cell>
          <cell r="B4350" t="str">
            <v>TORNEIRA DE BOIA CONVENCIONAL PARA CAIXA D'AGUA, AGUA FRIA, 3/4", COM HASTE E TORNEIRA METALICOS E BALAO PLASTICO</v>
          </cell>
          <cell r="C4350" t="str">
            <v>UN</v>
          </cell>
          <cell r="D4350">
            <v>23.95</v>
          </cell>
          <cell r="E4350">
            <v>23.95</v>
          </cell>
          <cell r="F4350" t="str">
            <v>SINAPI-I JUNHO 2025</v>
          </cell>
        </row>
        <row r="4351">
          <cell r="A4351">
            <v>11765</v>
          </cell>
          <cell r="B4351" t="str">
            <v>TORNEIRA DE BOIA VAZAO TOTAL PARA CAIXA D'AGUA, AGUA FRIA, BITOLA 1", COM HASTE E TORNEIRA METALICOS E BALAO PLASTICO</v>
          </cell>
          <cell r="C4351" t="str">
            <v>UN</v>
          </cell>
          <cell r="D4351">
            <v>61.16</v>
          </cell>
          <cell r="E4351">
            <v>61.16</v>
          </cell>
          <cell r="F4351" t="str">
            <v>SINAPI-I JUNHO 2025</v>
          </cell>
        </row>
        <row r="4352">
          <cell r="A4352">
            <v>11766</v>
          </cell>
          <cell r="B4352" t="str">
            <v>TORNEIRA DE BOIA VAZAO TOTAL PARA CAIXA D'AGUA, AGUA FRIA, BITOLA 1/2", COM HASTE E TORNEIRA METALICOS E BALAO PLASTICO</v>
          </cell>
          <cell r="C4352" t="str">
            <v>UN</v>
          </cell>
          <cell r="D4352">
            <v>33.450000000000003</v>
          </cell>
          <cell r="E4352">
            <v>33.450000000000003</v>
          </cell>
          <cell r="F4352" t="str">
            <v>SINAPI-I JUNHO 2025</v>
          </cell>
        </row>
        <row r="4353">
          <cell r="A4353">
            <v>11824</v>
          </cell>
          <cell r="B4353" t="str">
            <v>TORNEIRA DE BOIA VAZAO TOTAL PARA CAIXA D'AGUA, AGUA FRIA, BITOLA 3/4", COM HASTE E TORNEIRA METALICOS E BALAO PLASTICO</v>
          </cell>
          <cell r="C4353" t="str">
            <v>UN</v>
          </cell>
          <cell r="D4353">
            <v>39.35</v>
          </cell>
          <cell r="E4353">
            <v>39.35</v>
          </cell>
          <cell r="F4353" t="str">
            <v>SINAPI-I JUNHO 2025</v>
          </cell>
        </row>
        <row r="4354">
          <cell r="A4354">
            <v>44045</v>
          </cell>
          <cell r="B4354" t="str">
            <v>TORNEIRA DE MESA PARA LAVATORIO, METALICA CROMADA, COM MISTURADOR MONOCOMANDO, BICA BAIXA</v>
          </cell>
          <cell r="C4354" t="str">
            <v>UN</v>
          </cell>
          <cell r="D4354">
            <v>363.69</v>
          </cell>
          <cell r="E4354">
            <v>363.69</v>
          </cell>
          <cell r="F4354" t="str">
            <v>SINAPI-I JUNHO 2025</v>
          </cell>
        </row>
        <row r="4355">
          <cell r="A4355">
            <v>39702</v>
          </cell>
          <cell r="B4355" t="str">
            <v>TORNEIRA DE MESA PARA LAVATORIO, METALICA CROMADA, COM SENSOR DE APROXIMACAO ELETRICO, BIVOLT</v>
          </cell>
          <cell r="C4355" t="str">
            <v>UN</v>
          </cell>
          <cell r="D4355">
            <v>2415.41</v>
          </cell>
          <cell r="E4355">
            <v>2415.41</v>
          </cell>
          <cell r="F4355" t="str">
            <v>SINAPI-I JUNHO 2025</v>
          </cell>
        </row>
        <row r="4356">
          <cell r="A4356">
            <v>13415</v>
          </cell>
          <cell r="B4356" t="str">
            <v>TORNEIRA DE MESA/BANCADA, PARA LAVATORIO, FIXA, METALICA CROMADA, PADRAO POPULAR, 1/2" OU 3/4"</v>
          </cell>
          <cell r="C4356" t="str">
            <v>UN</v>
          </cell>
          <cell r="D4356">
            <v>79.3</v>
          </cell>
          <cell r="E4356">
            <v>79.3</v>
          </cell>
          <cell r="F4356" t="str">
            <v>SINAPI-I JUNHO 2025</v>
          </cell>
        </row>
        <row r="4357">
          <cell r="A4357">
            <v>7602</v>
          </cell>
          <cell r="B4357" t="str">
            <v>TORNEIRA DE METAL AMARELO, PARA TANQUE / JARDIM, DE PAREDE, COM BICO PLASTICO, CANO CURTO, AREA EXTERNA, PADRAO POPULAR / USO GERAL, 1/2" OU 3/4"</v>
          </cell>
          <cell r="C4357" t="str">
            <v>UN</v>
          </cell>
          <cell r="D4357">
            <v>50.6</v>
          </cell>
          <cell r="E4357">
            <v>50.6</v>
          </cell>
          <cell r="F4357" t="str">
            <v>SINAPI-I JUNHO 2025</v>
          </cell>
        </row>
        <row r="4358">
          <cell r="A4358">
            <v>7603</v>
          </cell>
          <cell r="B4358" t="str">
            <v>TORNEIRA DE METAL AMARELO, PARA TANQUE / JARDIM, DE PAREDE, SEM BICO, CANO CURTO, PADRAO POPULAR / USO GERAL, 1/2" OU 3/4"</v>
          </cell>
          <cell r="C4358" t="str">
            <v>UN</v>
          </cell>
          <cell r="D4358">
            <v>42.93</v>
          </cell>
          <cell r="E4358">
            <v>42.93</v>
          </cell>
          <cell r="F4358" t="str">
            <v>SINAPI-I JUNHO 2025</v>
          </cell>
        </row>
        <row r="4359">
          <cell r="A4359">
            <v>11777</v>
          </cell>
          <cell r="B4359" t="str">
            <v>TORNEIRA ELETRICA DE PAREDE, PLASTICA, BICA ALTA, PARA COZINHA, 5500 W (110/220 V)</v>
          </cell>
          <cell r="C4359" t="str">
            <v>UN</v>
          </cell>
          <cell r="D4359">
            <v>230.72</v>
          </cell>
          <cell r="E4359">
            <v>230.72</v>
          </cell>
          <cell r="F4359" t="str">
            <v>SINAPI-I JUNHO 2025</v>
          </cell>
        </row>
        <row r="4360">
          <cell r="A4360">
            <v>13417</v>
          </cell>
          <cell r="B4360" t="str">
            <v>TORNEIRA METALICA CROMADA CANO CURTO, SEM BICO, SEM AREJADOR, DE PAREDE, PARA TANQUE E USO GERAL, 1/2" OU 3/4"</v>
          </cell>
          <cell r="C4360" t="str">
            <v>UN</v>
          </cell>
          <cell r="D4360">
            <v>103.28</v>
          </cell>
          <cell r="E4360">
            <v>103.28</v>
          </cell>
          <cell r="F4360" t="str">
            <v>SINAPI-I JUNHO 2025</v>
          </cell>
        </row>
        <row r="4361">
          <cell r="A4361">
            <v>36791</v>
          </cell>
          <cell r="B4361" t="str">
            <v>TORNEIRA METALICA CROMADA DE MESA PARA LAVATORIO, BICA ALTA, COM AREJADOR</v>
          </cell>
          <cell r="C4361" t="str">
            <v>UN</v>
          </cell>
          <cell r="D4361">
            <v>155.01</v>
          </cell>
          <cell r="E4361">
            <v>155.01</v>
          </cell>
          <cell r="F4361" t="str">
            <v>SINAPI-I JUNHO 2025</v>
          </cell>
        </row>
        <row r="4362">
          <cell r="A4362">
            <v>36795</v>
          </cell>
          <cell r="B4362" t="str">
            <v>TORNEIRA METALICA CROMADA DE MESA PARA LAVATORIO, COM SENSOR DE PRESENCA A PILHA, COM AREJADOR EMBUTIDO</v>
          </cell>
          <cell r="C4362" t="str">
            <v>UN</v>
          </cell>
          <cell r="D4362">
            <v>1959.89</v>
          </cell>
          <cell r="E4362">
            <v>1959.89</v>
          </cell>
          <cell r="F4362" t="str">
            <v>SINAPI-I JUNHO 2025</v>
          </cell>
        </row>
        <row r="4363">
          <cell r="A4363">
            <v>36796</v>
          </cell>
          <cell r="B4363" t="str">
            <v>TORNEIRA METALICA CROMADA DE MESA, PARA LAVATORIO, TEMPORIZADA PRESSAO FECHAMENTO AUTOMATICO, BICA BAIXA</v>
          </cell>
          <cell r="C4363" t="str">
            <v>UN</v>
          </cell>
          <cell r="D4363">
            <v>162.86000000000001</v>
          </cell>
          <cell r="E4363">
            <v>162.86000000000001</v>
          </cell>
          <cell r="F4363" t="str">
            <v>SINAPI-I JUNHO 2025</v>
          </cell>
        </row>
        <row r="4364">
          <cell r="A4364">
            <v>36792</v>
          </cell>
          <cell r="B4364" t="str">
            <v>TORNEIRA METALICA CROMADA DE PAREDE LONGA PARA LAVATORIO, COM AREJADOR, ACIONAMENTO ALAVANCA, 1/4 DE VOLTA</v>
          </cell>
          <cell r="C4364" t="str">
            <v>UN</v>
          </cell>
          <cell r="D4364">
            <v>206.31</v>
          </cell>
          <cell r="E4364">
            <v>206.31</v>
          </cell>
          <cell r="F4364" t="str">
            <v>SINAPI-I JUNHO 2025</v>
          </cell>
        </row>
        <row r="4365">
          <cell r="A4365">
            <v>11773</v>
          </cell>
          <cell r="B4365" t="str">
            <v>TORNEIRA METALICA CROMADA DE PAREDE, PARA COZINHA, BICA MOVEL, COM AREJADOR, 1/2" OU 3/4"</v>
          </cell>
          <cell r="C4365" t="str">
            <v>UN</v>
          </cell>
          <cell r="D4365">
            <v>137.33000000000001</v>
          </cell>
          <cell r="E4365">
            <v>137.33000000000001</v>
          </cell>
          <cell r="F4365" t="str">
            <v>SINAPI-I JUNHO 2025</v>
          </cell>
        </row>
        <row r="4366">
          <cell r="A4366">
            <v>11762</v>
          </cell>
          <cell r="B4366" t="str">
            <v>TORNEIRA METALICA CROMADA PARA JARDIM / TANQUE, COM BICO PLASTICO, CANO LONGO, DE PAREDE, PADRAO POPULAR / USO GERAL, 1/2" OU 3/4"</v>
          </cell>
          <cell r="C4366" t="str">
            <v>UN</v>
          </cell>
          <cell r="D4366">
            <v>65.14</v>
          </cell>
          <cell r="E4366">
            <v>65.14</v>
          </cell>
          <cell r="F4366" t="str">
            <v>SINAPI-I JUNHO 2025</v>
          </cell>
        </row>
        <row r="4367">
          <cell r="A4367">
            <v>7604</v>
          </cell>
          <cell r="B4367" t="str">
            <v>TORNEIRA METALICA CROMADA PARA TANQUE / JARDIM, SEM BICO, CANO LONGO, DE PAREDE, PADRAO POPULAR / USO GERAL, 1/2" OU 3/4"</v>
          </cell>
          <cell r="C4367" t="str">
            <v>UN</v>
          </cell>
          <cell r="D4367">
            <v>55.15</v>
          </cell>
          <cell r="E4367">
            <v>55.15</v>
          </cell>
          <cell r="F4367" t="str">
            <v>SINAPI-I JUNHO 2025</v>
          </cell>
        </row>
        <row r="4368">
          <cell r="A4368">
            <v>13984</v>
          </cell>
          <cell r="B4368" t="str">
            <v>TORNEIRA METALICA CROMADA, CANO CURTO, COM AREJADOR, SEM BICO PLASTICO, DE PAREDE, PARA USO GERAL, 1/2" OU 3/4"</v>
          </cell>
          <cell r="C4368" t="str">
            <v>UN</v>
          </cell>
          <cell r="D4368">
            <v>80.16</v>
          </cell>
          <cell r="E4368">
            <v>80.16</v>
          </cell>
          <cell r="F4368" t="str">
            <v>SINAPI-I JUNHO 2025</v>
          </cell>
        </row>
        <row r="4369">
          <cell r="A4369">
            <v>11772</v>
          </cell>
          <cell r="B4369" t="str">
            <v>TORNEIRA METALICA CROMADA, DE MESA/BANCADA, PARA COZINHA, BICA MOVEL, COM AREJADOR, 1/2" OU 3/4"</v>
          </cell>
          <cell r="C4369" t="str">
            <v>UN</v>
          </cell>
          <cell r="D4369">
            <v>137.77000000000001</v>
          </cell>
          <cell r="E4369">
            <v>137.77000000000001</v>
          </cell>
          <cell r="F4369" t="str">
            <v>SINAPI-I JUNHO 2025</v>
          </cell>
        </row>
        <row r="4370">
          <cell r="A4370">
            <v>13983</v>
          </cell>
          <cell r="B4370" t="str">
            <v>TORNEIRA METALICA CROMADA, RETA, DE PAREDE, PARA COZINHA, COM AREJADOR, PADRAO POPULAR, 1/2" OU 3/4"</v>
          </cell>
          <cell r="C4370" t="str">
            <v>UN</v>
          </cell>
          <cell r="D4370">
            <v>104.33</v>
          </cell>
          <cell r="E4370">
            <v>104.33</v>
          </cell>
          <cell r="F4370" t="str">
            <v>SINAPI-I JUNHO 2025</v>
          </cell>
        </row>
        <row r="4371">
          <cell r="A4371">
            <v>13416</v>
          </cell>
          <cell r="B4371" t="str">
            <v>TORNEIRA METALICA CROMADA, RETA, DE PAREDE, PARA COZINHA, SEM BICO, SEM AREJADOR, PADRAO POPULAR, 1/2" OU 3/4"</v>
          </cell>
          <cell r="C4371" t="str">
            <v>UN</v>
          </cell>
          <cell r="D4371">
            <v>92.67</v>
          </cell>
          <cell r="E4371">
            <v>92.67</v>
          </cell>
          <cell r="F4371" t="str">
            <v>SINAPI-I JUNHO 2025</v>
          </cell>
        </row>
        <row r="4372">
          <cell r="A4372">
            <v>40329</v>
          </cell>
          <cell r="B4372" t="str">
            <v>TORNEIRA PLASTICA DE BOIA CONVENCIONAL PARA CAIXA DE AGUA, AGUA FRIA, 3/4", COM HASTE METALICA E COM TORNEIRA E BALAO PLASTICOS (PADRAO POPULAR)</v>
          </cell>
          <cell r="C4372" t="str">
            <v>UN</v>
          </cell>
          <cell r="D4372">
            <v>13.9</v>
          </cell>
          <cell r="E4372">
            <v>13.9</v>
          </cell>
          <cell r="F4372" t="str">
            <v>SINAPI-I JUNHO 2025</v>
          </cell>
        </row>
        <row r="4373">
          <cell r="A4373">
            <v>11823</v>
          </cell>
          <cell r="B4373" t="str">
            <v>TORNEIRA PLASTICA DE BOIA PARA CAIXA DE DESCARGA, 1/2", BALAO E TORNEIRA PLASTICOS, COM HASTE METALICA</v>
          </cell>
          <cell r="C4373" t="str">
            <v>UN</v>
          </cell>
          <cell r="D4373">
            <v>5.85</v>
          </cell>
          <cell r="E4373">
            <v>5.85</v>
          </cell>
          <cell r="F4373" t="str">
            <v>SINAPI-I JUNHO 2025</v>
          </cell>
        </row>
        <row r="4374">
          <cell r="A4374">
            <v>11822</v>
          </cell>
          <cell r="B4374" t="str">
            <v>TORNEIRA PLASTICA DE MESA, BICA MOVEL, PARA COZINHA 1/2"</v>
          </cell>
          <cell r="C4374" t="str">
            <v>UN</v>
          </cell>
          <cell r="D4374">
            <v>24.64</v>
          </cell>
          <cell r="E4374">
            <v>24.64</v>
          </cell>
          <cell r="F4374" t="str">
            <v>SINAPI-I JUNHO 2025</v>
          </cell>
        </row>
        <row r="4375">
          <cell r="A4375">
            <v>11831</v>
          </cell>
          <cell r="B4375" t="str">
            <v>TORNEIRA PLASTICA PARA TANQUE 1/2" OU 3/4" COM BICO PARA MANGUEIRA</v>
          </cell>
          <cell r="C4375" t="str">
            <v>UN</v>
          </cell>
          <cell r="D4375">
            <v>14.82</v>
          </cell>
          <cell r="E4375">
            <v>14.82</v>
          </cell>
          <cell r="F4375" t="str">
            <v>SINAPI-I JUNHO 2025</v>
          </cell>
        </row>
        <row r="4376">
          <cell r="A4376">
            <v>45249</v>
          </cell>
          <cell r="B4376" t="str">
            <v>TORNO/MORSA DE BANCADA NUMERO 4</v>
          </cell>
          <cell r="C4376" t="str">
            <v>UN</v>
          </cell>
          <cell r="D4376">
            <v>150.6</v>
          </cell>
          <cell r="E4376">
            <v>150.6</v>
          </cell>
          <cell r="F4376" t="str">
            <v>SINAPI-I JUNHO 2025</v>
          </cell>
        </row>
        <row r="4377">
          <cell r="A4377">
            <v>7613</v>
          </cell>
          <cell r="B4377" t="str">
            <v>TRANSFORMADOR TRIFASICO DE DISTRIBUICAO, POTENCIA DE 1000 KVA, TENSAO NOMINAL DE 15 KV, TENSAO SECUNDARIA DE 220/127V, EM OLEO ISOLANTE TIPO MINERAL</v>
          </cell>
          <cell r="C4377" t="str">
            <v>UN</v>
          </cell>
          <cell r="F4377" t="str">
            <v>SINAPI-I JUNHO 2025</v>
          </cell>
        </row>
        <row r="4378">
          <cell r="A4378">
            <v>7619</v>
          </cell>
          <cell r="B4378" t="str">
            <v>TRANSFORMADOR TRIFASICO DE DISTRIBUICAO, POTENCIA DE 112,5 KVA, TENSAO NOMINAL DE 15 KV, TENSAO SECUNDARIA DE 220/127V, EM OLEO ISOLANTE TIPO MINERAL</v>
          </cell>
          <cell r="C4378" t="str">
            <v>UN</v>
          </cell>
          <cell r="F4378" t="str">
            <v>SINAPI-I JUNHO 2025</v>
          </cell>
        </row>
        <row r="4379">
          <cell r="A4379">
            <v>12076</v>
          </cell>
          <cell r="B4379" t="str">
            <v>TRANSFORMADOR TRIFASICO DE DISTRIBUICAO, POTENCIA DE 15 KVA, TENSAO NOMINAL DE 15 KV, TENSAO SECUNDARIA DE 220/127V, EM OLEO ISOLANTE TIPO MINERAL</v>
          </cell>
          <cell r="C4379" t="str">
            <v>UN</v>
          </cell>
          <cell r="F4379" t="str">
            <v>SINAPI-I JUNHO 2025</v>
          </cell>
        </row>
        <row r="4380">
          <cell r="A4380">
            <v>7614</v>
          </cell>
          <cell r="B4380" t="str">
            <v>TRANSFORMADOR TRIFASICO DE DISTRIBUICAO, POTENCIA DE 150 KVA, TENSAO NOMINAL DE 15 KV, TENSAO SECUNDARIA DE 220/127V, EM OLEO ISOLANTE TIPO MINERAL</v>
          </cell>
          <cell r="C4380" t="str">
            <v>UN</v>
          </cell>
          <cell r="F4380" t="str">
            <v>SINAPI-I JUNHO 2025</v>
          </cell>
        </row>
        <row r="4381">
          <cell r="A4381">
            <v>7618</v>
          </cell>
          <cell r="B4381" t="str">
            <v>TRANSFORMADOR TRIFASICO DE DISTRIBUICAO, POTENCIA DE 1500 KVA, TENSAO NOMINAL DE 15 KV, TENSAO SECUNDARIA DE 220/127V, EM OLEO ISOLANTE TIPO MINERAL</v>
          </cell>
          <cell r="C4381" t="str">
            <v>UN</v>
          </cell>
          <cell r="F4381" t="str">
            <v>SINAPI-I JUNHO 2025</v>
          </cell>
        </row>
        <row r="4382">
          <cell r="A4382">
            <v>7620</v>
          </cell>
          <cell r="B4382" t="str">
            <v>TRANSFORMADOR TRIFASICO DE DISTRIBUICAO, POTENCIA DE 225 KVA, TENSAO NOMINAL DE 15 KV, TENSAO SECUNDARIA DE 220/127V, EM OLEO ISOLANTE TIPO MINERAL</v>
          </cell>
          <cell r="C4382" t="str">
            <v>UN</v>
          </cell>
          <cell r="F4382" t="str">
            <v>SINAPI-I JUNHO 2025</v>
          </cell>
        </row>
        <row r="4383">
          <cell r="A4383">
            <v>7610</v>
          </cell>
          <cell r="B4383" t="str">
            <v>TRANSFORMADOR TRIFASICO DE DISTRIBUICAO, POTENCIA DE 30 KVA, TENSAO NOMINAL DE 15 KV, TENSAO SECUNDARIA DE 220/127V, EM OLEO ISOLANTE TIPO MINERAL</v>
          </cell>
          <cell r="C4383" t="str">
            <v>UN</v>
          </cell>
          <cell r="F4383" t="str">
            <v>SINAPI-I JUNHO 2025</v>
          </cell>
        </row>
        <row r="4384">
          <cell r="A4384">
            <v>7615</v>
          </cell>
          <cell r="B4384" t="str">
            <v>TRANSFORMADOR TRIFASICO DE DISTRIBUICAO, POTENCIA DE 300 KVA, TENSAO NOMINAL DE 15 KV, TENSAO SECUNDARIA DE 220/127V, EM OLEO ISOLANTE TIPO MINERAL</v>
          </cell>
          <cell r="C4384" t="str">
            <v>UN</v>
          </cell>
          <cell r="F4384" t="str">
            <v>SINAPI-I JUNHO 2025</v>
          </cell>
        </row>
        <row r="4385">
          <cell r="A4385">
            <v>7617</v>
          </cell>
          <cell r="B4385" t="str">
            <v>TRANSFORMADOR TRIFASICO DE DISTRIBUICAO, POTENCIA DE 45 KVA, TENSAO NOMINAL DE 15 KV, TENSAO SECUNDARIA DE 220/127V, EM OLEO ISOLANTE TIPO MINERAL</v>
          </cell>
          <cell r="C4385" t="str">
            <v>UN</v>
          </cell>
          <cell r="F4385" t="str">
            <v>SINAPI-I JUNHO 2025</v>
          </cell>
        </row>
        <row r="4386">
          <cell r="A4386">
            <v>7616</v>
          </cell>
          <cell r="B4386" t="str">
            <v>TRANSFORMADOR TRIFASICO DE DISTRIBUICAO, POTENCIA DE 500 KVA, TENSAO NOMINAL DE 15 KV, TENSAO SECUNDARIA DE 220/127V, EM OLEO ISOLANTE TIPO MINERAL</v>
          </cell>
          <cell r="C4386" t="str">
            <v>UN</v>
          </cell>
          <cell r="F4386" t="str">
            <v>SINAPI-I JUNHO 2025</v>
          </cell>
        </row>
        <row r="4387">
          <cell r="A4387">
            <v>7611</v>
          </cell>
          <cell r="B4387" t="str">
            <v>TRANSFORMADOR TRIFASICO DE DISTRIBUICAO, POTENCIA DE 75 KVA, TENSAO NOMINAL DE 15 KV, TENSAO SECUNDARIA DE 220/127V, EM OLEO ISOLANTE TIPO MINERAL</v>
          </cell>
          <cell r="C4387" t="str">
            <v>UN</v>
          </cell>
          <cell r="F4387" t="str">
            <v>SINAPI-I JUNHO 2025</v>
          </cell>
        </row>
        <row r="4388">
          <cell r="A4388">
            <v>7612</v>
          </cell>
          <cell r="B4388" t="str">
            <v>TRANSFORMADOR TRIFASICO DE DISTRIBUICAO, POTENCIA DE 750 KVA, TENSAO NOMINAL DE 15 KV, TENSAO SECUNDARIA DE 220/127V, EM OLEO ISOLANTE TIPO MINERAL</v>
          </cell>
          <cell r="C4388" t="str">
            <v>UN</v>
          </cell>
          <cell r="F4388" t="str">
            <v>SINAPI-I JUNHO 2025</v>
          </cell>
        </row>
        <row r="4389">
          <cell r="A4389">
            <v>37371</v>
          </cell>
          <cell r="B4389" t="str">
            <v>TRANSPORTE - HORISTA (COLETADO CAIXA - ENCARGOS COMPLEMENTARES)</v>
          </cell>
          <cell r="C4389" t="str">
            <v>H</v>
          </cell>
          <cell r="D4389">
            <v>0.54</v>
          </cell>
          <cell r="E4389">
            <v>0.54</v>
          </cell>
          <cell r="F4389" t="str">
            <v>SINAPI-I JUNHO 2025</v>
          </cell>
        </row>
        <row r="4390">
          <cell r="A4390">
            <v>40861</v>
          </cell>
          <cell r="B4390" t="str">
            <v>TRANSPORTE - MENSALISTA (COLETADO CAIXA - ENCARGOS COMPLEMENTARES)</v>
          </cell>
          <cell r="C4390" t="str">
            <v>MES</v>
          </cell>
          <cell r="D4390">
            <v>101.2</v>
          </cell>
          <cell r="E4390">
            <v>101.2</v>
          </cell>
          <cell r="F4390" t="str">
            <v>SINAPI-I JUNHO 2025</v>
          </cell>
        </row>
        <row r="4391">
          <cell r="A4391">
            <v>36509</v>
          </cell>
          <cell r="B4391" t="str">
            <v>TRATOR DE ESTEIRAS, POTENCIA 125 HP, PESO OPERACIONAL DE 12,9 T, COM LAMINA COM CAPACIDADE DE 2,7 M3</v>
          </cell>
          <cell r="C4391" t="str">
            <v>UN</v>
          </cell>
          <cell r="F4391" t="str">
            <v>SINAPI-I JUNHO 2025</v>
          </cell>
        </row>
        <row r="4392">
          <cell r="A4392">
            <v>36510</v>
          </cell>
          <cell r="B4392" t="str">
            <v>TRATOR DE ESTEIRAS, POTENCIA BRUTA DE 133 HP, PESO OPERACIONAL DE 14 T, COM LAMINA COM CAPACIDADE DE 3,00 M3</v>
          </cell>
          <cell r="C4392" t="str">
            <v>UN</v>
          </cell>
          <cell r="F4392" t="str">
            <v>SINAPI-I JUNHO 2025</v>
          </cell>
        </row>
        <row r="4393">
          <cell r="A4393">
            <v>25020</v>
          </cell>
          <cell r="B4393" t="str">
            <v>TRATOR DE ESTEIRAS, POTENCIA BRUTA DE 347 HP, PESO OPERACIONAL DE 38,5 T, COM ESCARIFICADOR E LAMINA COM CAPACIDADE DE 4,70M3</v>
          </cell>
          <cell r="C4393" t="str">
            <v>UN</v>
          </cell>
          <cell r="F4393" t="str">
            <v>SINAPI-I JUNHO 2025</v>
          </cell>
        </row>
        <row r="4394">
          <cell r="A4394">
            <v>7622</v>
          </cell>
          <cell r="B4394" t="str">
            <v>TRATOR DE ESTEIRAS, POTENCIA DE 100 HP, PESO OPERACIONAL DE 9,4 T, COM LAMINA COM CAPACIDADE DE 2,19 M3</v>
          </cell>
          <cell r="C4394" t="str">
            <v>UN</v>
          </cell>
          <cell r="F4394" t="str">
            <v>SINAPI-I JUNHO 2025</v>
          </cell>
        </row>
        <row r="4395">
          <cell r="A4395">
            <v>7624</v>
          </cell>
          <cell r="B4395" t="str">
            <v>TRATOR DE ESTEIRAS, POTENCIA DE 150 HP, PESO OPERACIONAL DE 16,7 T, COM RODA MOTRIZ ELEVADA E LAMINA COM CONTATO DE 3,18M3</v>
          </cell>
          <cell r="C4395" t="str">
            <v>UN</v>
          </cell>
          <cell r="F4395" t="str">
            <v>SINAPI-I JUNHO 2025</v>
          </cell>
        </row>
        <row r="4396">
          <cell r="A4396">
            <v>7625</v>
          </cell>
          <cell r="B4396" t="str">
            <v>TRATOR DE ESTEIRAS, POTENCIA DE 170 HP, PESO OPERACIONAL DE 19 T, COM LAMINA COM CAPACIDADE DE 5,2 M3</v>
          </cell>
          <cell r="C4396" t="str">
            <v>UN</v>
          </cell>
          <cell r="F4396" t="str">
            <v>SINAPI-I JUNHO 2025</v>
          </cell>
        </row>
        <row r="4397">
          <cell r="A4397">
            <v>7623</v>
          </cell>
          <cell r="B4397" t="str">
            <v>TRATOR DE ESTEIRAS, POTENCIA DE 347 HP, PESO OPERACIONAL DE 38,5 T, COM LAMINA COM CAPACIDADE DE 8,70M3</v>
          </cell>
          <cell r="C4397" t="str">
            <v>UN</v>
          </cell>
          <cell r="F4397" t="str">
            <v>SINAPI-I JUNHO 2025</v>
          </cell>
        </row>
        <row r="4398">
          <cell r="A4398">
            <v>36508</v>
          </cell>
          <cell r="B4398" t="str">
            <v>TRATOR DE ESTEIRAS, POTENCIA NO VOLANTE DE 200 HP, PESO OPERACIONAL DE 20,1 T, COM RODA MOTRIZ ELEVADA E LAMINA COM CAPACIDADE DE 3,89 M3</v>
          </cell>
          <cell r="C4398" t="str">
            <v>UN</v>
          </cell>
          <cell r="F4398" t="str">
            <v>SINAPI-I JUNHO 2025</v>
          </cell>
        </row>
        <row r="4399">
          <cell r="A4399">
            <v>13238</v>
          </cell>
          <cell r="B4399" t="str">
            <v>TRATOR DE PNEUS COM POTENCIA DE 105 CV, TRACAO 4 X 4, PESO COM LASTRO DE 5775 KG</v>
          </cell>
          <cell r="C4399" t="str">
            <v>UN</v>
          </cell>
          <cell r="F4399" t="str">
            <v>SINAPI-I JUNHO 2025</v>
          </cell>
        </row>
        <row r="4400">
          <cell r="A4400">
            <v>36511</v>
          </cell>
          <cell r="B4400" t="str">
            <v>TRATOR DE PNEUS COM POTENCIA DE 122 CV, TRACAO 4 X 4, PESO COM LASTRO DE 4510 KG</v>
          </cell>
          <cell r="C4400" t="str">
            <v>UN</v>
          </cell>
          <cell r="F4400" t="str">
            <v>SINAPI-I JUNHO 2025</v>
          </cell>
        </row>
        <row r="4401">
          <cell r="A4401">
            <v>36515</v>
          </cell>
          <cell r="B4401" t="str">
            <v>TRATOR DE PNEUS COM POTENCIA DE 15 CV, PESO COM LASTRO DE 1160 KG</v>
          </cell>
          <cell r="C4401" t="str">
            <v>UN</v>
          </cell>
          <cell r="F4401" t="str">
            <v>SINAPI-I JUNHO 2025</v>
          </cell>
        </row>
        <row r="4402">
          <cell r="A4402">
            <v>10598</v>
          </cell>
          <cell r="B4402" t="str">
            <v>TRATOR DE PNEUS COM POTENCIA DE 50 CV, TRACAO 4 X 2, PESO COM LASTRO DE 2714 KG</v>
          </cell>
          <cell r="C4402" t="str">
            <v>UN</v>
          </cell>
          <cell r="F4402" t="str">
            <v>SINAPI-I JUNHO 2025</v>
          </cell>
        </row>
        <row r="4403">
          <cell r="A4403">
            <v>7640</v>
          </cell>
          <cell r="B4403" t="str">
            <v>TRATOR DE PNEUS COM POTENCIA DE 85 CV, TRACAO 4 X 4, PESO COM LASTRO DE 4675 KG</v>
          </cell>
          <cell r="C4403" t="str">
            <v>UN</v>
          </cell>
          <cell r="F4403" t="str">
            <v>SINAPI-I JUNHO 2025</v>
          </cell>
        </row>
        <row r="4404">
          <cell r="A4404">
            <v>36513</v>
          </cell>
          <cell r="B4404" t="str">
            <v>TRATOR DE PNEUS COM POTENCIA DE 85 CV, TURBO, PESO COM LASTRO DE 4900 KG</v>
          </cell>
          <cell r="C4404" t="str">
            <v>UN</v>
          </cell>
          <cell r="F4404" t="str">
            <v>SINAPI-I JUNHO 2025</v>
          </cell>
        </row>
        <row r="4405">
          <cell r="A4405">
            <v>36514</v>
          </cell>
          <cell r="B4405" t="str">
            <v>TRATOR DE PNEUS COM POTENCIA DE 95 CV, TRACAO 4 X 4, PESO MAXIMO DE 5225 KG</v>
          </cell>
          <cell r="C4405" t="str">
            <v>UN</v>
          </cell>
          <cell r="F4405" t="str">
            <v>SINAPI-I JUNHO 2025</v>
          </cell>
        </row>
        <row r="4406">
          <cell r="A4406">
            <v>11572</v>
          </cell>
          <cell r="B4406" t="str">
            <v>TRAVA / PRENDEDOR DE PORTA, EM LATAO CROMADO, MONTADO EM PISO</v>
          </cell>
          <cell r="C4406" t="str">
            <v>UN</v>
          </cell>
          <cell r="D4406">
            <v>34.549999999999997</v>
          </cell>
          <cell r="E4406">
            <v>34.549999999999997</v>
          </cell>
          <cell r="F4406" t="str">
            <v>SINAPI-I JUNHO 2025</v>
          </cell>
        </row>
        <row r="4407">
          <cell r="A4407">
            <v>36149</v>
          </cell>
          <cell r="B4407" t="str">
            <v>TRAVA-QUEDAS EM ACO PARA CORDA DE 12 MM, EXTENSOR DE 25 X 300 MM, COM MOSQUETAO TIPO GANCHO TRAVA DUPLA</v>
          </cell>
          <cell r="C4407" t="str">
            <v>UN</v>
          </cell>
          <cell r="D4407">
            <v>200.24</v>
          </cell>
          <cell r="E4407">
            <v>200.24</v>
          </cell>
          <cell r="F4407" t="str">
            <v>SINAPI-I JUNHO 2025</v>
          </cell>
        </row>
        <row r="4408">
          <cell r="A4408">
            <v>42407</v>
          </cell>
          <cell r="B4408" t="str">
            <v>TRELICA NERVURADA (ESPACADOR), ALTURA = 120,0 MM, DIAMETRO DOS BANZOS INFERIORES E SUPERIOR = 6,0 MM, DIAMETRO DA DIAGONAL = 4,2 MM</v>
          </cell>
          <cell r="C4408" t="str">
            <v>M</v>
          </cell>
          <cell r="D4408">
            <v>5.94</v>
          </cell>
          <cell r="E4408">
            <v>5.94</v>
          </cell>
          <cell r="F4408" t="str">
            <v>SINAPI-I JUNHO 2025</v>
          </cell>
        </row>
        <row r="4409">
          <cell r="A4409">
            <v>45200</v>
          </cell>
          <cell r="B4409" t="str">
            <v>TRENA COM FITA DE ACO DE 10 M X 25 MM (COMPRIMENTO X LARGURA)</v>
          </cell>
          <cell r="C4409" t="str">
            <v>UN</v>
          </cell>
          <cell r="D4409">
            <v>24.12</v>
          </cell>
          <cell r="E4409">
            <v>24.12</v>
          </cell>
          <cell r="F4409" t="str">
            <v>SINAPI-I JUNHO 2025</v>
          </cell>
        </row>
        <row r="4410">
          <cell r="A4410">
            <v>11581</v>
          </cell>
          <cell r="B4410" t="str">
            <v>TRILHO PANTOGRAFICO CONCAVO, TIPO U, EM ALUMINIO, COM DIMENSOES DE APROX *35 X 35* MM, PARA ROLDANA DE PORTA DE CORRER</v>
          </cell>
          <cell r="C4410" t="str">
            <v>M</v>
          </cell>
          <cell r="D4410">
            <v>22.81</v>
          </cell>
          <cell r="E4410">
            <v>22.81</v>
          </cell>
          <cell r="F4410" t="str">
            <v>SINAPI-I JUNHO 2025</v>
          </cell>
        </row>
        <row r="4411">
          <cell r="A4411">
            <v>43605</v>
          </cell>
          <cell r="B4411" t="str">
            <v>TRILHO PANTOGRAFICO RETO, EM ALUMINIO, TIPO U, COM DIMENSOES DE *38 X 38* MM PARA PORTA DE CORRER</v>
          </cell>
          <cell r="C4411" t="str">
            <v>M</v>
          </cell>
          <cell r="D4411">
            <v>46.66</v>
          </cell>
          <cell r="E4411">
            <v>46.66</v>
          </cell>
          <cell r="F4411" t="str">
            <v>SINAPI-I JUNHO 2025</v>
          </cell>
        </row>
        <row r="4412">
          <cell r="A4412">
            <v>11580</v>
          </cell>
          <cell r="B4412" t="str">
            <v>TRILHO QUADRADO FRISADO PARA RODIZIO (VERGALHAO MACICO), EM ALUMINIO, COM DIMENSOES DE *6 X 6* MM</v>
          </cell>
          <cell r="C4412" t="str">
            <v>M</v>
          </cell>
          <cell r="D4412">
            <v>9.15</v>
          </cell>
          <cell r="E4412">
            <v>9.15</v>
          </cell>
          <cell r="F4412" t="str">
            <v>SINAPI-I JUNHO 2025</v>
          </cell>
        </row>
        <row r="4413">
          <cell r="A4413">
            <v>38386</v>
          </cell>
          <cell r="B4413" t="str">
            <v>TRINCHA CERDAS GRIS 1.1/2" (38 MM)</v>
          </cell>
          <cell r="C4413" t="str">
            <v>UN</v>
          </cell>
          <cell r="D4413">
            <v>4.84</v>
          </cell>
          <cell r="E4413">
            <v>4.84</v>
          </cell>
          <cell r="F4413" t="str">
            <v>SINAPI-I JUNHO 2025</v>
          </cell>
        </row>
        <row r="4414">
          <cell r="A4414">
            <v>45231</v>
          </cell>
          <cell r="B4414" t="str">
            <v>TRINCHA DE 1" COM CERDAS SINTETICAS</v>
          </cell>
          <cell r="C4414" t="str">
            <v>UN</v>
          </cell>
          <cell r="D4414">
            <v>4.42</v>
          </cell>
          <cell r="E4414">
            <v>4.42</v>
          </cell>
          <cell r="F4414" t="str">
            <v>SINAPI-I JUNHO 2025</v>
          </cell>
        </row>
        <row r="4415">
          <cell r="A4415">
            <v>45232</v>
          </cell>
          <cell r="B4415" t="str">
            <v>TRINCHA DE 2" COM CERDAS SINTETICAS</v>
          </cell>
          <cell r="C4415" t="str">
            <v>UN</v>
          </cell>
          <cell r="D4415">
            <v>7.78</v>
          </cell>
          <cell r="E4415">
            <v>7.78</v>
          </cell>
          <cell r="F4415" t="str">
            <v>SINAPI-I JUNHO 2025</v>
          </cell>
        </row>
        <row r="4416">
          <cell r="A4416">
            <v>10743</v>
          </cell>
          <cell r="B4416" t="str">
            <v>TROLEY MANUAL CAPACIDADE 1 T</v>
          </cell>
          <cell r="C4416" t="str">
            <v>UN</v>
          </cell>
          <cell r="D4416">
            <v>705.57</v>
          </cell>
          <cell r="E4416">
            <v>705.57</v>
          </cell>
          <cell r="F4416" t="str">
            <v>SINAPI-I JUNHO 2025</v>
          </cell>
        </row>
        <row r="4417">
          <cell r="A4417">
            <v>39848</v>
          </cell>
          <cell r="B4417" t="str">
            <v>TUBO / MANGUEIRA PRETA EM POLIETILENO, LINHA PESADA OU REFORCADA, TIPO ESPAGUETE, PARA INJECAO DE CALDA DE CIMENTO, D = 1/2", ESPESSURA 1,5 MM</v>
          </cell>
          <cell r="C4417" t="str">
            <v>M</v>
          </cell>
          <cell r="F4417" t="str">
            <v>SINAPI-I JUNHO 2025</v>
          </cell>
        </row>
        <row r="4418">
          <cell r="A4418">
            <v>7667</v>
          </cell>
          <cell r="B4418" t="str">
            <v>TUBO 26" EM CHAPA PRETA, E= 3/16", 147 KG/6 M</v>
          </cell>
          <cell r="C4418" t="str">
            <v>M</v>
          </cell>
          <cell r="D4418">
            <v>3938.21</v>
          </cell>
          <cell r="E4418">
            <v>3938.21</v>
          </cell>
          <cell r="F4418" t="str">
            <v>SINAPI-I JUNHO 2025</v>
          </cell>
        </row>
        <row r="4419">
          <cell r="A4419">
            <v>7660</v>
          </cell>
          <cell r="B4419" t="str">
            <v>TUBO 30" EM CHAPA PRETA, E= 1/4", 175 KG/6 M</v>
          </cell>
          <cell r="C4419" t="str">
            <v>M</v>
          </cell>
          <cell r="D4419">
            <v>5020.28</v>
          </cell>
          <cell r="E4419">
            <v>5020.28</v>
          </cell>
          <cell r="F4419" t="str">
            <v>SINAPI-I JUNHO 2025</v>
          </cell>
        </row>
        <row r="4420">
          <cell r="A4420">
            <v>7676</v>
          </cell>
          <cell r="B4420" t="str">
            <v>TUBO 30" EM CHAPA PRETA, E= 3/8", 177 KG/6 M</v>
          </cell>
          <cell r="C4420" t="str">
            <v>M</v>
          </cell>
          <cell r="D4420">
            <v>5077.6499999999996</v>
          </cell>
          <cell r="E4420">
            <v>5077.6499999999996</v>
          </cell>
          <cell r="F4420" t="str">
            <v>SINAPI-I JUNHO 2025</v>
          </cell>
        </row>
        <row r="4421">
          <cell r="A4421">
            <v>20999</v>
          </cell>
          <cell r="B4421" t="str">
            <v>TUBO ACO CARBONO COM COSTURA, NBR 5580, CLASSE L, DN = 15 MM, E = 2,25 MM, 1,06 KG/M</v>
          </cell>
          <cell r="C4421" t="str">
            <v>M</v>
          </cell>
          <cell r="D4421">
            <v>12.12</v>
          </cell>
          <cell r="E4421">
            <v>12.12</v>
          </cell>
          <cell r="F4421" t="str">
            <v>SINAPI-I JUNHO 2025</v>
          </cell>
        </row>
        <row r="4422">
          <cell r="A4422">
            <v>21001</v>
          </cell>
          <cell r="B4422" t="str">
            <v>TUBO ACO CARBONO COM COSTURA, NBR 5580, CLASSE L, DN = 25 MM, E = 2,65 MM, 2,02 KG/M</v>
          </cell>
          <cell r="C4422" t="str">
            <v>M</v>
          </cell>
          <cell r="D4422">
            <v>22.61</v>
          </cell>
          <cell r="E4422">
            <v>22.61</v>
          </cell>
          <cell r="F4422" t="str">
            <v>SINAPI-I JUNHO 2025</v>
          </cell>
        </row>
        <row r="4423">
          <cell r="A4423">
            <v>21003</v>
          </cell>
          <cell r="B4423" t="str">
            <v>TUBO ACO CARBONO COM COSTURA, NBR 5580, CLASSE L, DN = 40 MM, E = 3,0 MM, 3,34 KG/M</v>
          </cell>
          <cell r="C4423" t="str">
            <v>M</v>
          </cell>
          <cell r="D4423">
            <v>37.15</v>
          </cell>
          <cell r="E4423">
            <v>37.15</v>
          </cell>
          <cell r="F4423" t="str">
            <v>SINAPI-I JUNHO 2025</v>
          </cell>
        </row>
        <row r="4424">
          <cell r="A4424">
            <v>21006</v>
          </cell>
          <cell r="B4424" t="str">
            <v>TUBO ACO CARBONO COM COSTURA, NBR 5580, CLASSE L, DN = 80 MM, E = 3,35 MM, 7,07 KG/M</v>
          </cell>
          <cell r="C4424" t="str">
            <v>M</v>
          </cell>
          <cell r="D4424">
            <v>78.849999999999994</v>
          </cell>
          <cell r="E4424">
            <v>78.849999999999994</v>
          </cell>
          <cell r="F4424" t="str">
            <v>SINAPI-I JUNHO 2025</v>
          </cell>
        </row>
        <row r="4425">
          <cell r="A4425">
            <v>21019</v>
          </cell>
          <cell r="B4425" t="str">
            <v>TUBO ACO CARBONO COM COSTURA, NBR 5580, CLASSE M, DN = 25 MM, E = 3,35 MM, *2,50* KG//M</v>
          </cell>
          <cell r="C4425" t="str">
            <v>M</v>
          </cell>
          <cell r="D4425">
            <v>27.41</v>
          </cell>
          <cell r="E4425">
            <v>27.41</v>
          </cell>
          <cell r="F4425" t="str">
            <v>SINAPI-I JUNHO 2025</v>
          </cell>
        </row>
        <row r="4426">
          <cell r="A4426">
            <v>21021</v>
          </cell>
          <cell r="B4426" t="str">
            <v>TUBO ACO CARBONO COM COSTURA, NBR 5580, CLASSE M, DN = 40 MM, E = 3,35 MM, *3,71* KG//M</v>
          </cell>
          <cell r="C4426" t="str">
            <v>M</v>
          </cell>
          <cell r="D4426">
            <v>43.33</v>
          </cell>
          <cell r="E4426">
            <v>43.33</v>
          </cell>
          <cell r="F4426" t="str">
            <v>SINAPI-I JUNHO 2025</v>
          </cell>
        </row>
        <row r="4427">
          <cell r="A4427">
            <v>21024</v>
          </cell>
          <cell r="B4427" t="str">
            <v>TUBO ACO CARBONO COM COSTURA, NBR 5580, CLASSE M, DN = 80 MM, E = 4,05 MM, *8,47* KG/M</v>
          </cell>
          <cell r="C4427" t="str">
            <v>M</v>
          </cell>
          <cell r="D4427">
            <v>92.83</v>
          </cell>
          <cell r="E4427">
            <v>92.83</v>
          </cell>
          <cell r="F4427" t="str">
            <v>SINAPI-I JUNHO 2025</v>
          </cell>
        </row>
        <row r="4428">
          <cell r="A4428">
            <v>40624</v>
          </cell>
          <cell r="B4428" t="str">
            <v>TUBO ACO CARBONO SEM COSTURA 1 1/2", E= *3,68 MM, SCHEDULE 40, 4,05 KG/M</v>
          </cell>
          <cell r="C4428" t="str">
            <v>M</v>
          </cell>
          <cell r="D4428">
            <v>108.73</v>
          </cell>
          <cell r="E4428">
            <v>108.73</v>
          </cell>
          <cell r="F4428" t="str">
            <v>SINAPI-I JUNHO 2025</v>
          </cell>
        </row>
        <row r="4429">
          <cell r="A4429">
            <v>42575</v>
          </cell>
          <cell r="B4429" t="str">
            <v>TUBO ACO CARBONO SEM COSTURA 1 1/4", E= *3,56 MM, SCHEDULE 40, *3,38* KG/M</v>
          </cell>
          <cell r="C4429" t="str">
            <v>M</v>
          </cell>
          <cell r="D4429">
            <v>99.77</v>
          </cell>
          <cell r="E4429">
            <v>99.77</v>
          </cell>
          <cell r="F4429" t="str">
            <v>SINAPI-I JUNHO 2025</v>
          </cell>
        </row>
        <row r="4430">
          <cell r="A4430">
            <v>42574</v>
          </cell>
          <cell r="B4430" t="str">
            <v>TUBO ACO CARBONO SEM COSTURA 1", E= *3,38 MM, SCHEDULE 40, *2,50* KG/M</v>
          </cell>
          <cell r="C4430" t="str">
            <v>M</v>
          </cell>
          <cell r="D4430">
            <v>74.45</v>
          </cell>
          <cell r="E4430">
            <v>74.45</v>
          </cell>
          <cell r="F4430" t="str">
            <v>SINAPI-I JUNHO 2025</v>
          </cell>
        </row>
        <row r="4431">
          <cell r="A4431">
            <v>13127</v>
          </cell>
          <cell r="B4431" t="str">
            <v>TUBO ACO CARBONO SEM COSTURA 1/2", E= *2,77 MM, SCHEDULE 40, *1,27 KG/M</v>
          </cell>
          <cell r="C4431" t="str">
            <v>M</v>
          </cell>
          <cell r="D4431">
            <v>48.49</v>
          </cell>
          <cell r="E4431">
            <v>48.49</v>
          </cell>
          <cell r="F4431" t="str">
            <v>SINAPI-I JUNHO 2025</v>
          </cell>
        </row>
        <row r="4432">
          <cell r="A4432">
            <v>13137</v>
          </cell>
          <cell r="B4432" t="str">
            <v>TUBO ACO CARBONO SEM COSTURA 1/2", E= *3,73 MM, SCHEDULE 80, *1,62 KG/M</v>
          </cell>
          <cell r="C4432" t="str">
            <v>M</v>
          </cell>
          <cell r="D4432">
            <v>64.349999999999994</v>
          </cell>
          <cell r="E4432">
            <v>64.349999999999994</v>
          </cell>
          <cell r="F4432" t="str">
            <v>SINAPI-I JUNHO 2025</v>
          </cell>
        </row>
        <row r="4433">
          <cell r="A4433">
            <v>20989</v>
          </cell>
          <cell r="B4433" t="str">
            <v>TUBO ACO CARBONO SEM COSTURA 14", E= *11,13 MM, SCHEDULE 40, *94,55 KG/M</v>
          </cell>
          <cell r="C4433" t="str">
            <v>M</v>
          </cell>
          <cell r="D4433">
            <v>2305.5300000000002</v>
          </cell>
          <cell r="E4433">
            <v>2305.5300000000002</v>
          </cell>
          <cell r="F4433" t="str">
            <v>SINAPI-I JUNHO 2025</v>
          </cell>
        </row>
        <row r="4434">
          <cell r="A4434">
            <v>21147</v>
          </cell>
          <cell r="B4434" t="str">
            <v>TUBO ACO CARBONO SEM COSTURA 2 1/2", E = 5,16 MM, SCHEDULE 40 (8,62 KG/M)</v>
          </cell>
          <cell r="C4434" t="str">
            <v>M</v>
          </cell>
          <cell r="D4434">
            <v>216.17</v>
          </cell>
          <cell r="E4434">
            <v>216.17</v>
          </cell>
          <cell r="F4434" t="str">
            <v>SINAPI-I JUNHO 2025</v>
          </cell>
        </row>
        <row r="4435">
          <cell r="A4435">
            <v>21148</v>
          </cell>
          <cell r="B4435" t="str">
            <v>TUBO ACO CARBONO SEM COSTURA 2", E= *3,91* MM, SCHEDULE 40, *5,43* KG/M</v>
          </cell>
          <cell r="C4435" t="str">
            <v>M</v>
          </cell>
          <cell r="D4435">
            <v>133.41999999999999</v>
          </cell>
          <cell r="E4435">
            <v>133.41999999999999</v>
          </cell>
          <cell r="F4435" t="str">
            <v>SINAPI-I JUNHO 2025</v>
          </cell>
        </row>
        <row r="4436">
          <cell r="A4436">
            <v>20984</v>
          </cell>
          <cell r="B4436" t="str">
            <v>TUBO ACO CARBONO SEM COSTURA 20", E= *12,70 MM, SCHEDULE 30, *154,97 KG/M</v>
          </cell>
          <cell r="C4436" t="str">
            <v>M</v>
          </cell>
          <cell r="D4436">
            <v>4423.8599999999997</v>
          </cell>
          <cell r="E4436">
            <v>4423.8599999999997</v>
          </cell>
          <cell r="F4436" t="str">
            <v>SINAPI-I JUNHO 2025</v>
          </cell>
        </row>
        <row r="4437">
          <cell r="A4437">
            <v>13042</v>
          </cell>
          <cell r="B4437" t="str">
            <v>TUBO ACO CARBONO SEM COSTURA 20", E= *6,35 MM, SCHEDULE 10, *78,46 KG/M</v>
          </cell>
          <cell r="C4437" t="str">
            <v>M</v>
          </cell>
          <cell r="D4437">
            <v>2451.4699999999998</v>
          </cell>
          <cell r="E4437">
            <v>2451.4699999999998</v>
          </cell>
          <cell r="F4437" t="str">
            <v>SINAPI-I JUNHO 2025</v>
          </cell>
        </row>
        <row r="4438">
          <cell r="A4438">
            <v>42576</v>
          </cell>
          <cell r="B4438" t="str">
            <v>TUBO ACO CARBONO SEM COSTURA 3", E= *5,49 MM, SCHEDULE 40, *11,28* KG/M</v>
          </cell>
          <cell r="C4438" t="str">
            <v>M</v>
          </cell>
          <cell r="D4438">
            <v>272.16000000000003</v>
          </cell>
          <cell r="E4438">
            <v>272.16000000000003</v>
          </cell>
          <cell r="F4438" t="str">
            <v>SINAPI-I JUNHO 2025</v>
          </cell>
        </row>
        <row r="4439">
          <cell r="A4439">
            <v>21150</v>
          </cell>
          <cell r="B4439" t="str">
            <v>TUBO ACO CARBONO SEM COSTURA 3/4", E= *2,87 MM, SCHEDULE 40, *1,69 KG/M</v>
          </cell>
          <cell r="C4439" t="str">
            <v>M</v>
          </cell>
          <cell r="D4439">
            <v>66.16</v>
          </cell>
          <cell r="E4439">
            <v>66.16</v>
          </cell>
          <cell r="F4439" t="str">
            <v>SINAPI-I JUNHO 2025</v>
          </cell>
        </row>
        <row r="4440">
          <cell r="A4440">
            <v>13141</v>
          </cell>
          <cell r="B4440" t="str">
            <v>TUBO ACO CARBONO SEM COSTURA 3/4", E= *3,91 MM, SCHEDULE 80, *2,19 KG/M.</v>
          </cell>
          <cell r="C4440" t="str">
            <v>M</v>
          </cell>
          <cell r="D4440">
            <v>83.35</v>
          </cell>
          <cell r="E4440">
            <v>83.35</v>
          </cell>
          <cell r="F4440" t="str">
            <v>SINAPI-I JUNHO 2025</v>
          </cell>
        </row>
        <row r="4441">
          <cell r="A4441">
            <v>21151</v>
          </cell>
          <cell r="B4441" t="str">
            <v>TUBO ACO CARBONO SEM COSTURA 4", E= *6,02 MM, SCHEDULE 40, *16,06 KG/M</v>
          </cell>
          <cell r="C4441" t="str">
            <v>M</v>
          </cell>
          <cell r="D4441">
            <v>395.99</v>
          </cell>
          <cell r="E4441">
            <v>395.99</v>
          </cell>
          <cell r="F4441" t="str">
            <v>SINAPI-I JUNHO 2025</v>
          </cell>
        </row>
        <row r="4442">
          <cell r="A4442">
            <v>13142</v>
          </cell>
          <cell r="B4442" t="str">
            <v>TUBO ACO CARBONO SEM COSTURA 4", E= *8,56 MM, SCHEDULE 80, *22,31 KG/M</v>
          </cell>
          <cell r="C4442" t="str">
            <v>M</v>
          </cell>
          <cell r="D4442">
            <v>566.1</v>
          </cell>
          <cell r="E4442">
            <v>566.1</v>
          </cell>
          <cell r="F4442" t="str">
            <v>SINAPI-I JUNHO 2025</v>
          </cell>
        </row>
        <row r="4443">
          <cell r="A4443">
            <v>42577</v>
          </cell>
          <cell r="B4443" t="str">
            <v>TUBO ACO CARBONO SEM COSTURA 5", E= *6,55 MM, SCHEDULE 40, *21,75* KG/M</v>
          </cell>
          <cell r="C4443" t="str">
            <v>M</v>
          </cell>
          <cell r="D4443">
            <v>621.16</v>
          </cell>
          <cell r="E4443">
            <v>621.16</v>
          </cell>
          <cell r="F4443" t="str">
            <v>SINAPI-I JUNHO 2025</v>
          </cell>
        </row>
        <row r="4444">
          <cell r="A4444">
            <v>20994</v>
          </cell>
          <cell r="B4444" t="str">
            <v>TUBO ACO CARBONO SEM COSTURA 6", E= *10,97 MM, SCHEDULE 80, *42,56 KG/M</v>
          </cell>
          <cell r="C4444" t="str">
            <v>M</v>
          </cell>
          <cell r="D4444">
            <v>1067.3399999999999</v>
          </cell>
          <cell r="E4444">
            <v>1067.3399999999999</v>
          </cell>
          <cell r="F4444" t="str">
            <v>SINAPI-I JUNHO 2025</v>
          </cell>
        </row>
        <row r="4445">
          <cell r="A4445">
            <v>7672</v>
          </cell>
          <cell r="B4445" t="str">
            <v>TUBO ACO CARBONO SEM COSTURA 6", E= 7,11 MM, SCHEDULE 40, *28,26 KG/M</v>
          </cell>
          <cell r="C4445" t="str">
            <v>M</v>
          </cell>
          <cell r="D4445">
            <v>699.22</v>
          </cell>
          <cell r="E4445">
            <v>699.22</v>
          </cell>
          <cell r="F4445" t="str">
            <v>SINAPI-I JUNHO 2025</v>
          </cell>
        </row>
        <row r="4446">
          <cell r="A4446">
            <v>20995</v>
          </cell>
          <cell r="B4446" t="str">
            <v>TUBO ACO CARBONO SEM COSTURA 8", E= *12,70 MM, SCHEDULE 80, *64,64 KG/M</v>
          </cell>
          <cell r="C4446" t="str">
            <v>M</v>
          </cell>
          <cell r="D4446">
            <v>1402.69</v>
          </cell>
          <cell r="E4446">
            <v>1402.69</v>
          </cell>
          <cell r="F4446" t="str">
            <v>SINAPI-I JUNHO 2025</v>
          </cell>
        </row>
        <row r="4447">
          <cell r="A4447">
            <v>7690</v>
          </cell>
          <cell r="B4447" t="str">
            <v>TUBO ACO CARBONO SEM COSTURA 8", E= *6,35 MM, SCHEDULE 20, *33,27 KG/M</v>
          </cell>
          <cell r="C4447" t="str">
            <v>M</v>
          </cell>
          <cell r="D4447">
            <v>811.27</v>
          </cell>
          <cell r="E4447">
            <v>811.27</v>
          </cell>
          <cell r="F4447" t="str">
            <v>SINAPI-I JUNHO 2025</v>
          </cell>
        </row>
        <row r="4448">
          <cell r="A4448">
            <v>20980</v>
          </cell>
          <cell r="B4448" t="str">
            <v>TUBO ACO CARBONO SEM COSTURA 8", E= *7,04 MM, SCHEDULE 30, *36,75 KG/M</v>
          </cell>
          <cell r="C4448" t="str">
            <v>M</v>
          </cell>
          <cell r="D4448">
            <v>885.02</v>
          </cell>
          <cell r="E4448">
            <v>885.02</v>
          </cell>
          <cell r="F4448" t="str">
            <v>SINAPI-I JUNHO 2025</v>
          </cell>
        </row>
        <row r="4449">
          <cell r="A4449">
            <v>7661</v>
          </cell>
          <cell r="B4449" t="str">
            <v>TUBO ACO CARBONO SEM COSTURA 8", E= *8,18 MM, SCHEDULE 40, *42,55 KG/M</v>
          </cell>
          <cell r="C4449" t="str">
            <v>M</v>
          </cell>
          <cell r="D4449">
            <v>1052.8</v>
          </cell>
          <cell r="E4449">
            <v>1052.8</v>
          </cell>
          <cell r="F4449" t="str">
            <v>SINAPI-I JUNHO 2025</v>
          </cell>
        </row>
        <row r="4450">
          <cell r="A4450">
            <v>21016</v>
          </cell>
          <cell r="B4450" t="str">
            <v>TUBO ACO GALVANIZADO COM COSTURA, CLASSE LEVE, DN 100 MM (4"), E = 3,75 MM, *10,55* KG/M (NBR 5580)</v>
          </cell>
          <cell r="C4450" t="str">
            <v>M</v>
          </cell>
          <cell r="D4450">
            <v>139.5</v>
          </cell>
          <cell r="E4450">
            <v>139.5</v>
          </cell>
          <cell r="F4450" t="str">
            <v>SINAPI-I JUNHO 2025</v>
          </cell>
        </row>
        <row r="4451">
          <cell r="A4451">
            <v>21008</v>
          </cell>
          <cell r="B4451" t="str">
            <v>TUBO ACO GALVANIZADO COM COSTURA, CLASSE LEVE, DN 15 MM (1/2"), E = 2,25 MM, *1,2* KG/M (NBR 5580)</v>
          </cell>
          <cell r="C4451" t="str">
            <v>M</v>
          </cell>
          <cell r="D4451">
            <v>16.3</v>
          </cell>
          <cell r="E4451">
            <v>16.3</v>
          </cell>
          <cell r="F4451" t="str">
            <v>SINAPI-I JUNHO 2025</v>
          </cell>
        </row>
        <row r="4452">
          <cell r="A4452">
            <v>21009</v>
          </cell>
          <cell r="B4452" t="str">
            <v>TUBO ACO GALVANIZADO COM COSTURA, CLASSE LEVE, DN 20 MM (3/4"), E = 2,25 MM, *1,3* KG/M (NBR 5580)</v>
          </cell>
          <cell r="C4452" t="str">
            <v>M</v>
          </cell>
          <cell r="D4452">
            <v>21.22</v>
          </cell>
          <cell r="E4452">
            <v>21.22</v>
          </cell>
          <cell r="F4452" t="str">
            <v>SINAPI-I JUNHO 2025</v>
          </cell>
        </row>
        <row r="4453">
          <cell r="A4453">
            <v>21010</v>
          </cell>
          <cell r="B4453" t="str">
            <v>TUBO ACO GALVANIZADO COM COSTURA, CLASSE LEVE, DN 25 MM (1"), E = 2,65 MM, *2,11* KG/M (NBR 5580)</v>
          </cell>
          <cell r="C4453" t="str">
            <v>M</v>
          </cell>
          <cell r="D4453">
            <v>28.49</v>
          </cell>
          <cell r="E4453">
            <v>28.49</v>
          </cell>
          <cell r="F4453" t="str">
            <v>SINAPI-I JUNHO 2025</v>
          </cell>
        </row>
        <row r="4454">
          <cell r="A4454">
            <v>21011</v>
          </cell>
          <cell r="B4454" t="str">
            <v>TUBO ACO GALVANIZADO COM COSTURA, CLASSE LEVE, DN 32 MM (1 1/4"), E = 2,65 MM, *2,71* KG/M (NBR 5580)</v>
          </cell>
          <cell r="C4454" t="str">
            <v>M</v>
          </cell>
          <cell r="D4454">
            <v>41.52</v>
          </cell>
          <cell r="E4454">
            <v>41.52</v>
          </cell>
          <cell r="F4454" t="str">
            <v>SINAPI-I JUNHO 2025</v>
          </cell>
        </row>
        <row r="4455">
          <cell r="A4455">
            <v>21012</v>
          </cell>
          <cell r="B4455" t="str">
            <v>TUBO ACO GALVANIZADO COM COSTURA, CLASSE LEVE, DN 40 MM (1 1/2"), E = 3,00 MM, *3,48* KG/M (NBR 5580)</v>
          </cell>
          <cell r="C4455" t="str">
            <v>M</v>
          </cell>
          <cell r="D4455">
            <v>45.88</v>
          </cell>
          <cell r="E4455">
            <v>45.88</v>
          </cell>
          <cell r="F4455" t="str">
            <v>SINAPI-I JUNHO 2025</v>
          </cell>
        </row>
        <row r="4456">
          <cell r="A4456">
            <v>21013</v>
          </cell>
          <cell r="B4456" t="str">
            <v>TUBO ACO GALVANIZADO COM COSTURA, CLASSE LEVE, DN 50 MM (2"), E = 3,00 MM, *4,40* KG/M (NBR 5580)</v>
          </cell>
          <cell r="C4456" t="str">
            <v>M</v>
          </cell>
          <cell r="D4456">
            <v>59.88</v>
          </cell>
          <cell r="E4456">
            <v>59.88</v>
          </cell>
          <cell r="F4456" t="str">
            <v>SINAPI-I JUNHO 2025</v>
          </cell>
        </row>
        <row r="4457">
          <cell r="A4457">
            <v>21014</v>
          </cell>
          <cell r="B4457" t="str">
            <v>TUBO ACO GALVANIZADO COM COSTURA, CLASSE LEVE, DN 65 MM (2 1/2"), E = 3,35 MM, * 6,23* KG/M (NBR 5580)</v>
          </cell>
          <cell r="C4457" t="str">
            <v>M</v>
          </cell>
          <cell r="D4457">
            <v>83.78</v>
          </cell>
          <cell r="E4457">
            <v>83.78</v>
          </cell>
          <cell r="F4457" t="str">
            <v>SINAPI-I JUNHO 2025</v>
          </cell>
        </row>
        <row r="4458">
          <cell r="A4458">
            <v>21015</v>
          </cell>
          <cell r="B4458" t="str">
            <v>TUBO ACO GALVANIZADO COM COSTURA, CLASSE LEVE, DN 80 MM (3"), E = 3,35 MM, *7,32* KG/M (NBR 5580)</v>
          </cell>
          <cell r="C4458" t="str">
            <v>M</v>
          </cell>
          <cell r="D4458">
            <v>96.26</v>
          </cell>
          <cell r="E4458">
            <v>96.26</v>
          </cell>
          <cell r="F4458" t="str">
            <v>SINAPI-I JUNHO 2025</v>
          </cell>
        </row>
        <row r="4459">
          <cell r="A4459">
            <v>40626</v>
          </cell>
          <cell r="B4459" t="str">
            <v>TUBO ACO GALVANIZADO COM COSTURA, CLASSE MEDIA, DN 1", E = 3,38 MM, PESO 2,50 KG/M (NBR 5580)</v>
          </cell>
          <cell r="C4459" t="str">
            <v>M</v>
          </cell>
          <cell r="D4459">
            <v>31.35</v>
          </cell>
          <cell r="E4459">
            <v>31.35</v>
          </cell>
          <cell r="F4459" t="str">
            <v>SINAPI-I JUNHO 2025</v>
          </cell>
        </row>
        <row r="4460">
          <cell r="A4460">
            <v>7697</v>
          </cell>
          <cell r="B4460" t="str">
            <v>TUBO ACO GALVANIZADO COM COSTURA, CLASSE MEDIA, DN 1.1/2", E = *3,25* MM, PESO *3,61* KG/M (NBR 5580)</v>
          </cell>
          <cell r="C4460" t="str">
            <v>M</v>
          </cell>
          <cell r="D4460">
            <v>45.93</v>
          </cell>
          <cell r="E4460">
            <v>45.93</v>
          </cell>
          <cell r="F4460" t="str">
            <v>SINAPI-I JUNHO 2025</v>
          </cell>
        </row>
        <row r="4461">
          <cell r="A4461">
            <v>7698</v>
          </cell>
          <cell r="B4461" t="str">
            <v>TUBO ACO GALVANIZADO COM COSTURA, CLASSE MEDIA, DN 1.1/4", E = *3,25* MM, PESO *3,14* KG/M (NBR 5580)</v>
          </cell>
          <cell r="C4461" t="str">
            <v>M</v>
          </cell>
          <cell r="D4461">
            <v>39.54</v>
          </cell>
          <cell r="E4461">
            <v>39.54</v>
          </cell>
          <cell r="F4461" t="str">
            <v>SINAPI-I JUNHO 2025</v>
          </cell>
        </row>
        <row r="4462">
          <cell r="A4462">
            <v>7691</v>
          </cell>
          <cell r="B4462" t="str">
            <v>TUBO ACO GALVANIZADO COM COSTURA, CLASSE MEDIA, DN 1/2", E = *2,65* MM, PESO *1,22* KG/M (NBR 5580)</v>
          </cell>
          <cell r="C4462" t="str">
            <v>M</v>
          </cell>
          <cell r="D4462">
            <v>16.7</v>
          </cell>
          <cell r="E4462">
            <v>16.7</v>
          </cell>
          <cell r="F4462" t="str">
            <v>SINAPI-I JUNHO 2025</v>
          </cell>
        </row>
        <row r="4463">
          <cell r="A4463">
            <v>7696</v>
          </cell>
          <cell r="B4463" t="str">
            <v>TUBO ACO GALVANIZADO COM COSTURA, CLASSE MEDIA, DN 2", E = *3,65* MM, PESO *5,10* KG/M (NBR 5580)</v>
          </cell>
          <cell r="C4463" t="str">
            <v>M</v>
          </cell>
          <cell r="D4463">
            <v>66.23</v>
          </cell>
          <cell r="E4463">
            <v>66.23</v>
          </cell>
          <cell r="F4463" t="str">
            <v>SINAPI-I JUNHO 2025</v>
          </cell>
        </row>
        <row r="4464">
          <cell r="A4464">
            <v>7701</v>
          </cell>
          <cell r="B4464" t="str">
            <v>TUBO ACO GALVANIZADO COM COSTURA, CLASSE MEDIA, DN 2.1/2", E = *3,65* MM, PESO *6,51* KG/M (NBR 5580)</v>
          </cell>
          <cell r="C4464" t="str">
            <v>M</v>
          </cell>
          <cell r="D4464">
            <v>82.2</v>
          </cell>
          <cell r="E4464">
            <v>82.2</v>
          </cell>
          <cell r="F4464" t="str">
            <v>SINAPI-I JUNHO 2025</v>
          </cell>
        </row>
        <row r="4465">
          <cell r="A4465">
            <v>7694</v>
          </cell>
          <cell r="B4465" t="str">
            <v>TUBO ACO GALVANIZADO COM COSTURA, CLASSE MEDIA, DN 3", E = *4,05* MM, PESO *8,47* KG/M (NBR 5580)</v>
          </cell>
          <cell r="C4465" t="str">
            <v>M</v>
          </cell>
          <cell r="D4465">
            <v>110.61</v>
          </cell>
          <cell r="E4465">
            <v>110.61</v>
          </cell>
          <cell r="F4465" t="str">
            <v>SINAPI-I JUNHO 2025</v>
          </cell>
        </row>
        <row r="4466">
          <cell r="A4466">
            <v>7700</v>
          </cell>
          <cell r="B4466" t="str">
            <v>TUBO ACO GALVANIZADO COM COSTURA, CLASSE MEDIA, DN 3/4", E = *2,65* MM, PESO *1,58* KG/M (NBR 5580)</v>
          </cell>
          <cell r="C4466" t="str">
            <v>M</v>
          </cell>
          <cell r="D4466">
            <v>21.13</v>
          </cell>
          <cell r="E4466">
            <v>21.13</v>
          </cell>
          <cell r="F4466" t="str">
            <v>SINAPI-I JUNHO 2025</v>
          </cell>
        </row>
        <row r="4467">
          <cell r="A4467">
            <v>7693</v>
          </cell>
          <cell r="B4467" t="str">
            <v>TUBO ACO GALVANIZADO COM COSTURA, CLASSE MEDIA, DN 4", E = 4,50* MM, PESO 12,10* KG/M (NBR 5580)</v>
          </cell>
          <cell r="C4467" t="str">
            <v>M</v>
          </cell>
          <cell r="D4467">
            <v>152.34</v>
          </cell>
          <cell r="E4467">
            <v>152.34</v>
          </cell>
          <cell r="F4467" t="str">
            <v>SINAPI-I JUNHO 2025</v>
          </cell>
        </row>
        <row r="4468">
          <cell r="A4468">
            <v>7692</v>
          </cell>
          <cell r="B4468" t="str">
            <v>TUBO ACO GALVANIZADO COM COSTURA, CLASSE MEDIA, DN 5", E = *5,40* MM, PESO *17,80* KG/M (NBR 5580)</v>
          </cell>
          <cell r="C4468" t="str">
            <v>M</v>
          </cell>
          <cell r="D4468">
            <v>228.08</v>
          </cell>
          <cell r="E4468">
            <v>228.08</v>
          </cell>
          <cell r="F4468" t="str">
            <v>SINAPI-I JUNHO 2025</v>
          </cell>
        </row>
        <row r="4469">
          <cell r="A4469">
            <v>7695</v>
          </cell>
          <cell r="B4469" t="str">
            <v>TUBO ACO GALVANIZADO COM COSTURA, CLASSE MEDIA, DN 6", E = 4,85* MM, PESO 19,68* KG/M (NBR 5580)</v>
          </cell>
          <cell r="C4469" t="str">
            <v>M</v>
          </cell>
          <cell r="D4469">
            <v>247.35</v>
          </cell>
          <cell r="E4469">
            <v>247.35</v>
          </cell>
          <cell r="F4469" t="str">
            <v>SINAPI-I JUNHO 2025</v>
          </cell>
        </row>
        <row r="4470">
          <cell r="A4470">
            <v>13356</v>
          </cell>
          <cell r="B4470" t="str">
            <v>TUBO ACO INDUSTRIAL DN 2" (50,8 MM) E=1,50MM, PESO= 1,8237 KG/M</v>
          </cell>
          <cell r="C4470" t="str">
            <v>M</v>
          </cell>
          <cell r="D4470">
            <v>17.93</v>
          </cell>
          <cell r="E4470">
            <v>17.93</v>
          </cell>
          <cell r="F4470" t="str">
            <v>SINAPI-I JUNHO 2025</v>
          </cell>
        </row>
        <row r="4471">
          <cell r="A4471">
            <v>36365</v>
          </cell>
          <cell r="B4471" t="str">
            <v>TUBO COLETOR DE ESGOTO PVC, JEI, DN 100 MM (NBR 7362)</v>
          </cell>
          <cell r="C4471" t="str">
            <v>M</v>
          </cell>
          <cell r="D4471">
            <v>31.64</v>
          </cell>
          <cell r="E4471">
            <v>31.64</v>
          </cell>
          <cell r="F4471" t="str">
            <v>SINAPI-I JUNHO 2025</v>
          </cell>
        </row>
        <row r="4472">
          <cell r="A4472">
            <v>41930</v>
          </cell>
          <cell r="B4472" t="str">
            <v>TUBO COLETOR DE ESGOTO PVC, JEI, DN 200 MM (NBR 7362)</v>
          </cell>
          <cell r="C4472" t="str">
            <v>M</v>
          </cell>
          <cell r="D4472">
            <v>105.4</v>
          </cell>
          <cell r="E4472">
            <v>105.4</v>
          </cell>
          <cell r="F4472" t="str">
            <v>SINAPI-I JUNHO 2025</v>
          </cell>
        </row>
        <row r="4473">
          <cell r="A4473">
            <v>41931</v>
          </cell>
          <cell r="B4473" t="str">
            <v>TUBO COLETOR DE ESGOTO PVC, JEI, DN 250 MM (NBR 7362)</v>
          </cell>
          <cell r="C4473" t="str">
            <v>M</v>
          </cell>
          <cell r="D4473">
            <v>165.08</v>
          </cell>
          <cell r="E4473">
            <v>165.08</v>
          </cell>
          <cell r="F4473" t="str">
            <v>SINAPI-I JUNHO 2025</v>
          </cell>
        </row>
        <row r="4474">
          <cell r="A4474">
            <v>41932</v>
          </cell>
          <cell r="B4474" t="str">
            <v>TUBO COLETOR DE ESGOTO PVC, JEI, DN 300 MM (NBR 7362)</v>
          </cell>
          <cell r="C4474" t="str">
            <v>M</v>
          </cell>
          <cell r="D4474">
            <v>254.09</v>
          </cell>
          <cell r="E4474">
            <v>254.09</v>
          </cell>
          <cell r="F4474" t="str">
            <v>SINAPI-I JUNHO 2025</v>
          </cell>
        </row>
        <row r="4475">
          <cell r="A4475">
            <v>41933</v>
          </cell>
          <cell r="B4475" t="str">
            <v>TUBO COLETOR DE ESGOTO PVC, JEI, DN 350 MM (NBR 7362)</v>
          </cell>
          <cell r="C4475" t="str">
            <v>M</v>
          </cell>
          <cell r="D4475">
            <v>359.09</v>
          </cell>
          <cell r="E4475">
            <v>359.09</v>
          </cell>
          <cell r="F4475" t="str">
            <v>SINAPI-I JUNHO 2025</v>
          </cell>
        </row>
        <row r="4476">
          <cell r="A4476">
            <v>41934</v>
          </cell>
          <cell r="B4476" t="str">
            <v>TUBO COLETOR DE ESGOTO PVC, JEI, DN 400 MM (NBR 7362)</v>
          </cell>
          <cell r="C4476" t="str">
            <v>M</v>
          </cell>
          <cell r="D4476">
            <v>418.2</v>
          </cell>
          <cell r="E4476">
            <v>418.2</v>
          </cell>
          <cell r="F4476" t="str">
            <v>SINAPI-I JUNHO 2025</v>
          </cell>
        </row>
        <row r="4477">
          <cell r="A4477">
            <v>41936</v>
          </cell>
          <cell r="B4477" t="str">
            <v>TUBO COLETOR DE ESGOTO, PVC, JEI, DN 150 MM (NBR 7362)</v>
          </cell>
          <cell r="C4477" t="str">
            <v>M</v>
          </cell>
          <cell r="D4477">
            <v>62.06</v>
          </cell>
          <cell r="E4477">
            <v>62.06</v>
          </cell>
          <cell r="F4477" t="str">
            <v>SINAPI-I JUNHO 2025</v>
          </cell>
        </row>
        <row r="4478">
          <cell r="A4478">
            <v>44812</v>
          </cell>
          <cell r="B4478" t="str">
            <v>TUBO CORRUGADO PEAD, PAREDE DUPLA, INTERNA LISA, JEI DN/DI 500 MM (DRENAGEM/ESGOTO)</v>
          </cell>
          <cell r="C4478" t="str">
            <v>M</v>
          </cell>
          <cell r="F4478" t="str">
            <v>SINAPI-I JUNHO 2025</v>
          </cell>
        </row>
        <row r="4479">
          <cell r="A4479">
            <v>41785</v>
          </cell>
          <cell r="B4479" t="str">
            <v>TUBO CORRUGADO PEAD, PAREDE DUPLA, INTERNA LISA, JEI, DN/DI *1000* MM, PARA SANEAMENTO (DRENAGEM/ESGOTO)</v>
          </cell>
          <cell r="C4479" t="str">
            <v>M</v>
          </cell>
          <cell r="F4479" t="str">
            <v>SINAPI-I JUNHO 2025</v>
          </cell>
        </row>
        <row r="4480">
          <cell r="A4480">
            <v>41781</v>
          </cell>
          <cell r="B4480" t="str">
            <v>TUBO CORRUGADO PEAD, PAREDE DUPLA, INTERNA LISA, JEI, DN/DI *400* MM, PARA SANEAMENTO (DRENAGEM/ESGOTO)</v>
          </cell>
          <cell r="C4480" t="str">
            <v>M</v>
          </cell>
          <cell r="F4480" t="str">
            <v>SINAPI-I JUNHO 2025</v>
          </cell>
        </row>
        <row r="4481">
          <cell r="A4481">
            <v>41783</v>
          </cell>
          <cell r="B4481" t="str">
            <v>TUBO CORRUGADO PEAD, PAREDE DUPLA, INTERNA LISA, JEI, DN/DI *800* MM, PARA SANEAMENTO (DRENAGEM/ESGOTO)</v>
          </cell>
          <cell r="C4481" t="str">
            <v>M</v>
          </cell>
          <cell r="F4481" t="str">
            <v>SINAPI-I JUNHO 2025</v>
          </cell>
        </row>
        <row r="4482">
          <cell r="A4482">
            <v>41786</v>
          </cell>
          <cell r="B4482" t="str">
            <v>TUBO CORRUGADO PEAD, PAREDE DUPLA, INTERNA LISA, JEI, DN/DI 1200 MM, PARA SANEAMENTO (DRENAGEM/ESGOTO)</v>
          </cell>
          <cell r="C4482" t="str">
            <v>M</v>
          </cell>
          <cell r="F4482" t="str">
            <v>SINAPI-I JUNHO 2025</v>
          </cell>
        </row>
        <row r="4483">
          <cell r="A4483">
            <v>41779</v>
          </cell>
          <cell r="B4483" t="str">
            <v>TUBO CORRUGADO PEAD, PAREDE DUPLA, INTERNA LISA, JEI, DN/DI 250 MM, PARA SANEAMENTO (DRENAGEM/ESGOTO)</v>
          </cell>
          <cell r="C4483" t="str">
            <v>M</v>
          </cell>
          <cell r="F4483" t="str">
            <v>SINAPI-I JUNHO 2025</v>
          </cell>
        </row>
        <row r="4484">
          <cell r="A4484">
            <v>41780</v>
          </cell>
          <cell r="B4484" t="str">
            <v>TUBO CORRUGADO PEAD, PAREDE DUPLA, INTERNA LISA, JEI, DN/DI 300 MM, PARA SANEAMENTO (DRENAGEM/ESGOTO)</v>
          </cell>
          <cell r="C4484" t="str">
            <v>M</v>
          </cell>
          <cell r="F4484" t="str">
            <v>SINAPI-I JUNHO 2025</v>
          </cell>
        </row>
        <row r="4485">
          <cell r="A4485">
            <v>41782</v>
          </cell>
          <cell r="B4485" t="str">
            <v>TUBO CORRUGADO PEAD, PAREDE DUPLA, INTERNA LISA, JEI, DN/DI 600 MM, PARA SANEAMENTO (DRENAGEM/ESGOTO)</v>
          </cell>
          <cell r="C4485" t="str">
            <v>M</v>
          </cell>
          <cell r="F4485" t="str">
            <v>SINAPI-I JUNHO 2025</v>
          </cell>
        </row>
        <row r="4486">
          <cell r="A4486">
            <v>38130</v>
          </cell>
          <cell r="B4486" t="str">
            <v>TUBO CPVC SOLDAVEL, 35 MM, AGUA QUENTE PREDIAL (NBR 15884)</v>
          </cell>
          <cell r="C4486" t="str">
            <v>M</v>
          </cell>
          <cell r="D4486">
            <v>43.01</v>
          </cell>
          <cell r="E4486">
            <v>43.01</v>
          </cell>
          <cell r="F4486" t="str">
            <v>SINAPI-I JUNHO 2025</v>
          </cell>
        </row>
        <row r="4487">
          <cell r="A4487">
            <v>44260</v>
          </cell>
          <cell r="B4487" t="str">
            <v>TUBO CPVC, SOLDAVEL, 114 MM, AGUA QUENTE (NBR 15884)</v>
          </cell>
          <cell r="C4487" t="str">
            <v>M</v>
          </cell>
          <cell r="D4487">
            <v>407.1</v>
          </cell>
          <cell r="E4487">
            <v>407.1</v>
          </cell>
          <cell r="F4487" t="str">
            <v>SINAPI-I JUNHO 2025</v>
          </cell>
        </row>
        <row r="4488">
          <cell r="A4488">
            <v>21123</v>
          </cell>
          <cell r="B4488" t="str">
            <v>TUBO CPVC, SOLDAVEL, 15 MM, AGUA QUENTE PREDIAL (NBR 15884)</v>
          </cell>
          <cell r="C4488" t="str">
            <v>M</v>
          </cell>
          <cell r="D4488">
            <v>11.97</v>
          </cell>
          <cell r="E4488">
            <v>11.97</v>
          </cell>
          <cell r="F4488" t="str">
            <v>SINAPI-I JUNHO 2025</v>
          </cell>
        </row>
        <row r="4489">
          <cell r="A4489">
            <v>21124</v>
          </cell>
          <cell r="B4489" t="str">
            <v>TUBO CPVC, SOLDAVEL, 22 MM, AGUA QUENTE PREDIAL (NBR 15884)</v>
          </cell>
          <cell r="C4489" t="str">
            <v>M</v>
          </cell>
          <cell r="D4489">
            <v>19.12</v>
          </cell>
          <cell r="E4489">
            <v>19.12</v>
          </cell>
          <cell r="F4489" t="str">
            <v>SINAPI-I JUNHO 2025</v>
          </cell>
        </row>
        <row r="4490">
          <cell r="A4490">
            <v>21125</v>
          </cell>
          <cell r="B4490" t="str">
            <v>TUBO CPVC, SOLDAVEL, 28 MM, AGUA QUENTE PREDIAL (NBR 15884)</v>
          </cell>
          <cell r="C4490" t="str">
            <v>M</v>
          </cell>
          <cell r="D4490">
            <v>32.93</v>
          </cell>
          <cell r="E4490">
            <v>32.93</v>
          </cell>
          <cell r="F4490" t="str">
            <v>SINAPI-I JUNHO 2025</v>
          </cell>
        </row>
        <row r="4491">
          <cell r="A4491">
            <v>38028</v>
          </cell>
          <cell r="B4491" t="str">
            <v>TUBO CPVC, SOLDAVEL, 42 MM, AGUA QUENTE PREDIAL (NBR 15884)</v>
          </cell>
          <cell r="C4491" t="str">
            <v>M</v>
          </cell>
          <cell r="D4491">
            <v>57.58</v>
          </cell>
          <cell r="E4491">
            <v>57.58</v>
          </cell>
          <cell r="F4491" t="str">
            <v>SINAPI-I JUNHO 2025</v>
          </cell>
        </row>
        <row r="4492">
          <cell r="A4492">
            <v>38029</v>
          </cell>
          <cell r="B4492" t="str">
            <v>TUBO CPVC, SOLDAVEL, 54 MM, AGUA QUENTE PREDIAL (NBR 15884)</v>
          </cell>
          <cell r="C4492" t="str">
            <v>M</v>
          </cell>
          <cell r="D4492">
            <v>84.28</v>
          </cell>
          <cell r="E4492">
            <v>84.28</v>
          </cell>
          <cell r="F4492" t="str">
            <v>SINAPI-I JUNHO 2025</v>
          </cell>
        </row>
        <row r="4493">
          <cell r="A4493">
            <v>38030</v>
          </cell>
          <cell r="B4493" t="str">
            <v>TUBO CPVC, SOLDAVEL, 73 MM, AGUA QUENTE PREDIAL (NBR 15884)</v>
          </cell>
          <cell r="C4493" t="str">
            <v>M</v>
          </cell>
          <cell r="D4493">
            <v>136.28</v>
          </cell>
          <cell r="E4493">
            <v>136.28</v>
          </cell>
          <cell r="F4493" t="str">
            <v>SINAPI-I JUNHO 2025</v>
          </cell>
        </row>
        <row r="4494">
          <cell r="A4494">
            <v>38031</v>
          </cell>
          <cell r="B4494" t="str">
            <v>TUBO CPVC, SOLDAVEL, 89 MM, AGUA QUENTE PREDIAL (NBR 15884)</v>
          </cell>
          <cell r="C4494" t="str">
            <v>M</v>
          </cell>
          <cell r="D4494">
            <v>213.91</v>
          </cell>
          <cell r="E4494">
            <v>213.91</v>
          </cell>
          <cell r="F4494" t="str">
            <v>SINAPI-I JUNHO 2025</v>
          </cell>
        </row>
        <row r="4495">
          <cell r="A4495">
            <v>39735</v>
          </cell>
          <cell r="B4495" t="str">
            <v>TUBO DE BORRACHA ELASTOMERICA FLEXIVEL, PRETA, PARA ISOLAMENTO TERMICO DE TUBULACAO, DN 1 1/8" (28 MM), E= 32 MM, COEFICIENTE DE CONDUTIVIDADE TERMICA 0,036W/MK, VAPOR DE AGUA MAIOR OU IGUAL A 10.000</v>
          </cell>
          <cell r="C4495" t="str">
            <v>M</v>
          </cell>
          <cell r="F4495" t="str">
            <v>SINAPI-I JUNHO 2025</v>
          </cell>
        </row>
        <row r="4496">
          <cell r="A4496">
            <v>39734</v>
          </cell>
          <cell r="B4496" t="str">
            <v>TUBO DE BORRACHA ELASTOMERICA FLEXIVEL, PRETA, PARA ISOLAMENTO TERMICO DE TUBULACAO, DN 1 3/8" (35 MM), E= 32 MM, COEFICIENTE DE CONDUTIVIDADE TERMICA 0,036W/MK, VAPOR DE AGUA MAIOR OU IGUAL A 10.000</v>
          </cell>
          <cell r="C4496" t="str">
            <v>M</v>
          </cell>
          <cell r="F4496" t="str">
            <v>SINAPI-I JUNHO 2025</v>
          </cell>
        </row>
        <row r="4497">
          <cell r="A4497">
            <v>39736</v>
          </cell>
          <cell r="B4497" t="str">
            <v>TUBO DE BORRACHA ELASTOMERICA FLEXIVEL, PRETA, PARA ISOLAMENTO TERMICO DE TUBULACAO, DN 1 5/8" (42 MM), E= 32 MM, COEFICIENTE DE CONDUTIVIDADE TERMICA 0,036W/MK, VAPOR DE AGUA MAIOR OU IGUAL A 10.000</v>
          </cell>
          <cell r="C4497" t="str">
            <v>M</v>
          </cell>
          <cell r="F4497" t="str">
            <v>SINAPI-I JUNHO 2025</v>
          </cell>
        </row>
        <row r="4498">
          <cell r="A4498">
            <v>39739</v>
          </cell>
          <cell r="B4498" t="str">
            <v>TUBO DE BORRACHA ELASTOMERICA FLEXIVEL, PRETA, PARA ISOLAMENTO TERMICO DE TUBULACAO, DN 1" (25 MM), E= 32 MM, COEFICIENTE DE CONDUTIVIDADE TERMICA 0,036W/MK, VAPOR DE AGUA MAIOR OU IGUAL A 10.000</v>
          </cell>
          <cell r="C4498" t="str">
            <v>M</v>
          </cell>
          <cell r="F4498" t="str">
            <v>SINAPI-I JUNHO 2025</v>
          </cell>
        </row>
        <row r="4499">
          <cell r="A4499">
            <v>39737</v>
          </cell>
          <cell r="B4499" t="str">
            <v>TUBO DE BORRACHA ELASTOMERICA FLEXIVEL, PRETA, PARA ISOLAMENTO TERMICO DE TUBULACAO, DN 1/2" (12 MM), E= 19 MM, COEFICIENTE DE CONDUTIVIDADE TERMICA 0,036W/MK, VAPOR DE AGUA MAIOR OU IGUAL A 10.000</v>
          </cell>
          <cell r="C4499" t="str">
            <v>M</v>
          </cell>
          <cell r="F4499" t="str">
            <v>SINAPI-I JUNHO 2025</v>
          </cell>
        </row>
        <row r="4500">
          <cell r="A4500">
            <v>39738</v>
          </cell>
          <cell r="B4500" t="str">
            <v>TUBO DE BORRACHA ELASTOMERICA FLEXIVEL, PRETA, PARA ISOLAMENTO TERMICO DE TUBULACAO, DN 1/4" (6 MM), E= 9 MM, COEFICIENTE DE CONDUTIVIDADE TERMICA 0,036W/MK, VAPOR DE AGUA MAIOR OU IGUAL A 10.000</v>
          </cell>
          <cell r="C4500" t="str">
            <v>M</v>
          </cell>
          <cell r="F4500" t="str">
            <v>SINAPI-I JUNHO 2025</v>
          </cell>
        </row>
        <row r="4501">
          <cell r="A4501">
            <v>39733</v>
          </cell>
          <cell r="B4501" t="str">
            <v>TUBO DE BORRACHA ELASTOMERICA FLEXIVEL, PRETA, PARA ISOLAMENTO TERMICO DE TUBULACAO, DN 2 1/8" (54 MM), E= 32 MM, COEFICIENTE DE CONDUTIVIDADE TERMICA 0,036W/MK, VAPOR DE AGUA MAIOR OU IGUAL A 10.000</v>
          </cell>
          <cell r="C4501" t="str">
            <v>M</v>
          </cell>
          <cell r="F4501" t="str">
            <v>SINAPI-I JUNHO 2025</v>
          </cell>
        </row>
        <row r="4502">
          <cell r="A4502">
            <v>39854</v>
          </cell>
          <cell r="B4502" t="str">
            <v>TUBO DE BORRACHA ELASTOMERICA FLEXIVEL, PRETA, PARA ISOLAMENTO TERMICO DE TUBULACAO, DN 2 5/8" (*64* MM), E= *32* MM, COEFICIENTE DE CONDUTIVIDADE TERMICA 0,036W/MK, VAPOR DE AGUA MAIOR OU IGUAL A 10.000</v>
          </cell>
          <cell r="C4502" t="str">
            <v>M</v>
          </cell>
          <cell r="F4502" t="str">
            <v>SINAPI-I JUNHO 2025</v>
          </cell>
        </row>
        <row r="4503">
          <cell r="A4503">
            <v>39740</v>
          </cell>
          <cell r="B4503" t="str">
            <v>TUBO DE BORRACHA ELASTOMERICA FLEXIVEL, PRETA, PARA ISOLAMENTO TERMICO DE TUBULACAO, DN 3/4" (18 MM), E= 32 MM, COEFICIENTE DE CONDUTIVIDADE TERMICA 0,036W/MK, VAPOR DE AGUA MAIOR OU IGUAL A 10.000</v>
          </cell>
          <cell r="C4503" t="str">
            <v>M</v>
          </cell>
          <cell r="F4503" t="str">
            <v>SINAPI-I JUNHO 2025</v>
          </cell>
        </row>
        <row r="4504">
          <cell r="A4504">
            <v>39741</v>
          </cell>
          <cell r="B4504" t="str">
            <v>TUBO DE BORRACHA ELASTOMERICA FLEXIVEL, PRETA, PARA ISOLAMENTO TERMICO DE TUBULACAO, DN 3/8" (10 MM), E= 19 MM, COEFICIENTE DE CONDUTIVIDADE TERMICA 0,036W/MK, VAPOR DE AGUA MAIOR OU IGUAL A 10.000</v>
          </cell>
          <cell r="C4504" t="str">
            <v>M</v>
          </cell>
          <cell r="F4504" t="str">
            <v>SINAPI-I JUNHO 2025</v>
          </cell>
        </row>
        <row r="4505">
          <cell r="A4505">
            <v>39853</v>
          </cell>
          <cell r="B4505" t="str">
            <v>TUBO DE BORRACHA ELASTOMERICA FLEXIVEL, PRETA, PARA ISOLAMENTO TERMICO DE TUBULACAO, DN 5/8" (15 MM), E= 19 MM, COEFICIENTE DE CONDUTIVIDADE TERMICA 0,036W/MK, VAPOR DE AGUA MAIOR OU IGUAL A 10.000</v>
          </cell>
          <cell r="C4505" t="str">
            <v>M</v>
          </cell>
          <cell r="F4505" t="str">
            <v>SINAPI-I JUNHO 2025</v>
          </cell>
        </row>
        <row r="4506">
          <cell r="A4506">
            <v>39742</v>
          </cell>
          <cell r="B4506" t="str">
            <v>TUBO DE BORRACHA ELASTOMERICA FLEXIVEL, PRETA, PARA ISOLAMENTO TERMICO DE TUBULACAO, DN 7/8" (22 MM), E= 32 MM, COEFICIENTE DE CONDUTIVIDADE TERMICA 0,036W/MK, VAPOR DE AGUA MAIOR OU IGUAL A 10.000</v>
          </cell>
          <cell r="C4506" t="str">
            <v>M</v>
          </cell>
          <cell r="F4506" t="str">
            <v>SINAPI-I JUNHO 2025</v>
          </cell>
        </row>
        <row r="4507">
          <cell r="A4507">
            <v>39751</v>
          </cell>
          <cell r="B4507" t="str">
            <v>TUBO DE COBRE CLASSE "A", DN = 1 1/2" (42 MM), PARA INSTALACOES DE MEDIA PRESSAO PARA GASES COMBUSTIVEIS E MEDICINAIS</v>
          </cell>
          <cell r="C4507" t="str">
            <v>M</v>
          </cell>
          <cell r="F4507" t="str">
            <v>SINAPI-I JUNHO 2025</v>
          </cell>
        </row>
        <row r="4508">
          <cell r="A4508">
            <v>39750</v>
          </cell>
          <cell r="B4508" t="str">
            <v>TUBO DE COBRE CLASSE "A", DN = 1 1/4" (35 MM), PARA INSTALACOES DE MEDIA PRESSAO PARA GASES COMBUSTIVEIS E MEDICINAIS</v>
          </cell>
          <cell r="C4508" t="str">
            <v>M</v>
          </cell>
          <cell r="F4508" t="str">
            <v>SINAPI-I JUNHO 2025</v>
          </cell>
        </row>
        <row r="4509">
          <cell r="A4509">
            <v>39749</v>
          </cell>
          <cell r="B4509" t="str">
            <v>TUBO DE COBRE CLASSE "A", DN = 1" (28 MM), PARA INSTALACOES DE MEDIA PRESSAO PARA GASES COMBUSTIVEIS E MEDICINAIS</v>
          </cell>
          <cell r="C4509" t="str">
            <v>M</v>
          </cell>
          <cell r="F4509" t="str">
            <v>SINAPI-I JUNHO 2025</v>
          </cell>
        </row>
        <row r="4510">
          <cell r="A4510">
            <v>39747</v>
          </cell>
          <cell r="B4510" t="str">
            <v>TUBO DE COBRE CLASSE "A", DN = 1/2" (15 MM), PARA INSTALACOES DE MEDIA PRESSAO PARA GASES COMBUSTIVEIS E MEDICINAIS</v>
          </cell>
          <cell r="C4510" t="str">
            <v>M</v>
          </cell>
          <cell r="F4510" t="str">
            <v>SINAPI-I JUNHO 2025</v>
          </cell>
        </row>
        <row r="4511">
          <cell r="A4511">
            <v>39753</v>
          </cell>
          <cell r="B4511" t="str">
            <v>TUBO DE COBRE CLASSE "A", DN = 2 1/2" (66 MM), PARA INSTALACOES DE MEDIA PRESSAO PARA GASES COMBUSTIVEIS E MEDICINAIS</v>
          </cell>
          <cell r="C4511" t="str">
            <v>M</v>
          </cell>
          <cell r="F4511" t="str">
            <v>SINAPI-I JUNHO 2025</v>
          </cell>
        </row>
        <row r="4512">
          <cell r="A4512">
            <v>39752</v>
          </cell>
          <cell r="B4512" t="str">
            <v>TUBO DE COBRE CLASSE "A", DN = 2" (54 MM), PARA INSTALACOES DE MEDIA PRESSAO PARA GASES COMBUSTIVEIS E MEDICINAIS</v>
          </cell>
          <cell r="C4512" t="str">
            <v>M</v>
          </cell>
          <cell r="F4512" t="str">
            <v>SINAPI-I JUNHO 2025</v>
          </cell>
        </row>
        <row r="4513">
          <cell r="A4513">
            <v>39754</v>
          </cell>
          <cell r="B4513" t="str">
            <v>TUBO DE COBRE CLASSE "A", DN = 3" (79 MM), PARA INSTALACOES DE MEDIA PRESSAO PARA GASES COMBUSTIVEIS E MEDICINAIS</v>
          </cell>
          <cell r="C4513" t="str">
            <v>M</v>
          </cell>
          <cell r="F4513" t="str">
            <v>SINAPI-I JUNHO 2025</v>
          </cell>
        </row>
        <row r="4514">
          <cell r="A4514">
            <v>39748</v>
          </cell>
          <cell r="B4514" t="str">
            <v>TUBO DE COBRE CLASSE "A", DN = 3/4" (22 MM), PARA INSTALACOES DE MEDIA PRESSAO PARA GASES COMBUSTIVEIS E MEDICINAIS</v>
          </cell>
          <cell r="C4514" t="str">
            <v>M</v>
          </cell>
          <cell r="F4514" t="str">
            <v>SINAPI-I JUNHO 2025</v>
          </cell>
        </row>
        <row r="4515">
          <cell r="A4515">
            <v>39755</v>
          </cell>
          <cell r="B4515" t="str">
            <v>TUBO DE COBRE CLASSE "A", DN = 4" (104 MM), PARA INSTALACOES DE MEDIA PRESSAO PARA GASES COMBUSTIVEIS E MEDICINAIS</v>
          </cell>
          <cell r="C4515" t="str">
            <v>M</v>
          </cell>
          <cell r="F4515" t="str">
            <v>SINAPI-I JUNHO 2025</v>
          </cell>
        </row>
        <row r="4516">
          <cell r="A4516">
            <v>12742</v>
          </cell>
          <cell r="B4516" t="str">
            <v>TUBO DE COBRE CLASSE "E", DN = 104 MM, PARA INSTALACAO HIDRAULICA PREDIAL</v>
          </cell>
          <cell r="C4516" t="str">
            <v>M</v>
          </cell>
          <cell r="F4516" t="str">
            <v>SINAPI-I JUNHO 2025</v>
          </cell>
        </row>
        <row r="4517">
          <cell r="A4517">
            <v>12713</v>
          </cell>
          <cell r="B4517" t="str">
            <v>TUBO DE COBRE CLASSE "E", DN = 15 MM, PARA INSTALACAO HIDRAULICA PREDIAL</v>
          </cell>
          <cell r="C4517" t="str">
            <v>M</v>
          </cell>
          <cell r="F4517" t="str">
            <v>SINAPI-I JUNHO 2025</v>
          </cell>
        </row>
        <row r="4518">
          <cell r="A4518">
            <v>12743</v>
          </cell>
          <cell r="B4518" t="str">
            <v>TUBO DE COBRE CLASSE "E", DN = 22 MM, PARA INSTALACAO HIDRAULICA PREDIAL</v>
          </cell>
          <cell r="C4518" t="str">
            <v>M</v>
          </cell>
          <cell r="F4518" t="str">
            <v>SINAPI-I JUNHO 2025</v>
          </cell>
        </row>
        <row r="4519">
          <cell r="A4519">
            <v>12744</v>
          </cell>
          <cell r="B4519" t="str">
            <v>TUBO DE COBRE CLASSE "E", DN = 28 MM, PARA INSTALACAO HIDRAULICA PREDIAL</v>
          </cell>
          <cell r="C4519" t="str">
            <v>M</v>
          </cell>
          <cell r="F4519" t="str">
            <v>SINAPI-I JUNHO 2025</v>
          </cell>
        </row>
        <row r="4520">
          <cell r="A4520">
            <v>12745</v>
          </cell>
          <cell r="B4520" t="str">
            <v>TUBO DE COBRE CLASSE "E", DN = 35 MM, PARA INSTALACAO HIDRAULICA PREDIAL</v>
          </cell>
          <cell r="C4520" t="str">
            <v>M</v>
          </cell>
          <cell r="F4520" t="str">
            <v>SINAPI-I JUNHO 2025</v>
          </cell>
        </row>
        <row r="4521">
          <cell r="A4521">
            <v>12746</v>
          </cell>
          <cell r="B4521" t="str">
            <v>TUBO DE COBRE CLASSE "E", DN = 42 MM, PARA INSTALACAO HIDRAULICA PREDIAL</v>
          </cell>
          <cell r="C4521" t="str">
            <v>M</v>
          </cell>
          <cell r="F4521" t="str">
            <v>SINAPI-I JUNHO 2025</v>
          </cell>
        </row>
        <row r="4522">
          <cell r="A4522">
            <v>12747</v>
          </cell>
          <cell r="B4522" t="str">
            <v>TUBO DE COBRE CLASSE "E", DN = 54 MM, PARA INSTALACAO HIDRAULICA PREDIAL</v>
          </cell>
          <cell r="C4522" t="str">
            <v>M</v>
          </cell>
          <cell r="F4522" t="str">
            <v>SINAPI-I JUNHO 2025</v>
          </cell>
        </row>
        <row r="4523">
          <cell r="A4523">
            <v>12748</v>
          </cell>
          <cell r="B4523" t="str">
            <v>TUBO DE COBRE CLASSE "E", DN = 66 MM, PARA INSTALACAO HIDRAULICA PREDIAL</v>
          </cell>
          <cell r="C4523" t="str">
            <v>M</v>
          </cell>
          <cell r="F4523" t="str">
            <v>SINAPI-I JUNHO 2025</v>
          </cell>
        </row>
        <row r="4524">
          <cell r="A4524">
            <v>12749</v>
          </cell>
          <cell r="B4524" t="str">
            <v>TUBO DE COBRE CLASSE "E", DN = 79 MM, PARA INSTALACAO HIDRAULICA PREDIAL</v>
          </cell>
          <cell r="C4524" t="str">
            <v>M</v>
          </cell>
          <cell r="F4524" t="str">
            <v>SINAPI-I JUNHO 2025</v>
          </cell>
        </row>
        <row r="4525">
          <cell r="A4525">
            <v>39660</v>
          </cell>
          <cell r="B4525" t="str">
            <v>TUBO DE COBRE FLEXIVEL, D = 1/2", E = 0,79 MM, PARA AR-CONDICIONADO/ INSTALACOES GAS RESIDENCIAIS E COMERCIAIS</v>
          </cell>
          <cell r="C4525" t="str">
            <v>M</v>
          </cell>
          <cell r="F4525" t="str">
            <v>SINAPI-I JUNHO 2025</v>
          </cell>
        </row>
        <row r="4526">
          <cell r="A4526">
            <v>39662</v>
          </cell>
          <cell r="B4526" t="str">
            <v>TUBO DE COBRE FLEXIVEL, D = 1/4", E = 0,79 MM, PARA AR-CONDICIONADO/ INSTALACOES GAS RESIDENCIAIS E COMERCIAIS</v>
          </cell>
          <cell r="C4526" t="str">
            <v>M</v>
          </cell>
          <cell r="F4526" t="str">
            <v>SINAPI-I JUNHO 2025</v>
          </cell>
        </row>
        <row r="4527">
          <cell r="A4527">
            <v>39661</v>
          </cell>
          <cell r="B4527" t="str">
            <v>TUBO DE COBRE FLEXIVEL, D = 3/16", E = 0,79 MM, PARA AR-CONDICIONADO/ INSTALACOES GAS RESIDENCIAIS E COMERCIAIS</v>
          </cell>
          <cell r="C4527" t="str">
            <v>M</v>
          </cell>
          <cell r="F4527" t="str">
            <v>SINAPI-I JUNHO 2025</v>
          </cell>
        </row>
        <row r="4528">
          <cell r="A4528">
            <v>39666</v>
          </cell>
          <cell r="B4528" t="str">
            <v>TUBO DE COBRE FLEXIVEL, D = 3/4", E = 0,79 MM, PARA AR-CONDICIONADO/ INSTALACOES GAS RESIDENCIAIS E COMERCIAIS</v>
          </cell>
          <cell r="C4528" t="str">
            <v>M</v>
          </cell>
          <cell r="F4528" t="str">
            <v>SINAPI-I JUNHO 2025</v>
          </cell>
        </row>
        <row r="4529">
          <cell r="A4529">
            <v>39664</v>
          </cell>
          <cell r="B4529" t="str">
            <v>TUBO DE COBRE FLEXIVEL, D = 3/8", E = 0,79 MM, PARA AR-CONDICIONADO/ INSTALACOES GAS RESIDENCIAIS E COMERCIAIS</v>
          </cell>
          <cell r="C4529" t="str">
            <v>M</v>
          </cell>
          <cell r="F4529" t="str">
            <v>SINAPI-I JUNHO 2025</v>
          </cell>
        </row>
        <row r="4530">
          <cell r="A4530">
            <v>39663</v>
          </cell>
          <cell r="B4530" t="str">
            <v>TUBO DE COBRE FLEXIVEL, D = 5/16", E = 0,79 MM, PARA AR-CONDICIONADO/ INSTALACOES GAS RESIDENCIAIS E COMERCIAIS</v>
          </cell>
          <cell r="C4530" t="str">
            <v>M</v>
          </cell>
          <cell r="F4530" t="str">
            <v>SINAPI-I JUNHO 2025</v>
          </cell>
        </row>
        <row r="4531">
          <cell r="A4531">
            <v>39665</v>
          </cell>
          <cell r="B4531" t="str">
            <v>TUBO DE COBRE FLEXIVEL, D = 5/8", E = 0,79 MM, PARA AR-CONDICIONADO/ INSTALACOES GAS RESIDENCIAIS E COMERCIAIS</v>
          </cell>
          <cell r="C4531" t="str">
            <v>M</v>
          </cell>
          <cell r="F4531" t="str">
            <v>SINAPI-I JUNHO 2025</v>
          </cell>
        </row>
        <row r="4532">
          <cell r="A4532">
            <v>7753</v>
          </cell>
          <cell r="B4532" t="str">
            <v>TUBO DE CONCRETO ARMADO PARA AGUAS PLUVIAIS, CLASSE PA-1, COM ENCAIXE PONTA E BOLSA, DIAMETRO NOMINAL DE 1000 MM</v>
          </cell>
          <cell r="C4532" t="str">
            <v>M</v>
          </cell>
          <cell r="D4532">
            <v>366.52</v>
          </cell>
          <cell r="E4532">
            <v>366.52</v>
          </cell>
          <cell r="F4532" t="str">
            <v>SINAPI-I JUNHO 2025</v>
          </cell>
        </row>
        <row r="4533">
          <cell r="A4533">
            <v>13256</v>
          </cell>
          <cell r="B4533" t="str">
            <v>TUBO DE CONCRETO ARMADO PARA AGUAS PLUVIAIS, CLASSE PA-1, COM ENCAIXE PONTA E BOLSA, DIAMETRO NOMINAL DE 1100 MM</v>
          </cell>
          <cell r="C4533" t="str">
            <v>M</v>
          </cell>
          <cell r="D4533">
            <v>513.44000000000005</v>
          </cell>
          <cell r="E4533">
            <v>513.44000000000005</v>
          </cell>
          <cell r="F4533" t="str">
            <v>SINAPI-I JUNHO 2025</v>
          </cell>
        </row>
        <row r="4534">
          <cell r="A4534">
            <v>7757</v>
          </cell>
          <cell r="B4534" t="str">
            <v>TUBO DE CONCRETO ARMADO PARA AGUAS PLUVIAIS, CLASSE PA-1, COM ENCAIXE PONTA E BOLSA, DIAMETRO NOMINAL DE 1200 MM</v>
          </cell>
          <cell r="C4534" t="str">
            <v>M</v>
          </cell>
          <cell r="D4534">
            <v>547.41</v>
          </cell>
          <cell r="E4534">
            <v>547.41</v>
          </cell>
          <cell r="F4534" t="str">
            <v>SINAPI-I JUNHO 2025</v>
          </cell>
        </row>
        <row r="4535">
          <cell r="A4535">
            <v>7758</v>
          </cell>
          <cell r="B4535" t="str">
            <v>TUBO DE CONCRETO ARMADO PARA AGUAS PLUVIAIS, CLASSE PA-1, COM ENCAIXE PONTA E BOLSA, DIAMETRO NOMINAL DE 1500 MM</v>
          </cell>
          <cell r="C4535" t="str">
            <v>M</v>
          </cell>
          <cell r="D4535">
            <v>793.07</v>
          </cell>
          <cell r="E4535">
            <v>793.07</v>
          </cell>
          <cell r="F4535" t="str">
            <v>SINAPI-I JUNHO 2025</v>
          </cell>
        </row>
        <row r="4536">
          <cell r="A4536">
            <v>7759</v>
          </cell>
          <cell r="B4536" t="str">
            <v>TUBO DE CONCRETO ARMADO PARA AGUAS PLUVIAIS, CLASSE PA-1, COM ENCAIXE PONTA E BOLSA, DIAMETRO NOMINAL DE 2000 MM</v>
          </cell>
          <cell r="C4536" t="str">
            <v>M</v>
          </cell>
          <cell r="D4536">
            <v>2197.6</v>
          </cell>
          <cell r="E4536">
            <v>2197.6</v>
          </cell>
          <cell r="F4536" t="str">
            <v>SINAPI-I JUNHO 2025</v>
          </cell>
        </row>
        <row r="4537">
          <cell r="A4537">
            <v>40334</v>
          </cell>
          <cell r="B4537" t="str">
            <v>TUBO DE CONCRETO ARMADO PARA AGUAS PLUVIAIS, CLASSE PA-1, COM ENCAIXE PONTA E BOLSA, DIAMETRO NOMINAL DE 300 MM</v>
          </cell>
          <cell r="C4537" t="str">
            <v>M</v>
          </cell>
          <cell r="D4537">
            <v>86.1</v>
          </cell>
          <cell r="E4537">
            <v>86.1</v>
          </cell>
          <cell r="F4537" t="str">
            <v>SINAPI-I JUNHO 2025</v>
          </cell>
        </row>
        <row r="4538">
          <cell r="A4538">
            <v>7745</v>
          </cell>
          <cell r="B4538" t="str">
            <v>TUBO DE CONCRETO ARMADO PARA AGUAS PLUVIAIS, CLASSE PA-1, COM ENCAIXE PONTA E BOLSA, DIAMETRO NOMINAL DE 400 MM</v>
          </cell>
          <cell r="C4538" t="str">
            <v>M</v>
          </cell>
          <cell r="D4538">
            <v>97.15</v>
          </cell>
          <cell r="E4538">
            <v>97.15</v>
          </cell>
          <cell r="F4538" t="str">
            <v>SINAPI-I JUNHO 2025</v>
          </cell>
        </row>
        <row r="4539">
          <cell r="A4539">
            <v>7742</v>
          </cell>
          <cell r="B4539" t="str">
            <v>TUBO DE CONCRETO ARMADO PARA AGUAS PLUVIAIS, CLASSE PA-1, COM ENCAIXE PONTA E BOLSA, DIAMETRO NOMINAL DE 700 MM</v>
          </cell>
          <cell r="C4539" t="str">
            <v>M</v>
          </cell>
          <cell r="D4539">
            <v>256.24</v>
          </cell>
          <cell r="E4539">
            <v>256.24</v>
          </cell>
          <cell r="F4539" t="str">
            <v>SINAPI-I JUNHO 2025</v>
          </cell>
        </row>
        <row r="4540">
          <cell r="A4540">
            <v>7750</v>
          </cell>
          <cell r="B4540" t="str">
            <v>TUBO DE CONCRETO ARMADO PARA AGUAS PLUVIAIS, CLASSE PA-1, COM ENCAIXE PONTA E BOLSA, DIAMETRO NOMINAL DE 800 MM</v>
          </cell>
          <cell r="C4540" t="str">
            <v>M</v>
          </cell>
          <cell r="D4540">
            <v>312.8</v>
          </cell>
          <cell r="E4540">
            <v>312.8</v>
          </cell>
          <cell r="F4540" t="str">
            <v>SINAPI-I JUNHO 2025</v>
          </cell>
        </row>
        <row r="4541">
          <cell r="A4541">
            <v>7756</v>
          </cell>
          <cell r="B4541" t="str">
            <v>TUBO DE CONCRETO ARMADO PARA AGUAS PLUVIAIS, CLASSE PA-1, COM ENCAIXE PONTA E BOLSA, DIAMETRO NOMINAL DE 900 MM</v>
          </cell>
          <cell r="C4541" t="str">
            <v>M</v>
          </cell>
          <cell r="D4541">
            <v>359.41</v>
          </cell>
          <cell r="E4541">
            <v>359.41</v>
          </cell>
          <cell r="F4541" t="str">
            <v>SINAPI-I JUNHO 2025</v>
          </cell>
        </row>
        <row r="4542">
          <cell r="A4542">
            <v>7725</v>
          </cell>
          <cell r="B4542" t="str">
            <v>TUBO DE CONCRETO ARMADO PARA AGUAS PLUVIAIS, CLASSE PA-1, COM ENCAIXE PONTA E BOLSA, DIAMETRO NOMINAL DE = 600 MM</v>
          </cell>
          <cell r="C4542" t="str">
            <v>M</v>
          </cell>
          <cell r="D4542">
            <v>188</v>
          </cell>
          <cell r="E4542">
            <v>188</v>
          </cell>
          <cell r="F4542" t="str">
            <v>SINAPI-I JUNHO 2025</v>
          </cell>
        </row>
        <row r="4543">
          <cell r="A4543">
            <v>7765</v>
          </cell>
          <cell r="B4543" t="str">
            <v>TUBO DE CONCRETO ARMADO PARA AGUAS PLUVIAIS, CLASSE PA-2, COM ENCAIXE PONTA E BOLSA, DIAMETRO NOMINAL DE 1000 MM</v>
          </cell>
          <cell r="C4543" t="str">
            <v>M</v>
          </cell>
          <cell r="D4543">
            <v>402.85</v>
          </cell>
          <cell r="E4543">
            <v>402.85</v>
          </cell>
          <cell r="F4543" t="str">
            <v>SINAPI-I JUNHO 2025</v>
          </cell>
        </row>
        <row r="4544">
          <cell r="A4544">
            <v>12569</v>
          </cell>
          <cell r="B4544" t="str">
            <v>TUBO DE CONCRETO ARMADO PARA AGUAS PLUVIAIS, CLASSE PA-2, COM ENCAIXE PONTA E BOLSA, DIAMETRO NOMINAL DE 1100 MM</v>
          </cell>
          <cell r="C4544" t="str">
            <v>M</v>
          </cell>
          <cell r="D4544">
            <v>556.1</v>
          </cell>
          <cell r="E4544">
            <v>556.1</v>
          </cell>
          <cell r="F4544" t="str">
            <v>SINAPI-I JUNHO 2025</v>
          </cell>
        </row>
        <row r="4545">
          <cell r="A4545">
            <v>7766</v>
          </cell>
          <cell r="B4545" t="str">
            <v>TUBO DE CONCRETO ARMADO PARA AGUAS PLUVIAIS, CLASSE PA-2, COM ENCAIXE PONTA E BOLSA, DIAMETRO NOMINAL DE 1200 MM</v>
          </cell>
          <cell r="C4545" t="str">
            <v>M</v>
          </cell>
          <cell r="D4545">
            <v>590.85</v>
          </cell>
          <cell r="E4545">
            <v>590.85</v>
          </cell>
          <cell r="F4545" t="str">
            <v>SINAPI-I JUNHO 2025</v>
          </cell>
        </row>
        <row r="4546">
          <cell r="A4546">
            <v>7767</v>
          </cell>
          <cell r="B4546" t="str">
            <v>TUBO DE CONCRETO ARMADO PARA AGUAS PLUVIAIS, CLASSE PA-2, COM ENCAIXE PONTA E BOLSA, DIAMETRO NOMINAL DE 1500 MM</v>
          </cell>
          <cell r="C4546" t="str">
            <v>M</v>
          </cell>
          <cell r="D4546">
            <v>848.36</v>
          </cell>
          <cell r="E4546">
            <v>848.36</v>
          </cell>
          <cell r="F4546" t="str">
            <v>SINAPI-I JUNHO 2025</v>
          </cell>
        </row>
        <row r="4547">
          <cell r="A4547">
            <v>7727</v>
          </cell>
          <cell r="B4547" t="str">
            <v>TUBO DE CONCRETO ARMADO PARA AGUAS PLUVIAIS, CLASSE PA-2, COM ENCAIXE PONTA E BOLSA, DIAMETRO NOMINAL DE 2000 MM</v>
          </cell>
          <cell r="C4547" t="str">
            <v>M</v>
          </cell>
          <cell r="D4547">
            <v>2464.5300000000002</v>
          </cell>
          <cell r="E4547">
            <v>2464.5300000000002</v>
          </cell>
          <cell r="F4547" t="str">
            <v>SINAPI-I JUNHO 2025</v>
          </cell>
        </row>
        <row r="4548">
          <cell r="A4548">
            <v>7760</v>
          </cell>
          <cell r="B4548" t="str">
            <v>TUBO DE CONCRETO ARMADO PARA AGUAS PLUVIAIS, CLASSE PA-2, COM ENCAIXE PONTA E BOLSA, DIAMETRO NOMINAL DE 300 MM</v>
          </cell>
          <cell r="C4548" t="str">
            <v>M</v>
          </cell>
          <cell r="D4548">
            <v>97.94</v>
          </cell>
          <cell r="E4548">
            <v>97.94</v>
          </cell>
          <cell r="F4548" t="str">
            <v>SINAPI-I JUNHO 2025</v>
          </cell>
        </row>
        <row r="4549">
          <cell r="A4549">
            <v>7761</v>
          </cell>
          <cell r="B4549" t="str">
            <v>TUBO DE CONCRETO ARMADO PARA AGUAS PLUVIAIS, CLASSE PA-2, COM ENCAIXE PONTA E BOLSA, DIAMETRO NOMINAL DE 400 MM</v>
          </cell>
          <cell r="C4549" t="str">
            <v>M</v>
          </cell>
          <cell r="D4549">
            <v>102.68</v>
          </cell>
          <cell r="E4549">
            <v>102.68</v>
          </cell>
          <cell r="F4549" t="str">
            <v>SINAPI-I JUNHO 2025</v>
          </cell>
        </row>
        <row r="4550">
          <cell r="A4550">
            <v>7752</v>
          </cell>
          <cell r="B4550" t="str">
            <v>TUBO DE CONCRETO ARMADO PARA AGUAS PLUVIAIS, CLASSE PA-2, COM ENCAIXE PONTA E BOLSA, DIAMETRO NOMINAL DE 500 MM</v>
          </cell>
          <cell r="C4550" t="str">
            <v>M</v>
          </cell>
          <cell r="D4550">
            <v>124.8</v>
          </cell>
          <cell r="E4550">
            <v>124.8</v>
          </cell>
          <cell r="F4550" t="str">
            <v>SINAPI-I JUNHO 2025</v>
          </cell>
        </row>
        <row r="4551">
          <cell r="A4551">
            <v>7762</v>
          </cell>
          <cell r="B4551" t="str">
            <v>TUBO DE CONCRETO ARMADO PARA AGUAS PLUVIAIS, CLASSE PA-2, COM ENCAIXE PONTA E BOLSA, DIAMETRO NOMINAL DE 600 MM</v>
          </cell>
          <cell r="C4551" t="str">
            <v>M</v>
          </cell>
          <cell r="D4551">
            <v>163.11000000000001</v>
          </cell>
          <cell r="E4551">
            <v>163.11000000000001</v>
          </cell>
          <cell r="F4551" t="str">
            <v>SINAPI-I JUNHO 2025</v>
          </cell>
        </row>
        <row r="4552">
          <cell r="A4552">
            <v>7722</v>
          </cell>
          <cell r="B4552" t="str">
            <v>TUBO DE CONCRETO ARMADO PARA AGUAS PLUVIAIS, CLASSE PA-2, COM ENCAIXE PONTA E BOLSA, DIAMETRO NOMINAL DE 700 MM</v>
          </cell>
          <cell r="C4552" t="str">
            <v>M</v>
          </cell>
          <cell r="D4552">
            <v>249.61</v>
          </cell>
          <cell r="E4552">
            <v>249.61</v>
          </cell>
          <cell r="F4552" t="str">
            <v>SINAPI-I JUNHO 2025</v>
          </cell>
        </row>
        <row r="4553">
          <cell r="A4553">
            <v>7763</v>
          </cell>
          <cell r="B4553" t="str">
            <v>TUBO DE CONCRETO ARMADO PARA AGUAS PLUVIAIS, CLASSE PA-2, COM ENCAIXE PONTA E BOLSA, DIAMETRO NOMINAL DE 800 MM</v>
          </cell>
          <cell r="C4553" t="str">
            <v>M</v>
          </cell>
          <cell r="D4553">
            <v>304.11</v>
          </cell>
          <cell r="E4553">
            <v>304.11</v>
          </cell>
          <cell r="F4553" t="str">
            <v>SINAPI-I JUNHO 2025</v>
          </cell>
        </row>
        <row r="4554">
          <cell r="A4554">
            <v>7764</v>
          </cell>
          <cell r="B4554" t="str">
            <v>TUBO DE CONCRETO ARMADO PARA AGUAS PLUVIAIS, CLASSE PA-2, COM ENCAIXE PONTA E BOLSA, DIAMETRO NOMINAL DE 900 MM</v>
          </cell>
          <cell r="C4554" t="str">
            <v>M</v>
          </cell>
          <cell r="D4554">
            <v>363.36</v>
          </cell>
          <cell r="E4554">
            <v>363.36</v>
          </cell>
          <cell r="F4554" t="str">
            <v>SINAPI-I JUNHO 2025</v>
          </cell>
        </row>
        <row r="4555">
          <cell r="A4555">
            <v>12572</v>
          </cell>
          <cell r="B4555" t="str">
            <v>TUBO DE CONCRETO ARMADO PARA AGUAS PLUVIAIS, CLASSE PA-3, COM ENCAIXE PONTA E BOLSA, DIAMETRO NOMINAL DE 1000 MM</v>
          </cell>
          <cell r="C4555" t="str">
            <v>M</v>
          </cell>
          <cell r="D4555">
            <v>513.44000000000005</v>
          </cell>
          <cell r="E4555">
            <v>513.44000000000005</v>
          </cell>
          <cell r="F4555" t="str">
            <v>SINAPI-I JUNHO 2025</v>
          </cell>
        </row>
        <row r="4556">
          <cell r="A4556">
            <v>12573</v>
          </cell>
          <cell r="B4556" t="str">
            <v>TUBO DE CONCRETO ARMADO PARA AGUAS PLUVIAIS, CLASSE PA-3, COM ENCAIXE PONTA E BOLSA, DIAMETRO NOMINAL DE 1100 MM</v>
          </cell>
          <cell r="C4556" t="str">
            <v>M</v>
          </cell>
          <cell r="D4556">
            <v>675.37</v>
          </cell>
          <cell r="E4556">
            <v>675.37</v>
          </cell>
          <cell r="F4556" t="str">
            <v>SINAPI-I JUNHO 2025</v>
          </cell>
        </row>
        <row r="4557">
          <cell r="A4557">
            <v>12574</v>
          </cell>
          <cell r="B4557" t="str">
            <v>TUBO DE CONCRETO ARMADO PARA AGUAS PLUVIAIS, CLASSE PA-3, COM ENCAIXE PONTA E BOLSA, DIAMETRO NOMINAL DE 1200 MM</v>
          </cell>
          <cell r="C4557" t="str">
            <v>M</v>
          </cell>
          <cell r="D4557">
            <v>816.61</v>
          </cell>
          <cell r="E4557">
            <v>816.61</v>
          </cell>
          <cell r="F4557" t="str">
            <v>SINAPI-I JUNHO 2025</v>
          </cell>
        </row>
        <row r="4558">
          <cell r="A4558">
            <v>12575</v>
          </cell>
          <cell r="B4558" t="str">
            <v>TUBO DE CONCRETO ARMADO PARA AGUAS PLUVIAIS, CLASSE PA-3, COM ENCAIXE PONTA E BOLSA, DIAMETRO NOMINAL DE 1500 MM</v>
          </cell>
          <cell r="C4558" t="str">
            <v>M</v>
          </cell>
          <cell r="D4558">
            <v>1240.1600000000001</v>
          </cell>
          <cell r="E4558">
            <v>1240.1600000000001</v>
          </cell>
          <cell r="F4558" t="str">
            <v>SINAPI-I JUNHO 2025</v>
          </cell>
        </row>
        <row r="4559">
          <cell r="A4559">
            <v>12576</v>
          </cell>
          <cell r="B4559" t="str">
            <v>TUBO DE CONCRETO ARMADO PARA AGUAS PLUVIAIS, CLASSE PA-3, COM ENCAIXE PONTA E BOLSA, DIAMETRO NOMINAL DE 400 MM</v>
          </cell>
          <cell r="C4559" t="str">
            <v>M</v>
          </cell>
          <cell r="D4559">
            <v>150.08000000000001</v>
          </cell>
          <cell r="E4559">
            <v>150.08000000000001</v>
          </cell>
          <cell r="F4559" t="str">
            <v>SINAPI-I JUNHO 2025</v>
          </cell>
        </row>
        <row r="4560">
          <cell r="A4560">
            <v>12577</v>
          </cell>
          <cell r="B4560" t="str">
            <v>TUBO DE CONCRETO ARMADO PARA AGUAS PLUVIAIS, CLASSE PA-3, COM ENCAIXE PONTA E BOLSA, DIAMETRO NOMINAL DE 500 MM</v>
          </cell>
          <cell r="C4560" t="str">
            <v>M</v>
          </cell>
          <cell r="D4560">
            <v>202.21</v>
          </cell>
          <cell r="E4560">
            <v>202.21</v>
          </cell>
          <cell r="F4560" t="str">
            <v>SINAPI-I JUNHO 2025</v>
          </cell>
        </row>
        <row r="4561">
          <cell r="A4561">
            <v>12578</v>
          </cell>
          <cell r="B4561" t="str">
            <v>TUBO DE CONCRETO ARMADO PARA AGUAS PLUVIAIS, CLASSE PA-3, COM ENCAIXE PONTA E BOLSA, DIAMETRO NOMINAL DE 600 MM</v>
          </cell>
          <cell r="C4561" t="str">
            <v>M</v>
          </cell>
          <cell r="D4561">
            <v>244.87</v>
          </cell>
          <cell r="E4561">
            <v>244.87</v>
          </cell>
          <cell r="F4561" t="str">
            <v>SINAPI-I JUNHO 2025</v>
          </cell>
        </row>
        <row r="4562">
          <cell r="A4562">
            <v>12579</v>
          </cell>
          <cell r="B4562" t="str">
            <v>TUBO DE CONCRETO ARMADO PARA AGUAS PLUVIAIS, CLASSE PA-3, COM ENCAIXE PONTA E BOLSA, DIAMETRO NOMINAL DE 700 MM</v>
          </cell>
          <cell r="C4562" t="str">
            <v>M</v>
          </cell>
          <cell r="D4562">
            <v>421.81</v>
          </cell>
          <cell r="E4562">
            <v>421.81</v>
          </cell>
          <cell r="F4562" t="str">
            <v>SINAPI-I JUNHO 2025</v>
          </cell>
        </row>
        <row r="4563">
          <cell r="A4563">
            <v>12580</v>
          </cell>
          <cell r="B4563" t="str">
            <v>TUBO DE CONCRETO ARMADO PARA AGUAS PLUVIAIS, CLASSE PA-3, COM ENCAIXE PONTA E BOLSA, DIAMETRO NOMINAL DE 800 MM</v>
          </cell>
          <cell r="C4563" t="str">
            <v>M</v>
          </cell>
          <cell r="D4563">
            <v>439.5</v>
          </cell>
          <cell r="E4563">
            <v>439.5</v>
          </cell>
          <cell r="F4563" t="str">
            <v>SINAPI-I JUNHO 2025</v>
          </cell>
        </row>
        <row r="4564">
          <cell r="A4564">
            <v>12581</v>
          </cell>
          <cell r="B4564" t="str">
            <v>TUBO DE CONCRETO ARMADO PARA AGUAS PLUVIAIS, CLASSE PA-3, COM ENCAIXE PONTA E BOLSA, DIAMETRO NOMINAL DE 900 MM</v>
          </cell>
          <cell r="C4564" t="str">
            <v>M</v>
          </cell>
          <cell r="D4564">
            <v>470.78</v>
          </cell>
          <cell r="E4564">
            <v>470.78</v>
          </cell>
          <cell r="F4564" t="str">
            <v>SINAPI-I JUNHO 2025</v>
          </cell>
        </row>
        <row r="4565">
          <cell r="A4565">
            <v>7720</v>
          </cell>
          <cell r="B4565" t="str">
            <v>TUBO DE CONCRETO ARMADO PARA ESGOTO SANITARIO, CLASSE EA-2, COM ENCAIXE PONTA E BOLSA, COM JUNTA ELASTICA, DIAMETRO NOMINAL DE 1000 MM</v>
          </cell>
          <cell r="C4565" t="str">
            <v>M</v>
          </cell>
          <cell r="D4565">
            <v>736.2</v>
          </cell>
          <cell r="E4565">
            <v>736.2</v>
          </cell>
          <cell r="F4565" t="str">
            <v>SINAPI-I JUNHO 2025</v>
          </cell>
        </row>
        <row r="4566">
          <cell r="A4566">
            <v>40335</v>
          </cell>
          <cell r="B4566" t="str">
            <v>TUBO DE CONCRETO ARMADO PARA ESGOTO SANITARIO, CLASSE EA-2, COM ENCAIXE PONTA E BOLSA, COM JUNTA ELASTICA, DIAMETRO NOMINAL DE 300 MM</v>
          </cell>
          <cell r="C4566" t="str">
            <v>M</v>
          </cell>
          <cell r="D4566">
            <v>154.03</v>
          </cell>
          <cell r="E4566">
            <v>154.03</v>
          </cell>
          <cell r="F4566" t="str">
            <v>SINAPI-I JUNHO 2025</v>
          </cell>
        </row>
        <row r="4567">
          <cell r="A4567">
            <v>7740</v>
          </cell>
          <cell r="B4567" t="str">
            <v>TUBO DE CONCRETO ARMADO PARA ESGOTO SANITARIO, CLASSE EA-2, COM ENCAIXE PONTA E BOLSA, COM JUNTA ELASTICA, DIAMETRO NOMINAL DE 400 MM</v>
          </cell>
          <cell r="C4567" t="str">
            <v>M</v>
          </cell>
          <cell r="D4567">
            <v>157.97999999999999</v>
          </cell>
          <cell r="E4567">
            <v>157.97999999999999</v>
          </cell>
          <cell r="F4567" t="str">
            <v>SINAPI-I JUNHO 2025</v>
          </cell>
        </row>
        <row r="4568">
          <cell r="A4568">
            <v>7741</v>
          </cell>
          <cell r="B4568" t="str">
            <v>TUBO DE CONCRETO ARMADO PARA ESGOTO SANITARIO, CLASSE EA-2, COM ENCAIXE PONTA E BOLSA, COM JUNTA ELASTICA, DIAMETRO NOMINAL DE 500 MM</v>
          </cell>
          <cell r="C4568" t="str">
            <v>M</v>
          </cell>
          <cell r="D4568">
            <v>292.26</v>
          </cell>
          <cell r="E4568">
            <v>292.26</v>
          </cell>
          <cell r="F4568" t="str">
            <v>SINAPI-I JUNHO 2025</v>
          </cell>
        </row>
        <row r="4569">
          <cell r="A4569">
            <v>7774</v>
          </cell>
          <cell r="B4569" t="str">
            <v>TUBO DE CONCRETO ARMADO PARA ESGOTO SANITARIO, CLASSE EA-2, COM ENCAIXE PONTA E BOLSA, COM JUNTA ELASTICA, DIAMETRO NOMINAL DE 600 MM</v>
          </cell>
          <cell r="C4569" t="str">
            <v>M</v>
          </cell>
          <cell r="D4569">
            <v>358.62</v>
          </cell>
          <cell r="E4569">
            <v>358.62</v>
          </cell>
          <cell r="F4569" t="str">
            <v>SINAPI-I JUNHO 2025</v>
          </cell>
        </row>
        <row r="4570">
          <cell r="A4570">
            <v>7744</v>
          </cell>
          <cell r="B4570" t="str">
            <v>TUBO DE CONCRETO ARMADO PARA ESGOTO SANITARIO, CLASSE EA-2, COM ENCAIXE PONTA E BOLSA, COM JUNTA ELASTICA, DIAMETRO NOMINAL DE 700 MM</v>
          </cell>
          <cell r="C4570" t="str">
            <v>M</v>
          </cell>
          <cell r="D4570">
            <v>468.42</v>
          </cell>
          <cell r="E4570">
            <v>468.42</v>
          </cell>
          <cell r="F4570" t="str">
            <v>SINAPI-I JUNHO 2025</v>
          </cell>
        </row>
        <row r="4571">
          <cell r="A4571">
            <v>7773</v>
          </cell>
          <cell r="B4571" t="str">
            <v>TUBO DE CONCRETO ARMADO PARA ESGOTO SANITARIO, CLASSE EA-2, COM ENCAIXE PONTA E BOLSA, COM JUNTA ELASTICA, DIAMETRO NOMINAL DE 800 MM</v>
          </cell>
          <cell r="C4571" t="str">
            <v>M</v>
          </cell>
          <cell r="D4571">
            <v>478.76</v>
          </cell>
          <cell r="E4571">
            <v>478.76</v>
          </cell>
          <cell r="F4571" t="str">
            <v>SINAPI-I JUNHO 2025</v>
          </cell>
        </row>
        <row r="4572">
          <cell r="A4572">
            <v>7754</v>
          </cell>
          <cell r="B4572" t="str">
            <v>TUBO DE CONCRETO ARMADO PARA ESGOTO SANITARIO, CLASSE EA-2, COM ENCAIXE PONTA E BOLSA, COM JUNTA ELASTICA, DIAMETRO NOMINAL DE 900 MM</v>
          </cell>
          <cell r="C4572" t="str">
            <v>M</v>
          </cell>
          <cell r="D4572">
            <v>725.93</v>
          </cell>
          <cell r="E4572">
            <v>725.93</v>
          </cell>
          <cell r="F4572" t="str">
            <v>SINAPI-I JUNHO 2025</v>
          </cell>
        </row>
        <row r="4573">
          <cell r="A4573">
            <v>7735</v>
          </cell>
          <cell r="B4573" t="str">
            <v>TUBO DE CONCRETO ARMADO PARA ESGOTO SANITARIO, CLASSE EA-3, COM ENCAIXE PONTA E BOLSA, COM JUNTA ELASTICA, DIAMETRO NOMINAL DE 1000 MM</v>
          </cell>
          <cell r="C4573" t="str">
            <v>M</v>
          </cell>
          <cell r="D4573">
            <v>940</v>
          </cell>
          <cell r="E4573">
            <v>940</v>
          </cell>
          <cell r="F4573" t="str">
            <v>SINAPI-I JUNHO 2025</v>
          </cell>
        </row>
        <row r="4574">
          <cell r="A4574">
            <v>7755</v>
          </cell>
          <cell r="B4574" t="str">
            <v>TUBO DE CONCRETO ARMADO PARA ESGOTO SANITARIO, CLASSE EA-3, COM ENCAIXE PONTA E BOLSA, COM JUNTA ELASTICA, DIAMETRO NOMINAL DE 400 MM</v>
          </cell>
          <cell r="C4574" t="str">
            <v>M</v>
          </cell>
          <cell r="D4574">
            <v>186.42</v>
          </cell>
          <cell r="E4574">
            <v>186.42</v>
          </cell>
          <cell r="F4574" t="str">
            <v>SINAPI-I JUNHO 2025</v>
          </cell>
        </row>
        <row r="4575">
          <cell r="A4575">
            <v>7776</v>
          </cell>
          <cell r="B4575" t="str">
            <v>TUBO DE CONCRETO ARMADO PARA ESGOTO SANITARIO, CLASSE EA-3, COM ENCAIXE PONTA E BOLSA, COM JUNTA ELASTICA, DIAMETRO NOMINAL DE 500 MM</v>
          </cell>
          <cell r="C4575" t="str">
            <v>M</v>
          </cell>
          <cell r="D4575">
            <v>388.63</v>
          </cell>
          <cell r="E4575">
            <v>388.63</v>
          </cell>
          <cell r="F4575" t="str">
            <v>SINAPI-I JUNHO 2025</v>
          </cell>
        </row>
        <row r="4576">
          <cell r="A4576">
            <v>7743</v>
          </cell>
          <cell r="B4576" t="str">
            <v>TUBO DE CONCRETO ARMADO PARA ESGOTO SANITARIO, CLASSE EA-3, COM ENCAIXE PONTA E BOLSA, COM JUNTA ELASTICA, DIAMETRO NOMINAL DE 600 MM</v>
          </cell>
          <cell r="C4576" t="str">
            <v>M</v>
          </cell>
          <cell r="D4576">
            <v>411.54</v>
          </cell>
          <cell r="E4576">
            <v>411.54</v>
          </cell>
          <cell r="F4576" t="str">
            <v>SINAPI-I JUNHO 2025</v>
          </cell>
        </row>
        <row r="4577">
          <cell r="A4577">
            <v>7733</v>
          </cell>
          <cell r="B4577" t="str">
            <v>TUBO DE CONCRETO ARMADO PARA ESGOTO SANITARIO, CLASSE EA-3, COM ENCAIXE PONTA E BOLSA, COM JUNTA ELASTICA, DIAMETRO NOMINAL DE 700 MM</v>
          </cell>
          <cell r="C4577" t="str">
            <v>M</v>
          </cell>
          <cell r="D4577">
            <v>537.14</v>
          </cell>
          <cell r="E4577">
            <v>537.14</v>
          </cell>
          <cell r="F4577" t="str">
            <v>SINAPI-I JUNHO 2025</v>
          </cell>
        </row>
        <row r="4578">
          <cell r="A4578">
            <v>7775</v>
          </cell>
          <cell r="B4578" t="str">
            <v>TUBO DE CONCRETO ARMADO PARA ESGOTO SANITARIO, CLASSE EA-3, COM ENCAIXE PONTA E BOLSA, COM JUNTA ELASTICA, DIAMETRO NOMINAL DE 800 MM</v>
          </cell>
          <cell r="C4578" t="str">
            <v>M</v>
          </cell>
          <cell r="D4578">
            <v>588.48</v>
          </cell>
          <cell r="E4578">
            <v>588.48</v>
          </cell>
          <cell r="F4578" t="str">
            <v>SINAPI-I JUNHO 2025</v>
          </cell>
        </row>
        <row r="4579">
          <cell r="A4579">
            <v>7734</v>
          </cell>
          <cell r="B4579" t="str">
            <v>TUBO DE CONCRETO ARMADO PARA ESGOTO SANITARIO, CLASSE EA-3, COM ENCAIXE PONTA E BOLSA, COM JUNTA ELASTICA, DIAMETRO NOMINAL DE 900 MM</v>
          </cell>
          <cell r="C4579" t="str">
            <v>M</v>
          </cell>
          <cell r="D4579">
            <v>833.36</v>
          </cell>
          <cell r="E4579">
            <v>833.36</v>
          </cell>
          <cell r="F4579" t="str">
            <v>SINAPI-I JUNHO 2025</v>
          </cell>
        </row>
        <row r="4580">
          <cell r="A4580">
            <v>7714</v>
          </cell>
          <cell r="B4580" t="str">
            <v>TUBO DE CONCRETO ARMADO, PRE MOLDADO PARA AGUAS PLUVIAIS, CLASSE PA-1, COM ENCAIXE PONTA E BOLSA, DIAMETRO NOMINAL DE 500 MM</v>
          </cell>
          <cell r="C4580" t="str">
            <v>M</v>
          </cell>
          <cell r="D4580">
            <v>116.11</v>
          </cell>
          <cell r="E4580">
            <v>116.11</v>
          </cell>
          <cell r="F4580" t="str">
            <v>SINAPI-I JUNHO 2025</v>
          </cell>
        </row>
        <row r="4581">
          <cell r="A4581">
            <v>37449</v>
          </cell>
          <cell r="B4581" t="str">
            <v>TUBO DE CONCRETO SIMPLES PARA AGUAS PLUVIAIS, CLASSE PS1, COM ENCAIXE MACHO E FEMEA, DIAMETRO NOMINAL DE 200 MM</v>
          </cell>
          <cell r="C4581" t="str">
            <v>M</v>
          </cell>
          <cell r="F4581" t="str">
            <v>SINAPI-I JUNHO 2025</v>
          </cell>
        </row>
        <row r="4582">
          <cell r="A4582">
            <v>37450</v>
          </cell>
          <cell r="B4582" t="str">
            <v>TUBO DE CONCRETO SIMPLES PARA AGUAS PLUVIAIS, CLASSE PS1, COM ENCAIXE MACHO E FEMEA, DIAMETRO NOMINAL DE 300 MM</v>
          </cell>
          <cell r="C4582" t="str">
            <v>M</v>
          </cell>
          <cell r="F4582" t="str">
            <v>SINAPI-I JUNHO 2025</v>
          </cell>
        </row>
        <row r="4583">
          <cell r="A4583">
            <v>37451</v>
          </cell>
          <cell r="B4583" t="str">
            <v>TUBO DE CONCRETO SIMPLES PARA AGUAS PLUVIAIS, CLASSE PS1, COM ENCAIXE MACHO E FEMEA, DIAMETRO NOMINAL DE 400 MM</v>
          </cell>
          <cell r="C4583" t="str">
            <v>M</v>
          </cell>
          <cell r="F4583" t="str">
            <v>SINAPI-I JUNHO 2025</v>
          </cell>
        </row>
        <row r="4584">
          <cell r="A4584">
            <v>37452</v>
          </cell>
          <cell r="B4584" t="str">
            <v>TUBO DE CONCRETO SIMPLES PARA AGUAS PLUVIAIS, CLASSE PS1, COM ENCAIXE MACHO E FEMEA, DIAMETRO NOMINAL DE 500 MM</v>
          </cell>
          <cell r="C4584" t="str">
            <v>M</v>
          </cell>
          <cell r="F4584" t="str">
            <v>SINAPI-I JUNHO 2025</v>
          </cell>
        </row>
        <row r="4585">
          <cell r="A4585">
            <v>37453</v>
          </cell>
          <cell r="B4585" t="str">
            <v>TUBO DE CONCRETO SIMPLES PARA AGUAS PLUVIAIS, CLASSE PS1, COM ENCAIXE MACHO E FEMEA, DIAMETRO NOMINAL DE 600 MM</v>
          </cell>
          <cell r="C4585" t="str">
            <v>M</v>
          </cell>
          <cell r="F4585" t="str">
            <v>SINAPI-I JUNHO 2025</v>
          </cell>
        </row>
        <row r="4586">
          <cell r="A4586">
            <v>7778</v>
          </cell>
          <cell r="B4586" t="str">
            <v>TUBO DE CONCRETO SIMPLES PARA AGUAS PLUVIAIS, CLASSE PS1, COM ENCAIXE PONTA E BOLSA, DIAMETRO NOMINAL DE 200 MM</v>
          </cell>
          <cell r="C4586" t="str">
            <v>M</v>
          </cell>
          <cell r="F4586" t="str">
            <v>SINAPI-I JUNHO 2025</v>
          </cell>
        </row>
        <row r="4587">
          <cell r="A4587">
            <v>7796</v>
          </cell>
          <cell r="B4587" t="str">
            <v>TUBO DE CONCRETO SIMPLES PARA AGUAS PLUVIAIS, CLASSE PS1, COM ENCAIXE PONTA E BOLSA, DIAMETRO NOMINAL DE 300 MM</v>
          </cell>
          <cell r="C4587" t="str">
            <v>M</v>
          </cell>
          <cell r="F4587" t="str">
            <v>SINAPI-I JUNHO 2025</v>
          </cell>
        </row>
        <row r="4588">
          <cell r="A4588">
            <v>7781</v>
          </cell>
          <cell r="B4588" t="str">
            <v>TUBO DE CONCRETO SIMPLES PARA AGUAS PLUVIAIS, CLASSE PS1, COM ENCAIXE PONTA E BOLSA, DIAMETRO NOMINAL DE 400 MM</v>
          </cell>
          <cell r="C4588" t="str">
            <v>M</v>
          </cell>
          <cell r="F4588" t="str">
            <v>SINAPI-I JUNHO 2025</v>
          </cell>
        </row>
        <row r="4589">
          <cell r="A4589">
            <v>7795</v>
          </cell>
          <cell r="B4589" t="str">
            <v>TUBO DE CONCRETO SIMPLES PARA AGUAS PLUVIAIS, CLASSE PS1, COM ENCAIXE PONTA E BOLSA, DIAMETRO NOMINAL DE 500 MM</v>
          </cell>
          <cell r="C4589" t="str">
            <v>M</v>
          </cell>
          <cell r="F4589" t="str">
            <v>SINAPI-I JUNHO 2025</v>
          </cell>
        </row>
        <row r="4590">
          <cell r="A4590">
            <v>7791</v>
          </cell>
          <cell r="B4590" t="str">
            <v>TUBO DE CONCRETO SIMPLES PARA AGUAS PLUVIAIS, CLASSE PS1, COM ENCAIXE PONTA E BOLSA, DIAMETRO NOMINAL DE 600 MM</v>
          </cell>
          <cell r="C4590" t="str">
            <v>M</v>
          </cell>
          <cell r="F4590" t="str">
            <v>SINAPI-I JUNHO 2025</v>
          </cell>
        </row>
        <row r="4591">
          <cell r="A4591">
            <v>7783</v>
          </cell>
          <cell r="B4591" t="str">
            <v>TUBO DE CONCRETO SIMPLES PARA AGUAS PLUVIAIS, CLASSE PS2, COM ENCAIXE PONTA E BOLSA, DIAMETRO NOMINAL DE 200 MM</v>
          </cell>
          <cell r="C4591" t="str">
            <v>M</v>
          </cell>
          <cell r="F4591" t="str">
            <v>SINAPI-I JUNHO 2025</v>
          </cell>
        </row>
        <row r="4592">
          <cell r="A4592">
            <v>7790</v>
          </cell>
          <cell r="B4592" t="str">
            <v>TUBO DE CONCRETO SIMPLES PARA AGUAS PLUVIAIS, CLASSE PS2, COM ENCAIXE PONTA E BOLSA, DIAMETRO NOMINAL DE 300 MM</v>
          </cell>
          <cell r="C4592" t="str">
            <v>M</v>
          </cell>
          <cell r="F4592" t="str">
            <v>SINAPI-I JUNHO 2025</v>
          </cell>
        </row>
        <row r="4593">
          <cell r="A4593">
            <v>7785</v>
          </cell>
          <cell r="B4593" t="str">
            <v>TUBO DE CONCRETO SIMPLES PARA AGUAS PLUVIAIS, CLASSE PS2, COM ENCAIXE PONTA E BOLSA, DIAMETRO NOMINAL DE 400 MM</v>
          </cell>
          <cell r="C4593" t="str">
            <v>M</v>
          </cell>
          <cell r="F4593" t="str">
            <v>SINAPI-I JUNHO 2025</v>
          </cell>
        </row>
        <row r="4594">
          <cell r="A4594">
            <v>7792</v>
          </cell>
          <cell r="B4594" t="str">
            <v>TUBO DE CONCRETO SIMPLES PARA AGUAS PLUVIAIS, CLASSE PS2, COM ENCAIXE PONTA E BOLSA, DIAMETRO NOMINAL DE 500 MM</v>
          </cell>
          <cell r="C4594" t="str">
            <v>M</v>
          </cell>
          <cell r="F4594" t="str">
            <v>SINAPI-I JUNHO 2025</v>
          </cell>
        </row>
        <row r="4595">
          <cell r="A4595">
            <v>7793</v>
          </cell>
          <cell r="B4595" t="str">
            <v>TUBO DE CONCRETO SIMPLES PARA AGUAS PLUVIAIS, CLASSE PS2, COM ENCAIXE PONTA E BOLSA, DIAMETRO NOMINAL DE 600 MM</v>
          </cell>
          <cell r="C4595" t="str">
            <v>M</v>
          </cell>
          <cell r="F4595" t="str">
            <v>SINAPI-I JUNHO 2025</v>
          </cell>
        </row>
        <row r="4596">
          <cell r="A4596">
            <v>13159</v>
          </cell>
          <cell r="B4596" t="str">
            <v>TUBO DE CONCRETO SIMPLES PARA ESGOTO SANITARIO, CLASSE ES, COM ENCAIXE PONTA E BOLSA, COM JUNTA ELASTICA, DIAMETRO NOMINAL DE 400 MM</v>
          </cell>
          <cell r="C4596" t="str">
            <v>M</v>
          </cell>
          <cell r="F4596" t="str">
            <v>SINAPI-I JUNHO 2025</v>
          </cell>
        </row>
        <row r="4597">
          <cell r="A4597">
            <v>13168</v>
          </cell>
          <cell r="B4597" t="str">
            <v>TUBO DE CONCRETO SIMPLES PARA ESGOTO SANITARIO, CLASSE ES, COM ENCAIXE PONTA E BOLSA, COM JUNTA ELASTICA, DIAMETRO NOMINAL DE 500 MM</v>
          </cell>
          <cell r="C4597" t="str">
            <v>M</v>
          </cell>
          <cell r="F4597" t="str">
            <v>SINAPI-I JUNHO 2025</v>
          </cell>
        </row>
        <row r="4598">
          <cell r="A4598">
            <v>13173</v>
          </cell>
          <cell r="B4598" t="str">
            <v>TUBO DE CONCRETO SIMPLES PARA ESGOTO SANITARIO, CLASSE ES, COM ENCAIXE PONTA E BOLSA, COM JUNTA ELASTICA, DIAMETRO NOMINAL DE 600 MM</v>
          </cell>
          <cell r="C4598" t="str">
            <v>M</v>
          </cell>
          <cell r="F4598" t="str">
            <v>SINAPI-I JUNHO 2025</v>
          </cell>
        </row>
        <row r="4599">
          <cell r="A4599">
            <v>12583</v>
          </cell>
          <cell r="B4599" t="str">
            <v>TUBO DE CONCRETO SIMPLES POROSO PARA DRENAGEM (DRENO POROSO), COM ENCAIXE MACHO E FEMEA, DIAMETRO NOMINAL DE 200 MM</v>
          </cell>
          <cell r="C4599" t="str">
            <v>M</v>
          </cell>
          <cell r="F4599" t="str">
            <v>SINAPI-I JUNHO 2025</v>
          </cell>
        </row>
        <row r="4600">
          <cell r="A4600">
            <v>12584</v>
          </cell>
          <cell r="B4600" t="str">
            <v>TUBO DE CONCRETO SIMPLES POROSO PARA DRENAGEM (DRENO POROSO), COM ENCAIXE MACHO E FEMEA, DIAMETRO NOMINAL DE 300 MM</v>
          </cell>
          <cell r="C4600" t="str">
            <v>M</v>
          </cell>
          <cell r="F4600" t="str">
            <v>SINAPI-I JUNHO 2025</v>
          </cell>
        </row>
        <row r="4601">
          <cell r="A4601">
            <v>12613</v>
          </cell>
          <cell r="B4601" t="str">
            <v>TUBO DE DESCARGA, TIPO BENGALA, PARA LIGACAO CAIXA DE DESCARGA - EMBUTIR, PVC, 40 MM X 150 CM</v>
          </cell>
          <cell r="C4601" t="str">
            <v>UN</v>
          </cell>
          <cell r="D4601">
            <v>14.78</v>
          </cell>
          <cell r="E4601">
            <v>14.78</v>
          </cell>
          <cell r="F4601" t="str">
            <v>SINAPI-I JUNHO 2025</v>
          </cell>
        </row>
        <row r="4602">
          <cell r="A4602">
            <v>1031</v>
          </cell>
          <cell r="B4602" t="str">
            <v>TUBO DE DESCIDA EXTERNO, DE PVC, PARA CAIXA DE DESCARGA EXTERNA ALTA - DIAMETRO DE 40 MM E ALTURA DE APROXIMADAMENTE 1,55 M</v>
          </cell>
          <cell r="C4602" t="str">
            <v>UN</v>
          </cell>
          <cell r="D4602">
            <v>13</v>
          </cell>
          <cell r="E4602">
            <v>13</v>
          </cell>
          <cell r="F4602" t="str">
            <v>SINAPI-I JUNHO 2025</v>
          </cell>
        </row>
        <row r="4603">
          <cell r="A4603">
            <v>39707</v>
          </cell>
          <cell r="B4603" t="str">
            <v>TUBO DE ESPUMA DE POLIETILENO EXPANDIDO FLEXIVEL PARA ISOLAMENTO TERMICO DE TUBULACAO DE AR CONDICIONADO, AGUA QUENTE, DN 1 1/2", E= 10 MM</v>
          </cell>
          <cell r="C4603" t="str">
            <v>M</v>
          </cell>
          <cell r="F4603" t="str">
            <v>SINAPI-I JUNHO 2025</v>
          </cell>
        </row>
        <row r="4604">
          <cell r="A4604">
            <v>39708</v>
          </cell>
          <cell r="B4604" t="str">
            <v>TUBO DE ESPUMA DE POLIETILENO EXPANDIDO FLEXIVEL PARA ISOLAMENTO TERMICO DE TUBULACAO DE AR CONDICIONADO, AGUA QUENTE, DN 1 1/4", E= 10 MM</v>
          </cell>
          <cell r="C4604" t="str">
            <v>M</v>
          </cell>
          <cell r="F4604" t="str">
            <v>SINAPI-I JUNHO 2025</v>
          </cell>
        </row>
        <row r="4605">
          <cell r="A4605">
            <v>39710</v>
          </cell>
          <cell r="B4605" t="str">
            <v>TUBO DE ESPUMA DE POLIETILENO EXPANDIDO FLEXIVEL PARA ISOLAMENTO TERMICO DE TUBULACAO DE AR CONDICIONADO, AGUA QUENTE, DN 1 1/8", E= 10 MM</v>
          </cell>
          <cell r="C4605" t="str">
            <v>M</v>
          </cell>
          <cell r="F4605" t="str">
            <v>SINAPI-I JUNHO 2025</v>
          </cell>
        </row>
        <row r="4606">
          <cell r="A4606">
            <v>39709</v>
          </cell>
          <cell r="B4606" t="str">
            <v>TUBO DE ESPUMA DE POLIETILENO EXPANDIDO FLEXIVEL PARA ISOLAMENTO TERMICO DE TUBULACAO DE AR CONDICIONADO, AGUA QUENTE, DN 1 3/8", E= 10 MM</v>
          </cell>
          <cell r="C4606" t="str">
            <v>M</v>
          </cell>
          <cell r="F4606" t="str">
            <v>SINAPI-I JUNHO 2025</v>
          </cell>
        </row>
        <row r="4607">
          <cell r="A4607">
            <v>39711</v>
          </cell>
          <cell r="B4607" t="str">
            <v>TUBO DE ESPUMA DE POLIETILENO EXPANDIDO FLEXIVEL PARA ISOLAMENTO TERMICO DE TUBULACAO DE AR CONDICIONADO, AGUA QUENTE, DN 1 5/8", E= 10 MM</v>
          </cell>
          <cell r="C4607" t="str">
            <v>M</v>
          </cell>
          <cell r="F4607" t="str">
            <v>SINAPI-I JUNHO 2025</v>
          </cell>
        </row>
        <row r="4608">
          <cell r="A4608">
            <v>39714</v>
          </cell>
          <cell r="B4608" t="str">
            <v>TUBO DE ESPUMA DE POLIETILENO EXPANDIDO FLEXIVEL PARA ISOLAMENTO TERMICO DE TUBULACAO DE AR CONDICIONADO, AGUA QUENTE, DN 1", E= 10 MM</v>
          </cell>
          <cell r="C4608" t="str">
            <v>M</v>
          </cell>
          <cell r="F4608" t="str">
            <v>SINAPI-I JUNHO 2025</v>
          </cell>
        </row>
        <row r="4609">
          <cell r="A4609">
            <v>39712</v>
          </cell>
          <cell r="B4609" t="str">
            <v>TUBO DE ESPUMA DE POLIETILENO EXPANDIDO FLEXIVEL PARA ISOLAMENTO TERMICO DE TUBULACAO DE AR CONDICIONADO, AGUA QUENTE, DN 1/2", E= 10 MM</v>
          </cell>
          <cell r="C4609" t="str">
            <v>M</v>
          </cell>
          <cell r="F4609" t="str">
            <v>SINAPI-I JUNHO 2025</v>
          </cell>
        </row>
        <row r="4610">
          <cell r="A4610">
            <v>39713</v>
          </cell>
          <cell r="B4610" t="str">
            <v>TUBO DE ESPUMA DE POLIETILENO EXPANDIDO FLEXIVEL PARA ISOLAMENTO TERMICO DE TUBULACAO DE AR CONDICIONADO, AGUA QUENTE, DN 1/4", E= 10 MM</v>
          </cell>
          <cell r="C4610" t="str">
            <v>M</v>
          </cell>
          <cell r="F4610" t="str">
            <v>SINAPI-I JUNHO 2025</v>
          </cell>
        </row>
        <row r="4611">
          <cell r="A4611">
            <v>39715</v>
          </cell>
          <cell r="B4611" t="str">
            <v>TUBO DE ESPUMA DE POLIETILENO EXPANDIDO FLEXIVEL PARA ISOLAMENTO TERMICO DE TUBULACAO DE AR CONDICIONADO, AGUA QUENTE, DN 3/4", E= 10 MM</v>
          </cell>
          <cell r="C4611" t="str">
            <v>M</v>
          </cell>
          <cell r="F4611" t="str">
            <v>SINAPI-I JUNHO 2025</v>
          </cell>
        </row>
        <row r="4612">
          <cell r="A4612">
            <v>39716</v>
          </cell>
          <cell r="B4612" t="str">
            <v>TUBO DE ESPUMA DE POLIETILENO EXPANDIDO FLEXIVEL PARA ISOLAMENTO TERMICO DE TUBULACAO DE AR CONDICIONADO, AGUA QUENTE, DN 3/8", E= 10 MM</v>
          </cell>
          <cell r="C4612" t="str">
            <v>M</v>
          </cell>
          <cell r="F4612" t="str">
            <v>SINAPI-I JUNHO 2025</v>
          </cell>
        </row>
        <row r="4613">
          <cell r="A4613">
            <v>39718</v>
          </cell>
          <cell r="B4613" t="str">
            <v>TUBO DE ESPUMA DE POLIETILENO EXPANDIDO FLEXIVEL PARA ISOLAMENTO TERMICO DE TUBULACAO DE AR CONDICIONADO, AGUA QUENTE, DN 7/8", E= 10 MM</v>
          </cell>
          <cell r="C4613" t="str">
            <v>M</v>
          </cell>
          <cell r="F4613" t="str">
            <v>SINAPI-I JUNHO 2025</v>
          </cell>
        </row>
        <row r="4614">
          <cell r="A4614">
            <v>9813</v>
          </cell>
          <cell r="B4614" t="str">
            <v>TUBO DE POLIETILENO DE ALTA DENSIDADE (PEAD), PE-80, DE = 20 MM X 2,3 MM DE PAREDE, PARA LIGACAO DE AGUA PREDIAL (NBR 15561)</v>
          </cell>
          <cell r="C4614" t="str">
            <v>M</v>
          </cell>
          <cell r="F4614" t="str">
            <v>SINAPI-I JUNHO 2025</v>
          </cell>
        </row>
        <row r="4615">
          <cell r="A4615">
            <v>9815</v>
          </cell>
          <cell r="B4615" t="str">
            <v>TUBO DE POLIETILENO DE ALTA DENSIDADE (PEAD), PE-80, DE = 32 MM X 3,0 MM DE PAREDE, PARA LIGACAO DE AGUA PREDIAL (NBR 15561)</v>
          </cell>
          <cell r="C4615" t="str">
            <v>M</v>
          </cell>
          <cell r="F4615" t="str">
            <v>SINAPI-I JUNHO 2025</v>
          </cell>
        </row>
        <row r="4616">
          <cell r="A4616">
            <v>44543</v>
          </cell>
          <cell r="B4616" t="str">
            <v>TUBO DE POLIETILENO DE ALTA DENSIDADE, PEAD, PE-80, DE = 1000 MM X 38,5 MM PAREDE, (SDR 26 - PN 05) PARA REDE DE AGUA OU ESGOTO (NBR 15561)</v>
          </cell>
          <cell r="C4616" t="str">
            <v>M</v>
          </cell>
          <cell r="F4616" t="str">
            <v>SINAPI-I JUNHO 2025</v>
          </cell>
        </row>
        <row r="4617">
          <cell r="A4617">
            <v>44526</v>
          </cell>
          <cell r="B4617" t="str">
            <v>TUBO DE POLIETILENO DE ALTA DENSIDADE, PEAD, PE-80, DE = 110 MM X 10,0 MM PAREDE, (SDR 11 - PN 12,5) PARA REDE DE AGUA OU ESGOTO (NBR 15561)</v>
          </cell>
          <cell r="C4617" t="str">
            <v>M</v>
          </cell>
          <cell r="F4617" t="str">
            <v>SINAPI-I JUNHO 2025</v>
          </cell>
        </row>
        <row r="4618">
          <cell r="A4618">
            <v>44545</v>
          </cell>
          <cell r="B4618" t="str">
            <v>TUBO DE POLIETILENO DE ALTA DENSIDADE, PEAD, PE-80, DE = 160 MM X 14,6 MM PAREDE, (SDR 11 - PN 12,5) PARA REDE DE AGUA OU ESGOTO (NBR 15561)</v>
          </cell>
          <cell r="C4618" t="str">
            <v>M</v>
          </cell>
          <cell r="F4618" t="str">
            <v>SINAPI-I JUNHO 2025</v>
          </cell>
        </row>
        <row r="4619">
          <cell r="A4619">
            <v>44525</v>
          </cell>
          <cell r="B4619" t="str">
            <v>TUBO DE POLIETILENO DE ALTA DENSIDADE, PEAD, PE-80, DE = 900 MM X 34,7 MM PAREDE, (SDR 26 - PN 05) PARA REDE DE AGUA OU ESGOTO (NBR 15561)</v>
          </cell>
          <cell r="C4619" t="str">
            <v>M</v>
          </cell>
          <cell r="F4619" t="str">
            <v>SINAPI-I JUNHO 2025</v>
          </cell>
        </row>
        <row r="4620">
          <cell r="A4620">
            <v>44547</v>
          </cell>
          <cell r="B4620" t="str">
            <v>TUBO DE POLIETILENO DE ALTA DENSIDADE, PEAD, PE-80, DE= 200 MM X 18,2 MM PAREDE, (SDR 11 - PN 12,5) PARA REDE DE AGUA OU ESGOTO (NBR 15561)</v>
          </cell>
          <cell r="C4620" t="str">
            <v>M</v>
          </cell>
          <cell r="F4620" t="str">
            <v>SINAPI-I JUNHO 2025</v>
          </cell>
        </row>
        <row r="4621">
          <cell r="A4621">
            <v>44519</v>
          </cell>
          <cell r="B4621" t="str">
            <v>TUBO DE POLIETILENO DE ALTA DENSIDADE, PEAD, PE-80, DE= 315 MM X 28,7 MM PAREDE, (SDR 11 - PN 12,5) PARA REDE DE AGUA OU ESGOTO (NBR 15561)</v>
          </cell>
          <cell r="C4621" t="str">
            <v>M</v>
          </cell>
          <cell r="F4621" t="str">
            <v>SINAPI-I JUNHO 2025</v>
          </cell>
        </row>
        <row r="4622">
          <cell r="A4622">
            <v>44520</v>
          </cell>
          <cell r="B4622" t="str">
            <v>TUBO DE POLIETILENO DE ALTA DENSIDADE, PEAD, PE-80, DE= 400 MM X 36,4 MM PAREDE, (SDR 11 - PN 12,5) PARA REDE DE AGUA OU ESGOTO (NBR 15561)</v>
          </cell>
          <cell r="C4622" t="str">
            <v>M</v>
          </cell>
          <cell r="F4622" t="str">
            <v>SINAPI-I JUNHO 2025</v>
          </cell>
        </row>
        <row r="4623">
          <cell r="A4623">
            <v>44521</v>
          </cell>
          <cell r="B4623" t="str">
            <v>TUBO DE POLIETILENO DE ALTA DENSIDADE, PEAD, PE-80, DE= 50 MM X 4,6 MM PAREDE, (SDR 11 - PN 12,5) PARA REDE DE AGUA OU ESGOTO (NBR 15561)</v>
          </cell>
          <cell r="C4623" t="str">
            <v>M</v>
          </cell>
          <cell r="F4623" t="str">
            <v>SINAPI-I JUNHO 2025</v>
          </cell>
        </row>
        <row r="4624">
          <cell r="A4624">
            <v>44522</v>
          </cell>
          <cell r="B4624" t="str">
            <v>TUBO DE POLIETILENO DE ALTA DENSIDADE, PEAD, PE-80, DE= 500 MM X 45,5 MM PAREDE, (SDR 11 - PN 12,5) PARA REDE DE AGUA OU ESGOTO (NBR 15561)</v>
          </cell>
          <cell r="C4624" t="str">
            <v>M</v>
          </cell>
          <cell r="F4624" t="str">
            <v>SINAPI-I JUNHO 2025</v>
          </cell>
        </row>
        <row r="4625">
          <cell r="A4625">
            <v>44523</v>
          </cell>
          <cell r="B4625" t="str">
            <v>TUBO DE POLIETILENO DE ALTA DENSIDADE, PEAD, PE-80, DE= 630 MM X 57,3 MM PAREDE (SDR 11 - PN 12,5) PARA REDE DE AGUA OU ESGOTO (NBR 15561)</v>
          </cell>
          <cell r="C4625" t="str">
            <v>M</v>
          </cell>
          <cell r="F4625" t="str">
            <v>SINAPI-I JUNHO 2025</v>
          </cell>
        </row>
        <row r="4626">
          <cell r="A4626">
            <v>44527</v>
          </cell>
          <cell r="B4626" t="str">
            <v>TUBO DE POLIETILENO DE ALTA DENSIDADE, PEAD, PE-80, DE= 730 MM X 34,1 MM PAREDE, (SDR 21 - PN 06) PARA REDE DE AGUA OU ESGOTO (NBR 15561)</v>
          </cell>
          <cell r="C4626" t="str">
            <v>M</v>
          </cell>
          <cell r="F4626" t="str">
            <v>SINAPI-I JUNHO 2025</v>
          </cell>
        </row>
        <row r="4627">
          <cell r="A4627">
            <v>44524</v>
          </cell>
          <cell r="B4627" t="str">
            <v>TUBO DE POLIETILENO DE ALTA DENSIDADE, PEAD, PE-80, DE= 75 MM X 6,9 MM PAREDE, (SRD 11 - PN 12,5) PARA REDE DE AGUA OU ESGOTO (NBR 15561)</v>
          </cell>
          <cell r="C4627" t="str">
            <v>M</v>
          </cell>
          <cell r="F4627" t="str">
            <v>SINAPI-I JUNHO 2025</v>
          </cell>
        </row>
        <row r="4628">
          <cell r="A4628">
            <v>44542</v>
          </cell>
          <cell r="B4628" t="str">
            <v>TUBO DE POLIETILENO DE ALTA DENSIDADE, PEAD, PE-80, DE= 800 MM X 30,8 MM PAREDE, (SDR 26 - PN 05) PARA REDE DE AGUA OU ESGOTO (NBR 15561)</v>
          </cell>
          <cell r="C4628" t="str">
            <v>M</v>
          </cell>
          <cell r="F4628" t="str">
            <v>SINAPI-I JUNHO 2025</v>
          </cell>
        </row>
        <row r="4629">
          <cell r="A4629">
            <v>9877</v>
          </cell>
          <cell r="B4629" t="str">
            <v>TUBO DE PVC, PBL, TIPO LEVE, DN = 250 MM, PARA VENTILACAO</v>
          </cell>
          <cell r="C4629" t="str">
            <v>M</v>
          </cell>
          <cell r="D4629">
            <v>97.5</v>
          </cell>
          <cell r="E4629">
            <v>97.5</v>
          </cell>
          <cell r="F4629" t="str">
            <v>SINAPI-I JUNHO 2025</v>
          </cell>
        </row>
        <row r="4630">
          <cell r="A4630">
            <v>9878</v>
          </cell>
          <cell r="B4630" t="str">
            <v>TUBO DE PVC, PBL, TIPO LEVE, DN = 300 MM, PARA VENTILACAO</v>
          </cell>
          <cell r="C4630" t="str">
            <v>M</v>
          </cell>
          <cell r="D4630">
            <v>120.02</v>
          </cell>
          <cell r="E4630">
            <v>120.02</v>
          </cell>
          <cell r="F4630" t="str">
            <v>SINAPI-I JUNHO 2025</v>
          </cell>
        </row>
        <row r="4631">
          <cell r="A4631">
            <v>41986</v>
          </cell>
          <cell r="B4631" t="str">
            <v>TUBO DE REVESTIMENTO, EM ACO, CORPO SCHEDULE 40, PONTEIRA SCHEDULE 80, ROSQUEAVEL E SEGMENTADO PARA PERFURACAO, DIAMETRO 10" (273 MM)</v>
          </cell>
          <cell r="C4631" t="str">
            <v>M</v>
          </cell>
          <cell r="D4631">
            <v>4172.67</v>
          </cell>
          <cell r="E4631">
            <v>4172.67</v>
          </cell>
          <cell r="F4631" t="str">
            <v>SINAPI-I JUNHO 2025</v>
          </cell>
        </row>
        <row r="4632">
          <cell r="A4632">
            <v>43422</v>
          </cell>
          <cell r="B4632" t="str">
            <v>TUBO DE REVESTIMENTO, EM ACO, CORPO SCHEDULE 40, PONTEIRA SCHEDULE 80, ROSQUEAVEL E SEGMENTADO PARA PERFURACAO, DIAMETRO 12" (320 MM)</v>
          </cell>
          <cell r="C4632" t="str">
            <v>M</v>
          </cell>
          <cell r="D4632">
            <v>5117.37</v>
          </cell>
          <cell r="E4632">
            <v>5117.37</v>
          </cell>
          <cell r="F4632" t="str">
            <v>SINAPI-I JUNHO 2025</v>
          </cell>
        </row>
        <row r="4633">
          <cell r="A4633">
            <v>41987</v>
          </cell>
          <cell r="B4633" t="str">
            <v>TUBO DE REVESTIMENTO, EM ACO, CORPO SCHEDULE 40, PONTEIRA SCHEDULE 80, ROSQUEAVEL E SEGMENTADO PARA PERFURACAO, DIAMETRO 14" (400 MM)</v>
          </cell>
          <cell r="C4633" t="str">
            <v>M</v>
          </cell>
          <cell r="D4633">
            <v>5931.46</v>
          </cell>
          <cell r="E4633">
            <v>5931.46</v>
          </cell>
          <cell r="F4633" t="str">
            <v>SINAPI-I JUNHO 2025</v>
          </cell>
        </row>
        <row r="4634">
          <cell r="A4634">
            <v>41988</v>
          </cell>
          <cell r="B4634" t="str">
            <v>TUBO DE REVESTIMENTO, EM ACO, CORPO SCHEDULE 40, PONTEIRA SCHEDULE 80, ROSQUEAVEL E SEGMENTADO PARA PERFURACAO, DIAMETRO 16" (450 MM)</v>
          </cell>
          <cell r="C4634" t="str">
            <v>M</v>
          </cell>
          <cell r="D4634">
            <v>7834.61</v>
          </cell>
          <cell r="E4634">
            <v>7834.61</v>
          </cell>
          <cell r="F4634" t="str">
            <v>SINAPI-I JUNHO 2025</v>
          </cell>
        </row>
        <row r="4635">
          <cell r="A4635">
            <v>41697</v>
          </cell>
          <cell r="B4635" t="str">
            <v>TUBO DE REVESTIMENTO, EM ACO, CORPO SCHEDULE 40, PONTEIRA SCHEDULE 80, ROSQUEAVEL E SEGMENTADO PARA PERFURACAO, DIAMETRO 4" (450 MM)</v>
          </cell>
          <cell r="C4635" t="str">
            <v>M</v>
          </cell>
          <cell r="D4635">
            <v>1388.66</v>
          </cell>
          <cell r="E4635">
            <v>1388.66</v>
          </cell>
          <cell r="F4635" t="str">
            <v>SINAPI-I JUNHO 2025</v>
          </cell>
        </row>
        <row r="4636">
          <cell r="A4636">
            <v>41985</v>
          </cell>
          <cell r="B4636" t="str">
            <v>TUBO DE REVESTIMENTO, EM ACO, CORPO SCHEDULE 40, PONTEIRA SCHEDULE 80, ROSQUEAVEL E SEGMENTADO PARA PERFURACAO, DIAMETRO 6" (200 MM)</v>
          </cell>
          <cell r="C4636" t="str">
            <v>M</v>
          </cell>
          <cell r="D4636">
            <v>1934.03</v>
          </cell>
          <cell r="E4636">
            <v>1934.03</v>
          </cell>
          <cell r="F4636" t="str">
            <v>SINAPI-I JUNHO 2025</v>
          </cell>
        </row>
        <row r="4637">
          <cell r="A4637">
            <v>41699</v>
          </cell>
          <cell r="B4637" t="str">
            <v>TUBO DE REVESTIMENTO, EM ACO, CORPO SCHEDULE 40, PONTEIRA SCHEDULE 80, ROSQUEAVEL E SEGMENTADO PARA PERFURACAO, DIAMETRO 8" (200 MM)</v>
          </cell>
          <cell r="C4637" t="str">
            <v>M</v>
          </cell>
          <cell r="D4637">
            <v>2753.97</v>
          </cell>
          <cell r="E4637">
            <v>2753.97</v>
          </cell>
          <cell r="F4637" t="str">
            <v>SINAPI-I JUNHO 2025</v>
          </cell>
        </row>
        <row r="4638">
          <cell r="A4638">
            <v>38053</v>
          </cell>
          <cell r="B4638" t="str">
            <v>TUBO DRENO, CORRUGADO, ESPIRALADO, FLEXIVEL, PERFURADO, EM POLIETILENO DE ALTA DENSIDADE (PEAD), DN *160* MM, (6") PARA DRENAGEM - EM BARRA (NORMA DNIT 093/2006 - EM)</v>
          </cell>
          <cell r="C4638" t="str">
            <v>M</v>
          </cell>
          <cell r="F4638" t="str">
            <v>SINAPI-I JUNHO 2025</v>
          </cell>
        </row>
        <row r="4639">
          <cell r="A4639">
            <v>38054</v>
          </cell>
          <cell r="B4639" t="str">
            <v>TUBO DRENO, CORRUGADO, ESPIRALADO, FLEXIVEL, PERFURADO, EM POLIETILENO DE ALTA DENSIDADE (PEAD), DN *200* MM, (8") PARA DRENAGEM - EM BARRA (NORMA DNIT 093/2006 - EM)</v>
          </cell>
          <cell r="C4639" t="str">
            <v>M</v>
          </cell>
          <cell r="F4639" t="str">
            <v>SINAPI-I JUNHO 2025</v>
          </cell>
        </row>
        <row r="4640">
          <cell r="A4640">
            <v>38052</v>
          </cell>
          <cell r="B4640" t="str">
            <v>TUBO DRENO, CORRUGADO, ESPIRALADO, FLEXIVEL, PERFURADO, EM POLIETILENO DE ALTA DENSIDADE (PEAD), DN 100 MM, (4") PARA DRENAGEM - EM ROLO (NORMA DNIT 093/2006 - E.M)</v>
          </cell>
          <cell r="C4640" t="str">
            <v>M</v>
          </cell>
          <cell r="F4640" t="str">
            <v>SINAPI-I JUNHO 2025</v>
          </cell>
        </row>
        <row r="4641">
          <cell r="A4641">
            <v>38051</v>
          </cell>
          <cell r="B4641" t="str">
            <v>TUBO DRENO, CORRUGADO, ESPIRALADO, FLEXIVEL, PERFURADO, EM POLIETILENO DE ALTA DENSIDADE (PEAD), DN 65 MM, (2 1/2") PARA DRENAGEM - EM ROLO (NORMA DNIT 093/2006 - EM)</v>
          </cell>
          <cell r="C4641" t="str">
            <v>M</v>
          </cell>
          <cell r="F4641" t="str">
            <v>SINAPI-I JUNHO 2025</v>
          </cell>
        </row>
        <row r="4642">
          <cell r="A4642">
            <v>38787</v>
          </cell>
          <cell r="B4642" t="str">
            <v>TUBO MONOCAMADA PEX, DN 16 MM, PARA AGUA QUENTE E FRIA</v>
          </cell>
          <cell r="C4642" t="str">
            <v>M</v>
          </cell>
          <cell r="F4642" t="str">
            <v>SINAPI-I JUNHO 2025</v>
          </cell>
        </row>
        <row r="4643">
          <cell r="A4643">
            <v>38825</v>
          </cell>
          <cell r="B4643" t="str">
            <v>TUBO MONOCAMADA PEX, DN 20 MM, PARA AGUA QUENTE E FRIA</v>
          </cell>
          <cell r="C4643" t="str">
            <v>M</v>
          </cell>
          <cell r="F4643" t="str">
            <v>SINAPI-I JUNHO 2025</v>
          </cell>
        </row>
        <row r="4644">
          <cell r="A4644">
            <v>38826</v>
          </cell>
          <cell r="B4644" t="str">
            <v>TUBO MONOCAMADA PEX, DN 25 MM, PARA AGUA QUENTE E FRIA</v>
          </cell>
          <cell r="C4644" t="str">
            <v>M</v>
          </cell>
          <cell r="F4644" t="str">
            <v>SINAPI-I JUNHO 2025</v>
          </cell>
        </row>
        <row r="4645">
          <cell r="A4645">
            <v>38827</v>
          </cell>
          <cell r="B4645" t="str">
            <v>TUBO MONOCAMADA PEX, DN 32 MM, PARA AGUA QUENTE E FRIA</v>
          </cell>
          <cell r="C4645" t="str">
            <v>M</v>
          </cell>
          <cell r="F4645" t="str">
            <v>SINAPI-I JUNHO 2025</v>
          </cell>
        </row>
        <row r="4646">
          <cell r="A4646">
            <v>38828</v>
          </cell>
          <cell r="B4646" t="str">
            <v>TUBO MULTICAMADA PEX GAS, DN *16* MM</v>
          </cell>
          <cell r="C4646" t="str">
            <v>M</v>
          </cell>
          <cell r="F4646" t="str">
            <v>SINAPI-I JUNHO 2025</v>
          </cell>
        </row>
        <row r="4647">
          <cell r="A4647">
            <v>38829</v>
          </cell>
          <cell r="B4647" t="str">
            <v>TUBO MULTICAMADA PEX GAS, DN *20* MM</v>
          </cell>
          <cell r="C4647" t="str">
            <v>M</v>
          </cell>
          <cell r="F4647" t="str">
            <v>SINAPI-I JUNHO 2025</v>
          </cell>
        </row>
        <row r="4648">
          <cell r="A4648">
            <v>38830</v>
          </cell>
          <cell r="B4648" t="str">
            <v>TUBO MULTICAMADA PEX GAS, DN *26* MM</v>
          </cell>
          <cell r="C4648" t="str">
            <v>M</v>
          </cell>
          <cell r="F4648" t="str">
            <v>SINAPI-I JUNHO 2025</v>
          </cell>
        </row>
        <row r="4649">
          <cell r="A4649">
            <v>38831</v>
          </cell>
          <cell r="B4649" t="str">
            <v>TUBO MULTICAMADA PEX GAS, DN *32* MM</v>
          </cell>
          <cell r="C4649" t="str">
            <v>M</v>
          </cell>
          <cell r="F4649" t="str">
            <v>SINAPI-I JUNHO 2025</v>
          </cell>
        </row>
        <row r="4650">
          <cell r="A4650">
            <v>36274</v>
          </cell>
          <cell r="B4650" t="str">
            <v>TUBO PPR PN 20, DN 20 MM, PARA AGUA QUENTE PREDIAL</v>
          </cell>
          <cell r="C4650" t="str">
            <v>M</v>
          </cell>
          <cell r="F4650" t="str">
            <v>SINAPI-I JUNHO 2025</v>
          </cell>
        </row>
        <row r="4651">
          <cell r="A4651">
            <v>36278</v>
          </cell>
          <cell r="B4651" t="str">
            <v>TUBO PPR PN 20, DN 25 MM, PARA AGUA QUENTE PREDIAL</v>
          </cell>
          <cell r="C4651" t="str">
            <v>M</v>
          </cell>
          <cell r="F4651" t="str">
            <v>SINAPI-I JUNHO 2025</v>
          </cell>
        </row>
        <row r="4652">
          <cell r="A4652">
            <v>38977</v>
          </cell>
          <cell r="B4652" t="str">
            <v>TUBO PPR, CLASSE PN 12, DN 110 MM</v>
          </cell>
          <cell r="C4652" t="str">
            <v>M</v>
          </cell>
          <cell r="F4652" t="str">
            <v>SINAPI-I JUNHO 2025</v>
          </cell>
        </row>
        <row r="4653">
          <cell r="A4653">
            <v>38971</v>
          </cell>
          <cell r="B4653" t="str">
            <v>TUBO PPR, CLASSE PN 12, DN 32 MM</v>
          </cell>
          <cell r="C4653" t="str">
            <v>M</v>
          </cell>
          <cell r="F4653" t="str">
            <v>SINAPI-I JUNHO 2025</v>
          </cell>
        </row>
        <row r="4654">
          <cell r="A4654">
            <v>38972</v>
          </cell>
          <cell r="B4654" t="str">
            <v>TUBO PPR, CLASSE PN 12, DN 40 MM</v>
          </cell>
          <cell r="C4654" t="str">
            <v>M</v>
          </cell>
          <cell r="F4654" t="str">
            <v>SINAPI-I JUNHO 2025</v>
          </cell>
        </row>
        <row r="4655">
          <cell r="A4655">
            <v>38973</v>
          </cell>
          <cell r="B4655" t="str">
            <v>TUBO PPR, CLASSE PN 12, DN 50 MM</v>
          </cell>
          <cell r="C4655" t="str">
            <v>M</v>
          </cell>
          <cell r="F4655" t="str">
            <v>SINAPI-I JUNHO 2025</v>
          </cell>
        </row>
        <row r="4656">
          <cell r="A4656">
            <v>38974</v>
          </cell>
          <cell r="B4656" t="str">
            <v>TUBO PPR, CLASSE PN 12, DN 63 MM</v>
          </cell>
          <cell r="C4656" t="str">
            <v>M</v>
          </cell>
          <cell r="F4656" t="str">
            <v>SINAPI-I JUNHO 2025</v>
          </cell>
        </row>
        <row r="4657">
          <cell r="A4657">
            <v>38975</v>
          </cell>
          <cell r="B4657" t="str">
            <v>TUBO PPR, CLASSE PN 12, DN 75 MM</v>
          </cell>
          <cell r="C4657" t="str">
            <v>M</v>
          </cell>
          <cell r="F4657" t="str">
            <v>SINAPI-I JUNHO 2025</v>
          </cell>
        </row>
        <row r="4658">
          <cell r="A4658">
            <v>38976</v>
          </cell>
          <cell r="B4658" t="str">
            <v>TUBO PPR, CLASSE PN 12, DN 90 MM</v>
          </cell>
          <cell r="C4658" t="str">
            <v>M</v>
          </cell>
          <cell r="F4658" t="str">
            <v>SINAPI-I JUNHO 2025</v>
          </cell>
        </row>
        <row r="4659">
          <cell r="A4659">
            <v>44176</v>
          </cell>
          <cell r="B4659" t="str">
            <v>TUBO PPR, CLASSE PN 20, SOLDAVEL, DN 32 MM PARA AGUA FRIA OU QUENTE PREDIAL</v>
          </cell>
          <cell r="C4659" t="str">
            <v>M</v>
          </cell>
          <cell r="F4659" t="str">
            <v>SINAPI-I JUNHO 2025</v>
          </cell>
        </row>
        <row r="4660">
          <cell r="A4660">
            <v>38986</v>
          </cell>
          <cell r="B4660" t="str">
            <v>TUBO PPR, CLASSE PN 25, DN 110 MM, PARA AGUA QUENTE E FRIA PREDIAL</v>
          </cell>
          <cell r="C4660" t="str">
            <v>M</v>
          </cell>
          <cell r="F4660" t="str">
            <v>SINAPI-I JUNHO 2025</v>
          </cell>
        </row>
        <row r="4661">
          <cell r="A4661">
            <v>38978</v>
          </cell>
          <cell r="B4661" t="str">
            <v>TUBO PPR, CLASSE PN 25, DN 20 MM, PARA AGUA QUENTE E FRIA PREDIAL</v>
          </cell>
          <cell r="C4661" t="str">
            <v>M</v>
          </cell>
          <cell r="F4661" t="str">
            <v>SINAPI-I JUNHO 2025</v>
          </cell>
        </row>
        <row r="4662">
          <cell r="A4662">
            <v>38979</v>
          </cell>
          <cell r="B4662" t="str">
            <v>TUBO PPR, CLASSE PN 25, DN 25 MM, PARA AGUA QUENTE E FRIA PREDIAL</v>
          </cell>
          <cell r="C4662" t="str">
            <v>M</v>
          </cell>
          <cell r="F4662" t="str">
            <v>SINAPI-I JUNHO 2025</v>
          </cell>
        </row>
        <row r="4663">
          <cell r="A4663">
            <v>38980</v>
          </cell>
          <cell r="B4663" t="str">
            <v>TUBO PPR, CLASSE PN 25, DN 32 MM, PARA AGUA QUENTE E FRIA PREDIAL</v>
          </cell>
          <cell r="C4663" t="str">
            <v>M</v>
          </cell>
          <cell r="F4663" t="str">
            <v>SINAPI-I JUNHO 2025</v>
          </cell>
        </row>
        <row r="4664">
          <cell r="A4664">
            <v>38981</v>
          </cell>
          <cell r="B4664" t="str">
            <v>TUBO PPR, CLASSE PN 25, DN 40 MM, PARA AGUA QUENTE E FRIA PREDIAL</v>
          </cell>
          <cell r="C4664" t="str">
            <v>M</v>
          </cell>
          <cell r="F4664" t="str">
            <v>SINAPI-I JUNHO 2025</v>
          </cell>
        </row>
        <row r="4665">
          <cell r="A4665">
            <v>38982</v>
          </cell>
          <cell r="B4665" t="str">
            <v>TUBO PPR, CLASSE PN 25, DN 50 MM, PARA AGUA QUENTE E FRIA PREDIAL</v>
          </cell>
          <cell r="C4665" t="str">
            <v>M</v>
          </cell>
          <cell r="F4665" t="str">
            <v>SINAPI-I JUNHO 2025</v>
          </cell>
        </row>
        <row r="4666">
          <cell r="A4666">
            <v>38983</v>
          </cell>
          <cell r="B4666" t="str">
            <v>TUBO PPR, CLASSE PN 25, DN 63 MM, PARA AGUA QUENTE E FRIA PREDIAL</v>
          </cell>
          <cell r="C4666" t="str">
            <v>M</v>
          </cell>
          <cell r="F4666" t="str">
            <v>SINAPI-I JUNHO 2025</v>
          </cell>
        </row>
        <row r="4667">
          <cell r="A4667">
            <v>38984</v>
          </cell>
          <cell r="B4667" t="str">
            <v>TUBO PPR, CLASSE PN 25, DN 75 MM, PARA AGUA QUENTE E FRIA PREDIAL</v>
          </cell>
          <cell r="C4667" t="str">
            <v>M</v>
          </cell>
          <cell r="F4667" t="str">
            <v>SINAPI-I JUNHO 2025</v>
          </cell>
        </row>
        <row r="4668">
          <cell r="A4668">
            <v>38985</v>
          </cell>
          <cell r="B4668" t="str">
            <v>TUBO PPR, CLASSE PN 25, DN 90 MM, PARA AGUA QUENTE E FRIA PREDIAL</v>
          </cell>
          <cell r="C4668" t="str">
            <v>M</v>
          </cell>
          <cell r="F4668" t="str">
            <v>SINAPI-I JUNHO 2025</v>
          </cell>
        </row>
        <row r="4669">
          <cell r="A4669">
            <v>38032</v>
          </cell>
          <cell r="B4669" t="str">
            <v>TUBO PVC CORRUGADO, PAREDE DUPLA, JE, DN 150 MM/ DE 160 MM, REDE COLETORA ESGOTO</v>
          </cell>
          <cell r="C4669" t="str">
            <v>M</v>
          </cell>
          <cell r="D4669">
            <v>46.43</v>
          </cell>
          <cell r="E4669">
            <v>46.43</v>
          </cell>
          <cell r="F4669" t="str">
            <v>SINAPI-I JUNHO 2025</v>
          </cell>
        </row>
        <row r="4670">
          <cell r="A4670">
            <v>38033</v>
          </cell>
          <cell r="B4670" t="str">
            <v>TUBO PVC CORRUGADO, PAREDE DUPLA, JE, DN 200 MM/ DE 200 MM, REDE COLETORA ESGOTO</v>
          </cell>
          <cell r="C4670" t="str">
            <v>M</v>
          </cell>
          <cell r="D4670">
            <v>78.92</v>
          </cell>
          <cell r="E4670">
            <v>78.92</v>
          </cell>
          <cell r="F4670" t="str">
            <v>SINAPI-I JUNHO 2025</v>
          </cell>
        </row>
        <row r="4671">
          <cell r="A4671">
            <v>38034</v>
          </cell>
          <cell r="B4671" t="str">
            <v>TUBO PVC CORRUGADO, PAREDE DUPLA, JE, DN 250 MM/ DE 250 MM, REDE COLETORA ESGOTO</v>
          </cell>
          <cell r="C4671" t="str">
            <v>M</v>
          </cell>
          <cell r="D4671">
            <v>123.63</v>
          </cell>
          <cell r="E4671">
            <v>123.63</v>
          </cell>
          <cell r="F4671" t="str">
            <v>SINAPI-I JUNHO 2025</v>
          </cell>
        </row>
        <row r="4672">
          <cell r="A4672">
            <v>38035</v>
          </cell>
          <cell r="B4672" t="str">
            <v>TUBO PVC CORRUGADO, PAREDE DUPLA, JE, DN 300 MM/ DE 315 MM, REDE COLETORA ESGOTO</v>
          </cell>
          <cell r="C4672" t="str">
            <v>M</v>
          </cell>
          <cell r="D4672">
            <v>181.88</v>
          </cell>
          <cell r="E4672">
            <v>181.88</v>
          </cell>
          <cell r="F4672" t="str">
            <v>SINAPI-I JUNHO 2025</v>
          </cell>
        </row>
        <row r="4673">
          <cell r="A4673">
            <v>38036</v>
          </cell>
          <cell r="B4673" t="str">
            <v>TUBO PVC CORRUGADO, PAREDE DUPLA, JE, DN 350 MM/ DE 355 MM, REDE COLETORA ESGOTO</v>
          </cell>
          <cell r="C4673" t="str">
            <v>M</v>
          </cell>
          <cell r="D4673">
            <v>245.02</v>
          </cell>
          <cell r="E4673">
            <v>245.02</v>
          </cell>
          <cell r="F4673" t="str">
            <v>SINAPI-I JUNHO 2025</v>
          </cell>
        </row>
        <row r="4674">
          <cell r="A4674">
            <v>38037</v>
          </cell>
          <cell r="B4674" t="str">
            <v>TUBO PVC CORRUGADO, PAREDE DUPLA, JE, DN 400 MM/ DE 400 MM, REDE COLETORA ESGOTO</v>
          </cell>
          <cell r="C4674" t="str">
            <v>M</v>
          </cell>
          <cell r="D4674">
            <v>323.63</v>
          </cell>
          <cell r="E4674">
            <v>323.63</v>
          </cell>
          <cell r="F4674" t="str">
            <v>SINAPI-I JUNHO 2025</v>
          </cell>
        </row>
        <row r="4675">
          <cell r="A4675">
            <v>9850</v>
          </cell>
          <cell r="B4675" t="str">
            <v>TUBO PVC DE REVESTIMENTO GEOMECANICO NERVURADO REFORCADO, DN = 150 MM, COMPRIMENTO = 2 M</v>
          </cell>
          <cell r="C4675" t="str">
            <v>M</v>
          </cell>
          <cell r="F4675" t="str">
            <v>SINAPI-I JUNHO 2025</v>
          </cell>
        </row>
        <row r="4676">
          <cell r="A4676">
            <v>9853</v>
          </cell>
          <cell r="B4676" t="str">
            <v>TUBO PVC DE REVESTIMENTO GEOMECANICO NERVURADO REFORCADO, DN = 200 MM, COMPRIMENTO = 2 M</v>
          </cell>
          <cell r="C4676" t="str">
            <v>M</v>
          </cell>
          <cell r="F4676" t="str">
            <v>SINAPI-I JUNHO 2025</v>
          </cell>
        </row>
        <row r="4677">
          <cell r="A4677">
            <v>9854</v>
          </cell>
          <cell r="B4677" t="str">
            <v>TUBO PVC DE REVESTIMENTO GEOMECANICO NERVURADO STANDARD, DN = 154 MM, COMPRIMENTO = 2 M</v>
          </cell>
          <cell r="C4677" t="str">
            <v>M</v>
          </cell>
          <cell r="F4677" t="str">
            <v>SINAPI-I JUNHO 2025</v>
          </cell>
        </row>
        <row r="4678">
          <cell r="A4678">
            <v>9851</v>
          </cell>
          <cell r="B4678" t="str">
            <v>TUBO PVC DE REVESTIMENTO GEOMECANICO NERVURADO STANDARD, DN = 206 MM, COMPRIMENTO = 2 M</v>
          </cell>
          <cell r="C4678" t="str">
            <v>M</v>
          </cell>
          <cell r="F4678" t="str">
            <v>SINAPI-I JUNHO 2025</v>
          </cell>
        </row>
        <row r="4679">
          <cell r="A4679">
            <v>9825</v>
          </cell>
          <cell r="B4679" t="str">
            <v>TUBO PVC DEFOFO, JEI, 1 MPA, DN 100 MM, PARA REDE DE AGUA (NBR 7665)</v>
          </cell>
          <cell r="C4679" t="str">
            <v>M</v>
          </cell>
          <cell r="F4679" t="str">
            <v>SINAPI-I JUNHO 2025</v>
          </cell>
        </row>
        <row r="4680">
          <cell r="A4680">
            <v>9828</v>
          </cell>
          <cell r="B4680" t="str">
            <v>TUBO PVC DEFOFO, JEI, 1 MPA, DN 150 MM, PARA REDE DE AGUA (NBR 7665)</v>
          </cell>
          <cell r="C4680" t="str">
            <v>M</v>
          </cell>
          <cell r="F4680" t="str">
            <v>SINAPI-I JUNHO 2025</v>
          </cell>
        </row>
        <row r="4681">
          <cell r="A4681">
            <v>9829</v>
          </cell>
          <cell r="B4681" t="str">
            <v>TUBO PVC DEFOFO, JEI, 1 MPA, DN 200 MM, PARA REDE DE AGUA (NBR 7665)</v>
          </cell>
          <cell r="C4681" t="str">
            <v>M</v>
          </cell>
          <cell r="F4681" t="str">
            <v>SINAPI-I JUNHO 2025</v>
          </cell>
        </row>
        <row r="4682">
          <cell r="A4682">
            <v>9826</v>
          </cell>
          <cell r="B4682" t="str">
            <v>TUBO PVC DEFOFO, JEI, 1 MPA, DN 250 MM, PARA REDE DE AGUA (NBR 7665)</v>
          </cell>
          <cell r="C4682" t="str">
            <v>M</v>
          </cell>
          <cell r="F4682" t="str">
            <v>SINAPI-I JUNHO 2025</v>
          </cell>
        </row>
        <row r="4683">
          <cell r="A4683">
            <v>9827</v>
          </cell>
          <cell r="B4683" t="str">
            <v>TUBO PVC DEFOFO, JEI, 1 MPA, DN 300 MM, PARA REDE DE AGUA (NBR 7665)</v>
          </cell>
          <cell r="C4683" t="str">
            <v>M</v>
          </cell>
          <cell r="F4683" t="str">
            <v>SINAPI-I JUNHO 2025</v>
          </cell>
        </row>
        <row r="4684">
          <cell r="A4684">
            <v>36374</v>
          </cell>
          <cell r="B4684" t="str">
            <v>TUBO PVC PBA JEI, CLASSE 12, DN 100 MM, PARA REDE DE AGUA (NBR 5647)</v>
          </cell>
          <cell r="C4684" t="str">
            <v>M</v>
          </cell>
          <cell r="F4684" t="str">
            <v>SINAPI-I JUNHO 2025</v>
          </cell>
        </row>
        <row r="4685">
          <cell r="A4685">
            <v>36084</v>
          </cell>
          <cell r="B4685" t="str">
            <v>TUBO PVC PBA JEI, CLASSE 12, DN 50 MM, PARA REDE DE AGUA (NBR 5647)</v>
          </cell>
          <cell r="C4685" t="str">
            <v>M</v>
          </cell>
          <cell r="F4685" t="str">
            <v>SINAPI-I JUNHO 2025</v>
          </cell>
        </row>
        <row r="4686">
          <cell r="A4686">
            <v>36373</v>
          </cell>
          <cell r="B4686" t="str">
            <v>TUBO PVC PBA JEI, CLASSE 12, DN 75 MM, PARA REDE DE AGUA (NBR 5647)</v>
          </cell>
          <cell r="C4686" t="str">
            <v>M</v>
          </cell>
          <cell r="F4686" t="str">
            <v>SINAPI-I JUNHO 2025</v>
          </cell>
        </row>
        <row r="4687">
          <cell r="A4687">
            <v>36377</v>
          </cell>
          <cell r="B4687" t="str">
            <v>TUBO PVC PBA JEI, CLASSE 15, DN 100 MM, PARA REDE DE AGUA (NBR 5647)</v>
          </cell>
          <cell r="C4687" t="str">
            <v>M</v>
          </cell>
          <cell r="F4687" t="str">
            <v>SINAPI-I JUNHO 2025</v>
          </cell>
        </row>
        <row r="4688">
          <cell r="A4688">
            <v>36375</v>
          </cell>
          <cell r="B4688" t="str">
            <v>TUBO PVC PBA JEI, CLASSE 15, DN 50 MM, PARA REDE DE AGUA (NBR 5647)</v>
          </cell>
          <cell r="C4688" t="str">
            <v>M</v>
          </cell>
          <cell r="F4688" t="str">
            <v>SINAPI-I JUNHO 2025</v>
          </cell>
        </row>
        <row r="4689">
          <cell r="A4689">
            <v>36376</v>
          </cell>
          <cell r="B4689" t="str">
            <v>TUBO PVC PBA JEI, CLASSE 15, DN 75 MM, PARA REDE DE AGUA (NBR 5647)</v>
          </cell>
          <cell r="C4689" t="str">
            <v>M</v>
          </cell>
          <cell r="F4689" t="str">
            <v>SINAPI-I JUNHO 2025</v>
          </cell>
        </row>
        <row r="4690">
          <cell r="A4690">
            <v>36380</v>
          </cell>
          <cell r="B4690" t="str">
            <v>TUBO PVC PBA JEI, CLASSE 20, DN 100 MM, PARA REDE DE AGUA (NBR 5647)</v>
          </cell>
          <cell r="C4690" t="str">
            <v>M</v>
          </cell>
          <cell r="F4690" t="str">
            <v>SINAPI-I JUNHO 2025</v>
          </cell>
        </row>
        <row r="4691">
          <cell r="A4691">
            <v>36378</v>
          </cell>
          <cell r="B4691" t="str">
            <v>TUBO PVC PBA JEI, CLASSE 20, DN 50 MM, PARA REDE DE AGUA (NBR 5647)</v>
          </cell>
          <cell r="C4691" t="str">
            <v>M</v>
          </cell>
          <cell r="F4691" t="str">
            <v>SINAPI-I JUNHO 2025</v>
          </cell>
        </row>
        <row r="4692">
          <cell r="A4692">
            <v>36379</v>
          </cell>
          <cell r="B4692" t="str">
            <v>TUBO PVC PBA JEI, CLASSE 20, DN 75 MM, PARA REDE DE AGUA (NBR 5647)</v>
          </cell>
          <cell r="C4692" t="str">
            <v>M</v>
          </cell>
          <cell r="F4692" t="str">
            <v>SINAPI-I JUNHO 2025</v>
          </cell>
        </row>
        <row r="4693">
          <cell r="A4693">
            <v>9859</v>
          </cell>
          <cell r="B4693" t="str">
            <v>TUBO PVC ROSCAVEL, 3/4", AGUA FRIA PREDIAL</v>
          </cell>
          <cell r="C4693" t="str">
            <v>M</v>
          </cell>
          <cell r="D4693">
            <v>10.01</v>
          </cell>
          <cell r="E4693">
            <v>10.01</v>
          </cell>
          <cell r="F4693" t="str">
            <v>SINAPI-I JUNHO 2025</v>
          </cell>
        </row>
        <row r="4694">
          <cell r="A4694">
            <v>9836</v>
          </cell>
          <cell r="B4694" t="str">
            <v>TUBO PVC SERIE NORMAL, DN 100 MM, PARA ESGOTO PREDIAL (NBR 5688)</v>
          </cell>
          <cell r="C4694" t="str">
            <v>M</v>
          </cell>
          <cell r="D4694">
            <v>11.75</v>
          </cell>
          <cell r="E4694">
            <v>11.75</v>
          </cell>
          <cell r="F4694" t="str">
            <v>SINAPI-I JUNHO 2025</v>
          </cell>
        </row>
        <row r="4695">
          <cell r="A4695">
            <v>20065</v>
          </cell>
          <cell r="B4695" t="str">
            <v>TUBO PVC SERIE NORMAL, DN 150 MM, PARA ESGOTO PREDIAL (NBR 5688)</v>
          </cell>
          <cell r="C4695" t="str">
            <v>M</v>
          </cell>
          <cell r="D4695">
            <v>30.71</v>
          </cell>
          <cell r="E4695">
            <v>30.71</v>
          </cell>
          <cell r="F4695" t="str">
            <v>SINAPI-I JUNHO 2025</v>
          </cell>
        </row>
        <row r="4696">
          <cell r="A4696">
            <v>9835</v>
          </cell>
          <cell r="B4696" t="str">
            <v>TUBO PVC SERIE NORMAL, DN 40 MM, PARA ESGOTO PREDIAL (NBR 5688)</v>
          </cell>
          <cell r="C4696" t="str">
            <v>M</v>
          </cell>
          <cell r="D4696">
            <v>5.13</v>
          </cell>
          <cell r="E4696">
            <v>5.13</v>
          </cell>
          <cell r="F4696" t="str">
            <v>SINAPI-I JUNHO 2025</v>
          </cell>
        </row>
        <row r="4697">
          <cell r="A4697">
            <v>9838</v>
          </cell>
          <cell r="B4697" t="str">
            <v>TUBO PVC SERIE NORMAL, DN 50 MM, PARA ESGOTO PREDIAL (NBR 5688)</v>
          </cell>
          <cell r="C4697" t="str">
            <v>M</v>
          </cell>
          <cell r="D4697">
            <v>8.48</v>
          </cell>
          <cell r="E4697">
            <v>8.48</v>
          </cell>
          <cell r="F4697" t="str">
            <v>SINAPI-I JUNHO 2025</v>
          </cell>
        </row>
        <row r="4698">
          <cell r="A4698">
            <v>9837</v>
          </cell>
          <cell r="B4698" t="str">
            <v>TUBO PVC SERIE NORMAL, DN 75 MM, PARA ESGOTO PREDIAL (NBR 5688)</v>
          </cell>
          <cell r="C4698" t="str">
            <v>M</v>
          </cell>
          <cell r="D4698">
            <v>11.12</v>
          </cell>
          <cell r="E4698">
            <v>11.12</v>
          </cell>
          <cell r="F4698" t="str">
            <v>SINAPI-I JUNHO 2025</v>
          </cell>
        </row>
        <row r="4699">
          <cell r="A4699">
            <v>44315</v>
          </cell>
          <cell r="B4699" t="str">
            <v>TUBO PVC, RIGIDO, CORRUGADO, PERFURADO DN 100 MM, PARA DRENAGEM, SISTEMA IRRIGACAO</v>
          </cell>
          <cell r="C4699" t="str">
            <v>M</v>
          </cell>
          <cell r="D4699">
            <v>46</v>
          </cell>
          <cell r="E4699">
            <v>46</v>
          </cell>
          <cell r="F4699" t="str">
            <v>SINAPI-I JUNHO 2025</v>
          </cell>
        </row>
        <row r="4700">
          <cell r="A4700">
            <v>9862</v>
          </cell>
          <cell r="B4700" t="str">
            <v>TUBO PVC, ROSCAVEL, 1 1/2", AGUA FRIA PREDIAL</v>
          </cell>
          <cell r="C4700" t="str">
            <v>M</v>
          </cell>
          <cell r="D4700">
            <v>30.86</v>
          </cell>
          <cell r="E4700">
            <v>30.86</v>
          </cell>
          <cell r="F4700" t="str">
            <v>SINAPI-I JUNHO 2025</v>
          </cell>
        </row>
        <row r="4701">
          <cell r="A4701">
            <v>9861</v>
          </cell>
          <cell r="B4701" t="str">
            <v>TUBO PVC, ROSCAVEL, 1 1/4", AGUA FRIA PREDIAL</v>
          </cell>
          <cell r="C4701" t="str">
            <v>M</v>
          </cell>
          <cell r="D4701">
            <v>24.23</v>
          </cell>
          <cell r="E4701">
            <v>24.23</v>
          </cell>
          <cell r="F4701" t="str">
            <v>SINAPI-I JUNHO 2025</v>
          </cell>
        </row>
        <row r="4702">
          <cell r="A4702">
            <v>9866</v>
          </cell>
          <cell r="B4702" t="str">
            <v>TUBO PVC, ROSCAVEL, 1", AGUA FRIA PREDIAL</v>
          </cell>
          <cell r="C4702" t="str">
            <v>M</v>
          </cell>
          <cell r="D4702">
            <v>20.91</v>
          </cell>
          <cell r="E4702">
            <v>20.91</v>
          </cell>
          <cell r="F4702" t="str">
            <v>SINAPI-I JUNHO 2025</v>
          </cell>
        </row>
        <row r="4703">
          <cell r="A4703">
            <v>9856</v>
          </cell>
          <cell r="B4703" t="str">
            <v>TUBO PVC, ROSCAVEL, 1/2", AGUA FRIA PREDIAL</v>
          </cell>
          <cell r="C4703" t="str">
            <v>M</v>
          </cell>
          <cell r="D4703">
            <v>7.81</v>
          </cell>
          <cell r="E4703">
            <v>7.81</v>
          </cell>
          <cell r="F4703" t="str">
            <v>SINAPI-I JUNHO 2025</v>
          </cell>
        </row>
        <row r="4704">
          <cell r="A4704">
            <v>9863</v>
          </cell>
          <cell r="B4704" t="str">
            <v>TUBO PVC, ROSCAVEL, 2 1/2", AGUA FRIA PREDIAL</v>
          </cell>
          <cell r="C4704" t="str">
            <v>M</v>
          </cell>
          <cell r="D4704">
            <v>60.5</v>
          </cell>
          <cell r="E4704">
            <v>60.5</v>
          </cell>
          <cell r="F4704" t="str">
            <v>SINAPI-I JUNHO 2025</v>
          </cell>
        </row>
        <row r="4705">
          <cell r="A4705">
            <v>9860</v>
          </cell>
          <cell r="B4705" t="str">
            <v>TUBO PVC, ROSCAVEL, 2", PARA AGUA FRIA PREDIAL</v>
          </cell>
          <cell r="C4705" t="str">
            <v>M</v>
          </cell>
          <cell r="D4705">
            <v>44.16</v>
          </cell>
          <cell r="E4705">
            <v>44.16</v>
          </cell>
          <cell r="F4705" t="str">
            <v>SINAPI-I JUNHO 2025</v>
          </cell>
        </row>
        <row r="4706">
          <cell r="A4706">
            <v>9841</v>
          </cell>
          <cell r="B4706" t="str">
            <v>TUBO PVC, SERIE R, DN 100 MM, PARA ESGOTO OU AGUAS PLUVIAIS PREDIAL (NBR 5688)</v>
          </cell>
          <cell r="C4706" t="str">
            <v>M</v>
          </cell>
          <cell r="D4706">
            <v>22.12</v>
          </cell>
          <cell r="E4706">
            <v>22.12</v>
          </cell>
          <cell r="F4706" t="str">
            <v>SINAPI-I JUNHO 2025</v>
          </cell>
        </row>
        <row r="4707">
          <cell r="A4707">
            <v>9840</v>
          </cell>
          <cell r="B4707" t="str">
            <v>TUBO PVC, SERIE R, DN 150 MM, PARA ESGOTO OU AGUAS PLUVIAIS PREDIAL (NBR 5688)</v>
          </cell>
          <cell r="C4707" t="str">
            <v>M</v>
          </cell>
          <cell r="D4707">
            <v>46.74</v>
          </cell>
          <cell r="E4707">
            <v>46.74</v>
          </cell>
          <cell r="F4707" t="str">
            <v>SINAPI-I JUNHO 2025</v>
          </cell>
        </row>
        <row r="4708">
          <cell r="A4708">
            <v>20067</v>
          </cell>
          <cell r="B4708" t="str">
            <v>TUBO PVC, SERIE R, DN 40 MM, PARA ESGOTO OU AGUAS PLUVIAIS PREDIAL (NBR 5688)</v>
          </cell>
          <cell r="C4708" t="str">
            <v>M</v>
          </cell>
          <cell r="D4708">
            <v>7.17</v>
          </cell>
          <cell r="E4708">
            <v>7.17</v>
          </cell>
          <cell r="F4708" t="str">
            <v>SINAPI-I JUNHO 2025</v>
          </cell>
        </row>
        <row r="4709">
          <cell r="A4709">
            <v>20068</v>
          </cell>
          <cell r="B4709" t="str">
            <v>TUBO PVC, SERIE R, DN 50 MM, PARA ESGOTO OU AGUAS PLUVIAIS PREDIAL (NBR 5688)</v>
          </cell>
          <cell r="C4709" t="str">
            <v>M</v>
          </cell>
          <cell r="D4709">
            <v>10.1</v>
          </cell>
          <cell r="E4709">
            <v>10.1</v>
          </cell>
          <cell r="F4709" t="str">
            <v>SINAPI-I JUNHO 2025</v>
          </cell>
        </row>
        <row r="4710">
          <cell r="A4710">
            <v>9839</v>
          </cell>
          <cell r="B4710" t="str">
            <v>TUBO PVC, SERIE R, DN 75 MM, PARA ESGOTO OU AGUAS PLUVIAIS PREDIAL (NBR 5688)</v>
          </cell>
          <cell r="C4710" t="str">
            <v>M</v>
          </cell>
          <cell r="D4710">
            <v>18.329999999999998</v>
          </cell>
          <cell r="E4710">
            <v>18.329999999999998</v>
          </cell>
          <cell r="F4710" t="str">
            <v>SINAPI-I JUNHO 2025</v>
          </cell>
        </row>
        <row r="4711">
          <cell r="A4711">
            <v>9870</v>
          </cell>
          <cell r="B4711" t="str">
            <v>TUBO PVC, SOLDAVEL, DE 110 MM, AGUA FRIA (NBR-5648)</v>
          </cell>
          <cell r="C4711" t="str">
            <v>M</v>
          </cell>
          <cell r="D4711">
            <v>90.23</v>
          </cell>
          <cell r="E4711">
            <v>90.23</v>
          </cell>
          <cell r="F4711" t="str">
            <v>SINAPI-I JUNHO 2025</v>
          </cell>
        </row>
        <row r="4712">
          <cell r="A4712">
            <v>9867</v>
          </cell>
          <cell r="B4712" t="str">
            <v>TUBO PVC, SOLDAVEL, DE 20 MM, AGUA FRIA (NBR-5648)</v>
          </cell>
          <cell r="C4712" t="str">
            <v>M</v>
          </cell>
          <cell r="D4712">
            <v>3.62</v>
          </cell>
          <cell r="E4712">
            <v>3.62</v>
          </cell>
          <cell r="F4712" t="str">
            <v>SINAPI-I JUNHO 2025</v>
          </cell>
        </row>
        <row r="4713">
          <cell r="A4713">
            <v>9868</v>
          </cell>
          <cell r="B4713" t="str">
            <v>TUBO PVC, SOLDAVEL, DE 25 MM, AGUA FRIA (NBR-5648)</v>
          </cell>
          <cell r="C4713" t="str">
            <v>M</v>
          </cell>
          <cell r="D4713">
            <v>4.09</v>
          </cell>
          <cell r="E4713">
            <v>4.09</v>
          </cell>
          <cell r="F4713" t="str">
            <v>SINAPI-I JUNHO 2025</v>
          </cell>
        </row>
        <row r="4714">
          <cell r="A4714">
            <v>9869</v>
          </cell>
          <cell r="B4714" t="str">
            <v>TUBO PVC, SOLDAVEL, DE 32 MM, AGUA FRIA (NBR-5648)</v>
          </cell>
          <cell r="C4714" t="str">
            <v>M</v>
          </cell>
          <cell r="D4714">
            <v>8.83</v>
          </cell>
          <cell r="E4714">
            <v>8.83</v>
          </cell>
          <cell r="F4714" t="str">
            <v>SINAPI-I JUNHO 2025</v>
          </cell>
        </row>
        <row r="4715">
          <cell r="A4715">
            <v>9874</v>
          </cell>
          <cell r="B4715" t="str">
            <v>TUBO PVC, SOLDAVEL, DE 40 MM, AGUA FRIA (NBR-5648)</v>
          </cell>
          <cell r="C4715" t="str">
            <v>M</v>
          </cell>
          <cell r="D4715">
            <v>13.86</v>
          </cell>
          <cell r="E4715">
            <v>13.86</v>
          </cell>
          <cell r="F4715" t="str">
            <v>SINAPI-I JUNHO 2025</v>
          </cell>
        </row>
        <row r="4716">
          <cell r="A4716">
            <v>9875</v>
          </cell>
          <cell r="B4716" t="str">
            <v>TUBO PVC, SOLDAVEL, DE 50 MM, AGUA FRIA (NBR-5648)</v>
          </cell>
          <cell r="C4716" t="str">
            <v>M</v>
          </cell>
          <cell r="D4716">
            <v>15.2</v>
          </cell>
          <cell r="E4716">
            <v>15.2</v>
          </cell>
          <cell r="F4716" t="str">
            <v>SINAPI-I JUNHO 2025</v>
          </cell>
        </row>
        <row r="4717">
          <cell r="A4717">
            <v>9873</v>
          </cell>
          <cell r="B4717" t="str">
            <v>TUBO PVC, SOLDAVEL, DE 60 MM, AGUA FRIA (NBR-5648)</v>
          </cell>
          <cell r="C4717" t="str">
            <v>M</v>
          </cell>
          <cell r="D4717">
            <v>25.01</v>
          </cell>
          <cell r="E4717">
            <v>25.01</v>
          </cell>
          <cell r="F4717" t="str">
            <v>SINAPI-I JUNHO 2025</v>
          </cell>
        </row>
        <row r="4718">
          <cell r="A4718">
            <v>9871</v>
          </cell>
          <cell r="B4718" t="str">
            <v>TUBO PVC, SOLDAVEL, DE 75 MM, AGUA FRIA (NBR-5648)</v>
          </cell>
          <cell r="C4718" t="str">
            <v>M</v>
          </cell>
          <cell r="D4718">
            <v>41.44</v>
          </cell>
          <cell r="E4718">
            <v>41.44</v>
          </cell>
          <cell r="F4718" t="str">
            <v>SINAPI-I JUNHO 2025</v>
          </cell>
        </row>
        <row r="4719">
          <cell r="A4719">
            <v>9872</v>
          </cell>
          <cell r="B4719" t="str">
            <v>TUBO PVC, SOLDAVEL, DE 85 MM, AGUA FRIA (NBR-5648)</v>
          </cell>
          <cell r="C4719" t="str">
            <v>M</v>
          </cell>
          <cell r="D4719">
            <v>57.66</v>
          </cell>
          <cell r="E4719">
            <v>57.66</v>
          </cell>
          <cell r="F4719" t="str">
            <v>SINAPI-I JUNHO 2025</v>
          </cell>
        </row>
        <row r="4720">
          <cell r="A4720">
            <v>12425</v>
          </cell>
          <cell r="B4720" t="str">
            <v>UNIAO COM ASSENTO CONICO DE BRONZE, DIAMETRO 1"</v>
          </cell>
          <cell r="C4720" t="str">
            <v>UN</v>
          </cell>
          <cell r="F4720" t="str">
            <v>SINAPI-I JUNHO 2025</v>
          </cell>
        </row>
        <row r="4721">
          <cell r="A4721">
            <v>12426</v>
          </cell>
          <cell r="B4721" t="str">
            <v>UNIAO COM ASSENTO CONICO DE BRONZE, DIAMETRO 1/2"</v>
          </cell>
          <cell r="C4721" t="str">
            <v>UN</v>
          </cell>
          <cell r="F4721" t="str">
            <v>SINAPI-I JUNHO 2025</v>
          </cell>
        </row>
        <row r="4722">
          <cell r="A4722">
            <v>12427</v>
          </cell>
          <cell r="B4722" t="str">
            <v>UNIAO COM ASSENTO CONICO DE BRONZE, DIAMETRO 2 1/2"</v>
          </cell>
          <cell r="C4722" t="str">
            <v>UN</v>
          </cell>
          <cell r="F4722" t="str">
            <v>SINAPI-I JUNHO 2025</v>
          </cell>
        </row>
        <row r="4723">
          <cell r="A4723">
            <v>12428</v>
          </cell>
          <cell r="B4723" t="str">
            <v>UNIAO COM ASSENTO CONICO DE BRONZE, DIAMETRO 2"</v>
          </cell>
          <cell r="C4723" t="str">
            <v>UN</v>
          </cell>
          <cell r="F4723" t="str">
            <v>SINAPI-I JUNHO 2025</v>
          </cell>
        </row>
        <row r="4724">
          <cell r="A4724">
            <v>12429</v>
          </cell>
          <cell r="B4724" t="str">
            <v>UNIAO COM ASSENTO CONICO DE BRONZE, DIAMETRO 3"</v>
          </cell>
          <cell r="C4724" t="str">
            <v>UN</v>
          </cell>
          <cell r="F4724" t="str">
            <v>SINAPI-I JUNHO 2025</v>
          </cell>
        </row>
        <row r="4725">
          <cell r="A4725">
            <v>12430</v>
          </cell>
          <cell r="B4725" t="str">
            <v>UNIAO COM ASSENTO CONICO DE BRONZE, DIAMETRO 3/4"</v>
          </cell>
          <cell r="C4725" t="str">
            <v>UN</v>
          </cell>
          <cell r="F4725" t="str">
            <v>SINAPI-I JUNHO 2025</v>
          </cell>
        </row>
        <row r="4726">
          <cell r="A4726">
            <v>12431</v>
          </cell>
          <cell r="B4726" t="str">
            <v>UNIAO COM ASSENTO CONICO DE BRONZE, DIAMETRO 4"</v>
          </cell>
          <cell r="C4726" t="str">
            <v>UN</v>
          </cell>
          <cell r="F4726" t="str">
            <v>SINAPI-I JUNHO 2025</v>
          </cell>
        </row>
        <row r="4727">
          <cell r="A4727">
            <v>12432</v>
          </cell>
          <cell r="B4727" t="str">
            <v>UNIAO COM ASSENTO CONICO DE FERRO LONGO (MACHO-FEMEA), DIAMETRO 1 1/2"</v>
          </cell>
          <cell r="C4727" t="str">
            <v>UN</v>
          </cell>
          <cell r="F4727" t="str">
            <v>SINAPI-I JUNHO 2025</v>
          </cell>
        </row>
        <row r="4728">
          <cell r="A4728">
            <v>12433</v>
          </cell>
          <cell r="B4728" t="str">
            <v>UNIAO COM ASSENTO CONICO DE FERRO LONGO (MACHO-FEMEA), DIAMETRO 1"</v>
          </cell>
          <cell r="C4728" t="str">
            <v>UN</v>
          </cell>
          <cell r="F4728" t="str">
            <v>SINAPI-I JUNHO 2025</v>
          </cell>
        </row>
        <row r="4729">
          <cell r="A4729">
            <v>12434</v>
          </cell>
          <cell r="B4729" t="str">
            <v>UNIAO COM ASSENTO CONICO DE FERRO LONGO (MACHO-FEMEA), DIAMETRO 1/2"</v>
          </cell>
          <cell r="C4729" t="str">
            <v>UN</v>
          </cell>
          <cell r="F4729" t="str">
            <v>SINAPI-I JUNHO 2025</v>
          </cell>
        </row>
        <row r="4730">
          <cell r="A4730">
            <v>12435</v>
          </cell>
          <cell r="B4730" t="str">
            <v>UNIAO COM ASSENTO CONICO DE FERRO LONGO (MACHO-FEMEA), DIAMETRO 2 1/2"</v>
          </cell>
          <cell r="C4730" t="str">
            <v>UN</v>
          </cell>
          <cell r="F4730" t="str">
            <v>SINAPI-I JUNHO 2025</v>
          </cell>
        </row>
        <row r="4731">
          <cell r="A4731">
            <v>12437</v>
          </cell>
          <cell r="B4731" t="str">
            <v>UNIAO COM ASSENTO CONICO DE FERRO LONGO (MACHO-FEMEA), DIAMETRO 2"</v>
          </cell>
          <cell r="C4731" t="str">
            <v>UN</v>
          </cell>
          <cell r="F4731" t="str">
            <v>SINAPI-I JUNHO 2025</v>
          </cell>
        </row>
        <row r="4732">
          <cell r="A4732">
            <v>12438</v>
          </cell>
          <cell r="B4732" t="str">
            <v>UNIAO COM ASSENTO CONICO DE FERRO LONGO (MACHO-FEMEA), DIAMETRO 3"</v>
          </cell>
          <cell r="C4732" t="str">
            <v>UN</v>
          </cell>
          <cell r="F4732" t="str">
            <v>SINAPI-I JUNHO 2025</v>
          </cell>
        </row>
        <row r="4733">
          <cell r="A4733">
            <v>12439</v>
          </cell>
          <cell r="B4733" t="str">
            <v>UNIAO COM ASSENTO CONICO DE FERRO LONGO (MACHO-FEMEA), DIAMETRO 3/4"</v>
          </cell>
          <cell r="C4733" t="str">
            <v>UN</v>
          </cell>
          <cell r="F4733" t="str">
            <v>SINAPI-I JUNHO 2025</v>
          </cell>
        </row>
        <row r="4734">
          <cell r="A4734">
            <v>12436</v>
          </cell>
          <cell r="B4734" t="str">
            <v>UNIAO COM ASSENTO CONICO DE FERRO LONGO (MACHO-FEMEA), DIAMETRO 4"</v>
          </cell>
          <cell r="C4734" t="str">
            <v>UN</v>
          </cell>
          <cell r="F4734" t="str">
            <v>SINAPI-I JUNHO 2025</v>
          </cell>
        </row>
        <row r="4735">
          <cell r="A4735">
            <v>36357</v>
          </cell>
          <cell r="B4735" t="str">
            <v>UNIAO COM FLANGE PPR, COM PARAFUSOS, DN 40 MM, PARA AGUA QUENTE PREDIAL</v>
          </cell>
          <cell r="C4735" t="str">
            <v>UN</v>
          </cell>
          <cell r="F4735" t="str">
            <v>SINAPI-I JUNHO 2025</v>
          </cell>
        </row>
        <row r="4736">
          <cell r="A4736">
            <v>12424</v>
          </cell>
          <cell r="B4736" t="str">
            <v>UNIAO DE FERRO GALVANIZADO, COM ASSENTO CONICO DE BRONZE, DE 1 1/2"</v>
          </cell>
          <cell r="C4736" t="str">
            <v>UN</v>
          </cell>
          <cell r="F4736" t="str">
            <v>SINAPI-I JUNHO 2025</v>
          </cell>
        </row>
        <row r="4737">
          <cell r="A4737">
            <v>12440</v>
          </cell>
          <cell r="B4737" t="str">
            <v>UNIAO DE FERRO GALVANIZADO, COM ASSENTO CONICO DE BRONZE, DE 1 1/4"</v>
          </cell>
          <cell r="C4737" t="str">
            <v>UN</v>
          </cell>
          <cell r="F4737" t="str">
            <v>SINAPI-I JUNHO 2025</v>
          </cell>
        </row>
        <row r="4738">
          <cell r="A4738">
            <v>9884</v>
          </cell>
          <cell r="B4738" t="str">
            <v>UNIAO DE FERRO GALVANIZADO, COM ROSCA BSP, COM ASSENTO PLANO, DE 1 1/2"</v>
          </cell>
          <cell r="C4738" t="str">
            <v>UN</v>
          </cell>
          <cell r="F4738" t="str">
            <v>SINAPI-I JUNHO 2025</v>
          </cell>
        </row>
        <row r="4739">
          <cell r="A4739">
            <v>9888</v>
          </cell>
          <cell r="B4739" t="str">
            <v>UNIAO DE FERRO GALVANIZADO, COM ROSCA BSP, COM ASSENTO PLANO, DE 1 1/4"</v>
          </cell>
          <cell r="C4739" t="str">
            <v>UN</v>
          </cell>
          <cell r="F4739" t="str">
            <v>SINAPI-I JUNHO 2025</v>
          </cell>
        </row>
        <row r="4740">
          <cell r="A4740">
            <v>9886</v>
          </cell>
          <cell r="B4740" t="str">
            <v>UNIAO DE FERRO GALVANIZADO, COM ROSCA BSP, COM ASSENTO PLANO, DE 1"</v>
          </cell>
          <cell r="C4740" t="str">
            <v>UN</v>
          </cell>
          <cell r="F4740" t="str">
            <v>SINAPI-I JUNHO 2025</v>
          </cell>
        </row>
        <row r="4741">
          <cell r="A4741">
            <v>9883</v>
          </cell>
          <cell r="B4741" t="str">
            <v>UNIAO DE FERRO GALVANIZADO, COM ROSCA BSP, COM ASSENTO PLANO, DE 1/2"</v>
          </cell>
          <cell r="C4741" t="str">
            <v>UN</v>
          </cell>
          <cell r="F4741" t="str">
            <v>SINAPI-I JUNHO 2025</v>
          </cell>
        </row>
        <row r="4742">
          <cell r="A4742">
            <v>9889</v>
          </cell>
          <cell r="B4742" t="str">
            <v>UNIAO DE FERRO GALVANIZADO, COM ROSCA BSP, COM ASSENTO PLANO, DE 2 1/2"</v>
          </cell>
          <cell r="C4742" t="str">
            <v>UN</v>
          </cell>
          <cell r="F4742" t="str">
            <v>SINAPI-I JUNHO 2025</v>
          </cell>
        </row>
        <row r="4743">
          <cell r="A4743">
            <v>9887</v>
          </cell>
          <cell r="B4743" t="str">
            <v>UNIAO DE FERRO GALVANIZADO, COM ROSCA BSP, COM ASSENTO PLANO, DE 2"</v>
          </cell>
          <cell r="C4743" t="str">
            <v>UN</v>
          </cell>
          <cell r="F4743" t="str">
            <v>SINAPI-I JUNHO 2025</v>
          </cell>
        </row>
        <row r="4744">
          <cell r="A4744">
            <v>9890</v>
          </cell>
          <cell r="B4744" t="str">
            <v>UNIAO DE FERRO GALVANIZADO, COM ROSCA BSP, COM ASSENTO PLANO, DE 3"</v>
          </cell>
          <cell r="C4744" t="str">
            <v>UN</v>
          </cell>
          <cell r="F4744" t="str">
            <v>SINAPI-I JUNHO 2025</v>
          </cell>
        </row>
        <row r="4745">
          <cell r="A4745">
            <v>9885</v>
          </cell>
          <cell r="B4745" t="str">
            <v>UNIAO DE FERRO GALVANIZADO, COM ROSCA BSP, COM ASSENTO PLANO, DE 3/4"</v>
          </cell>
          <cell r="C4745" t="str">
            <v>UN</v>
          </cell>
          <cell r="F4745" t="str">
            <v>SINAPI-I JUNHO 2025</v>
          </cell>
        </row>
        <row r="4746">
          <cell r="A4746">
            <v>9891</v>
          </cell>
          <cell r="B4746" t="str">
            <v>UNIAO DE FERRO GALVANIZADO, COM ROSCA BSP, COM ASSENTO PLANO, DE 4"</v>
          </cell>
          <cell r="C4746" t="str">
            <v>UN</v>
          </cell>
          <cell r="F4746" t="str">
            <v>SINAPI-I JUNHO 2025</v>
          </cell>
        </row>
        <row r="4747">
          <cell r="A4747">
            <v>36316</v>
          </cell>
          <cell r="B4747" t="str">
            <v>UNIAO DUPLA PPR DN 25 MM, PARA AGUA QUENTE PREDIAL</v>
          </cell>
          <cell r="C4747" t="str">
            <v>UN</v>
          </cell>
          <cell r="F4747" t="str">
            <v>SINAPI-I JUNHO 2025</v>
          </cell>
        </row>
        <row r="4748">
          <cell r="A4748">
            <v>36313</v>
          </cell>
          <cell r="B4748" t="str">
            <v>UNIAO DUPLA PPR, DN 20 MM, PARA AGUA QUENTE PREDIAL</v>
          </cell>
          <cell r="C4748" t="str">
            <v>UN</v>
          </cell>
          <cell r="F4748" t="str">
            <v>SINAPI-I JUNHO 2025</v>
          </cell>
        </row>
        <row r="4749">
          <cell r="A4749">
            <v>64</v>
          </cell>
          <cell r="B4749" t="str">
            <v>UNIAO EM POLIPROPILENO (PP), PARA TUBO EM PEAD, 20 MM - LIGACAO PREDIAL DE AGUA</v>
          </cell>
          <cell r="C4749" t="str">
            <v>UN</v>
          </cell>
          <cell r="F4749" t="str">
            <v>SINAPI-I JUNHO 2025</v>
          </cell>
        </row>
        <row r="4750">
          <cell r="A4750">
            <v>37423</v>
          </cell>
          <cell r="B4750" t="str">
            <v>UNIAO EM POLIPROPILENO (PP), PARA TUBO EM PEAD, 32 MM - LIGACAO PREDIAL DE AGUA</v>
          </cell>
          <cell r="C4750" t="str">
            <v>UN</v>
          </cell>
          <cell r="F4750" t="str">
            <v>SINAPI-I JUNHO 2025</v>
          </cell>
        </row>
        <row r="4751">
          <cell r="A4751">
            <v>9892</v>
          </cell>
          <cell r="B4751" t="str">
            <v>UNIAO PVC, ROSCAVEL 1/2", AGUA FRIA PREDIAL</v>
          </cell>
          <cell r="C4751" t="str">
            <v>UN</v>
          </cell>
          <cell r="D4751">
            <v>6.64</v>
          </cell>
          <cell r="E4751">
            <v>6.64</v>
          </cell>
          <cell r="F4751" t="str">
            <v>SINAPI-I JUNHO 2025</v>
          </cell>
        </row>
        <row r="4752">
          <cell r="A4752">
            <v>9901</v>
          </cell>
          <cell r="B4752" t="str">
            <v>UNIAO PVC, ROSCAVEL, 1 1/2", AGUA FRIA PREDIAL</v>
          </cell>
          <cell r="C4752" t="str">
            <v>UN</v>
          </cell>
          <cell r="D4752">
            <v>32.11</v>
          </cell>
          <cell r="E4752">
            <v>32.11</v>
          </cell>
          <cell r="F4752" t="str">
            <v>SINAPI-I JUNHO 2025</v>
          </cell>
        </row>
        <row r="4753">
          <cell r="A4753">
            <v>9900</v>
          </cell>
          <cell r="B4753" t="str">
            <v>UNIAO PVC, ROSCAVEL, 1", AGUA FRIA PREDIAL</v>
          </cell>
          <cell r="C4753" t="str">
            <v>UN</v>
          </cell>
          <cell r="D4753">
            <v>18.61</v>
          </cell>
          <cell r="E4753">
            <v>18.61</v>
          </cell>
          <cell r="F4753" t="str">
            <v>SINAPI-I JUNHO 2025</v>
          </cell>
        </row>
        <row r="4754">
          <cell r="A4754">
            <v>9899</v>
          </cell>
          <cell r="B4754" t="str">
            <v>UNIAO PVC, ROSCAVEL, 3/4", AGUA FRIA PREDIAL</v>
          </cell>
          <cell r="C4754" t="str">
            <v>UN</v>
          </cell>
          <cell r="D4754">
            <v>8.34</v>
          </cell>
          <cell r="E4754">
            <v>8.34</v>
          </cell>
          <cell r="F4754" t="str">
            <v>SINAPI-I JUNHO 2025</v>
          </cell>
        </row>
        <row r="4755">
          <cell r="A4755">
            <v>9908</v>
          </cell>
          <cell r="B4755" t="str">
            <v>UNIAO PVC, SOLDAVEL, 110 MM, PARA AGUA FRIA PREDIAL</v>
          </cell>
          <cell r="C4755" t="str">
            <v>UN</v>
          </cell>
          <cell r="D4755">
            <v>375.11</v>
          </cell>
          <cell r="E4755">
            <v>375.11</v>
          </cell>
          <cell r="F4755" t="str">
            <v>SINAPI-I JUNHO 2025</v>
          </cell>
        </row>
        <row r="4756">
          <cell r="A4756">
            <v>9905</v>
          </cell>
          <cell r="B4756" t="str">
            <v>UNIAO PVC, SOLDAVEL, 20 MM, PARA AGUA FRIA PREDIAL</v>
          </cell>
          <cell r="C4756" t="str">
            <v>UN</v>
          </cell>
          <cell r="D4756">
            <v>6.53</v>
          </cell>
          <cell r="E4756">
            <v>6.53</v>
          </cell>
          <cell r="F4756" t="str">
            <v>SINAPI-I JUNHO 2025</v>
          </cell>
        </row>
        <row r="4757">
          <cell r="A4757">
            <v>9906</v>
          </cell>
          <cell r="B4757" t="str">
            <v>UNIAO PVC, SOLDAVEL, 25 MM, PARA AGUA FRIA PREDIAL</v>
          </cell>
          <cell r="C4757" t="str">
            <v>UN</v>
          </cell>
          <cell r="D4757">
            <v>7.87</v>
          </cell>
          <cell r="E4757">
            <v>7.87</v>
          </cell>
          <cell r="F4757" t="str">
            <v>SINAPI-I JUNHO 2025</v>
          </cell>
        </row>
        <row r="4758">
          <cell r="A4758">
            <v>9895</v>
          </cell>
          <cell r="B4758" t="str">
            <v>UNIAO PVC, SOLDAVEL, 32 MM, PARA AGUA FRIA PREDIAL</v>
          </cell>
          <cell r="C4758" t="str">
            <v>UN</v>
          </cell>
          <cell r="D4758">
            <v>13.25</v>
          </cell>
          <cell r="E4758">
            <v>13.25</v>
          </cell>
          <cell r="F4758" t="str">
            <v>SINAPI-I JUNHO 2025</v>
          </cell>
        </row>
        <row r="4759">
          <cell r="A4759">
            <v>9894</v>
          </cell>
          <cell r="B4759" t="str">
            <v>UNIAO PVC, SOLDAVEL, 40 MM, PARA AGUA FRIA PREDIAL</v>
          </cell>
          <cell r="C4759" t="str">
            <v>UN</v>
          </cell>
          <cell r="D4759">
            <v>25.49</v>
          </cell>
          <cell r="E4759">
            <v>25.49</v>
          </cell>
          <cell r="F4759" t="str">
            <v>SINAPI-I JUNHO 2025</v>
          </cell>
        </row>
        <row r="4760">
          <cell r="A4760">
            <v>9897</v>
          </cell>
          <cell r="B4760" t="str">
            <v>UNIAO PVC, SOLDAVEL, 50 MM, PARA AGUA FRIA PREDIAL</v>
          </cell>
          <cell r="C4760" t="str">
            <v>UN</v>
          </cell>
          <cell r="D4760">
            <v>27.21</v>
          </cell>
          <cell r="E4760">
            <v>27.21</v>
          </cell>
          <cell r="F4760" t="str">
            <v>SINAPI-I JUNHO 2025</v>
          </cell>
        </row>
        <row r="4761">
          <cell r="A4761">
            <v>9910</v>
          </cell>
          <cell r="B4761" t="str">
            <v>UNIAO PVC, SOLDAVEL, 60 MM, PARA AGUA FRIA PREDIAL</v>
          </cell>
          <cell r="C4761" t="str">
            <v>UN</v>
          </cell>
          <cell r="D4761">
            <v>70.8</v>
          </cell>
          <cell r="E4761">
            <v>70.8</v>
          </cell>
          <cell r="F4761" t="str">
            <v>SINAPI-I JUNHO 2025</v>
          </cell>
        </row>
        <row r="4762">
          <cell r="A4762">
            <v>9909</v>
          </cell>
          <cell r="B4762" t="str">
            <v>UNIAO PVC, SOLDAVEL, 75 MM, PARA AGUA FRIA PREDIAL</v>
          </cell>
          <cell r="C4762" t="str">
            <v>UN</v>
          </cell>
          <cell r="D4762">
            <v>144.19999999999999</v>
          </cell>
          <cell r="E4762">
            <v>144.19999999999999</v>
          </cell>
          <cell r="F4762" t="str">
            <v>SINAPI-I JUNHO 2025</v>
          </cell>
        </row>
        <row r="4763">
          <cell r="A4763">
            <v>9907</v>
          </cell>
          <cell r="B4763" t="str">
            <v>UNIAO PVC, SOLDAVEL, 85 MM, PARA AGUA FRIA PREDIAL</v>
          </cell>
          <cell r="C4763" t="str">
            <v>UN</v>
          </cell>
          <cell r="D4763">
            <v>170.26</v>
          </cell>
          <cell r="E4763">
            <v>170.26</v>
          </cell>
          <cell r="F4763" t="str">
            <v>SINAPI-I JUNHO 2025</v>
          </cell>
        </row>
        <row r="4764">
          <cell r="A4764">
            <v>20973</v>
          </cell>
          <cell r="B4764" t="str">
            <v>UNIAO TIPO STORZ, COM EMPATACAO INTERNA TIPO ANEL DE EXPANSAO, ENGATE RAPIDO 1 1/2", PARA MANGUEIRA DE COMBATE A INCENDIO PREDIAL</v>
          </cell>
          <cell r="C4764" t="str">
            <v>UN</v>
          </cell>
          <cell r="D4764">
            <v>140.85</v>
          </cell>
          <cell r="E4764">
            <v>140.85</v>
          </cell>
          <cell r="F4764" t="str">
            <v>SINAPI-I JUNHO 2025</v>
          </cell>
        </row>
        <row r="4765">
          <cell r="A4765">
            <v>20974</v>
          </cell>
          <cell r="B4765" t="str">
            <v>UNIAO TIPO STORZ, COM EMPATACAO INTERNA TIPO ANEL DE EXPANSAO, ENGATE RAPIDO 2 1/2", PARA MANGUEIRA DE COMBATE A INCENDIO PREDIAL</v>
          </cell>
          <cell r="C4765" t="str">
            <v>UN</v>
          </cell>
          <cell r="D4765">
            <v>201.52</v>
          </cell>
          <cell r="E4765">
            <v>201.52</v>
          </cell>
          <cell r="F4765" t="str">
            <v>SINAPI-I JUNHO 2025</v>
          </cell>
        </row>
        <row r="4766">
          <cell r="A4766">
            <v>37989</v>
          </cell>
          <cell r="B4766" t="str">
            <v>UNIAO, CPVC, SOLDAVEL, 15 MM, PARA AGUA QUENTE PREDIAL</v>
          </cell>
          <cell r="C4766" t="str">
            <v>UN</v>
          </cell>
          <cell r="D4766">
            <v>14.99</v>
          </cell>
          <cell r="E4766">
            <v>14.99</v>
          </cell>
          <cell r="F4766" t="str">
            <v>SINAPI-I JUNHO 2025</v>
          </cell>
        </row>
        <row r="4767">
          <cell r="A4767">
            <v>37990</v>
          </cell>
          <cell r="B4767" t="str">
            <v>UNIAO, CPVC, SOLDAVEL, 22 MM, PARA AGUA QUENTE PREDIAL</v>
          </cell>
          <cell r="C4767" t="str">
            <v>UN</v>
          </cell>
          <cell r="D4767">
            <v>16.53</v>
          </cell>
          <cell r="E4767">
            <v>16.53</v>
          </cell>
          <cell r="F4767" t="str">
            <v>SINAPI-I JUNHO 2025</v>
          </cell>
        </row>
        <row r="4768">
          <cell r="A4768">
            <v>37991</v>
          </cell>
          <cell r="B4768" t="str">
            <v>UNIAO, CPVC, SOLDAVEL, 28 MM, PARA AGUA QUENTE PREDIAL</v>
          </cell>
          <cell r="C4768" t="str">
            <v>UN</v>
          </cell>
          <cell r="D4768">
            <v>22.01</v>
          </cell>
          <cell r="E4768">
            <v>22.01</v>
          </cell>
          <cell r="F4768" t="str">
            <v>SINAPI-I JUNHO 2025</v>
          </cell>
        </row>
        <row r="4769">
          <cell r="A4769">
            <v>37992</v>
          </cell>
          <cell r="B4769" t="str">
            <v>UNIAO, CPVC, SOLDAVEL, 35 MM, PARA AGUA QUENTE PREDIAL</v>
          </cell>
          <cell r="C4769" t="str">
            <v>UN</v>
          </cell>
          <cell r="D4769">
            <v>34.15</v>
          </cell>
          <cell r="E4769">
            <v>34.15</v>
          </cell>
          <cell r="F4769" t="str">
            <v>SINAPI-I JUNHO 2025</v>
          </cell>
        </row>
        <row r="4770">
          <cell r="A4770">
            <v>37993</v>
          </cell>
          <cell r="B4770" t="str">
            <v>UNIAO, CPVC, SOLDAVEL, 42 MM, PARA AGUA QUENTE PREDIAL</v>
          </cell>
          <cell r="C4770" t="str">
            <v>UN</v>
          </cell>
          <cell r="D4770">
            <v>51.81</v>
          </cell>
          <cell r="E4770">
            <v>51.81</v>
          </cell>
          <cell r="F4770" t="str">
            <v>SINAPI-I JUNHO 2025</v>
          </cell>
        </row>
        <row r="4771">
          <cell r="A4771">
            <v>37994</v>
          </cell>
          <cell r="B4771" t="str">
            <v>UNIAO, CPVC, SOLDAVEL, 54 MM, PARA AGUA QUENTE PREDIAL</v>
          </cell>
          <cell r="C4771" t="str">
            <v>UN</v>
          </cell>
          <cell r="D4771">
            <v>123.37</v>
          </cell>
          <cell r="E4771">
            <v>123.37</v>
          </cell>
          <cell r="F4771" t="str">
            <v>SINAPI-I JUNHO 2025</v>
          </cell>
        </row>
        <row r="4772">
          <cell r="A4772">
            <v>37995</v>
          </cell>
          <cell r="B4772" t="str">
            <v>UNIAO, CPVC, SOLDAVEL, 73 MM, PARA AGUA QUENTE PREDIAL</v>
          </cell>
          <cell r="C4772" t="str">
            <v>UN</v>
          </cell>
          <cell r="D4772">
            <v>160.81</v>
          </cell>
          <cell r="E4772">
            <v>160.81</v>
          </cell>
          <cell r="F4772" t="str">
            <v>SINAPI-I JUNHO 2025</v>
          </cell>
        </row>
        <row r="4773">
          <cell r="A4773">
            <v>37996</v>
          </cell>
          <cell r="B4773" t="str">
            <v>UNIAO, CPVC, SOLDAVEL, 89 MM, PARA AGUA QUENTE PREDIAL</v>
          </cell>
          <cell r="C4773" t="str">
            <v>UN</v>
          </cell>
          <cell r="D4773">
            <v>244.87</v>
          </cell>
          <cell r="E4773">
            <v>244.87</v>
          </cell>
          <cell r="F4773" t="str">
            <v>SINAPI-I JUNHO 2025</v>
          </cell>
        </row>
        <row r="4774">
          <cell r="A4774">
            <v>45267</v>
          </cell>
          <cell r="B4774" t="str">
            <v>UNIFORME PROFISSIONAL DE BRIM, CALCA E CAMISA MANGA LONGA COM FAIXA REFLETIVA</v>
          </cell>
          <cell r="C4774" t="str">
            <v>UN</v>
          </cell>
          <cell r="D4774">
            <v>206.75</v>
          </cell>
          <cell r="E4774">
            <v>206.75</v>
          </cell>
          <cell r="F4774" t="str">
            <v>SINAPI-I JUNHO 2025</v>
          </cell>
        </row>
        <row r="4775">
          <cell r="A4775">
            <v>13883</v>
          </cell>
          <cell r="B4775" t="str">
            <v>USINA DE ASFALTO A FRIO, CAPACIDADE DE 30 A 40 T/H, ELETRICA, POTENCIA DE 30 CV</v>
          </cell>
          <cell r="C4775" t="str">
            <v>UN</v>
          </cell>
          <cell r="F4775" t="str">
            <v>SINAPI-I JUNHO 2025</v>
          </cell>
        </row>
        <row r="4776">
          <cell r="A4776">
            <v>38604</v>
          </cell>
          <cell r="B4776" t="str">
            <v>USINA DE ASFALTO A FRIO, CAPACIDADE DE 40 A 60 T/H, ELETRICA, POTENCIA DE 30 CV</v>
          </cell>
          <cell r="C4776" t="str">
            <v>UN</v>
          </cell>
          <cell r="F4776" t="str">
            <v>SINAPI-I JUNHO 2025</v>
          </cell>
        </row>
        <row r="4777">
          <cell r="A4777">
            <v>10601</v>
          </cell>
          <cell r="B4777" t="str">
            <v>USINA DE ASFALTO A QUENTE, FIXA, TIPO CONTRA FLUXO, CAPACIDADE DE 100 A 140 T/H, POTENCIA DE 280 KW, COM MISTURADOR EXTERNO ROTATIVO</v>
          </cell>
          <cell r="C4777" t="str">
            <v>UN</v>
          </cell>
          <cell r="F4777" t="str">
            <v>SINAPI-I JUNHO 2025</v>
          </cell>
        </row>
        <row r="4778">
          <cell r="A4778">
            <v>44469</v>
          </cell>
          <cell r="B4778" t="str">
            <v>USINA DE ASFALTO, GRAVIMETRICA, CAPACIDADE DE 150 T/H, POTENCIA DE 400 KW</v>
          </cell>
          <cell r="C4778" t="str">
            <v>UN</v>
          </cell>
          <cell r="F4778" t="str">
            <v>SINAPI-I JUNHO 2025</v>
          </cell>
        </row>
        <row r="4779">
          <cell r="A4779">
            <v>13894</v>
          </cell>
          <cell r="B4779" t="str">
            <v>USINA DE CONCRETO FIXA, CAPACIDADE NOMINAL DE 40 M3/H, SEM SILO</v>
          </cell>
          <cell r="C4779" t="str">
            <v>UN</v>
          </cell>
          <cell r="F4779" t="str">
            <v>SINAPI-I JUNHO 2025</v>
          </cell>
        </row>
        <row r="4780">
          <cell r="A4780">
            <v>13895</v>
          </cell>
          <cell r="B4780" t="str">
            <v>USINA DE CONCRETO FIXA, CAPACIDADE NOMINAL DE 60 M3/H, SEM SILO</v>
          </cell>
          <cell r="C4780" t="str">
            <v>UN</v>
          </cell>
          <cell r="F4780" t="str">
            <v>SINAPI-I JUNHO 2025</v>
          </cell>
        </row>
        <row r="4781">
          <cell r="A4781">
            <v>13892</v>
          </cell>
          <cell r="B4781" t="str">
            <v>USINA DE CONCRETO FIXA, CAPACIDADE NOMINAL DE 80 M3/H, SEM SILO</v>
          </cell>
          <cell r="C4781" t="str">
            <v>UN</v>
          </cell>
          <cell r="F4781" t="str">
            <v>SINAPI-I JUNHO 2025</v>
          </cell>
        </row>
        <row r="4782">
          <cell r="A4782">
            <v>9914</v>
          </cell>
          <cell r="B4782" t="str">
            <v>USINA DE CONCRETO FIXA, CAPACIDADE NOMINAL DE 90 A 120 M3/H, SEM SILO</v>
          </cell>
          <cell r="C4782" t="str">
            <v>UN</v>
          </cell>
          <cell r="F4782" t="str">
            <v>SINAPI-I JUNHO 2025</v>
          </cell>
        </row>
        <row r="4783">
          <cell r="A4783">
            <v>36485</v>
          </cell>
          <cell r="B4783" t="str">
            <v>USINA DE LAMA ASFALTICA, PROD 30 A 50 T/H, SILO DE AGREGADO 7 M3, RESERVATORIOS PARA EMULSAO E AGUA DE 2,3 M3 CADA, MISTURADOR TIPO PUGG-MILL A SER MONTADO SOBRE CAMINHAO</v>
          </cell>
          <cell r="C4783" t="str">
            <v>UN</v>
          </cell>
          <cell r="F4783" t="str">
            <v>SINAPI-I JUNHO 2025</v>
          </cell>
        </row>
        <row r="4784">
          <cell r="A4784">
            <v>9912</v>
          </cell>
          <cell r="B4784" t="str">
            <v>USINA DE MISTURAS ASFALTICAS A QUENTE, MOVEL, TIPO CONTRA FLUXO, CAPACIDADE DE 40 A 80 T/H</v>
          </cell>
          <cell r="C4784" t="str">
            <v>UN</v>
          </cell>
          <cell r="F4784" t="str">
            <v>SINAPI-I JUNHO 2025</v>
          </cell>
        </row>
        <row r="4785">
          <cell r="A4785">
            <v>9921</v>
          </cell>
          <cell r="B4785" t="str">
            <v>USINA MISTURADORA DE SOLOS, DOSADORES TRIPLOS, CALHA VIBRATORIA CAPACIDADE DE 200 A 500 T/H, POTENCIA DE 75 KW</v>
          </cell>
          <cell r="C4785" t="str">
            <v>UN</v>
          </cell>
          <cell r="F4785" t="str">
            <v>SINAPI-I JUNHO 2025</v>
          </cell>
        </row>
        <row r="4786">
          <cell r="A4786">
            <v>21112</v>
          </cell>
          <cell r="B4786" t="str">
            <v>VALVULA DE DESCARGA EM METAL CROMADO PARA MICTORIO COM ACIONAMENTO POR PRESSAO E FECHAMENTO AUTOMATICO</v>
          </cell>
          <cell r="C4786" t="str">
            <v>UN</v>
          </cell>
          <cell r="D4786">
            <v>318.49</v>
          </cell>
          <cell r="E4786">
            <v>318.49</v>
          </cell>
          <cell r="F4786" t="str">
            <v>SINAPI-I JUNHO 2025</v>
          </cell>
        </row>
        <row r="4787">
          <cell r="A4787">
            <v>10228</v>
          </cell>
          <cell r="B4787" t="str">
            <v>VALVULA DE DESCARGA METALICA, BASE 1 1/2" E ACABAMENTO METALICO CROMADO</v>
          </cell>
          <cell r="C4787" t="str">
            <v>UN</v>
          </cell>
          <cell r="D4787">
            <v>369.99</v>
          </cell>
          <cell r="E4787">
            <v>369.99</v>
          </cell>
          <cell r="F4787" t="str">
            <v>SINAPI-I JUNHO 2025</v>
          </cell>
        </row>
        <row r="4788">
          <cell r="A4788">
            <v>11781</v>
          </cell>
          <cell r="B4788" t="str">
            <v>VALVULA DE DESCARGA METALICA, BASE 1 1/4" E ACABAMENTO METALICO CROMADO</v>
          </cell>
          <cell r="C4788" t="str">
            <v>UN</v>
          </cell>
          <cell r="D4788">
            <v>299.74</v>
          </cell>
          <cell r="E4788">
            <v>299.74</v>
          </cell>
          <cell r="F4788" t="str">
            <v>SINAPI-I JUNHO 2025</v>
          </cell>
        </row>
        <row r="4789">
          <cell r="A4789">
            <v>37588</v>
          </cell>
          <cell r="B4789" t="str">
            <v>VALVULA DE ESCOAMENTO PARA TANQUE, EM METAL CROMADO, 1.1/2", SEM LADRAO, COM TAMPAO PLASTICO</v>
          </cell>
          <cell r="C4789" t="str">
            <v>UN</v>
          </cell>
          <cell r="D4789">
            <v>77.86</v>
          </cell>
          <cell r="E4789">
            <v>77.86</v>
          </cell>
          <cell r="F4789" t="str">
            <v>SINAPI-I JUNHO 2025</v>
          </cell>
        </row>
        <row r="4790">
          <cell r="A4790">
            <v>11751</v>
          </cell>
          <cell r="B4790" t="str">
            <v>VALVULA DE ESFERA BRUTA EM BRONZE, BITOLA 1 1/2"</v>
          </cell>
          <cell r="C4790" t="str">
            <v>UN</v>
          </cell>
          <cell r="D4790">
            <v>158.72</v>
          </cell>
          <cell r="E4790">
            <v>158.72</v>
          </cell>
          <cell r="F4790" t="str">
            <v>SINAPI-I JUNHO 2025</v>
          </cell>
        </row>
        <row r="4791">
          <cell r="A4791">
            <v>11750</v>
          </cell>
          <cell r="B4791" t="str">
            <v>VALVULA DE ESFERA BRUTA EM BRONZE, BITOLA 1 1/4"</v>
          </cell>
          <cell r="C4791" t="str">
            <v>UN</v>
          </cell>
          <cell r="D4791">
            <v>131.71</v>
          </cell>
          <cell r="E4791">
            <v>131.71</v>
          </cell>
          <cell r="F4791" t="str">
            <v>SINAPI-I JUNHO 2025</v>
          </cell>
        </row>
        <row r="4792">
          <cell r="A4792">
            <v>11746</v>
          </cell>
          <cell r="B4792" t="str">
            <v>VALVULA DE ESFERA BRUTA EM BRONZE, BITOLA 1"</v>
          </cell>
          <cell r="C4792" t="str">
            <v>UN</v>
          </cell>
          <cell r="D4792">
            <v>88.37</v>
          </cell>
          <cell r="E4792">
            <v>88.37</v>
          </cell>
          <cell r="F4792" t="str">
            <v>SINAPI-I JUNHO 2025</v>
          </cell>
        </row>
        <row r="4793">
          <cell r="A4793">
            <v>11748</v>
          </cell>
          <cell r="B4793" t="str">
            <v>VALVULA DE ESFERA BRUTA EM BRONZE, BITOLA 1/2"</v>
          </cell>
          <cell r="C4793" t="str">
            <v>UN</v>
          </cell>
          <cell r="D4793">
            <v>56.71</v>
          </cell>
          <cell r="E4793">
            <v>56.71</v>
          </cell>
          <cell r="F4793" t="str">
            <v>SINAPI-I JUNHO 2025</v>
          </cell>
        </row>
        <row r="4794">
          <cell r="A4794">
            <v>11747</v>
          </cell>
          <cell r="B4794" t="str">
            <v>VALVULA DE ESFERA BRUTA EM BRONZE, BITOLA 2"</v>
          </cell>
          <cell r="C4794" t="str">
            <v>UN</v>
          </cell>
          <cell r="D4794">
            <v>244.74</v>
          </cell>
          <cell r="E4794">
            <v>244.74</v>
          </cell>
          <cell r="F4794" t="str">
            <v>SINAPI-I JUNHO 2025</v>
          </cell>
        </row>
        <row r="4795">
          <cell r="A4795">
            <v>11749</v>
          </cell>
          <cell r="B4795" t="str">
            <v>VALVULA DE ESFERA BRUTA EM BRONZE, BITOLA 3/4"</v>
          </cell>
          <cell r="C4795" t="str">
            <v>UN</v>
          </cell>
          <cell r="D4795">
            <v>65.459999999999994</v>
          </cell>
          <cell r="E4795">
            <v>65.459999999999994</v>
          </cell>
          <cell r="F4795" t="str">
            <v>SINAPI-I JUNHO 2025</v>
          </cell>
        </row>
        <row r="4796">
          <cell r="A4796">
            <v>10236</v>
          </cell>
          <cell r="B4796" t="str">
            <v>VALVULA DE RETENCAO DE BRONZE, PE COM CRIVOS, EXTREMIDADE COM ROSCA, DE 1 1/2", PARA FUNDO DE POCO</v>
          </cell>
          <cell r="C4796" t="str">
            <v>UN</v>
          </cell>
          <cell r="D4796">
            <v>159.22</v>
          </cell>
          <cell r="E4796">
            <v>159.22</v>
          </cell>
          <cell r="F4796" t="str">
            <v>SINAPI-I JUNHO 2025</v>
          </cell>
        </row>
        <row r="4797">
          <cell r="A4797">
            <v>10233</v>
          </cell>
          <cell r="B4797" t="str">
            <v>VALVULA DE RETENCAO DE BRONZE, PE COM CRIVOS, EXTREMIDADE COM ROSCA, DE 1 1/4", PARA FUNDO DE POCO</v>
          </cell>
          <cell r="C4797" t="str">
            <v>UN</v>
          </cell>
          <cell r="D4797">
            <v>149.19999999999999</v>
          </cell>
          <cell r="E4797">
            <v>149.19999999999999</v>
          </cell>
          <cell r="F4797" t="str">
            <v>SINAPI-I JUNHO 2025</v>
          </cell>
        </row>
        <row r="4798">
          <cell r="A4798">
            <v>10234</v>
          </cell>
          <cell r="B4798" t="str">
            <v>VALVULA DE RETENCAO DE BRONZE, PE COM CRIVOS, EXTREMIDADE COM ROSCA, DE 1", PARA FUNDO DE POCO</v>
          </cell>
          <cell r="C4798" t="str">
            <v>UN</v>
          </cell>
          <cell r="D4798">
            <v>93.99</v>
          </cell>
          <cell r="E4798">
            <v>93.99</v>
          </cell>
          <cell r="F4798" t="str">
            <v>SINAPI-I JUNHO 2025</v>
          </cell>
        </row>
        <row r="4799">
          <cell r="A4799">
            <v>10231</v>
          </cell>
          <cell r="B4799" t="str">
            <v>VALVULA DE RETENCAO DE BRONZE, PE COM CRIVOS, EXTREMIDADE COM ROSCA, DE 2 1/2", PARA FUNDO DE POCO</v>
          </cell>
          <cell r="C4799" t="str">
            <v>UN</v>
          </cell>
          <cell r="D4799">
            <v>431</v>
          </cell>
          <cell r="E4799">
            <v>431</v>
          </cell>
          <cell r="F4799" t="str">
            <v>SINAPI-I JUNHO 2025</v>
          </cell>
        </row>
        <row r="4800">
          <cell r="A4800">
            <v>10232</v>
          </cell>
          <cell r="B4800" t="str">
            <v>VALVULA DE RETENCAO DE BRONZE, PE COM CRIVOS, EXTREMIDADE COM ROSCA, DE 2", PARA FUNDO DE POCO</v>
          </cell>
          <cell r="C4800" t="str">
            <v>UN</v>
          </cell>
          <cell r="D4800">
            <v>241.18</v>
          </cell>
          <cell r="E4800">
            <v>241.18</v>
          </cell>
          <cell r="F4800" t="str">
            <v>SINAPI-I JUNHO 2025</v>
          </cell>
        </row>
        <row r="4801">
          <cell r="A4801">
            <v>10235</v>
          </cell>
          <cell r="B4801" t="str">
            <v>VALVULA DE RETENCAO DE BRONZE, PE COM CRIVOS, EXTREMIDADE COM ROSCA, DE 3", PARA FUNDO DE POCO</v>
          </cell>
          <cell r="C4801" t="str">
            <v>UN</v>
          </cell>
          <cell r="D4801">
            <v>590.85</v>
          </cell>
          <cell r="E4801">
            <v>590.85</v>
          </cell>
          <cell r="F4801" t="str">
            <v>SINAPI-I JUNHO 2025</v>
          </cell>
        </row>
        <row r="4802">
          <cell r="A4802">
            <v>10229</v>
          </cell>
          <cell r="B4802" t="str">
            <v>VALVULA DE RETENCAO DE BRONZE, PE COM CRIVOS, EXTREMIDADE COM ROSCA, DE 3/4", PARA FUNDO DE POCO</v>
          </cell>
          <cell r="C4802" t="str">
            <v>UN</v>
          </cell>
          <cell r="D4802">
            <v>85</v>
          </cell>
          <cell r="E4802">
            <v>85</v>
          </cell>
          <cell r="F4802" t="str">
            <v>SINAPI-I JUNHO 2025</v>
          </cell>
        </row>
        <row r="4803">
          <cell r="A4803">
            <v>10230</v>
          </cell>
          <cell r="B4803" t="str">
            <v>VALVULA DE RETENCAO DE BRONZE, PE COM CRIVOS, EXTREMIDADE COM ROSCA, DE 4", PARA FUNDO DE POCO</v>
          </cell>
          <cell r="C4803" t="str">
            <v>UN</v>
          </cell>
          <cell r="D4803">
            <v>1039.8399999999999</v>
          </cell>
          <cell r="E4803">
            <v>1039.8399999999999</v>
          </cell>
          <cell r="F4803" t="str">
            <v>SINAPI-I JUNHO 2025</v>
          </cell>
        </row>
        <row r="4804">
          <cell r="A4804">
            <v>10409</v>
          </cell>
          <cell r="B4804" t="str">
            <v>VALVULA DE RETENCAO HORIZONTAL, DE BRONZE (PN-25), 1 1/2", 400 PSI, TAMPA DE PORCA DE UNIAO, EXTREMIDADES COM ROSCA</v>
          </cell>
          <cell r="C4804" t="str">
            <v>UN</v>
          </cell>
          <cell r="D4804">
            <v>308.93</v>
          </cell>
          <cell r="E4804">
            <v>308.93</v>
          </cell>
          <cell r="F4804" t="str">
            <v>SINAPI-I JUNHO 2025</v>
          </cell>
        </row>
        <row r="4805">
          <cell r="A4805">
            <v>10411</v>
          </cell>
          <cell r="B4805" t="str">
            <v>VALVULA DE RETENCAO HORIZONTAL, DE BRONZE (PN-25), 1 1/4", 400 PSI, TAMPA DE PORCA DE UNIAO, EXTREMIDADES COM ROSCA</v>
          </cell>
          <cell r="C4805" t="str">
            <v>UN</v>
          </cell>
          <cell r="D4805">
            <v>276.43</v>
          </cell>
          <cell r="E4805">
            <v>276.43</v>
          </cell>
          <cell r="F4805" t="str">
            <v>SINAPI-I JUNHO 2025</v>
          </cell>
        </row>
        <row r="4806">
          <cell r="A4806">
            <v>10410</v>
          </cell>
          <cell r="B4806" t="str">
            <v>VALVULA DE RETENCAO HORIZONTAL, DE BRONZE (PN-25), 1", 400 PSI, TAMPA DE PORCA DE UNIAO, EXTREMIDADES COM ROSCA</v>
          </cell>
          <cell r="C4806" t="str">
            <v>UN</v>
          </cell>
          <cell r="D4806">
            <v>184.65</v>
          </cell>
          <cell r="E4806">
            <v>184.65</v>
          </cell>
          <cell r="F4806" t="str">
            <v>SINAPI-I JUNHO 2025</v>
          </cell>
        </row>
        <row r="4807">
          <cell r="A4807">
            <v>10404</v>
          </cell>
          <cell r="B4807" t="str">
            <v>VALVULA DE RETENCAO HORIZONTAL, DE BRONZE (PN-25), 1/2", 400 PSI, TAMPA DE PORCA DE UNIAO, EXTREMIDADES COM ROSCA</v>
          </cell>
          <cell r="C4807" t="str">
            <v>UN</v>
          </cell>
          <cell r="D4807">
            <v>112.1</v>
          </cell>
          <cell r="E4807">
            <v>112.1</v>
          </cell>
          <cell r="F4807" t="str">
            <v>SINAPI-I JUNHO 2025</v>
          </cell>
        </row>
        <row r="4808">
          <cell r="A4808">
            <v>10405</v>
          </cell>
          <cell r="B4808" t="str">
            <v>VALVULA DE RETENCAO HORIZONTAL, DE BRONZE (PN-25), 2 1/2", 400 PSI, TAMPA DE PORCA DE UNIAO, EXTREMIDADES COM ROSCA</v>
          </cell>
          <cell r="C4808" t="str">
            <v>UN</v>
          </cell>
          <cell r="D4808">
            <v>618.92999999999995</v>
          </cell>
          <cell r="E4808">
            <v>618.92999999999995</v>
          </cell>
          <cell r="F4808" t="str">
            <v>SINAPI-I JUNHO 2025</v>
          </cell>
        </row>
        <row r="4809">
          <cell r="A4809">
            <v>10408</v>
          </cell>
          <cell r="B4809" t="str">
            <v>VALVULA DE RETENCAO HORIZONTAL, DE BRONZE (PN-25), 2", 400 PSI, TAMPA DE PORCA DE UNIAO, EXTREMIDADES COM ROSCA</v>
          </cell>
          <cell r="C4809" t="str">
            <v>UN</v>
          </cell>
          <cell r="D4809">
            <v>432.81</v>
          </cell>
          <cell r="E4809">
            <v>432.81</v>
          </cell>
          <cell r="F4809" t="str">
            <v>SINAPI-I JUNHO 2025</v>
          </cell>
        </row>
        <row r="4810">
          <cell r="A4810">
            <v>10406</v>
          </cell>
          <cell r="B4810" t="str">
            <v>VALVULA DE RETENCAO HORIZONTAL, DE BRONZE (PN-25), 3", 400 PSI, TAMPA DE PORCA DE UNIAO, EXTREMIDADES COM ROSCA</v>
          </cell>
          <cell r="C4810" t="str">
            <v>UN</v>
          </cell>
          <cell r="D4810">
            <v>854.87</v>
          </cell>
          <cell r="E4810">
            <v>854.87</v>
          </cell>
          <cell r="F4810" t="str">
            <v>SINAPI-I JUNHO 2025</v>
          </cell>
        </row>
        <row r="4811">
          <cell r="A4811">
            <v>10412</v>
          </cell>
          <cell r="B4811" t="str">
            <v>VALVULA DE RETENCAO HORIZONTAL, DE BRONZE (PN-25), 3/4", 400 PSI, TAMPA DE PORCA DE UNIAO, EXTREMIDADES COM ROSCA</v>
          </cell>
          <cell r="C4811" t="str">
            <v>UN</v>
          </cell>
          <cell r="D4811">
            <v>135.86000000000001</v>
          </cell>
          <cell r="E4811">
            <v>135.86000000000001</v>
          </cell>
          <cell r="F4811" t="str">
            <v>SINAPI-I JUNHO 2025</v>
          </cell>
        </row>
        <row r="4812">
          <cell r="A4812">
            <v>10407</v>
          </cell>
          <cell r="B4812" t="str">
            <v>VALVULA DE RETENCAO HORIZONTAL, DE BRONZE (PN-25), 4", 400 PSI, TAMPA DE PORCA DE UNIAO, EXTREMIDADES COM ROSCA</v>
          </cell>
          <cell r="C4812" t="str">
            <v>UN</v>
          </cell>
          <cell r="D4812">
            <v>1325.91</v>
          </cell>
          <cell r="E4812">
            <v>1325.91</v>
          </cell>
          <cell r="F4812" t="str">
            <v>SINAPI-I JUNHO 2025</v>
          </cell>
        </row>
        <row r="4813">
          <cell r="A4813">
            <v>10416</v>
          </cell>
          <cell r="B4813" t="str">
            <v>VALVULA DE RETENCAO VERTICAL, DE BRONZE (PN-16), 1 1/2", 200 PSI, EXTREMIDADES COM ROSCA</v>
          </cell>
          <cell r="C4813" t="str">
            <v>UN</v>
          </cell>
          <cell r="D4813">
            <v>164.46</v>
          </cell>
          <cell r="E4813">
            <v>164.46</v>
          </cell>
          <cell r="F4813" t="str">
            <v>SINAPI-I JUNHO 2025</v>
          </cell>
        </row>
        <row r="4814">
          <cell r="A4814">
            <v>10419</v>
          </cell>
          <cell r="B4814" t="str">
            <v>VALVULA DE RETENCAO VERTICAL, DE BRONZE (PN-16), 1 1/4", 200 PSI, EXTREMIDADES COM ROSCA</v>
          </cell>
          <cell r="C4814" t="str">
            <v>UN</v>
          </cell>
          <cell r="D4814">
            <v>142.75</v>
          </cell>
          <cell r="E4814">
            <v>142.75</v>
          </cell>
          <cell r="F4814" t="str">
            <v>SINAPI-I JUNHO 2025</v>
          </cell>
        </row>
        <row r="4815">
          <cell r="A4815">
            <v>10418</v>
          </cell>
          <cell r="B4815" t="str">
            <v>VALVULA DE RETENCAO VERTICAL, DE BRONZE (PN-16), 1", 200 PSI, EXTREMIDADES COM ROSCA</v>
          </cell>
          <cell r="C4815" t="str">
            <v>UN</v>
          </cell>
          <cell r="D4815">
            <v>95.15</v>
          </cell>
          <cell r="E4815">
            <v>95.15</v>
          </cell>
          <cell r="F4815" t="str">
            <v>SINAPI-I JUNHO 2025</v>
          </cell>
        </row>
        <row r="4816">
          <cell r="A4816">
            <v>21092</v>
          </cell>
          <cell r="B4816" t="str">
            <v>VALVULA DE RETENCAO VERTICAL, DE BRONZE (PN-16), 1/2", 200 PSI, EXTREMIDADES COM ROSCA</v>
          </cell>
          <cell r="C4816" t="str">
            <v>UN</v>
          </cell>
          <cell r="D4816">
            <v>81.61</v>
          </cell>
          <cell r="E4816">
            <v>81.61</v>
          </cell>
          <cell r="F4816" t="str">
            <v>SINAPI-I JUNHO 2025</v>
          </cell>
        </row>
        <row r="4817">
          <cell r="A4817">
            <v>12657</v>
          </cell>
          <cell r="B4817" t="str">
            <v>VALVULA DE RETENCAO VERTICAL, DE BRONZE (PN-16), 2 1/2", 200 PSI, EXTREMIDADES COM ROSCA</v>
          </cell>
          <cell r="C4817" t="str">
            <v>UN</v>
          </cell>
          <cell r="D4817">
            <v>383.99</v>
          </cell>
          <cell r="E4817">
            <v>383.99</v>
          </cell>
          <cell r="F4817" t="str">
            <v>SINAPI-I JUNHO 2025</v>
          </cell>
        </row>
        <row r="4818">
          <cell r="A4818">
            <v>10417</v>
          </cell>
          <cell r="B4818" t="str">
            <v>VALVULA DE RETENCAO VERTICAL, DE BRONZE (PN-16), 2", 200 PSI, EXTREMIDADES COM ROSCA</v>
          </cell>
          <cell r="C4818" t="str">
            <v>UN</v>
          </cell>
          <cell r="D4818">
            <v>239.63</v>
          </cell>
          <cell r="E4818">
            <v>239.63</v>
          </cell>
          <cell r="F4818" t="str">
            <v>SINAPI-I JUNHO 2025</v>
          </cell>
        </row>
        <row r="4819">
          <cell r="A4819">
            <v>10414</v>
          </cell>
          <cell r="B4819" t="str">
            <v>VALVULA DE RETENCAO VERTICAL, DE BRONZE (PN-16), 3", 200 PSI, EXTREMIDADES COM ROSCA</v>
          </cell>
          <cell r="C4819" t="str">
            <v>UN</v>
          </cell>
          <cell r="D4819">
            <v>524.36</v>
          </cell>
          <cell r="E4819">
            <v>524.36</v>
          </cell>
          <cell r="F4819" t="str">
            <v>SINAPI-I JUNHO 2025</v>
          </cell>
        </row>
        <row r="4820">
          <cell r="A4820">
            <v>10413</v>
          </cell>
          <cell r="B4820" t="str">
            <v>VALVULA DE RETENCAO VERTICAL, DE BRONZE (PN-16), 3/4", 200 PSI, EXTREMIDADES COM ROSCA</v>
          </cell>
          <cell r="C4820" t="str">
            <v>UN</v>
          </cell>
          <cell r="D4820">
            <v>87.09</v>
          </cell>
          <cell r="E4820">
            <v>87.09</v>
          </cell>
          <cell r="F4820" t="str">
            <v>SINAPI-I JUNHO 2025</v>
          </cell>
        </row>
        <row r="4821">
          <cell r="A4821">
            <v>10415</v>
          </cell>
          <cell r="B4821" t="str">
            <v>VALVULA DE RETENCAO VERTICAL, DE BRONZE (PN-16), 4", 200 PSI, EXTREMIDADES COM ROSCA</v>
          </cell>
          <cell r="C4821" t="str">
            <v>UN</v>
          </cell>
          <cell r="D4821">
            <v>910.06</v>
          </cell>
          <cell r="E4821">
            <v>910.06</v>
          </cell>
          <cell r="F4821" t="str">
            <v>SINAPI-I JUNHO 2025</v>
          </cell>
        </row>
        <row r="4822">
          <cell r="A4822">
            <v>38643</v>
          </cell>
          <cell r="B4822" t="str">
            <v>VALVULA EM METAL CROMADO PARA LAVATORIO, 1" SEM LADRAO</v>
          </cell>
          <cell r="C4822" t="str">
            <v>UN</v>
          </cell>
          <cell r="D4822">
            <v>61.87</v>
          </cell>
          <cell r="E4822">
            <v>61.87</v>
          </cell>
          <cell r="F4822" t="str">
            <v>SINAPI-I JUNHO 2025</v>
          </cell>
        </row>
        <row r="4823">
          <cell r="A4823">
            <v>6157</v>
          </cell>
          <cell r="B4823" t="str">
            <v>VALVULA EM METAL CROMADO PARA PIA AMERICANA 3.1/2 X 1.1/2"</v>
          </cell>
          <cell r="C4823" t="str">
            <v>UN</v>
          </cell>
          <cell r="D4823">
            <v>84.52</v>
          </cell>
          <cell r="E4823">
            <v>84.52</v>
          </cell>
          <cell r="F4823" t="str">
            <v>SINAPI-I JUNHO 2025</v>
          </cell>
        </row>
        <row r="4824">
          <cell r="A4824">
            <v>6158</v>
          </cell>
          <cell r="B4824" t="str">
            <v>VALVULA EM PLASTICO BRANCO PARA LAVATORIO 1", SEM UNHO, COM LADRAO</v>
          </cell>
          <cell r="C4824" t="str">
            <v>UN</v>
          </cell>
          <cell r="D4824">
            <v>6.62</v>
          </cell>
          <cell r="E4824">
            <v>6.62</v>
          </cell>
          <cell r="F4824" t="str">
            <v>SINAPI-I JUNHO 2025</v>
          </cell>
        </row>
        <row r="4825">
          <cell r="A4825">
            <v>6156</v>
          </cell>
          <cell r="B4825" t="str">
            <v>VALVULA EM PLASTICO BRANCO PARA TANQUE 1.1/4" X 1.1/2", SEM UNHO E SEM LADRAO</v>
          </cell>
          <cell r="C4825" t="str">
            <v>UN</v>
          </cell>
          <cell r="D4825">
            <v>5.68</v>
          </cell>
          <cell r="E4825">
            <v>5.68</v>
          </cell>
          <cell r="F4825" t="str">
            <v>SINAPI-I JUNHO 2025</v>
          </cell>
        </row>
        <row r="4826">
          <cell r="A4826">
            <v>6153</v>
          </cell>
          <cell r="B4826" t="str">
            <v>VALVULA EM PLASTICO BRANCO PARA TANQUE OU LAVATORIO 1", SEM UNHO E SEM LADRAO</v>
          </cell>
          <cell r="C4826" t="str">
            <v>UN</v>
          </cell>
          <cell r="D4826">
            <v>4.5599999999999996</v>
          </cell>
          <cell r="E4826">
            <v>4.5599999999999996</v>
          </cell>
          <cell r="F4826" t="str">
            <v>SINAPI-I JUNHO 2025</v>
          </cell>
        </row>
        <row r="4827">
          <cell r="A4827">
            <v>6154</v>
          </cell>
          <cell r="B4827" t="str">
            <v>VALVULA EM PLASTICO CROMADO PARA LAVATORIO 1", SEM UNHO, COM LADRAO</v>
          </cell>
          <cell r="C4827" t="str">
            <v>UN</v>
          </cell>
          <cell r="D4827">
            <v>8.1</v>
          </cell>
          <cell r="E4827">
            <v>8.1</v>
          </cell>
          <cell r="F4827" t="str">
            <v>SINAPI-I JUNHO 2025</v>
          </cell>
        </row>
        <row r="4828">
          <cell r="A4828">
            <v>6155</v>
          </cell>
          <cell r="B4828" t="str">
            <v>VALVULA EM PLASTICO CROMADO TIPO AMERICANA PARA PIA DE COZINHA 3.1/2" X 1.1/2", SEM ADAPTADOR</v>
          </cell>
          <cell r="C4828" t="str">
            <v>UN</v>
          </cell>
          <cell r="D4828">
            <v>18.64</v>
          </cell>
          <cell r="E4828">
            <v>18.64</v>
          </cell>
          <cell r="F4828" t="str">
            <v>SINAPI-I JUNHO 2025</v>
          </cell>
        </row>
        <row r="4829">
          <cell r="A4829">
            <v>43595</v>
          </cell>
          <cell r="B4829" t="str">
            <v>VARA FINA PARA CREMONA, EM FERRO ZINCADO BRANCO, COM DIAMETRO DE APROX 10 MM E COMPRIMENTO DE 1,20 M</v>
          </cell>
          <cell r="C4829" t="str">
            <v>UN</v>
          </cell>
          <cell r="D4829">
            <v>20.66</v>
          </cell>
          <cell r="E4829">
            <v>20.66</v>
          </cell>
          <cell r="F4829" t="str">
            <v>SINAPI-I JUNHO 2025</v>
          </cell>
        </row>
        <row r="4830">
          <cell r="A4830">
            <v>43596</v>
          </cell>
          <cell r="B4830" t="str">
            <v>VARA FINA PARA CREMONA, EM FERRO ZINCADO BRANCO, COM DIAMETRO DE APROX 10 MM E COMPRIMENTO DE 1,50 M</v>
          </cell>
          <cell r="C4830" t="str">
            <v>UN</v>
          </cell>
          <cell r="D4830">
            <v>23.88</v>
          </cell>
          <cell r="E4830">
            <v>23.88</v>
          </cell>
          <cell r="F4830" t="str">
            <v>SINAPI-I JUNHO 2025</v>
          </cell>
        </row>
        <row r="4831">
          <cell r="A4831">
            <v>38108</v>
          </cell>
          <cell r="B4831" t="str">
            <v>VARIADOR DE LUMINOSIDADE ROTATIVO (DIMMER) 127 V, 300 W (APENAS MODULO)</v>
          </cell>
          <cell r="C4831" t="str">
            <v>UN</v>
          </cell>
          <cell r="D4831">
            <v>46.35</v>
          </cell>
          <cell r="E4831">
            <v>46.35</v>
          </cell>
          <cell r="F4831" t="str">
            <v>SINAPI-I JUNHO 2025</v>
          </cell>
        </row>
        <row r="4832">
          <cell r="A4832">
            <v>38087</v>
          </cell>
          <cell r="B4832" t="str">
            <v>VARIADOR DE LUMINOSIDADE ROTATIVO (DIMMER) 127V, 300W, CONJUNTO MONTADO PARA EMBUTIR 4" X 2" (PLACA + SUPORTE + MODULO)</v>
          </cell>
          <cell r="C4832" t="str">
            <v>UN</v>
          </cell>
          <cell r="D4832">
            <v>59.61</v>
          </cell>
          <cell r="E4832">
            <v>59.61</v>
          </cell>
          <cell r="F4832" t="str">
            <v>SINAPI-I JUNHO 2025</v>
          </cell>
        </row>
        <row r="4833">
          <cell r="A4833">
            <v>38109</v>
          </cell>
          <cell r="B4833" t="str">
            <v>VARIADOR DE LUMINOSIDADE ROTATIVO (DIMMER) 220 V, 600 W (APENAS MODULO)</v>
          </cell>
          <cell r="C4833" t="str">
            <v>UN</v>
          </cell>
          <cell r="D4833">
            <v>74.08</v>
          </cell>
          <cell r="E4833">
            <v>74.08</v>
          </cell>
          <cell r="F4833" t="str">
            <v>SINAPI-I JUNHO 2025</v>
          </cell>
        </row>
        <row r="4834">
          <cell r="A4834">
            <v>38088</v>
          </cell>
          <cell r="B4834" t="str">
            <v>VARIADOR DE LUMINOSIDADE ROTATIVO (DIMMER) 220V, 600W, CONJUNTO MONTADO PARA EMBUTIR 4" X 2" (PLACA + SUPORTE + MODULO)</v>
          </cell>
          <cell r="C4834" t="str">
            <v>UN</v>
          </cell>
          <cell r="D4834">
            <v>77.89</v>
          </cell>
          <cell r="E4834">
            <v>77.89</v>
          </cell>
          <cell r="F4834" t="str">
            <v>SINAPI-I JUNHO 2025</v>
          </cell>
        </row>
        <row r="4835">
          <cell r="A4835">
            <v>38110</v>
          </cell>
          <cell r="B4835" t="str">
            <v>VARIADOR DE VELOCIDADE PARA VENTILADOR 127 V, 150 W (APENAS MODULO)</v>
          </cell>
          <cell r="C4835" t="str">
            <v>UN</v>
          </cell>
          <cell r="D4835">
            <v>28.49</v>
          </cell>
          <cell r="E4835">
            <v>28.49</v>
          </cell>
          <cell r="F4835" t="str">
            <v>SINAPI-I JUNHO 2025</v>
          </cell>
        </row>
        <row r="4836">
          <cell r="A4836">
            <v>38089</v>
          </cell>
          <cell r="B4836" t="str">
            <v>VARIADOR DE VELOCIDADE PARA VENTILADOR 127V, 150W + 2 INTERRUPTORES PARALELOS, PARA REVERSAO E LAMPADA, CONJUNTO MONTADO PARA EMBUTIR 4" X 2" (PLACA + SUPORTE + MODULOS)</v>
          </cell>
          <cell r="C4836" t="str">
            <v>UN</v>
          </cell>
          <cell r="D4836">
            <v>49.65</v>
          </cell>
          <cell r="E4836">
            <v>49.65</v>
          </cell>
          <cell r="F4836" t="str">
            <v>SINAPI-I JUNHO 2025</v>
          </cell>
        </row>
        <row r="4837">
          <cell r="A4837">
            <v>38111</v>
          </cell>
          <cell r="B4837" t="str">
            <v>VARIADOR DE VELOCIDADE PARA VENTILADOR 220 V, 250 W (APENAS MODULO)</v>
          </cell>
          <cell r="C4837" t="str">
            <v>UN</v>
          </cell>
          <cell r="D4837">
            <v>31.87</v>
          </cell>
          <cell r="E4837">
            <v>31.87</v>
          </cell>
          <cell r="F4837" t="str">
            <v>SINAPI-I JUNHO 2025</v>
          </cell>
        </row>
        <row r="4838">
          <cell r="A4838">
            <v>38090</v>
          </cell>
          <cell r="B4838" t="str">
            <v>VARIADOR DE VELOCIDADE PARA VENTILADOR 220V, 250W + 2 INTERRUPTORES PARALELOS, PARA REVERSAO E LAMPADA, CONJUNTO MONTADO PARA EMBUTIR 4" X 2" (PLACA + SUPORTE + MODULOS)</v>
          </cell>
          <cell r="C4838" t="str">
            <v>UN</v>
          </cell>
          <cell r="D4838">
            <v>51.32</v>
          </cell>
          <cell r="E4838">
            <v>51.32</v>
          </cell>
          <cell r="F4838" t="str">
            <v>SINAPI-I JUNHO 2025</v>
          </cell>
        </row>
        <row r="4839">
          <cell r="A4839">
            <v>38400</v>
          </cell>
          <cell r="B4839" t="str">
            <v>VASSOURA 40 CM COM CABO</v>
          </cell>
          <cell r="C4839" t="str">
            <v>UN</v>
          </cell>
          <cell r="D4839">
            <v>37.5</v>
          </cell>
          <cell r="E4839">
            <v>37.5</v>
          </cell>
          <cell r="F4839" t="str">
            <v>SINAPI-I JUNHO 2025</v>
          </cell>
        </row>
        <row r="4840">
          <cell r="A4840">
            <v>13726</v>
          </cell>
          <cell r="B4840" t="str">
            <v>VASSOURA MECANICA REBOCAVEL COM ESCOVA CILINDRICA LARGURA UTIL DE VARRIMENTO = 2,44M</v>
          </cell>
          <cell r="C4840" t="str">
            <v>UN</v>
          </cell>
          <cell r="F4840" t="str">
            <v>SINAPI-I JUNHO 2025</v>
          </cell>
        </row>
        <row r="4841">
          <cell r="A4841">
            <v>12627</v>
          </cell>
          <cell r="B4841" t="str">
            <v>VEDACAO DE CALHA, EM BORRACHA COR PRETA, MEDIDA ENTRE 119 E 170 MM, PARA DRENAGEM PLUVIAL PREDIAL</v>
          </cell>
          <cell r="C4841" t="str">
            <v>UN</v>
          </cell>
          <cell r="D4841">
            <v>1.01</v>
          </cell>
          <cell r="E4841">
            <v>1.01</v>
          </cell>
          <cell r="F4841" t="str">
            <v>SINAPI-I JUNHO 2025</v>
          </cell>
        </row>
        <row r="4842">
          <cell r="A4842">
            <v>39996</v>
          </cell>
          <cell r="B4842" t="str">
            <v>VERGALHAO ZINCADO ROSCA TOTAL, 1/4" (6,3 MM)</v>
          </cell>
          <cell r="C4842" t="str">
            <v>M</v>
          </cell>
          <cell r="D4842">
            <v>4.07</v>
          </cell>
          <cell r="E4842">
            <v>4.07</v>
          </cell>
          <cell r="F4842" t="str">
            <v>SINAPI-I JUNHO 2025</v>
          </cell>
        </row>
        <row r="4843">
          <cell r="A4843">
            <v>10478</v>
          </cell>
          <cell r="B4843" t="str">
            <v>VERNIZ A BASE RESINA ALQUIDICA COM POLIURETANO PARA MADEIRA, COM FILTRO SOLAR, BRILHANTE, USO INTERNO E EXTERNO</v>
          </cell>
          <cell r="C4843" t="str">
            <v>L</v>
          </cell>
          <cell r="D4843">
            <v>41.72</v>
          </cell>
          <cell r="E4843">
            <v>41.72</v>
          </cell>
          <cell r="F4843" t="str">
            <v>SINAPI-I JUNHO 2025</v>
          </cell>
        </row>
        <row r="4844">
          <cell r="A4844">
            <v>10481</v>
          </cell>
          <cell r="B4844" t="str">
            <v>VERNIZ MARITIMO PREMIUM PARA MADEIRA, COM FILTRO SOLAR, BRILHANTE, USO INTERNO E EXTERNO</v>
          </cell>
          <cell r="C4844" t="str">
            <v>L</v>
          </cell>
          <cell r="D4844">
            <v>37.1</v>
          </cell>
          <cell r="E4844">
            <v>37.1</v>
          </cell>
          <cell r="F4844" t="str">
            <v>SINAPI-I JUNHO 2025</v>
          </cell>
        </row>
        <row r="4845">
          <cell r="A4845">
            <v>10475</v>
          </cell>
          <cell r="B4845" t="str">
            <v>VERNIZ TIPO COPAL PARA MADEIRA, BRILHANTE, USO INTERNO</v>
          </cell>
          <cell r="C4845" t="str">
            <v>L</v>
          </cell>
          <cell r="D4845">
            <v>35.9</v>
          </cell>
          <cell r="E4845">
            <v>35.9</v>
          </cell>
          <cell r="F4845" t="str">
            <v>SINAPI-I JUNHO 2025</v>
          </cell>
        </row>
        <row r="4846">
          <cell r="A4846">
            <v>4030</v>
          </cell>
          <cell r="B4846" t="str">
            <v>VEU DE POLIESTER PARA IMPERMEABILIZACAO</v>
          </cell>
          <cell r="C4846" t="str">
            <v>M2</v>
          </cell>
          <cell r="D4846">
            <v>7.7</v>
          </cell>
          <cell r="E4846">
            <v>7.7</v>
          </cell>
          <cell r="F4846" t="str">
            <v>SINAPI-I JUNHO 2025</v>
          </cell>
        </row>
        <row r="4847">
          <cell r="A4847">
            <v>4031</v>
          </cell>
          <cell r="B4847" t="str">
            <v>VEU DE VIDRO/VEU DE SUPERFICIE 30 A 35 G/M2</v>
          </cell>
          <cell r="C4847" t="str">
            <v>M2</v>
          </cell>
          <cell r="D4847">
            <v>36.21</v>
          </cell>
          <cell r="E4847">
            <v>36.21</v>
          </cell>
          <cell r="F4847" t="str">
            <v>SINAPI-I JUNHO 2025</v>
          </cell>
        </row>
        <row r="4848">
          <cell r="A4848">
            <v>39399</v>
          </cell>
          <cell r="B4848" t="str">
            <v>VIBRADOR DE IMERSAO, COM PONTEIRA DE *35* MM, MANGOTE DE 5 M, SEM MOTOR</v>
          </cell>
          <cell r="C4848" t="str">
            <v>UN</v>
          </cell>
          <cell r="F4848" t="str">
            <v>SINAPI-I JUNHO 2025</v>
          </cell>
        </row>
        <row r="4849">
          <cell r="A4849">
            <v>39400</v>
          </cell>
          <cell r="B4849" t="str">
            <v>VIBRADOR DE IMERSAO, COM PONTEIRA DE *45* MM, MANGOTE DE 5 M, SEM MOTOR.</v>
          </cell>
          <cell r="C4849" t="str">
            <v>UN</v>
          </cell>
          <cell r="F4849" t="str">
            <v>SINAPI-I JUNHO 2025</v>
          </cell>
        </row>
        <row r="4850">
          <cell r="A4850">
            <v>39401</v>
          </cell>
          <cell r="B4850" t="str">
            <v>VIBRADOR DE IMERSAO, COM PONTEIRA DE *60* MM, MANGOTE DE 5 M, SEM MOTOR.</v>
          </cell>
          <cell r="C4850" t="str">
            <v>UN</v>
          </cell>
          <cell r="F4850" t="str">
            <v>SINAPI-I JUNHO 2025</v>
          </cell>
        </row>
        <row r="4851">
          <cell r="A4851">
            <v>11652</v>
          </cell>
          <cell r="B4851" t="str">
            <v>VIBRADOR DE IMERSAO, DIAMETRO DA PONTEIRA DE *35* MM, COM MOTOR 4 TEMPOS A GASOLINA DE 5,5 HP (5,5 CV)</v>
          </cell>
          <cell r="C4851" t="str">
            <v>UN</v>
          </cell>
          <cell r="F4851" t="str">
            <v>SINAPI-I JUNHO 2025</v>
          </cell>
        </row>
        <row r="4852">
          <cell r="A4852">
            <v>13475</v>
          </cell>
          <cell r="B4852" t="str">
            <v>VIBRADOR DE IMERSAO, DIAMETRO DA PONTEIRA DE *45* MM, COM MOTOR 4 TEMPOS A GASOLINA DE 5,5 HP (5,5 CV)</v>
          </cell>
          <cell r="C4852" t="str">
            <v>UN</v>
          </cell>
          <cell r="F4852" t="str">
            <v>SINAPI-I JUNHO 2025</v>
          </cell>
        </row>
        <row r="4853">
          <cell r="A4853">
            <v>13896</v>
          </cell>
          <cell r="B4853" t="str">
            <v>VIBRADOR DE IMERSAO, DIAMETRO DA PONTEIRA DE *45* MM, COM MOTOR ELETRICO TRIFASICO DE 2 HP (2 CV)</v>
          </cell>
          <cell r="C4853" t="str">
            <v>UN</v>
          </cell>
          <cell r="F4853" t="str">
            <v>SINAPI-I JUNHO 2025</v>
          </cell>
        </row>
        <row r="4854">
          <cell r="A4854">
            <v>44470</v>
          </cell>
          <cell r="B4854" t="str">
            <v>VIBROACABADORA DE ASFALTO SOBRE ESTEIRAS, LARG. PAVIM. 2,13 M A 4,55 M, POT. 74 KW/ 100 HP, CAP. 400 T/ H</v>
          </cell>
          <cell r="C4854" t="str">
            <v>UN</v>
          </cell>
          <cell r="F4854" t="str">
            <v>SINAPI-I JUNHO 2025</v>
          </cell>
        </row>
        <row r="4855">
          <cell r="A4855">
            <v>13476</v>
          </cell>
          <cell r="B4855" t="str">
            <v>VIBROACABADORA DE ASFALTO SOBRE ESTEIRAS, LARG. PAVIM. 2,60 M A 5,75 M, POT. 110 HP, CAP. 450 T/ H</v>
          </cell>
          <cell r="C4855" t="str">
            <v>UN</v>
          </cell>
          <cell r="F4855" t="str">
            <v>SINAPI-I JUNHO 2025</v>
          </cell>
        </row>
        <row r="4856">
          <cell r="A4856">
            <v>44491</v>
          </cell>
          <cell r="B4856" t="str">
            <v>VIBROACABADORA DE ASFALTO SOBRE ESTEIRAS, LARG. PAVIM. MAX. 8,00 M, POT. 100 KW/ 134 HP, CAP. 600 T/ H</v>
          </cell>
          <cell r="C4856" t="str">
            <v>UN</v>
          </cell>
          <cell r="F4856" t="str">
            <v>SINAPI-I JUNHO 2025</v>
          </cell>
        </row>
        <row r="4857">
          <cell r="A4857">
            <v>10488</v>
          </cell>
          <cell r="B4857" t="str">
            <v>VIBROACABADORA DE ASFALTO SOBRE ESTEIRAS, LARG. PAVIMENT. 1,90 A 5,3 M, POT. 78 KW/105 HP, CAP. 450 T/H</v>
          </cell>
          <cell r="C4857" t="str">
            <v>UN</v>
          </cell>
          <cell r="F4857" t="str">
            <v>SINAPI-I JUNHO 2025</v>
          </cell>
        </row>
        <row r="4858">
          <cell r="A4858">
            <v>13606</v>
          </cell>
          <cell r="B4858" t="str">
            <v>VIBROACABADORA DE ASFALTO SOBRE RODAS, LARGURA DE PAVIMENTACAO DE 1,70 A 4,20 M, POTENCIA 78 KW/105 HP, CAPACIDADE 300 T/H</v>
          </cell>
          <cell r="C4858" t="str">
            <v>UN</v>
          </cell>
          <cell r="F4858" t="str">
            <v>SINAPI-I JUNHO 2025</v>
          </cell>
        </row>
        <row r="4859">
          <cell r="A4859">
            <v>10489</v>
          </cell>
          <cell r="B4859" t="str">
            <v>VIDRACEIRO (HORISTA)</v>
          </cell>
          <cell r="C4859" t="str">
            <v>H</v>
          </cell>
          <cell r="D4859">
            <v>15.98</v>
          </cell>
          <cell r="E4859">
            <v>17.97</v>
          </cell>
          <cell r="F4859" t="str">
            <v>SINAPI-I JUNHO 2025</v>
          </cell>
        </row>
        <row r="4860">
          <cell r="A4860">
            <v>41073</v>
          </cell>
          <cell r="B4860" t="str">
            <v>VIDRACEIRO (MENSALISTA)</v>
          </cell>
          <cell r="C4860" t="str">
            <v>MES</v>
          </cell>
          <cell r="D4860">
            <v>2764.7</v>
          </cell>
          <cell r="E4860">
            <v>3113.06</v>
          </cell>
          <cell r="F4860" t="str">
            <v>SINAPI-I JUNHO 2025</v>
          </cell>
        </row>
        <row r="4861">
          <cell r="A4861">
            <v>34391</v>
          </cell>
          <cell r="B4861" t="str">
            <v>VIDRO COMUM LAMINADO LISO INCOLOR DUPLO, ESPESSURA TOTAL 8 MM (CADA CAMADA DE 4 MM) - COLOCADO</v>
          </cell>
          <cell r="C4861" t="str">
            <v>M2</v>
          </cell>
          <cell r="D4861">
            <v>682.21</v>
          </cell>
          <cell r="E4861">
            <v>682.21</v>
          </cell>
          <cell r="F4861" t="str">
            <v>SINAPI-I JUNHO 2025</v>
          </cell>
        </row>
        <row r="4862">
          <cell r="A4862">
            <v>10496</v>
          </cell>
          <cell r="B4862" t="str">
            <v>VIDRO COMUM LAMINADO, LISO, INCOLOR, DUPLO, ESPESSURA TOTAL 6 MM (CADA CAMADA E= 3 MM) - COLOCADO</v>
          </cell>
          <cell r="C4862" t="str">
            <v>M2</v>
          </cell>
          <cell r="D4862">
            <v>593.75</v>
          </cell>
          <cell r="E4862">
            <v>593.75</v>
          </cell>
          <cell r="F4862" t="str">
            <v>SINAPI-I JUNHO 2025</v>
          </cell>
        </row>
        <row r="4863">
          <cell r="A4863">
            <v>10497</v>
          </cell>
          <cell r="B4863" t="str">
            <v>VIDRO COMUM LAMINADO, LISO, INCOLOR, TRIPLO, ESPESSURA TOTAL 12 MM (CADA CAMADA E= 4 MM) - COLOCADO</v>
          </cell>
          <cell r="C4863" t="str">
            <v>M2</v>
          </cell>
          <cell r="D4863">
            <v>1543.74</v>
          </cell>
          <cell r="E4863">
            <v>1543.74</v>
          </cell>
          <cell r="F4863" t="str">
            <v>SINAPI-I JUNHO 2025</v>
          </cell>
        </row>
        <row r="4864">
          <cell r="A4864">
            <v>10504</v>
          </cell>
          <cell r="B4864" t="str">
            <v>VIDRO COMUM LAMINADO, LISO, INCOLOR, TRIPLO, ESPESSURA TOTAL 15 MM (CADA CAMADA E = 5 MM) - COLOCADO</v>
          </cell>
          <cell r="C4864" t="str">
            <v>M2</v>
          </cell>
          <cell r="D4864">
            <v>1805</v>
          </cell>
          <cell r="E4864">
            <v>1805</v>
          </cell>
          <cell r="F4864" t="str">
            <v>SINAPI-I JUNHO 2025</v>
          </cell>
        </row>
        <row r="4865">
          <cell r="A4865">
            <v>34390</v>
          </cell>
          <cell r="B4865" t="str">
            <v>VIDRO CRISTAL COLORIDO, 10 MM, PINTADO NA COR BRANCA</v>
          </cell>
          <cell r="C4865" t="str">
            <v>M2</v>
          </cell>
          <cell r="D4865">
            <v>531.99</v>
          </cell>
          <cell r="E4865">
            <v>531.99</v>
          </cell>
          <cell r="F4865" t="str">
            <v>SINAPI-I JUNHO 2025</v>
          </cell>
        </row>
        <row r="4866">
          <cell r="A4866">
            <v>34389</v>
          </cell>
          <cell r="B4866" t="str">
            <v>VIDRO CRISTAL COLORIDO, 4 MM, PINTADO NA COR BRANCA</v>
          </cell>
          <cell r="C4866" t="str">
            <v>M2</v>
          </cell>
          <cell r="D4866">
            <v>166.25</v>
          </cell>
          <cell r="E4866">
            <v>166.25</v>
          </cell>
          <cell r="F4866" t="str">
            <v>SINAPI-I JUNHO 2025</v>
          </cell>
        </row>
        <row r="4867">
          <cell r="A4867">
            <v>34388</v>
          </cell>
          <cell r="B4867" t="str">
            <v>VIDRO CRISTAL COLORIDO, 6 MM, PINTADO NA COR BRANCA</v>
          </cell>
          <cell r="C4867" t="str">
            <v>M2</v>
          </cell>
          <cell r="D4867">
            <v>236.28</v>
          </cell>
          <cell r="E4867">
            <v>236.28</v>
          </cell>
          <cell r="F4867" t="str">
            <v>SINAPI-I JUNHO 2025</v>
          </cell>
        </row>
        <row r="4868">
          <cell r="A4868">
            <v>34387</v>
          </cell>
          <cell r="B4868" t="str">
            <v>VIDRO CRISTAL COLORIDO, 8 MM, PINTADO NA COR BRANCA</v>
          </cell>
          <cell r="C4868" t="str">
            <v>M2</v>
          </cell>
          <cell r="D4868">
            <v>383.56</v>
          </cell>
          <cell r="E4868">
            <v>383.56</v>
          </cell>
          <cell r="F4868" t="str">
            <v>SINAPI-I JUNHO 2025</v>
          </cell>
        </row>
        <row r="4869">
          <cell r="A4869">
            <v>11188</v>
          </cell>
          <cell r="B4869" t="str">
            <v>VIDRO LISO FUME E = 4MM - SEM COLOCACAO</v>
          </cell>
          <cell r="C4869" t="str">
            <v>M2</v>
          </cell>
          <cell r="D4869">
            <v>189.99</v>
          </cell>
          <cell r="E4869">
            <v>189.99</v>
          </cell>
          <cell r="F4869" t="str">
            <v>SINAPI-I JUNHO 2025</v>
          </cell>
        </row>
        <row r="4870">
          <cell r="A4870">
            <v>11189</v>
          </cell>
          <cell r="B4870" t="str">
            <v>VIDRO LISO FUME E = 6MM - SEM COLOCACAO</v>
          </cell>
          <cell r="C4870" t="str">
            <v>M2</v>
          </cell>
          <cell r="D4870">
            <v>285</v>
          </cell>
          <cell r="E4870">
            <v>285</v>
          </cell>
          <cell r="F4870" t="str">
            <v>SINAPI-I JUNHO 2025</v>
          </cell>
        </row>
        <row r="4871">
          <cell r="A4871">
            <v>21107</v>
          </cell>
          <cell r="B4871" t="str">
            <v>VIDRO LISO FUME, E = 5 MM - SEM COLOCACAO</v>
          </cell>
          <cell r="C4871" t="str">
            <v>M2</v>
          </cell>
          <cell r="D4871">
            <v>205.1</v>
          </cell>
          <cell r="E4871">
            <v>205.1</v>
          </cell>
          <cell r="F4871" t="str">
            <v>SINAPI-I JUNHO 2025</v>
          </cell>
        </row>
        <row r="4872">
          <cell r="A4872">
            <v>34386</v>
          </cell>
          <cell r="B4872" t="str">
            <v>VIDRO LISO INCOLOR 10 MM - SEM COLOCACAO</v>
          </cell>
          <cell r="C4872" t="str">
            <v>M2</v>
          </cell>
          <cell r="D4872">
            <v>356.25</v>
          </cell>
          <cell r="E4872">
            <v>356.25</v>
          </cell>
          <cell r="F4872" t="str">
            <v>SINAPI-I JUNHO 2025</v>
          </cell>
        </row>
        <row r="4873">
          <cell r="A4873">
            <v>10490</v>
          </cell>
          <cell r="B4873" t="str">
            <v>VIDRO LISO INCOLOR 2 A 3 MM - SEM COLOCACAO</v>
          </cell>
          <cell r="C4873" t="str">
            <v>M2</v>
          </cell>
          <cell r="D4873">
            <v>124.68</v>
          </cell>
          <cell r="E4873">
            <v>124.68</v>
          </cell>
          <cell r="F4873" t="str">
            <v>SINAPI-I JUNHO 2025</v>
          </cell>
        </row>
        <row r="4874">
          <cell r="A4874">
            <v>10492</v>
          </cell>
          <cell r="B4874" t="str">
            <v>VIDRO LISO INCOLOR 4MM - SEM COLOCACAO</v>
          </cell>
          <cell r="C4874" t="str">
            <v>M2</v>
          </cell>
          <cell r="D4874">
            <v>142.5</v>
          </cell>
          <cell r="E4874">
            <v>142.5</v>
          </cell>
          <cell r="F4874" t="str">
            <v>SINAPI-I JUNHO 2025</v>
          </cell>
        </row>
        <row r="4875">
          <cell r="A4875">
            <v>10493</v>
          </cell>
          <cell r="B4875" t="str">
            <v>VIDRO LISO INCOLOR 5MM - SEM COLOCACAO</v>
          </cell>
          <cell r="C4875" t="str">
            <v>M2</v>
          </cell>
          <cell r="D4875">
            <v>166.25</v>
          </cell>
          <cell r="E4875">
            <v>166.25</v>
          </cell>
          <cell r="F4875" t="str">
            <v>SINAPI-I JUNHO 2025</v>
          </cell>
        </row>
        <row r="4876">
          <cell r="A4876">
            <v>10491</v>
          </cell>
          <cell r="B4876" t="str">
            <v>VIDRO LISO INCOLOR 6 MM - SEM COLOCACAO</v>
          </cell>
          <cell r="C4876" t="str">
            <v>M2</v>
          </cell>
          <cell r="D4876">
            <v>201.87</v>
          </cell>
          <cell r="E4876">
            <v>201.87</v>
          </cell>
          <cell r="F4876" t="str">
            <v>SINAPI-I JUNHO 2025</v>
          </cell>
        </row>
        <row r="4877">
          <cell r="A4877">
            <v>34385</v>
          </cell>
          <cell r="B4877" t="str">
            <v>VIDRO LISO INCOLOR 8MM - SEM COLOCACAO</v>
          </cell>
          <cell r="C4877" t="str">
            <v>M2</v>
          </cell>
          <cell r="D4877">
            <v>294.5</v>
          </cell>
          <cell r="E4877">
            <v>294.5</v>
          </cell>
          <cell r="F4877" t="str">
            <v>SINAPI-I JUNHO 2025</v>
          </cell>
        </row>
        <row r="4878">
          <cell r="A4878">
            <v>10499</v>
          </cell>
          <cell r="B4878" t="str">
            <v>VIDRO MARTELADO OU CANELADO, 4 MM - SEM COLOCACAO</v>
          </cell>
          <cell r="C4878" t="str">
            <v>M2</v>
          </cell>
          <cell r="D4878">
            <v>118.74</v>
          </cell>
          <cell r="E4878">
            <v>118.74</v>
          </cell>
          <cell r="F4878" t="str">
            <v>SINAPI-I JUNHO 2025</v>
          </cell>
        </row>
        <row r="4879">
          <cell r="A4879">
            <v>34384</v>
          </cell>
          <cell r="B4879" t="str">
            <v>VIDRO PLANO ARAMADO E = 6 MM - SEM COLOCACAO</v>
          </cell>
          <cell r="C4879" t="str">
            <v>M2</v>
          </cell>
          <cell r="D4879">
            <v>356.25</v>
          </cell>
          <cell r="E4879">
            <v>356.25</v>
          </cell>
          <cell r="F4879" t="str">
            <v>SINAPI-I JUNHO 2025</v>
          </cell>
        </row>
        <row r="4880">
          <cell r="A4880">
            <v>11185</v>
          </cell>
          <cell r="B4880" t="str">
            <v>VIDRO PLANO ARAMADO E = 7MM - SEM COLOCACAO</v>
          </cell>
          <cell r="C4880" t="str">
            <v>M2</v>
          </cell>
          <cell r="D4880">
            <v>368.12</v>
          </cell>
          <cell r="E4880">
            <v>368.12</v>
          </cell>
          <cell r="F4880" t="str">
            <v>SINAPI-I JUNHO 2025</v>
          </cell>
        </row>
        <row r="4881">
          <cell r="A4881">
            <v>10507</v>
          </cell>
          <cell r="B4881" t="str">
            <v>VIDRO TEMPERADO INCOLOR E = 10 MM, SEM COLOCACAO</v>
          </cell>
          <cell r="C4881" t="str">
            <v>M2</v>
          </cell>
          <cell r="D4881">
            <v>372.13</v>
          </cell>
          <cell r="E4881">
            <v>372.13</v>
          </cell>
          <cell r="F4881" t="str">
            <v>SINAPI-I JUNHO 2025</v>
          </cell>
        </row>
        <row r="4882">
          <cell r="A4882">
            <v>10505</v>
          </cell>
          <cell r="B4882" t="str">
            <v>VIDRO TEMPERADO INCOLOR E = 6 MM, SEM COLOCACAO</v>
          </cell>
          <cell r="C4882" t="str">
            <v>M2</v>
          </cell>
          <cell r="D4882">
            <v>219.58</v>
          </cell>
          <cell r="E4882">
            <v>219.58</v>
          </cell>
          <cell r="F4882" t="str">
            <v>SINAPI-I JUNHO 2025</v>
          </cell>
        </row>
        <row r="4883">
          <cell r="A4883">
            <v>10506</v>
          </cell>
          <cell r="B4883" t="str">
            <v>VIDRO TEMPERADO INCOLOR E = 8 MM, SEM COLOCACAO</v>
          </cell>
          <cell r="C4883" t="str">
            <v>M2</v>
          </cell>
          <cell r="D4883">
            <v>286.64999999999998</v>
          </cell>
          <cell r="E4883">
            <v>286.64999999999998</v>
          </cell>
          <cell r="F4883" t="str">
            <v>SINAPI-I JUNHO 2025</v>
          </cell>
        </row>
        <row r="4884">
          <cell r="A4884">
            <v>5031</v>
          </cell>
          <cell r="B4884" t="str">
            <v>VIDRO TEMPERADO INCOLOR PARA PORTA DE ABRIR, E = 10 MM (SEM FERRAGENS E SEM COLOCACAO)</v>
          </cell>
          <cell r="C4884" t="str">
            <v>M2</v>
          </cell>
          <cell r="D4884">
            <v>402.5</v>
          </cell>
          <cell r="E4884">
            <v>402.5</v>
          </cell>
          <cell r="F4884" t="str">
            <v>SINAPI-I JUNHO 2025</v>
          </cell>
        </row>
        <row r="4885">
          <cell r="A4885">
            <v>10502</v>
          </cell>
          <cell r="B4885" t="str">
            <v>VIDRO TEMPERADO VERDE E = 10 MM, SEM COLOCACAO</v>
          </cell>
          <cell r="C4885" t="str">
            <v>M2</v>
          </cell>
          <cell r="D4885">
            <v>469</v>
          </cell>
          <cell r="E4885">
            <v>469</v>
          </cell>
          <cell r="F4885" t="str">
            <v>SINAPI-I JUNHO 2025</v>
          </cell>
        </row>
        <row r="4886">
          <cell r="A4886">
            <v>10501</v>
          </cell>
          <cell r="B4886" t="str">
            <v>VIDRO TEMPERADO VERDE E = 6 MM, SEM COLOCACAO</v>
          </cell>
          <cell r="C4886" t="str">
            <v>M2</v>
          </cell>
          <cell r="D4886">
            <v>264.97000000000003</v>
          </cell>
          <cell r="E4886">
            <v>264.97000000000003</v>
          </cell>
          <cell r="F4886" t="str">
            <v>SINAPI-I JUNHO 2025</v>
          </cell>
        </row>
        <row r="4887">
          <cell r="A4887">
            <v>10503</v>
          </cell>
          <cell r="B4887" t="str">
            <v>VIDRO TEMPERADO VERDE E = 8 MM, SEM COLOCACAO</v>
          </cell>
          <cell r="C4887" t="str">
            <v>M2</v>
          </cell>
          <cell r="D4887">
            <v>357.98</v>
          </cell>
          <cell r="E4887">
            <v>357.98</v>
          </cell>
          <cell r="F4887" t="str">
            <v>SINAPI-I JUNHO 2025</v>
          </cell>
        </row>
        <row r="4888">
          <cell r="A4888">
            <v>4500</v>
          </cell>
          <cell r="B4888" t="str">
            <v>VIGA *7,5 X 10* CM EM PINUS, MISTA OU EQUIVALENTE DA REGIAO - BRUTA</v>
          </cell>
          <cell r="C4888" t="str">
            <v>M</v>
          </cell>
          <cell r="D4888">
            <v>20.54</v>
          </cell>
          <cell r="E4888">
            <v>20.54</v>
          </cell>
          <cell r="F4888" t="str">
            <v>SINAPI-I JUNHO 2025</v>
          </cell>
        </row>
        <row r="4889">
          <cell r="A4889">
            <v>4448</v>
          </cell>
          <cell r="B4889" t="str">
            <v>VIGA *7,5 X 15 CM EM PINUS, MISTA OU EQUIVALENTE DA REGIAO - BRUTA</v>
          </cell>
          <cell r="C4889" t="str">
            <v>M</v>
          </cell>
          <cell r="D4889">
            <v>28.22</v>
          </cell>
          <cell r="E4889">
            <v>28.22</v>
          </cell>
          <cell r="F4889" t="str">
            <v>SINAPI-I JUNHO 2025</v>
          </cell>
        </row>
        <row r="4890">
          <cell r="A4890">
            <v>20213</v>
          </cell>
          <cell r="B4890" t="str">
            <v>VIGA APARELHADA *6 X 12* CM, EM MACARANDUBA/MASSARANDUBA, ANGELIM OU EQUIVALENTE DA REGIAO</v>
          </cell>
          <cell r="C4890" t="str">
            <v>M</v>
          </cell>
          <cell r="D4890">
            <v>28.12</v>
          </cell>
          <cell r="E4890">
            <v>28.12</v>
          </cell>
          <cell r="F4890" t="str">
            <v>SINAPI-I JUNHO 2025</v>
          </cell>
        </row>
        <row r="4891">
          <cell r="A4891">
            <v>20211</v>
          </cell>
          <cell r="B4891" t="str">
            <v>VIGA APARELHADA *6 X 16* CM, EM MACARANDUBA/MASSARANDUBA, ANGELIM OU EQUIVALENTE DA REGIAO</v>
          </cell>
          <cell r="C4891" t="str">
            <v>M</v>
          </cell>
          <cell r="D4891">
            <v>37.229999999999997</v>
          </cell>
          <cell r="E4891">
            <v>37.229999999999997</v>
          </cell>
          <cell r="F4891" t="str">
            <v>SINAPI-I JUNHO 2025</v>
          </cell>
        </row>
        <row r="4892">
          <cell r="A4892">
            <v>40270</v>
          </cell>
          <cell r="B4892" t="str">
            <v>VIGA DE ESCORAMENTO H20, DE MADEIRA, PESO DE 5,00 A 5,20 KG/M, COM EXTREMIDADES PLASTICAS</v>
          </cell>
          <cell r="C4892" t="str">
            <v>M</v>
          </cell>
          <cell r="F4892" t="str">
            <v>SINAPI-I JUNHO 2025</v>
          </cell>
        </row>
        <row r="4893">
          <cell r="A4893">
            <v>4425</v>
          </cell>
          <cell r="B4893" t="str">
            <v>VIGA NAO APARELHADA *6 X 12* CM, EM MACARANDUBA/MASSARANDUBA, ANGELIM OU EQUIVALENTE DA REGIAO - BRUTA</v>
          </cell>
          <cell r="C4893" t="str">
            <v>M</v>
          </cell>
          <cell r="D4893">
            <v>30.77</v>
          </cell>
          <cell r="E4893">
            <v>30.77</v>
          </cell>
          <cell r="F4893" t="str">
            <v>SINAPI-I JUNHO 2025</v>
          </cell>
        </row>
        <row r="4894">
          <cell r="A4894">
            <v>4472</v>
          </cell>
          <cell r="B4894" t="str">
            <v>VIGA NAO APARELHADA *6 X 16* CM, EM MACARANDUBA/MASSARANDUBA, ANGELIM OU EQUIVALENTE DA REGIAO - BRUTA</v>
          </cell>
          <cell r="C4894" t="str">
            <v>M</v>
          </cell>
          <cell r="D4894">
            <v>38.44</v>
          </cell>
          <cell r="E4894">
            <v>38.44</v>
          </cell>
          <cell r="F4894" t="str">
            <v>SINAPI-I JUNHO 2025</v>
          </cell>
        </row>
        <row r="4895">
          <cell r="A4895">
            <v>35272</v>
          </cell>
          <cell r="B4895" t="str">
            <v>VIGA NAO APARELHADA *6 X 20* CM, EM MACARANDUBA/MASSARANDUBA, ANGELIM OU EQUIVALENTE DA REGIAO - BRUTA</v>
          </cell>
          <cell r="C4895" t="str">
            <v>M</v>
          </cell>
          <cell r="D4895">
            <v>55.57</v>
          </cell>
          <cell r="E4895">
            <v>55.57</v>
          </cell>
          <cell r="F4895" t="str">
            <v>SINAPI-I JUNHO 2025</v>
          </cell>
        </row>
        <row r="4896">
          <cell r="A4896">
            <v>4481</v>
          </cell>
          <cell r="B4896" t="str">
            <v>VIGA NAO APARELHADA *8 X 16* CM EM MACARANDUBA/MASSARANDUBA, ANGELIM OU EQUIVALENTE DA REGIAO - BRUTA</v>
          </cell>
          <cell r="C4896" t="str">
            <v>M</v>
          </cell>
          <cell r="D4896">
            <v>59.48</v>
          </cell>
          <cell r="E4896">
            <v>59.48</v>
          </cell>
          <cell r="F4896" t="str">
            <v>SINAPI-I JUNHO 2025</v>
          </cell>
        </row>
        <row r="4897">
          <cell r="A4897">
            <v>34345</v>
          </cell>
          <cell r="B4897" t="str">
            <v>VIGIA DIURNO (HORISTA)</v>
          </cell>
          <cell r="C4897" t="str">
            <v>H</v>
          </cell>
          <cell r="D4897">
            <v>16.28</v>
          </cell>
          <cell r="E4897">
            <v>18.309999999999999</v>
          </cell>
          <cell r="F4897" t="str">
            <v>SINAPI-I JUNHO 2025</v>
          </cell>
        </row>
        <row r="4898">
          <cell r="A4898">
            <v>41096</v>
          </cell>
          <cell r="B4898" t="str">
            <v>VIGIA DIURNO (MENSALISTA)</v>
          </cell>
          <cell r="C4898" t="str">
            <v>MES</v>
          </cell>
          <cell r="D4898">
            <v>2814.55</v>
          </cell>
          <cell r="E4898">
            <v>3169.19</v>
          </cell>
          <cell r="F4898" t="str">
            <v>SINAPI-I JUNHO 2025</v>
          </cell>
        </row>
        <row r="4900">
          <cell r="A4900">
            <v>104658</v>
          </cell>
          <cell r="B4900" t="str">
            <v>PISO PODOTÁTIL DE ALERTA OU DIRECIONAL, DE CONCRETO, ASSENTADO SOBRE ARGAMASSA. AF_03/2024</v>
          </cell>
          <cell r="C4900" t="str">
            <v>M2</v>
          </cell>
          <cell r="D4900">
            <v>150.19999999999999</v>
          </cell>
          <cell r="E4900">
            <v>154.47999999999999</v>
          </cell>
          <cell r="F4900" t="str">
            <v>SINAPI JUNHO 2025</v>
          </cell>
        </row>
        <row r="4901">
          <cell r="A4901">
            <v>105002</v>
          </cell>
          <cell r="B4901" t="str">
            <v>RAMPA DE ACESSIBILIDADE EM CONCRETO MOLDADO IN LOCO, EM CALÇADA NOVA COM LARGURA MAIOR OU IGUAL À 3,00 M, FCK 25MPA, COM PISO PODOTÁTIL. AF_03/2024</v>
          </cell>
          <cell r="C4901" t="str">
            <v>UN</v>
          </cell>
          <cell r="D4901">
            <v>715.81</v>
          </cell>
          <cell r="E4901">
            <v>746.98</v>
          </cell>
          <cell r="F4901" t="str">
            <v>SINAPI JUNHO 2025</v>
          </cell>
        </row>
        <row r="4902">
          <cell r="A4902">
            <v>105004</v>
          </cell>
          <cell r="B4902" t="str">
            <v>RAMPA DE ACESSIBILIDADE EM CONCRETO MOLDADO IN LOCO, EM CALÇADA NOVA COM LARGURA MENOR À 3,00 M, FCK 25MPA, COM PISO PODOTÁTIL. AF_03/2024</v>
          </cell>
          <cell r="C4902" t="str">
            <v>M2</v>
          </cell>
          <cell r="D4902">
            <v>121.56</v>
          </cell>
          <cell r="E4902">
            <v>126.94</v>
          </cell>
          <cell r="F4902" t="str">
            <v>SINAPI JUNHO 2025</v>
          </cell>
        </row>
        <row r="4903">
          <cell r="A4903">
            <v>105003</v>
          </cell>
          <cell r="B4903" t="str">
            <v>RAMPA DE ACESSIBILIDADE EM CONCRETO MOLDADO IN LOCO, EM CALÇADA PRÉ EXISTENTE COM LARGURA MAIOR OU IGUAL À 3,00 M, FCK 25MPA, COM PISO PODOTÁTIL. AF_03/2024</v>
          </cell>
          <cell r="C4903" t="str">
            <v>UN</v>
          </cell>
          <cell r="D4903">
            <v>1142.73</v>
          </cell>
          <cell r="E4903">
            <v>1202.3</v>
          </cell>
          <cell r="F4903" t="str">
            <v>SINAPI JUNHO 2025</v>
          </cell>
        </row>
        <row r="4904">
          <cell r="A4904">
            <v>105005</v>
          </cell>
          <cell r="B4904" t="str">
            <v>RAMPA DE ACESSIBILIDADE EM CONCRETO MOLDADO IN LOCO, EM CALÇADA PRÉ EXISTENTE COM LARGURA MENOR À 3,00 M, FCK 25MPA, COM PISO PODOTÁTIL. AF_03/2024</v>
          </cell>
          <cell r="C4904" t="str">
            <v>M2</v>
          </cell>
          <cell r="D4904">
            <v>200.6</v>
          </cell>
          <cell r="E4904">
            <v>211.25</v>
          </cell>
          <cell r="F4904" t="str">
            <v>SINAPI JUNHO 2025</v>
          </cell>
        </row>
        <row r="4905">
          <cell r="A4905">
            <v>105006</v>
          </cell>
          <cell r="B4905" t="str">
            <v>RAMPA DE ACESSIBILIDADE EM CONCRETO PRÉ MOLDADO, EM CALÇADA NOVA COM LARGURA MAIOR OU IGUAL À 3,00 M, FCK 25MPA, COM PISO PODOTÁTIL. AF_03/2024</v>
          </cell>
          <cell r="C4905" t="str">
            <v>UN</v>
          </cell>
          <cell r="D4905">
            <v>0</v>
          </cell>
          <cell r="E4905">
            <v>0</v>
          </cell>
          <cell r="F4905" t="str">
            <v>SINAPI JUNHO 2025</v>
          </cell>
        </row>
        <row r="4906">
          <cell r="A4906">
            <v>104999</v>
          </cell>
          <cell r="B4906" t="str">
            <v>RAMPA DE ACESSIBILIDADE EM CONCRETO PRÉ MOLDADO, EM CALÇADA PRÉ EXISTENTE COM LARGURA MAIOR OU IGUAL À 3,00 M, FCK 25MPA, COM PISO PODOTÁTIL. AF_03/2024</v>
          </cell>
          <cell r="C4906" t="str">
            <v>UN</v>
          </cell>
          <cell r="D4906">
            <v>0</v>
          </cell>
          <cell r="E4906">
            <v>0</v>
          </cell>
          <cell r="F4906" t="str">
            <v>SINAPI JUNHO 2025</v>
          </cell>
        </row>
        <row r="4907">
          <cell r="A4907">
            <v>105000</v>
          </cell>
          <cell r="B4907" t="str">
            <v>RAMPA DE ACESSIBILIDADE PARA ACESSO A EDIFICAÇÕES COM INCLINAÇÃO DE 8,33% EM CONCRETO MOLDADO IN LOCO, COM LARGURA DE 1,20M, FCK 25MPA, NÃO ARMADA, COM JUNTA A CADA 2M COM CORTE À SECO. AF_03/2024</v>
          </cell>
          <cell r="C4907" t="str">
            <v>M</v>
          </cell>
          <cell r="D4907">
            <v>1303.53</v>
          </cell>
          <cell r="E4907">
            <v>1355.51</v>
          </cell>
          <cell r="F4907" t="str">
            <v>SINAPI JUNHO 2025</v>
          </cell>
        </row>
        <row r="4908">
          <cell r="A4908">
            <v>105001</v>
          </cell>
          <cell r="B4908" t="str">
            <v>RAMPA DE ACESSIBILIDADE PARA ACESSO A EDIFICAÇÕES COM INCLINAÇÃO DE 8,33% EM CONCRETO MOLDADO IN LOCO, COM LARGURA DE 1,50M, FCK 25MPA, NÃO ARMADA, COM JUNTA A CADA 2M COM CORTE À SECO. AF_03/2024</v>
          </cell>
          <cell r="C4908" t="str">
            <v>M</v>
          </cell>
          <cell r="D4908">
            <v>1333.82</v>
          </cell>
          <cell r="E4908">
            <v>1386.33</v>
          </cell>
          <cell r="F4908" t="str">
            <v>SINAPI JUNHO 2025</v>
          </cell>
        </row>
        <row r="4909">
          <cell r="A4909">
            <v>89306</v>
          </cell>
          <cell r="B4909" t="str">
            <v>ALVENARIA ESTRUTURAL DE BLOCOS CERÂMICOS 14X19X29, (ESPESSURA DE 14 CM), UTILIZANDO COLHER DE PEDREIRO E ARGAMASSA DE ASSENTAMENTO COM PREPARO EM BETONEIRA. AF_03/2023</v>
          </cell>
          <cell r="C4909" t="str">
            <v>M2</v>
          </cell>
          <cell r="D4909">
            <v>89.29</v>
          </cell>
          <cell r="E4909">
            <v>93.89</v>
          </cell>
          <cell r="F4909" t="str">
            <v>SINAPI JUNHO 2025</v>
          </cell>
        </row>
        <row r="4910">
          <cell r="A4910">
            <v>89307</v>
          </cell>
          <cell r="B4910" t="str">
            <v>ALVENARIA ESTRUTURAL DE BLOCOS CERÂMICOS 14X19X29, (ESPESSURA DE 14 CM), UTILIZANDO COLHER DE PEDREIRO E ARGAMASSA DE ASSENTAMENTO COM PREPARO MANUAL. AF_03/2023</v>
          </cell>
          <cell r="C4910" t="str">
            <v>M2</v>
          </cell>
          <cell r="D4910">
            <v>91.95</v>
          </cell>
          <cell r="E4910">
            <v>96.8</v>
          </cell>
          <cell r="F4910" t="str">
            <v>SINAPI JUNHO 2025</v>
          </cell>
        </row>
        <row r="4911">
          <cell r="A4911">
            <v>89290</v>
          </cell>
          <cell r="B4911" t="str">
            <v>ALVENARIA ESTRUTURAL DE BLOCOS CERÂMICOS 14X19X29, (ESPESSURA DE 14 CM), UTILIZANDO PALHETA E ARGAMASSA DE ASSENTAMENTO COM PREPARO EM BETONEIRA. AF_03/2023</v>
          </cell>
          <cell r="C4911" t="str">
            <v>M2</v>
          </cell>
          <cell r="D4911">
            <v>72.459999999999994</v>
          </cell>
          <cell r="E4911">
            <v>75.77</v>
          </cell>
          <cell r="F4911" t="str">
            <v>SINAPI JUNHO 2025</v>
          </cell>
        </row>
        <row r="4912">
          <cell r="A4912">
            <v>89291</v>
          </cell>
          <cell r="B4912" t="str">
            <v>ALVENARIA ESTRUTURAL DE BLOCOS CERÂMICOS 14X19X29, (ESPESSURA DE 14 CM), UTILIZANDO PALHETA E ARGAMASSA DE ASSENTAMENTO COM PREPARO MANUAL. AF_03/2023</v>
          </cell>
          <cell r="C4912" t="str">
            <v>M2</v>
          </cell>
          <cell r="D4912">
            <v>74.44</v>
          </cell>
          <cell r="E4912">
            <v>77.94</v>
          </cell>
          <cell r="F4912" t="str">
            <v>SINAPI JUNHO 2025</v>
          </cell>
        </row>
        <row r="4913">
          <cell r="A4913">
            <v>89298</v>
          </cell>
          <cell r="B4913" t="str">
            <v>ALVENARIA ESTRUTURAL DE BLOCOS CERÂMICOS 14X19X39, (ESPESSURA DE 14 CM), UTILIZANDO COLHER DE PEDREIRO E ARGAMASSA DE ASSENTAMENTO COM PREPARO EM BETONEIRA. AF_03/2023</v>
          </cell>
          <cell r="C4913" t="str">
            <v>M2</v>
          </cell>
          <cell r="D4913">
            <v>75.930000000000007</v>
          </cell>
          <cell r="E4913">
            <v>79.349999999999994</v>
          </cell>
          <cell r="F4913" t="str">
            <v>SINAPI JUNHO 2025</v>
          </cell>
        </row>
        <row r="4914">
          <cell r="A4914">
            <v>89299</v>
          </cell>
          <cell r="B4914" t="str">
            <v>ALVENARIA ESTRUTURAL DE BLOCOS CERÂMICOS 14X19X39, (ESPESSURA DE 14 CM), UTILIZANDO COLHER DE PEDREIRO E ARGAMASSA DE ASSENTAMENTO COM PREPARO MANUAL. AF_03/2023</v>
          </cell>
          <cell r="C4914" t="str">
            <v>M2</v>
          </cell>
          <cell r="D4914">
            <v>78.33</v>
          </cell>
          <cell r="E4914">
            <v>81.95</v>
          </cell>
          <cell r="F4914" t="str">
            <v>SINAPI JUNHO 2025</v>
          </cell>
        </row>
        <row r="4915">
          <cell r="A4915">
            <v>89282</v>
          </cell>
          <cell r="B4915" t="str">
            <v>ALVENARIA ESTRUTURAL DE BLOCOS CERÂMICOS 14X19X39, (ESPESSURA DE 14 CM), UTILIZANDO PALHETA E ARGAMASSA DE ASSENTAMENTO COM PREPARO EM BETONEIRA. AF_03/2023</v>
          </cell>
          <cell r="C4915" t="str">
            <v>M2</v>
          </cell>
          <cell r="D4915">
            <v>64.010000000000005</v>
          </cell>
          <cell r="E4915">
            <v>66.55</v>
          </cell>
          <cell r="F4915" t="str">
            <v>SINAPI JUNHO 2025</v>
          </cell>
        </row>
        <row r="4916">
          <cell r="A4916">
            <v>89283</v>
          </cell>
          <cell r="B4916" t="str">
            <v>ALVENARIA ESTRUTURAL DE BLOCOS CERÂMICOS 14X19X39, (ESPESSURA DE 14 CM), UTILIZANDO PALHETA E ARGAMASSA DE ASSENTAMENTO COM PREPARO MANUAL. AF_03/2023</v>
          </cell>
          <cell r="C4916" t="str">
            <v>M2</v>
          </cell>
          <cell r="D4916">
            <v>65.81</v>
          </cell>
          <cell r="E4916">
            <v>68.5</v>
          </cell>
          <cell r="F4916" t="str">
            <v>SINAPI JUNHO 2025</v>
          </cell>
        </row>
        <row r="4917">
          <cell r="A4917">
            <v>89480</v>
          </cell>
          <cell r="B4917" t="str">
            <v>ALVENARIA DE BLOCOS DE CONCRETO ESTRUTURAL 14X19X29 CM (ESPESSURA 14 CM), FBK = 14 MPA, UTILIZANDO COLHER DE PEDREIRO. AF_10/2022</v>
          </cell>
          <cell r="C4917" t="str">
            <v>M2</v>
          </cell>
          <cell r="D4917">
            <v>156.41</v>
          </cell>
          <cell r="E4917">
            <v>161.85</v>
          </cell>
          <cell r="F4917" t="str">
            <v>SINAPI JUNHO 2025</v>
          </cell>
        </row>
        <row r="4918">
          <cell r="A4918">
            <v>89464</v>
          </cell>
          <cell r="B4918" t="str">
            <v>ALVENARIA DE BLOCOS DE CONCRETO ESTRUTURAL 14X19X29 CM (ESPESSURA 14 CM), FBK = 14,0 MPA, UTILIZANDO PALHETA. AF_10/2022</v>
          </cell>
          <cell r="C4918" t="str">
            <v>M2</v>
          </cell>
          <cell r="D4918">
            <v>135.66999999999999</v>
          </cell>
          <cell r="E4918">
            <v>139.51</v>
          </cell>
          <cell r="F4918" t="str">
            <v>SINAPI JUNHO 2025</v>
          </cell>
        </row>
        <row r="4919">
          <cell r="A4919">
            <v>89478</v>
          </cell>
          <cell r="B4919" t="str">
            <v>ALVENARIA DE BLOCOS DE CONCRETO ESTRUTURAL 14X19X29 CM (ESPESSURA 14 CM), FBK = 4,5 MPA, UTILIZANDO COLHER DE PEDREIRO. AF_10/2022</v>
          </cell>
          <cell r="C4919" t="str">
            <v>M2</v>
          </cell>
          <cell r="D4919">
            <v>136.11000000000001</v>
          </cell>
          <cell r="E4919">
            <v>141.19</v>
          </cell>
          <cell r="F4919" t="str">
            <v>SINAPI JUNHO 2025</v>
          </cell>
        </row>
        <row r="4920">
          <cell r="A4920">
            <v>89462</v>
          </cell>
          <cell r="B4920" t="str">
            <v>ALVENARIA DE BLOCOS DE CONCRETO ESTRUTURAL 14X19X29 CM (ESPESSURA 14 CM), FBK = 4,5 MPA, UTILIZANDO PALHETA. AF_10/2022</v>
          </cell>
          <cell r="C4920" t="str">
            <v>M2</v>
          </cell>
          <cell r="D4920">
            <v>116.08</v>
          </cell>
          <cell r="E4920">
            <v>119.66</v>
          </cell>
          <cell r="F4920" t="str">
            <v>SINAPI JUNHO 2025</v>
          </cell>
        </row>
        <row r="4921">
          <cell r="A4921">
            <v>104444</v>
          </cell>
          <cell r="B4921" t="str">
            <v>ALVENARIA DE BLOCOS DE CONCRETO ESTRUTURAL 14X19X29 CM (ESPESSURA 14 CM), FBK = 8 MPA, UTILIZANDO COLHER DE PEDREIRO. AF_10/2022</v>
          </cell>
          <cell r="C4921" t="str">
            <v>M2</v>
          </cell>
          <cell r="D4921">
            <v>0</v>
          </cell>
          <cell r="E4921">
            <v>0</v>
          </cell>
          <cell r="F4921" t="str">
            <v>SINAPI JUNHO 2025</v>
          </cell>
        </row>
        <row r="4922">
          <cell r="A4922">
            <v>104442</v>
          </cell>
          <cell r="B4922" t="str">
            <v>ALVENARIA DE BLOCOS DE CONCRETO ESTRUTURAL 14X19X29 CM (ESPESSURA 14 CM), FBK = 8 MPA, UTILIZANDO PALHETA. AF_10/2022</v>
          </cell>
          <cell r="C4922" t="str">
            <v>M2</v>
          </cell>
          <cell r="D4922">
            <v>0</v>
          </cell>
          <cell r="E4922">
            <v>0</v>
          </cell>
          <cell r="F4922" t="str">
            <v>SINAPI JUNHO 2025</v>
          </cell>
        </row>
        <row r="4923">
          <cell r="A4923">
            <v>89472</v>
          </cell>
          <cell r="B4923" t="str">
            <v>ALVENARIA DE BLOCOS DE CONCRETO ESTRUTURAL 14X19X39 CM (ESPESSURA 14 CM), FBK = 14 MPA, UTILIZANDO COLHER DE PEDREIRO. AF_10/2022</v>
          </cell>
          <cell r="C4923" t="str">
            <v>M2</v>
          </cell>
          <cell r="D4923">
            <v>119.19</v>
          </cell>
          <cell r="E4923">
            <v>122.46</v>
          </cell>
          <cell r="F4923" t="str">
            <v>SINAPI JUNHO 2025</v>
          </cell>
        </row>
        <row r="4924">
          <cell r="A4924">
            <v>89455</v>
          </cell>
          <cell r="B4924" t="str">
            <v>ALVENARIA DE BLOCOS DE CONCRETO ESTRUTURAL 14X19X39 CM (ESPESSURA 14 CM), FBK = 14 MPA, UTILIZANDO PALHETA. AF_10/2022</v>
          </cell>
          <cell r="C4924" t="str">
            <v>M2</v>
          </cell>
          <cell r="D4924">
            <v>106.07</v>
          </cell>
          <cell r="E4924">
            <v>108.41</v>
          </cell>
          <cell r="F4924" t="str">
            <v>SINAPI JUNHO 2025</v>
          </cell>
        </row>
        <row r="4925">
          <cell r="A4925">
            <v>89470</v>
          </cell>
          <cell r="B4925" t="str">
            <v>ALVENARIA DE BLOCOS DE CONCRETO ESTRUTURAL 14X19X39 CM (ESPESSURA 14 CM), FBK = 4,5 MPA, UTILIZANDO COLHER DE PEDREIRO. AF_10/2022</v>
          </cell>
          <cell r="C4925" t="str">
            <v>M2</v>
          </cell>
          <cell r="D4925">
            <v>100.56</v>
          </cell>
          <cell r="E4925">
            <v>103.61</v>
          </cell>
          <cell r="F4925" t="str">
            <v>SINAPI JUNHO 2025</v>
          </cell>
        </row>
        <row r="4926">
          <cell r="A4926">
            <v>89453</v>
          </cell>
          <cell r="B4926" t="str">
            <v>ALVENARIA DE BLOCOS DE CONCRETO ESTRUTURAL 14X19X39 CM (ESPESSURA 14 CM), FBK = 4,5 MPA, UTILIZANDO PALHETA. AF_10/2022</v>
          </cell>
          <cell r="C4926" t="str">
            <v>M2</v>
          </cell>
          <cell r="D4926">
            <v>88.19</v>
          </cell>
          <cell r="E4926">
            <v>90.39</v>
          </cell>
          <cell r="F4926" t="str">
            <v>SINAPI JUNHO 2025</v>
          </cell>
        </row>
        <row r="4927">
          <cell r="A4927">
            <v>104443</v>
          </cell>
          <cell r="B4927" t="str">
            <v>ALVENARIA DE BLOCOS DE CONCRETO ESTRUTURAL 14X19X39 CM (ESPESSURA 14 CM), FBK = 8 MPA, UTILIZANDO COLHER DE PEDREIRO. AF_10/2022</v>
          </cell>
          <cell r="C4927" t="str">
            <v>M2</v>
          </cell>
          <cell r="D4927">
            <v>0</v>
          </cell>
          <cell r="E4927">
            <v>0</v>
          </cell>
          <cell r="F4927" t="str">
            <v>SINAPI JUNHO 2025</v>
          </cell>
        </row>
        <row r="4928">
          <cell r="A4928">
            <v>104441</v>
          </cell>
          <cell r="B4928" t="str">
            <v>ALVENARIA DE BLOCOS DE CONCRETO ESTRUTURAL 14X19X39 CM (ESPESSURA 14 CM), FBK = 8 MPA, UTILIZANDO PALHETA. AF_10/2022</v>
          </cell>
          <cell r="C4928" t="str">
            <v>M2</v>
          </cell>
          <cell r="D4928">
            <v>0</v>
          </cell>
          <cell r="E4928">
            <v>0</v>
          </cell>
          <cell r="F4928" t="str">
            <v>SINAPI JUNHO 2025</v>
          </cell>
        </row>
        <row r="4929">
          <cell r="A4929">
            <v>103354</v>
          </cell>
          <cell r="B4929" t="str">
            <v>ALVENARIA DE VEDAÇÃO DE BLOCOS CERÂMICOS FURADOS NA HORIZONTAL DE 11,5X14X24 CM (ESPESSURA 11,5 CM) E ARGAMASSA DE ASSENTAMENTO COM PREPARO EM BETONEIRA. AF_12/2021</v>
          </cell>
          <cell r="C4929" t="str">
            <v>M2</v>
          </cell>
          <cell r="D4929">
            <v>84.29</v>
          </cell>
          <cell r="E4929">
            <v>89.45</v>
          </cell>
          <cell r="F4929" t="str">
            <v>SINAPI JUNHO 2025</v>
          </cell>
        </row>
        <row r="4930">
          <cell r="A4930">
            <v>103355</v>
          </cell>
          <cell r="B4930" t="str">
            <v>ALVENARIA DE VEDAÇÃO DE BLOCOS CERÂMICOS FURADOS NA HORIZONTAL DE 11,5X14X24 CM (ESPESSURA 11,5 CM) E ARGAMASSA DE ASSENTAMENTO COM PREPARO MANUAL. AF_12/2021</v>
          </cell>
          <cell r="C4930" t="str">
            <v>M2</v>
          </cell>
          <cell r="D4930">
            <v>85.79</v>
          </cell>
          <cell r="E4930">
            <v>91.09</v>
          </cell>
          <cell r="F4930" t="str">
            <v>SINAPI JUNHO 2025</v>
          </cell>
        </row>
        <row r="4931">
          <cell r="A4931">
            <v>103330</v>
          </cell>
          <cell r="B4931" t="str">
            <v>ALVENARIA DE VEDAÇÃO DE BLOCOS CERÂMICOS FURADOS NA HORIZONTAL DE 11,5X19X19 CM (ESPESSURA 11,5 CM) E ARGAMASSA DE ASSENTAMENTO COM PREPARO EM BETONEIRA. AF_12/2021</v>
          </cell>
          <cell r="C4931" t="str">
            <v>M2</v>
          </cell>
          <cell r="D4931">
            <v>77.36</v>
          </cell>
          <cell r="E4931">
            <v>81.849999999999994</v>
          </cell>
          <cell r="F4931" t="str">
            <v>SINAPI JUNHO 2025</v>
          </cell>
        </row>
        <row r="4932">
          <cell r="A4932">
            <v>103331</v>
          </cell>
          <cell r="B4932" t="str">
            <v>ALVENARIA DE VEDAÇÃO DE BLOCOS CERÂMICOS FURADOS NA HORIZONTAL DE 11,5X19X19 CM (ESPESSURA 11,5 CM) E ARGAMASSA DE ASSENTAMENTO COM PREPARO MANUAL. AF_12/2021</v>
          </cell>
          <cell r="C4932" t="str">
            <v>M2</v>
          </cell>
          <cell r="D4932">
            <v>78.77</v>
          </cell>
          <cell r="E4932">
            <v>83.4</v>
          </cell>
          <cell r="F4932" t="str">
            <v>SINAPI JUNHO 2025</v>
          </cell>
        </row>
        <row r="4933">
          <cell r="A4933">
            <v>103358</v>
          </cell>
          <cell r="B4933" t="str">
            <v>ALVENARIA DE VEDAÇÃO DE BLOCOS CERÂMICOS FURADOS NA HORIZONTAL DE 11,5X19X29 CM (ESPESSURA 11,5 CM) E ARGAMASSA DE ASSENTAMENTO COM PREPARO EM BETONEIRA. AF_12/2021</v>
          </cell>
          <cell r="C4933" t="str">
            <v>M2</v>
          </cell>
          <cell r="D4933">
            <v>65.02</v>
          </cell>
          <cell r="E4933">
            <v>68.63</v>
          </cell>
          <cell r="F4933" t="str">
            <v>SINAPI JUNHO 2025</v>
          </cell>
        </row>
        <row r="4934">
          <cell r="A4934">
            <v>103359</v>
          </cell>
          <cell r="B4934" t="str">
            <v>ALVENARIA DE VEDAÇÃO DE BLOCOS CERÂMICOS FURADOS NA HORIZONTAL DE 11,5X19X29 CM (ESPESSURA 11,5 CM) E ARGAMASSA DE ASSENTAMENTO COM PREPARO MANUAL. AF_12/2021</v>
          </cell>
          <cell r="C4934" t="str">
            <v>M2</v>
          </cell>
          <cell r="D4934">
            <v>66.22</v>
          </cell>
          <cell r="E4934">
            <v>69.94</v>
          </cell>
          <cell r="F4934" t="str">
            <v>SINAPI JUNHO 2025</v>
          </cell>
        </row>
        <row r="4935">
          <cell r="A4935">
            <v>103366</v>
          </cell>
          <cell r="B4935" t="str">
            <v>ALVENARIA DE VEDAÇÃO DE BLOCOS CERÂMICOS FURADOS NA HORIZONTAL DE 11,5X19X39 CM (ESPESSURA 11,5 CM) E ARGAMASSA DE ASSENTAMENTO COM PREPARO EM BETONEIRA. AF_12/2021</v>
          </cell>
          <cell r="C4935" t="str">
            <v>M2</v>
          </cell>
          <cell r="D4935">
            <v>56.1</v>
          </cell>
          <cell r="E4935">
            <v>58.9</v>
          </cell>
          <cell r="F4935" t="str">
            <v>SINAPI JUNHO 2025</v>
          </cell>
        </row>
        <row r="4936">
          <cell r="A4936">
            <v>103367</v>
          </cell>
          <cell r="B4936" t="str">
            <v>ALVENARIA DE VEDAÇÃO DE BLOCOS CERÂMICOS FURADOS NA HORIZONTAL DE 11,5X19X39 CM (ESPESSURA 11,5 CM) E ARGAMASSA DE ASSENTAMENTO COM PREPARO MANUAL. AF_12/2021</v>
          </cell>
          <cell r="C4936" t="str">
            <v>M2</v>
          </cell>
          <cell r="D4936">
            <v>57.19</v>
          </cell>
          <cell r="E4936">
            <v>60.08</v>
          </cell>
          <cell r="F4936" t="str">
            <v>SINAPI JUNHO 2025</v>
          </cell>
        </row>
        <row r="4937">
          <cell r="A4937">
            <v>103360</v>
          </cell>
          <cell r="B4937" t="str">
            <v>ALVENARIA DE VEDAÇÃO DE BLOCOS CERÂMICOS FURADOS NA HORIZONTAL DE 14X19X29 CM (ESPESSURA 14 CM) E ARGAMASSA DE ASSENTAMENTO COM PREPARO EM BETONEIRA. AF_12/2021</v>
          </cell>
          <cell r="C4937" t="str">
            <v>M2</v>
          </cell>
          <cell r="D4937">
            <v>76.27</v>
          </cell>
          <cell r="E4937">
            <v>80.510000000000005</v>
          </cell>
          <cell r="F4937" t="str">
            <v>SINAPI JUNHO 2025</v>
          </cell>
        </row>
        <row r="4938">
          <cell r="A4938">
            <v>103361</v>
          </cell>
          <cell r="B4938" t="str">
            <v>ALVENARIA DE VEDAÇÃO DE BLOCOS CERÂMICOS FURADOS NA HORIZONTAL DE 14X19X29 CM (ESPESSURA 14 CM) E ARGAMASSA DE ASSENTAMENTO COM PREPARO MANUAL. AF_12/2021</v>
          </cell>
          <cell r="C4938" t="str">
            <v>M2</v>
          </cell>
          <cell r="D4938">
            <v>77.78</v>
          </cell>
          <cell r="E4938">
            <v>82.17</v>
          </cell>
          <cell r="F4938" t="str">
            <v>SINAPI JUNHO 2025</v>
          </cell>
        </row>
        <row r="4939">
          <cell r="A4939">
            <v>103368</v>
          </cell>
          <cell r="B4939" t="str">
            <v>ALVENARIA DE VEDAÇÃO DE BLOCOS CERÂMICOS FURADOS NA HORIZONTAL DE 14X19X39 CM (ESPESSURA 14 CM) E ARGAMASSA DE ASSENTAMENTO COM PREPARO EM BETONEIRA. AF_12/2021</v>
          </cell>
          <cell r="C4939" t="str">
            <v>M2</v>
          </cell>
          <cell r="D4939">
            <v>64</v>
          </cell>
          <cell r="E4939">
            <v>67.25</v>
          </cell>
          <cell r="F4939" t="str">
            <v>SINAPI JUNHO 2025</v>
          </cell>
        </row>
        <row r="4940">
          <cell r="A4940">
            <v>103369</v>
          </cell>
          <cell r="B4940" t="str">
            <v>ALVENARIA DE VEDAÇÃO DE BLOCOS CERÂMICOS FURADOS NA HORIZONTAL DE 14X19X39 CM (ESPESSURA 14 CM) E ARGAMASSA DE ASSENTAMENTO COM PREPARO MANUAL. AF_12/2021</v>
          </cell>
          <cell r="C4940" t="str">
            <v>M2</v>
          </cell>
          <cell r="D4940">
            <v>65.37</v>
          </cell>
          <cell r="E4940">
            <v>68.75</v>
          </cell>
          <cell r="F4940" t="str">
            <v>SINAPI JUNHO 2025</v>
          </cell>
        </row>
        <row r="4941">
          <cell r="A4941">
            <v>103334</v>
          </cell>
          <cell r="B4941" t="str">
            <v>ALVENARIA DE VEDAÇÃO DE BLOCOS CERÂMICOS FURADOS NA HORIZONTAL DE 14X9X19 CM (ESPESSURA 14 CM, BLOCO DEITADO) E ARGAMASSA DE ASSENTAMENTO COM PREPARO EM BETONEIRA. AF_12/2021</v>
          </cell>
          <cell r="C4941" t="str">
            <v>M2</v>
          </cell>
          <cell r="D4941">
            <v>138.02000000000001</v>
          </cell>
          <cell r="E4941">
            <v>146.72999999999999</v>
          </cell>
          <cell r="F4941" t="str">
            <v>SINAPI JUNHO 2025</v>
          </cell>
        </row>
        <row r="4942">
          <cell r="A4942">
            <v>103335</v>
          </cell>
          <cell r="B4942" t="str">
            <v>ALVENARIA DE VEDAÇÃO DE BLOCOS CERÂMICOS FURADOS NA HORIZONTAL DE 14X9X19 CM (ESPESSURA 14 CM, BLOCO DEITADO) E ARGAMASSA DE ASSENTAMENTO COM PREPARO MANUAL. AF_12/2021</v>
          </cell>
          <cell r="C4942" t="str">
            <v>M2</v>
          </cell>
          <cell r="D4942">
            <v>140.66999999999999</v>
          </cell>
          <cell r="E4942">
            <v>149.62</v>
          </cell>
          <cell r="F4942" t="str">
            <v>SINAPI JUNHO 2025</v>
          </cell>
        </row>
        <row r="4943">
          <cell r="A4943">
            <v>103362</v>
          </cell>
          <cell r="B4943" t="str">
            <v>ALVENARIA DE VEDAÇÃO DE BLOCOS CERÂMICOS FURADOS NA HORIZONTAL DE 19X19X29 CM (ESPESSURA 19 CM) E ARGAMASSA DE ASSENTAMENTO COM PREPARO EM BETONEIRA. AF_12/2021</v>
          </cell>
          <cell r="C4943" t="str">
            <v>M2</v>
          </cell>
          <cell r="D4943">
            <v>91.71</v>
          </cell>
          <cell r="E4943">
            <v>96.56</v>
          </cell>
          <cell r="F4943" t="str">
            <v>SINAPI JUNHO 2025</v>
          </cell>
        </row>
        <row r="4944">
          <cell r="A4944">
            <v>103363</v>
          </cell>
          <cell r="B4944" t="str">
            <v>ALVENARIA DE VEDAÇÃO DE BLOCOS CERÂMICOS FURADOS NA HORIZONTAL DE 19X19X29 CM (ESPESSURA 19 CM) E ARGAMASSA DE ASSENTAMENTO COM PREPARO MANUAL. AF_12/2021</v>
          </cell>
          <cell r="C4944" t="str">
            <v>M2</v>
          </cell>
          <cell r="D4944">
            <v>93.41</v>
          </cell>
          <cell r="E4944">
            <v>98.43</v>
          </cell>
          <cell r="F4944" t="str">
            <v>SINAPI JUNHO 2025</v>
          </cell>
        </row>
        <row r="4945">
          <cell r="A4945">
            <v>103370</v>
          </cell>
          <cell r="B4945" t="str">
            <v>ALVENARIA DE VEDAÇÃO DE BLOCOS CERÂMICOS FURADOS NA HORIZONTAL DE 19X19X39 CM (ESPESSURA 19 CM) E ARGAMASSA DE ASSENTAMENTO COM PREPARO EM BETONEIRA. AF_12/2021</v>
          </cell>
          <cell r="C4945" t="str">
            <v>M2</v>
          </cell>
          <cell r="D4945">
            <v>79.92</v>
          </cell>
          <cell r="E4945">
            <v>83.64</v>
          </cell>
          <cell r="F4945" t="str">
            <v>SINAPI JUNHO 2025</v>
          </cell>
        </row>
        <row r="4946">
          <cell r="A4946">
            <v>103371</v>
          </cell>
          <cell r="B4946" t="str">
            <v>ALVENARIA DE VEDAÇÃO DE BLOCOS CERÂMICOS FURADOS NA HORIZONTAL DE 19X19X39 CM (ESPESSURA 19 CM) E ARGAMASSA DE ASSENTAMENTO COM PREPARO MANUAL. AF_12/2021</v>
          </cell>
          <cell r="C4946" t="str">
            <v>M2</v>
          </cell>
          <cell r="D4946">
            <v>81.459999999999994</v>
          </cell>
          <cell r="E4946">
            <v>85.33</v>
          </cell>
          <cell r="F4946" t="str">
            <v>SINAPI JUNHO 2025</v>
          </cell>
        </row>
        <row r="4947">
          <cell r="A4947">
            <v>103332</v>
          </cell>
          <cell r="B4947" t="str">
            <v>ALVENARIA DE VEDAÇÃO DE BLOCOS CERÂMICOS FURADOS NA HORIZONTAL DE 9X14X19 CM (ESPESSURA 9 CM) E ARGAMASSA DE ASSENTAMENTO COM PREPARO EM BETONEIRA. AF_12/2021</v>
          </cell>
          <cell r="C4947" t="str">
            <v>M2</v>
          </cell>
          <cell r="D4947">
            <v>115.99</v>
          </cell>
          <cell r="E4947">
            <v>124.17</v>
          </cell>
          <cell r="F4947" t="str">
            <v>SINAPI JUNHO 2025</v>
          </cell>
        </row>
        <row r="4948">
          <cell r="A4948">
            <v>103333</v>
          </cell>
          <cell r="B4948" t="str">
            <v>ALVENARIA DE VEDAÇÃO DE BLOCOS CERÂMICOS FURADOS NA HORIZONTAL DE 9X14X19 CM (ESPESSURA 9 CM) E ARGAMASSA DE ASSENTAMENTO COM PREPARO MANUAL. AF_12/2021</v>
          </cell>
          <cell r="C4948" t="str">
            <v>M2</v>
          </cell>
          <cell r="D4948">
            <v>117.5</v>
          </cell>
          <cell r="E4948">
            <v>125.83</v>
          </cell>
          <cell r="F4948" t="str">
            <v>SINAPI JUNHO 2025</v>
          </cell>
        </row>
        <row r="4949">
          <cell r="A4949">
            <v>103352</v>
          </cell>
          <cell r="B4949" t="str">
            <v>ALVENARIA DE VEDAÇÃO DE BLOCOS CERÂMICOS FURADOS NA HORIZONTAL DE 9X14X24 CM (ESPESSURA 9 CM) E ARGAMASSA DE ASSENTAMENTO COM PREPARO EM BETONEIRA. AF_12/2021</v>
          </cell>
          <cell r="C4949" t="str">
            <v>M2</v>
          </cell>
          <cell r="D4949">
            <v>98.95</v>
          </cell>
          <cell r="E4949">
            <v>105.64</v>
          </cell>
          <cell r="F4949" t="str">
            <v>SINAPI JUNHO 2025</v>
          </cell>
        </row>
        <row r="4950">
          <cell r="A4950">
            <v>103353</v>
          </cell>
          <cell r="B4950" t="str">
            <v>ALVENARIA DE VEDAÇÃO DE BLOCOS CERÂMICOS FURADOS NA HORIZONTAL DE 9X14X24 CM (ESPESSURA 9 CM) E ARGAMASSA DE ASSENTAMENTO COM PREPARO MANUAL. AF_12/2021</v>
          </cell>
          <cell r="C4950" t="str">
            <v>M2</v>
          </cell>
          <cell r="D4950">
            <v>100.35</v>
          </cell>
          <cell r="E4950">
            <v>107.17</v>
          </cell>
          <cell r="F4950" t="str">
            <v>SINAPI JUNHO 2025</v>
          </cell>
        </row>
        <row r="4951">
          <cell r="A4951">
            <v>103328</v>
          </cell>
          <cell r="B4951" t="str">
            <v>ALVENARIA DE VEDAÇÃO DE BLOCOS CERÂMICOS FURADOS NA HORIZONTAL DE 9X19X19 CM (ESPESSURA 9 CM) E ARGAMASSA DE ASSENTAMENTO COM PREPARO EM BETONEIRA. AF_12/2021</v>
          </cell>
          <cell r="C4951" t="str">
            <v>M2</v>
          </cell>
          <cell r="D4951">
            <v>90.17</v>
          </cell>
          <cell r="E4951">
            <v>96.17</v>
          </cell>
          <cell r="F4951" t="str">
            <v>SINAPI JUNHO 2025</v>
          </cell>
        </row>
        <row r="4952">
          <cell r="A4952">
            <v>103329</v>
          </cell>
          <cell r="B4952" t="str">
            <v>ALVENARIA DE VEDAÇÃO DE BLOCOS CERÂMICOS FURADOS NA HORIZONTAL DE 9X19X19 CM (ESPESSURA 9 CM) E ARGAMASSA DE ASSENTAMENTO COM PREPARO MANUAL. AF_12/2021</v>
          </cell>
          <cell r="C4952" t="str">
            <v>M2</v>
          </cell>
          <cell r="D4952">
            <v>91.49</v>
          </cell>
          <cell r="E4952">
            <v>97.61</v>
          </cell>
          <cell r="F4952" t="str">
            <v>SINAPI JUNHO 2025</v>
          </cell>
        </row>
        <row r="4953">
          <cell r="A4953">
            <v>103356</v>
          </cell>
          <cell r="B4953" t="str">
            <v>ALVENARIA DE VEDAÇÃO DE BLOCOS CERÂMICOS FURADOS NA HORIZONTAL DE 9X19X29 CM (ESPESSURA 9 CM) E ARGAMASSA DE ASSENTAMENTO COM PREPARO EM BETONEIRA. AF_12/2021</v>
          </cell>
          <cell r="C4953" t="str">
            <v>M2</v>
          </cell>
          <cell r="D4953">
            <v>56.33</v>
          </cell>
          <cell r="E4953">
            <v>59.23</v>
          </cell>
          <cell r="F4953" t="str">
            <v>SINAPI JUNHO 2025</v>
          </cell>
        </row>
        <row r="4954">
          <cell r="A4954">
            <v>103357</v>
          </cell>
          <cell r="B4954" t="str">
            <v>ALVENARIA DE VEDAÇÃO DE BLOCOS CERÂMICOS FURADOS NA HORIZONTAL DE 9X19X29 CM (ESPESSURA 9 CM) E ARGAMASSA DE ASSENTAMENTO COM PREPARO MANUAL. AF_12/2021</v>
          </cell>
          <cell r="C4954" t="str">
            <v>M2</v>
          </cell>
          <cell r="D4954">
            <v>57.45</v>
          </cell>
          <cell r="E4954">
            <v>60.45</v>
          </cell>
          <cell r="F4954" t="str">
            <v>SINAPI JUNHO 2025</v>
          </cell>
        </row>
        <row r="4955">
          <cell r="A4955">
            <v>103364</v>
          </cell>
          <cell r="B4955" t="str">
            <v>ALVENARIA DE VEDAÇÃO DE BLOCOS CERÂMICOS FURADOS NA HORIZONTAL DE 9X19X39 CM (ESPESSURA 9 CM) E ARGAMASSA DE ASSENTAMENTO COM PREPARO EM BETONEIRA. AF_12/2021</v>
          </cell>
          <cell r="C4955" t="str">
            <v>M2</v>
          </cell>
          <cell r="D4955">
            <v>46.74</v>
          </cell>
          <cell r="E4955">
            <v>48.97</v>
          </cell>
          <cell r="F4955" t="str">
            <v>SINAPI JUNHO 2025</v>
          </cell>
        </row>
        <row r="4956">
          <cell r="A4956">
            <v>103365</v>
          </cell>
          <cell r="B4956" t="str">
            <v>ALVENARIA DE VEDAÇÃO DE BLOCOS CERÂMICOS FURADOS NA HORIZONTAL DE 9X19X39 CM (ESPESSURA 9 CM) E ARGAMASSA DE ASSENTAMENTO COM PREPARO MANUAL. AF_12/2021</v>
          </cell>
          <cell r="C4956" t="str">
            <v>M2</v>
          </cell>
          <cell r="D4956">
            <v>47.52</v>
          </cell>
          <cell r="E4956">
            <v>49.84</v>
          </cell>
          <cell r="F4956" t="str">
            <v>SINAPI JUNHO 2025</v>
          </cell>
        </row>
        <row r="4957">
          <cell r="A4957">
            <v>103350</v>
          </cell>
          <cell r="B4957" t="str">
            <v>ALVENARIA DE VEDAÇÃO DE BLOCOS CERÂMICOS FURADOS NA HORIZONTAL DE 9X9X19 CM (ESPESSURA 9 CM) E ARGAMASSA DE ASSENTAMENTO COM PREPARO EM BETONEIRA. AF_12/2021</v>
          </cell>
          <cell r="C4957" t="str">
            <v>M2</v>
          </cell>
          <cell r="D4957">
            <v>166.51</v>
          </cell>
          <cell r="E4957">
            <v>177.77</v>
          </cell>
          <cell r="F4957" t="str">
            <v>SINAPI JUNHO 2025</v>
          </cell>
        </row>
        <row r="4958">
          <cell r="A4958">
            <v>103351</v>
          </cell>
          <cell r="B4958" t="str">
            <v>ALVENARIA DE VEDAÇÃO DE BLOCOS CERÂMICOS FURADOS NA HORIZONTAL DE 9X9X19 CM (ESPESSURA 9 CM) E ARGAMASSA DE ASSENTAMENTO COM PREPARO MANUAL. AF_12/2021</v>
          </cell>
          <cell r="C4958" t="str">
            <v>M2</v>
          </cell>
          <cell r="D4958">
            <v>168.45</v>
          </cell>
          <cell r="E4958">
            <v>179.88</v>
          </cell>
          <cell r="F4958" t="str">
            <v>SINAPI JUNHO 2025</v>
          </cell>
        </row>
        <row r="4959">
          <cell r="A4959">
            <v>103344</v>
          </cell>
          <cell r="B4959" t="str">
            <v>ALVENARIA DE VEDAÇÃO DE BLOCOS CERÂMICOS FURADOS NA VERTICAL DE 11,5X19X29 CM (ESPESSURA 11,5 CM) E ARGAMASSA DE ASSENTAMENTO COM PREPARO EM BETONEIRA. AF_12/2021</v>
          </cell>
          <cell r="C4959" t="str">
            <v>M2</v>
          </cell>
          <cell r="D4959">
            <v>75.91</v>
          </cell>
          <cell r="E4959">
            <v>79.55</v>
          </cell>
          <cell r="F4959" t="str">
            <v>SINAPI JUNHO 2025</v>
          </cell>
        </row>
        <row r="4960">
          <cell r="A4960">
            <v>103345</v>
          </cell>
          <cell r="B4960" t="str">
            <v>ALVENARIA DE VEDAÇÃO DE BLOCOS CERÂMICOS FURADOS NA VERTICAL DE 11,5X19X29 CM (ESPESSURA 11,5 CM) E ARGAMASSA DE ASSENTAMENTO COM PREPARO MANUAL. AF_12/2021</v>
          </cell>
          <cell r="C4960" t="str">
            <v>M2</v>
          </cell>
          <cell r="D4960">
            <v>77.67</v>
          </cell>
          <cell r="E4960">
            <v>81.47</v>
          </cell>
          <cell r="F4960" t="str">
            <v>SINAPI JUNHO 2025</v>
          </cell>
        </row>
        <row r="4961">
          <cell r="A4961">
            <v>103348</v>
          </cell>
          <cell r="B4961" t="str">
            <v>ALVENARIA DE VEDAÇÃO DE BLOCOS CERÂMICOS FURADOS NA VERTICAL DE 11,5X19X39 CM (ESPESSURA 11,5 CM) E ARGAMASSA DE ASSENTAMENTO COM PREPARO EM BETONEIRA. AF_12/2021</v>
          </cell>
          <cell r="C4961" t="str">
            <v>M2</v>
          </cell>
          <cell r="D4961">
            <v>63.58</v>
          </cell>
          <cell r="E4961">
            <v>66.400000000000006</v>
          </cell>
          <cell r="F4961" t="str">
            <v>SINAPI JUNHO 2025</v>
          </cell>
        </row>
        <row r="4962">
          <cell r="A4962">
            <v>103349</v>
          </cell>
          <cell r="B4962" t="str">
            <v>ALVENARIA DE VEDAÇÃO DE BLOCOS CERÂMICOS FURADOS NA VERTICAL DE 11,5X19X39 CM (ESPESSURA 11,5 CM) E ARGAMASSA DE ASSENTAMENTO COM PREPARO MANUAL. AF_12/2021</v>
          </cell>
          <cell r="C4962" t="str">
            <v>M2</v>
          </cell>
          <cell r="D4962">
            <v>65.180000000000007</v>
          </cell>
          <cell r="E4962">
            <v>68.16</v>
          </cell>
          <cell r="F4962" t="str">
            <v>SINAPI JUNHO 2025</v>
          </cell>
        </row>
        <row r="4963">
          <cell r="A4963">
            <v>103346</v>
          </cell>
          <cell r="B4963" t="str">
            <v>ALVENARIA DE VEDAÇÃO DE BLOCOS CERÂMICOS FURADOS NA VERTICAL DE 14X19X29 CM (ESPESSURA 14 CM) E ARGAMASSA DE ASSENTAMENTO COM PREPARO EM BETONEIRA. AF_12/2021</v>
          </cell>
          <cell r="C4963" t="str">
            <v>M2</v>
          </cell>
          <cell r="D4963">
            <v>84.61</v>
          </cell>
          <cell r="E4963">
            <v>88.87</v>
          </cell>
          <cell r="F4963" t="str">
            <v>SINAPI JUNHO 2025</v>
          </cell>
        </row>
        <row r="4964">
          <cell r="A4964">
            <v>103347</v>
          </cell>
          <cell r="B4964" t="str">
            <v>ALVENARIA DE VEDAÇÃO DE BLOCOS CERÂMICOS FURADOS NA VERTICAL DE 14X19X29 CM (ESPESSURA 14 CM) E ARGAMASSA DE ASSENTAMENTO COM PREPARO MANUAL. AF_12/2021</v>
          </cell>
          <cell r="C4964" t="str">
            <v>M2</v>
          </cell>
          <cell r="D4964">
            <v>86.49</v>
          </cell>
          <cell r="E4964">
            <v>90.93</v>
          </cell>
          <cell r="F4964" t="str">
            <v>SINAPI JUNHO 2025</v>
          </cell>
        </row>
        <row r="4965">
          <cell r="A4965">
            <v>103324</v>
          </cell>
          <cell r="B4965" t="str">
            <v>ALVENARIA DE VEDAÇÃO DE BLOCOS CERÂMICOS FURADOS NA VERTICAL DE 14X19X39 CM (ESPESSURA 14 CM) E ARGAMASSA DE ASSENTAMENTO COM PREPARO EM BETONEIRA. AF_12/2021</v>
          </cell>
          <cell r="C4965" t="str">
            <v>M2</v>
          </cell>
          <cell r="D4965">
            <v>72.13</v>
          </cell>
          <cell r="E4965">
            <v>75.400000000000006</v>
          </cell>
          <cell r="F4965" t="str">
            <v>SINAPI JUNHO 2025</v>
          </cell>
        </row>
        <row r="4966">
          <cell r="A4966">
            <v>103325</v>
          </cell>
          <cell r="B4966" t="str">
            <v>ALVENARIA DE VEDAÇÃO DE BLOCOS CERÂMICOS FURADOS NA VERTICAL DE 14X19X39 CM (ESPESSURA 14 CM) E ARGAMASSA DE ASSENTAMENTO COM PREPARO MANUAL. AF_12/2021</v>
          </cell>
          <cell r="C4966" t="str">
            <v>M2</v>
          </cell>
          <cell r="D4966">
            <v>73.83</v>
          </cell>
          <cell r="E4966">
            <v>77.27</v>
          </cell>
          <cell r="F4966" t="str">
            <v>SINAPI JUNHO 2025</v>
          </cell>
        </row>
        <row r="4967">
          <cell r="A4967">
            <v>103326</v>
          </cell>
          <cell r="B4967" t="str">
            <v>ALVENARIA DE VEDAÇÃO DE BLOCOS CERÂMICOS FURADOS NA VERTICAL DE 19X19X39 CM (ESPESSURA 19 CM) E ARGAMASSA DE ASSENTAMENTO COM PREPARO EM BETONEIRA. AF_12/2021</v>
          </cell>
          <cell r="C4967" t="str">
            <v>M2</v>
          </cell>
          <cell r="D4967">
            <v>84.87</v>
          </cell>
          <cell r="E4967">
            <v>88.62</v>
          </cell>
          <cell r="F4967" t="str">
            <v>SINAPI JUNHO 2025</v>
          </cell>
        </row>
        <row r="4968">
          <cell r="A4968">
            <v>103327</v>
          </cell>
          <cell r="B4968" t="str">
            <v>ALVENARIA DE VEDAÇÃO DE BLOCOS CERÂMICOS FURADOS NA VERTICAL DE 19X19X39 CM (ESPESSURA 19 CM) E ARGAMASSA DE ASSENTAMENTO COM PREPARO MANUAL. AF_12/2021</v>
          </cell>
          <cell r="C4968" t="str">
            <v>M2</v>
          </cell>
          <cell r="D4968">
            <v>86.86</v>
          </cell>
          <cell r="E4968">
            <v>90.8</v>
          </cell>
          <cell r="F4968" t="str">
            <v>SINAPI JUNHO 2025</v>
          </cell>
        </row>
        <row r="4969">
          <cell r="A4969">
            <v>103322</v>
          </cell>
          <cell r="B4969" t="str">
            <v>ALVENARIA DE VEDAÇÃO DE BLOCOS CERÂMICOS FURADOS NA VERTICAL DE 9X19X39 CM (ESPESSURA 9 CM) E ARGAMASSA DE ASSENTAMENTO COM PREPARO EM BETONEIRA. AF_12/2021</v>
          </cell>
          <cell r="C4969" t="str">
            <v>M2</v>
          </cell>
          <cell r="D4969">
            <v>53.76</v>
          </cell>
          <cell r="E4969">
            <v>56.02</v>
          </cell>
          <cell r="F4969" t="str">
            <v>SINAPI JUNHO 2025</v>
          </cell>
        </row>
        <row r="4970">
          <cell r="A4970">
            <v>103323</v>
          </cell>
          <cell r="B4970" t="str">
            <v>ALVENARIA DE VEDAÇÃO DE BLOCOS CERÂMICOS FURADOS NA VERTICAL DE 9X19X39 CM (ESPESSURA 9 CM) E ARGAMASSA DE ASSENTAMENTO COM PREPARO MANUAL. AF_12/2021</v>
          </cell>
          <cell r="C4970" t="str">
            <v>M2</v>
          </cell>
          <cell r="D4970">
            <v>55.26</v>
          </cell>
          <cell r="E4970">
            <v>57.66</v>
          </cell>
          <cell r="F4970" t="str">
            <v>SINAPI JUNHO 2025</v>
          </cell>
        </row>
        <row r="4971">
          <cell r="A4971">
            <v>103338</v>
          </cell>
          <cell r="B4971" t="str">
            <v>ALVENARIA DE VEDAÇÃO DE BLOCOS VAZADOS DE CONCRETO APARENTE DE 14X19X39 CM (ESPESSURA 14 CM) E ARGAMASSA DE ASSENTAMENTO COM PREPARO EM BETONEIRA. AF_12/2021</v>
          </cell>
          <cell r="C4971" t="str">
            <v>M2</v>
          </cell>
          <cell r="D4971">
            <v>113.87</v>
          </cell>
          <cell r="E4971">
            <v>118.74</v>
          </cell>
          <cell r="F4971" t="str">
            <v>SINAPI JUNHO 2025</v>
          </cell>
        </row>
        <row r="4972">
          <cell r="A4972">
            <v>103339</v>
          </cell>
          <cell r="B4972" t="str">
            <v>ALVENARIA DE VEDAÇÃO DE BLOCOS VAZADOS DE CONCRETO APARENTE DE 14X19X39 CM (ESPESSURA 14 CM) E ARGAMASSA DE ASSENTAMENTO COM PREPARO MANUAL. AF_12/2021</v>
          </cell>
          <cell r="C4972" t="str">
            <v>M2</v>
          </cell>
          <cell r="D4972">
            <v>115.34</v>
          </cell>
          <cell r="E4972">
            <v>120.35</v>
          </cell>
          <cell r="F4972" t="str">
            <v>SINAPI JUNHO 2025</v>
          </cell>
        </row>
        <row r="4973">
          <cell r="A4973">
            <v>103340</v>
          </cell>
          <cell r="B4973" t="str">
            <v>ALVENARIA DE VEDAÇÃO DE BLOCOS VAZADOS DE CONCRETO APARENTE DE 19X19X39 CM (ESPESSURA 19 CM) E ARGAMASSA DE ASSENTAMENTO COM PREPARO EM BETONEIRA. AF_12/2021</v>
          </cell>
          <cell r="C4973" t="str">
            <v>M2</v>
          </cell>
          <cell r="D4973">
            <v>137.72</v>
          </cell>
          <cell r="E4973">
            <v>143.24</v>
          </cell>
          <cell r="F4973" t="str">
            <v>SINAPI JUNHO 2025</v>
          </cell>
        </row>
        <row r="4974">
          <cell r="A4974">
            <v>103341</v>
          </cell>
          <cell r="B4974" t="str">
            <v>ALVENARIA DE VEDAÇÃO DE BLOCOS VAZADOS DE CONCRETO APARENTE DE 19X19X39 CM (ESPESSURA 19 CM) E ARGAMASSA DE ASSENTAMENTO COM PREPARO MANUAL. AF_12/2021</v>
          </cell>
          <cell r="C4974" t="str">
            <v>M2</v>
          </cell>
          <cell r="D4974">
            <v>139.57</v>
          </cell>
          <cell r="E4974">
            <v>145.26</v>
          </cell>
          <cell r="F4974" t="str">
            <v>SINAPI JUNHO 2025</v>
          </cell>
        </row>
        <row r="4975">
          <cell r="A4975">
            <v>103336</v>
          </cell>
          <cell r="B4975" t="str">
            <v>ALVENARIA DE VEDAÇÃO DE BLOCOS VAZADOS DE CONCRETO APARENTE DE 9X19X39 CM (ESPESSURA 9 CM) E ARGAMASSA DE ASSENTAMENTO COM PREPARO EM BETONEIRA. AF_12/2021</v>
          </cell>
          <cell r="C4975" t="str">
            <v>M2</v>
          </cell>
          <cell r="D4975">
            <v>86.78</v>
          </cell>
          <cell r="E4975">
            <v>90.34</v>
          </cell>
          <cell r="F4975" t="str">
            <v>SINAPI JUNHO 2025</v>
          </cell>
        </row>
        <row r="4976">
          <cell r="A4976">
            <v>103337</v>
          </cell>
          <cell r="B4976" t="str">
            <v>ALVENARIA DE VEDAÇÃO DE BLOCOS VAZADOS DE CONCRETO APARENTE DE 9X19X39 CM (ESPESSURA 9 CM) E ARGAMASSA DE ASSENTAMENTO COM PREPARO MANUAL. AF_12/2021</v>
          </cell>
          <cell r="C4976" t="str">
            <v>M2</v>
          </cell>
          <cell r="D4976">
            <v>88.04</v>
          </cell>
          <cell r="E4976">
            <v>91.72</v>
          </cell>
          <cell r="F4976" t="str">
            <v>SINAPI JUNHO 2025</v>
          </cell>
        </row>
        <row r="4977">
          <cell r="A4977">
            <v>103342</v>
          </cell>
          <cell r="B4977" t="str">
            <v>ALVENARIA DE VEDAÇÃO DE BLOCOS VAZADOS DE CONCRETO DE 14X19X29 CM (ESPESSURA 14 CM) E ARGAMASSA DE ASSENTAMENTO COM PREPARO EM BETONEIRA. AF_12/2021</v>
          </cell>
          <cell r="C4977" t="str">
            <v>M2</v>
          </cell>
          <cell r="D4977">
            <v>116.62</v>
          </cell>
          <cell r="E4977">
            <v>120.87</v>
          </cell>
          <cell r="F4977" t="str">
            <v>SINAPI JUNHO 2025</v>
          </cell>
        </row>
        <row r="4978">
          <cell r="A4978">
            <v>103343</v>
          </cell>
          <cell r="B4978" t="str">
            <v>ALVENARIA DE VEDAÇÃO DE BLOCOS VAZADOS DE CONCRETO DE 14X19X29 CM (ESPESSURA 14 CM) E ARGAMASSA DE ASSENTAMENTO COM PREPARO MANUAL. AF_12/2021</v>
          </cell>
          <cell r="C4978" t="str">
            <v>M2</v>
          </cell>
          <cell r="D4978">
            <v>118.25</v>
          </cell>
          <cell r="E4978">
            <v>122.65</v>
          </cell>
          <cell r="F4978" t="str">
            <v>SINAPI JUNHO 2025</v>
          </cell>
        </row>
        <row r="4979">
          <cell r="A4979">
            <v>103318</v>
          </cell>
          <cell r="B4979" t="str">
            <v>ALVENARIA DE VEDAÇÃO DE BLOCOS VAZADOS DE CONCRETO DE 14X19X39 CM (ESPESSURA 14 CM) E ARGAMASSA DE ASSENTAMENTO COM PREPARO EM BETONEIRA. AF_12/2021</v>
          </cell>
          <cell r="C4979" t="str">
            <v>M2</v>
          </cell>
          <cell r="D4979">
            <v>100</v>
          </cell>
          <cell r="E4979">
            <v>103.77</v>
          </cell>
          <cell r="F4979" t="str">
            <v>SINAPI JUNHO 2025</v>
          </cell>
        </row>
        <row r="4980">
          <cell r="A4980">
            <v>103319</v>
          </cell>
          <cell r="B4980" t="str">
            <v>ALVENARIA DE VEDAÇÃO DE BLOCOS VAZADOS DE CONCRETO DE 14X19X39 CM (ESPESSURA 14 CM) E ARGAMASSA DE ASSENTAMENTO COM PREPARO MANUAL. AF_12/2021</v>
          </cell>
          <cell r="C4980" t="str">
            <v>M2</v>
          </cell>
          <cell r="D4980">
            <v>101.47</v>
          </cell>
          <cell r="E4980">
            <v>105.38</v>
          </cell>
          <cell r="F4980" t="str">
            <v>SINAPI JUNHO 2025</v>
          </cell>
        </row>
        <row r="4981">
          <cell r="A4981">
            <v>103320</v>
          </cell>
          <cell r="B4981" t="str">
            <v>ALVENARIA DE VEDAÇÃO DE BLOCOS VAZADOS DE CONCRETO DE 19X19X39 CM (ESPESSURA 19 CM) E ARGAMASSA DE ASSENTAMENTO COM PREPARO EM BETONEIRA. AF_12/2021</v>
          </cell>
          <cell r="C4981" t="str">
            <v>M2</v>
          </cell>
          <cell r="D4981">
            <v>120.22</v>
          </cell>
          <cell r="E4981">
            <v>124.48</v>
          </cell>
          <cell r="F4981" t="str">
            <v>SINAPI JUNHO 2025</v>
          </cell>
        </row>
        <row r="4982">
          <cell r="A4982">
            <v>103321</v>
          </cell>
          <cell r="B4982" t="str">
            <v>ALVENARIA DE VEDAÇÃO DE BLOCOS VAZADOS DE CONCRETO DE 19X19X39 CM (ESPESSURA 19 CM) E ARGAMASSA DE ASSENTAMENTO COM PREPARO MANUAL. AF_12/2021</v>
          </cell>
          <cell r="C4982" t="str">
            <v>M2</v>
          </cell>
          <cell r="D4982">
            <v>122.07</v>
          </cell>
          <cell r="E4982">
            <v>126.5</v>
          </cell>
          <cell r="F4982" t="str">
            <v>SINAPI JUNHO 2025</v>
          </cell>
        </row>
        <row r="4983">
          <cell r="A4983">
            <v>103316</v>
          </cell>
          <cell r="B4983" t="str">
            <v>ALVENARIA DE VEDAÇÃO DE BLOCOS VAZADOS DE CONCRETO DE 9X19X39 CM (ESPESSURA 9 CM) E ARGAMASSA DE ASSENTAMENTO COM PREPARO EM BETONEIRA. AF_12/2021</v>
          </cell>
          <cell r="C4983" t="str">
            <v>M2</v>
          </cell>
          <cell r="D4983">
            <v>77.19</v>
          </cell>
          <cell r="E4983">
            <v>79.95</v>
          </cell>
          <cell r="F4983" t="str">
            <v>SINAPI JUNHO 2025</v>
          </cell>
        </row>
        <row r="4984">
          <cell r="A4984">
            <v>103317</v>
          </cell>
          <cell r="B4984" t="str">
            <v>ALVENARIA DE VEDAÇÃO DE BLOCOS VAZADOS DE CONCRETO DE 9X19X39 CM (ESPESSURA 9 CM) E ARGAMASSA DE ASSENTAMENTO COM PREPARO MANUAL. AF_12/2021</v>
          </cell>
          <cell r="C4984" t="str">
            <v>M2</v>
          </cell>
          <cell r="D4984">
            <v>78.45</v>
          </cell>
          <cell r="E4984">
            <v>81.33</v>
          </cell>
          <cell r="F4984" t="str">
            <v>SINAPI JUNHO 2025</v>
          </cell>
        </row>
        <row r="4985">
          <cell r="A4985">
            <v>101166</v>
          </cell>
          <cell r="B4985" t="str">
            <v>ALVENARIA DE EMBASAMENTO COM BLOCO ESTRUTURAL DE CERÂMICA, DE 14X19X29CM E ARGAMASSA DE ASSENTAMENTO COM PREPARO EM BETONEIRA. AF_05/2020</v>
          </cell>
          <cell r="C4985" t="str">
            <v>M3</v>
          </cell>
          <cell r="D4985">
            <v>619.63</v>
          </cell>
          <cell r="E4985">
            <v>651.45000000000005</v>
          </cell>
          <cell r="F4985" t="str">
            <v>SINAPI JUNHO 2025</v>
          </cell>
        </row>
        <row r="4986">
          <cell r="A4986">
            <v>101165</v>
          </cell>
          <cell r="B4986" t="str">
            <v>ALVENARIA DE EMBASAMENTO COM BLOCO ESTRUTURAL DE CONCRETO, DE 14X19X29CM E ARGAMASSA DE ASSENTAMENTO COM PREPARO EM BETONEIRA. AF_05/2020</v>
          </cell>
          <cell r="C4986" t="str">
            <v>M3</v>
          </cell>
          <cell r="D4986">
            <v>998.2</v>
          </cell>
          <cell r="E4986">
            <v>1037.08</v>
          </cell>
          <cell r="F4986" t="str">
            <v>SINAPI JUNHO 2025</v>
          </cell>
        </row>
        <row r="4987">
          <cell r="A4987">
            <v>101163</v>
          </cell>
          <cell r="B4987" t="str">
            <v>ALVENARIA DE VEDAÇÃO COM BLOCO DE VIDRO VAZADO, TIPO VENEZIANA, DE 6X20X20CM E ARGAMASSA DE ASSENTAMENTO COM PREPARO EM BETONEIRA. AF_05/2020</v>
          </cell>
          <cell r="C4987" t="str">
            <v>M2</v>
          </cell>
          <cell r="D4987">
            <v>648.69000000000005</v>
          </cell>
          <cell r="E4987">
            <v>664.21</v>
          </cell>
          <cell r="F4987" t="str">
            <v>SINAPI JUNHO 2025</v>
          </cell>
        </row>
        <row r="4988">
          <cell r="A4988">
            <v>101164</v>
          </cell>
          <cell r="B4988" t="str">
            <v>ALVENARIA DE VEDAÇÃO COM BLOCO DE VIDRO, TIPO CANELADO, DE 8X19X19CM E ARGAMASSA DE ASSENTAMENTO COM PREPARO EM BETONEIRA. AF_05/2020</v>
          </cell>
          <cell r="C4988" t="str">
            <v>M2</v>
          </cell>
          <cell r="D4988">
            <v>659.24</v>
          </cell>
          <cell r="E4988">
            <v>674.83</v>
          </cell>
          <cell r="F4988" t="str">
            <v>SINAPI JUNHO 2025</v>
          </cell>
        </row>
        <row r="4989">
          <cell r="A4989">
            <v>101162</v>
          </cell>
          <cell r="B4989" t="str">
            <v>ALVENARIA DE VEDAÇÃO COM ELEMENTO VAZADO DE CERÂMICA (COBOGÓ) DE 7X20X20CM E ARGAMASSA DE ASSENTAMENTO COM PREPARO EM BETONEIRA. AF_05/2020</v>
          </cell>
          <cell r="C4989" t="str">
            <v>M2</v>
          </cell>
          <cell r="D4989">
            <v>143.37</v>
          </cell>
          <cell r="E4989">
            <v>151.69</v>
          </cell>
          <cell r="F4989" t="str">
            <v>SINAPI JUNHO 2025</v>
          </cell>
        </row>
        <row r="4990">
          <cell r="A4990">
            <v>101161</v>
          </cell>
          <cell r="B4990" t="str">
            <v>ALVENARIA DE VEDAÇÃO COM ELEMENTO VAZADO DE CONCRETO (COBOGÓ) DE 7X50X50CM E ARGAMASSA DE ASSENTAMENTO COM PREPARO EM BETONEIRA. AF_05/2020</v>
          </cell>
          <cell r="C4990" t="str">
            <v>M2</v>
          </cell>
          <cell r="D4990">
            <v>226.64</v>
          </cell>
          <cell r="E4990">
            <v>234.25</v>
          </cell>
          <cell r="F4990" t="str">
            <v>SINAPI JUNHO 2025</v>
          </cell>
        </row>
        <row r="4991">
          <cell r="A4991">
            <v>101160</v>
          </cell>
          <cell r="B4991" t="str">
            <v>ALVENARIA DE VEDAÇÃO DE BLOCO DE SOLO-CIMENTO (TIJOLO ECOLÓGICO) DE 7X15X30CM (ESPESSURA 15CM). AF_05/2020</v>
          </cell>
          <cell r="C4991" t="str">
            <v>M2</v>
          </cell>
          <cell r="D4991">
            <v>0</v>
          </cell>
          <cell r="E4991">
            <v>0</v>
          </cell>
          <cell r="F4991" t="str">
            <v>SINAPI JUNHO 2025</v>
          </cell>
        </row>
        <row r="4992">
          <cell r="A4992">
            <v>101159</v>
          </cell>
          <cell r="B4992" t="str">
            <v>ALVENARIA DE VEDAÇÃO DE BLOCOS CERÂMICOS MACIÇOS DE 5X10X20CM (ESPESSURA 10CM) E ARGAMASSA DE ASSENTAMENTO COM PREPARO EM BETONEIRA. AF_05/2020</v>
          </cell>
          <cell r="C4992" t="str">
            <v>M2</v>
          </cell>
          <cell r="D4992">
            <v>129.31</v>
          </cell>
          <cell r="E4992">
            <v>136.69</v>
          </cell>
          <cell r="F4992" t="str">
            <v>SINAPI JUNHO 2025</v>
          </cell>
        </row>
        <row r="4993">
          <cell r="A4993">
            <v>101154</v>
          </cell>
          <cell r="B4993" t="str">
            <v>ALVENARIA DE VEDAÇÃO DE BLOCOS DE CONCRETO CELULAR DE 10X30X60CM (ESPESSURA 10CM) E ARGAMASSA DE ASSENTAMENTO COM PREPARO EM BETONEIRA. AF_05/2020</v>
          </cell>
          <cell r="C4993" t="str">
            <v>M2</v>
          </cell>
          <cell r="D4993">
            <v>140.05000000000001</v>
          </cell>
          <cell r="E4993">
            <v>143.13999999999999</v>
          </cell>
          <cell r="F4993" t="str">
            <v>SINAPI JUNHO 2025</v>
          </cell>
        </row>
        <row r="4994">
          <cell r="A4994">
            <v>101155</v>
          </cell>
          <cell r="B4994" t="str">
            <v>ALVENARIA DE VEDAÇÃO DE BLOCOS DE CONCRETO CELULAR DE 15X30X60CM (ESPESSURA 15CM) E ARGAMASSA DE ASSENTAMENTO COM PREPARO EM BETONEIRA. AF_05/2020</v>
          </cell>
          <cell r="C4994" t="str">
            <v>M2</v>
          </cell>
          <cell r="D4994">
            <v>196.41</v>
          </cell>
          <cell r="E4994">
            <v>200.51</v>
          </cell>
          <cell r="F4994" t="str">
            <v>SINAPI JUNHO 2025</v>
          </cell>
        </row>
        <row r="4995">
          <cell r="A4995">
            <v>101156</v>
          </cell>
          <cell r="B4995" t="str">
            <v>ALVENARIA DE VEDAÇÃO DE BLOCOS DE CONCRETO CELULAR DE 20X30X60CM (ESPESSURA 20CM) E ARGAMASSA DE ASSENTAMENTO COM PREPARO EM BETONEIRA. AF_05/2020</v>
          </cell>
          <cell r="C4995" t="str">
            <v>M2</v>
          </cell>
          <cell r="D4995">
            <v>287.95999999999998</v>
          </cell>
          <cell r="E4995">
            <v>293.54000000000002</v>
          </cell>
          <cell r="F4995" t="str">
            <v>SINAPI JUNHO 2025</v>
          </cell>
        </row>
        <row r="4996">
          <cell r="A4996">
            <v>101158</v>
          </cell>
          <cell r="B4996" t="str">
            <v>ALVENARIA DE VEDAÇÃO DE BLOCOS DE GESSO DE 10X50X66CM (ESPESSURA 10CM). AF_05/2020</v>
          </cell>
          <cell r="C4996" t="str">
            <v>M2</v>
          </cell>
          <cell r="D4996">
            <v>76.73</v>
          </cell>
          <cell r="E4996">
            <v>78.819999999999993</v>
          </cell>
          <cell r="F4996" t="str">
            <v>SINAPI JUNHO 2025</v>
          </cell>
        </row>
        <row r="4997">
          <cell r="A4997">
            <v>101157</v>
          </cell>
          <cell r="B4997" t="str">
            <v>ALVENARIA DE VEDAÇÃO DE BLOCOS DE GESSO DE 7X50X66CM (ESPESSURA 7CM). AF_05/2020</v>
          </cell>
          <cell r="C4997" t="str">
            <v>M2</v>
          </cell>
          <cell r="D4997">
            <v>58.98</v>
          </cell>
          <cell r="E4997">
            <v>60.76</v>
          </cell>
          <cell r="F4997" t="str">
            <v>SINAPI JUNHO 2025</v>
          </cell>
        </row>
        <row r="4998">
          <cell r="A4998">
            <v>87382</v>
          </cell>
          <cell r="B4998" t="str">
            <v>ARGAMASSA INDUSTRIALIZADA MULTIUSO PARA REVESTIMENTOS E ASSENTAMENTO DA ALVENARIA, PREPARO COM MISTURADOR DE EIXO HORIZONTAL DE 160 KG. AF_08/2019</v>
          </cell>
          <cell r="C4998" t="str">
            <v>M3</v>
          </cell>
          <cell r="D4998">
            <v>2108.66</v>
          </cell>
          <cell r="E4998">
            <v>2117.4</v>
          </cell>
          <cell r="F4998" t="str">
            <v>SINAPI JUNHO 2025</v>
          </cell>
        </row>
        <row r="4999">
          <cell r="A4999">
            <v>87383</v>
          </cell>
          <cell r="B4999" t="str">
            <v>ARGAMASSA INDUSTRIALIZADA MULTIUSO PARA REVESTIMENTOS E ASSENTAMENTO DA ALVENARIA, PREPARO COM MISTURADOR DE EIXO HORIZONTAL DE 300 KG. AF_08/2019</v>
          </cell>
          <cell r="C4999" t="str">
            <v>M3</v>
          </cell>
          <cell r="D4999">
            <v>2108.0100000000002</v>
          </cell>
          <cell r="E4999">
            <v>2114.87</v>
          </cell>
          <cell r="F4999" t="str">
            <v>SINAPI JUNHO 2025</v>
          </cell>
        </row>
        <row r="5000">
          <cell r="A5000">
            <v>87384</v>
          </cell>
          <cell r="B5000" t="str">
            <v>ARGAMASSA INDUSTRIALIZADA MULTIUSO PARA REVESTIMENTOS E ASSENTAMENTO DA ALVENARIA, PREPARO COM MISTURADOR DE EIXO HORIZONTAL DE 600 KG. AF_08/2019</v>
          </cell>
          <cell r="C5000" t="str">
            <v>M3</v>
          </cell>
          <cell r="D5000">
            <v>2103.36</v>
          </cell>
          <cell r="E5000">
            <v>2108.6</v>
          </cell>
          <cell r="F5000" t="str">
            <v>SINAPI JUNHO 2025</v>
          </cell>
        </row>
        <row r="5001">
          <cell r="A5001">
            <v>87398</v>
          </cell>
          <cell r="B5001" t="str">
            <v>ARGAMASSA INDUSTRIALIZADA MULTIUSO PARA REVESTIMENTOS E ASSENTAMENTO DA ALVENARIA, PREPARO MANUAL. AF_08/2019</v>
          </cell>
          <cell r="C5001" t="str">
            <v>M3</v>
          </cell>
          <cell r="D5001">
            <v>2349.54</v>
          </cell>
          <cell r="E5001">
            <v>2374.85</v>
          </cell>
          <cell r="F5001" t="str">
            <v>SINAPI JUNHO 2025</v>
          </cell>
        </row>
        <row r="5002">
          <cell r="A5002">
            <v>87395</v>
          </cell>
          <cell r="B5002" t="str">
            <v>ARGAMASSA INDUSTRIALIZADA PARA CHAPISCO COLANTE, PREPARO COM MISTURADOR DE EIXO HORIZONTAL DE 160 KG. AF_08/2019</v>
          </cell>
          <cell r="C5002" t="str">
            <v>M3</v>
          </cell>
          <cell r="D5002">
            <v>4123.1499999999996</v>
          </cell>
          <cell r="E5002">
            <v>4134.5600000000004</v>
          </cell>
          <cell r="F5002" t="str">
            <v>SINAPI JUNHO 2025</v>
          </cell>
        </row>
        <row r="5003">
          <cell r="A5003">
            <v>87396</v>
          </cell>
          <cell r="B5003" t="str">
            <v>ARGAMASSA INDUSTRIALIZADA PARA CHAPISCO COLANTE, PREPARO COM MISTURADOR DE EIXO HORIZONTAL DE 300 KG. AF_08/2019</v>
          </cell>
          <cell r="C5003" t="str">
            <v>M3</v>
          </cell>
          <cell r="D5003">
            <v>4152.8999999999996</v>
          </cell>
          <cell r="E5003">
            <v>4162.1499999999996</v>
          </cell>
          <cell r="F5003" t="str">
            <v>SINAPI JUNHO 2025</v>
          </cell>
        </row>
        <row r="5004">
          <cell r="A5004">
            <v>87397</v>
          </cell>
          <cell r="B5004" t="str">
            <v>ARGAMASSA INDUSTRIALIZADA PARA CHAPISCO COLANTE, PREPARO COM MISTURADOR DE EIXO HORIZONTAL DE 600 KG. AF_08/2019</v>
          </cell>
          <cell r="C5004" t="str">
            <v>M3</v>
          </cell>
          <cell r="D5004">
            <v>4184.91</v>
          </cell>
          <cell r="E5004">
            <v>4192.5</v>
          </cell>
          <cell r="F5004" t="str">
            <v>SINAPI JUNHO 2025</v>
          </cell>
        </row>
        <row r="5005">
          <cell r="A5005">
            <v>87402</v>
          </cell>
          <cell r="B5005" t="str">
            <v>ARGAMASSA INDUSTRIALIZADA PARA CHAPISCO COLANTE, PREPARO MANUAL. AF_08/2019</v>
          </cell>
          <cell r="C5005" t="str">
            <v>M3</v>
          </cell>
          <cell r="D5005">
            <v>4432.58</v>
          </cell>
          <cell r="E5005">
            <v>4464.3</v>
          </cell>
          <cell r="F5005" t="str">
            <v>SINAPI JUNHO 2025</v>
          </cell>
        </row>
        <row r="5006">
          <cell r="A5006">
            <v>87391</v>
          </cell>
          <cell r="B5006" t="str">
            <v>ARGAMASSA INDUSTRIALIZADA PARA CHAPISCO ROLADO, PREPARO COM MISTURADOR DE EIXO HORIZONTAL DE 160 KG. AF_08/2019</v>
          </cell>
          <cell r="C5006" t="str">
            <v>M3</v>
          </cell>
          <cell r="D5006">
            <v>6547.32</v>
          </cell>
          <cell r="E5006">
            <v>6558.73</v>
          </cell>
          <cell r="F5006" t="str">
            <v>SINAPI JUNHO 2025</v>
          </cell>
        </row>
        <row r="5007">
          <cell r="A5007">
            <v>87393</v>
          </cell>
          <cell r="B5007" t="str">
            <v>ARGAMASSA INDUSTRIALIZADA PARA CHAPISCO ROLADO, PREPARO COM MISTURADOR DE EIXO HORIZONTAL DE 300 KG. AF_08/2019</v>
          </cell>
          <cell r="C5007" t="str">
            <v>M3</v>
          </cell>
          <cell r="D5007">
            <v>6609.63</v>
          </cell>
          <cell r="E5007">
            <v>6618.88</v>
          </cell>
          <cell r="F5007" t="str">
            <v>SINAPI JUNHO 2025</v>
          </cell>
        </row>
        <row r="5008">
          <cell r="A5008">
            <v>87394</v>
          </cell>
          <cell r="B5008" t="str">
            <v>ARGAMASSA INDUSTRIALIZADA PARA CHAPISCO ROLADO, PREPARO COM MISTURADOR DE EIXO HORIZONTAL DE 600 KG. AF_08/2019</v>
          </cell>
          <cell r="C5008" t="str">
            <v>M3</v>
          </cell>
          <cell r="D5008">
            <v>6672.73</v>
          </cell>
          <cell r="E5008">
            <v>6680.32</v>
          </cell>
          <cell r="F5008" t="str">
            <v>SINAPI JUNHO 2025</v>
          </cell>
        </row>
        <row r="5009">
          <cell r="A5009">
            <v>87401</v>
          </cell>
          <cell r="B5009" t="str">
            <v>ARGAMASSA INDUSTRIALIZADA PARA CHAPISCO ROLADO, PREPARO MANUAL. AF_08/2019</v>
          </cell>
          <cell r="C5009" t="str">
            <v>M3</v>
          </cell>
          <cell r="D5009">
            <v>6906.38</v>
          </cell>
          <cell r="E5009">
            <v>6938.1</v>
          </cell>
          <cell r="F5009" t="str">
            <v>SINAPI JUNHO 2025</v>
          </cell>
        </row>
        <row r="5010">
          <cell r="A5010">
            <v>87407</v>
          </cell>
          <cell r="B5010" t="str">
            <v>ARGAMASSA INDUSTRIALIZADA PARA REVESTIMENTOS, MISTURA E PROJEÇÃO DE 1,5 M³/H DE ARGAMASSA. AF_08/2019</v>
          </cell>
          <cell r="C5010" t="str">
            <v>M3</v>
          </cell>
          <cell r="D5010">
            <v>2149</v>
          </cell>
          <cell r="E5010">
            <v>2157.31</v>
          </cell>
          <cell r="F5010" t="str">
            <v>SINAPI JUNHO 2025</v>
          </cell>
        </row>
        <row r="5011">
          <cell r="A5011">
            <v>87408</v>
          </cell>
          <cell r="B5011" t="str">
            <v>ARGAMASSA INDUSTRIALIZADA PARA REVESTIMENTOS, MISTURA E PROJEÇÃO DE 2 M³/H DE ARGAMASSA. AF_08/2019</v>
          </cell>
          <cell r="C5011" t="str">
            <v>M3</v>
          </cell>
          <cell r="D5011">
            <v>2138.52</v>
          </cell>
          <cell r="E5011">
            <v>2144.75</v>
          </cell>
          <cell r="F5011" t="str">
            <v>SINAPI JUNHO 2025</v>
          </cell>
        </row>
        <row r="5012">
          <cell r="A5012">
            <v>87404</v>
          </cell>
          <cell r="B5012" t="str">
            <v>ARGAMASSA PARA REVESTIMENTO DECORATIVO MONOCAMADA (MONOCAPA), MISTURA E PROJEÇÃO DE 1,5 M3/H DE ARGAMASSA. AF_08/2019</v>
          </cell>
          <cell r="C5012" t="str">
            <v>M3</v>
          </cell>
          <cell r="D5012">
            <v>6109.59</v>
          </cell>
          <cell r="E5012">
            <v>6121.9</v>
          </cell>
          <cell r="F5012" t="str">
            <v>SINAPI JUNHO 2025</v>
          </cell>
        </row>
        <row r="5013">
          <cell r="A5013">
            <v>87405</v>
          </cell>
          <cell r="B5013" t="str">
            <v>ARGAMASSA PARA REVESTIMENTO DECORATIVO MONOCAMADA (MONOCAPA), MISTURA E PROJEÇÃO DE 2 M3/H DE ARGAMASSA. AF_08/2019</v>
          </cell>
          <cell r="C5013" t="str">
            <v>M3</v>
          </cell>
          <cell r="D5013">
            <v>6129.71</v>
          </cell>
          <cell r="E5013">
            <v>6138.94</v>
          </cell>
          <cell r="F5013" t="str">
            <v>SINAPI JUNHO 2025</v>
          </cell>
        </row>
        <row r="5014">
          <cell r="A5014">
            <v>87388</v>
          </cell>
          <cell r="B5014" t="str">
            <v>ARGAMASSA PARA REVESTIMENTO DECORATIVO MONOCAMADA (MONOCAPA), PREPARO COM MISTURADOR DE EIXO HORIZONTAL DE 160 KG. AF_08/2019</v>
          </cell>
          <cell r="C5014" t="str">
            <v>M3</v>
          </cell>
          <cell r="D5014">
            <v>5889.83</v>
          </cell>
          <cell r="E5014">
            <v>5898.64</v>
          </cell>
          <cell r="F5014" t="str">
            <v>SINAPI JUNHO 2025</v>
          </cell>
        </row>
        <row r="5015">
          <cell r="A5015">
            <v>87389</v>
          </cell>
          <cell r="B5015" t="str">
            <v>ARGAMASSA PARA REVESTIMENTO DECORATIVO MONOCAMADA (MONOCAPA), PREPARO COM MISTURADOR DE EIXO HORIZONTAL DE 300 KG. AF_08/2019</v>
          </cell>
          <cell r="C5015" t="str">
            <v>M3</v>
          </cell>
          <cell r="D5015">
            <v>5916.3</v>
          </cell>
          <cell r="E5015">
            <v>5923.11</v>
          </cell>
          <cell r="F5015" t="str">
            <v>SINAPI JUNHO 2025</v>
          </cell>
        </row>
        <row r="5016">
          <cell r="A5016">
            <v>87390</v>
          </cell>
          <cell r="B5016" t="str">
            <v>ARGAMASSA PARA REVESTIMENTO DECORATIVO MONOCAMADA (MONOCAPA), PREPARO COM MISTURADOR DE EIXO HORIZONTAL DE 600 KG. AF_08/2019</v>
          </cell>
          <cell r="C5016" t="str">
            <v>M3</v>
          </cell>
          <cell r="D5016">
            <v>5950.6</v>
          </cell>
          <cell r="E5016">
            <v>5955.84</v>
          </cell>
          <cell r="F5016" t="str">
            <v>SINAPI JUNHO 2025</v>
          </cell>
        </row>
        <row r="5017">
          <cell r="A5017">
            <v>87385</v>
          </cell>
          <cell r="B5017" t="str">
            <v>ARGAMASSA PRONTA PARA CONTRAPISO, PREPARO COM MISTURADOR DE EIXO HORIZONTAL DE 160 KG. AF_08/2019</v>
          </cell>
          <cell r="C5017" t="str">
            <v>M3</v>
          </cell>
          <cell r="D5017">
            <v>2444.1999999999998</v>
          </cell>
          <cell r="E5017">
            <v>2454.63</v>
          </cell>
          <cell r="F5017" t="str">
            <v>SINAPI JUNHO 2025</v>
          </cell>
        </row>
        <row r="5018">
          <cell r="A5018">
            <v>87386</v>
          </cell>
          <cell r="B5018" t="str">
            <v>ARGAMASSA PRONTA PARA CONTRAPISO, PREPARO COM MISTURADOR DE EIXO HORIZONTAL DE 300 KG. AF_08/2019</v>
          </cell>
          <cell r="C5018" t="str">
            <v>M3</v>
          </cell>
          <cell r="D5018">
            <v>2439</v>
          </cell>
          <cell r="E5018">
            <v>2446.87</v>
          </cell>
          <cell r="F5018" t="str">
            <v>SINAPI JUNHO 2025</v>
          </cell>
        </row>
        <row r="5019">
          <cell r="A5019">
            <v>87387</v>
          </cell>
          <cell r="B5019" t="str">
            <v>ARGAMASSA PRONTA PARA CONTRAPISO, PREPARO COM MISTURADOR DE EIXO HORIZONTAL DE 600 KG. AF_08/2019</v>
          </cell>
          <cell r="C5019" t="str">
            <v>M3</v>
          </cell>
          <cell r="D5019">
            <v>2437.37</v>
          </cell>
          <cell r="E5019">
            <v>2443.5300000000002</v>
          </cell>
          <cell r="F5019" t="str">
            <v>SINAPI JUNHO 2025</v>
          </cell>
        </row>
        <row r="5020">
          <cell r="A5020">
            <v>87399</v>
          </cell>
          <cell r="B5020" t="str">
            <v>ARGAMASSA PRONTA PARA CONTRAPISO, PREPARO MANUAL. AF_08/2019</v>
          </cell>
          <cell r="C5020" t="str">
            <v>M3</v>
          </cell>
          <cell r="D5020">
            <v>2690.35</v>
          </cell>
          <cell r="E5020">
            <v>2717.55</v>
          </cell>
          <cell r="F5020" t="str">
            <v>SINAPI JUNHO 2025</v>
          </cell>
        </row>
        <row r="5021">
          <cell r="A5021">
            <v>88627</v>
          </cell>
          <cell r="B5021" t="str">
            <v>ARGAMASSA TRAÇO 1:0,5:4,5 (EM VOLUME DE CIMENTO, CAL E AREIA MÉDIA ÚMIDA) PARA ASSENTAMENTO DE ALVENARIA, PREPARO MANUAL. AF_08/2019</v>
          </cell>
          <cell r="C5021" t="str">
            <v>M3</v>
          </cell>
          <cell r="D5021">
            <v>726.46</v>
          </cell>
          <cell r="E5021">
            <v>744.11</v>
          </cell>
          <cell r="F5021" t="str">
            <v>SINAPI JUNHO 2025</v>
          </cell>
        </row>
        <row r="5022">
          <cell r="A5022">
            <v>100463</v>
          </cell>
          <cell r="B5022" t="str">
            <v>ARGAMASSA TRAÇO 1:0,5:4,5 (EM VOLUME DE CIMENTO, CAL E AREIA MÉDIA ÚMIDA), PREPARO MECÂNICO COM BETONEIRA 250 L. AF_08/2019</v>
          </cell>
          <cell r="C5022" t="str">
            <v>M3</v>
          </cell>
          <cell r="D5022">
            <v>0</v>
          </cell>
          <cell r="E5022">
            <v>0</v>
          </cell>
          <cell r="F5022" t="str">
            <v>SINAPI JUNHO 2025</v>
          </cell>
        </row>
        <row r="5023">
          <cell r="A5023">
            <v>88626</v>
          </cell>
          <cell r="B5023" t="str">
            <v>ARGAMASSA TRAÇO 1:0,5:4,5 (EM VOLUME DE CIMENTO, CAL E AREIA MÉDIA ÚMIDA), PREPARO MECÂNICO COM BETONEIRA 400 L. AF_08/2019</v>
          </cell>
          <cell r="C5023" t="str">
            <v>M3</v>
          </cell>
          <cell r="D5023">
            <v>611.12</v>
          </cell>
          <cell r="E5023">
            <v>618.73</v>
          </cell>
          <cell r="F5023" t="str">
            <v>SINAPI JUNHO 2025</v>
          </cell>
        </row>
        <row r="5024">
          <cell r="A5024">
            <v>100488</v>
          </cell>
          <cell r="B5024" t="str">
            <v>ARGAMASSA TRAÇO 1:0,5:4,5 (EM VOLUME DE CIMENTO, CAL E AREIA MÉDIA ÚMIDA), PREPARO MECÂNICO COM BETONEIRA 600 L. AF_08/2019</v>
          </cell>
          <cell r="C5024" t="str">
            <v>M3</v>
          </cell>
          <cell r="D5024">
            <v>604.89</v>
          </cell>
          <cell r="E5024">
            <v>611.32000000000005</v>
          </cell>
          <cell r="F5024" t="str">
            <v>SINAPI JUNHO 2025</v>
          </cell>
        </row>
        <row r="5025">
          <cell r="A5025">
            <v>100464</v>
          </cell>
          <cell r="B5025" t="str">
            <v>ARGAMASSA TRAÇO 1:0,5:4,5 (EM VOLUME DE CIMENTO, CAL E AREIA MÉDIA ÚMIDA), PREPARO MECÂNICO COM MISTURADOR DE EIXO HORIZONTAL DE 160 KG. AF_08/2019</v>
          </cell>
          <cell r="C5025" t="str">
            <v>M3</v>
          </cell>
          <cell r="D5025">
            <v>634.35</v>
          </cell>
          <cell r="E5025">
            <v>644.78</v>
          </cell>
          <cell r="F5025" t="str">
            <v>SINAPI JUNHO 2025</v>
          </cell>
        </row>
        <row r="5026">
          <cell r="A5026">
            <v>100465</v>
          </cell>
          <cell r="B5026" t="str">
            <v>ARGAMASSA TRAÇO 1:0,5:4,5 (EM VOLUME DE CIMENTO, CAL E AREIA MÉDIA ÚMIDA), PREPARO MECÂNICO COM MISTURADOR DE EIXO HORIZONTAL DE 300 KG. AF_08/2019</v>
          </cell>
          <cell r="C5026" t="str">
            <v>M3</v>
          </cell>
          <cell r="D5026">
            <v>597.55999999999995</v>
          </cell>
          <cell r="E5026">
            <v>604.42999999999995</v>
          </cell>
          <cell r="F5026" t="str">
            <v>SINAPI JUNHO 2025</v>
          </cell>
        </row>
        <row r="5027">
          <cell r="A5027">
            <v>100466</v>
          </cell>
          <cell r="B5027" t="str">
            <v>ARGAMASSA TRAÇO 1:0,5:4,5 (EM VOLUME DE CIMENTO, CAL E AREIA MÉDIA ÚMIDA), PREPARO MECÂNICO COM MISTURADOR DE EIXO HORIZONTAL DE 600 KG. AF_08/2019</v>
          </cell>
          <cell r="C5027" t="str">
            <v>M3</v>
          </cell>
          <cell r="D5027">
            <v>580.6</v>
          </cell>
          <cell r="E5027">
            <v>585.76</v>
          </cell>
          <cell r="F5027" t="str">
            <v>SINAPI JUNHO 2025</v>
          </cell>
        </row>
        <row r="5028">
          <cell r="A5028">
            <v>87368</v>
          </cell>
          <cell r="B5028" t="str">
            <v>ARGAMASSA TRAÇO 1:1,5:7,5 (EM VOLUME DE CIMENTO, CAL E AREIA MÉDIA ÚMIDA) PARA EMBOÇO/MASSA ÚNICA/ASSENTAMENTO DE ALVENARIA DE VEDAÇÃO, PREPARO MANUAL. AF_08/2019</v>
          </cell>
          <cell r="C5028" t="str">
            <v>M3</v>
          </cell>
          <cell r="D5028">
            <v>807.43</v>
          </cell>
          <cell r="E5028">
            <v>830.19</v>
          </cell>
          <cell r="F5028" t="str">
            <v>SINAPI JUNHO 2025</v>
          </cell>
        </row>
        <row r="5029">
          <cell r="A5029">
            <v>100450</v>
          </cell>
          <cell r="B5029" t="str">
            <v>ARGAMASSA TRAÇO 1:1,5:7,5 (EM VOLUME DE CIMENTO, CAL E AREIA MÉDIA ÚMIDA) PARA EMBOÇO/MASSA ÚNICA/ASSENTAMENTO DE ALVENARIA DE VEDAÇÃO, PREPARO MECÂNICO COM BETONEIRA 250 L. AF_08/2019</v>
          </cell>
          <cell r="C5029" t="str">
            <v>M3</v>
          </cell>
          <cell r="D5029">
            <v>0</v>
          </cell>
          <cell r="E5029">
            <v>0</v>
          </cell>
          <cell r="F5029" t="str">
            <v>SINAPI JUNHO 2025</v>
          </cell>
        </row>
        <row r="5030">
          <cell r="A5030">
            <v>87289</v>
          </cell>
          <cell r="B5030" t="str">
            <v>ARGAMASSA TRAÇO 1:1,5:7,5 (EM VOLUME DE CIMENTO, CAL E AREIA MÉDIA ÚMIDA) PARA EMBOÇO/MASSA ÚNICA/ASSENTAMENTO DE ALVENARIA DE VEDAÇÃO, PREPARO MECÂNICO COM BETONEIRA 400 L. AF_08/2019</v>
          </cell>
          <cell r="C5030" t="str">
            <v>M3</v>
          </cell>
          <cell r="D5030">
            <v>665.26</v>
          </cell>
          <cell r="E5030">
            <v>674.8</v>
          </cell>
          <cell r="F5030" t="str">
            <v>SINAPI JUNHO 2025</v>
          </cell>
        </row>
        <row r="5031">
          <cell r="A5031">
            <v>87290</v>
          </cell>
          <cell r="B5031" t="str">
            <v>ARGAMASSA TRAÇO 1:1,5:7,5 (EM VOLUME DE CIMENTO, CAL E AREIA MÉDIA ÚMIDA) PARA EMBOÇO/MASSA ÚNICA/ASSENTAMENTO DE ALVENARIA DE VEDAÇÃO, PREPARO MECÂNICO COM BETONEIRA 600 L. AF_08/2019</v>
          </cell>
          <cell r="C5031" t="str">
            <v>M3</v>
          </cell>
          <cell r="D5031">
            <v>657.79</v>
          </cell>
          <cell r="E5031">
            <v>666.01</v>
          </cell>
          <cell r="F5031" t="str">
            <v>SINAPI JUNHO 2025</v>
          </cell>
        </row>
        <row r="5032">
          <cell r="A5032">
            <v>87333</v>
          </cell>
          <cell r="B5032" t="str">
            <v>ARGAMASSA TRAÇO 1:1,5:7,5 (EM VOLUME DE CIMENTO, CAL E AREIA MÉDIA ÚMIDA) PARA EMBOÇO/MASSA ÚNICA/ASSENTAMENTO DE ALVENARIA DE VEDAÇÃO, PREPARO MECÂNICO COM MISTURADOR DE EIXO HORIZONTAL DE 300 KG. AF_08/2019</v>
          </cell>
          <cell r="C5032" t="str">
            <v>M3</v>
          </cell>
          <cell r="D5032">
            <v>666.14</v>
          </cell>
          <cell r="E5032">
            <v>676.64</v>
          </cell>
          <cell r="F5032" t="str">
            <v>SINAPI JUNHO 2025</v>
          </cell>
        </row>
        <row r="5033">
          <cell r="A5033">
            <v>87334</v>
          </cell>
          <cell r="B5033" t="str">
            <v>ARGAMASSA TRAÇO 1:1,5:7,5 (EM VOLUME DE CIMENTO, CAL E AREIA MÉDIA ÚMIDA) PARA EMBOÇO/MASSA ÚNICA/ASSENTAMENTO DE ALVENARIA DE VEDAÇÃO, PREPARO MECÂNICO COM MISTURADOR DE EIXO HORIZONTAL DE 600 KG. AF_08/2019</v>
          </cell>
          <cell r="C5033" t="str">
            <v>M3</v>
          </cell>
          <cell r="D5033">
            <v>631.59</v>
          </cell>
          <cell r="E5033">
            <v>638.85</v>
          </cell>
          <cell r="F5033" t="str">
            <v>SINAPI JUNHO 2025</v>
          </cell>
        </row>
        <row r="5034">
          <cell r="A5034">
            <v>105515</v>
          </cell>
          <cell r="B5034" t="str">
            <v>ARGAMASSA TRAÇO 1:1,93 (EM VOLUME DE CIMENTO E AREIA MÉDIA ÚMIDA), FCK 20MPA, PREPARO MECÂNICO COM MISTURADOR DUPLO HORIZONTAL DE ALTA TURBULÊNCIA. AF_03/2020</v>
          </cell>
          <cell r="C5034" t="str">
            <v>M3</v>
          </cell>
          <cell r="D5034">
            <v>816.73</v>
          </cell>
          <cell r="E5034">
            <v>832.87</v>
          </cell>
          <cell r="F5034" t="str">
            <v>SINAPI JUNHO 2025</v>
          </cell>
        </row>
        <row r="5035">
          <cell r="A5035">
            <v>87367</v>
          </cell>
          <cell r="B5035" t="str">
            <v>ARGAMASSA TRAÇO 1:1:6 (EM VOLUME DE CIMENTO, CAL E AREIA MÉDIA ÚMIDA) PARA EMBOÇO/MASSA ÚNICA/ASSENTAMENTO DE ALVENARIA DE VEDAÇÃO, PREPARO MANUAL. AF_08/2019</v>
          </cell>
          <cell r="C5035" t="str">
            <v>M3</v>
          </cell>
          <cell r="D5035">
            <v>804.11</v>
          </cell>
          <cell r="E5035">
            <v>826.69</v>
          </cell>
          <cell r="F5035" t="str">
            <v>SINAPI JUNHO 2025</v>
          </cell>
        </row>
        <row r="5036">
          <cell r="A5036">
            <v>100449</v>
          </cell>
          <cell r="B5036" t="str">
            <v>ARGAMASSA TRAÇO 1:1:6 (EM VOLUME DE CIMENTO, CAL E AREIA MÉDIA ÚMIDA) PARA EMBOÇO/MASSA ÚNICA/ASSENTAMENTO DE ALVENARIA DE VEDAÇÃO, PREPARO MECÂNICO COM BETONEIRA 250 L. AF_08/2019</v>
          </cell>
          <cell r="C5036" t="str">
            <v>M3</v>
          </cell>
          <cell r="D5036">
            <v>0</v>
          </cell>
          <cell r="E5036">
            <v>0</v>
          </cell>
          <cell r="F5036" t="str">
            <v>SINAPI JUNHO 2025</v>
          </cell>
        </row>
        <row r="5037">
          <cell r="A5037">
            <v>87286</v>
          </cell>
          <cell r="B5037" t="str">
            <v>ARGAMASSA TRAÇO 1:1:6 (EM VOLUME DE CIMENTO, CAL E AREIA MÉDIA ÚMIDA) PARA EMBOÇO/MASSA ÚNICA/ASSENTAMENTO DE ALVENARIA DE VEDAÇÃO, PREPARO MECÂNICO COM BETONEIRA 400 L. AF_08/2019</v>
          </cell>
          <cell r="C5037" t="str">
            <v>M3</v>
          </cell>
          <cell r="D5037">
            <v>665.11</v>
          </cell>
          <cell r="E5037">
            <v>675.22</v>
          </cell>
          <cell r="F5037" t="str">
            <v>SINAPI JUNHO 2025</v>
          </cell>
        </row>
        <row r="5038">
          <cell r="A5038">
            <v>87287</v>
          </cell>
          <cell r="B5038" t="str">
            <v>ARGAMASSA TRAÇO 1:1:6 (EM VOLUME DE CIMENTO, CAL E AREIA MÉDIA ÚMIDA) PARA EMBOÇO/MASSA ÚNICA/ASSENTAMENTO DE ALVENARIA DE VEDAÇÃO, PREPARO MECÂNICO COM BETONEIRA 600 L. AF_08/2019</v>
          </cell>
          <cell r="C5038" t="str">
            <v>M3</v>
          </cell>
          <cell r="D5038">
            <v>650.54999999999995</v>
          </cell>
          <cell r="E5038">
            <v>658.23</v>
          </cell>
          <cell r="F5038" t="str">
            <v>SINAPI JUNHO 2025</v>
          </cell>
        </row>
        <row r="5039">
          <cell r="A5039">
            <v>87331</v>
          </cell>
          <cell r="B5039" t="str">
            <v>ARGAMASSA TRAÇO 1:1:6 (EM VOLUME DE CIMENTO, CAL E AREIA MÉDIA ÚMIDA) PARA EMBOÇO/MASSA ÚNICA/ASSENTAMENTO DE ALVENARIA DE VEDAÇÃO, PREPARO MECÂNICO COM MISTURADOR DE EIXO HORIZONTAL DE 300 KG. AF_08/2019</v>
          </cell>
          <cell r="C5039" t="str">
            <v>M3</v>
          </cell>
          <cell r="D5039">
            <v>684.96</v>
          </cell>
          <cell r="E5039">
            <v>697.11</v>
          </cell>
          <cell r="F5039" t="str">
            <v>SINAPI JUNHO 2025</v>
          </cell>
        </row>
        <row r="5040">
          <cell r="A5040">
            <v>87332</v>
          </cell>
          <cell r="B5040" t="str">
            <v>ARGAMASSA TRAÇO 1:1:6 (EM VOLUME DE CIMENTO, CAL E AREIA MÉDIA ÚMIDA) PARA EMBOÇO/MASSA ÚNICA/ASSENTAMENTO DE ALVENARIA DE VEDAÇÃO, PREPARO MECÂNICO COM MISTURADOR DE EIXO HORIZONTAL DE 600 KG. AF_08/2019</v>
          </cell>
          <cell r="C5040" t="str">
            <v>M3</v>
          </cell>
          <cell r="D5040">
            <v>627.22</v>
          </cell>
          <cell r="E5040">
            <v>634</v>
          </cell>
          <cell r="F5040" t="str">
            <v>SINAPI JUNHO 2025</v>
          </cell>
        </row>
        <row r="5041">
          <cell r="A5041">
            <v>87369</v>
          </cell>
          <cell r="B5041" t="str">
            <v>ARGAMASSA TRAÇO 1:2:8 (EM VOLUME DE CIMENTO, CAL E AREIA MÉDIA ÚMIDA) PARA EMBOÇO/MASSA ÚNICA/ASSENTAMENTO DE ALVENARIA DE VEDAÇÃO, PREPARO MANUAL. AF_08/2019</v>
          </cell>
          <cell r="C5041" t="str">
            <v>M3</v>
          </cell>
          <cell r="D5041">
            <v>845.59</v>
          </cell>
          <cell r="E5041">
            <v>867.91</v>
          </cell>
          <cell r="F5041" t="str">
            <v>SINAPI JUNHO 2025</v>
          </cell>
        </row>
        <row r="5042">
          <cell r="A5042">
            <v>100451</v>
          </cell>
          <cell r="B5042" t="str">
            <v>ARGAMASSA TRAÇO 1:2:8 (EM VOLUME DE CIMENTO, CAL E AREIA MÉDIA ÚMIDA) PARA EMBOÇO/MASSA ÚNICA/ASSENTAMENTO DE ALVENARIA DE VEDAÇÃO, PREPARO MECÂNICO COM BETONEIRA 250 L. AF_08/2019</v>
          </cell>
          <cell r="C5042" t="str">
            <v>M3</v>
          </cell>
          <cell r="D5042">
            <v>0</v>
          </cell>
          <cell r="E5042">
            <v>0</v>
          </cell>
          <cell r="F5042" t="str">
            <v>SINAPI JUNHO 2025</v>
          </cell>
        </row>
        <row r="5043">
          <cell r="A5043">
            <v>87292</v>
          </cell>
          <cell r="B5043" t="str">
            <v>ARGAMASSA TRAÇO 1:2:8 (EM VOLUME DE CIMENTO, CAL E AREIA MÉDIA ÚMIDA) PARA EMBOÇO/MASSA ÚNICA/ASSENTAMENTO DE ALVENARIA DE VEDAÇÃO, PREPARO MECÂNICO COM BETONEIRA 400 L. AF_08/2019</v>
          </cell>
          <cell r="C5043" t="str">
            <v>M3</v>
          </cell>
          <cell r="D5043">
            <v>701.06</v>
          </cell>
          <cell r="E5043">
            <v>709.88</v>
          </cell>
          <cell r="F5043" t="str">
            <v>SINAPI JUNHO 2025</v>
          </cell>
        </row>
        <row r="5044">
          <cell r="A5044">
            <v>87335</v>
          </cell>
          <cell r="B5044" t="str">
            <v>ARGAMASSA TRAÇO 1:2:8 (EM VOLUME DE CIMENTO, CAL E AREIA MÉDIA ÚMIDA) PARA EMBOÇO/MASSA ÚNICA/ASSENTAMENTO DE ALVENARIA DE VEDAÇÃO, PREPARO MECÂNICO COM MISTURADOR DE EIXO HORIZONTAL DE 300 KG. AF_08/2019</v>
          </cell>
          <cell r="C5044" t="str">
            <v>M3</v>
          </cell>
          <cell r="D5044">
            <v>659.72</v>
          </cell>
          <cell r="E5044">
            <v>669.45</v>
          </cell>
          <cell r="F5044" t="str">
            <v>SINAPI JUNHO 2025</v>
          </cell>
        </row>
        <row r="5045">
          <cell r="A5045">
            <v>87336</v>
          </cell>
          <cell r="B5045" t="str">
            <v>ARGAMASSA TRAÇO 1:2:8 (EM VOLUME DE CIMENTO, CAL E AREIA MÉDIA ÚMIDA) PARA EMBOÇO/MASSA ÚNICA/ASSENTAMENTO DE ALVENARIA DE VEDAÇÃO, PREPARO MECÂNICO COM MISTURADOR DE EIXO HORIZONTAL DE 600 KG. AF_08/2019</v>
          </cell>
          <cell r="C5045" t="str">
            <v>M3</v>
          </cell>
          <cell r="D5045">
            <v>671.43</v>
          </cell>
          <cell r="E5045">
            <v>678.41</v>
          </cell>
          <cell r="F5045" t="str">
            <v>SINAPI JUNHO 2025</v>
          </cell>
        </row>
        <row r="5046">
          <cell r="A5046">
            <v>87370</v>
          </cell>
          <cell r="B5046" t="str">
            <v>ARGAMASSA TRAÇO 1:2:9 (EM VOLUME DE CIMENTO, CAL E AREIA MÉDIA ÚMIDA) PARA EMBOÇO/MASSA ÚNICA/ASSENTAMENTO DE ALVENARIA DE VEDAÇÃO, PREPARO MANUAL. AF_08/2019</v>
          </cell>
          <cell r="C5046" t="str">
            <v>M3</v>
          </cell>
          <cell r="D5046">
            <v>812.56</v>
          </cell>
          <cell r="E5046">
            <v>835.02</v>
          </cell>
          <cell r="F5046" t="str">
            <v>SINAPI JUNHO 2025</v>
          </cell>
        </row>
        <row r="5047">
          <cell r="A5047">
            <v>100452</v>
          </cell>
          <cell r="B5047" t="str">
            <v>ARGAMASSA TRAÇO 1:2:9 (EM VOLUME DE CIMENTO, CAL E AREIA MÉDIA ÚMIDA) PARA EMBOÇO/MASSA ÚNICA/ASSENTAMENTO DE ALVENARIA DE VEDAÇÃO, PREPARO MECÂNICO COM BETONEIRA 250 L. AF_08/2019</v>
          </cell>
          <cell r="C5047" t="str">
            <v>M3</v>
          </cell>
          <cell r="D5047">
            <v>0</v>
          </cell>
          <cell r="E5047">
            <v>0</v>
          </cell>
          <cell r="F5047" t="str">
            <v>SINAPI JUNHO 2025</v>
          </cell>
        </row>
        <row r="5048">
          <cell r="A5048">
            <v>88715</v>
          </cell>
          <cell r="B5048" t="str">
            <v>ARGAMASSA TRAÇO 1:2:9 (EM VOLUME DE CIMENTO, CAL E AREIA MÉDIA ÚMIDA) PARA EMBOÇO/MASSA ÚNICA/ASSENTAMENTO DE ALVENARIA DE VEDAÇÃO, PREPARO MECÂNICO COM BETONEIRA 400 L. AF_08/2019</v>
          </cell>
          <cell r="C5048" t="str">
            <v>M3</v>
          </cell>
          <cell r="D5048">
            <v>661.35</v>
          </cell>
          <cell r="E5048">
            <v>669.7</v>
          </cell>
          <cell r="F5048" t="str">
            <v>SINAPI JUNHO 2025</v>
          </cell>
        </row>
        <row r="5049">
          <cell r="A5049">
            <v>87294</v>
          </cell>
          <cell r="B5049" t="str">
            <v>ARGAMASSA TRAÇO 1:2:9 (EM VOLUME DE CIMENTO, CAL E AREIA MÉDIA ÚMIDA) PARA EMBOÇO/MASSA ÚNICA/ASSENTAMENTO DE ALVENARIA DE VEDAÇÃO, PREPARO MECÂNICO COM BETONEIRA 600 L. AF_08/2019</v>
          </cell>
          <cell r="C5049" t="str">
            <v>M3</v>
          </cell>
          <cell r="D5049">
            <v>667.33</v>
          </cell>
          <cell r="E5049">
            <v>676.07</v>
          </cell>
          <cell r="F5049" t="str">
            <v>SINAPI JUNHO 2025</v>
          </cell>
        </row>
        <row r="5050">
          <cell r="A5050">
            <v>87337</v>
          </cell>
          <cell r="B5050" t="str">
            <v>ARGAMASSA TRAÇO 1:2:9 (EM VOLUME DE CIMENTO, CAL E AREIA MÉDIA ÚMIDA) PARA EMBOÇO/MASSA ÚNICA/ASSENTAMENTO DE ALVENARIA DE VEDAÇÃO, PREPARO MECÂNICO COM MISTURADOR DE EIXO HORIZONTAL DE 300 KG. AF_08/2019</v>
          </cell>
          <cell r="C5050" t="str">
            <v>M3</v>
          </cell>
          <cell r="D5050">
            <v>665.83</v>
          </cell>
          <cell r="E5050">
            <v>675.4</v>
          </cell>
          <cell r="F5050" t="str">
            <v>SINAPI JUNHO 2025</v>
          </cell>
        </row>
        <row r="5051">
          <cell r="A5051">
            <v>100487</v>
          </cell>
          <cell r="B5051" t="str">
            <v>ARGAMASSA TRAÇO 1:2:9 (EM VOLUME DE CIMENTO, CAL E AREIA MÉDIA ÚMIDA) PARA EMBOÇO/MASSA ÚNICA/ASSENTAMENTO DE ALVENARIA DE VEDAÇÃO, PREPARO MECÂNICO COM MISTURADOR DE EIXO HORIZONTAL DE 600 KG. AF_08/2019</v>
          </cell>
          <cell r="C5051" t="str">
            <v>M3</v>
          </cell>
          <cell r="D5051">
            <v>634.70000000000005</v>
          </cell>
          <cell r="E5051">
            <v>641.41999999999996</v>
          </cell>
          <cell r="F5051" t="str">
            <v>SINAPI JUNHO 2025</v>
          </cell>
        </row>
        <row r="5052">
          <cell r="A5052">
            <v>87380</v>
          </cell>
          <cell r="B5052" t="str">
            <v>ARGAMASSA TRAÇO 1:3 (EM VOLUME DE CIMENTO E AREIA GROSSA ÚMIDA) COM ADIÇÃO DE EMULSÃO POLIMÉRICA PARA CHAPISCO ROLADO, PREPARO MANUAL. AF_08/2019</v>
          </cell>
          <cell r="C5052" t="str">
            <v>M3</v>
          </cell>
          <cell r="D5052">
            <v>3777.22</v>
          </cell>
          <cell r="E5052">
            <v>3799.07</v>
          </cell>
          <cell r="F5052" t="str">
            <v>SINAPI JUNHO 2025</v>
          </cell>
        </row>
        <row r="5053">
          <cell r="A5053">
            <v>100461</v>
          </cell>
          <cell r="B5053" t="str">
            <v>ARGAMASSA TRAÇO 1:3 (EM VOLUME DE CIMENTO E AREIA GROSSA ÚMIDA) COM ADIÇÃO DE EMULSÃO POLIMÉRICA PARA CHAPISCO ROLADO, PREPARO MECÂNICO COM BETONEIRA 250 L. AF_08/2019</v>
          </cell>
          <cell r="C5053" t="str">
            <v>M3</v>
          </cell>
          <cell r="D5053">
            <v>0</v>
          </cell>
          <cell r="E5053">
            <v>0</v>
          </cell>
          <cell r="F5053" t="str">
            <v>SINAPI JUNHO 2025</v>
          </cell>
        </row>
        <row r="5054">
          <cell r="A5054">
            <v>87322</v>
          </cell>
          <cell r="B5054" t="str">
            <v>ARGAMASSA TRAÇO 1:3 (EM VOLUME DE CIMENTO E AREIA GROSSA ÚMIDA) COM ADIÇÃO DE EMULSÃO POLIMÉRICA PARA CHAPISCO ROLADO, PREPARO MECÂNICO COM BETONEIRA 400 L. AF_08/2019</v>
          </cell>
          <cell r="C5054" t="str">
            <v>M3</v>
          </cell>
          <cell r="D5054">
            <v>3665.98</v>
          </cell>
          <cell r="E5054">
            <v>3674.92</v>
          </cell>
          <cell r="F5054" t="str">
            <v>SINAPI JUNHO 2025</v>
          </cell>
        </row>
        <row r="5055">
          <cell r="A5055">
            <v>87323</v>
          </cell>
          <cell r="B5055" t="str">
            <v>ARGAMASSA TRAÇO 1:3 (EM VOLUME DE CIMENTO E AREIA GROSSA ÚMIDA) COM ADIÇÃO DE EMULSÃO POLIMÉRICA PARA CHAPISCO ROLADO, PREPARO MECÂNICO COM BETONEIRA 600 L. AF_08/2019</v>
          </cell>
          <cell r="C5055" t="str">
            <v>M3</v>
          </cell>
          <cell r="D5055">
            <v>3666.42</v>
          </cell>
          <cell r="E5055">
            <v>3673.57</v>
          </cell>
          <cell r="F5055" t="str">
            <v>SINAPI JUNHO 2025</v>
          </cell>
        </row>
        <row r="5056">
          <cell r="A5056">
            <v>87360</v>
          </cell>
          <cell r="B5056" t="str">
            <v>ARGAMASSA TRAÇO 1:3 (EM VOLUME DE CIMENTO E AREIA GROSSA ÚMIDA) COM ADIÇÃO DE EMULSÃO POLIMÉRICA PARA CHAPISCO ROLADO, PREPARO MECÂNICO COM MISTURADOR DE EIXO HORIZONTAL DE 160 KG. AF_08/2019</v>
          </cell>
          <cell r="C5056" t="str">
            <v>M3</v>
          </cell>
          <cell r="D5056">
            <v>3621.37</v>
          </cell>
          <cell r="E5056">
            <v>3634.87</v>
          </cell>
          <cell r="F5056" t="str">
            <v>SINAPI JUNHO 2025</v>
          </cell>
        </row>
        <row r="5057">
          <cell r="A5057">
            <v>87361</v>
          </cell>
          <cell r="B5057" t="str">
            <v>ARGAMASSA TRAÇO 1:3 (EM VOLUME DE CIMENTO E AREIA GROSSA ÚMIDA) COM ADIÇÃO DE EMULSÃO POLIMÉRICA PARA CHAPISCO ROLADO, PREPARO MECÂNICO COM MISTURADOR DE EIXO HORIZONTAL DE 300 KG. AF_08/2019</v>
          </cell>
          <cell r="C5057" t="str">
            <v>M3</v>
          </cell>
          <cell r="D5057">
            <v>3579.65</v>
          </cell>
          <cell r="E5057">
            <v>3587.72</v>
          </cell>
          <cell r="F5057" t="str">
            <v>SINAPI JUNHO 2025</v>
          </cell>
        </row>
        <row r="5058">
          <cell r="A5058">
            <v>87362</v>
          </cell>
          <cell r="B5058" t="str">
            <v>ARGAMASSA TRAÇO 1:3 (EM VOLUME DE CIMENTO E AREIA GROSSA ÚMIDA) COM ADIÇÃO DE EMULSÃO POLIMÉRICA PARA CHAPISCO ROLADO, PREPARO MECÂNICO COM MISTURADOR DE EIXO HORIZONTAL DE 600 KG. AF_08/2019</v>
          </cell>
          <cell r="C5058" t="str">
            <v>M3</v>
          </cell>
          <cell r="D5058">
            <v>3580.45</v>
          </cell>
          <cell r="E5058">
            <v>3586.42</v>
          </cell>
          <cell r="F5058" t="str">
            <v>SINAPI JUNHO 2025</v>
          </cell>
        </row>
        <row r="5059">
          <cell r="A5059">
            <v>87377</v>
          </cell>
          <cell r="B5059" t="str">
            <v>ARGAMASSA TRAÇO 1:3 (EM VOLUME DE CIMENTO E AREIA GROSSA ÚMIDA) PARA CHAPISCO CONVENCIONAL, PREPARO MANUAL. AF_08/2019</v>
          </cell>
          <cell r="C5059" t="str">
            <v>M3</v>
          </cell>
          <cell r="D5059">
            <v>679.64</v>
          </cell>
          <cell r="E5059">
            <v>701.8</v>
          </cell>
          <cell r="F5059" t="str">
            <v>SINAPI JUNHO 2025</v>
          </cell>
        </row>
        <row r="5060">
          <cell r="A5060">
            <v>100458</v>
          </cell>
          <cell r="B5060" t="str">
            <v>ARGAMASSA TRAÇO 1:3 (EM VOLUME DE CIMENTO E AREIA GROSSA ÚMIDA) PARA CHAPISCO CONVENCIONAL, PREPARO MECÂNICO COM BETONEIRA 250 L. AF_08/2019</v>
          </cell>
          <cell r="C5060" t="str">
            <v>M3</v>
          </cell>
          <cell r="D5060">
            <v>0</v>
          </cell>
          <cell r="E5060">
            <v>0</v>
          </cell>
          <cell r="F5060" t="str">
            <v>SINAPI JUNHO 2025</v>
          </cell>
        </row>
        <row r="5061">
          <cell r="A5061">
            <v>87313</v>
          </cell>
          <cell r="B5061" t="str">
            <v>ARGAMASSA TRAÇO 1:3 (EM VOLUME DE CIMENTO E AREIA GROSSA ÚMIDA) PARA CHAPISCO CONVENCIONAL, PREPARO MECÂNICO COM BETONEIRA 400 L. AF_08/2019</v>
          </cell>
          <cell r="C5061" t="str">
            <v>M3</v>
          </cell>
          <cell r="D5061">
            <v>526.74</v>
          </cell>
          <cell r="E5061">
            <v>535.21</v>
          </cell>
          <cell r="F5061" t="str">
            <v>SINAPI JUNHO 2025</v>
          </cell>
        </row>
        <row r="5062">
          <cell r="A5062">
            <v>87314</v>
          </cell>
          <cell r="B5062" t="str">
            <v>ARGAMASSA TRAÇO 1:3 (EM VOLUME DE CIMENTO E AREIA GROSSA ÚMIDA) PARA CHAPISCO CONVENCIONAL, PREPARO MECÂNICO COM BETONEIRA 600 L. AF_08/2019</v>
          </cell>
          <cell r="C5062" t="str">
            <v>M3</v>
          </cell>
          <cell r="D5062">
            <v>520</v>
          </cell>
          <cell r="E5062">
            <v>527.30999999999995</v>
          </cell>
          <cell r="F5062" t="str">
            <v>SINAPI JUNHO 2025</v>
          </cell>
        </row>
        <row r="5063">
          <cell r="A5063">
            <v>87352</v>
          </cell>
          <cell r="B5063" t="str">
            <v>ARGAMASSA TRAÇO 1:3 (EM VOLUME DE CIMENTO E AREIA GROSSA ÚMIDA) PARA CHAPISCO CONVENCIONAL, PREPARO MECÂNICO COM MISTURADOR DE EIXO HORIZONTAL DE 160 KG. AF_08/2019</v>
          </cell>
          <cell r="C5063" t="str">
            <v>M3</v>
          </cell>
          <cell r="D5063">
            <v>605.95000000000005</v>
          </cell>
          <cell r="E5063">
            <v>621.89</v>
          </cell>
          <cell r="F5063" t="str">
            <v>SINAPI JUNHO 2025</v>
          </cell>
        </row>
        <row r="5064">
          <cell r="A5064">
            <v>87353</v>
          </cell>
          <cell r="B5064" t="str">
            <v>ARGAMASSA TRAÇO 1:3 (EM VOLUME DE CIMENTO E AREIA GROSSA ÚMIDA) PARA CHAPISCO CONVENCIONAL, PREPARO MECÂNICO COM MISTURADOR DE EIXO HORIZONTAL DE 300 KG. AF_08/2019</v>
          </cell>
          <cell r="C5064" t="str">
            <v>M3</v>
          </cell>
          <cell r="D5064">
            <v>530.82000000000005</v>
          </cell>
          <cell r="E5064">
            <v>540.15</v>
          </cell>
          <cell r="F5064" t="str">
            <v>SINAPI JUNHO 2025</v>
          </cell>
        </row>
        <row r="5065">
          <cell r="A5065">
            <v>87354</v>
          </cell>
          <cell r="B5065" t="str">
            <v>ARGAMASSA TRAÇO 1:3 (EM VOLUME DE CIMENTO E AREIA GROSSA ÚMIDA) PARA CHAPISCO CONVENCIONAL, PREPARO MECÂNICO COM MISTURADOR DE EIXO HORIZONTAL DE 600 KG. AF_08/2019</v>
          </cell>
          <cell r="C5065" t="str">
            <v>M3</v>
          </cell>
          <cell r="D5065">
            <v>498.32</v>
          </cell>
          <cell r="E5065">
            <v>504.49</v>
          </cell>
          <cell r="F5065" t="str">
            <v>SINAPI JUNHO 2025</v>
          </cell>
        </row>
        <row r="5066">
          <cell r="A5066">
            <v>100480</v>
          </cell>
          <cell r="B5066" t="str">
            <v>ARGAMASSA TRAÇO 1:3 (EM VOLUME DE CIMENTO E AREIA MÉDIA ÚMIDA) COM ADIÇÃO DE IMPERMEABILIZANTE, PREPARO MANUAL. AF_08/2019</v>
          </cell>
          <cell r="C5066" t="str">
            <v>M3</v>
          </cell>
          <cell r="D5066">
            <v>836.86</v>
          </cell>
          <cell r="E5066">
            <v>854.75</v>
          </cell>
          <cell r="F5066" t="str">
            <v>SINAPI JUNHO 2025</v>
          </cell>
        </row>
        <row r="5067">
          <cell r="A5067">
            <v>100476</v>
          </cell>
          <cell r="B5067" t="str">
            <v>ARGAMASSA TRAÇO 1:3 (EM VOLUME DE CIMENTO E AREIA MÉDIA ÚMIDA) COM ADIÇÃO DE IMPERMEABILIZANTE, PREPARO MECÂNICO COM BETONEIRA 250 L. AF_08/2019</v>
          </cell>
          <cell r="C5067" t="str">
            <v>M3</v>
          </cell>
          <cell r="D5067">
            <v>0</v>
          </cell>
          <cell r="E5067">
            <v>0</v>
          </cell>
          <cell r="F5067" t="str">
            <v>SINAPI JUNHO 2025</v>
          </cell>
        </row>
        <row r="5068">
          <cell r="A5068">
            <v>100475</v>
          </cell>
          <cell r="B5068" t="str">
            <v>ARGAMASSA TRAÇO 1:3 (EM VOLUME DE CIMENTO E AREIA MÉDIA ÚMIDA) COM ADIÇÃO DE IMPERMEABILIZANTE, PREPARO MECÂNICO COM BETONEIRA 400 L. AF_08/2019</v>
          </cell>
          <cell r="C5068" t="str">
            <v>M3</v>
          </cell>
          <cell r="D5068">
            <v>717.19</v>
          </cell>
          <cell r="E5068">
            <v>724.54</v>
          </cell>
          <cell r="F5068" t="str">
            <v>SINAPI JUNHO 2025</v>
          </cell>
        </row>
        <row r="5069">
          <cell r="A5069">
            <v>100491</v>
          </cell>
          <cell r="B5069" t="str">
            <v>ARGAMASSA TRAÇO 1:3 (EM VOLUME DE CIMENTO E AREIA MÉDIA ÚMIDA) COM ADIÇÃO DE IMPERMEABILIZANTE, PREPARO MECÂNICO COM BETONEIRA 600 L. AF_08/2019</v>
          </cell>
          <cell r="C5069" t="str">
            <v>M3</v>
          </cell>
          <cell r="D5069">
            <v>718.4</v>
          </cell>
          <cell r="E5069">
            <v>725.42</v>
          </cell>
          <cell r="F5069" t="str">
            <v>SINAPI JUNHO 2025</v>
          </cell>
        </row>
        <row r="5070">
          <cell r="A5070">
            <v>100477</v>
          </cell>
          <cell r="B5070" t="str">
            <v>ARGAMASSA TRAÇO 1:3 (EM VOLUME DE CIMENTO E AREIA MÉDIA ÚMIDA) COM ADIÇÃO DE IMPERMEABILIZANTE, PREPARO MECÂNICO COM MISTURADOR DE EIXO HORIZONTAL DE 160 KG. AF_08/2019</v>
          </cell>
          <cell r="C5070" t="str">
            <v>M3</v>
          </cell>
          <cell r="D5070">
            <v>777.08</v>
          </cell>
          <cell r="E5070">
            <v>791.03</v>
          </cell>
          <cell r="F5070" t="str">
            <v>SINAPI JUNHO 2025</v>
          </cell>
        </row>
        <row r="5071">
          <cell r="A5071">
            <v>100478</v>
          </cell>
          <cell r="B5071" t="str">
            <v>ARGAMASSA TRAÇO 1:3 (EM VOLUME DE CIMENTO E AREIA MÉDIA ÚMIDA) COM ADIÇÃO DE IMPERMEABILIZANTE, PREPARO MECÂNICO COM MISTURADOR DE EIXO HORIZONTAL DE 300 KG. AF_08/2019</v>
          </cell>
          <cell r="C5071" t="str">
            <v>M3</v>
          </cell>
          <cell r="D5071">
            <v>703.99</v>
          </cell>
          <cell r="E5071">
            <v>711.01</v>
          </cell>
          <cell r="F5071" t="str">
            <v>SINAPI JUNHO 2025</v>
          </cell>
        </row>
        <row r="5072">
          <cell r="A5072">
            <v>100479</v>
          </cell>
          <cell r="B5072" t="str">
            <v>ARGAMASSA TRAÇO 1:3 (EM VOLUME DE CIMENTO E AREIA MÉDIA ÚMIDA) COM ADIÇÃO DE IMPERMEABILIZANTE, PREPARO MECÂNICO COM MISTURADOR DE EIXO HORIZONTAL DE 600 KG. AF_08/2019</v>
          </cell>
          <cell r="C5072" t="str">
            <v>M3</v>
          </cell>
          <cell r="D5072">
            <v>689.5</v>
          </cell>
          <cell r="E5072">
            <v>695.02</v>
          </cell>
          <cell r="F5072" t="str">
            <v>SINAPI JUNHO 2025</v>
          </cell>
        </row>
        <row r="5073">
          <cell r="A5073">
            <v>87372</v>
          </cell>
          <cell r="B5073" t="str">
            <v>ARGAMASSA TRAÇO 1:3 (EM VOLUME DE CIMENTO E AREIA MÉDIA ÚMIDA) PARA CONTRAPISO, PREPARO MANUAL. AF_08/2019</v>
          </cell>
          <cell r="C5073" t="str">
            <v>M3</v>
          </cell>
          <cell r="D5073">
            <v>833.59</v>
          </cell>
          <cell r="E5073">
            <v>857.01</v>
          </cell>
          <cell r="F5073" t="str">
            <v>SINAPI JUNHO 2025</v>
          </cell>
        </row>
        <row r="5074">
          <cell r="A5074">
            <v>100453</v>
          </cell>
          <cell r="B5074" t="str">
            <v>ARGAMASSA TRAÇO 1:3 (EM VOLUME DE CIMENTO E AREIA MÉDIA ÚMIDA) PARA CONTRAPISO, PREPARO MECÂNICO COM BETONEIRA 250 L. AF_08/2019</v>
          </cell>
          <cell r="C5074" t="str">
            <v>M3</v>
          </cell>
          <cell r="D5074">
            <v>0</v>
          </cell>
          <cell r="E5074">
            <v>0</v>
          </cell>
          <cell r="F5074" t="str">
            <v>SINAPI JUNHO 2025</v>
          </cell>
        </row>
        <row r="5075">
          <cell r="A5075">
            <v>87298</v>
          </cell>
          <cell r="B5075" t="str">
            <v>ARGAMASSA TRAÇO 1:3 (EM VOLUME DE CIMENTO E AREIA MÉDIA ÚMIDA) PARA CONTRAPISO, PREPARO MECÂNICO COM BETONEIRA 400 L. AF_08/2019</v>
          </cell>
          <cell r="C5075" t="str">
            <v>M3</v>
          </cell>
          <cell r="D5075">
            <v>674.09</v>
          </cell>
          <cell r="E5075">
            <v>682.75</v>
          </cell>
          <cell r="F5075" t="str">
            <v>SINAPI JUNHO 2025</v>
          </cell>
        </row>
        <row r="5076">
          <cell r="A5076">
            <v>87299</v>
          </cell>
          <cell r="B5076" t="str">
            <v>ARGAMASSA TRAÇO 1:3 (EM VOLUME DE CIMENTO E AREIA MÉDIA ÚMIDA) PARA CONTRAPISO, PREPARO MECÂNICO COM BETONEIRA 600 L. AF_08/2019</v>
          </cell>
          <cell r="C5076" t="str">
            <v>M3</v>
          </cell>
          <cell r="D5076">
            <v>463.12</v>
          </cell>
          <cell r="E5076">
            <v>471.18</v>
          </cell>
          <cell r="F5076" t="str">
            <v>SINAPI JUNHO 2025</v>
          </cell>
        </row>
        <row r="5077">
          <cell r="A5077">
            <v>87339</v>
          </cell>
          <cell r="B5077" t="str">
            <v>ARGAMASSA TRAÇO 1:3 (EM VOLUME DE CIMENTO E AREIA MÉDIA ÚMIDA) PARA CONTRAPISO, PREPARO MECÂNICO COM MISTURADOR DE EIXO HORIZONTAL DE 160 KG. AF_08/2019</v>
          </cell>
          <cell r="C5077" t="str">
            <v>M3</v>
          </cell>
          <cell r="D5077">
            <v>793.02</v>
          </cell>
          <cell r="E5077">
            <v>813.31</v>
          </cell>
          <cell r="F5077" t="str">
            <v>SINAPI JUNHO 2025</v>
          </cell>
        </row>
        <row r="5078">
          <cell r="A5078">
            <v>87340</v>
          </cell>
          <cell r="B5078" t="str">
            <v>ARGAMASSA TRAÇO 1:3 (EM VOLUME DE CIMENTO E AREIA MÉDIA ÚMIDA) PARA CONTRAPISO, PREPARO MECÂNICO COM MISTURADOR DE EIXO HORIZONTAL DE 300 KG. AF_08/2019</v>
          </cell>
          <cell r="C5078" t="str">
            <v>M3</v>
          </cell>
          <cell r="D5078">
            <v>672.21</v>
          </cell>
          <cell r="E5078">
            <v>681.58</v>
          </cell>
          <cell r="F5078" t="str">
            <v>SINAPI JUNHO 2025</v>
          </cell>
        </row>
        <row r="5079">
          <cell r="A5079">
            <v>87341</v>
          </cell>
          <cell r="B5079" t="str">
            <v>ARGAMASSA TRAÇO 1:3 (EM VOLUME DE CIMENTO E AREIA MÉDIA ÚMIDA) PARA CONTRAPISO, PREPARO MECÂNICO COM MISTURADOR DE EIXO HORIZONTAL DE 600 KG. AF_08/2019</v>
          </cell>
          <cell r="C5079" t="str">
            <v>M3</v>
          </cell>
          <cell r="D5079">
            <v>642.59</v>
          </cell>
          <cell r="E5079">
            <v>649.23</v>
          </cell>
          <cell r="F5079" t="str">
            <v>SINAPI JUNHO 2025</v>
          </cell>
        </row>
        <row r="5080">
          <cell r="A5080">
            <v>88629</v>
          </cell>
          <cell r="B5080" t="str">
            <v>ARGAMASSA TRAÇO 1:3 (EM VOLUME DE CIMENTO E AREIA MÉDIA ÚMIDA), PREPARO MANUAL. AF_08/2019</v>
          </cell>
          <cell r="C5080" t="str">
            <v>M3</v>
          </cell>
          <cell r="D5080">
            <v>681.68</v>
          </cell>
          <cell r="E5080">
            <v>698.91</v>
          </cell>
          <cell r="F5080" t="str">
            <v>SINAPI JUNHO 2025</v>
          </cell>
        </row>
        <row r="5081">
          <cell r="A5081">
            <v>100467</v>
          </cell>
          <cell r="B5081" t="str">
            <v>ARGAMASSA TRAÇO 1:3 (EM VOLUME DE CIMENTO E AREIA MÉDIA ÚMIDA), PREPARO MECÂNICO COM BETONEIRA 250 L. AF_08/2019</v>
          </cell>
          <cell r="C5081" t="str">
            <v>M3</v>
          </cell>
          <cell r="D5081">
            <v>0</v>
          </cell>
          <cell r="E5081">
            <v>0</v>
          </cell>
          <cell r="F5081" t="str">
            <v>SINAPI JUNHO 2025</v>
          </cell>
        </row>
        <row r="5082">
          <cell r="A5082">
            <v>88628</v>
          </cell>
          <cell r="B5082" t="str">
            <v>ARGAMASSA TRAÇO 1:3 (EM VOLUME DE CIMENTO E AREIA MÉDIA ÚMIDA), PREPARO MECÂNICO COM BETONEIRA 400 L. AF_08/2019</v>
          </cell>
          <cell r="C5082" t="str">
            <v>M3</v>
          </cell>
          <cell r="D5082">
            <v>561.45000000000005</v>
          </cell>
          <cell r="E5082">
            <v>568.15</v>
          </cell>
          <cell r="F5082" t="str">
            <v>SINAPI JUNHO 2025</v>
          </cell>
        </row>
        <row r="5083">
          <cell r="A5083">
            <v>100489</v>
          </cell>
          <cell r="B5083" t="str">
            <v>ARGAMASSA TRAÇO 1:3 (EM VOLUME DE CIMENTO E AREIA MÉDIA ÚMIDA), PREPARO MECÂNICO COM BETONEIRA 600 L. AF_08/2019</v>
          </cell>
          <cell r="C5083" t="str">
            <v>M3</v>
          </cell>
          <cell r="D5083">
            <v>561.27</v>
          </cell>
          <cell r="E5083">
            <v>567.55999999999995</v>
          </cell>
          <cell r="F5083" t="str">
            <v>SINAPI JUNHO 2025</v>
          </cell>
        </row>
        <row r="5084">
          <cell r="A5084">
            <v>100468</v>
          </cell>
          <cell r="B5084" t="str">
            <v>ARGAMASSA TRAÇO 1:3 (EM VOLUME DE CIMENTO E AREIA MÉDIA ÚMIDA), PREPARO MECÂNICO COM MISTURADOR DE EIXO HORIZONTAL DE 160 KG. AF_08/2019</v>
          </cell>
          <cell r="C5084" t="str">
            <v>M3</v>
          </cell>
          <cell r="D5084">
            <v>676.38</v>
          </cell>
          <cell r="E5084">
            <v>689.69</v>
          </cell>
          <cell r="F5084" t="str">
            <v>SINAPI JUNHO 2025</v>
          </cell>
        </row>
        <row r="5085">
          <cell r="A5085">
            <v>100469</v>
          </cell>
          <cell r="B5085" t="str">
            <v>ARGAMASSA TRAÇO 1:3 (EM VOLUME DE CIMENTO E AREIA MÉDIA ÚMIDA), PREPARO MECÂNICO COM MISTURADOR DE EIXO HORIZONTAL DE 300 KG. AF_08/2019</v>
          </cell>
          <cell r="C5085" t="str">
            <v>M3</v>
          </cell>
          <cell r="D5085">
            <v>551.87</v>
          </cell>
          <cell r="E5085">
            <v>558.24</v>
          </cell>
          <cell r="F5085" t="str">
            <v>SINAPI JUNHO 2025</v>
          </cell>
        </row>
        <row r="5086">
          <cell r="A5086">
            <v>100470</v>
          </cell>
          <cell r="B5086" t="str">
            <v>ARGAMASSA TRAÇO 1:3 (EM VOLUME DE CIMENTO E AREIA MÉDIA ÚMIDA), PREPARO MECÂNICO COM MISTURADOR DE EIXO HORIZONTAL DE 600 KG. AF_08/2019</v>
          </cell>
          <cell r="C5086" t="str">
            <v>M3</v>
          </cell>
          <cell r="D5086">
            <v>508.42</v>
          </cell>
          <cell r="E5086">
            <v>514.79</v>
          </cell>
          <cell r="F5086" t="str">
            <v>SINAPI JUNHO 2025</v>
          </cell>
        </row>
        <row r="5087">
          <cell r="A5087">
            <v>87371</v>
          </cell>
          <cell r="B5087" t="str">
            <v>ARGAMASSA TRAÇO 1:3:12 (EM VOLUME DE CIMENTO, CAL E AREIA MÉDIA ÚMIDA) PARA EMBOÇO/MASSA ÚNICA/ASSENTAMENTO DE ALVENARIA DE VEDAÇÃO, PREPARO MANUAL. AF_08/2019</v>
          </cell>
          <cell r="C5087" t="str">
            <v>M3</v>
          </cell>
          <cell r="D5087">
            <v>817.92</v>
          </cell>
          <cell r="E5087">
            <v>839.79</v>
          </cell>
          <cell r="F5087" t="str">
            <v>SINAPI JUNHO 2025</v>
          </cell>
        </row>
        <row r="5088">
          <cell r="A5088">
            <v>87295</v>
          </cell>
          <cell r="B5088" t="str">
            <v>ARGAMASSA TRAÇO 1:3:12 (EM VOLUME DE CIMENTO, CAL E AREIA MÉDIA ÚMIDA) PARA EMBOÇO/MASSA ÚNICA/ASSENTAMENTO DE ALVENARIA DE VEDAÇÃO, PREPARO MECÂNICO COM BETONEIRA 400 L. AF_08/2019</v>
          </cell>
          <cell r="C5088" t="str">
            <v>M3</v>
          </cell>
          <cell r="D5088">
            <v>696.52</v>
          </cell>
          <cell r="E5088">
            <v>707.35</v>
          </cell>
          <cell r="F5088" t="str">
            <v>SINAPI JUNHO 2025</v>
          </cell>
        </row>
        <row r="5089">
          <cell r="A5089">
            <v>87296</v>
          </cell>
          <cell r="B5089" t="str">
            <v>ARGAMASSA TRAÇO 1:3:12 (EM VOLUME DE CIMENTO, CAL E AREIA MÉDIA ÚMIDA) PARA EMBOÇO/MASSA ÚNICA/ASSENTAMENTO DE ALVENARIA DE VEDAÇÃO, PREPARO MECÂNICO COM BETONEIRA 600 L. AF_08/2019</v>
          </cell>
          <cell r="C5089" t="str">
            <v>M3</v>
          </cell>
          <cell r="D5089">
            <v>671.89</v>
          </cell>
          <cell r="E5089">
            <v>679.63</v>
          </cell>
          <cell r="F5089" t="str">
            <v>SINAPI JUNHO 2025</v>
          </cell>
        </row>
        <row r="5090">
          <cell r="A5090">
            <v>87338</v>
          </cell>
          <cell r="B5090" t="str">
            <v>ARGAMASSA TRAÇO 1:3:12 (EM VOLUME DE CIMENTO, CAL E AREIA MÉDIA ÚMIDA) PARA EMBOÇO/MASSA ÚNICA/ASSENTAMENTO DE ALVENARIA DE VEDAÇÃO, PREPARO MECÂNICO COM MISTURADOR DE EIXO HORIZONTAL DE 600 KG. AF_08/2019</v>
          </cell>
          <cell r="C5090" t="str">
            <v>M3</v>
          </cell>
          <cell r="D5090">
            <v>665.43</v>
          </cell>
          <cell r="E5090">
            <v>673.99</v>
          </cell>
          <cell r="F5090" t="str">
            <v>SINAPI JUNHO 2025</v>
          </cell>
        </row>
        <row r="5091">
          <cell r="A5091">
            <v>88630</v>
          </cell>
          <cell r="B5091" t="str">
            <v>ARGAMASSA TRAÇO 1:4 (CIMENTO E AREIA MÉDIA), PREPARO MECÂNICO COM BETONEIRA 400 L. AF_08/2019</v>
          </cell>
          <cell r="C5091" t="str">
            <v>M3</v>
          </cell>
          <cell r="D5091">
            <v>491.96</v>
          </cell>
          <cell r="E5091">
            <v>498.54</v>
          </cell>
          <cell r="F5091" t="str">
            <v>SINAPI JUNHO 2025</v>
          </cell>
        </row>
        <row r="5092">
          <cell r="A5092">
            <v>87381</v>
          </cell>
          <cell r="B5092" t="str">
            <v>ARGAMASSA TRAÇO 1:4 (EM VOLUME DE CIMENTO E AREIA GROSSA ÚMIDA) COM ADIÇÃO DE EMULSÃO POLIMÉRICA PARA CHAPISCO ROLADO, PREPARO MANUAL. AF_08/2019</v>
          </cell>
          <cell r="C5092" t="str">
            <v>M3</v>
          </cell>
          <cell r="D5092">
            <v>3720.46</v>
          </cell>
          <cell r="E5092">
            <v>3741.59</v>
          </cell>
          <cell r="F5092" t="str">
            <v>SINAPI JUNHO 2025</v>
          </cell>
        </row>
        <row r="5093">
          <cell r="A5093">
            <v>100462</v>
          </cell>
          <cell r="B5093" t="str">
            <v>ARGAMASSA TRAÇO 1:4 (EM VOLUME DE CIMENTO E AREIA GROSSA ÚMIDA) COM ADIÇÃO DE EMULSÃO POLIMÉRICA PARA CHAPISCO ROLADO, PREPARO MECÂNICO COM BETONEIRA 250 L. AF_08/2019</v>
          </cell>
          <cell r="C5093" t="str">
            <v>M3</v>
          </cell>
          <cell r="D5093">
            <v>0</v>
          </cell>
          <cell r="E5093">
            <v>0</v>
          </cell>
          <cell r="F5093" t="str">
            <v>SINAPI JUNHO 2025</v>
          </cell>
        </row>
        <row r="5094">
          <cell r="A5094">
            <v>87325</v>
          </cell>
          <cell r="B5094" t="str">
            <v>ARGAMASSA TRAÇO 1:4 (EM VOLUME DE CIMENTO E AREIA GROSSA ÚMIDA) COM ADIÇÃO DE EMULSÃO POLIMÉRICA PARA CHAPISCO ROLADO, PREPARO MECÂNICO COM BETONEIRA 400 L. AF_08/2019</v>
          </cell>
          <cell r="C5094" t="str">
            <v>M3</v>
          </cell>
          <cell r="D5094">
            <v>3589.33</v>
          </cell>
          <cell r="E5094">
            <v>3598.52</v>
          </cell>
          <cell r="F5094" t="str">
            <v>SINAPI JUNHO 2025</v>
          </cell>
        </row>
        <row r="5095">
          <cell r="A5095">
            <v>87326</v>
          </cell>
          <cell r="B5095" t="str">
            <v>ARGAMASSA TRAÇO 1:4 (EM VOLUME DE CIMENTO E AREIA GROSSA ÚMIDA) COM ADIÇÃO DE EMULSÃO POLIMÉRICA PARA CHAPISCO ROLADO, PREPARO MECÂNICO COM BETONEIRA 600 L. AF_08/2019</v>
          </cell>
          <cell r="C5095" t="str">
            <v>M3</v>
          </cell>
          <cell r="D5095">
            <v>3600.13</v>
          </cell>
          <cell r="E5095">
            <v>3606.87</v>
          </cell>
          <cell r="F5095" t="str">
            <v>SINAPI JUNHO 2025</v>
          </cell>
        </row>
        <row r="5096">
          <cell r="A5096">
            <v>87363</v>
          </cell>
          <cell r="B5096" t="str">
            <v>ARGAMASSA TRAÇO 1:4 (EM VOLUME DE CIMENTO E AREIA GROSSA ÚMIDA) COM ADIÇÃO DE EMULSÃO POLIMÉRICA PARA CHAPISCO ROLADO, PREPARO MECÂNICO COM MISTURADOR DE EIXO HORIZONTAL DE 300 KG. AF_08/2019</v>
          </cell>
          <cell r="C5096" t="str">
            <v>M3</v>
          </cell>
          <cell r="D5096">
            <v>3559.02</v>
          </cell>
          <cell r="E5096">
            <v>3570.51</v>
          </cell>
          <cell r="F5096" t="str">
            <v>SINAPI JUNHO 2025</v>
          </cell>
        </row>
        <row r="5097">
          <cell r="A5097">
            <v>87364</v>
          </cell>
          <cell r="B5097" t="str">
            <v>ARGAMASSA TRAÇO 1:4 (EM VOLUME DE CIMENTO E AREIA GROSSA ÚMIDA) COM ADIÇÃO DE EMULSÃO POLIMÉRICA PARA CHAPISCO ROLADO, PREPARO MECÂNICO COM MISTURADOR DE EIXO HORIZONTAL DE 600 KG. AF_08/2019</v>
          </cell>
          <cell r="C5097" t="str">
            <v>M3</v>
          </cell>
          <cell r="D5097">
            <v>3534.34</v>
          </cell>
          <cell r="E5097">
            <v>3540.6</v>
          </cell>
          <cell r="F5097" t="str">
            <v>SINAPI JUNHO 2025</v>
          </cell>
        </row>
        <row r="5098">
          <cell r="A5098">
            <v>87378</v>
          </cell>
          <cell r="B5098" t="str">
            <v>ARGAMASSA TRAÇO 1:4 (EM VOLUME DE CIMENTO E AREIA GROSSA ÚMIDA) PARA CHAPISCO CONVENCIONAL, PREPARO MANUAL. AF_08/2019</v>
          </cell>
          <cell r="C5098" t="str">
            <v>M3</v>
          </cell>
          <cell r="D5098">
            <v>623.52</v>
          </cell>
          <cell r="E5098">
            <v>644.95000000000005</v>
          </cell>
          <cell r="F5098" t="str">
            <v>SINAPI JUNHO 2025</v>
          </cell>
        </row>
        <row r="5099">
          <cell r="A5099">
            <v>100459</v>
          </cell>
          <cell r="B5099" t="str">
            <v>ARGAMASSA TRAÇO 1:4 (EM VOLUME DE CIMENTO E AREIA GROSSA ÚMIDA) PARA CHAPISCO CONVENCIONAL, PREPARO MECÂNICO COM BETONEIRA 250 L. AF_08/2019</v>
          </cell>
          <cell r="C5099" t="str">
            <v>M3</v>
          </cell>
          <cell r="D5099">
            <v>0</v>
          </cell>
          <cell r="E5099">
            <v>0</v>
          </cell>
          <cell r="F5099" t="str">
            <v>SINAPI JUNHO 2025</v>
          </cell>
        </row>
        <row r="5100">
          <cell r="A5100">
            <v>87316</v>
          </cell>
          <cell r="B5100" t="str">
            <v>ARGAMASSA TRAÇO 1:4 (EM VOLUME DE CIMENTO E AREIA GROSSA ÚMIDA) PARA CHAPISCO CONVENCIONAL, PREPARO MECÂNICO COM BETONEIRA 400 L. AF_08/2019</v>
          </cell>
          <cell r="C5100" t="str">
            <v>M3</v>
          </cell>
          <cell r="D5100">
            <v>485.5</v>
          </cell>
          <cell r="E5100">
            <v>494.6</v>
          </cell>
          <cell r="F5100" t="str">
            <v>SINAPI JUNHO 2025</v>
          </cell>
        </row>
        <row r="5101">
          <cell r="A5101">
            <v>87317</v>
          </cell>
          <cell r="B5101" t="str">
            <v>ARGAMASSA TRAÇO 1:4 (EM VOLUME DE CIMENTO E AREIA GROSSA ÚMIDA) PARA CHAPISCO CONVENCIONAL, PREPARO MECÂNICO COM BETONEIRA 600 L. AF_08/2019</v>
          </cell>
          <cell r="C5101" t="str">
            <v>M3</v>
          </cell>
          <cell r="D5101">
            <v>471.84</v>
          </cell>
          <cell r="E5101">
            <v>479.14</v>
          </cell>
          <cell r="F5101" t="str">
            <v>SINAPI JUNHO 2025</v>
          </cell>
        </row>
        <row r="5102">
          <cell r="A5102">
            <v>87355</v>
          </cell>
          <cell r="B5102" t="str">
            <v>ARGAMASSA TRAÇO 1:4 (EM VOLUME DE CIMENTO E AREIA GROSSA ÚMIDA) PARA CHAPISCO CONVENCIONAL, PREPARO MECÂNICO COM MISTURADOR DE EIXO HORIZONTAL DE 160 KG. AF_08/2019</v>
          </cell>
          <cell r="C5102" t="str">
            <v>M3</v>
          </cell>
          <cell r="D5102">
            <v>522.66999999999996</v>
          </cell>
          <cell r="E5102">
            <v>535.5</v>
          </cell>
          <cell r="F5102" t="str">
            <v>SINAPI JUNHO 2025</v>
          </cell>
        </row>
        <row r="5103">
          <cell r="A5103">
            <v>87356</v>
          </cell>
          <cell r="B5103" t="str">
            <v>ARGAMASSA TRAÇO 1:4 (EM VOLUME DE CIMENTO E AREIA GROSSA ÚMIDA) PARA CHAPISCO CONVENCIONAL, PREPARO MECÂNICO COM MISTURADOR DE EIXO HORIZONTAL DE 300 KG. AF_08/2019</v>
          </cell>
          <cell r="C5103" t="str">
            <v>M3</v>
          </cell>
          <cell r="D5103">
            <v>472.36</v>
          </cell>
          <cell r="E5103">
            <v>480.55</v>
          </cell>
          <cell r="F5103" t="str">
            <v>SINAPI JUNHO 2025</v>
          </cell>
        </row>
        <row r="5104">
          <cell r="A5104">
            <v>87357</v>
          </cell>
          <cell r="B5104" t="str">
            <v>ARGAMASSA TRAÇO 1:4 (EM VOLUME DE CIMENTO E AREIA GROSSA ÚMIDA) PARA CHAPISCO CONVENCIONAL, PREPARO MECÂNICO COM MISTURADOR DE EIXO HORIZONTAL DE 600 KG. AF_08/2019</v>
          </cell>
          <cell r="C5104" t="str">
            <v>M3</v>
          </cell>
          <cell r="D5104">
            <v>448.63</v>
          </cell>
          <cell r="E5104">
            <v>454.64</v>
          </cell>
          <cell r="F5104" t="str">
            <v>SINAPI JUNHO 2025</v>
          </cell>
        </row>
        <row r="5105">
          <cell r="A5105">
            <v>100486</v>
          </cell>
          <cell r="B5105" t="str">
            <v>ARGAMASSA TRAÇO 1:4 (EM VOLUME DE CIMENTO E AREIA MÉDIA ÚMIDA) COM ADIÇÃO DE IMPERMEABILIZANTE, PREPARO MANUAL. AF_08/2019</v>
          </cell>
          <cell r="C5105" t="str">
            <v>M3</v>
          </cell>
          <cell r="D5105">
            <v>751.27</v>
          </cell>
          <cell r="E5105">
            <v>768.46</v>
          </cell>
          <cell r="F5105" t="str">
            <v>SINAPI JUNHO 2025</v>
          </cell>
        </row>
        <row r="5106">
          <cell r="A5106">
            <v>100482</v>
          </cell>
          <cell r="B5106" t="str">
            <v>ARGAMASSA TRAÇO 1:4 (EM VOLUME DE CIMENTO E AREIA MÉDIA ÚMIDA) COM ADIÇÃO DE IMPERMEABILIZANTE, PREPARO MECÂNICO COM BETONEIRA 250 L. AF_08/2019</v>
          </cell>
          <cell r="C5106" t="str">
            <v>M3</v>
          </cell>
          <cell r="D5106">
            <v>0</v>
          </cell>
          <cell r="E5106">
            <v>0</v>
          </cell>
          <cell r="F5106" t="str">
            <v>SINAPI JUNHO 2025</v>
          </cell>
        </row>
        <row r="5107">
          <cell r="A5107">
            <v>100481</v>
          </cell>
          <cell r="B5107" t="str">
            <v>ARGAMASSA TRAÇO 1:4 (EM VOLUME DE CIMENTO E AREIA MÉDIA ÚMIDA) COM ADIÇÃO DE IMPERMEABILIZANTE, PREPARO MECÂNICO COM BETONEIRA 400 L. AF_08/2019</v>
          </cell>
          <cell r="C5107" t="str">
            <v>M3</v>
          </cell>
          <cell r="D5107">
            <v>627.38</v>
          </cell>
          <cell r="E5107">
            <v>634.25</v>
          </cell>
          <cell r="F5107" t="str">
            <v>SINAPI JUNHO 2025</v>
          </cell>
        </row>
        <row r="5108">
          <cell r="A5108">
            <v>100492</v>
          </cell>
          <cell r="B5108" t="str">
            <v>ARGAMASSA TRAÇO 1:4 (EM VOLUME DE CIMENTO E AREIA MÉDIA ÚMIDA) COM ADIÇÃO DE IMPERMEABILIZANTE, PREPARO MECÂNICO COM BETONEIRA 600 L. AF_08/2019</v>
          </cell>
          <cell r="C5108" t="str">
            <v>M3</v>
          </cell>
          <cell r="D5108">
            <v>628.91999999999996</v>
          </cell>
          <cell r="E5108">
            <v>635.44000000000005</v>
          </cell>
          <cell r="F5108" t="str">
            <v>SINAPI JUNHO 2025</v>
          </cell>
        </row>
        <row r="5109">
          <cell r="A5109">
            <v>100483</v>
          </cell>
          <cell r="B5109" t="str">
            <v>ARGAMASSA TRAÇO 1:4 (EM VOLUME DE CIMENTO E AREIA MÉDIA ÚMIDA) COM ADIÇÃO DE IMPERMEABILIZANTE, PREPARO MECÂNICO COM MISTURADOR DE EIXO HORIZONTAL DE 160 KG. AF_08/2019</v>
          </cell>
          <cell r="C5109" t="str">
            <v>M3</v>
          </cell>
          <cell r="D5109">
            <v>671.86</v>
          </cell>
          <cell r="E5109">
            <v>683.64</v>
          </cell>
          <cell r="F5109" t="str">
            <v>SINAPI JUNHO 2025</v>
          </cell>
        </row>
        <row r="5110">
          <cell r="A5110">
            <v>100484</v>
          </cell>
          <cell r="B5110" t="str">
            <v>ARGAMASSA TRAÇO 1:4 (EM VOLUME DE CIMENTO E AREIA MÉDIA ÚMIDA) COM ADIÇÃO DE IMPERMEABILIZANTE, PREPARO MECÂNICO COM MISTURADOR DE EIXO HORIZONTAL DE 300 KG. AF_08/2019</v>
          </cell>
          <cell r="C5110" t="str">
            <v>M3</v>
          </cell>
          <cell r="D5110">
            <v>625.58000000000004</v>
          </cell>
          <cell r="E5110">
            <v>633.03</v>
          </cell>
          <cell r="F5110" t="str">
            <v>SINAPI JUNHO 2025</v>
          </cell>
        </row>
        <row r="5111">
          <cell r="A5111">
            <v>100485</v>
          </cell>
          <cell r="B5111" t="str">
            <v>ARGAMASSA TRAÇO 1:4 (EM VOLUME DE CIMENTO E AREIA MÉDIA ÚMIDA) COM ADIÇÃO DE IMPERMEABILIZANTE, PREPARO MECÂNICO COM MISTURADOR DE EIXO HORIZONTAL DE 600 KG. AF_08/2019</v>
          </cell>
          <cell r="C5111" t="str">
            <v>M3</v>
          </cell>
          <cell r="D5111">
            <v>608.26</v>
          </cell>
          <cell r="E5111">
            <v>613.76</v>
          </cell>
          <cell r="F5111" t="str">
            <v>SINAPI JUNHO 2025</v>
          </cell>
        </row>
        <row r="5112">
          <cell r="A5112">
            <v>87373</v>
          </cell>
          <cell r="B5112" t="str">
            <v>ARGAMASSA TRAÇO 1:4 (EM VOLUME DE CIMENTO E AREIA MÉDIA ÚMIDA) PARA CONTRAPISO, PREPARO MANUAL. AF_08/2019</v>
          </cell>
          <cell r="C5112" t="str">
            <v>M3</v>
          </cell>
          <cell r="D5112">
            <v>756.49</v>
          </cell>
          <cell r="E5112">
            <v>778.65</v>
          </cell>
          <cell r="F5112" t="str">
            <v>SINAPI JUNHO 2025</v>
          </cell>
        </row>
        <row r="5113">
          <cell r="A5113">
            <v>100454</v>
          </cell>
          <cell r="B5113" t="str">
            <v>ARGAMASSA TRAÇO 1:4 (EM VOLUME DE CIMENTO E AREIA MÉDIA ÚMIDA) PARA CONTRAPISO, PREPARO MECÂNICO COM BETONEIRA 250 L. AF_08/2019</v>
          </cell>
          <cell r="C5113" t="str">
            <v>M3</v>
          </cell>
          <cell r="D5113">
            <v>0</v>
          </cell>
          <cell r="E5113">
            <v>0</v>
          </cell>
          <cell r="F5113" t="str">
            <v>SINAPI JUNHO 2025</v>
          </cell>
        </row>
        <row r="5114">
          <cell r="A5114">
            <v>87301</v>
          </cell>
          <cell r="B5114" t="str">
            <v>ARGAMASSA TRAÇO 1:4 (EM VOLUME DE CIMENTO E AREIA MÉDIA ÚMIDA) PARA CONTRAPISO, PREPARO MECÂNICO COM BETONEIRA 400 L. AF_08/2019</v>
          </cell>
          <cell r="C5114" t="str">
            <v>M3</v>
          </cell>
          <cell r="D5114">
            <v>616.38</v>
          </cell>
          <cell r="E5114">
            <v>625.88</v>
          </cell>
          <cell r="F5114" t="str">
            <v>SINAPI JUNHO 2025</v>
          </cell>
        </row>
        <row r="5115">
          <cell r="A5115">
            <v>87302</v>
          </cell>
          <cell r="B5115" t="str">
            <v>ARGAMASSA TRAÇO 1:4 (EM VOLUME DE CIMENTO E AREIA MÉDIA ÚMIDA) PARA CONTRAPISO, PREPARO MECÂNICO COM BETONEIRA 600 L. AF_08/2019</v>
          </cell>
          <cell r="C5115" t="str">
            <v>M3</v>
          </cell>
          <cell r="D5115">
            <v>609.04</v>
          </cell>
          <cell r="E5115">
            <v>617.16999999999996</v>
          </cell>
          <cell r="F5115" t="str">
            <v>SINAPI JUNHO 2025</v>
          </cell>
        </row>
        <row r="5116">
          <cell r="A5116">
            <v>87342</v>
          </cell>
          <cell r="B5116" t="str">
            <v>ARGAMASSA TRAÇO 1:4 (EM VOLUME DE CIMENTO E AREIA MÉDIA ÚMIDA) PARA CONTRAPISO, PREPARO MECÂNICO COM MISTURADOR DE EIXO HORIZONTAL DE 160 KG. AF_08/2019</v>
          </cell>
          <cell r="C5116" t="str">
            <v>M3</v>
          </cell>
          <cell r="D5116">
            <v>685.71</v>
          </cell>
          <cell r="E5116">
            <v>702.08</v>
          </cell>
          <cell r="F5116" t="str">
            <v>SINAPI JUNHO 2025</v>
          </cell>
        </row>
        <row r="5117">
          <cell r="A5117">
            <v>87343</v>
          </cell>
          <cell r="B5117" t="str">
            <v>ARGAMASSA TRAÇO 1:4 (EM VOLUME DE CIMENTO E AREIA MÉDIA ÚMIDA) PARA CONTRAPISO, PREPARO MECÂNICO COM MISTURADOR DE EIXO HORIZONTAL DE 300 KG. AF_08/2019</v>
          </cell>
          <cell r="C5117" t="str">
            <v>M3</v>
          </cell>
          <cell r="D5117">
            <v>617.39</v>
          </cell>
          <cell r="E5117">
            <v>627.54</v>
          </cell>
          <cell r="F5117" t="str">
            <v>SINAPI JUNHO 2025</v>
          </cell>
        </row>
        <row r="5118">
          <cell r="A5118">
            <v>87344</v>
          </cell>
          <cell r="B5118" t="str">
            <v>ARGAMASSA TRAÇO 1:4 (EM VOLUME DE CIMENTO E AREIA MÉDIA ÚMIDA) PARA CONTRAPISO, PREPARO MECÂNICO COM MISTURADOR DE EIXO HORIZONTAL DE 600 KG. AF_08/2019</v>
          </cell>
          <cell r="C5118" t="str">
            <v>M3</v>
          </cell>
          <cell r="D5118">
            <v>580.63</v>
          </cell>
          <cell r="E5118">
            <v>587.25</v>
          </cell>
          <cell r="F5118" t="str">
            <v>SINAPI JUNHO 2025</v>
          </cell>
        </row>
        <row r="5119">
          <cell r="A5119">
            <v>88631</v>
          </cell>
          <cell r="B5119" t="str">
            <v>ARGAMASSA TRAÇO 1:4 (EM VOLUME DE CIMENTO E AREIA MÉDIA ÚMIDA), PREPARO MANUAL. AF_08/2019</v>
          </cell>
          <cell r="C5119" t="str">
            <v>M3</v>
          </cell>
          <cell r="D5119">
            <v>620.79999999999995</v>
          </cell>
          <cell r="E5119">
            <v>637.47</v>
          </cell>
          <cell r="F5119" t="str">
            <v>SINAPI JUNHO 2025</v>
          </cell>
        </row>
        <row r="5120">
          <cell r="A5120">
            <v>100471</v>
          </cell>
          <cell r="B5120" t="str">
            <v>ARGAMASSA TRAÇO 1:4 (EM VOLUME DE CIMENTO E AREIA MÉDIA ÚMIDA), PREPARO MECÂNICO COM BETONEIRA 250 L. AF_08/2019</v>
          </cell>
          <cell r="C5120" t="str">
            <v>M3</v>
          </cell>
          <cell r="D5120">
            <v>0</v>
          </cell>
          <cell r="E5120">
            <v>0</v>
          </cell>
          <cell r="F5120" t="str">
            <v>SINAPI JUNHO 2025</v>
          </cell>
        </row>
        <row r="5121">
          <cell r="A5121">
            <v>100490</v>
          </cell>
          <cell r="B5121" t="str">
            <v>ARGAMASSA TRAÇO 1:4 (EM VOLUME DE CIMENTO E AREIA MÉDIA ÚMIDA), PREPARO MECÂNICO COM BETONEIRA 600 L. AF_08/2019</v>
          </cell>
          <cell r="C5121" t="str">
            <v>M3</v>
          </cell>
          <cell r="D5121">
            <v>503.82</v>
          </cell>
          <cell r="E5121">
            <v>509.76</v>
          </cell>
          <cell r="F5121" t="str">
            <v>SINAPI JUNHO 2025</v>
          </cell>
        </row>
        <row r="5122">
          <cell r="A5122">
            <v>100472</v>
          </cell>
          <cell r="B5122" t="str">
            <v>ARGAMASSA TRAÇO 1:4 (EM VOLUME DE CIMENTO E AREIA MÉDIA ÚMIDA), PREPARO MECÂNICO COM MISTURADOR DE EIXO HORIZONTAL DE 160 KG. AF_08/2019</v>
          </cell>
          <cell r="C5122" t="str">
            <v>M3</v>
          </cell>
          <cell r="D5122">
            <v>551.87</v>
          </cell>
          <cell r="E5122">
            <v>563.12</v>
          </cell>
          <cell r="F5122" t="str">
            <v>SINAPI JUNHO 2025</v>
          </cell>
        </row>
        <row r="5123">
          <cell r="A5123">
            <v>100473</v>
          </cell>
          <cell r="B5123" t="str">
            <v>ARGAMASSA TRAÇO 1:4 (EM VOLUME DE CIMENTO E AREIA MÉDIA ÚMIDA), PREPARO MECÂNICO COM MISTURADOR DE EIXO HORIZONTAL DE 300 KG. AF_08/2019</v>
          </cell>
          <cell r="C5123" t="str">
            <v>M3</v>
          </cell>
          <cell r="D5123">
            <v>504.52</v>
          </cell>
          <cell r="E5123">
            <v>511.43</v>
          </cell>
          <cell r="F5123" t="str">
            <v>SINAPI JUNHO 2025</v>
          </cell>
        </row>
        <row r="5124">
          <cell r="A5124">
            <v>100474</v>
          </cell>
          <cell r="B5124" t="str">
            <v>ARGAMASSA TRAÇO 1:4 (EM VOLUME DE CIMENTO E AREIA MÉDIA ÚMIDA), PREPARO MECÂNICO COM MISTURADOR DE EIXO HORIZONTAL DE 600 KG. AF_08/2019</v>
          </cell>
          <cell r="C5124" t="str">
            <v>M3</v>
          </cell>
          <cell r="D5124">
            <v>485</v>
          </cell>
          <cell r="E5124">
            <v>489.93</v>
          </cell>
          <cell r="F5124" t="str">
            <v>SINAPI JUNHO 2025</v>
          </cell>
        </row>
        <row r="5125">
          <cell r="A5125">
            <v>87379</v>
          </cell>
          <cell r="B5125" t="str">
            <v>ARGAMASSA TRAÇO 1:5 (EM VOLUME DE CIMENTO E AREIA GROSSA ÚMIDA) COM ADIÇÃO DE EMULSÃO POLIMÉRICA PARA CHAPISCO ROLADO, PREPARO MANUAL. AF_08/2019</v>
          </cell>
          <cell r="C5125" t="str">
            <v>M3</v>
          </cell>
          <cell r="D5125">
            <v>3691.9</v>
          </cell>
          <cell r="E5125">
            <v>3713.31</v>
          </cell>
          <cell r="F5125" t="str">
            <v>SINAPI JUNHO 2025</v>
          </cell>
        </row>
        <row r="5126">
          <cell r="A5126">
            <v>100460</v>
          </cell>
          <cell r="B5126" t="str">
            <v>ARGAMASSA TRAÇO 1:5 (EM VOLUME DE CIMENTO E AREIA GROSSA ÚMIDA) COM ADIÇÃO DE EMULSÃO POLIMÉRICA PARA CHAPISCO ROLADO, PREPARO MECÂNICO COM BETONEIRA 250 L. AF_08/2019</v>
          </cell>
          <cell r="C5126" t="str">
            <v>M3</v>
          </cell>
          <cell r="D5126">
            <v>0</v>
          </cell>
          <cell r="E5126">
            <v>0</v>
          </cell>
          <cell r="F5126" t="str">
            <v>SINAPI JUNHO 2025</v>
          </cell>
        </row>
        <row r="5127">
          <cell r="A5127">
            <v>87319</v>
          </cell>
          <cell r="B5127" t="str">
            <v>ARGAMASSA TRAÇO 1:5 (EM VOLUME DE CIMENTO E AREIA GROSSA ÚMIDA) COM ADIÇÃO DE EMULSÃO POLIMÉRICA PARA CHAPISCO ROLADO, PREPARO MECÂNICO COM BETONEIRA 400 L. AF_08/2019</v>
          </cell>
          <cell r="C5127" t="str">
            <v>M3</v>
          </cell>
          <cell r="D5127">
            <v>3565.67</v>
          </cell>
          <cell r="E5127">
            <v>3574.14</v>
          </cell>
          <cell r="F5127" t="str">
            <v>SINAPI JUNHO 2025</v>
          </cell>
        </row>
        <row r="5128">
          <cell r="A5128">
            <v>87320</v>
          </cell>
          <cell r="B5128" t="str">
            <v>ARGAMASSA TRAÇO 1:5 (EM VOLUME DE CIMENTO E AREIA GROSSA ÚMIDA) COM ADIÇÃO DE EMULSÃO POLIMÉRICA PARA CHAPISCO ROLADO, PREPARO MECÂNICO COM BETONEIRA 600 L. AF_08/2019</v>
          </cell>
          <cell r="C5128" t="str">
            <v>M3</v>
          </cell>
          <cell r="D5128">
            <v>3572.97</v>
          </cell>
          <cell r="E5128">
            <v>3580.35</v>
          </cell>
          <cell r="F5128" t="str">
            <v>SINAPI JUNHO 2025</v>
          </cell>
        </row>
        <row r="5129">
          <cell r="A5129">
            <v>87358</v>
          </cell>
          <cell r="B5129" t="str">
            <v>ARGAMASSA TRAÇO 1:5 (EM VOLUME DE CIMENTO E AREIA GROSSA ÚMIDA) COM ADIÇÃO DE EMULSÃO POLIMÉRICA PARA CHAPISCO ROLADO, PREPARO MECÂNICO COM MISTURADOR DE EIXO HORIZONTAL DE 300 KG. AF_08/2019</v>
          </cell>
          <cell r="C5129" t="str">
            <v>M3</v>
          </cell>
          <cell r="D5129">
            <v>3525.88</v>
          </cell>
          <cell r="E5129">
            <v>3536.41</v>
          </cell>
          <cell r="F5129" t="str">
            <v>SINAPI JUNHO 2025</v>
          </cell>
        </row>
        <row r="5130">
          <cell r="A5130">
            <v>87359</v>
          </cell>
          <cell r="B5130" t="str">
            <v>ARGAMASSA TRAÇO 1:5 (EM VOLUME DE CIMENTO E AREIA GROSSA ÚMIDA) COM ADIÇÃO DE EMULSÃO POLIMÉRICA PARA CHAPISCO ROLADO, PREPARO MECÂNICO COM MISTURADOR DE EIXO HORIZONTAL DE 600 KG. AF_08/2019</v>
          </cell>
          <cell r="C5130" t="str">
            <v>M3</v>
          </cell>
          <cell r="D5130">
            <v>3499.78</v>
          </cell>
          <cell r="E5130">
            <v>3506.86</v>
          </cell>
          <cell r="F5130" t="str">
            <v>SINAPI JUNHO 2025</v>
          </cell>
        </row>
        <row r="5131">
          <cell r="A5131">
            <v>87376</v>
          </cell>
          <cell r="B5131" t="str">
            <v>ARGAMASSA TRAÇO 1:5 (EM VOLUME DE CIMENTO E AREIA GROSSA ÚMIDA) PARA CHAPISCO CONVENCIONAL, PREPARO MANUAL. AF_08/2019</v>
          </cell>
          <cell r="C5131" t="str">
            <v>M3</v>
          </cell>
          <cell r="D5131">
            <v>594.87</v>
          </cell>
          <cell r="E5131">
            <v>616.58000000000004</v>
          </cell>
          <cell r="F5131" t="str">
            <v>SINAPI JUNHO 2025</v>
          </cell>
        </row>
        <row r="5132">
          <cell r="A5132">
            <v>100457</v>
          </cell>
          <cell r="B5132" t="str">
            <v>ARGAMASSA TRAÇO 1:5 (EM VOLUME DE CIMENTO E AREIA GROSSA ÚMIDA) PARA CHAPISCO CONVENCIONAL, PREPARO MECÂNICO COM BETONEIRA 250 L. AF_08/2019</v>
          </cell>
          <cell r="C5132" t="str">
            <v>M3</v>
          </cell>
          <cell r="D5132">
            <v>0</v>
          </cell>
          <cell r="E5132">
            <v>0</v>
          </cell>
          <cell r="F5132" t="str">
            <v>SINAPI JUNHO 2025</v>
          </cell>
        </row>
        <row r="5133">
          <cell r="A5133">
            <v>87310</v>
          </cell>
          <cell r="B5133" t="str">
            <v>ARGAMASSA TRAÇO 1:5 (EM VOLUME DE CIMENTO E AREIA GROSSA ÚMIDA) PARA CHAPISCO CONVENCIONAL, PREPARO MECÂNICO COM BETONEIRA 400 L. AF_08/2019</v>
          </cell>
          <cell r="C5133" t="str">
            <v>M3</v>
          </cell>
          <cell r="D5133">
            <v>446.93</v>
          </cell>
          <cell r="E5133">
            <v>455.36</v>
          </cell>
          <cell r="F5133" t="str">
            <v>SINAPI JUNHO 2025</v>
          </cell>
        </row>
        <row r="5134">
          <cell r="A5134">
            <v>87311</v>
          </cell>
          <cell r="B5134" t="str">
            <v>ARGAMASSA TRAÇO 1:5 (EM VOLUME DE CIMENTO E AREIA GROSSA ÚMIDA) PARA CHAPISCO CONVENCIONAL, PREPARO MECÂNICO COM BETONEIRA 600 L. AF_08/2019</v>
          </cell>
          <cell r="C5134" t="str">
            <v>M3</v>
          </cell>
          <cell r="D5134">
            <v>438.48</v>
          </cell>
          <cell r="E5134">
            <v>445.74</v>
          </cell>
          <cell r="F5134" t="str">
            <v>SINAPI JUNHO 2025</v>
          </cell>
        </row>
        <row r="5135">
          <cell r="A5135">
            <v>87350</v>
          </cell>
          <cell r="B5135" t="str">
            <v>ARGAMASSA TRAÇO 1:5 (EM VOLUME DE CIMENTO E AREIA GROSSA ÚMIDA) PARA CHAPISCO CONVENCIONAL, PREPARO MECÂNICO COM MISTURADOR DE EIXO HORIZONTAL DE 300 KG. AF_08/2019</v>
          </cell>
          <cell r="C5135" t="str">
            <v>M3</v>
          </cell>
          <cell r="D5135">
            <v>491.6</v>
          </cell>
          <cell r="E5135">
            <v>504.17</v>
          </cell>
          <cell r="F5135" t="str">
            <v>SINAPI JUNHO 2025</v>
          </cell>
        </row>
        <row r="5136">
          <cell r="A5136">
            <v>87351</v>
          </cell>
          <cell r="B5136" t="str">
            <v>ARGAMASSA TRAÇO 1:5 (EM VOLUME DE CIMENTO E AREIA GROSSA ÚMIDA) PARA CHAPISCO CONVENCIONAL, PREPARO MECÂNICO COM MISTURADOR DE EIXO HORIZONTAL DE 600 KG. AF_08/2019</v>
          </cell>
          <cell r="C5136" t="str">
            <v>M3</v>
          </cell>
          <cell r="D5136">
            <v>422.32</v>
          </cell>
          <cell r="E5136">
            <v>428.8</v>
          </cell>
          <cell r="F5136" t="str">
            <v>SINAPI JUNHO 2025</v>
          </cell>
        </row>
        <row r="5137">
          <cell r="A5137">
            <v>87374</v>
          </cell>
          <cell r="B5137" t="str">
            <v>ARGAMASSA TRAÇO 1:5 (EM VOLUME DE CIMENTO E AREIA MÉDIA ÚMIDA) PARA CONTRAPISO, PREPARO MANUAL. AF_08/2019</v>
          </cell>
          <cell r="C5137" t="str">
            <v>M3</v>
          </cell>
          <cell r="D5137">
            <v>714.98</v>
          </cell>
          <cell r="E5137">
            <v>737.3</v>
          </cell>
          <cell r="F5137" t="str">
            <v>SINAPI JUNHO 2025</v>
          </cell>
        </row>
        <row r="5138">
          <cell r="A5138">
            <v>100455</v>
          </cell>
          <cell r="B5138" t="str">
            <v>ARGAMASSA TRAÇO 1:5 (EM VOLUME DE CIMENTO E AREIA MÉDIA ÚMIDA) PARA CONTRAPISO, PREPARO MECÂNICO COM BETONEIRA 250 L. AF_08/2019</v>
          </cell>
          <cell r="C5138" t="str">
            <v>M3</v>
          </cell>
          <cell r="D5138">
            <v>0</v>
          </cell>
          <cell r="E5138">
            <v>0</v>
          </cell>
          <cell r="F5138" t="str">
            <v>SINAPI JUNHO 2025</v>
          </cell>
        </row>
        <row r="5139">
          <cell r="A5139">
            <v>87304</v>
          </cell>
          <cell r="B5139" t="str">
            <v>ARGAMASSA TRAÇO 1:5 (EM VOLUME DE CIMENTO E AREIA MÉDIA ÚMIDA) PARA CONTRAPISO, PREPARO MECÂNICO COM BETONEIRA 400 L. AF_08/2019</v>
          </cell>
          <cell r="C5139" t="str">
            <v>M3</v>
          </cell>
          <cell r="D5139">
            <v>565.09</v>
          </cell>
          <cell r="E5139">
            <v>573.71</v>
          </cell>
          <cell r="F5139" t="str">
            <v>SINAPI JUNHO 2025</v>
          </cell>
        </row>
        <row r="5140">
          <cell r="A5140">
            <v>87305</v>
          </cell>
          <cell r="B5140" t="str">
            <v>ARGAMASSA TRAÇO 1:5 (EM VOLUME DE CIMENTO E AREIA MÉDIA ÚMIDA) PARA CONTRAPISO, PREPARO MECÂNICO COM BETONEIRA 600 L. AF_08/2019</v>
          </cell>
          <cell r="C5140" t="str">
            <v>M3</v>
          </cell>
          <cell r="D5140">
            <v>569.02</v>
          </cell>
          <cell r="E5140">
            <v>577.46</v>
          </cell>
          <cell r="F5140" t="str">
            <v>SINAPI JUNHO 2025</v>
          </cell>
        </row>
        <row r="5141">
          <cell r="A5141">
            <v>87345</v>
          </cell>
          <cell r="B5141" t="str">
            <v>ARGAMASSA TRAÇO 1:5 (EM VOLUME DE CIMENTO E AREIA MÉDIA ÚMIDA) PARA CONTRAPISO, PREPARO MECÂNICO COM MISTURADOR DE EIXO HORIZONTAL DE 160 KG. AF_08/2019</v>
          </cell>
          <cell r="C5141" t="str">
            <v>M3</v>
          </cell>
          <cell r="D5141">
            <v>622.84</v>
          </cell>
          <cell r="E5141">
            <v>637.41999999999996</v>
          </cell>
          <cell r="F5141" t="str">
            <v>SINAPI JUNHO 2025</v>
          </cell>
        </row>
        <row r="5142">
          <cell r="A5142">
            <v>87346</v>
          </cell>
          <cell r="B5142" t="str">
            <v>ARGAMASSA TRAÇO 1:5 (EM VOLUME DE CIMENTO E AREIA MÉDIA ÚMIDA) PARA CONTRAPISO, PREPARO MECÂNICO COM MISTURADOR DE EIXO HORIZONTAL DE 300 KG. AF_08/2019</v>
          </cell>
          <cell r="C5142" t="str">
            <v>M3</v>
          </cell>
          <cell r="D5142">
            <v>566.54999999999995</v>
          </cell>
          <cell r="E5142">
            <v>575.94000000000005</v>
          </cell>
          <cell r="F5142" t="str">
            <v>SINAPI JUNHO 2025</v>
          </cell>
        </row>
        <row r="5143">
          <cell r="A5143">
            <v>87347</v>
          </cell>
          <cell r="B5143" t="str">
            <v>ARGAMASSA TRAÇO 1:5 (EM VOLUME DE CIMENTO E AREIA MÉDIA ÚMIDA) PARA CONTRAPISO, PREPARO MECÂNICO COM MISTURADOR DE EIXO HORIZONTAL DE 600 KG. AF_08/2019</v>
          </cell>
          <cell r="C5143" t="str">
            <v>M3</v>
          </cell>
          <cell r="D5143">
            <v>537.61</v>
          </cell>
          <cell r="E5143">
            <v>544.27</v>
          </cell>
          <cell r="F5143" t="str">
            <v>SINAPI JUNHO 2025</v>
          </cell>
        </row>
        <row r="5144">
          <cell r="A5144">
            <v>87366</v>
          </cell>
          <cell r="B5144" t="str">
            <v>ARGAMASSA TRAÇO 1:6 (EM VOLUME DE CIMENTO E AREIA MÉDIA ÚMIDA) COM ADIÇÃO DE PLASTIFICANTE PARA EMBOÇO/MASSA ÚNICA/ASSENTAMENTO DE ALVENARIA DE VEDAÇÃO, PREPARO MANUAL. AF_08/2019</v>
          </cell>
          <cell r="C5144" t="str">
            <v>M3</v>
          </cell>
          <cell r="D5144">
            <v>624.47</v>
          </cell>
          <cell r="E5144">
            <v>646.87</v>
          </cell>
          <cell r="F5144" t="str">
            <v>SINAPI JUNHO 2025</v>
          </cell>
        </row>
        <row r="5145">
          <cell r="A5145">
            <v>100448</v>
          </cell>
          <cell r="B5145" t="str">
            <v>ARGAMASSA TRAÇO 1:6 (EM VOLUME DE CIMENTO E AREIA MÉDIA ÚMIDA) COM ADIÇÃO DE PLASTIFICANTE PARA EMBOÇO/MASSA ÚNICA/ASSENTAMENTO DE ALVENARIA DE VEDAÇÃO, PREPARO MECÂNICO COM BETONEIRA 250 L. AF_08/2019</v>
          </cell>
          <cell r="C5145" t="str">
            <v>M3</v>
          </cell>
          <cell r="D5145">
            <v>0</v>
          </cell>
          <cell r="E5145">
            <v>0</v>
          </cell>
          <cell r="F5145" t="str">
            <v>SINAPI JUNHO 2025</v>
          </cell>
        </row>
        <row r="5146">
          <cell r="A5146">
            <v>87283</v>
          </cell>
          <cell r="B5146" t="str">
            <v>ARGAMASSA TRAÇO 1:6 (EM VOLUME DE CIMENTO E AREIA MÉDIA ÚMIDA) COM ADIÇÃO DE PLASTIFICANTE PARA EMBOÇO/MASSA ÚNICA/ASSENTAMENTO DE ALVENARIA DE VEDAÇÃO, PREPARO MECÂNICO COM BETONEIRA 400 L. AF_08/2019</v>
          </cell>
          <cell r="C5146" t="str">
            <v>M3</v>
          </cell>
          <cell r="D5146">
            <v>471.89</v>
          </cell>
          <cell r="E5146">
            <v>480.38</v>
          </cell>
          <cell r="F5146" t="str">
            <v>SINAPI JUNHO 2025</v>
          </cell>
        </row>
        <row r="5147">
          <cell r="A5147">
            <v>87284</v>
          </cell>
          <cell r="B5147" t="str">
            <v>ARGAMASSA TRAÇO 1:6 (EM VOLUME DE CIMENTO E AREIA MÉDIA ÚMIDA) COM ADIÇÃO DE PLASTIFICANTE PARA EMBOÇO/MASSA ÚNICA/ASSENTAMENTO DE ALVENARIA DE VEDAÇÃO, PREPARO MECÂNICO COM BETONEIRA 600 L. AF_08/2019</v>
          </cell>
          <cell r="C5147" t="str">
            <v>M3</v>
          </cell>
          <cell r="D5147">
            <v>465.2</v>
          </cell>
          <cell r="E5147">
            <v>472.73</v>
          </cell>
          <cell r="F5147" t="str">
            <v>SINAPI JUNHO 2025</v>
          </cell>
        </row>
        <row r="5148">
          <cell r="A5148">
            <v>87329</v>
          </cell>
          <cell r="B5148" t="str">
            <v>ARGAMASSA TRAÇO 1:6 (EM VOLUME DE CIMENTO E AREIA MÉDIA ÚMIDA) COM ADIÇÃO DE PLASTIFICANTE PARA EMBOÇO/MASSA ÚNICA/ASSENTAMENTO DE ALVENARIA DE VEDAÇÃO, PREPARO MECÂNICO COM MISTURADOR DE EIXO HORIZONTAL DE 300 KG. AF_08/2019</v>
          </cell>
          <cell r="C5148" t="str">
            <v>M3</v>
          </cell>
          <cell r="D5148">
            <v>511.29</v>
          </cell>
          <cell r="E5148">
            <v>523.67999999999995</v>
          </cell>
          <cell r="F5148" t="str">
            <v>SINAPI JUNHO 2025</v>
          </cell>
        </row>
        <row r="5149">
          <cell r="A5149">
            <v>87330</v>
          </cell>
          <cell r="B5149" t="str">
            <v>ARGAMASSA TRAÇO 1:6 (EM VOLUME DE CIMENTO E AREIA MÉDIA ÚMIDA) COM ADIÇÃO DE PLASTIFICANTE PARA EMBOÇO/MASSA ÚNICA/ASSENTAMENTO DE ALVENARIA DE VEDAÇÃO, PREPARO MECÂNICO COM MISTURADOR DE EIXO HORIZONTAL DE 600 KG. AF_08/2019</v>
          </cell>
          <cell r="C5149" t="str">
            <v>M3</v>
          </cell>
          <cell r="D5149">
            <v>447.01</v>
          </cell>
          <cell r="E5149">
            <v>453.69</v>
          </cell>
          <cell r="F5149" t="str">
            <v>SINAPI JUNHO 2025</v>
          </cell>
        </row>
        <row r="5150">
          <cell r="A5150">
            <v>87375</v>
          </cell>
          <cell r="B5150" t="str">
            <v>ARGAMASSA TRAÇO 1:6 (EM VOLUME DE CIMENTO E AREIA MÉDIA ÚMIDA) PARA CONTRAPISO, PREPARO MANUAL. AF_08/2019</v>
          </cell>
          <cell r="C5150" t="str">
            <v>M3</v>
          </cell>
          <cell r="D5150">
            <v>689.47</v>
          </cell>
          <cell r="E5150">
            <v>712.21</v>
          </cell>
          <cell r="F5150" t="str">
            <v>SINAPI JUNHO 2025</v>
          </cell>
        </row>
        <row r="5151">
          <cell r="A5151">
            <v>100456</v>
          </cell>
          <cell r="B5151" t="str">
            <v>ARGAMASSA TRAÇO 1:6 (EM VOLUME DE CIMENTO E AREIA MÉDIA ÚMIDA) PARA CONTRAPISO, PREPARO MECÂNICO COM BETONEIRA 250 L. AF_08/2019</v>
          </cell>
          <cell r="C5151" t="str">
            <v>M3</v>
          </cell>
          <cell r="D5151">
            <v>0</v>
          </cell>
          <cell r="E5151">
            <v>0</v>
          </cell>
          <cell r="F5151" t="str">
            <v>SINAPI JUNHO 2025</v>
          </cell>
        </row>
        <row r="5152">
          <cell r="A5152">
            <v>87307</v>
          </cell>
          <cell r="B5152" t="str">
            <v>ARGAMASSA TRAÇO 1:6 (EM VOLUME DE CIMENTO E AREIA MÉDIA ÚMIDA) PARA CONTRAPISO, PREPARO MECÂNICO COM BETONEIRA 400 L. AF_08/2019</v>
          </cell>
          <cell r="C5152" t="str">
            <v>M3</v>
          </cell>
          <cell r="D5152">
            <v>543.6</v>
          </cell>
          <cell r="E5152">
            <v>553.1</v>
          </cell>
          <cell r="F5152" t="str">
            <v>SINAPI JUNHO 2025</v>
          </cell>
        </row>
        <row r="5153">
          <cell r="A5153">
            <v>87308</v>
          </cell>
          <cell r="B5153" t="str">
            <v>ARGAMASSA TRAÇO 1:6 (EM VOLUME DE CIMENTO E AREIA MÉDIA ÚMIDA) PARA CONTRAPISO, PREPARO MECÂNICO COM BETONEIRA 600 L. AF_08/2019</v>
          </cell>
          <cell r="C5153" t="str">
            <v>M3</v>
          </cell>
          <cell r="D5153">
            <v>535.04</v>
          </cell>
          <cell r="E5153">
            <v>543.41</v>
          </cell>
          <cell r="F5153" t="str">
            <v>SINAPI JUNHO 2025</v>
          </cell>
        </row>
        <row r="5154">
          <cell r="A5154">
            <v>87348</v>
          </cell>
          <cell r="B5154" t="str">
            <v>ARGAMASSA TRAÇO 1:6 (EM VOLUME DE CIMENTO E AREIA MÉDIA ÚMIDA) PARA CONTRAPISO, PREPARO MECÂNICO COM MISTURADOR DE EIXO HORIZONTAL DE 160 KG. AF_08/2019</v>
          </cell>
          <cell r="C5154" t="str">
            <v>M3</v>
          </cell>
          <cell r="D5154">
            <v>576.08000000000004</v>
          </cell>
          <cell r="E5154">
            <v>589.21</v>
          </cell>
          <cell r="F5154" t="str">
            <v>SINAPI JUNHO 2025</v>
          </cell>
        </row>
        <row r="5155">
          <cell r="A5155">
            <v>87349</v>
          </cell>
          <cell r="B5155" t="str">
            <v>ARGAMASSA TRAÇO 1:6 (EM VOLUME DE CIMENTO E AREIA MÉDIA ÚMIDA) PARA CONTRAPISO, PREPARO MECÂNICO COM MISTURADOR DE EIXO HORIZONTAL DE 600 KG. AF_08/2019</v>
          </cell>
          <cell r="C5155" t="str">
            <v>M3</v>
          </cell>
          <cell r="D5155">
            <v>503.46</v>
          </cell>
          <cell r="E5155">
            <v>509.73</v>
          </cell>
          <cell r="F5155" t="str">
            <v>SINAPI JUNHO 2025</v>
          </cell>
        </row>
        <row r="5156">
          <cell r="A5156">
            <v>87365</v>
          </cell>
          <cell r="B5156" t="str">
            <v>ARGAMASSA TRAÇO 1:7 (EM VOLUME DE CIMENTO E AREIA MÉDIA ÚMIDA) COM ADIÇÃO DE PLASTIFICANTE PARA EMBOÇO/MASSA ÚNICA/ASSENTAMENTO DE ALVENARIA DE VEDAÇÃO, PREPARO MANUAL. AF_08/2019</v>
          </cell>
          <cell r="C5156" t="str">
            <v>M3</v>
          </cell>
          <cell r="D5156">
            <v>596.65</v>
          </cell>
          <cell r="E5156">
            <v>618.36</v>
          </cell>
          <cell r="F5156" t="str">
            <v>SINAPI JUNHO 2025</v>
          </cell>
        </row>
        <row r="5157">
          <cell r="A5157">
            <v>100447</v>
          </cell>
          <cell r="B5157" t="str">
            <v>ARGAMASSA TRAÇO 1:7 (EM VOLUME DE CIMENTO E AREIA MÉDIA ÚMIDA) COM ADIÇÃO DE PLASTIFICANTE PARA EMBOÇO/MASSA ÚNICA/ASSENTAMENTO DE ALVENARIA DE VEDAÇÃO, PREPARO MECÂNICO COM BETONEIRA 250 L. AF_08/2019</v>
          </cell>
          <cell r="C5157" t="str">
            <v>M3</v>
          </cell>
          <cell r="D5157">
            <v>0</v>
          </cell>
          <cell r="E5157">
            <v>0</v>
          </cell>
          <cell r="F5157" t="str">
            <v>SINAPI JUNHO 2025</v>
          </cell>
        </row>
        <row r="5158">
          <cell r="A5158">
            <v>87280</v>
          </cell>
          <cell r="B5158" t="str">
            <v>ARGAMASSA TRAÇO 1:7 (EM VOLUME DE CIMENTO E AREIA MÉDIA ÚMIDA) COM ADIÇÃO DE PLASTIFICANTE PARA EMBOÇO/MASSA ÚNICA/ASSENTAMENTO DE ALVENARIA DE VEDAÇÃO, PREPARO MECÂNICO COM BETONEIRA 400 L. AF_08/2019</v>
          </cell>
          <cell r="C5158" t="str">
            <v>M3</v>
          </cell>
          <cell r="D5158">
            <v>458.38</v>
          </cell>
          <cell r="E5158">
            <v>467.83</v>
          </cell>
          <cell r="F5158" t="str">
            <v>SINAPI JUNHO 2025</v>
          </cell>
        </row>
        <row r="5159">
          <cell r="A5159">
            <v>87281</v>
          </cell>
          <cell r="B5159" t="str">
            <v>ARGAMASSA TRAÇO 1:7 (EM VOLUME DE CIMENTO E AREIA MÉDIA ÚMIDA) COM ADIÇÃO DE PLASTIFICANTE PARA EMBOÇO/MASSA ÚNICA/ASSENTAMENTO DE ALVENARIA DE VEDAÇÃO, PREPARO MECÂNICO COM BETONEIRA 600 L. AF_08/2019</v>
          </cell>
          <cell r="C5159" t="str">
            <v>M3</v>
          </cell>
          <cell r="D5159">
            <v>453.51</v>
          </cell>
          <cell r="E5159">
            <v>461.91</v>
          </cell>
          <cell r="F5159" t="str">
            <v>SINAPI JUNHO 2025</v>
          </cell>
        </row>
        <row r="5160">
          <cell r="A5160">
            <v>87327</v>
          </cell>
          <cell r="B5160" t="str">
            <v>ARGAMASSA TRAÇO 1:7 (EM VOLUME DE CIMENTO E AREIA MÉDIA ÚMIDA) COM ADIÇÃO DE PLASTIFICANTE PARA EMBOÇO/MASSA ÚNICA/ASSENTAMENTO DE ALVENARIA DE VEDAÇÃO, PREPARO MECÂNICO COM MISTURADOR DE EIXO HORIZONTAL DE 300 KG. AF_08/2019</v>
          </cell>
          <cell r="C5160" t="str">
            <v>M3</v>
          </cell>
          <cell r="D5160">
            <v>480.66</v>
          </cell>
          <cell r="E5160">
            <v>492.11</v>
          </cell>
          <cell r="F5160" t="str">
            <v>SINAPI JUNHO 2025</v>
          </cell>
        </row>
        <row r="5161">
          <cell r="A5161">
            <v>87328</v>
          </cell>
          <cell r="B5161" t="str">
            <v>ARGAMASSA TRAÇO 1:7 (EM VOLUME DE CIMENTO E AREIA MÉDIA ÚMIDA) COM ADIÇÃO DE PLASTIFICANTE PARA EMBOÇO/MASSA ÚNICA/ASSENTAMENTO DE ALVENARIA DE VEDAÇÃO, PREPARO MECÂNICO COM MISTURADOR DE EIXO HORIZONTAL DE 600 KG. AF_08/2019</v>
          </cell>
          <cell r="C5161" t="str">
            <v>M3</v>
          </cell>
          <cell r="D5161">
            <v>424.09</v>
          </cell>
          <cell r="E5161">
            <v>430.47</v>
          </cell>
          <cell r="F5161" t="str">
            <v>SINAPI JUNHO 2025</v>
          </cell>
        </row>
        <row r="5162">
          <cell r="A5162">
            <v>87410</v>
          </cell>
          <cell r="B5162" t="str">
            <v>ARGAMASSA À BASE DE GESSO, MISTURA E PROJEÇÃO DE 1,5 M³/H DE ARGAMASSA. AF_08/2019</v>
          </cell>
          <cell r="C5162" t="str">
            <v>M3</v>
          </cell>
          <cell r="D5162">
            <v>784.85</v>
          </cell>
          <cell r="E5162">
            <v>796.43</v>
          </cell>
          <cell r="F5162" t="str">
            <v>SINAPI JUNHO 2025</v>
          </cell>
        </row>
        <row r="5163">
          <cell r="A5163">
            <v>95577</v>
          </cell>
          <cell r="B5163" t="str">
            <v>MONTAGEM DE ARMADURA DE ESTACAS, DIÂMETRO = 10,0 MM. AF_09/2021_PS</v>
          </cell>
          <cell r="C5163" t="str">
            <v>KG</v>
          </cell>
          <cell r="D5163">
            <v>10.81</v>
          </cell>
          <cell r="E5163">
            <v>10.93</v>
          </cell>
          <cell r="F5163" t="str">
            <v>SINAPI JUNHO 2025</v>
          </cell>
        </row>
        <row r="5164">
          <cell r="A5164">
            <v>95578</v>
          </cell>
          <cell r="B5164" t="str">
            <v>MONTAGEM DE ARMADURA DE ESTACAS, DIÂMETRO = 12,5 MM. AF_09/2021_PS</v>
          </cell>
          <cell r="C5164" t="str">
            <v>KG</v>
          </cell>
          <cell r="D5164">
            <v>8.9700000000000006</v>
          </cell>
          <cell r="E5164">
            <v>9.0399999999999991</v>
          </cell>
          <cell r="F5164" t="str">
            <v>SINAPI JUNHO 2025</v>
          </cell>
        </row>
        <row r="5165">
          <cell r="A5165">
            <v>95579</v>
          </cell>
          <cell r="B5165" t="str">
            <v>MONTAGEM DE ARMADURA DE ESTACAS, DIÂMETRO = 16,0 MM. AF_09/2021_PS</v>
          </cell>
          <cell r="C5165" t="str">
            <v>KG</v>
          </cell>
          <cell r="D5165">
            <v>8.66</v>
          </cell>
          <cell r="E5165">
            <v>8.69</v>
          </cell>
          <cell r="F5165" t="str">
            <v>SINAPI JUNHO 2025</v>
          </cell>
        </row>
        <row r="5166">
          <cell r="A5166">
            <v>95580</v>
          </cell>
          <cell r="B5166" t="str">
            <v>MONTAGEM DE ARMADURA DE ESTACAS, DIÂMETRO = 20,0 MM. AF_09/2021_PS</v>
          </cell>
          <cell r="C5166" t="str">
            <v>KG</v>
          </cell>
          <cell r="D5166">
            <v>9.9700000000000006</v>
          </cell>
          <cell r="E5166">
            <v>10.01</v>
          </cell>
          <cell r="F5166" t="str">
            <v>SINAPI JUNHO 2025</v>
          </cell>
        </row>
        <row r="5167">
          <cell r="A5167">
            <v>95581</v>
          </cell>
          <cell r="B5167" t="str">
            <v>MONTAGEM DE ARMADURA DE ESTACAS, DIÂMETRO = 25,0 MM. AF_09/2021_PS</v>
          </cell>
          <cell r="C5167" t="str">
            <v>KG</v>
          </cell>
          <cell r="D5167">
            <v>9.93</v>
          </cell>
          <cell r="E5167">
            <v>9.9499999999999993</v>
          </cell>
          <cell r="F5167" t="str">
            <v>SINAPI JUNHO 2025</v>
          </cell>
        </row>
        <row r="5168">
          <cell r="A5168">
            <v>95582</v>
          </cell>
          <cell r="B5168" t="str">
            <v>MONTAGEM DE ARMADURA DE ESTACAS, DIÂMETRO = 32,0 MM. AF_09/2021_PS</v>
          </cell>
          <cell r="C5168" t="str">
            <v>KG</v>
          </cell>
          <cell r="D5168">
            <v>10.81</v>
          </cell>
          <cell r="E5168">
            <v>10.83</v>
          </cell>
          <cell r="F5168" t="str">
            <v>SINAPI JUNHO 2025</v>
          </cell>
        </row>
        <row r="5169">
          <cell r="A5169">
            <v>95576</v>
          </cell>
          <cell r="B5169" t="str">
            <v>MONTAGEM DE ARMADURA DE ESTACAS, DIÂMETRO = 8,0 MM. AF_09/2021_PS</v>
          </cell>
          <cell r="C5169" t="str">
            <v>KG</v>
          </cell>
          <cell r="D5169">
            <v>12.75</v>
          </cell>
          <cell r="E5169">
            <v>12.99</v>
          </cell>
          <cell r="F5169" t="str">
            <v>SINAPI JUNHO 2025</v>
          </cell>
        </row>
        <row r="5170">
          <cell r="A5170">
            <v>95583</v>
          </cell>
          <cell r="B5170" t="str">
            <v>MONTAGEM DE ARMADURA TRANSVERSAL DE ESTACAS DE SEÇÃO CIRCULAR, DIÂMETRO = 5,0 MM. AF_09/2021_PS</v>
          </cell>
          <cell r="C5170" t="str">
            <v>KG</v>
          </cell>
          <cell r="D5170">
            <v>16.16</v>
          </cell>
          <cell r="E5170">
            <v>16.850000000000001</v>
          </cell>
          <cell r="F5170" t="str">
            <v>SINAPI JUNHO 2025</v>
          </cell>
        </row>
        <row r="5171">
          <cell r="A5171">
            <v>95584</v>
          </cell>
          <cell r="B5171" t="str">
            <v>MONTAGEM DE ARMADURA TRANSVERSAL DE ESTACAS DE SEÇÃO CIRCULAR, DIÂMETRO = 6,30 MM. AF_09/2021_PS</v>
          </cell>
          <cell r="C5171" t="str">
            <v>KG</v>
          </cell>
          <cell r="D5171">
            <v>14.2</v>
          </cell>
          <cell r="E5171">
            <v>14.61</v>
          </cell>
          <cell r="F5171" t="str">
            <v>SINAPI JUNHO 2025</v>
          </cell>
        </row>
        <row r="5172">
          <cell r="A5172">
            <v>95593</v>
          </cell>
          <cell r="B5172" t="str">
            <v>MONTAGEM DE ARMADURA TRANSVERSAL DE ESTACAS DE SEÇÃO RETANGULAR, DIÂMETRO = 6,30 MM. AF_09/2021_PS</v>
          </cell>
          <cell r="C5172" t="str">
            <v>KG</v>
          </cell>
          <cell r="D5172">
            <v>14.2</v>
          </cell>
          <cell r="E5172">
            <v>14.61</v>
          </cell>
          <cell r="F5172" t="str">
            <v>SINAPI JUNHO 2025</v>
          </cell>
        </row>
        <row r="5173">
          <cell r="A5173">
            <v>95592</v>
          </cell>
          <cell r="B5173" t="str">
            <v>MONTAGEM DE ARMADURA TRANVERSAL DE ESTACAS DE SEÇÃO RETANGULAR, DIÂMETRO = 5,0 MM. AF_09/2021_PS</v>
          </cell>
          <cell r="C5173" t="str">
            <v>KG</v>
          </cell>
          <cell r="D5173">
            <v>16.16</v>
          </cell>
          <cell r="E5173">
            <v>16.850000000000001</v>
          </cell>
          <cell r="F5173" t="str">
            <v>SINAPI JUNHO 2025</v>
          </cell>
        </row>
        <row r="5174">
          <cell r="A5174">
            <v>92919</v>
          </cell>
          <cell r="B5174" t="str">
            <v>ARMAÇÃO DE ESTRUTURAS DIVERSAS DE CONCRETO ARMADO, EXCETO VIGAS, PILARES, LAJES E FUNDAÇÕES, UTILIZANDO AÇO CA-50 DE 10,0 MM - MONTAGEM. AF_06/2022</v>
          </cell>
          <cell r="C5174" t="str">
            <v>KG</v>
          </cell>
          <cell r="D5174">
            <v>12.16</v>
          </cell>
          <cell r="E5174">
            <v>12.41</v>
          </cell>
          <cell r="F5174" t="str">
            <v>SINAPI JUNHO 2025</v>
          </cell>
        </row>
        <row r="5175">
          <cell r="A5175">
            <v>92921</v>
          </cell>
          <cell r="B5175" t="str">
            <v>ARMAÇÃO DE ESTRUTURAS DIVERSAS DE CONCRETO ARMADO, EXCETO VIGAS, PILARES, LAJES E FUNDAÇÕES, UTILIZANDO AÇO CA-50 DE 12,5 MM - MONTAGEM. AF_06/2022</v>
          </cell>
          <cell r="C5175" t="str">
            <v>KG</v>
          </cell>
          <cell r="D5175">
            <v>10</v>
          </cell>
          <cell r="E5175">
            <v>10.16</v>
          </cell>
          <cell r="F5175" t="str">
            <v>SINAPI JUNHO 2025</v>
          </cell>
        </row>
        <row r="5176">
          <cell r="A5176">
            <v>92922</v>
          </cell>
          <cell r="B5176" t="str">
            <v>ARMAÇÃO DE ESTRUTURAS DIVERSAS DE CONCRETO ARMADO, EXCETO VIGAS, PILARES, LAJES E FUNDAÇÕES, UTILIZANDO AÇO CA-50 DE 16,0 MM - MONTAGEM. AF_06/2022</v>
          </cell>
          <cell r="C5176" t="str">
            <v>KG</v>
          </cell>
          <cell r="D5176">
            <v>9.52</v>
          </cell>
          <cell r="E5176">
            <v>9.6300000000000008</v>
          </cell>
          <cell r="F5176" t="str">
            <v>SINAPI JUNHO 2025</v>
          </cell>
        </row>
        <row r="5177">
          <cell r="A5177">
            <v>92923</v>
          </cell>
          <cell r="B5177" t="str">
            <v>ARMAÇÃO DE ESTRUTURAS DIVERSAS DE CONCRETO ARMADO, EXCETO VIGAS, PILARES, LAJES E FUNDAÇÕES, UTILIZANDO AÇO CA-50 DE 20,0 MM - MONTAGEM. AF_06/2022</v>
          </cell>
          <cell r="C5177" t="str">
            <v>KG</v>
          </cell>
          <cell r="D5177">
            <v>10.66</v>
          </cell>
          <cell r="E5177">
            <v>10.75</v>
          </cell>
          <cell r="F5177" t="str">
            <v>SINAPI JUNHO 2025</v>
          </cell>
        </row>
        <row r="5178">
          <cell r="A5178">
            <v>92924</v>
          </cell>
          <cell r="B5178" t="str">
            <v>ARMAÇÃO DE ESTRUTURAS DIVERSAS DE CONCRETO ARMADO, EXCETO VIGAS, PILARES, LAJES E FUNDAÇÕES, UTILIZANDO AÇO CA-50 DE 25,0 MM - MONTAGEM. AF_06/2022</v>
          </cell>
          <cell r="C5178" t="str">
            <v>KG</v>
          </cell>
          <cell r="D5178">
            <v>10.46</v>
          </cell>
          <cell r="E5178">
            <v>10.53</v>
          </cell>
          <cell r="F5178" t="str">
            <v>SINAPI JUNHO 2025</v>
          </cell>
        </row>
        <row r="5179">
          <cell r="A5179">
            <v>104104</v>
          </cell>
          <cell r="B5179" t="str">
            <v>ARMAÇÃO DE ESTRUTURAS DIVERSAS DE CONCRETO ARMADO, EXCETO VIGAS, PILARES, LAJES E FUNDAÇÕES, UTILIZANDO AÇO CA-50 DE 32,0 MM - MONTAGEM. AF_06/2022</v>
          </cell>
          <cell r="C5179" t="str">
            <v>KG</v>
          </cell>
          <cell r="D5179">
            <v>10.95</v>
          </cell>
          <cell r="E5179">
            <v>10.97</v>
          </cell>
          <cell r="F5179" t="str">
            <v>SINAPI JUNHO 2025</v>
          </cell>
        </row>
        <row r="5180">
          <cell r="A5180">
            <v>92916</v>
          </cell>
          <cell r="B5180" t="str">
            <v>ARMAÇÃO DE ESTRUTURAS DIVERSAS DE CONCRETO ARMADO, EXCETO VIGAS, PILARES, LAJES E FUNDAÇÕES, UTILIZANDO AÇO CA-50 DE 6,3 MM - MONTAGEM. AF_06/2022</v>
          </cell>
          <cell r="C5180" t="str">
            <v>KG</v>
          </cell>
          <cell r="D5180">
            <v>15.44</v>
          </cell>
          <cell r="E5180">
            <v>15.96</v>
          </cell>
          <cell r="F5180" t="str">
            <v>SINAPI JUNHO 2025</v>
          </cell>
        </row>
        <row r="5181">
          <cell r="A5181">
            <v>92917</v>
          </cell>
          <cell r="B5181" t="str">
            <v>ARMAÇÃO DE ESTRUTURAS DIVERSAS DE CONCRETO ARMADO, EXCETO VIGAS, PILARES, LAJES E FUNDAÇÕES, UTILIZANDO AÇO CA-50 DE 8,0 MM - MONTAGEM. AF_06/2022</v>
          </cell>
          <cell r="C5181" t="str">
            <v>KG</v>
          </cell>
          <cell r="D5181">
            <v>13.98</v>
          </cell>
          <cell r="E5181">
            <v>14.33</v>
          </cell>
          <cell r="F5181" t="str">
            <v>SINAPI JUNHO 2025</v>
          </cell>
        </row>
        <row r="5182">
          <cell r="A5182">
            <v>92915</v>
          </cell>
          <cell r="B5182" t="str">
            <v>ARMAÇÃO DE ESTRUTURAS DIVERSAS DE CONCRETO ARMADO, EXCETO VIGAS, PILARES, LAJES E FUNDAÇÕES, UTILIZANDO AÇO CA-60 DE 5,0 MM - MONTAGEM. AF_06/2022</v>
          </cell>
          <cell r="C5182" t="str">
            <v>KG</v>
          </cell>
          <cell r="D5182">
            <v>17.02</v>
          </cell>
          <cell r="E5182">
            <v>17.78</v>
          </cell>
          <cell r="F5182" t="str">
            <v>SINAPI JUNHO 2025</v>
          </cell>
        </row>
        <row r="5183">
          <cell r="A5183">
            <v>92771</v>
          </cell>
          <cell r="B5183" t="str">
            <v>ARMAÇÃO DE LAJE DE ESTRUTURA CONVENCIONAL DE CONCRETO ARMADO UTILIZANDO AÇO CA-50 DE 10,0 MM - MONTAGEM. AF_06/2022</v>
          </cell>
          <cell r="C5183" t="str">
            <v>KG</v>
          </cell>
          <cell r="D5183">
            <v>10.69</v>
          </cell>
          <cell r="E5183">
            <v>10.78</v>
          </cell>
          <cell r="F5183" t="str">
            <v>SINAPI JUNHO 2025</v>
          </cell>
        </row>
        <row r="5184">
          <cell r="A5184">
            <v>92772</v>
          </cell>
          <cell r="B5184" t="str">
            <v>ARMAÇÃO DE LAJE DE ESTRUTURA CONVENCIONAL DE CONCRETO ARMADO UTILIZANDO AÇO CA-50 DE 12,5 MM - MONTAGEM. AF_06/2022</v>
          </cell>
          <cell r="C5184" t="str">
            <v>KG</v>
          </cell>
          <cell r="D5184">
            <v>8.92</v>
          </cell>
          <cell r="E5184">
            <v>8.98</v>
          </cell>
          <cell r="F5184" t="str">
            <v>SINAPI JUNHO 2025</v>
          </cell>
        </row>
        <row r="5185">
          <cell r="A5185">
            <v>92773</v>
          </cell>
          <cell r="B5185" t="str">
            <v>ARMAÇÃO DE LAJE DE ESTRUTURA CONVENCIONAL DE CONCRETO ARMADO UTILIZANDO AÇO CA-50 DE 16,0 MM - MONTAGEM. AF_06/2022</v>
          </cell>
          <cell r="C5185" t="str">
            <v>KG</v>
          </cell>
          <cell r="D5185">
            <v>8.75</v>
          </cell>
          <cell r="E5185">
            <v>8.7899999999999991</v>
          </cell>
          <cell r="F5185" t="str">
            <v>SINAPI JUNHO 2025</v>
          </cell>
        </row>
        <row r="5186">
          <cell r="A5186">
            <v>92774</v>
          </cell>
          <cell r="B5186" t="str">
            <v>ARMAÇÃO DE LAJE DE ESTRUTURA CONVENCIONAL DE CONCRETO ARMADO UTILIZANDO AÇO CA-50 DE 20,0 MM - MONTAGEM. AF_06/2022</v>
          </cell>
          <cell r="C5186" t="str">
            <v>KG</v>
          </cell>
          <cell r="D5186">
            <v>10.11</v>
          </cell>
          <cell r="E5186">
            <v>10.15</v>
          </cell>
          <cell r="F5186" t="str">
            <v>SINAPI JUNHO 2025</v>
          </cell>
        </row>
        <row r="5187">
          <cell r="A5187">
            <v>92769</v>
          </cell>
          <cell r="B5187" t="str">
            <v>ARMAÇÃO DE LAJE DE ESTRUTURA CONVENCIONAL DE CONCRETO ARMADO UTILIZANDO AÇO CA-50 DE 6,3 MM - MONTAGEM. AF_06/2022</v>
          </cell>
          <cell r="C5187" t="str">
            <v>KG</v>
          </cell>
          <cell r="D5187">
            <v>12.86</v>
          </cell>
          <cell r="E5187">
            <v>13.13</v>
          </cell>
          <cell r="F5187" t="str">
            <v>SINAPI JUNHO 2025</v>
          </cell>
        </row>
        <row r="5188">
          <cell r="A5188">
            <v>92770</v>
          </cell>
          <cell r="B5188" t="str">
            <v>ARMAÇÃO DE LAJE DE ESTRUTURA CONVENCIONAL DE CONCRETO ARMADO UTILIZANDO AÇO CA-50 DE 8,0 MM - MONTAGEM. AF_06/2022</v>
          </cell>
          <cell r="C5188" t="str">
            <v>KG</v>
          </cell>
          <cell r="D5188">
            <v>12.01</v>
          </cell>
          <cell r="E5188">
            <v>12.18</v>
          </cell>
          <cell r="F5188" t="str">
            <v>SINAPI JUNHO 2025</v>
          </cell>
        </row>
        <row r="5189">
          <cell r="A5189">
            <v>92767</v>
          </cell>
          <cell r="B5189" t="str">
            <v>ARMAÇÃO DE LAJE DE ESTRUTURA CONVENCIONAL DE CONCRETO ARMADO UTILIZANDO AÇO CA-60 DE 4,2 MM - MONTAGEM. AF_06/2022</v>
          </cell>
          <cell r="C5189" t="str">
            <v>KG</v>
          </cell>
          <cell r="D5189">
            <v>15.69</v>
          </cell>
          <cell r="E5189">
            <v>16.27</v>
          </cell>
          <cell r="F5189" t="str">
            <v>SINAPI JUNHO 2025</v>
          </cell>
        </row>
        <row r="5190">
          <cell r="A5190">
            <v>92768</v>
          </cell>
          <cell r="B5190" t="str">
            <v>ARMAÇÃO DE LAJE DE ESTRUTURA CONVENCIONAL DE CONCRETO ARMADO UTILIZANDO AÇO CA-60 DE 5,0 MM - MONTAGEM. AF_06/2022</v>
          </cell>
          <cell r="C5190" t="str">
            <v>KG</v>
          </cell>
          <cell r="D5190">
            <v>13.69</v>
          </cell>
          <cell r="E5190">
            <v>14.12</v>
          </cell>
          <cell r="F5190" t="str">
            <v>SINAPI JUNHO 2025</v>
          </cell>
        </row>
        <row r="5191">
          <cell r="A5191">
            <v>92762</v>
          </cell>
          <cell r="B5191" t="str">
            <v>ARMAÇÃO DE PILAR OU VIGA DE ESTRUTURA CONVENCIONAL DE CONCRETO ARMADO UTILIZANDO AÇO CA-50 DE 10,0 MM - MONTAGEM. AF_06/2022</v>
          </cell>
          <cell r="C5191" t="str">
            <v>KG</v>
          </cell>
          <cell r="D5191">
            <v>11.15</v>
          </cell>
          <cell r="E5191">
            <v>11.29</v>
          </cell>
          <cell r="F5191" t="str">
            <v>SINAPI JUNHO 2025</v>
          </cell>
        </row>
        <row r="5192">
          <cell r="A5192">
            <v>92763</v>
          </cell>
          <cell r="B5192" t="str">
            <v>ARMAÇÃO DE PILAR OU VIGA DE ESTRUTURA CONVENCIONAL DE CONCRETO ARMADO UTILIZANDO AÇO CA-50 DE 12,5 MM - MONTAGEM. AF_06/2022</v>
          </cell>
          <cell r="C5192" t="str">
            <v>KG</v>
          </cell>
          <cell r="D5192">
            <v>9.34</v>
          </cell>
          <cell r="E5192">
            <v>9.43</v>
          </cell>
          <cell r="F5192" t="str">
            <v>SINAPI JUNHO 2025</v>
          </cell>
        </row>
        <row r="5193">
          <cell r="A5193">
            <v>92764</v>
          </cell>
          <cell r="B5193" t="str">
            <v>ARMAÇÃO DE PILAR OU VIGA DE ESTRUTURA CONVENCIONAL DE CONCRETO ARMADO UTILIZANDO AÇO CA-50 DE 16,0 MM - MONTAGEM. AF_06/2022</v>
          </cell>
          <cell r="C5193" t="str">
            <v>KG</v>
          </cell>
          <cell r="D5193">
            <v>9.02</v>
          </cell>
          <cell r="E5193">
            <v>9.08</v>
          </cell>
          <cell r="F5193" t="str">
            <v>SINAPI JUNHO 2025</v>
          </cell>
        </row>
        <row r="5194">
          <cell r="A5194">
            <v>92765</v>
          </cell>
          <cell r="B5194" t="str">
            <v>ARMAÇÃO DE PILAR OU VIGA DE ESTRUTURA CONVENCIONAL DE CONCRETO ARMADO UTILIZANDO AÇO CA-50 DE 20,0 MM - MONTAGEM. AF_06/2022</v>
          </cell>
          <cell r="C5194" t="str">
            <v>KG</v>
          </cell>
          <cell r="D5194">
            <v>10.26</v>
          </cell>
          <cell r="E5194">
            <v>10.32</v>
          </cell>
          <cell r="F5194" t="str">
            <v>SINAPI JUNHO 2025</v>
          </cell>
        </row>
        <row r="5195">
          <cell r="A5195">
            <v>92766</v>
          </cell>
          <cell r="B5195" t="str">
            <v>ARMAÇÃO DE PILAR OU VIGA DE ESTRUTURA CONVENCIONAL DE CONCRETO ARMADO UTILIZANDO AÇO CA-50 DE 25,0 MM - MONTAGEM. AF_06/2022</v>
          </cell>
          <cell r="C5195" t="str">
            <v>KG</v>
          </cell>
          <cell r="D5195">
            <v>10.15</v>
          </cell>
          <cell r="E5195">
            <v>10.199999999999999</v>
          </cell>
          <cell r="F5195" t="str">
            <v>SINAPI JUNHO 2025</v>
          </cell>
        </row>
        <row r="5196">
          <cell r="A5196">
            <v>104105</v>
          </cell>
          <cell r="B5196" t="str">
            <v>ARMAÇÃO DE PILAR OU VIGA DE ESTRUTURA CONVENCIONAL DE CONCRETO ARMADO UTILIZANDO AÇO CA-50 DE 32,0 MM. AF_06/2022</v>
          </cell>
          <cell r="C5196" t="str">
            <v>KG</v>
          </cell>
          <cell r="D5196">
            <v>10.95</v>
          </cell>
          <cell r="E5196">
            <v>10.98</v>
          </cell>
          <cell r="F5196" t="str">
            <v>SINAPI JUNHO 2025</v>
          </cell>
        </row>
        <row r="5197">
          <cell r="A5197">
            <v>92760</v>
          </cell>
          <cell r="B5197" t="str">
            <v>ARMAÇÃO DE PILAR OU VIGA DE ESTRUTURA CONVENCIONAL DE CONCRETO ARMADO UTILIZANDO AÇO CA-50 DE 6,3 MM - MONTAGEM. AF_06/2022</v>
          </cell>
          <cell r="C5197" t="str">
            <v>KG</v>
          </cell>
          <cell r="D5197">
            <v>13.39</v>
          </cell>
          <cell r="E5197">
            <v>13.72</v>
          </cell>
          <cell r="F5197" t="str">
            <v>SINAPI JUNHO 2025</v>
          </cell>
        </row>
        <row r="5198">
          <cell r="A5198">
            <v>92761</v>
          </cell>
          <cell r="B5198" t="str">
            <v>ARMAÇÃO DE PILAR OU VIGA DE ESTRUTURA CONVENCIONAL DE CONCRETO ARMADO UTILIZANDO AÇO CA-50 DE 8,0 MM - MONTAGEM. AF_06/2022</v>
          </cell>
          <cell r="C5198" t="str">
            <v>KG</v>
          </cell>
          <cell r="D5198">
            <v>12.52</v>
          </cell>
          <cell r="E5198">
            <v>12.73</v>
          </cell>
          <cell r="F5198" t="str">
            <v>SINAPI JUNHO 2025</v>
          </cell>
        </row>
        <row r="5199">
          <cell r="A5199">
            <v>92759</v>
          </cell>
          <cell r="B5199" t="str">
            <v>ARMAÇÃO DE PILAR OU VIGA DE ESTRUTURA CONVENCIONAL DE CONCRETO ARMADO UTILIZANDO AÇO CA-60 DE 5,0 MM - MONTAGEM. AF_06/2022</v>
          </cell>
          <cell r="C5199" t="str">
            <v>KG</v>
          </cell>
          <cell r="D5199">
            <v>14.24</v>
          </cell>
          <cell r="E5199">
            <v>14.74</v>
          </cell>
          <cell r="F5199" t="str">
            <v>SINAPI JUNHO 2025</v>
          </cell>
        </row>
        <row r="5200">
          <cell r="A5200">
            <v>104108</v>
          </cell>
          <cell r="B5200" t="str">
            <v>ARMAÇÃO DE PILAR OU VIGA DE ESTRUTURA DE CONCRETO ARMADO EMBUTIDA EM ALVENARIA DE VEDAÇÃO UTILIZANDO AÇO CA-50 DE 10,0 MM - MONTAGEM. AF_06/2022</v>
          </cell>
          <cell r="C5200" t="str">
            <v>KG</v>
          </cell>
          <cell r="D5200">
            <v>12.96</v>
          </cell>
          <cell r="E5200">
            <v>13.27</v>
          </cell>
          <cell r="F5200" t="str">
            <v>SINAPI JUNHO 2025</v>
          </cell>
        </row>
        <row r="5201">
          <cell r="A5201">
            <v>104107</v>
          </cell>
          <cell r="B5201" t="str">
            <v>ARMAÇÃO DE PILAR OU VIGA DE ESTRUTURA DE CONCRETO ARMADO EMBUTIDA EM ALVENARIA DE VEDAÇÃO UTILIZANDO AÇO CA-50 DE 12,5 MM - MONTAGEM. AF_06/2022</v>
          </cell>
          <cell r="C5201" t="str">
            <v>KG</v>
          </cell>
          <cell r="D5201">
            <v>10.89</v>
          </cell>
          <cell r="E5201">
            <v>11.14</v>
          </cell>
          <cell r="F5201" t="str">
            <v>SINAPI JUNHO 2025</v>
          </cell>
        </row>
        <row r="5202">
          <cell r="A5202">
            <v>104106</v>
          </cell>
          <cell r="B5202" t="str">
            <v>ARMAÇÃO DE PILAR OU VIGA DE ESTRUTURA DE CONCRETO ARMADO EMBUTIDA EM ALVENARIA DE VEDAÇÃO UTILIZANDO AÇO CA-50 DE 16,0 MM - MONTAGEM. AF_06/2022</v>
          </cell>
          <cell r="C5202" t="str">
            <v>KG</v>
          </cell>
          <cell r="D5202">
            <v>10.199999999999999</v>
          </cell>
          <cell r="E5202">
            <v>10.37</v>
          </cell>
          <cell r="F5202" t="str">
            <v>SINAPI JUNHO 2025</v>
          </cell>
        </row>
        <row r="5203">
          <cell r="A5203">
            <v>104110</v>
          </cell>
          <cell r="B5203" t="str">
            <v>ARMAÇÃO DE PILAR OU VIGA DE ESTRUTURA DE CONCRETO ARMADO EMBUTIDA EM ALVENARIA DE VEDAÇÃO UTILIZANDO AÇO CA-50 DE 6,3 MM - MONTAGEM. AF_06/2022</v>
          </cell>
          <cell r="C5203" t="str">
            <v>KG</v>
          </cell>
          <cell r="D5203">
            <v>18.2</v>
          </cell>
          <cell r="E5203">
            <v>18.98</v>
          </cell>
          <cell r="F5203" t="str">
            <v>SINAPI JUNHO 2025</v>
          </cell>
        </row>
        <row r="5204">
          <cell r="A5204">
            <v>104109</v>
          </cell>
          <cell r="B5204" t="str">
            <v>ARMAÇÃO DE PILAR OU VIGA DE ESTRUTURA DE CONCRETO ARMADO EMBUTIDA EM ALVENARIA DE VEDAÇÃO UTILIZANDO AÇO CA-50 DE 8,0 MM - MONTAGEM. AF_06/2022</v>
          </cell>
          <cell r="C5204" t="str">
            <v>KG</v>
          </cell>
          <cell r="D5204">
            <v>15.94</v>
          </cell>
          <cell r="E5204">
            <v>16.46</v>
          </cell>
          <cell r="F5204" t="str">
            <v>SINAPI JUNHO 2025</v>
          </cell>
        </row>
        <row r="5205">
          <cell r="A5205">
            <v>104111</v>
          </cell>
          <cell r="B5205" t="str">
            <v>ARMAÇÃO DE PILAR OU VIGA DE ESTRUTURA DE CONCRETO ARMADO EMBUTIDA EM ALVENARIA DE VEDAÇÃO UTILIZANDO AÇO CA-60 DE 5,0 MM - MONTAGEM. AF_06/2022</v>
          </cell>
          <cell r="C5205" t="str">
            <v>KG</v>
          </cell>
          <cell r="D5205">
            <v>20.74</v>
          </cell>
          <cell r="E5205">
            <v>21.85</v>
          </cell>
          <cell r="F5205" t="str">
            <v>SINAPI JUNHO 2025</v>
          </cell>
        </row>
        <row r="5206">
          <cell r="A5206">
            <v>92884</v>
          </cell>
          <cell r="B5206" t="str">
            <v>ARMAÇÃO UTILIZANDO AÇO CA-25 DE 10,0 MM - MONTAGEM. AF_06/2022</v>
          </cell>
          <cell r="C5206" t="str">
            <v>KG</v>
          </cell>
          <cell r="D5206">
            <v>12.38</v>
          </cell>
          <cell r="E5206">
            <v>12.57</v>
          </cell>
          <cell r="F5206" t="str">
            <v>SINAPI JUNHO 2025</v>
          </cell>
        </row>
        <row r="5207">
          <cell r="A5207">
            <v>92885</v>
          </cell>
          <cell r="B5207" t="str">
            <v>ARMAÇÃO UTILIZANDO AÇO CA-25 DE 12,5 MM - MONTAGEM. AF_06/2022</v>
          </cell>
          <cell r="C5207" t="str">
            <v>KG</v>
          </cell>
          <cell r="D5207">
            <v>11.71</v>
          </cell>
          <cell r="E5207">
            <v>11.85</v>
          </cell>
          <cell r="F5207" t="str">
            <v>SINAPI JUNHO 2025</v>
          </cell>
        </row>
        <row r="5208">
          <cell r="A5208">
            <v>92886</v>
          </cell>
          <cell r="B5208" t="str">
            <v>ARMAÇÃO UTILIZANDO AÇO CA-25 DE 16,0 MM - MONTAGEM. AF_06/2022</v>
          </cell>
          <cell r="C5208" t="str">
            <v>KG</v>
          </cell>
          <cell r="D5208">
            <v>11.16</v>
          </cell>
          <cell r="E5208">
            <v>11.25</v>
          </cell>
          <cell r="F5208" t="str">
            <v>SINAPI JUNHO 2025</v>
          </cell>
        </row>
        <row r="5209">
          <cell r="A5209">
            <v>92887</v>
          </cell>
          <cell r="B5209" t="str">
            <v>ARMAÇÃO UTILIZANDO AÇO CA-25 DE 20,0 MM - MONTAGEM. AF_06/2022</v>
          </cell>
          <cell r="C5209" t="str">
            <v>KG</v>
          </cell>
          <cell r="D5209">
            <v>11.07</v>
          </cell>
          <cell r="E5209">
            <v>11.14</v>
          </cell>
          <cell r="F5209" t="str">
            <v>SINAPI JUNHO 2025</v>
          </cell>
        </row>
        <row r="5210">
          <cell r="A5210">
            <v>92888</v>
          </cell>
          <cell r="B5210" t="str">
            <v>ARMAÇÃO UTILIZANDO AÇO CA-25 DE 25,0 MM - MONTAGEM. AF_06/2022</v>
          </cell>
          <cell r="C5210" t="str">
            <v>KG</v>
          </cell>
          <cell r="D5210">
            <v>10.8</v>
          </cell>
          <cell r="E5210">
            <v>10.84</v>
          </cell>
          <cell r="F5210" t="str">
            <v>SINAPI JUNHO 2025</v>
          </cell>
        </row>
        <row r="5211">
          <cell r="A5211">
            <v>92882</v>
          </cell>
          <cell r="B5211" t="str">
            <v>ARMAÇÃO UTILIZANDO AÇO CA-25 DE 6,3 MM - MONTAGEM. AF_06/2022</v>
          </cell>
          <cell r="C5211" t="str">
            <v>KG</v>
          </cell>
          <cell r="D5211">
            <v>13.4</v>
          </cell>
          <cell r="E5211">
            <v>13.8</v>
          </cell>
          <cell r="F5211" t="str">
            <v>SINAPI JUNHO 2025</v>
          </cell>
        </row>
        <row r="5212">
          <cell r="A5212">
            <v>92883</v>
          </cell>
          <cell r="B5212" t="str">
            <v>ARMAÇÃO UTILIZANDO AÇO CA-25 DE 8,0 MM - MONTAGEM. AF_06/2022</v>
          </cell>
          <cell r="C5212" t="str">
            <v>KG</v>
          </cell>
          <cell r="D5212">
            <v>12.26</v>
          </cell>
          <cell r="E5212">
            <v>12.54</v>
          </cell>
          <cell r="F5212" t="str">
            <v>SINAPI JUNHO 2025</v>
          </cell>
        </row>
        <row r="5213">
          <cell r="A5213">
            <v>92877</v>
          </cell>
          <cell r="B5213" t="str">
            <v>CORTE E DOBRA DE AÇO CA-25, DIÂMETRO DE 10,0 MM. AF_06/2022</v>
          </cell>
          <cell r="C5213" t="str">
            <v>KG</v>
          </cell>
          <cell r="D5213">
            <v>10.16</v>
          </cell>
          <cell r="E5213">
            <v>10.19</v>
          </cell>
          <cell r="F5213" t="str">
            <v>SINAPI JUNHO 2025</v>
          </cell>
        </row>
        <row r="5214">
          <cell r="A5214">
            <v>92878</v>
          </cell>
          <cell r="B5214" t="str">
            <v>CORTE E DOBRA DE AÇO CA-25, DIÂMETRO DE 12,5 MM. AF_06/2022</v>
          </cell>
          <cell r="C5214" t="str">
            <v>KG</v>
          </cell>
          <cell r="D5214">
            <v>9.98</v>
          </cell>
          <cell r="E5214">
            <v>10</v>
          </cell>
          <cell r="F5214" t="str">
            <v>SINAPI JUNHO 2025</v>
          </cell>
        </row>
        <row r="5215">
          <cell r="A5215">
            <v>92879</v>
          </cell>
          <cell r="B5215" t="str">
            <v>CORTE E DOBRA DE AÇO CA-25, DIÂMETRO DE 16,0 MM. AF_06/2022</v>
          </cell>
          <cell r="C5215" t="str">
            <v>KG</v>
          </cell>
          <cell r="D5215">
            <v>9.8699999999999992</v>
          </cell>
          <cell r="E5215">
            <v>9.8800000000000008</v>
          </cell>
          <cell r="F5215" t="str">
            <v>SINAPI JUNHO 2025</v>
          </cell>
        </row>
        <row r="5216">
          <cell r="A5216">
            <v>92880</v>
          </cell>
          <cell r="B5216" t="str">
            <v>CORTE E DOBRA DE AÇO CA-25, DIÂMETRO DE 20,0 MM. AF_06/2022</v>
          </cell>
          <cell r="C5216" t="str">
            <v>KG</v>
          </cell>
          <cell r="D5216">
            <v>10.09</v>
          </cell>
          <cell r="E5216">
            <v>10.1</v>
          </cell>
          <cell r="F5216" t="str">
            <v>SINAPI JUNHO 2025</v>
          </cell>
        </row>
        <row r="5217">
          <cell r="A5217">
            <v>92881</v>
          </cell>
          <cell r="B5217" t="str">
            <v>CORTE E DOBRA DE AÇO CA-25, DIÂMETRO DE 25,0 MM. AF_06/2022</v>
          </cell>
          <cell r="C5217" t="str">
            <v>KG</v>
          </cell>
          <cell r="D5217">
            <v>10.07</v>
          </cell>
          <cell r="E5217">
            <v>10.07</v>
          </cell>
          <cell r="F5217" t="str">
            <v>SINAPI JUNHO 2025</v>
          </cell>
        </row>
        <row r="5218">
          <cell r="A5218">
            <v>92875</v>
          </cell>
          <cell r="B5218" t="str">
            <v>CORTE E DOBRA DE AÇO CA-25, DIÂMETRO DE 6,3 MM. AF_06/2022</v>
          </cell>
          <cell r="C5218" t="str">
            <v>KG</v>
          </cell>
          <cell r="D5218">
            <v>9.73</v>
          </cell>
          <cell r="E5218">
            <v>9.85</v>
          </cell>
          <cell r="F5218" t="str">
            <v>SINAPI JUNHO 2025</v>
          </cell>
        </row>
        <row r="5219">
          <cell r="A5219">
            <v>92876</v>
          </cell>
          <cell r="B5219" t="str">
            <v>CORTE E DOBRA DE AÇO CA-25, DIÂMETRO DE 8,0 MM. AF_06/2022</v>
          </cell>
          <cell r="C5219" t="str">
            <v>KG</v>
          </cell>
          <cell r="D5219">
            <v>9.42</v>
          </cell>
          <cell r="E5219">
            <v>9.49</v>
          </cell>
          <cell r="F5219" t="str">
            <v>SINAPI JUNHO 2025</v>
          </cell>
        </row>
        <row r="5220">
          <cell r="A5220">
            <v>92803</v>
          </cell>
          <cell r="B5220" t="str">
            <v>CORTE E DOBRA DE AÇO CA-50, DIÂMETRO DE 10,0 MM. AF_06/2022</v>
          </cell>
          <cell r="C5220" t="str">
            <v>KG</v>
          </cell>
          <cell r="D5220">
            <v>9.3699999999999992</v>
          </cell>
          <cell r="E5220">
            <v>9.4</v>
          </cell>
          <cell r="F5220" t="str">
            <v>SINAPI JUNHO 2025</v>
          </cell>
        </row>
        <row r="5221">
          <cell r="A5221">
            <v>92804</v>
          </cell>
          <cell r="B5221" t="str">
            <v>CORTE E DOBRA DE AÇO CA-50, DIÂMETRO DE 12,5 MM. AF_06/2022</v>
          </cell>
          <cell r="C5221" t="str">
            <v>KG</v>
          </cell>
          <cell r="D5221">
            <v>8.02</v>
          </cell>
          <cell r="E5221">
            <v>8.0399999999999991</v>
          </cell>
          <cell r="F5221" t="str">
            <v>SINAPI JUNHO 2025</v>
          </cell>
        </row>
        <row r="5222">
          <cell r="A5222">
            <v>92805</v>
          </cell>
          <cell r="B5222" t="str">
            <v>CORTE E DOBRA DE AÇO CA-50, DIÂMETRO DE 16,0 MM. AF_06/2022</v>
          </cell>
          <cell r="C5222" t="str">
            <v>KG</v>
          </cell>
          <cell r="D5222">
            <v>7.95</v>
          </cell>
          <cell r="E5222">
            <v>7.95</v>
          </cell>
          <cell r="F5222" t="str">
            <v>SINAPI JUNHO 2025</v>
          </cell>
        </row>
        <row r="5223">
          <cell r="A5223">
            <v>92806</v>
          </cell>
          <cell r="B5223" t="str">
            <v>CORTE E DOBRA DE AÇO CA-50, DIÂMETRO DE 20,0 MM. AF_06/2022</v>
          </cell>
          <cell r="C5223" t="str">
            <v>KG</v>
          </cell>
          <cell r="D5223">
            <v>9.35</v>
          </cell>
          <cell r="E5223">
            <v>9.36</v>
          </cell>
          <cell r="F5223" t="str">
            <v>SINAPI JUNHO 2025</v>
          </cell>
        </row>
        <row r="5224">
          <cell r="A5224">
            <v>92798</v>
          </cell>
          <cell r="B5224" t="str">
            <v>CORTE E DOBRA DE AÇO CA-50, DIÂMETRO DE 25,0 MM. AF_06/2022</v>
          </cell>
          <cell r="C5224" t="str">
            <v>KG</v>
          </cell>
          <cell r="D5224">
            <v>9.35</v>
          </cell>
          <cell r="E5224">
            <v>9.35</v>
          </cell>
          <cell r="F5224" t="str">
            <v>SINAPI JUNHO 2025</v>
          </cell>
        </row>
        <row r="5225">
          <cell r="A5225">
            <v>95448</v>
          </cell>
          <cell r="B5225" t="str">
            <v>CORTE E DOBRA DE AÇO CA-50, DIÂMETRO DE 32 MM. AF_06/2022</v>
          </cell>
          <cell r="C5225" t="str">
            <v>KG</v>
          </cell>
          <cell r="D5225">
            <v>10.25</v>
          </cell>
          <cell r="E5225">
            <v>10.25</v>
          </cell>
          <cell r="F5225" t="str">
            <v>SINAPI JUNHO 2025</v>
          </cell>
        </row>
        <row r="5226">
          <cell r="A5226">
            <v>92801</v>
          </cell>
          <cell r="B5226" t="str">
            <v>CORTE E DOBRA DE AÇO CA-50, DIÂMETRO DE 6,3 MM. AF_06/2022</v>
          </cell>
          <cell r="C5226" t="str">
            <v>KG</v>
          </cell>
          <cell r="D5226">
            <v>10.24</v>
          </cell>
          <cell r="E5226">
            <v>10.33</v>
          </cell>
          <cell r="F5226" t="str">
            <v>SINAPI JUNHO 2025</v>
          </cell>
        </row>
        <row r="5227">
          <cell r="A5227">
            <v>92802</v>
          </cell>
          <cell r="B5227" t="str">
            <v>CORTE E DOBRA DE AÇO CA-50, DIÂMETRO DE 8,0 MM. AF_06/2022</v>
          </cell>
          <cell r="C5227" t="str">
            <v>KG</v>
          </cell>
          <cell r="D5227">
            <v>10.15</v>
          </cell>
          <cell r="E5227">
            <v>10.19</v>
          </cell>
          <cell r="F5227" t="str">
            <v>SINAPI JUNHO 2025</v>
          </cell>
        </row>
        <row r="5228">
          <cell r="A5228">
            <v>92799</v>
          </cell>
          <cell r="B5228" t="str">
            <v>CORTE E DOBRA DE AÇO CA-60, DIÂMETRO DE 4,2 MM. AF_06/2022</v>
          </cell>
          <cell r="C5228" t="str">
            <v>KG</v>
          </cell>
          <cell r="D5228">
            <v>11.28</v>
          </cell>
          <cell r="E5228">
            <v>11.55</v>
          </cell>
          <cell r="F5228" t="str">
            <v>SINAPI JUNHO 2025</v>
          </cell>
        </row>
        <row r="5229">
          <cell r="A5229">
            <v>92800</v>
          </cell>
          <cell r="B5229" t="str">
            <v>CORTE E DOBRA DE AÇO CA-60, DIÂMETRO DE 5,0 MM. AF_06/2022</v>
          </cell>
          <cell r="C5229" t="str">
            <v>KG</v>
          </cell>
          <cell r="D5229">
            <v>10.14</v>
          </cell>
          <cell r="E5229">
            <v>10.32</v>
          </cell>
          <cell r="F5229" t="str">
            <v>SINAPI JUNHO 2025</v>
          </cell>
        </row>
        <row r="5230">
          <cell r="A5230">
            <v>95605</v>
          </cell>
          <cell r="B5230" t="str">
            <v>ARRASAMENTO MECANICO DE ESTACA DE CONCRETO ARMADO, DIAMETROS DE 101 CM A 150 CM. AF_05/2021</v>
          </cell>
          <cell r="C5230" t="str">
            <v>UN</v>
          </cell>
          <cell r="D5230">
            <v>131.22999999999999</v>
          </cell>
          <cell r="E5230">
            <v>142.44</v>
          </cell>
          <cell r="F5230" t="str">
            <v>SINAPI JUNHO 2025</v>
          </cell>
        </row>
        <row r="5231">
          <cell r="A5231">
            <v>95602</v>
          </cell>
          <cell r="B5231" t="str">
            <v>ARRASAMENTO MECANICO DE ESTACA DE CONCRETO ARMADO, DIAMETROS DE 41 CM A 60 CM. AF_05/2021</v>
          </cell>
          <cell r="C5231" t="str">
            <v>UN</v>
          </cell>
          <cell r="D5231">
            <v>26.99</v>
          </cell>
          <cell r="E5231">
            <v>29.3</v>
          </cell>
          <cell r="F5231" t="str">
            <v>SINAPI JUNHO 2025</v>
          </cell>
        </row>
        <row r="5232">
          <cell r="A5232">
            <v>95603</v>
          </cell>
          <cell r="B5232" t="str">
            <v>ARRASAMENTO MECANICO DE ESTACA DE CONCRETO ARMADO, DIAMETROS DE 61 CM A 80 CM. AF_05/2021</v>
          </cell>
          <cell r="C5232" t="str">
            <v>UN</v>
          </cell>
          <cell r="D5232">
            <v>46.05</v>
          </cell>
          <cell r="E5232">
            <v>49.99</v>
          </cell>
          <cell r="F5232" t="str">
            <v>SINAPI JUNHO 2025</v>
          </cell>
        </row>
        <row r="5233">
          <cell r="A5233">
            <v>95604</v>
          </cell>
          <cell r="B5233" t="str">
            <v>ARRASAMENTO MECANICO DE ESTACA DE CONCRETO ARMADO, DIAMETROS DE 81 CM A 100 CM. AF_05/2021</v>
          </cell>
          <cell r="C5233" t="str">
            <v>UN</v>
          </cell>
          <cell r="D5233">
            <v>71.47</v>
          </cell>
          <cell r="E5233">
            <v>77.569999999999993</v>
          </cell>
          <cell r="F5233" t="str">
            <v>SINAPI JUNHO 2025</v>
          </cell>
        </row>
        <row r="5234">
          <cell r="A5234">
            <v>95601</v>
          </cell>
          <cell r="B5234" t="str">
            <v>ARRASAMENTO MECANICO DE ESTACA DE CONCRETO ARMADO, DIAMETROS DE ATÉ 40 CM. AF_05/2021</v>
          </cell>
          <cell r="C5234" t="str">
            <v>UN</v>
          </cell>
          <cell r="D5234">
            <v>16.86</v>
          </cell>
          <cell r="E5234">
            <v>18.309999999999999</v>
          </cell>
          <cell r="F5234" t="str">
            <v>SINAPI JUNHO 2025</v>
          </cell>
        </row>
        <row r="5235">
          <cell r="A5235">
            <v>102521</v>
          </cell>
          <cell r="B5235" t="str">
            <v>ARRASAMENTO MECÂNICO DE ESTACA BARRETE DE CONCRETO ARMADO, SEÇÃO DE 0,40 X 2,50 M. AF_05/2021</v>
          </cell>
          <cell r="C5235" t="str">
            <v>UN</v>
          </cell>
          <cell r="D5235">
            <v>108.25</v>
          </cell>
          <cell r="E5235">
            <v>117.5</v>
          </cell>
          <cell r="F5235" t="str">
            <v>SINAPI JUNHO 2025</v>
          </cell>
        </row>
        <row r="5236">
          <cell r="A5236">
            <v>102522</v>
          </cell>
          <cell r="B5236" t="str">
            <v>ARRASAMENTO MECÂNICO DE ESTACA BARRETE DE CONCRETO ARMADO, SEÇÃO DE 0,60 X 2,50 M. AF_05/2021</v>
          </cell>
          <cell r="C5236" t="str">
            <v>UN</v>
          </cell>
          <cell r="D5236">
            <v>158.81</v>
          </cell>
          <cell r="E5236">
            <v>172.38</v>
          </cell>
          <cell r="F5236" t="str">
            <v>SINAPI JUNHO 2025</v>
          </cell>
        </row>
        <row r="5237">
          <cell r="A5237">
            <v>102523</v>
          </cell>
          <cell r="B5237" t="str">
            <v>ARRASAMENTO MECÂNICO DE ESTACA BARRETE DE CONCRETO ARMADO, SEÇÃO DE 0,80 X 2,50 M. AF_05/2021</v>
          </cell>
          <cell r="C5237" t="str">
            <v>UN</v>
          </cell>
          <cell r="D5237">
            <v>209.38</v>
          </cell>
          <cell r="E5237">
            <v>227.26</v>
          </cell>
          <cell r="F5237" t="str">
            <v>SINAPI JUNHO 2025</v>
          </cell>
        </row>
        <row r="5238">
          <cell r="A5238">
            <v>95608</v>
          </cell>
          <cell r="B5238" t="str">
            <v>ARRASAMENTO MECÂNICO DE ESTACA METÁLICA, PERFIL LAMINADO TIPO H - FAMÍLIA 250. AF_05/2021</v>
          </cell>
          <cell r="C5238" t="str">
            <v>UN</v>
          </cell>
          <cell r="D5238">
            <v>35.659999999999997</v>
          </cell>
          <cell r="E5238">
            <v>37.29</v>
          </cell>
          <cell r="F5238" t="str">
            <v>SINAPI JUNHO 2025</v>
          </cell>
        </row>
        <row r="5239">
          <cell r="A5239">
            <v>95609</v>
          </cell>
          <cell r="B5239" t="str">
            <v>ARRASAMENTO MECÂNICO DE ESTACA METÁLICA, PERFIL LAMINADO TIPO H - FAMÍLIA 310. AF_05/2021</v>
          </cell>
          <cell r="C5239" t="str">
            <v>UN</v>
          </cell>
          <cell r="D5239">
            <v>45.22</v>
          </cell>
          <cell r="E5239">
            <v>47.29</v>
          </cell>
          <cell r="F5239" t="str">
            <v>SINAPI JUNHO 2025</v>
          </cell>
        </row>
        <row r="5240">
          <cell r="A5240">
            <v>95607</v>
          </cell>
          <cell r="B5240" t="str">
            <v>ARRASAMENTO MECÂNICO DE ESTACA METÁLICA, PERFIL LAMINADO TIPO I FAMÍLIA 250. AF_05/2021</v>
          </cell>
          <cell r="C5240" t="str">
            <v>UN</v>
          </cell>
          <cell r="D5240">
            <v>24.59</v>
          </cell>
          <cell r="E5240">
            <v>25.72</v>
          </cell>
          <cell r="F5240" t="str">
            <v>SINAPI JUNHO 2025</v>
          </cell>
        </row>
        <row r="5241">
          <cell r="A5241">
            <v>95996</v>
          </cell>
          <cell r="B5241" t="str">
            <v>EXECUÇÃO DE PAVIMENTO COM APLICAÇÃO DE CONCRETO ASFÁLTICO, CAMADA DE BINDER - EXCLUSIVE CARGA E TRANSPORTE. AF_11/2019</v>
          </cell>
          <cell r="C5241" t="str">
            <v>M3</v>
          </cell>
          <cell r="D5241">
            <v>1937.01</v>
          </cell>
          <cell r="E5241">
            <v>1940.17</v>
          </cell>
          <cell r="F5241" t="str">
            <v>SINAPI JUNHO 2025</v>
          </cell>
        </row>
        <row r="5242">
          <cell r="A5242">
            <v>95995</v>
          </cell>
          <cell r="B5242" t="str">
            <v>EXECUÇÃO DE PAVIMENTO COM APLICAÇÃO DE CONCRETO ASFÁLTICO, CAMADA DE ROLAMENTO - EXCLUSIVE CARGA E TRANSPORTE. AF_11/2019</v>
          </cell>
          <cell r="C5242" t="str">
            <v>M3</v>
          </cell>
          <cell r="D5242">
            <v>2229.9</v>
          </cell>
          <cell r="E5242">
            <v>2234.33</v>
          </cell>
          <cell r="F5242" t="str">
            <v>SINAPI JUNHO 2025</v>
          </cell>
        </row>
        <row r="5243">
          <cell r="A5243">
            <v>104372</v>
          </cell>
          <cell r="B5243" t="str">
            <v>EXECUÇÃO DE PAVIMENTO COM APLICAÇÃO DE PRÉ-MISTURADO A FRIO, CAMADA DE BINDER - EXCLUSIVE CARGA E TRANSPORTE. AF_11/2019</v>
          </cell>
          <cell r="C5243" t="str">
            <v>M3</v>
          </cell>
          <cell r="D5243">
            <v>0</v>
          </cell>
          <cell r="E5243">
            <v>0</v>
          </cell>
          <cell r="F5243" t="str">
            <v>SINAPI JUNHO 2025</v>
          </cell>
        </row>
        <row r="5244">
          <cell r="A5244">
            <v>104371</v>
          </cell>
          <cell r="B5244" t="str">
            <v>EXECUÇÃO DE PAVIMENTO COM APLICAÇÃO DE PRÉ-MISTURADO A FRIO, CAMADA DE ROLAMENTO - EXCLUSIVE CARGA E TRANSPORTE. AF_11/2019</v>
          </cell>
          <cell r="C5244" t="str">
            <v>M3</v>
          </cell>
          <cell r="D5244">
            <v>0</v>
          </cell>
          <cell r="E5244">
            <v>0</v>
          </cell>
          <cell r="F5244" t="str">
            <v>SINAPI JUNHO 2025</v>
          </cell>
        </row>
        <row r="5245">
          <cell r="A5245">
            <v>96001</v>
          </cell>
          <cell r="B5245" t="str">
            <v>FRESAGEM DE PAVIMENTO ASFÁLTICO (PROFUNDIDADE ATÉ 5,0 CM) - EXCLUSIVE TRANSPORTE. AF_11/2019</v>
          </cell>
          <cell r="C5245" t="str">
            <v>M2</v>
          </cell>
          <cell r="D5245">
            <v>7.23</v>
          </cell>
          <cell r="E5245">
            <v>7.34</v>
          </cell>
          <cell r="F5245" t="str">
            <v>SINAPI JUNHO 2025</v>
          </cell>
        </row>
        <row r="5246">
          <cell r="A5246">
            <v>94880</v>
          </cell>
          <cell r="B5246" t="str">
            <v>ASSENTAMENTO DE TUBO DE PEAD CORRUGADO DE DUPLA PAREDE PARA REDE COLETORA DE ESGOTO, DN 1000 MM, JUNTA ELÁSTICA INTEGRADA (NÃO INCLUI FORNECIMENTO). AF_01/2021</v>
          </cell>
          <cell r="C5246" t="str">
            <v>M</v>
          </cell>
          <cell r="D5246">
            <v>40.97</v>
          </cell>
          <cell r="E5246">
            <v>42.36</v>
          </cell>
          <cell r="F5246" t="str">
            <v>SINAPI JUNHO 2025</v>
          </cell>
        </row>
        <row r="5247">
          <cell r="A5247">
            <v>94882</v>
          </cell>
          <cell r="B5247" t="str">
            <v>ASSENTAMENTO DE TUBO DE PEAD CORRUGADO DE DUPLA PAREDE PARA REDE COLETORA DE ESGOTO, DN 1200 MM, JUNTA ELÁSTICA INTEGRADA (NÃO INCLUI FORNECIMENTO). AF_01/2021</v>
          </cell>
          <cell r="C5247" t="str">
            <v>M</v>
          </cell>
          <cell r="D5247">
            <v>47.55</v>
          </cell>
          <cell r="E5247">
            <v>49.2</v>
          </cell>
          <cell r="F5247" t="str">
            <v>SINAPI JUNHO 2025</v>
          </cell>
        </row>
        <row r="5248">
          <cell r="A5248">
            <v>94884</v>
          </cell>
          <cell r="B5248" t="str">
            <v>ASSENTAMENTO DE TUBO DE PEAD CORRUGADO DE DUPLA PAREDE PARA REDE COLETORA DE ESGOTO, DN 1500 MM, JUNTA ELÁSTICA INTEGRADA (NÃO INCLUI FORNECIMENTO). AF_01/2021</v>
          </cell>
          <cell r="C5248" t="str">
            <v>M</v>
          </cell>
          <cell r="D5248">
            <v>60.92</v>
          </cell>
          <cell r="E5248">
            <v>63.09</v>
          </cell>
          <cell r="F5248" t="str">
            <v>SINAPI JUNHO 2025</v>
          </cell>
        </row>
        <row r="5249">
          <cell r="A5249">
            <v>94870</v>
          </cell>
          <cell r="B5249" t="str">
            <v>ASSENTAMENTO DE TUBO DE PEAD CORRUGADO DE DUPLA PAREDE PARA REDE COLETORA DE ESGOTO, DN 250 MM, JUNTA ELÁSTICA INTEGRADA (NÃO INCLUI FORNECIMENTO). AF_01/2021</v>
          </cell>
          <cell r="C5249" t="str">
            <v>M</v>
          </cell>
          <cell r="D5249">
            <v>1.82</v>
          </cell>
          <cell r="E5249">
            <v>1.9</v>
          </cell>
          <cell r="F5249" t="str">
            <v>SINAPI JUNHO 2025</v>
          </cell>
        </row>
        <row r="5250">
          <cell r="A5250">
            <v>94872</v>
          </cell>
          <cell r="B5250" t="str">
            <v>ASSENTAMENTO DE TUBO DE PEAD CORRUGADO DE DUPLA PAREDE PARA REDE COLETORA DE ESGOTO, DN 300 MM, JUNTA ELÁSTICA INTEGRADA (NÃO INCLUI FORNECIMENTO). AF_01/2021</v>
          </cell>
          <cell r="C5250" t="str">
            <v>M</v>
          </cell>
          <cell r="D5250">
            <v>2.54</v>
          </cell>
          <cell r="E5250">
            <v>2.66</v>
          </cell>
          <cell r="F5250" t="str">
            <v>SINAPI JUNHO 2025</v>
          </cell>
        </row>
        <row r="5251">
          <cell r="A5251">
            <v>90746</v>
          </cell>
          <cell r="B5251" t="str">
            <v>ASSENTAMENTO DE TUBO DE PEAD CORRUGADO DE DUPLA PAREDE PARA REDE COLETORA DE ESGOTO, DN 450 MM, JUNTA ELÁSTICA INTEGRADA (NÃO INCLUI FORNECIMENTO). AF_01/2021</v>
          </cell>
          <cell r="C5251" t="str">
            <v>M</v>
          </cell>
          <cell r="D5251">
            <v>3.32</v>
          </cell>
          <cell r="E5251">
            <v>3.61</v>
          </cell>
          <cell r="F5251" t="str">
            <v>SINAPI JUNHO 2025</v>
          </cell>
        </row>
        <row r="5252">
          <cell r="A5252">
            <v>90747</v>
          </cell>
          <cell r="B5252" t="str">
            <v>ASSENTAMENTO DE TUBO DE PEAD CORRUGADO DE DUPLA PAREDE PARA REDE COLETORA DE ESGOTO, DN 600 MM, JUNTA ELÁSTICA INTEGRADA (NÃO INCLUI FORNECIMENTO). AF_01/2021</v>
          </cell>
          <cell r="C5252" t="str">
            <v>M</v>
          </cell>
          <cell r="D5252">
            <v>16.260000000000002</v>
          </cell>
          <cell r="E5252">
            <v>16.89</v>
          </cell>
          <cell r="F5252" t="str">
            <v>SINAPI JUNHO 2025</v>
          </cell>
        </row>
        <row r="5253">
          <cell r="A5253">
            <v>94876</v>
          </cell>
          <cell r="B5253" t="str">
            <v>ASSENTAMENTO DE TUBO DE PEAD CORRUGADO DE DUPLA PAREDE PARA REDE COLETORA DE ESGOTO, DN 800 MM, JUNTA ELÁSTICA INTEGRADA (NÃO INCLUI FORNECIMENTO). AF_01/2021</v>
          </cell>
          <cell r="C5253" t="str">
            <v>M</v>
          </cell>
          <cell r="D5253">
            <v>27.4</v>
          </cell>
          <cell r="E5253">
            <v>28.37</v>
          </cell>
          <cell r="F5253" t="str">
            <v>SINAPI JUNHO 2025</v>
          </cell>
        </row>
        <row r="5254">
          <cell r="A5254">
            <v>94878</v>
          </cell>
          <cell r="B5254" t="str">
            <v>ASSENTAMENTO DE TUBO DE PEAD CORRUGADO DE DUPLA PAREDE PARA REDE COLETORA DE ESGOTO, DN 900 MM, JUNTA ELÁSTICA INTEGRADA (NÃO INCLUI FORNECIMENTO). AF_01/2021</v>
          </cell>
          <cell r="C5254" t="str">
            <v>M</v>
          </cell>
          <cell r="D5254">
            <v>31.68</v>
          </cell>
          <cell r="E5254">
            <v>32.81</v>
          </cell>
          <cell r="F5254" t="str">
            <v>SINAPI JUNHO 2025</v>
          </cell>
        </row>
        <row r="5255">
          <cell r="A5255">
            <v>90740</v>
          </cell>
          <cell r="B5255" t="str">
            <v>ASSENTAMENTO DE TUBO DE PVC CORRUGADO DE DUPLA PAREDE PARA REDE COLETORA DE ESGOTO, DN 150 MM, JUNTA ELÁSTICA (NÃO INCLUI FORNECIMENTO). AF_01/2021</v>
          </cell>
          <cell r="C5255" t="str">
            <v>M</v>
          </cell>
          <cell r="D5255">
            <v>4.05</v>
          </cell>
          <cell r="E5255">
            <v>4.4000000000000004</v>
          </cell>
          <cell r="F5255" t="str">
            <v>SINAPI JUNHO 2025</v>
          </cell>
        </row>
        <row r="5256">
          <cell r="A5256">
            <v>90741</v>
          </cell>
          <cell r="B5256" t="str">
            <v>ASSENTAMENTO DE TUBO DE PVC CORRUGADO DE DUPLA PAREDE PARA REDE COLETORA DE ESGOTO, DN 200 MM, JUNTA ELÁSTICA (NÃO INCLUI FORNECIMENTO). AF_01/2021</v>
          </cell>
          <cell r="C5256" t="str">
            <v>M</v>
          </cell>
          <cell r="D5256">
            <v>4.62</v>
          </cell>
          <cell r="E5256">
            <v>5.0199999999999996</v>
          </cell>
          <cell r="F5256" t="str">
            <v>SINAPI JUNHO 2025</v>
          </cell>
        </row>
        <row r="5257">
          <cell r="A5257">
            <v>90742</v>
          </cell>
          <cell r="B5257" t="str">
            <v>ASSENTAMENTO DE TUBO DE PVC CORRUGADO DE DUPLA PAREDE PARA REDE COLETORA DE ESGOTO, DN 250 MM, JUNTA ELÁSTICA (NÃO INCLUI FORNECIMENTO). AF_01/2021</v>
          </cell>
          <cell r="C5257" t="str">
            <v>M</v>
          </cell>
          <cell r="D5257">
            <v>5.19</v>
          </cell>
          <cell r="E5257">
            <v>5.63</v>
          </cell>
          <cell r="F5257" t="str">
            <v>SINAPI JUNHO 2025</v>
          </cell>
        </row>
        <row r="5258">
          <cell r="A5258">
            <v>90743</v>
          </cell>
          <cell r="B5258" t="str">
            <v>ASSENTAMENTO DE TUBO DE PVC CORRUGADO DE DUPLA PAREDE PARA REDE COLETORA DE ESGOTO, DN 300 MM, JUNTA ELÁSTICA (NÃO INCLUI FORNECIMENTO). AF_01/2021</v>
          </cell>
          <cell r="C5258" t="str">
            <v>M</v>
          </cell>
          <cell r="D5258">
            <v>5.76</v>
          </cell>
          <cell r="E5258">
            <v>6.25</v>
          </cell>
          <cell r="F5258" t="str">
            <v>SINAPI JUNHO 2025</v>
          </cell>
        </row>
        <row r="5259">
          <cell r="A5259">
            <v>90744</v>
          </cell>
          <cell r="B5259" t="str">
            <v>ASSENTAMENTO DE TUBO DE PVC CORRUGADO DE DUPLA PAREDE PARA REDE COLETORA DE ESGOTO, DN 350 MM, JUNTA ELÁSTICA (NÃO INCLUI FORNECIMENTO). AF_01/2021</v>
          </cell>
          <cell r="C5259" t="str">
            <v>M</v>
          </cell>
          <cell r="D5259">
            <v>6.33</v>
          </cell>
          <cell r="E5259">
            <v>6.87</v>
          </cell>
          <cell r="F5259" t="str">
            <v>SINAPI JUNHO 2025</v>
          </cell>
        </row>
        <row r="5260">
          <cell r="A5260">
            <v>90745</v>
          </cell>
          <cell r="B5260" t="str">
            <v>ASSENTAMENTO DE TUBO DE PVC CORRUGADO DE DUPLA PAREDE PARA REDE COLETORA DE ESGOTO, DN 400 MM, JUNTA ELÁSTICA (NÃO INCLUI FORNECIMENTO). AF_01/2021</v>
          </cell>
          <cell r="C5260" t="str">
            <v>M</v>
          </cell>
          <cell r="D5260">
            <v>9.6300000000000008</v>
          </cell>
          <cell r="E5260">
            <v>10.11</v>
          </cell>
          <cell r="F5260" t="str">
            <v>SINAPI JUNHO 2025</v>
          </cell>
        </row>
        <row r="5261">
          <cell r="A5261">
            <v>90733</v>
          </cell>
          <cell r="B5261" t="str">
            <v>ASSENTAMENTO DE TUBO DE PVC PARA REDE COLETORA DE ESGOTO DE PAREDE MACIÇA, DN 100 MM, JUNTA ELÁSTICA (NÃO INCLUI FORNECIMENTO). AF_01/2021</v>
          </cell>
          <cell r="C5261" t="str">
            <v>M</v>
          </cell>
          <cell r="D5261">
            <v>3.07</v>
          </cell>
          <cell r="E5261">
            <v>3.34</v>
          </cell>
          <cell r="F5261" t="str">
            <v>SINAPI JUNHO 2025</v>
          </cell>
        </row>
        <row r="5262">
          <cell r="A5262">
            <v>90734</v>
          </cell>
          <cell r="B5262" t="str">
            <v>ASSENTAMENTO DE TUBO DE PVC PARA REDE COLETORA DE ESGOTO DE PAREDE MACIÇA, DN 150 MM, JUNTA ELÁSTICA, (NÃO INCLUI FORNECIMENTO). AF_01/2021</v>
          </cell>
          <cell r="C5262" t="str">
            <v>M</v>
          </cell>
          <cell r="D5262">
            <v>3.64</v>
          </cell>
          <cell r="E5262">
            <v>3.96</v>
          </cell>
          <cell r="F5262" t="str">
            <v>SINAPI JUNHO 2025</v>
          </cell>
        </row>
        <row r="5263">
          <cell r="A5263">
            <v>90735</v>
          </cell>
          <cell r="B5263" t="str">
            <v>ASSENTAMENTO DE TUBO DE PVC PARA REDE COLETORA DE ESGOTO DE PAREDE MACIÇA, DN 200 MM, JUNTA ELÁSTICA (NÃO INCLUI FORNECIMENTO). AF_01/2021</v>
          </cell>
          <cell r="C5263" t="str">
            <v>M</v>
          </cell>
          <cell r="D5263">
            <v>4.2</v>
          </cell>
          <cell r="E5263">
            <v>4.57</v>
          </cell>
          <cell r="F5263" t="str">
            <v>SINAPI JUNHO 2025</v>
          </cell>
        </row>
        <row r="5264">
          <cell r="A5264">
            <v>90736</v>
          </cell>
          <cell r="B5264" t="str">
            <v>ASSENTAMENTO DE TUBO DE PVC PARA REDE COLETORA DE ESGOTO DE PAREDE MACIÇA, DN 250 MM, JUNTA ELÁSTICA (NÃO INCLUI FORNECIMENTO). AF_01/2021</v>
          </cell>
          <cell r="C5264" t="str">
            <v>M</v>
          </cell>
          <cell r="D5264">
            <v>4.7699999999999996</v>
          </cell>
          <cell r="E5264">
            <v>5.19</v>
          </cell>
          <cell r="F5264" t="str">
            <v>SINAPI JUNHO 2025</v>
          </cell>
        </row>
        <row r="5265">
          <cell r="A5265">
            <v>90737</v>
          </cell>
          <cell r="B5265" t="str">
            <v>ASSENTAMENTO DE TUBO DE PVC PARA REDE COLETORA DE ESGOTO DE PAREDE MACIÇA, DN 300 MM, JUNTA ELÁSTICA (NÃO INCLUI FORNECIMENTO). AF_01/2021</v>
          </cell>
          <cell r="C5265" t="str">
            <v>M</v>
          </cell>
          <cell r="D5265">
            <v>5.34</v>
          </cell>
          <cell r="E5265">
            <v>5.81</v>
          </cell>
          <cell r="F5265" t="str">
            <v>SINAPI JUNHO 2025</v>
          </cell>
        </row>
        <row r="5266">
          <cell r="A5266">
            <v>90738</v>
          </cell>
          <cell r="B5266" t="str">
            <v>ASSENTAMENTO DE TUBO DE PVC PARA REDE COLETORA DE ESGOTO DE PAREDE MACIÇA, DN 350 MM, JUNTA ELÁSTICA (NÃO INCLUI FORNECIMENTO). AF_01/2021</v>
          </cell>
          <cell r="C5266" t="str">
            <v>M</v>
          </cell>
          <cell r="D5266">
            <v>5.91</v>
          </cell>
          <cell r="E5266">
            <v>6.42</v>
          </cell>
          <cell r="F5266" t="str">
            <v>SINAPI JUNHO 2025</v>
          </cell>
        </row>
        <row r="5267">
          <cell r="A5267">
            <v>90739</v>
          </cell>
          <cell r="B5267" t="str">
            <v>ASSENTAMENTO DE TUBO DE PVC PARA REDE COLETORA DE ESGOTO DE PAREDE MACIÇA, DN 400 MM, JUNTA ELÁSTICA (NÃO INCLUI FORNECIMENTO). AF_01/2021</v>
          </cell>
          <cell r="C5267" t="str">
            <v>M</v>
          </cell>
          <cell r="D5267">
            <v>8.6300000000000008</v>
          </cell>
          <cell r="E5267">
            <v>9.06</v>
          </cell>
          <cell r="F5267" t="str">
            <v>SINAPI JUNHO 2025</v>
          </cell>
        </row>
        <row r="5268">
          <cell r="A5268">
            <v>90724</v>
          </cell>
          <cell r="B5268" t="str">
            <v>JUNTA ARGAMASSADA ENTRE TUBO DN 100 MM E O POÇO DE VISITA/ CAIXA DE CONCRETO OU ALVENARIA EM REDES DE ESGOTO. AF_01/2021</v>
          </cell>
          <cell r="C5268" t="str">
            <v>UN</v>
          </cell>
          <cell r="D5268">
            <v>22.01</v>
          </cell>
          <cell r="E5268">
            <v>23.83</v>
          </cell>
          <cell r="F5268" t="str">
            <v>SINAPI JUNHO 2025</v>
          </cell>
        </row>
        <row r="5269">
          <cell r="A5269">
            <v>102267</v>
          </cell>
          <cell r="B5269" t="str">
            <v>JUNTA ARGAMASSADA ENTRE TUBO DN 1000 MM E O POÇO DE VISITA/ CAIXA DE CONCRETO OU ALVENARIA EM REDES DE ESGOTO. AF_01/2021</v>
          </cell>
          <cell r="C5269" t="str">
            <v>UN</v>
          </cell>
          <cell r="D5269">
            <v>119.1</v>
          </cell>
          <cell r="E5269">
            <v>128.72</v>
          </cell>
          <cell r="F5269" t="str">
            <v>SINAPI JUNHO 2025</v>
          </cell>
        </row>
        <row r="5270">
          <cell r="A5270">
            <v>102268</v>
          </cell>
          <cell r="B5270" t="str">
            <v>JUNTA ARGAMASSADA ENTRE TUBO DN 1200 MM E O POÇO DE VISITA/ CAIXA DE CONCRETO OU ALVENARIA EM REDES DE ESGOTO. AF_01/2021</v>
          </cell>
          <cell r="C5270" t="str">
            <v>UN</v>
          </cell>
          <cell r="D5270">
            <v>134.41999999999999</v>
          </cell>
          <cell r="E5270">
            <v>145.27000000000001</v>
          </cell>
          <cell r="F5270" t="str">
            <v>SINAPI JUNHO 2025</v>
          </cell>
        </row>
        <row r="5271">
          <cell r="A5271">
            <v>90725</v>
          </cell>
          <cell r="B5271" t="str">
            <v>JUNTA ARGAMASSADA ENTRE TUBO DN 150 MM E O POÇO DE VISITA/ CAIXA DE CONCRETO OU ALVENARIA EM REDES DE ESGOTO. AF_01/2021</v>
          </cell>
          <cell r="C5271" t="str">
            <v>UN</v>
          </cell>
          <cell r="D5271">
            <v>27.12</v>
          </cell>
          <cell r="E5271">
            <v>29.35</v>
          </cell>
          <cell r="F5271" t="str">
            <v>SINAPI JUNHO 2025</v>
          </cell>
        </row>
        <row r="5272">
          <cell r="A5272">
            <v>102269</v>
          </cell>
          <cell r="B5272" t="str">
            <v>JUNTA ARGAMASSADA ENTRE TUBO DN 1500 MM E O POÇO DE VISITA/ CAIXA DE CONCRETO OU ALVENARIA EM REDES DE ESGOTO. AF_01/2021</v>
          </cell>
          <cell r="C5272" t="str">
            <v>UN</v>
          </cell>
          <cell r="D5272">
            <v>165.03</v>
          </cell>
          <cell r="E5272">
            <v>178.34</v>
          </cell>
          <cell r="F5272" t="str">
            <v>SINAPI JUNHO 2025</v>
          </cell>
        </row>
        <row r="5273">
          <cell r="A5273">
            <v>90726</v>
          </cell>
          <cell r="B5273" t="str">
            <v>JUNTA ARGAMASSADA ENTRE TUBO DN 200 MM E O POÇO/ CAIXA DE CONCRETO OU ALVENARIA EM REDES DE ESGOTO. AF_01/2021</v>
          </cell>
          <cell r="C5273" t="str">
            <v>UN</v>
          </cell>
          <cell r="D5273">
            <v>32.29</v>
          </cell>
          <cell r="E5273">
            <v>34.93</v>
          </cell>
          <cell r="F5273" t="str">
            <v>SINAPI JUNHO 2025</v>
          </cell>
        </row>
        <row r="5274">
          <cell r="A5274">
            <v>90727</v>
          </cell>
          <cell r="B5274" t="str">
            <v>JUNTA ARGAMASSADA ENTRE TUBO DN 250 MM E O POÇO DE VISITA/ CAIXA DE CONCRETO OU ALVENARIA EM REDES DE ESGOTO. AF_01/2021</v>
          </cell>
          <cell r="C5274" t="str">
            <v>UN</v>
          </cell>
          <cell r="D5274">
            <v>37.39</v>
          </cell>
          <cell r="E5274">
            <v>40.44</v>
          </cell>
          <cell r="F5274" t="str">
            <v>SINAPI JUNHO 2025</v>
          </cell>
        </row>
        <row r="5275">
          <cell r="A5275">
            <v>90728</v>
          </cell>
          <cell r="B5275" t="str">
            <v>JUNTA ARGAMASSADA ENTRE TUBO DN 300 MM E O POÇO DE VISITA/ CAIXA DE CONCRETO OU ALVENARIA EM REDES DE ESGOTO. AF_01/2021</v>
          </cell>
          <cell r="C5275" t="str">
            <v>UN</v>
          </cell>
          <cell r="D5275">
            <v>42.5</v>
          </cell>
          <cell r="E5275">
            <v>45.96</v>
          </cell>
          <cell r="F5275" t="str">
            <v>SINAPI JUNHO 2025</v>
          </cell>
        </row>
        <row r="5276">
          <cell r="A5276">
            <v>90729</v>
          </cell>
          <cell r="B5276" t="str">
            <v>JUNTA ARGAMASSADA ENTRE TUBO DN 350 MM E O POÇO DE VISITA/ CAIXA DE CONCRETO OU ALVENARIA EM REDES DE ESGOTO. AF_01/2021</v>
          </cell>
          <cell r="C5276" t="str">
            <v>UN</v>
          </cell>
          <cell r="D5276">
            <v>47.6</v>
          </cell>
          <cell r="E5276">
            <v>51.47</v>
          </cell>
          <cell r="F5276" t="str">
            <v>SINAPI JUNHO 2025</v>
          </cell>
        </row>
        <row r="5277">
          <cell r="A5277">
            <v>90730</v>
          </cell>
          <cell r="B5277" t="str">
            <v>JUNTA ARGAMASSADA ENTRE TUBO DN 400 MM E O POÇO DE VISITA/ CAIXA DE CONCRETO OU ALVENARIA EM REDES DE ESGOTO. AF_01/2021</v>
          </cell>
          <cell r="C5277" t="str">
            <v>UN</v>
          </cell>
          <cell r="D5277">
            <v>52.7</v>
          </cell>
          <cell r="E5277">
            <v>56.99</v>
          </cell>
          <cell r="F5277" t="str">
            <v>SINAPI JUNHO 2025</v>
          </cell>
        </row>
        <row r="5278">
          <cell r="A5278">
            <v>90731</v>
          </cell>
          <cell r="B5278" t="str">
            <v>JUNTA ARGAMASSADA ENTRE TUBO DN 450 MM E O POÇO DE VISITA/ CAIXA DE CONCRETO OU ALVENARIA EM REDES DE ESGOTO. AF_01/2021</v>
          </cell>
          <cell r="C5278" t="str">
            <v>UN</v>
          </cell>
          <cell r="D5278">
            <v>57.8</v>
          </cell>
          <cell r="E5278">
            <v>62.5</v>
          </cell>
          <cell r="F5278" t="str">
            <v>SINAPI JUNHO 2025</v>
          </cell>
        </row>
        <row r="5279">
          <cell r="A5279">
            <v>90732</v>
          </cell>
          <cell r="B5279" t="str">
            <v>JUNTA ARGAMASSADA ENTRE TUBO DN 600 MM E O POÇO DE VISITA/ CAIXA DE CONCRETO OU ALVENARIA EM REDES DE ESGOTO. AF_01/2021</v>
          </cell>
          <cell r="C5279" t="str">
            <v>UN</v>
          </cell>
          <cell r="D5279">
            <v>73.11</v>
          </cell>
          <cell r="E5279">
            <v>79.05</v>
          </cell>
          <cell r="F5279" t="str">
            <v>SINAPI JUNHO 2025</v>
          </cell>
        </row>
        <row r="5280">
          <cell r="A5280">
            <v>102265</v>
          </cell>
          <cell r="B5280" t="str">
            <v>JUNTA ARGAMASSADA ENTRE TUBO DN 800 MM E O POÇO DE VISITA/ CAIXA DE CONCRETO OU ALVENARIA EM REDES DE ESGOTO. AF_01/2021</v>
          </cell>
          <cell r="C5280" t="str">
            <v>UN</v>
          </cell>
          <cell r="D5280">
            <v>93.52</v>
          </cell>
          <cell r="E5280">
            <v>101.09</v>
          </cell>
          <cell r="F5280" t="str">
            <v>SINAPI JUNHO 2025</v>
          </cell>
        </row>
        <row r="5281">
          <cell r="A5281">
            <v>102266</v>
          </cell>
          <cell r="B5281" t="str">
            <v>JUNTA ARGAMASSADA ENTRE TUBO DN 900 MM E O POÇO DE VISITA/ CAIXA DE CONCRETO OU ALVENARIA EM REDES DE ESGOTO. AF_01/2021</v>
          </cell>
          <cell r="C5281" t="str">
            <v>UN</v>
          </cell>
          <cell r="D5281">
            <v>103.73</v>
          </cell>
          <cell r="E5281">
            <v>112.11</v>
          </cell>
          <cell r="F5281" t="str">
            <v>SINAPI JUNHO 2025</v>
          </cell>
        </row>
        <row r="5282">
          <cell r="A5282">
            <v>94879</v>
          </cell>
          <cell r="B5282" t="str">
            <v>TUBO DE PEAD CORRUGADO DE DUPLA PAREDE PARA REDE COLETORA DE ESGOTO, DN 1000 MM, JUNTA ELÁSTICA INTEGRADA - FORNECIMENTO E ASSENTAMENTO. AF_01/2021</v>
          </cell>
          <cell r="C5282" t="str">
            <v>M</v>
          </cell>
          <cell r="D5282">
            <v>1723.07</v>
          </cell>
          <cell r="E5282">
            <v>1724.46</v>
          </cell>
          <cell r="F5282" t="str">
            <v>SINAPI JUNHO 2025</v>
          </cell>
        </row>
        <row r="5283">
          <cell r="A5283">
            <v>94881</v>
          </cell>
          <cell r="B5283" t="str">
            <v>TUBO DE PEAD CORRUGADO DE DUPLA PAREDE PARA REDE COLETORA DE ESGOTO, DN 1200 MM, JUNTA ELÁSTICA INTEGRADA - FORNECIMENTO E ASSENTAMENTO. AF_01/2021</v>
          </cell>
          <cell r="C5283" t="str">
            <v>M</v>
          </cell>
          <cell r="D5283">
            <v>2372.3200000000002</v>
          </cell>
          <cell r="E5283">
            <v>2373.9699999999998</v>
          </cell>
          <cell r="F5283" t="str">
            <v>SINAPI JUNHO 2025</v>
          </cell>
        </row>
        <row r="5284">
          <cell r="A5284">
            <v>94869</v>
          </cell>
          <cell r="B5284" t="str">
            <v>TUBO DE PEAD CORRUGADO DE DUPLA PAREDE PARA REDE COLETORA DE ESGOTO, DN 250 MM, JUNTA ELÁSTICA INTEGRADA - FORNECIMENTO E ASSENTAMENTO. AF_01/2021</v>
          </cell>
          <cell r="C5284" t="str">
            <v>M</v>
          </cell>
          <cell r="D5284">
            <v>121.43</v>
          </cell>
          <cell r="E5284">
            <v>121.51</v>
          </cell>
          <cell r="F5284" t="str">
            <v>SINAPI JUNHO 2025</v>
          </cell>
        </row>
        <row r="5285">
          <cell r="A5285">
            <v>94871</v>
          </cell>
          <cell r="B5285" t="str">
            <v>TUBO DE PEAD CORRUGADO DE DUPLA PAREDE PARA REDE COLETORA DE ESGOTO, DN 300 MM, JUNTA ELÁSTICA INTEGRADA - FORNECIMENTO E ASSENTAMENTO. AF_01/2021</v>
          </cell>
          <cell r="C5285" t="str">
            <v>M</v>
          </cell>
          <cell r="D5285">
            <v>189.94</v>
          </cell>
          <cell r="E5285">
            <v>190.06</v>
          </cell>
          <cell r="F5285" t="str">
            <v>SINAPI JUNHO 2025</v>
          </cell>
        </row>
        <row r="5286">
          <cell r="A5286">
            <v>90708</v>
          </cell>
          <cell r="B5286" t="str">
            <v>TUBO DE PEAD CORRUGADO DE DUPLA PAREDE PARA REDE COLETORA DE ESGOTO, DN 600 MM, JUNTA ELÁSTICA INTEGRADA - FORNECIMENTO E ASSENTAMENTO. AF_01/2021</v>
          </cell>
          <cell r="C5286" t="str">
            <v>M</v>
          </cell>
          <cell r="D5286">
            <v>689.45</v>
          </cell>
          <cell r="E5286">
            <v>690.08</v>
          </cell>
          <cell r="F5286" t="str">
            <v>SINAPI JUNHO 2025</v>
          </cell>
        </row>
        <row r="5287">
          <cell r="A5287">
            <v>94875</v>
          </cell>
          <cell r="B5287" t="str">
            <v>TUBO DE PEAD CORRUGADO DE DUPLA PAREDE PARA REDE COLETORA DE ESGOTO, DN 800 MM, JUNTA ELÁSTICA INTEGRADA - FORNECIMENTO E ASSENTAMENTO. AF_01/2021</v>
          </cell>
          <cell r="C5287" t="str">
            <v>M</v>
          </cell>
          <cell r="D5287">
            <v>1119.33</v>
          </cell>
          <cell r="E5287">
            <v>1120.3</v>
          </cell>
          <cell r="F5287" t="str">
            <v>SINAPI JUNHO 2025</v>
          </cell>
        </row>
        <row r="5288">
          <cell r="A5288">
            <v>102264</v>
          </cell>
          <cell r="B5288" t="str">
            <v>TUBO DE PVC BRANCO PARA REDE COLETORA DE ESGOTO CONDOMINIAL DE PAREDE MACIÇA, DN 100 MM, JUNTA ELÁSTICA - FORNECIMENTO E ASSENTAMENTO. AF_01/2021</v>
          </cell>
          <cell r="C5288" t="str">
            <v>M</v>
          </cell>
          <cell r="D5288">
            <v>16.41</v>
          </cell>
          <cell r="E5288">
            <v>16.68</v>
          </cell>
          <cell r="F5288" t="str">
            <v>SINAPI JUNHO 2025</v>
          </cell>
        </row>
        <row r="5289">
          <cell r="A5289">
            <v>90701</v>
          </cell>
          <cell r="B5289" t="str">
            <v>TUBO DE PVC CORRUGADO DE DUPLA PAREDE PARA REDE COLETORA DE ESGOTO, DN 150 MM, JUNTA ELÁSTICA - FORNECIMENTO E ASSENTAMENTO. AF_01/2021</v>
          </cell>
          <cell r="C5289" t="str">
            <v>M</v>
          </cell>
          <cell r="D5289">
            <v>55.51</v>
          </cell>
          <cell r="E5289">
            <v>55.86</v>
          </cell>
          <cell r="F5289" t="str">
            <v>SINAPI JUNHO 2025</v>
          </cell>
        </row>
        <row r="5290">
          <cell r="A5290">
            <v>90702</v>
          </cell>
          <cell r="B5290" t="str">
            <v>TUBO DE PVC CORRUGADO DE DUPLA PAREDE PARA REDE COLETORA DE ESGOTO, DN 200 MM, JUNTA ELÁSTICA - FORNECIMENTO E ASSENTAMENTO. AF_01/2021</v>
          </cell>
          <cell r="C5290" t="str">
            <v>M</v>
          </cell>
          <cell r="D5290">
            <v>91.45</v>
          </cell>
          <cell r="E5290">
            <v>91.85</v>
          </cell>
          <cell r="F5290" t="str">
            <v>SINAPI JUNHO 2025</v>
          </cell>
        </row>
        <row r="5291">
          <cell r="A5291">
            <v>90703</v>
          </cell>
          <cell r="B5291" t="str">
            <v>TUBO DE PVC CORRUGADO DE DUPLA PAREDE PARA REDE COLETORA DE ESGOTO, DN 250 MM, JUNTA ELÁSTICA - FORNECIMENTO E ASSENTAMENTO. AF_01/2021</v>
          </cell>
          <cell r="C5291" t="str">
            <v>M</v>
          </cell>
          <cell r="D5291">
            <v>144.4</v>
          </cell>
          <cell r="E5291">
            <v>144.84</v>
          </cell>
          <cell r="F5291" t="str">
            <v>SINAPI JUNHO 2025</v>
          </cell>
        </row>
        <row r="5292">
          <cell r="A5292">
            <v>90704</v>
          </cell>
          <cell r="B5292" t="str">
            <v>TUBO DE PVC CORRUGADO DE DUPLA PAREDE PARA REDE COLETORA DE ESGOTO, DN 300 MM, JUNTA ELÁSTICA - FORNECIMENTO E ASSENTAMENTO. AF_01/2021</v>
          </cell>
          <cell r="C5292" t="str">
            <v>M</v>
          </cell>
          <cell r="D5292">
            <v>217.16</v>
          </cell>
          <cell r="E5292">
            <v>217.65</v>
          </cell>
          <cell r="F5292" t="str">
            <v>SINAPI JUNHO 2025</v>
          </cell>
        </row>
        <row r="5293">
          <cell r="A5293">
            <v>90705</v>
          </cell>
          <cell r="B5293" t="str">
            <v>TUBO DE PVC CORRUGADO DE DUPLA PAREDE PARA REDE COLETORA DE ESGOTO, DN 350 MM, JUNTA ELÁSTICA - FORNECIMENTO E ASSENTAMENTO. AF_01/2021</v>
          </cell>
          <cell r="C5293" t="str">
            <v>M</v>
          </cell>
          <cell r="D5293">
            <v>278.79000000000002</v>
          </cell>
          <cell r="E5293">
            <v>279.33</v>
          </cell>
          <cell r="F5293" t="str">
            <v>SINAPI JUNHO 2025</v>
          </cell>
        </row>
        <row r="5294">
          <cell r="A5294">
            <v>90706</v>
          </cell>
          <cell r="B5294" t="str">
            <v>TUBO DE PVC CORRUGADO DE DUPLA PAREDE PARA REDE COLETORA DE ESGOTO, DN 400 MM, JUNTA ELÁSTICA - FORNECIMENTO E ASSENTAMENTO. AF_01/2021</v>
          </cell>
          <cell r="C5294" t="str">
            <v>M</v>
          </cell>
          <cell r="D5294">
            <v>370.32</v>
          </cell>
          <cell r="E5294">
            <v>370.8</v>
          </cell>
          <cell r="F5294" t="str">
            <v>SINAPI JUNHO 2025</v>
          </cell>
        </row>
        <row r="5295">
          <cell r="A5295">
            <v>90694</v>
          </cell>
          <cell r="B5295" t="str">
            <v>TUBO DE PVC PARA REDE COLETORA DE ESGOTO DE PAREDE MACIÇA, DN 100 MM, JUNTA ELÁSTICA - FORNECIMENTO E ASSENTAMENTO. AF_01/2021</v>
          </cell>
          <cell r="C5295" t="str">
            <v>M</v>
          </cell>
          <cell r="D5295">
            <v>36.57</v>
          </cell>
          <cell r="E5295">
            <v>36.840000000000003</v>
          </cell>
          <cell r="F5295" t="str">
            <v>SINAPI JUNHO 2025</v>
          </cell>
        </row>
        <row r="5296">
          <cell r="A5296">
            <v>90695</v>
          </cell>
          <cell r="B5296" t="str">
            <v>TUBO DE PVC PARA REDE COLETORA DE ESGOTO DE PAREDE MACIÇA, DN 150 MM, JUNTA ELÁSTICA - FORNECIMENTO E ASSENTAMENTO. AF_01/2021</v>
          </cell>
          <cell r="C5296" t="str">
            <v>M</v>
          </cell>
          <cell r="D5296">
            <v>69.19</v>
          </cell>
          <cell r="E5296">
            <v>69.510000000000005</v>
          </cell>
          <cell r="F5296" t="str">
            <v>SINAPI JUNHO 2025</v>
          </cell>
        </row>
        <row r="5297">
          <cell r="A5297">
            <v>90696</v>
          </cell>
          <cell r="B5297" t="str">
            <v>TUBO DE PVC PARA REDE COLETORA DE ESGOTO DE PAREDE MACIÇA, DN 200 MM, JUNTA ELÁSTICA - FORNECIMENTO E ASSENTAMENTO. AF_01/2021</v>
          </cell>
          <cell r="C5297" t="str">
            <v>M</v>
          </cell>
          <cell r="D5297">
            <v>115.32</v>
          </cell>
          <cell r="E5297">
            <v>115.69</v>
          </cell>
          <cell r="F5297" t="str">
            <v>SINAPI JUNHO 2025</v>
          </cell>
        </row>
        <row r="5298">
          <cell r="A5298">
            <v>90697</v>
          </cell>
          <cell r="B5298" t="str">
            <v>TUBO DE PVC PARA REDE COLETORA DE ESGOTO DE PAREDE MACIÇA, DN 250 MM, JUNTA ELÁSTICA - FORNECIMENTO E ASSENTAMENTO. AF_01/2021</v>
          </cell>
          <cell r="C5298" t="str">
            <v>M</v>
          </cell>
          <cell r="D5298">
            <v>178.66</v>
          </cell>
          <cell r="E5298">
            <v>179.08</v>
          </cell>
          <cell r="F5298" t="str">
            <v>SINAPI JUNHO 2025</v>
          </cell>
        </row>
        <row r="5299">
          <cell r="A5299">
            <v>90698</v>
          </cell>
          <cell r="B5299" t="str">
            <v>TUBO DE PVC PARA REDE COLETORA DE ESGOTO DE PAREDE MACIÇA, DN 300 MM, JUNTA ELÁSTICA, FORNECIMENTO E ASSENTAMENTO. AF_01/2021</v>
          </cell>
          <cell r="C5299" t="str">
            <v>M</v>
          </cell>
          <cell r="D5299">
            <v>272.8</v>
          </cell>
          <cell r="E5299">
            <v>273.27</v>
          </cell>
          <cell r="F5299" t="str">
            <v>SINAPI JUNHO 2025</v>
          </cell>
        </row>
        <row r="5300">
          <cell r="A5300">
            <v>90699</v>
          </cell>
          <cell r="B5300" t="str">
            <v>TUBO DE PVC PARA REDE COLETORA DE ESGOTO DE PAREDE MACIÇA, DN 350 MM, JUNTA ELÁSTICA - FORNECIMENTO E ASSENTAMENTO. AF_01/2021</v>
          </cell>
          <cell r="C5300" t="str">
            <v>M</v>
          </cell>
          <cell r="D5300">
            <v>383.73</v>
          </cell>
          <cell r="E5300">
            <v>384.24</v>
          </cell>
          <cell r="F5300" t="str">
            <v>SINAPI JUNHO 2025</v>
          </cell>
        </row>
        <row r="5301">
          <cell r="A5301">
            <v>90700</v>
          </cell>
          <cell r="B5301" t="str">
            <v>TUBO DE PVC PARA REDE COLETORA DE ESGOTO DE PAREDE MACIÇA, DN 400 MM, JUNTA ELÁSTICA FORNECIMENTO E ASSENTAMENTO. AF_01/2021</v>
          </cell>
          <cell r="C5301" t="str">
            <v>M</v>
          </cell>
          <cell r="D5301">
            <v>448.63</v>
          </cell>
          <cell r="E5301">
            <v>449.06</v>
          </cell>
          <cell r="F5301" t="str">
            <v>SINAPI JUNHO 2025</v>
          </cell>
        </row>
        <row r="5302">
          <cell r="A5302">
            <v>105378</v>
          </cell>
          <cell r="B5302" t="str">
            <v>ASSENTAMENTO DE CONEXÃO 2 ACESSOS ALINHADOS DE FERRO FUNDIDO PARA REDE DE ÁGUA, DN 100, JUNTA ELÁSTICA, INSTALADO EM LOCAL COM NÍVEL ALTO DE INTERFERÊNCIAS (NÃO INCLUI FORNECIMENTO). AF_05/2024</v>
          </cell>
          <cell r="C5302" t="str">
            <v>UN</v>
          </cell>
          <cell r="D5302">
            <v>11.04</v>
          </cell>
          <cell r="E5302">
            <v>11.62</v>
          </cell>
          <cell r="F5302" t="str">
            <v>SINAPI JUNHO 2025</v>
          </cell>
        </row>
        <row r="5303">
          <cell r="A5303">
            <v>105373</v>
          </cell>
          <cell r="B5303" t="str">
            <v>ASSENTAMENTO DE CONEXÃO 2 ACESSOS ALINHADOS DE FERRO FUNDIDO PARA REDE DE ÁGUA, DN 100, JUNTA ELÁSTICA, INSTALADO EM LOCAL COM NÍVEL BAIXO DE INTERFERÊNCIAS (NÃO INCLUI FORNECIMENTO). AF_05/2024</v>
          </cell>
          <cell r="C5303" t="str">
            <v>UN</v>
          </cell>
          <cell r="D5303">
            <v>8.64</v>
          </cell>
          <cell r="E5303">
            <v>9.09</v>
          </cell>
          <cell r="F5303" t="str">
            <v>SINAPI JUNHO 2025</v>
          </cell>
        </row>
        <row r="5304">
          <cell r="A5304">
            <v>105380</v>
          </cell>
          <cell r="B5304" t="str">
            <v>ASSENTAMENTO DE CONEXÃO 2 ACESSOS ALINHADOS DE FERRO FUNDIDO PARA REDE DE ÁGUA, DN 1000, JUNTA ELÁSTICA, INSTALADO EM LOCAL COM NÍVEL ALTO DE INTERFERÊNCIAS (NÃO INCLUI FORNECIMENTO). AF_05/2024</v>
          </cell>
          <cell r="C5304" t="str">
            <v>UN</v>
          </cell>
          <cell r="D5304">
            <v>88.68</v>
          </cell>
          <cell r="E5304">
            <v>93.29</v>
          </cell>
          <cell r="F5304" t="str">
            <v>SINAPI JUNHO 2025</v>
          </cell>
        </row>
        <row r="5305">
          <cell r="A5305">
            <v>105267</v>
          </cell>
          <cell r="B5305" t="str">
            <v>ASSENTAMENTO DE CONEXÃO 2 ACESSOS ALINHADOS DE FERRO FUNDIDO PARA REDE DE ÁGUA, DN 1000, JUNTA ELÁSTICA, INSTALADO EM LOCAL COM NÍVEL BAIXO DE INTERFERÊNCIAS (NÃO INCLUI FORNECIMENTO). AF_05/2024</v>
          </cell>
          <cell r="C5305" t="str">
            <v>UN</v>
          </cell>
          <cell r="D5305">
            <v>71.900000000000006</v>
          </cell>
          <cell r="E5305">
            <v>75.760000000000005</v>
          </cell>
          <cell r="F5305" t="str">
            <v>SINAPI JUNHO 2025</v>
          </cell>
        </row>
        <row r="5306">
          <cell r="A5306">
            <v>105249</v>
          </cell>
          <cell r="B5306" t="str">
            <v>ASSENTAMENTO DE CONEXÃO 2 ACESSOS ALINHADOS DE FERRO FUNDIDO PARA REDE DE ÁGUA, DN 1200, JUNTA ELÁSTICA, INSTALADO EM LOCAL COM NÍVEL ALTO DE INTERFERÊNCIAS (NÃO INCLUI FORNECIMENTO). AF_05/2024</v>
          </cell>
          <cell r="C5306" t="str">
            <v>UN</v>
          </cell>
          <cell r="D5306">
            <v>108.48</v>
          </cell>
          <cell r="E5306">
            <v>113.99</v>
          </cell>
          <cell r="F5306" t="str">
            <v>SINAPI JUNHO 2025</v>
          </cell>
        </row>
        <row r="5307">
          <cell r="A5307">
            <v>105268</v>
          </cell>
          <cell r="B5307" t="str">
            <v>ASSENTAMENTO DE CONEXÃO 2 ACESSOS ALINHADOS DE FERRO FUNDIDO PARA REDE DE ÁGUA, DN 1200, JUNTA ELÁSTICA, INSTALADO EM LOCAL COM NÍVEL BAIXO DE INTERFERÊNCIAS (NÃO INCLUI FORNECIMENTO). AF_05/2024</v>
          </cell>
          <cell r="C5307" t="str">
            <v>UN</v>
          </cell>
          <cell r="D5307">
            <v>88.68</v>
          </cell>
          <cell r="E5307">
            <v>93.31</v>
          </cell>
          <cell r="F5307" t="str">
            <v>SINAPI JUNHO 2025</v>
          </cell>
        </row>
        <row r="5308">
          <cell r="A5308">
            <v>105379</v>
          </cell>
          <cell r="B5308" t="str">
            <v>ASSENTAMENTO DE CONEXÃO 2 ACESSOS ALINHADOS DE FERRO FUNDIDO PARA REDE DE ÁGUA, DN 150, JUNTA ELÁSTICA, INSTALADO EM LOCAL COM NÍVEL ALTO DE INTERFERÊNCIAS (NÃO INCLUI FORNECIMENTO). AF_05/2024</v>
          </cell>
          <cell r="C5308" t="str">
            <v>UN</v>
          </cell>
          <cell r="D5308">
            <v>14.6</v>
          </cell>
          <cell r="E5308">
            <v>15.38</v>
          </cell>
          <cell r="F5308" t="str">
            <v>SINAPI JUNHO 2025</v>
          </cell>
        </row>
        <row r="5309">
          <cell r="A5309">
            <v>105388</v>
          </cell>
          <cell r="B5309" t="str">
            <v>ASSENTAMENTO DE CONEXÃO 2 ACESSOS ALINHADOS DE FERRO FUNDIDO PARA REDE DE ÁGUA, DN 150, JUNTA ELÁSTICA, INSTALADO EM LOCAL COM NÍVEL BAIXO DE INTERFERÊNCIAS (NÃO INCLUI FORNECIMENTO). AF_05/2024</v>
          </cell>
          <cell r="C5309" t="str">
            <v>UN</v>
          </cell>
          <cell r="D5309">
            <v>11.6</v>
          </cell>
          <cell r="E5309">
            <v>12.23</v>
          </cell>
          <cell r="F5309" t="str">
            <v>SINAPI JUNHO 2025</v>
          </cell>
        </row>
        <row r="5310">
          <cell r="A5310">
            <v>105392</v>
          </cell>
          <cell r="B5310" t="str">
            <v>ASSENTAMENTO DE CONEXÃO 2 ACESSOS ALINHADOS DE FERRO FUNDIDO PARA REDE DE ÁGUA, DN 200, JUNTA ELÁSTICA, INSTALADO EM LOCAL COM NÍVEL ALTO DE INTERFERÊNCIAS (NÃO INCLUI FORNECIMENTO). AF_05/2024</v>
          </cell>
          <cell r="C5310" t="str">
            <v>UN</v>
          </cell>
          <cell r="D5310">
            <v>18.149999999999999</v>
          </cell>
          <cell r="E5310">
            <v>19.18</v>
          </cell>
          <cell r="F5310" t="str">
            <v>SINAPI JUNHO 2025</v>
          </cell>
        </row>
        <row r="5311">
          <cell r="A5311">
            <v>105389</v>
          </cell>
          <cell r="B5311" t="str">
            <v>ASSENTAMENTO DE CONEXÃO 2 ACESSOS ALINHADOS DE FERRO FUNDIDO PARA REDE DE ÁGUA, DN 200, JUNTA ELÁSTICA, INSTALADO EM LOCAL COM NÍVEL BAIXO DE INTERFERÊNCIAS (NÃO INCLUI FORNECIMENTO). AF_05/2024</v>
          </cell>
          <cell r="C5311" t="str">
            <v>UN</v>
          </cell>
          <cell r="D5311">
            <v>14.56</v>
          </cell>
          <cell r="E5311">
            <v>15.39</v>
          </cell>
          <cell r="F5311" t="str">
            <v>SINAPI JUNHO 2025</v>
          </cell>
        </row>
        <row r="5312">
          <cell r="A5312">
            <v>105393</v>
          </cell>
          <cell r="B5312" t="str">
            <v>ASSENTAMENTO DE CONEXÃO 2 ACESSOS ALINHADOS DE FERRO FUNDIDO PARA REDE DE ÁGUA, DN 250, JUNTA ELÁSTICA, INSTALADO EM LOCAL COM NÍVEL ALTO DE INTERFERÊNCIAS (NÃO INCLUI FORNECIMENTO). AF_05/2024</v>
          </cell>
          <cell r="C5312" t="str">
            <v>UN</v>
          </cell>
          <cell r="D5312">
            <v>21.86</v>
          </cell>
          <cell r="E5312">
            <v>23.11</v>
          </cell>
          <cell r="F5312" t="str">
            <v>SINAPI JUNHO 2025</v>
          </cell>
        </row>
        <row r="5313">
          <cell r="A5313">
            <v>105316</v>
          </cell>
          <cell r="B5313" t="str">
            <v>ASSENTAMENTO DE CONEXÃO 2 ACESSOS ALINHADOS DE FERRO FUNDIDO PARA REDE DE ÁGUA, DN 250, JUNTA ELÁSTICA, INSTALADO EM LOCAL COM NÍVEL BAIXO DE INTERFERÊNCIAS (NÃO INCLUI FORNECIMENTO). AF_05/2024</v>
          </cell>
          <cell r="C5313" t="str">
            <v>UN</v>
          </cell>
          <cell r="D5313">
            <v>17.690000000000001</v>
          </cell>
          <cell r="E5313">
            <v>18.7</v>
          </cell>
          <cell r="F5313" t="str">
            <v>SINAPI JUNHO 2025</v>
          </cell>
        </row>
        <row r="5314">
          <cell r="A5314">
            <v>105394</v>
          </cell>
          <cell r="B5314" t="str">
            <v>ASSENTAMENTO DE CONEXÃO 2 ACESSOS ALINHADOS DE FERRO FUNDIDO PARA REDE DE ÁGUA, DN 300, JUNTA ELÁSTICA, INSTALADO EM LOCAL COM NÍVEL ALTO DE INTERFERÊNCIAS (NÃO INCLUI FORNECIMENTO). AF_05/2024</v>
          </cell>
          <cell r="C5314" t="str">
            <v>UN</v>
          </cell>
          <cell r="D5314">
            <v>25.56</v>
          </cell>
          <cell r="E5314">
            <v>27.02</v>
          </cell>
          <cell r="F5314" t="str">
            <v>SINAPI JUNHO 2025</v>
          </cell>
        </row>
        <row r="5315">
          <cell r="A5315">
            <v>105317</v>
          </cell>
          <cell r="B5315" t="str">
            <v>ASSENTAMENTO DE CONEXÃO 2 ACESSOS ALINHADOS DE FERRO FUNDIDO PARA REDE DE ÁGUA, DN 300, JUNTA ELÁSTICA, INSTALADO EM LOCAL COM NÍVEL BAIXO DE INTERFERÊNCIAS (NÃO INCLUI FORNECIMENTO). AF_05/2024</v>
          </cell>
          <cell r="C5315" t="str">
            <v>UN</v>
          </cell>
          <cell r="D5315">
            <v>20.79</v>
          </cell>
          <cell r="E5315">
            <v>22.02</v>
          </cell>
          <cell r="F5315" t="str">
            <v>SINAPI JUNHO 2025</v>
          </cell>
        </row>
        <row r="5316">
          <cell r="A5316">
            <v>105395</v>
          </cell>
          <cell r="B5316" t="str">
            <v>ASSENTAMENTO DE CONEXÃO 2 ACESSOS ALINHADOS DE FERRO FUNDIDO PARA REDE DE ÁGUA, DN 350, JUNTA ELÁSTICA, INSTALADO EM LOCAL COM NÍVEL ALTO DE INTERFERÊNCIAS (NÃO INCLUI FORNECIMENTO). AF_05/2024</v>
          </cell>
          <cell r="C5316" t="str">
            <v>UN</v>
          </cell>
          <cell r="D5316">
            <v>29.26</v>
          </cell>
          <cell r="E5316">
            <v>30.96</v>
          </cell>
          <cell r="F5316" t="str">
            <v>SINAPI JUNHO 2025</v>
          </cell>
        </row>
        <row r="5317">
          <cell r="A5317">
            <v>105318</v>
          </cell>
          <cell r="B5317" t="str">
            <v>ASSENTAMENTO DE CONEXÃO 2 ACESSOS ALINHADOS DE FERRO FUNDIDO PARA REDE DE ÁGUA, DN 350, JUNTA ELÁSTICA, INSTALADO EM LOCAL COM NÍVEL BAIXO DE INTERFERÊNCIAS (NÃO INCLUI FORNECIMENTO). AF_05/2024</v>
          </cell>
          <cell r="C5317" t="str">
            <v>UN</v>
          </cell>
          <cell r="D5317">
            <v>23.91</v>
          </cell>
          <cell r="E5317">
            <v>25.31</v>
          </cell>
          <cell r="F5317" t="str">
            <v>SINAPI JUNHO 2025</v>
          </cell>
        </row>
        <row r="5318">
          <cell r="A5318">
            <v>105396</v>
          </cell>
          <cell r="B5318" t="str">
            <v>ASSENTAMENTO DE CONEXÃO 2 ACESSOS ALINHADOS DE FERRO FUNDIDO PARA REDE DE ÁGUA, DN 400, JUNTA ELÁSTICA, INSTALADO EM LOCAL COM NÍVEL ALTO DE INTERFERÊNCIAS (NÃO INCLUI FORNECIMENTO). AF_05/2024</v>
          </cell>
          <cell r="C5318" t="str">
            <v>UN</v>
          </cell>
          <cell r="D5318">
            <v>32.96</v>
          </cell>
          <cell r="E5318">
            <v>34.869999999999997</v>
          </cell>
          <cell r="F5318" t="str">
            <v>SINAPI JUNHO 2025</v>
          </cell>
        </row>
        <row r="5319">
          <cell r="A5319">
            <v>105258</v>
          </cell>
          <cell r="B5319" t="str">
            <v>ASSENTAMENTO DE CONEXÃO 2 ACESSOS ALINHADOS DE FERRO FUNDIDO PARA REDE DE ÁGUA, DN 400, JUNTA ELÁSTICA, INSTALADO EM LOCAL COM NÍVEL BAIXO DE INTERFERÊNCIAS (NÃO INCLUI FORNECIMENTO). AF_05/2024</v>
          </cell>
          <cell r="C5319" t="str">
            <v>UN</v>
          </cell>
          <cell r="D5319">
            <v>27.02</v>
          </cell>
          <cell r="E5319">
            <v>28.61</v>
          </cell>
          <cell r="F5319" t="str">
            <v>SINAPI JUNHO 2025</v>
          </cell>
        </row>
        <row r="5320">
          <cell r="A5320">
            <v>105397</v>
          </cell>
          <cell r="B5320" t="str">
            <v>ASSENTAMENTO DE CONEXÃO 2 ACESSOS ALINHADOS DE FERRO FUNDIDO PARA REDE DE ÁGUA, DN 450, JUNTA ELÁSTICA, INSTALADO EM LOCAL COM NÍVEL ALTO DE INTERFERÊNCIAS (NÃO INCLUI FORNECIMENTO). AF_05/2024</v>
          </cell>
          <cell r="C5320" t="str">
            <v>UN</v>
          </cell>
          <cell r="D5320">
            <v>36.78</v>
          </cell>
          <cell r="E5320">
            <v>38.92</v>
          </cell>
          <cell r="F5320" t="str">
            <v>SINAPI JUNHO 2025</v>
          </cell>
        </row>
        <row r="5321">
          <cell r="A5321">
            <v>105261</v>
          </cell>
          <cell r="B5321" t="str">
            <v>ASSENTAMENTO DE CONEXÃO 2 ACESSOS ALINHADOS DE FERRO FUNDIDO PARA REDE DE ÁGUA, DN 450, JUNTA ELÁSTICA, INSTALADO EM LOCAL COM NÍVEL BAIXO DE INTERFERÊNCIAS (NÃO INCLUI FORNECIMENTO). AF_05/2024</v>
          </cell>
          <cell r="C5321" t="str">
            <v>UN</v>
          </cell>
          <cell r="D5321">
            <v>30.25</v>
          </cell>
          <cell r="E5321">
            <v>32.04</v>
          </cell>
          <cell r="F5321" t="str">
            <v>SINAPI JUNHO 2025</v>
          </cell>
        </row>
        <row r="5322">
          <cell r="A5322">
            <v>105398</v>
          </cell>
          <cell r="B5322" t="str">
            <v>ASSENTAMENTO DE CONEXÃO 2 ACESSOS ALINHADOS DE FERRO FUNDIDO PARA REDE DE ÁGUA, DN 500, JUNTA ELÁSTICA, INSTALADO EM LOCAL COM NÍVEL ALTO DE INTERFERÊNCIAS (NÃO INCLUI FORNECIMENTO). AF_05/2024</v>
          </cell>
          <cell r="C5322" t="str">
            <v>UN</v>
          </cell>
          <cell r="D5322">
            <v>47.17</v>
          </cell>
          <cell r="E5322">
            <v>49.54</v>
          </cell>
          <cell r="F5322" t="str">
            <v>SINAPI JUNHO 2025</v>
          </cell>
        </row>
        <row r="5323">
          <cell r="A5323">
            <v>105262</v>
          </cell>
          <cell r="B5323" t="str">
            <v>ASSENTAMENTO DE CONEXÃO 2 ACESSOS ALINHADOS DE FERRO FUNDIDO PARA REDE DE ÁGUA, DN 500, JUNTA ELÁSTICA, INSTALADO EM LOCAL COM NÍVEL BAIXO DE INTERFERÊNCIAS (NÃO INCLUI FORNECIMENTO). AF_05/2024</v>
          </cell>
          <cell r="C5323" t="str">
            <v>UN</v>
          </cell>
          <cell r="D5323">
            <v>37.89</v>
          </cell>
          <cell r="E5323">
            <v>39.85</v>
          </cell>
          <cell r="F5323" t="str">
            <v>SINAPI JUNHO 2025</v>
          </cell>
        </row>
        <row r="5324">
          <cell r="A5324">
            <v>105399</v>
          </cell>
          <cell r="B5324" t="str">
            <v>ASSENTAMENTO DE CONEXÃO 2 ACESSOS ALINHADOS DE FERRO FUNDIDO PARA REDE DE ÁGUA, DN 600, JUNTA ELÁSTICA, INSTALADO EM LOCAL COM NÍVEL ALTO DE INTERFERÊNCIAS (NÃO INCLUI FORNECIMENTO). AF_05/2024</v>
          </cell>
          <cell r="C5324" t="str">
            <v>UN</v>
          </cell>
          <cell r="D5324">
            <v>55.78</v>
          </cell>
          <cell r="E5324">
            <v>58.62</v>
          </cell>
          <cell r="F5324" t="str">
            <v>SINAPI JUNHO 2025</v>
          </cell>
        </row>
        <row r="5325">
          <cell r="A5325">
            <v>105263</v>
          </cell>
          <cell r="B5325" t="str">
            <v>ASSENTAMENTO DE CONEXÃO 2 ACESSOS ALINHADOS DE FERRO FUNDIDO PARA REDE DE ÁGUA, DN 600, JUNTA ELÁSTICA, INSTALADO EM LOCAL COM NÍVEL BAIXO DE INTERFERÊNCIAS (NÃO INCLUI FORNECIMENTO). AF_05/2024</v>
          </cell>
          <cell r="C5325" t="str">
            <v>UN</v>
          </cell>
          <cell r="D5325">
            <v>45.01</v>
          </cell>
          <cell r="E5325">
            <v>47.36</v>
          </cell>
          <cell r="F5325" t="str">
            <v>SINAPI JUNHO 2025</v>
          </cell>
        </row>
        <row r="5326">
          <cell r="A5326">
            <v>105400</v>
          </cell>
          <cell r="B5326" t="str">
            <v>ASSENTAMENTO DE CONEXÃO 2 ACESSOS ALINHADOS DE FERRO FUNDIDO PARA REDE DE ÁGUA, DN 700, JUNTA ELÁSTICA, INSTALADO EM LOCAL COM NÍVEL ALTO DE INTERFERÊNCIAS (NÃO INCLUI FORNECIMENTO). AF_05/2024</v>
          </cell>
          <cell r="C5326" t="str">
            <v>UN</v>
          </cell>
          <cell r="D5326">
            <v>63.68</v>
          </cell>
          <cell r="E5326">
            <v>66.94</v>
          </cell>
          <cell r="F5326" t="str">
            <v>SINAPI JUNHO 2025</v>
          </cell>
        </row>
        <row r="5327">
          <cell r="A5327">
            <v>105264</v>
          </cell>
          <cell r="B5327" t="str">
            <v>ASSENTAMENTO DE CONEXÃO 2 ACESSOS ALINHADOS DE FERRO FUNDIDO PARA REDE DE ÁGUA, DN 700, JUNTA ELÁSTICA, INSTALADO EM LOCAL COM NÍVEL BAIXO DE INTERFERÊNCIAS (NÃO INCLUI FORNECIMENTO). AF_05/2024</v>
          </cell>
          <cell r="C5327" t="str">
            <v>UN</v>
          </cell>
          <cell r="D5327">
            <v>51.39</v>
          </cell>
          <cell r="E5327">
            <v>54.12</v>
          </cell>
          <cell r="F5327" t="str">
            <v>SINAPI JUNHO 2025</v>
          </cell>
        </row>
        <row r="5328">
          <cell r="A5328">
            <v>105297</v>
          </cell>
          <cell r="B5328" t="str">
            <v>ASSENTAMENTO DE CONEXÃO 2 ACESSOS ALINHADOS DE FERRO FUNDIDO PARA REDE DE ÁGUA, DN 80, JUNTA ELÁSTICA, INSTALADO EM LOCAL COM NÍVEL ALTO DE INTERFERÊNCIAS (NÃO INCLUI FORNECIMENTO). AF_05/2024</v>
          </cell>
          <cell r="C5328" t="str">
            <v>UN</v>
          </cell>
          <cell r="D5328">
            <v>9.59</v>
          </cell>
          <cell r="E5328">
            <v>10.08</v>
          </cell>
          <cell r="F5328" t="str">
            <v>SINAPI JUNHO 2025</v>
          </cell>
        </row>
        <row r="5329">
          <cell r="A5329">
            <v>105372</v>
          </cell>
          <cell r="B5329" t="str">
            <v>ASSENTAMENTO DE CONEXÃO 2 ACESSOS ALINHADOS DE FERRO FUNDIDO PARA REDE DE ÁGUA, DN 80, JUNTA ELÁSTICA, INSTALADO EM LOCAL COM NÍVEL BAIXO DE INTERFERÊNCIAS (NÃO INCLUI FORNECIMENTO). AF_05/2024</v>
          </cell>
          <cell r="C5329" t="str">
            <v>UN</v>
          </cell>
          <cell r="D5329">
            <v>7.42</v>
          </cell>
          <cell r="E5329">
            <v>7.79</v>
          </cell>
          <cell r="F5329" t="str">
            <v>SINAPI JUNHO 2025</v>
          </cell>
        </row>
        <row r="5330">
          <cell r="A5330">
            <v>105401</v>
          </cell>
          <cell r="B5330" t="str">
            <v>ASSENTAMENTO DE CONEXÃO 2 ACESSOS ALINHADOS DE FERRO FUNDIDO PARA REDE DE ÁGUA, DN 800, JUNTA ELÁSTICA, INSTALADO EM LOCAL COM NÍVEL ALTO DE INTERFERÊNCIAS (NÃO INCLUI FORNECIMENTO). AF_05/2024</v>
          </cell>
          <cell r="C5330" t="str">
            <v>UN</v>
          </cell>
          <cell r="D5330">
            <v>71.83</v>
          </cell>
          <cell r="E5330">
            <v>75.56</v>
          </cell>
          <cell r="F5330" t="str">
            <v>SINAPI JUNHO 2025</v>
          </cell>
        </row>
        <row r="5331">
          <cell r="A5331">
            <v>105265</v>
          </cell>
          <cell r="B5331" t="str">
            <v>ASSENTAMENTO DE CONEXÃO 2 ACESSOS ALINHADOS DE FERRO FUNDIDO PARA REDE DE ÁGUA, DN 800, JUNTA ELÁSTICA, INSTALADO EM LOCAL COM NÍVEL BAIXO DE INTERFERÊNCIAS (NÃO INCLUI FORNECIMENTO). AF_05/2024</v>
          </cell>
          <cell r="C5331" t="str">
            <v>UN</v>
          </cell>
          <cell r="D5331">
            <v>58.04</v>
          </cell>
          <cell r="E5331">
            <v>61.16</v>
          </cell>
          <cell r="F5331" t="str">
            <v>SINAPI JUNHO 2025</v>
          </cell>
        </row>
        <row r="5332">
          <cell r="A5332">
            <v>105402</v>
          </cell>
          <cell r="B5332" t="str">
            <v>ASSENTAMENTO DE CONEXÃO 2 ACESSOS ALINHADOS DE FERRO FUNDIDO PARA REDE DE ÁGUA, DN 900, JUNTA ELÁSTICA, INSTALADO EM LOCAL COM NÍVEL ALTO DE INTERFERÊNCIAS (NÃO INCLUI FORNECIMENTO). AF_05/2024</v>
          </cell>
          <cell r="C5332" t="str">
            <v>UN</v>
          </cell>
          <cell r="D5332">
            <v>80.22</v>
          </cell>
          <cell r="E5332">
            <v>84.39</v>
          </cell>
          <cell r="F5332" t="str">
            <v>SINAPI JUNHO 2025</v>
          </cell>
        </row>
        <row r="5333">
          <cell r="A5333">
            <v>105266</v>
          </cell>
          <cell r="B5333" t="str">
            <v>ASSENTAMENTO DE CONEXÃO 2 ACESSOS ALINHADOS DE FERRO FUNDIDO PARA REDE DE ÁGUA, DN 900, JUNTA ELÁSTICA, INSTALADO EM LOCAL COM NÍVEL BAIXO DE INTERFERÊNCIAS (NÃO INCLUI FORNECIMENTO). AF_05/2024</v>
          </cell>
          <cell r="C5333" t="str">
            <v>UN</v>
          </cell>
          <cell r="D5333">
            <v>64.930000000000007</v>
          </cell>
          <cell r="E5333">
            <v>68.42</v>
          </cell>
          <cell r="F5333" t="str">
            <v>SINAPI JUNHO 2025</v>
          </cell>
        </row>
        <row r="5334">
          <cell r="A5334">
            <v>105361</v>
          </cell>
          <cell r="B5334" t="str">
            <v>ASSENTAMENTO DE CONEXÃO 2 ACESSOS ALINHADOS DE PVC PBA PARA REDE DE ÁGUA, DN 100, JUNTA ELÁSTICA INTEGRADA, INSTALADO EM LOCAL COM NÍVEL ALTO DE INTERFERÊNCIAS (NÃO INCLUI FORNECIMENTO). AF_05/2024</v>
          </cell>
          <cell r="C5334" t="str">
            <v>UN</v>
          </cell>
          <cell r="D5334">
            <v>15.9</v>
          </cell>
          <cell r="E5334">
            <v>17.149999999999999</v>
          </cell>
          <cell r="F5334" t="str">
            <v>SINAPI JUNHO 2025</v>
          </cell>
        </row>
        <row r="5335">
          <cell r="A5335">
            <v>105382</v>
          </cell>
          <cell r="B5335" t="str">
            <v>ASSENTAMENTO DE CONEXÃO 2 ACESSOS ALINHADOS DE PVC PBA PARA REDE DE ÁGUA, DN 100, JUNTA ELÁSTICA INTEGRADA, INSTALADO EM LOCAL COM NÍVEL BAIXO DE INTERFERÊNCIAS (NÃO INCLUI FORNECIMENTO). AF_05/2024</v>
          </cell>
          <cell r="C5335" t="str">
            <v>UN</v>
          </cell>
          <cell r="D5335">
            <v>13.19</v>
          </cell>
          <cell r="E5335">
            <v>14.2</v>
          </cell>
          <cell r="F5335" t="str">
            <v>SINAPI JUNHO 2025</v>
          </cell>
        </row>
        <row r="5336">
          <cell r="A5336">
            <v>105359</v>
          </cell>
          <cell r="B5336" t="str">
            <v>ASSENTAMENTO DE CONEXÃO 2 ACESSOS ALINHADOS DE PVC PBA PARA REDE DE ÁGUA, DN 50, JUNTA ELÁSTICA INTEGRADA, INSTALADO EM LOCAL COM NÍVEL ALTO DE INTERFERÊNCIAS (NÃO INCLUI FORNECIMENTO). AF_05/2024</v>
          </cell>
          <cell r="C5336" t="str">
            <v>UN</v>
          </cell>
          <cell r="D5336">
            <v>11.23</v>
          </cell>
          <cell r="E5336">
            <v>12.15</v>
          </cell>
          <cell r="F5336" t="str">
            <v>SINAPI JUNHO 2025</v>
          </cell>
        </row>
        <row r="5337">
          <cell r="A5337">
            <v>105315</v>
          </cell>
          <cell r="B5337" t="str">
            <v>ASSENTAMENTO DE CONEXÃO 2 ACESSOS ALINHADOS DE PVC PBA PARA REDE DE ÁGUA, DN 50, JUNTA ELÁSTICA INTEGRADA, INSTALADO EM LOCAL COM NÍVEL BAIXO DE INTERFERÊNCIAS (NÃO INCLUI FORNECIMENTO). AF_05/2024</v>
          </cell>
          <cell r="C5337" t="str">
            <v>UN</v>
          </cell>
          <cell r="D5337">
            <v>9.24</v>
          </cell>
          <cell r="E5337">
            <v>9.98</v>
          </cell>
          <cell r="F5337" t="str">
            <v>SINAPI JUNHO 2025</v>
          </cell>
        </row>
        <row r="5338">
          <cell r="A5338">
            <v>105360</v>
          </cell>
          <cell r="B5338" t="str">
            <v>ASSENTAMENTO DE CONEXÃO 2 ACESSOS ALINHADOS DE PVC PBA PARA REDE DE ÁGUA, DN 75, JUNTA ELÁSTICA INTEGRADA, INSTALADO EM LOCAL COM NÍVEL ALTO DE INTERFERÊNCIAS (NÃO INCLUI FORNECIMENTO). AF_05/2024</v>
          </cell>
          <cell r="C5338" t="str">
            <v>UN</v>
          </cell>
          <cell r="D5338">
            <v>13.66</v>
          </cell>
          <cell r="E5338">
            <v>14.74</v>
          </cell>
          <cell r="F5338" t="str">
            <v>SINAPI JUNHO 2025</v>
          </cell>
        </row>
        <row r="5339">
          <cell r="A5339">
            <v>105381</v>
          </cell>
          <cell r="B5339" t="str">
            <v>ASSENTAMENTO DE CONEXÃO 2 ACESSOS ALINHADOS DE PVC PBA PARA REDE DE ÁGUA, DN 75, JUNTA ELÁSTICA INTEGRADA, INSTALADO EM LOCAL COM NÍVEL BAIXO DE INTERFERÊNCIAS (NÃO INCLUI FORNECIMENTO). AF_05/2024</v>
          </cell>
          <cell r="C5339" t="str">
            <v>UN</v>
          </cell>
          <cell r="D5339">
            <v>11.3</v>
          </cell>
          <cell r="E5339">
            <v>12.18</v>
          </cell>
          <cell r="F5339" t="str">
            <v>SINAPI JUNHO 2025</v>
          </cell>
        </row>
        <row r="5340">
          <cell r="A5340">
            <v>105251</v>
          </cell>
          <cell r="B5340" t="str">
            <v>ASSENTAMENTO DE CONEXÃO 2 ACESSOS INCLINADOS DE FERRO FUNDIDO PARA REDE DE ÁGUA, DN 100, JUNTA ELÁSTICA, INSTALADO EM LOCAL COM NÍVEL ALTO DE INTERFERÊNCIAS (NÃO INCLUI FORNECIMENTO). AF_05/2024</v>
          </cell>
          <cell r="C5340" t="str">
            <v>UN</v>
          </cell>
          <cell r="D5340">
            <v>16.13</v>
          </cell>
          <cell r="E5340">
            <v>16.98</v>
          </cell>
          <cell r="F5340" t="str">
            <v>SINAPI JUNHO 2025</v>
          </cell>
        </row>
        <row r="5341">
          <cell r="A5341">
            <v>105282</v>
          </cell>
          <cell r="B5341" t="str">
            <v>ASSENTAMENTO DE CONEXÃO 2 ACESSOS INCLINADOS DE FERRO FUNDIDO PARA REDE DE ÁGUA, DN 100, JUNTA ELÁSTICA, INSTALADO EM LOCAL COM NÍVEL BAIXO DE INTERFERÊNCIAS (NÃO INCLUI FORNECIMENTO). AF_05/2024</v>
          </cell>
          <cell r="C5341" t="str">
            <v>UN</v>
          </cell>
          <cell r="D5341">
            <v>12.51</v>
          </cell>
          <cell r="E5341">
            <v>13.19</v>
          </cell>
          <cell r="F5341" t="str">
            <v>SINAPI JUNHO 2025</v>
          </cell>
        </row>
        <row r="5342">
          <cell r="A5342">
            <v>105276</v>
          </cell>
          <cell r="B5342" t="str">
            <v>ASSENTAMENTO DE CONEXÃO 2 ACESSOS INCLINADOS DE FERRO FUNDIDO PARA REDE DE ÁGUA, DN 1000, JUNTA ELÁSTICA, INSTALADO EM LOCAL COM NÍVEL ALTO DE INTERFERÊNCIAS (NÃO INCLUI FORNECIMENTO). AF_05/2024</v>
          </cell>
          <cell r="C5342" t="str">
            <v>UN</v>
          </cell>
          <cell r="D5342">
            <v>129.22999999999999</v>
          </cell>
          <cell r="E5342">
            <v>136.15</v>
          </cell>
          <cell r="F5342" t="str">
            <v>SINAPI JUNHO 2025</v>
          </cell>
        </row>
        <row r="5343">
          <cell r="A5343">
            <v>105341</v>
          </cell>
          <cell r="B5343" t="str">
            <v>ASSENTAMENTO DE CONEXÃO 2 ACESSOS INCLINADOS DE FERRO FUNDIDO PARA REDE DE ÁGUA, DN 1000, JUNTA ELÁSTICA, INSTALADO EM LOCAL COM NÍVEL BAIXO DE INTERFERÊNCIAS (NÃO INCLUI FORNECIMENTO). AF_05/2024</v>
          </cell>
          <cell r="C5343" t="str">
            <v>UN</v>
          </cell>
          <cell r="D5343">
            <v>104.04</v>
          </cell>
          <cell r="E5343">
            <v>109.85</v>
          </cell>
          <cell r="F5343" t="str">
            <v>SINAPI JUNHO 2025</v>
          </cell>
        </row>
        <row r="5344">
          <cell r="A5344">
            <v>105277</v>
          </cell>
          <cell r="B5344" t="str">
            <v>ASSENTAMENTO DE CONEXÃO 2 ACESSOS INCLINADOS DE FERRO FUNDIDO PARA REDE DE ÁGUA, DN 1200, JUNTA ELÁSTICA, INSTALADO EM LOCAL COM NÍVEL ALTO DE INTERFERÊNCIAS (NÃO INCLUI FORNECIMENTO). AF_05/2024</v>
          </cell>
          <cell r="C5344" t="str">
            <v>UN</v>
          </cell>
          <cell r="D5344">
            <v>156.59</v>
          </cell>
          <cell r="E5344">
            <v>164.87</v>
          </cell>
          <cell r="F5344" t="str">
            <v>SINAPI JUNHO 2025</v>
          </cell>
        </row>
        <row r="5345">
          <cell r="A5345">
            <v>105342</v>
          </cell>
          <cell r="B5345" t="str">
            <v>ASSENTAMENTO DE CONEXÃO 2 ACESSOS INCLINADOS DE FERRO FUNDIDO PARA REDE DE ÁGUA, DN 1200, JUNTA ELÁSTICA, INSTALADO EM LOCAL COM NÍVEL BAIXO DE INTERFERÊNCIAS (NÃO INCLUI FORNECIMENTO). AF_05/2024</v>
          </cell>
          <cell r="C5345" t="str">
            <v>UN</v>
          </cell>
          <cell r="D5345">
            <v>126.9</v>
          </cell>
          <cell r="E5345">
            <v>133.85</v>
          </cell>
          <cell r="F5345" t="str">
            <v>SINAPI JUNHO 2025</v>
          </cell>
        </row>
        <row r="5346">
          <cell r="A5346">
            <v>105252</v>
          </cell>
          <cell r="B5346" t="str">
            <v>ASSENTAMENTO DE CONEXÃO 2 ACESSOS INCLINADOS DE FERRO FUNDIDO PARA REDE DE ÁGUA, DN 150, JUNTA ELÁSTICA, INSTALADO EM LOCAL COM NÍVEL ALTO DE INTERFERÊNCIAS (NÃO INCLUI FORNECIMENTO). AF_05/2024</v>
          </cell>
          <cell r="C5346" t="str">
            <v>UN</v>
          </cell>
          <cell r="D5346">
            <v>21.34</v>
          </cell>
          <cell r="E5346">
            <v>22.54</v>
          </cell>
          <cell r="F5346" t="str">
            <v>SINAPI JUNHO 2025</v>
          </cell>
        </row>
        <row r="5347">
          <cell r="A5347">
            <v>105298</v>
          </cell>
          <cell r="B5347" t="str">
            <v>ASSENTAMENTO DE CONEXÃO 2 ACESSOS INCLINADOS DE FERRO FUNDIDO PARA REDE DE ÁGUA, DN 150, JUNTA ELÁSTICA, INSTALADO EM LOCAL COM NÍVEL BAIXO DE INTERFERÊNCIAS (NÃO INCLUI FORNECIMENTO). AF_05/2024</v>
          </cell>
          <cell r="C5347" t="str">
            <v>UN</v>
          </cell>
          <cell r="D5347">
            <v>16.84</v>
          </cell>
          <cell r="E5347">
            <v>17.79</v>
          </cell>
          <cell r="F5347" t="str">
            <v>SINAPI JUNHO 2025</v>
          </cell>
        </row>
        <row r="5348">
          <cell r="A5348">
            <v>105253</v>
          </cell>
          <cell r="B5348" t="str">
            <v>ASSENTAMENTO DE CONEXÃO 2 ACESSOS INCLINADOS DE FERRO FUNDIDO PARA REDE DE ÁGUA, DN 200, JUNTA ELÁSTICA, INSTALADO EM LOCAL COM NÍVEL ALTO DE INTERFERÊNCIAS (NÃO INCLUI FORNECIMENTO). AF_05/2024</v>
          </cell>
          <cell r="C5348" t="str">
            <v>UN</v>
          </cell>
          <cell r="D5348">
            <v>26.54</v>
          </cell>
          <cell r="E5348">
            <v>28.08</v>
          </cell>
          <cell r="F5348" t="str">
            <v>SINAPI JUNHO 2025</v>
          </cell>
        </row>
        <row r="5349">
          <cell r="A5349">
            <v>105299</v>
          </cell>
          <cell r="B5349" t="str">
            <v>ASSENTAMENTO DE CONEXÃO 2 ACESSOS INCLINADOS DE FERRO FUNDIDO PARA REDE DE ÁGUA, DN 200, JUNTA ELÁSTICA, INSTALADO EM LOCAL COM NÍVEL BAIXO DE INTERFERÊNCIAS (NÃO INCLUI FORNECIMENTO). AF_05/2024</v>
          </cell>
          <cell r="C5349" t="str">
            <v>UN</v>
          </cell>
          <cell r="D5349">
            <v>21.17</v>
          </cell>
          <cell r="E5349">
            <v>22.41</v>
          </cell>
          <cell r="F5349" t="str">
            <v>SINAPI JUNHO 2025</v>
          </cell>
        </row>
        <row r="5350">
          <cell r="A5350">
            <v>105254</v>
          </cell>
          <cell r="B5350" t="str">
            <v>ASSENTAMENTO DE CONEXÃO 2 ACESSOS INCLINADOS DE FERRO FUNDIDO PARA REDE DE ÁGUA, DN 250, JUNTA ELÁSTICA, INSTALADO EM LOCAL COM NÍVEL ALTO DE INTERFERÊNCIAS (NÃO INCLUI FORNECIMENTO). AF_05/2024</v>
          </cell>
          <cell r="C5350" t="str">
            <v>UN</v>
          </cell>
          <cell r="D5350">
            <v>31.9</v>
          </cell>
          <cell r="E5350">
            <v>33.76</v>
          </cell>
          <cell r="F5350" t="str">
            <v>SINAPI JUNHO 2025</v>
          </cell>
        </row>
        <row r="5351">
          <cell r="A5351">
            <v>105300</v>
          </cell>
          <cell r="B5351" t="str">
            <v>ASSENTAMENTO DE CONEXÃO 2 ACESSOS INCLINADOS DE FERRO FUNDIDO PARA REDE DE ÁGUA, DN 250, JUNTA ELÁSTICA, INSTALADO EM LOCAL COM NÍVEL BAIXO DE INTERFERÊNCIAS (NÃO INCLUI FORNECIMENTO). AF_05/2024</v>
          </cell>
          <cell r="C5351" t="str">
            <v>UN</v>
          </cell>
          <cell r="D5351">
            <v>25.63</v>
          </cell>
          <cell r="E5351">
            <v>27.15</v>
          </cell>
          <cell r="F5351" t="str">
            <v>SINAPI JUNHO 2025</v>
          </cell>
        </row>
        <row r="5352">
          <cell r="A5352">
            <v>105255</v>
          </cell>
          <cell r="B5352" t="str">
            <v>ASSENTAMENTO DE CONEXÃO 2 ACESSOS INCLINADOS DE FERRO FUNDIDO PARA REDE DE ÁGUA, DN 300, JUNTA ELÁSTICA, INSTALADO EM LOCAL COM NÍVEL ALTO DE INTERFERÊNCIAS (NÃO INCLUI FORNECIMENTO). AF_05/2024</v>
          </cell>
          <cell r="C5352" t="str">
            <v>UN</v>
          </cell>
          <cell r="D5352">
            <v>37.25</v>
          </cell>
          <cell r="E5352">
            <v>39.450000000000003</v>
          </cell>
          <cell r="F5352" t="str">
            <v>SINAPI JUNHO 2025</v>
          </cell>
        </row>
        <row r="5353">
          <cell r="A5353">
            <v>105301</v>
          </cell>
          <cell r="B5353" t="str">
            <v>ASSENTAMENTO DE CONEXÃO 2 ACESSOS INCLINADOS DE FERRO FUNDIDO PARA REDE DE ÁGUA, DN 300, JUNTA ELÁSTICA, INSTALADO EM LOCAL COM NÍVEL BAIXO DE INTERFERÊNCIAS (NÃO INCLUI FORNECIMENTO). AF_05/2024</v>
          </cell>
          <cell r="C5353" t="str">
            <v>UN</v>
          </cell>
          <cell r="D5353">
            <v>30.11</v>
          </cell>
          <cell r="E5353">
            <v>31.91</v>
          </cell>
          <cell r="F5353" t="str">
            <v>SINAPI JUNHO 2025</v>
          </cell>
        </row>
        <row r="5354">
          <cell r="A5354">
            <v>105256</v>
          </cell>
          <cell r="B5354" t="str">
            <v>ASSENTAMENTO DE CONEXÃO 2 ACESSOS INCLINADOS DE FERRO FUNDIDO PARA REDE DE ÁGUA, DN 350, JUNTA ELÁSTICA, INSTALADO EM LOCAL COM NÍVEL ALTO DE INTERFERÊNCIAS (NÃO INCLUI FORNECIMENTO). AF_05/2024</v>
          </cell>
          <cell r="C5354" t="str">
            <v>UN</v>
          </cell>
          <cell r="D5354">
            <v>42.58</v>
          </cell>
          <cell r="E5354">
            <v>45.12</v>
          </cell>
          <cell r="F5354" t="str">
            <v>SINAPI JUNHO 2025</v>
          </cell>
        </row>
        <row r="5355">
          <cell r="A5355">
            <v>105302</v>
          </cell>
          <cell r="B5355" t="str">
            <v>ASSENTAMENTO DE CONEXÃO 2 ACESSOS INCLINADOS DE FERRO FUNDIDO PARA REDE DE ÁGUA, DN 350, JUNTA ELÁSTICA, INSTALADO EM LOCAL COM NÍVEL BAIXO DE INTERFERÊNCIAS (NÃO INCLUI FORNECIMENTO). AF_05/2024</v>
          </cell>
          <cell r="C5355" t="str">
            <v>UN</v>
          </cell>
          <cell r="D5355">
            <v>34.56</v>
          </cell>
          <cell r="E5355">
            <v>36.65</v>
          </cell>
          <cell r="F5355" t="str">
            <v>SINAPI JUNHO 2025</v>
          </cell>
        </row>
        <row r="5356">
          <cell r="A5356">
            <v>105257</v>
          </cell>
          <cell r="B5356" t="str">
            <v>ASSENTAMENTO DE CONEXÃO 2 ACESSOS INCLINADOS DE FERRO FUNDIDO PARA REDE DE ÁGUA, DN 400, JUNTA ELÁSTICA, INSTALADO EM LOCAL COM NÍVEL ALTO DE INTERFERÊNCIAS (NÃO INCLUI FORNECIMENTO). AF_05/2024</v>
          </cell>
          <cell r="C5356" t="str">
            <v>UN</v>
          </cell>
          <cell r="D5356">
            <v>47.92</v>
          </cell>
          <cell r="E5356">
            <v>50.8</v>
          </cell>
          <cell r="F5356" t="str">
            <v>SINAPI JUNHO 2025</v>
          </cell>
        </row>
        <row r="5357">
          <cell r="A5357">
            <v>105303</v>
          </cell>
          <cell r="B5357" t="str">
            <v>ASSENTAMENTO DE CONEXÃO 2 ACESSOS INCLINADOS DE FERRO FUNDIDO PARA REDE DE ÁGUA, DN 400, JUNTA ELÁSTICA, INSTALADO EM LOCAL COM NÍVEL BAIXO DE INTERFERÊNCIAS (NÃO INCLUI FORNECIMENTO). AF_05/2024</v>
          </cell>
          <cell r="C5357" t="str">
            <v>UN</v>
          </cell>
          <cell r="D5357">
            <v>39</v>
          </cell>
          <cell r="E5357">
            <v>41.39</v>
          </cell>
          <cell r="F5357" t="str">
            <v>SINAPI JUNHO 2025</v>
          </cell>
        </row>
        <row r="5358">
          <cell r="A5358">
            <v>105270</v>
          </cell>
          <cell r="B5358" t="str">
            <v>ASSENTAMENTO DE CONEXÃO 2 ACESSOS INCLINADOS DE FERRO FUNDIDO PARA REDE DE ÁGUA, DN 450, JUNTA ELÁSTICA, INSTALADO EM LOCAL COM NÍVEL ALTO DE INTERFERÊNCIAS (NÃO INCLUI FORNECIMENTO). AF_05/2024</v>
          </cell>
          <cell r="C5358" t="str">
            <v>UN</v>
          </cell>
          <cell r="D5358">
            <v>53.39</v>
          </cell>
          <cell r="E5358">
            <v>56.61</v>
          </cell>
          <cell r="F5358" t="str">
            <v>SINAPI JUNHO 2025</v>
          </cell>
        </row>
        <row r="5359">
          <cell r="A5359">
            <v>105304</v>
          </cell>
          <cell r="B5359" t="str">
            <v>ASSENTAMENTO DE CONEXÃO 2 ACESSOS INCLINADOS DE FERRO FUNDIDO PARA REDE DE ÁGUA, DN 450, JUNTA ELÁSTICA, INSTALADO EM LOCAL COM NÍVEL BAIXO DE INTERFERÊNCIAS (NÃO INCLUI FORNECIMENTO). AF_05/2024</v>
          </cell>
          <cell r="C5359" t="str">
            <v>UN</v>
          </cell>
          <cell r="D5359">
            <v>43.61</v>
          </cell>
          <cell r="E5359">
            <v>46.28</v>
          </cell>
          <cell r="F5359" t="str">
            <v>SINAPI JUNHO 2025</v>
          </cell>
        </row>
        <row r="5360">
          <cell r="A5360">
            <v>105271</v>
          </cell>
          <cell r="B5360" t="str">
            <v>ASSENTAMENTO DE CONEXÃO 2 ACESSOS INCLINADOS DE FERRO FUNDIDO PARA REDE DE ÁGUA, DN 500, JUNTA ELÁSTICA, INSTALADO EM LOCAL COM NÍVEL ALTO DE INTERFERÊNCIAS (NÃO INCLUI FORNECIMENTO). AF_05/2024</v>
          </cell>
          <cell r="C5360" t="str">
            <v>UN</v>
          </cell>
          <cell r="D5360">
            <v>68.739999999999995</v>
          </cell>
          <cell r="E5360">
            <v>72.290000000000006</v>
          </cell>
          <cell r="F5360" t="str">
            <v>SINAPI JUNHO 2025</v>
          </cell>
        </row>
        <row r="5361">
          <cell r="A5361">
            <v>105305</v>
          </cell>
          <cell r="B5361" t="str">
            <v>ASSENTAMENTO DE CONEXÃO 2 ACESSOS INCLINADOS DE FERRO FUNDIDO PARA REDE DE ÁGUA, DN 500, JUNTA ELÁSTICA, INSTALADO EM LOCAL COM NÍVEL BAIXO DE INTERFERÊNCIAS (NÃO INCLUI FORNECIMENTO). AF_05/2024</v>
          </cell>
          <cell r="C5361" t="str">
            <v>UN</v>
          </cell>
          <cell r="D5361">
            <v>54.83</v>
          </cell>
          <cell r="E5361">
            <v>57.79</v>
          </cell>
          <cell r="F5361" t="str">
            <v>SINAPI JUNHO 2025</v>
          </cell>
        </row>
        <row r="5362">
          <cell r="A5362">
            <v>105272</v>
          </cell>
          <cell r="B5362" t="str">
            <v>ASSENTAMENTO DE CONEXÃO 2 ACESSOS INCLINADOS DE FERRO FUNDIDO PARA REDE DE ÁGUA, DN 600, JUNTA ELÁSTICA, INSTALADO EM LOCAL COM NÍVEL ALTO DE INTERFERÊNCIAS (NÃO INCLUI FORNECIMENTO). AF_05/2024</v>
          </cell>
          <cell r="C5362" t="str">
            <v>UN</v>
          </cell>
          <cell r="D5362">
            <v>81.180000000000007</v>
          </cell>
          <cell r="E5362">
            <v>85.4</v>
          </cell>
          <cell r="F5362" t="str">
            <v>SINAPI JUNHO 2025</v>
          </cell>
        </row>
        <row r="5363">
          <cell r="A5363">
            <v>105306</v>
          </cell>
          <cell r="B5363" t="str">
            <v>ASSENTAMENTO DE CONEXÃO 2 ACESSOS INCLINADOS DE FERRO FUNDIDO PARA REDE DE ÁGUA, DN 600, JUNTA ELÁSTICA, INSTALADO EM LOCAL COM NÍVEL BAIXO DE INTERFERÊNCIAS (NÃO INCLUI FORNECIMENTO). AF_05/2024</v>
          </cell>
          <cell r="C5363" t="str">
            <v>UN</v>
          </cell>
          <cell r="D5363">
            <v>64.989999999999995</v>
          </cell>
          <cell r="E5363">
            <v>68.52</v>
          </cell>
          <cell r="F5363" t="str">
            <v>SINAPI JUNHO 2025</v>
          </cell>
        </row>
        <row r="5364">
          <cell r="A5364">
            <v>105273</v>
          </cell>
          <cell r="B5364" t="str">
            <v>ASSENTAMENTO DE CONEXÃO 2 ACESSOS INCLINADOS DE FERRO FUNDIDO PARA REDE DE ÁGUA, DN 700, JUNTA ELÁSTICA, INSTALADO EM LOCAL COM NÍVEL ALTO DE INTERFERÊNCIAS (NÃO INCLUI FORNECIMENTO). AF_05/2024</v>
          </cell>
          <cell r="C5364" t="str">
            <v>UN</v>
          </cell>
          <cell r="D5364">
            <v>92.83</v>
          </cell>
          <cell r="E5364">
            <v>97.74</v>
          </cell>
          <cell r="F5364" t="str">
            <v>SINAPI JUNHO 2025</v>
          </cell>
        </row>
        <row r="5365">
          <cell r="A5365">
            <v>105307</v>
          </cell>
          <cell r="B5365" t="str">
            <v>ASSENTAMENTO DE CONEXÃO 2 ACESSOS INCLINADOS DE FERRO FUNDIDO PARA REDE DE ÁGUA, DN 700, JUNTA ELÁSTICA, INSTALADO EM LOCAL COM NÍVEL BAIXO DE INTERFERÊNCIAS (NÃO INCLUI FORNECIMENTO). AF_05/2024</v>
          </cell>
          <cell r="C5365" t="str">
            <v>UN</v>
          </cell>
          <cell r="D5365">
            <v>74.41</v>
          </cell>
          <cell r="E5365">
            <v>78.510000000000005</v>
          </cell>
          <cell r="F5365" t="str">
            <v>SINAPI JUNHO 2025</v>
          </cell>
        </row>
        <row r="5366">
          <cell r="A5366">
            <v>105250</v>
          </cell>
          <cell r="B5366" t="str">
            <v>ASSENTAMENTO DE CONEXÃO 2 ACESSOS INCLINADOS DE FERRO FUNDIDO PARA REDE DE ÁGUA, DN 80, JUNTA ELÁSTICA, INSTALADO EM LOCAL COM NÍVEL ALTO DE INTERFERÊNCIAS (NÃO INCLUI FORNECIMENTO). AF_05/2024</v>
          </cell>
          <cell r="C5366" t="str">
            <v>UN</v>
          </cell>
          <cell r="D5366">
            <v>14.02</v>
          </cell>
          <cell r="E5366">
            <v>14.74</v>
          </cell>
          <cell r="F5366" t="str">
            <v>SINAPI JUNHO 2025</v>
          </cell>
        </row>
        <row r="5367">
          <cell r="A5367">
            <v>105269</v>
          </cell>
          <cell r="B5367" t="str">
            <v>ASSENTAMENTO DE CONEXÃO 2 ACESSOS INCLINADOS DE FERRO FUNDIDO PARA REDE DE ÁGUA, DN 80, JUNTA ELÁSTICA, INSTALADO EM LOCAL COM NÍVEL BAIXO DE INTERFERÊNCIAS (NÃO INCLUI FORNECIMENTO). AF_05/2024</v>
          </cell>
          <cell r="C5367" t="str">
            <v>UN</v>
          </cell>
          <cell r="D5367">
            <v>10.77</v>
          </cell>
          <cell r="E5367">
            <v>11.32</v>
          </cell>
          <cell r="F5367" t="str">
            <v>SINAPI JUNHO 2025</v>
          </cell>
        </row>
        <row r="5368">
          <cell r="A5368">
            <v>105274</v>
          </cell>
          <cell r="B5368" t="str">
            <v>ASSENTAMENTO DE CONEXÃO 2 ACESSOS INCLINADOS DE FERRO FUNDIDO PARA REDE DE ÁGUA, DN 800, JUNTA ELÁSTICA, INSTALADO EM LOCAL COM NÍVEL ALTO DE INTERFERÊNCIAS (NÃO INCLUI FORNECIMENTO). AF_05/2024</v>
          </cell>
          <cell r="C5368" t="str">
            <v>UN</v>
          </cell>
          <cell r="D5368">
            <v>104.79</v>
          </cell>
          <cell r="E5368">
            <v>110.38</v>
          </cell>
          <cell r="F5368" t="str">
            <v>SINAPI JUNHO 2025</v>
          </cell>
        </row>
        <row r="5369">
          <cell r="A5369">
            <v>105340</v>
          </cell>
          <cell r="B5369" t="str">
            <v>ASSENTAMENTO DE CONEXÃO 2 ACESSOS INCLINADOS DE FERRO FUNDIDO PARA REDE DE ÁGUA, DN 800, JUNTA ELÁSTICA, INSTALADO EM LOCAL COM NÍVEL BAIXO DE INTERFERÊNCIAS (NÃO INCLUI FORNECIMENTO). AF_05/2024</v>
          </cell>
          <cell r="C5369" t="str">
            <v>UN</v>
          </cell>
          <cell r="D5369">
            <v>84.12</v>
          </cell>
          <cell r="E5369">
            <v>88.79</v>
          </cell>
          <cell r="F5369" t="str">
            <v>SINAPI JUNHO 2025</v>
          </cell>
        </row>
        <row r="5370">
          <cell r="A5370">
            <v>105275</v>
          </cell>
          <cell r="B5370" t="str">
            <v>ASSENTAMENTO DE CONEXÃO 2 ACESSOS INCLINADOS DE FERRO FUNDIDO PARA REDE DE ÁGUA, DN 900, JUNTA ELÁSTICA, INSTALADO EM LOCAL COM NÍVEL ALTO DE INTERFERÊNCIAS (NÃO INCLUI FORNECIMENTO). AF_05/2024</v>
          </cell>
          <cell r="C5370" t="str">
            <v>UN</v>
          </cell>
          <cell r="D5370">
            <v>116.95</v>
          </cell>
          <cell r="E5370">
            <v>123.21</v>
          </cell>
          <cell r="F5370" t="str">
            <v>SINAPI JUNHO 2025</v>
          </cell>
        </row>
        <row r="5371">
          <cell r="A5371">
            <v>105390</v>
          </cell>
          <cell r="B5371" t="str">
            <v>ASSENTAMENTO DE CONEXÃO 2 ACESSOS INCLINADOS DE FERRO FUNDIDO PARA REDE DE ÁGUA, DN 900, JUNTA ELÁSTICA, INSTALADO EM LOCAL COM NÍVEL BAIXO DE INTERFERÊNCIAS (NÃO INCLUI FORNECIMENTO). AF_05/2024</v>
          </cell>
          <cell r="C5371" t="str">
            <v>UN</v>
          </cell>
          <cell r="D5371">
            <v>94.02</v>
          </cell>
          <cell r="E5371">
            <v>99.26</v>
          </cell>
          <cell r="F5371" t="str">
            <v>SINAPI JUNHO 2025</v>
          </cell>
        </row>
        <row r="5372">
          <cell r="A5372">
            <v>105364</v>
          </cell>
          <cell r="B5372" t="str">
            <v>ASSENTAMENTO DE CONEXÃO 2 ACESSOS INCLINADOS DE PVC PBA PARA REDE DE ÁGUA, DN 100, JUNTA ELÁSTICA INTEGRADA, INSTALADO EM LOCAL COM NÍVEL ALTO DE INTERFERÊNCIAS (NÃO INCLUI FORNECIMENTO). AF_05/2024</v>
          </cell>
          <cell r="C5372" t="str">
            <v>UN</v>
          </cell>
          <cell r="D5372">
            <v>23.11</v>
          </cell>
          <cell r="E5372">
            <v>24.98</v>
          </cell>
          <cell r="F5372" t="str">
            <v>SINAPI JUNHO 2025</v>
          </cell>
        </row>
        <row r="5373">
          <cell r="A5373">
            <v>105385</v>
          </cell>
          <cell r="B5373" t="str">
            <v>ASSENTAMENTO DE CONEXÃO 2 ACESSOS INCLINADOS DE PVC PBA PARA REDE DE ÁGUA, DN 100, JUNTA ELÁSTICA INTEGRADA, INSTALADO EM LOCAL COM NÍVEL BAIXO DE INTERFERÊNCIAS (NÃO INCLUI FORNECIMENTO). AF_05/2024</v>
          </cell>
          <cell r="C5373" t="str">
            <v>UN</v>
          </cell>
          <cell r="D5373">
            <v>19.03</v>
          </cell>
          <cell r="E5373">
            <v>20.54</v>
          </cell>
          <cell r="F5373" t="str">
            <v>SINAPI JUNHO 2025</v>
          </cell>
        </row>
        <row r="5374">
          <cell r="A5374">
            <v>105362</v>
          </cell>
          <cell r="B5374" t="str">
            <v>ASSENTAMENTO DE CONEXÃO 2 ACESSOS INCLINADOS DE PVC PBA PARA REDE DE ÁGUA, DN 50, JUNTA ELÁSTICA INTEGRADA, INSTALADO EM LOCAL COM NÍVEL ALTO DE INTERFERÊNCIAS (NÃO INCLUI FORNECIMENTO). AF_05/2024</v>
          </cell>
          <cell r="C5374" t="str">
            <v>UN</v>
          </cell>
          <cell r="D5374">
            <v>16.52</v>
          </cell>
          <cell r="E5374">
            <v>17.88</v>
          </cell>
          <cell r="F5374" t="str">
            <v>SINAPI JUNHO 2025</v>
          </cell>
        </row>
        <row r="5375">
          <cell r="A5375">
            <v>105383</v>
          </cell>
          <cell r="B5375" t="str">
            <v>ASSENTAMENTO DE CONEXÃO 2 ACESSOS INCLINADOS DE PVC PBA PARA REDE DE ÁGUA, DN 50, JUNTA ELÁSTICA INTEGRADA, INSTALADO EM LOCAL COM NÍVEL BAIXO DE INTERFERÊNCIAS (NÃO INCLUI FORNECIMENTO). AF_05/2024</v>
          </cell>
          <cell r="C5375" t="str">
            <v>UN</v>
          </cell>
          <cell r="D5375">
            <v>13.53</v>
          </cell>
          <cell r="E5375">
            <v>14.63</v>
          </cell>
          <cell r="F5375" t="str">
            <v>SINAPI JUNHO 2025</v>
          </cell>
        </row>
        <row r="5376">
          <cell r="A5376">
            <v>105363</v>
          </cell>
          <cell r="B5376" t="str">
            <v>ASSENTAMENTO DE CONEXÃO 2 ACESSOS INCLINADOS DE PVC PBA PARA REDE DE ÁGUA, DN 75, JUNTA ELÁSTICA INTEGRADA, INSTALADO EM LOCAL COM NÍVEL ALTO DE INTERFERÊNCIAS (NÃO INCLUI FORNECIMENTO). AF_05/2024</v>
          </cell>
          <cell r="C5376" t="str">
            <v>UN</v>
          </cell>
          <cell r="D5376">
            <v>19.899999999999999</v>
          </cell>
          <cell r="E5376">
            <v>21.52</v>
          </cell>
          <cell r="F5376" t="str">
            <v>SINAPI JUNHO 2025</v>
          </cell>
        </row>
        <row r="5377">
          <cell r="A5377">
            <v>105384</v>
          </cell>
          <cell r="B5377" t="str">
            <v>ASSENTAMENTO DE CONEXÃO 2 ACESSOS INCLINADOS DE PVC PBA PARA REDE DE ÁGUA, DN 75, JUNTA ELÁSTICA INTEGRADA, INSTALADO EM LOCAL COM NÍVEL BAIXO DE INTERFERÊNCIAS (NÃO INCLUI FORNECIMENTO). AF_05/2024</v>
          </cell>
          <cell r="C5377" t="str">
            <v>UN</v>
          </cell>
          <cell r="D5377">
            <v>16.37</v>
          </cell>
          <cell r="E5377">
            <v>17.68</v>
          </cell>
          <cell r="F5377" t="str">
            <v>SINAPI JUNHO 2025</v>
          </cell>
        </row>
        <row r="5378">
          <cell r="A5378">
            <v>105279</v>
          </cell>
          <cell r="B5378" t="str">
            <v>ASSENTAMENTO DE CONEXÃO 3 ACESSOS DE FERRO FUNDIDO PARA REDE DE ÁGUA, DN 100, JUNTA ELÁSTICA, INSTALADO EM LOCAL COM NÍVEL ALTO DE INTERFERÊNCIAS (NÃO INCLUI FORNECIMENTO). AF_05/2024</v>
          </cell>
          <cell r="C5378" t="str">
            <v>UN</v>
          </cell>
          <cell r="D5378">
            <v>22.1</v>
          </cell>
          <cell r="E5378">
            <v>23.25</v>
          </cell>
          <cell r="F5378" t="str">
            <v>SINAPI JUNHO 2025</v>
          </cell>
        </row>
        <row r="5379">
          <cell r="A5379">
            <v>105259</v>
          </cell>
          <cell r="B5379" t="str">
            <v>ASSENTAMENTO DE CONEXÃO 3 ACESSOS DE FERRO FUNDIDO PARA REDE DE ÁGUA, DN 100, JUNTA ELÁSTICA, INSTALADO EM LOCAL COM NÍVEL BAIXO DE INTERFERÊNCIAS (NÃO INCLUI FORNECIMENTO). AF_05/2024</v>
          </cell>
          <cell r="C5379" t="str">
            <v>UN</v>
          </cell>
          <cell r="D5379">
            <v>17.29</v>
          </cell>
          <cell r="E5379">
            <v>18.190000000000001</v>
          </cell>
          <cell r="F5379" t="str">
            <v>SINAPI JUNHO 2025</v>
          </cell>
        </row>
        <row r="5380">
          <cell r="A5380">
            <v>105357</v>
          </cell>
          <cell r="B5380" t="str">
            <v>ASSENTAMENTO DE CONEXÃO 3 ACESSOS DE FERRO FUNDIDO PARA REDE DE ÁGUA, DN 1000, JUNTA ELÁSTICA, INSTALADO EM LOCAL COM NÍVEL ALTO DE INTERFERÊNCIAS (NÃO INCLUI FORNECIMENTO). AF_05/2024</v>
          </cell>
          <cell r="C5380" t="str">
            <v>UN</v>
          </cell>
          <cell r="D5380">
            <v>177.41</v>
          </cell>
          <cell r="E5380">
            <v>186.63</v>
          </cell>
          <cell r="F5380" t="str">
            <v>SINAPI JUNHO 2025</v>
          </cell>
        </row>
        <row r="5381">
          <cell r="A5381">
            <v>105346</v>
          </cell>
          <cell r="B5381" t="str">
            <v>ASSENTAMENTO DE CONEXÃO 3 ACESSOS DE FERRO FUNDIDO PARA REDE DE ÁGUA, DN 1000, JUNTA ELÁSTICA, INSTALADO EM LOCAL COM NÍVEL BAIXO DE INTERFERÊNCIAS (NÃO INCLUI FORNECIMENTO). AF_05/2024</v>
          </cell>
          <cell r="C5381" t="str">
            <v>UN</v>
          </cell>
          <cell r="D5381">
            <v>143.82</v>
          </cell>
          <cell r="E5381">
            <v>151.56</v>
          </cell>
          <cell r="F5381" t="str">
            <v>SINAPI JUNHO 2025</v>
          </cell>
        </row>
        <row r="5382">
          <cell r="A5382">
            <v>105358</v>
          </cell>
          <cell r="B5382" t="str">
            <v>ASSENTAMENTO DE CONEXÃO 3 ACESSOS DE FERRO FUNDIDO PARA REDE DE ÁGUA, DN 1200, JUNTA ELÁSTICA, INSTALADO EM LOCAL COM NÍVEL ALTO DE INTERFERÊNCIAS (NÃO INCLUI FORNECIMENTO). AF_05/2024</v>
          </cell>
          <cell r="C5382" t="str">
            <v>UN</v>
          </cell>
          <cell r="D5382">
            <v>216.95</v>
          </cell>
          <cell r="E5382">
            <v>227.97</v>
          </cell>
          <cell r="F5382" t="str">
            <v>SINAPI JUNHO 2025</v>
          </cell>
        </row>
        <row r="5383">
          <cell r="A5383">
            <v>105347</v>
          </cell>
          <cell r="B5383" t="str">
            <v>ASSENTAMENTO DE CONEXÃO 3 ACESSOS DE FERRO FUNDIDO PARA REDE DE ÁGUA, DN 1200, JUNTA ELÁSTICA, INSTALADO EM LOCAL COM NÍVEL BAIXO DE INTERFERÊNCIAS (NÃO INCLUI FORNECIMENTO). AF_05/2024</v>
          </cell>
          <cell r="C5383" t="str">
            <v>UN</v>
          </cell>
          <cell r="D5383">
            <v>177.36</v>
          </cell>
          <cell r="E5383">
            <v>186.62</v>
          </cell>
          <cell r="F5383" t="str">
            <v>SINAPI JUNHO 2025</v>
          </cell>
        </row>
        <row r="5384">
          <cell r="A5384">
            <v>105280</v>
          </cell>
          <cell r="B5384" t="str">
            <v>ASSENTAMENTO DE CONEXÃO 3 ACESSOS DE FERRO FUNDIDO PARA REDE DE ÁGUA, DN 150, JUNTA ELÁSTICA, INSTALADO EM LOCAL COM NÍVEL ALTO DE INTERFERÊNCIAS (NÃO INCLUI FORNECIMENTO). AF_05/2024</v>
          </cell>
          <cell r="C5384" t="str">
            <v>UN</v>
          </cell>
          <cell r="D5384">
            <v>29.22</v>
          </cell>
          <cell r="E5384">
            <v>30.81</v>
          </cell>
          <cell r="F5384" t="str">
            <v>SINAPI JUNHO 2025</v>
          </cell>
        </row>
        <row r="5385">
          <cell r="A5385">
            <v>105283</v>
          </cell>
          <cell r="B5385" t="str">
            <v>ASSENTAMENTO DE CONEXÃO 3 ACESSOS DE FERRO FUNDIDO PARA REDE DE ÁGUA, DN 150, JUNTA ELÁSTICA, INSTALADO EM LOCAL COM NÍVEL BAIXO DE INTERFERÊNCIAS (NÃO INCLUI FORNECIMENTO). AF_05/2024</v>
          </cell>
          <cell r="C5385" t="str">
            <v>UN</v>
          </cell>
          <cell r="D5385">
            <v>23.24</v>
          </cell>
          <cell r="E5385">
            <v>24.5</v>
          </cell>
          <cell r="F5385" t="str">
            <v>SINAPI JUNHO 2025</v>
          </cell>
        </row>
        <row r="5386">
          <cell r="A5386">
            <v>105281</v>
          </cell>
          <cell r="B5386" t="str">
            <v>ASSENTAMENTO DE CONEXÃO 3 ACESSOS DE FERRO FUNDIDO PARA REDE DE ÁGUA, DN 200, JUNTA ELÁSTICA, INSTALADO EM LOCAL COM NÍVEL ALTO DE INTERFERÊNCIAS (NÃO INCLUI FORNECIMENTO). AF_05/2024</v>
          </cell>
          <cell r="C5386" t="str">
            <v>UN</v>
          </cell>
          <cell r="D5386">
            <v>36.33</v>
          </cell>
          <cell r="E5386">
            <v>38.369999999999997</v>
          </cell>
          <cell r="F5386" t="str">
            <v>SINAPI JUNHO 2025</v>
          </cell>
        </row>
        <row r="5387">
          <cell r="A5387">
            <v>105319</v>
          </cell>
          <cell r="B5387" t="str">
            <v>ASSENTAMENTO DE CONEXÃO 3 ACESSOS DE FERRO FUNDIDO PARA REDE DE ÁGUA, DN 200, JUNTA ELÁSTICA, INSTALADO EM LOCAL COM NÍVEL BAIXO DE INTERFERÊNCIAS (NÃO INCLUI FORNECIMENTO). AF_05/2024</v>
          </cell>
          <cell r="C5387" t="str">
            <v>UN</v>
          </cell>
          <cell r="D5387">
            <v>29.17</v>
          </cell>
          <cell r="E5387">
            <v>30.83</v>
          </cell>
          <cell r="F5387" t="str">
            <v>SINAPI JUNHO 2025</v>
          </cell>
        </row>
        <row r="5388">
          <cell r="A5388">
            <v>105284</v>
          </cell>
          <cell r="B5388" t="str">
            <v>ASSENTAMENTO DE CONEXÃO 3 ACESSOS DE FERRO FUNDIDO PARA REDE DE ÁGUA, DN 250, JUNTA ELÁSTICA, INSTALADO EM LOCAL COM NÍVEL ALTO DE INTERFERÊNCIAS (NÃO INCLUI FORNECIMENTO). AF_05/2024</v>
          </cell>
          <cell r="C5388" t="str">
            <v>UN</v>
          </cell>
          <cell r="D5388">
            <v>43.76</v>
          </cell>
          <cell r="E5388">
            <v>46.26</v>
          </cell>
          <cell r="F5388" t="str">
            <v>SINAPI JUNHO 2025</v>
          </cell>
        </row>
        <row r="5389">
          <cell r="A5389">
            <v>105320</v>
          </cell>
          <cell r="B5389" t="str">
            <v>ASSENTAMENTO DE CONEXÃO 3 ACESSOS DE FERRO FUNDIDO PARA REDE DE ÁGUA, DN 250, JUNTA ELÁSTICA, INSTALADO EM LOCAL COM NÍVEL BAIXO DE INTERFERÊNCIAS (NÃO INCLUI FORNECIMENTO). AF_05/2024</v>
          </cell>
          <cell r="C5389" t="str">
            <v>UN</v>
          </cell>
          <cell r="D5389">
            <v>35.42</v>
          </cell>
          <cell r="E5389">
            <v>37.46</v>
          </cell>
          <cell r="F5389" t="str">
            <v>SINAPI JUNHO 2025</v>
          </cell>
        </row>
        <row r="5390">
          <cell r="A5390">
            <v>105348</v>
          </cell>
          <cell r="B5390" t="str">
            <v>ASSENTAMENTO DE CONEXÃO 3 ACESSOS DE FERRO FUNDIDO PARA REDE DE ÁGUA, DN 300, JUNTA ELÁSTICA, INSTALADO EM LOCAL COM NÍVEL ALTO DE INTERFERÊNCIAS (NÃO INCLUI FORNECIMENTO). AF_05/2024</v>
          </cell>
          <cell r="C5390" t="str">
            <v>UN</v>
          </cell>
          <cell r="D5390">
            <v>51.17</v>
          </cell>
          <cell r="E5390">
            <v>54.1</v>
          </cell>
          <cell r="F5390" t="str">
            <v>SINAPI JUNHO 2025</v>
          </cell>
        </row>
        <row r="5391">
          <cell r="A5391">
            <v>105321</v>
          </cell>
          <cell r="B5391" t="str">
            <v>ASSENTAMENTO DE CONEXÃO 3 ACESSOS DE FERRO FUNDIDO PARA REDE DE ÁGUA, DN 300, JUNTA ELÁSTICA, INSTALADO EM LOCAL COM NÍVEL BAIXO DE INTERFERÊNCIAS (NÃO INCLUI FORNECIMENTO). AF_05/2024</v>
          </cell>
          <cell r="C5391" t="str">
            <v>UN</v>
          </cell>
          <cell r="D5391">
            <v>41.64</v>
          </cell>
          <cell r="E5391">
            <v>44.07</v>
          </cell>
          <cell r="F5391" t="str">
            <v>SINAPI JUNHO 2025</v>
          </cell>
        </row>
        <row r="5392">
          <cell r="A5392">
            <v>105349</v>
          </cell>
          <cell r="B5392" t="str">
            <v>ASSENTAMENTO DE CONEXÃO 3 ACESSOS DE FERRO FUNDIDO PARA REDE DE ÁGUA, DN 350, JUNTA ELÁSTICA, INSTALADO EM LOCAL COM NÍVEL ALTO DE INTERFERÊNCIAS (NÃO INCLUI FORNECIMENTO). AF_05/2024</v>
          </cell>
          <cell r="C5392" t="str">
            <v>UN</v>
          </cell>
          <cell r="D5392">
            <v>58.55</v>
          </cell>
          <cell r="E5392">
            <v>61.94</v>
          </cell>
          <cell r="F5392" t="str">
            <v>SINAPI JUNHO 2025</v>
          </cell>
        </row>
        <row r="5393">
          <cell r="A5393">
            <v>105322</v>
          </cell>
          <cell r="B5393" t="str">
            <v>ASSENTAMENTO DE CONEXÃO 3 ACESSOS DE FERRO FUNDIDO PARA REDE DE ÁGUA, DN 350, JUNTA ELÁSTICA, INSTALADO EM LOCAL COM NÍVEL BAIXO DE INTERFERÊNCIAS (NÃO INCLUI FORNECIMENTO). AF_05/2024</v>
          </cell>
          <cell r="C5393" t="str">
            <v>UN</v>
          </cell>
          <cell r="D5393">
            <v>47.85</v>
          </cell>
          <cell r="E5393">
            <v>50.65</v>
          </cell>
          <cell r="F5393" t="str">
            <v>SINAPI JUNHO 2025</v>
          </cell>
        </row>
        <row r="5394">
          <cell r="A5394">
            <v>105350</v>
          </cell>
          <cell r="B5394" t="str">
            <v>ASSENTAMENTO DE CONEXÃO 3 ACESSOS DE FERRO FUNDIDO PARA REDE DE ÁGUA, DN 400, JUNTA ELÁSTICA, INSTALADO EM LOCAL COM NÍVEL ALTO DE INTERFERÊNCIAS (NÃO INCLUI FORNECIMENTO). AF_05/2024</v>
          </cell>
          <cell r="C5394" t="str">
            <v>UN</v>
          </cell>
          <cell r="D5394">
            <v>65.94</v>
          </cell>
          <cell r="E5394">
            <v>69.78</v>
          </cell>
          <cell r="F5394" t="str">
            <v>SINAPI JUNHO 2025</v>
          </cell>
        </row>
        <row r="5395">
          <cell r="A5395">
            <v>105323</v>
          </cell>
          <cell r="B5395" t="str">
            <v>ASSENTAMENTO DE CONEXÃO 3 ACESSOS DE FERRO FUNDIDO PARA REDE DE ÁGUA, DN 400, JUNTA ELÁSTICA, INSTALADO EM LOCAL COM NÍVEL BAIXO DE INTERFERÊNCIAS (NÃO INCLUI FORNECIMENTO). AF_05/2024</v>
          </cell>
          <cell r="C5395" t="str">
            <v>UN</v>
          </cell>
          <cell r="D5395">
            <v>54.06</v>
          </cell>
          <cell r="E5395">
            <v>57.24</v>
          </cell>
          <cell r="F5395" t="str">
            <v>SINAPI JUNHO 2025</v>
          </cell>
        </row>
        <row r="5396">
          <cell r="A5396">
            <v>105351</v>
          </cell>
          <cell r="B5396" t="str">
            <v>ASSENTAMENTO DE CONEXÃO 3 ACESSOS DE FERRO FUNDIDO PARA REDE DE ÁGUA, DN 450, JUNTA ELÁSTICA, INSTALADO EM LOCAL COM NÍVEL ALTO DE INTERFERÊNCIAS (NÃO INCLUI FORNECIMENTO). AF_05/2024</v>
          </cell>
          <cell r="C5396" t="str">
            <v>UN</v>
          </cell>
          <cell r="D5396">
            <v>73.59</v>
          </cell>
          <cell r="E5396">
            <v>77.87</v>
          </cell>
          <cell r="F5396" t="str">
            <v>SINAPI JUNHO 2025</v>
          </cell>
        </row>
        <row r="5397">
          <cell r="A5397">
            <v>105324</v>
          </cell>
          <cell r="B5397" t="str">
            <v>ASSENTAMENTO DE CONEXÃO 3 ACESSOS DE FERRO FUNDIDO PARA REDE DE ÁGUA, DN 450, JUNTA ELÁSTICA, INSTALADO EM LOCAL COM NÍVEL BAIXO DE INTERFERÊNCIAS (NÃO INCLUI FORNECIMENTO). AF_05/2024</v>
          </cell>
          <cell r="C5397" t="str">
            <v>UN</v>
          </cell>
          <cell r="D5397">
            <v>60.53</v>
          </cell>
          <cell r="E5397">
            <v>64.09</v>
          </cell>
          <cell r="F5397" t="str">
            <v>SINAPI JUNHO 2025</v>
          </cell>
        </row>
        <row r="5398">
          <cell r="A5398">
            <v>105352</v>
          </cell>
          <cell r="B5398" t="str">
            <v>ASSENTAMENTO DE CONEXÃO 3 ACESSOS DE FERRO FUNDIDO PARA REDE DE ÁGUA, DN 500, JUNTA ELÁSTICA, INSTALADO EM LOCAL COM NÍVEL ALTO DE INTERFERÊNCIAS (NÃO INCLUI FORNECIMENTO). AF_05/2024</v>
          </cell>
          <cell r="C5398" t="str">
            <v>UN</v>
          </cell>
          <cell r="D5398">
            <v>94.35</v>
          </cell>
          <cell r="E5398">
            <v>99.07</v>
          </cell>
          <cell r="F5398" t="str">
            <v>SINAPI JUNHO 2025</v>
          </cell>
        </row>
        <row r="5399">
          <cell r="A5399">
            <v>105325</v>
          </cell>
          <cell r="B5399" t="str">
            <v>ASSENTAMENTO DE CONEXÃO 3 ACESSOS DE FERRO FUNDIDO PARA REDE DE ÁGUA, DN 500, JUNTA ELÁSTICA, INSTALADO EM LOCAL COM NÍVEL BAIXO DE INTERFERÊNCIAS (NÃO INCLUI FORNECIMENTO). AF_05/2024</v>
          </cell>
          <cell r="C5399" t="str">
            <v>UN</v>
          </cell>
          <cell r="D5399">
            <v>75.78</v>
          </cell>
          <cell r="E5399">
            <v>79.709999999999994</v>
          </cell>
          <cell r="F5399" t="str">
            <v>SINAPI JUNHO 2025</v>
          </cell>
        </row>
        <row r="5400">
          <cell r="A5400">
            <v>105353</v>
          </cell>
          <cell r="B5400" t="str">
            <v>ASSENTAMENTO DE CONEXÃO 3 ACESSOS DE FERRO FUNDIDO PARA REDE DE ÁGUA, DN 600, JUNTA ELÁSTICA, INSTALADO EM LOCAL COM NÍVEL ALTO DE INTERFERÊNCIAS (NÃO INCLUI FORNECIMENTO). AF_05/2024</v>
          </cell>
          <cell r="C5400" t="str">
            <v>UN</v>
          </cell>
          <cell r="D5400">
            <v>111.61</v>
          </cell>
          <cell r="E5400">
            <v>117.26</v>
          </cell>
          <cell r="F5400" t="str">
            <v>SINAPI JUNHO 2025</v>
          </cell>
        </row>
        <row r="5401">
          <cell r="A5401">
            <v>105326</v>
          </cell>
          <cell r="B5401" t="str">
            <v>ASSENTAMENTO DE CONEXÃO 3 ACESSOS DE FERRO FUNDIDO PARA REDE DE ÁGUA, DN 600, JUNTA ELÁSTICA, INSTALADO EM LOCAL COM NÍVEL BAIXO DE INTERFERÊNCIAS (NÃO INCLUI FORNECIMENTO). AF_05/2024</v>
          </cell>
          <cell r="C5401" t="str">
            <v>UN</v>
          </cell>
          <cell r="D5401">
            <v>90.05</v>
          </cell>
          <cell r="E5401">
            <v>94.75</v>
          </cell>
          <cell r="F5401" t="str">
            <v>SINAPI JUNHO 2025</v>
          </cell>
        </row>
        <row r="5402">
          <cell r="A5402">
            <v>105354</v>
          </cell>
          <cell r="B5402" t="str">
            <v>ASSENTAMENTO DE CONEXÃO 3 ACESSOS DE FERRO FUNDIDO PARA REDE DE ÁGUA, DN 700, JUNTA ELÁSTICA, INSTALADO EM LOCAL COM NÍVEL ALTO DE INTERFERÊNCIAS (NÃO INCLUI FORNECIMENTO). AF_05/2024</v>
          </cell>
          <cell r="C5402" t="str">
            <v>UN</v>
          </cell>
          <cell r="D5402">
            <v>127.38</v>
          </cell>
          <cell r="E5402">
            <v>133.91</v>
          </cell>
          <cell r="F5402" t="str">
            <v>SINAPI JUNHO 2025</v>
          </cell>
        </row>
        <row r="5403">
          <cell r="A5403">
            <v>105344</v>
          </cell>
          <cell r="B5403" t="str">
            <v>ASSENTAMENTO DE CONEXÃO 3 ACESSOS DE FERRO FUNDIDO PARA REDE DE ÁGUA, DN 700, JUNTA ELÁSTICA, INSTALADO EM LOCAL COM NÍVEL BAIXO DE INTERFERÊNCIAS (NÃO INCLUI FORNECIMENTO). AF_05/2024</v>
          </cell>
          <cell r="C5403" t="str">
            <v>UN</v>
          </cell>
          <cell r="D5403">
            <v>102.81</v>
          </cell>
          <cell r="E5403">
            <v>108.27</v>
          </cell>
          <cell r="F5403" t="str">
            <v>SINAPI JUNHO 2025</v>
          </cell>
        </row>
        <row r="5404">
          <cell r="A5404">
            <v>105278</v>
          </cell>
          <cell r="B5404" t="str">
            <v>ASSENTAMENTO DE CONEXÃO 3 ACESSOS DE FERRO FUNDIDO PARA REDE DE ÁGUA, DN 80, JUNTA ELÁSTICA, INSTALADO EM LOCAL COM NÍVEL ALTO DE INTERFERÊNCIAS (NÃO INCLUI FORNECIMENTO). AF_05/2024</v>
          </cell>
          <cell r="C5404" t="str">
            <v>UN</v>
          </cell>
          <cell r="D5404">
            <v>19.190000000000001</v>
          </cell>
          <cell r="E5404">
            <v>20.16</v>
          </cell>
          <cell r="F5404" t="str">
            <v>SINAPI JUNHO 2025</v>
          </cell>
        </row>
        <row r="5405">
          <cell r="A5405">
            <v>105343</v>
          </cell>
          <cell r="B5405" t="str">
            <v>ASSENTAMENTO DE CONEXÃO 3 ACESSOS DE FERRO FUNDIDO PARA REDE DE ÁGUA, DN 80, JUNTA ELÁSTICA, INSTALADO EM LOCAL COM NÍVEL BAIXO DE INTERFERÊNCIAS (NÃO INCLUI FORNECIMENTO). AF_05/2024</v>
          </cell>
          <cell r="C5405" t="str">
            <v>UN</v>
          </cell>
          <cell r="D5405">
            <v>14.84</v>
          </cell>
          <cell r="E5405">
            <v>15.59</v>
          </cell>
          <cell r="F5405" t="str">
            <v>SINAPI JUNHO 2025</v>
          </cell>
        </row>
        <row r="5406">
          <cell r="A5406">
            <v>105355</v>
          </cell>
          <cell r="B5406" t="str">
            <v>ASSENTAMENTO DE CONEXÃO 3 ACESSOS DE FERRO FUNDIDO PARA REDE DE ÁGUA, DN 800, JUNTA ELÁSTICA, INSTALADO EM LOCAL COM NÍVEL ALTO DE INTERFERÊNCIAS (NÃO INCLUI FORNECIMENTO). AF_05/2024</v>
          </cell>
          <cell r="C5406" t="str">
            <v>UN</v>
          </cell>
          <cell r="D5406">
            <v>143.69999999999999</v>
          </cell>
          <cell r="E5406">
            <v>151.13999999999999</v>
          </cell>
          <cell r="F5406" t="str">
            <v>SINAPI JUNHO 2025</v>
          </cell>
        </row>
        <row r="5407">
          <cell r="A5407">
            <v>105391</v>
          </cell>
          <cell r="B5407" t="str">
            <v>ASSENTAMENTO DE CONEXÃO 3 ACESSOS DE FERRO FUNDIDO PARA REDE DE ÁGUA, DN 800, JUNTA ELÁSTICA, INSTALADO EM LOCAL COM NÍVEL BAIXO DE INTERFERÊNCIAS (NÃO INCLUI FORNECIMENTO). AF_05/2024</v>
          </cell>
          <cell r="C5407" t="str">
            <v>UN</v>
          </cell>
          <cell r="D5407">
            <v>116.12</v>
          </cell>
          <cell r="E5407">
            <v>122.35</v>
          </cell>
          <cell r="F5407" t="str">
            <v>SINAPI JUNHO 2025</v>
          </cell>
        </row>
        <row r="5408">
          <cell r="A5408">
            <v>105356</v>
          </cell>
          <cell r="B5408" t="str">
            <v>ASSENTAMENTO DE CONEXÃO 3 ACESSOS DE FERRO FUNDIDO PARA REDE DE ÁGUA, DN 900, JUNTA ELÁSTICA, INSTALADO EM LOCAL COM NÍVEL ALTO DE INTERFERÊNCIAS (NÃO INCLUI FORNECIMENTO). AF_05/2024</v>
          </cell>
          <cell r="C5408" t="str">
            <v>UN</v>
          </cell>
          <cell r="D5408">
            <v>160.44</v>
          </cell>
          <cell r="E5408">
            <v>168.76</v>
          </cell>
          <cell r="F5408" t="str">
            <v>SINAPI JUNHO 2025</v>
          </cell>
        </row>
        <row r="5409">
          <cell r="A5409">
            <v>105345</v>
          </cell>
          <cell r="B5409" t="str">
            <v>ASSENTAMENTO DE CONEXÃO 3 ACESSOS DE FERRO FUNDIDO PARA REDE DE ÁGUA, DN 900, JUNTA ELÁSTICA, INSTALADO EM LOCAL COM NÍVEL BAIXO DE INTERFERÊNCIAS (NÃO INCLUI FORNECIMENTO). AF_05/2024</v>
          </cell>
          <cell r="C5409" t="str">
            <v>UN</v>
          </cell>
          <cell r="D5409">
            <v>129.85</v>
          </cell>
          <cell r="E5409">
            <v>136.83000000000001</v>
          </cell>
          <cell r="F5409" t="str">
            <v>SINAPI JUNHO 2025</v>
          </cell>
        </row>
        <row r="5410">
          <cell r="A5410">
            <v>105367</v>
          </cell>
          <cell r="B5410" t="str">
            <v>ASSENTAMENTO DE CONEXÃO 3 ACESSOS DE PVC PBA PARA REDE DE ÁGUA, DN 100, JUNTA ELÁSTICA INTEGRADA, INSTALADO EM LOCAL COM NÍVEL ALTO DE INTERFERÊNCIAS (NÃO INCLUI FORNECIMENTO). AF_05/2024</v>
          </cell>
          <cell r="C5410" t="str">
            <v>UN</v>
          </cell>
          <cell r="D5410">
            <v>31.83</v>
          </cell>
          <cell r="E5410">
            <v>34.32</v>
          </cell>
          <cell r="F5410" t="str">
            <v>SINAPI JUNHO 2025</v>
          </cell>
        </row>
        <row r="5411">
          <cell r="A5411">
            <v>105371</v>
          </cell>
          <cell r="B5411" t="str">
            <v>ASSENTAMENTO DE CONEXÃO 3 ACESSOS DE PVC PBA PARA REDE DE ÁGUA, DN 100, JUNTA ELÁSTICA INTEGRADA, INSTALADO EM LOCAL COM NÍVEL BAIXO DE INTERFERÊNCIAS (NÃO INCLUI FORNECIMENTO). AF_05/2024</v>
          </cell>
          <cell r="C5411" t="str">
            <v>UN</v>
          </cell>
          <cell r="D5411">
            <v>26.4</v>
          </cell>
          <cell r="E5411">
            <v>28.42</v>
          </cell>
          <cell r="F5411" t="str">
            <v>SINAPI JUNHO 2025</v>
          </cell>
        </row>
        <row r="5412">
          <cell r="A5412">
            <v>105365</v>
          </cell>
          <cell r="B5412" t="str">
            <v>ASSENTAMENTO DE CONEXÃO 3 ACESSOS DE PVC PBA PARA REDE DE ÁGUA, DN 50, JUNTA ELÁSTICA INTEGRADA, INSTALADO EM LOCAL COM NÍVEL ALTO DE INTERFERÊNCIAS (NÃO INCLUI FORNECIMENTO). AF_05/2024</v>
          </cell>
          <cell r="C5412" t="str">
            <v>UN</v>
          </cell>
          <cell r="D5412">
            <v>22.47</v>
          </cell>
          <cell r="E5412">
            <v>24.29</v>
          </cell>
          <cell r="F5412" t="str">
            <v>SINAPI JUNHO 2025</v>
          </cell>
        </row>
        <row r="5413">
          <cell r="A5413">
            <v>105386</v>
          </cell>
          <cell r="B5413" t="str">
            <v>ASSENTAMENTO DE CONEXÃO 3 ACESSOS DE PVC PBA PARA REDE DE ÁGUA, DN 50, JUNTA ELÁSTICA INTEGRADA, INSTALADO EM LOCAL COM NÍVEL BAIXO DE INTERFERÊNCIAS (NÃO INCLUI FORNECIMENTO). AF_05/2024</v>
          </cell>
          <cell r="C5413" t="str">
            <v>UN</v>
          </cell>
          <cell r="D5413">
            <v>18.489999999999998</v>
          </cell>
          <cell r="E5413">
            <v>19.96</v>
          </cell>
          <cell r="F5413" t="str">
            <v>SINAPI JUNHO 2025</v>
          </cell>
        </row>
        <row r="5414">
          <cell r="A5414">
            <v>105366</v>
          </cell>
          <cell r="B5414" t="str">
            <v>ASSENTAMENTO DE CONEXÃO 3 ACESSOS DE PVC PBA PARA REDE DE ÁGUA, DN 75, JUNTA ELÁSTICA INTEGRADA, INSTALADO EM LOCAL COM NÍVEL ALTO DE INTERFERÊNCIAS (NÃO INCLUI FORNECIMENTO). AF_05/2024</v>
          </cell>
          <cell r="C5414" t="str">
            <v>UN</v>
          </cell>
          <cell r="D5414">
            <v>27.32</v>
          </cell>
          <cell r="E5414">
            <v>29.47</v>
          </cell>
          <cell r="F5414" t="str">
            <v>SINAPI JUNHO 2025</v>
          </cell>
        </row>
        <row r="5415">
          <cell r="A5415">
            <v>105387</v>
          </cell>
          <cell r="B5415" t="str">
            <v>ASSENTAMENTO DE CONEXÃO 3 ACESSOS DE PVC PBA PARA REDE DE ÁGUA, DN 75, JUNTA ELÁSTICA INTEGRADA, INSTALADO EM LOCAL COM NÍVEL BAIXO DE INTERFERÊNCIAS (NÃO INCLUI FORNECIMENTO). AF_05/2024</v>
          </cell>
          <cell r="C5415" t="str">
            <v>UN</v>
          </cell>
          <cell r="D5415">
            <v>22.62</v>
          </cell>
          <cell r="E5415">
            <v>24.36</v>
          </cell>
          <cell r="F5415" t="str">
            <v>SINAPI JUNHO 2025</v>
          </cell>
        </row>
        <row r="5416">
          <cell r="A5416">
            <v>97177</v>
          </cell>
          <cell r="B5416" t="str">
            <v>ASSENTAMENTO DE TUBO DE AÇO CARBONO PARA REDE DE ÁGUA, DN 1000 MM (40") OU DN 1100 MM (44"), JUNTA SOLDADA, INSTALADO EM LOCAL COM NÍVEL ALTO DE INTERFERÊNCIAS (NÃO INCLUI FORNECIMENTO). AF_05/2024</v>
          </cell>
          <cell r="C5416" t="str">
            <v>M</v>
          </cell>
          <cell r="D5416">
            <v>68.22</v>
          </cell>
          <cell r="E5416">
            <v>72.31</v>
          </cell>
          <cell r="F5416" t="str">
            <v>SINAPI JUNHO 2025</v>
          </cell>
        </row>
        <row r="5417">
          <cell r="A5417">
            <v>97187</v>
          </cell>
          <cell r="B5417" t="str">
            <v>ASSENTAMENTO DE TUBO DE AÇO CARBONO PARA REDE DE ÁGUA, DN 1000 MM (40") OU DN 1100 MM (44"), JUNTA SOLDADA, INSTALADO EM LOCAL COM NÍVEL BAIXO DE INTERFERÊNCIAS (NÃO INCLUI FORNECIMENTO). AF_05/2024</v>
          </cell>
          <cell r="C5417" t="str">
            <v>M</v>
          </cell>
          <cell r="D5417">
            <v>61.01</v>
          </cell>
          <cell r="E5417">
            <v>64.83</v>
          </cell>
          <cell r="F5417" t="str">
            <v>SINAPI JUNHO 2025</v>
          </cell>
        </row>
        <row r="5418">
          <cell r="A5418">
            <v>97178</v>
          </cell>
          <cell r="B5418" t="str">
            <v>ASSENTAMENTO DE TUBO DE AÇO CARBONO PARA REDE DE ÁGUA, DN 1200 MM (48") OU DN 1300 MM (52"), JUNTA SOLDADA, INSTALADO EM LOCAL COM NÍVEL ALTO DE INTERFERÊNCIAS (NÃO INCLUI FORNECIMENTO). AF_05/2024</v>
          </cell>
          <cell r="C5418" t="str">
            <v>M</v>
          </cell>
          <cell r="D5418">
            <v>82.96</v>
          </cell>
          <cell r="E5418">
            <v>87.99</v>
          </cell>
          <cell r="F5418" t="str">
            <v>SINAPI JUNHO 2025</v>
          </cell>
        </row>
        <row r="5419">
          <cell r="A5419">
            <v>97188</v>
          </cell>
          <cell r="B5419" t="str">
            <v>ASSENTAMENTO DE TUBO DE AÇO CARBONO PARA REDE DE ÁGUA, DN 1200 MM (48") OU DN 1300 MM (52"), JUNTA SOLDADA, INSTALADO EM LOCAL COM NÍVEL BAIXO DE INTERFERÊNCIAS (NÃO INCLUI FORNECIMENTO). AF_05/2024</v>
          </cell>
          <cell r="C5419" t="str">
            <v>M</v>
          </cell>
          <cell r="D5419">
            <v>74.3</v>
          </cell>
          <cell r="E5419">
            <v>78.97</v>
          </cell>
          <cell r="F5419" t="str">
            <v>SINAPI JUNHO 2025</v>
          </cell>
        </row>
        <row r="5420">
          <cell r="A5420">
            <v>97179</v>
          </cell>
          <cell r="B5420" t="str">
            <v>ASSENTAMENTO DE TUBO DE AÇO CARBONO PARA REDE DE ÁGUA, DN 1400 MM (56'') OU DN 1500 MM (60"), JUNTA SOLDADA, INSTALADO EM LOCAL COM NÍVEL ALTO DE INTERFERÊNCIAS (NÃO INCLUI FORNECIMENTO). AF_05/2024</v>
          </cell>
          <cell r="C5420" t="str">
            <v>M</v>
          </cell>
          <cell r="D5420">
            <v>97.71</v>
          </cell>
          <cell r="E5420">
            <v>103.69</v>
          </cell>
          <cell r="F5420" t="str">
            <v>SINAPI JUNHO 2025</v>
          </cell>
        </row>
        <row r="5421">
          <cell r="A5421">
            <v>97189</v>
          </cell>
          <cell r="B5421" t="str">
            <v>ASSENTAMENTO DE TUBO DE AÇO CARBONO PARA REDE DE ÁGUA, DN 1400 MM (56'') OU DN 1500 MM (60"), JUNTA SOLDADA, INSTALADO EM LOCAL COM NÍVEL BAIXO DE INTERFERÊNCIAS (NÃO INCLUI FORNECIMENTO). AF_05/2024</v>
          </cell>
          <cell r="C5421" t="str">
            <v>M</v>
          </cell>
          <cell r="D5421">
            <v>87.6</v>
          </cell>
          <cell r="E5421">
            <v>93.13</v>
          </cell>
          <cell r="F5421" t="str">
            <v>SINAPI JUNHO 2025</v>
          </cell>
        </row>
        <row r="5422">
          <cell r="A5422">
            <v>97180</v>
          </cell>
          <cell r="B5422" t="str">
            <v>ASSENTAMENTO DE TUBO DE AÇO CARBONO PARA REDE DE ÁGUA, DN 1600 MM (64") OU DN 1700 MM (68"), JUNTA SOLDADA, INSTALADO EM LOCAL COM NÍVEL ALTO DE INTERFERÊNCIAS (NÃO INCLUI FORNECIMENTO). AF_05/2024</v>
          </cell>
          <cell r="C5422" t="str">
            <v>M</v>
          </cell>
          <cell r="D5422">
            <v>112.46</v>
          </cell>
          <cell r="E5422">
            <v>119.36</v>
          </cell>
          <cell r="F5422" t="str">
            <v>SINAPI JUNHO 2025</v>
          </cell>
        </row>
        <row r="5423">
          <cell r="A5423">
            <v>97190</v>
          </cell>
          <cell r="B5423" t="str">
            <v>ASSENTAMENTO DE TUBO DE AÇO CARBONO PARA REDE DE ÁGUA, DN 1600 MM (64") OU DN 1700 MM (68"), JUNTA SOLDADA, INSTALADO EM LOCAL COM NÍVEL BAIXO DE INTERFERÊNCIAS (NÃO INCLUI FORNECIMENTO). AF_05/2024</v>
          </cell>
          <cell r="C5423" t="str">
            <v>M</v>
          </cell>
          <cell r="D5423">
            <v>100.86</v>
          </cell>
          <cell r="E5423">
            <v>107.27</v>
          </cell>
          <cell r="F5423" t="str">
            <v>SINAPI JUNHO 2025</v>
          </cell>
        </row>
        <row r="5424">
          <cell r="A5424">
            <v>97181</v>
          </cell>
          <cell r="B5424" t="str">
            <v>ASSENTAMENTO DE TUBO DE AÇO CARBONO PARA REDE DE ÁGUA, DN 1800 MM (72") OU DN 1900 MM (76"), JUNTA SOLDADA, INSTALADO EM LOCAL COM NÍVEL ALTO DE INTERFERÊNCIAS (NÃO INCLUI FORNECIMENTO). AF_05/2024</v>
          </cell>
          <cell r="C5424" t="str">
            <v>M</v>
          </cell>
          <cell r="D5424">
            <v>127.2</v>
          </cell>
          <cell r="E5424">
            <v>135.03</v>
          </cell>
          <cell r="F5424" t="str">
            <v>SINAPI JUNHO 2025</v>
          </cell>
        </row>
        <row r="5425">
          <cell r="A5425">
            <v>97191</v>
          </cell>
          <cell r="B5425" t="str">
            <v>ASSENTAMENTO DE TUBO DE AÇO CARBONO PARA REDE DE ÁGUA, DN 1800 MM (72") OU DN 1900 MM (76"), JUNTA SOLDADA, INSTALADO EM LOCAL COM NÍVEL BAIXO DE INTERFERÊNCIAS (NÃO INCLUI FORNECIMENTO). AF_05/2024</v>
          </cell>
          <cell r="C5425" t="str">
            <v>M</v>
          </cell>
          <cell r="D5425">
            <v>114.15</v>
          </cell>
          <cell r="E5425">
            <v>121.43</v>
          </cell>
          <cell r="F5425" t="str">
            <v>SINAPI JUNHO 2025</v>
          </cell>
        </row>
        <row r="5426">
          <cell r="A5426">
            <v>97182</v>
          </cell>
          <cell r="B5426" t="str">
            <v>ASSENTAMENTO DE TUBO DE AÇO CARBONO PARA REDE DE ÁGUA, DN 2000 MM (80") OU DN 2100 MM (84"), JUNTA SOLDADA, INSTALADO EM LOCAL COM NÍVEL ALTO DE INTERFERÊNCIAS (NÃO INCLUI FORNECIMENTO). AF_05/2024</v>
          </cell>
          <cell r="C5426" t="str">
            <v>M</v>
          </cell>
          <cell r="D5426">
            <v>146.16</v>
          </cell>
          <cell r="E5426">
            <v>154.94</v>
          </cell>
          <cell r="F5426" t="str">
            <v>SINAPI JUNHO 2025</v>
          </cell>
        </row>
        <row r="5427">
          <cell r="A5427">
            <v>97192</v>
          </cell>
          <cell r="B5427" t="str">
            <v>ASSENTAMENTO DE TUBO DE AÇO CARBONO PARA REDE DE ÁGUA, DN 2000 MM (80") OU DN 2100 MM (84"), JUNTA SOLDADA, INSTALADO EM LOCAL COM NÍVEL BAIXO DE INTERFERÊNCIAS (NÃO INCLUI FORNECIMENTO). AF_05/2024</v>
          </cell>
          <cell r="C5427" t="str">
            <v>M</v>
          </cell>
          <cell r="D5427">
            <v>130.63999999999999</v>
          </cell>
          <cell r="E5427">
            <v>138.79</v>
          </cell>
          <cell r="F5427" t="str">
            <v>SINAPI JUNHO 2025</v>
          </cell>
        </row>
        <row r="5428">
          <cell r="A5428">
            <v>97173</v>
          </cell>
          <cell r="B5428" t="str">
            <v>ASSENTAMENTO DE TUBO DE AÇO CARBONO PARA REDE DE ÁGUA, DN 600 MM (24"), JUNTA SOLDADA, INSTALADO EM LOCAL COM NÍVEL ALTO DE INTERFERÊNCIAS (NÃO INCLUI FORNECIMENTO). AF_05/2024</v>
          </cell>
          <cell r="C5428" t="str">
            <v>M</v>
          </cell>
          <cell r="D5428">
            <v>38.72</v>
          </cell>
          <cell r="E5428">
            <v>40.950000000000003</v>
          </cell>
          <cell r="F5428" t="str">
            <v>SINAPI JUNHO 2025</v>
          </cell>
        </row>
        <row r="5429">
          <cell r="A5429">
            <v>97183</v>
          </cell>
          <cell r="B5429" t="str">
            <v>ASSENTAMENTO DE TUBO DE AÇO CARBONO PARA REDE DE ÁGUA, DN 600 MM (24"), JUNTA SOLDADA, INSTALADO EM LOCAL COM NÍVEL BAIXO DE INTERFERÊNCIAS (NÃO INCLUI FORNECIMENTO). AF_05/2024</v>
          </cell>
          <cell r="C5429" t="str">
            <v>M</v>
          </cell>
          <cell r="D5429">
            <v>34.46</v>
          </cell>
          <cell r="E5429">
            <v>36.53</v>
          </cell>
          <cell r="F5429" t="str">
            <v>SINAPI JUNHO 2025</v>
          </cell>
        </row>
        <row r="5430">
          <cell r="A5430">
            <v>97174</v>
          </cell>
          <cell r="B5430" t="str">
            <v>ASSENTAMENTO DE TUBO DE AÇO CARBONO PARA REDE DE ÁGUA, DN 700 MM (28"), JUNTA SOLDADA, INSTALADO EM LOCAL COM NÍVEL ALTO DE INTERFERÊNCIAS (NÃO INCLUI FORNECIMENTO). AF_05/2024</v>
          </cell>
          <cell r="C5430" t="str">
            <v>M</v>
          </cell>
          <cell r="D5430">
            <v>46.09</v>
          </cell>
          <cell r="E5430">
            <v>48.79</v>
          </cell>
          <cell r="F5430" t="str">
            <v>SINAPI JUNHO 2025</v>
          </cell>
        </row>
        <row r="5431">
          <cell r="A5431">
            <v>97184</v>
          </cell>
          <cell r="B5431" t="str">
            <v>ASSENTAMENTO DE TUBO DE AÇO CARBONO PARA REDE DE ÁGUA, DN 700 MM (28"), JUNTA SOLDADA, INSTALADO EM LOCAL COM NÍVEL BAIXO DE INTERFERÊNCIAS (NÃO INCLUI FORNECIMENTO). AF_05/2024</v>
          </cell>
          <cell r="C5431" t="str">
            <v>M</v>
          </cell>
          <cell r="D5431">
            <v>41.1</v>
          </cell>
          <cell r="E5431">
            <v>43.6</v>
          </cell>
          <cell r="F5431" t="str">
            <v>SINAPI JUNHO 2025</v>
          </cell>
        </row>
        <row r="5432">
          <cell r="A5432">
            <v>97175</v>
          </cell>
          <cell r="B5432" t="str">
            <v>ASSENTAMENTO DE TUBO DE AÇO CARBONO PARA REDE DE ÁGUA, DN 800 MM (32"), JUNTA SOLDADA, INSTALADO EM LOCAL COM NÍVEL ALTO DE INTERFERÊNCIAS (NÃO INCLUI FORNECIMENTO). AF_05/2024</v>
          </cell>
          <cell r="C5432" t="str">
            <v>M</v>
          </cell>
          <cell r="D5432">
            <v>53.46</v>
          </cell>
          <cell r="E5432">
            <v>56.61</v>
          </cell>
          <cell r="F5432" t="str">
            <v>SINAPI JUNHO 2025</v>
          </cell>
        </row>
        <row r="5433">
          <cell r="A5433">
            <v>97185</v>
          </cell>
          <cell r="B5433" t="str">
            <v>ASSENTAMENTO DE TUBO DE AÇO CARBONO PARA REDE DE ÁGUA, DN 800 MM (32"), JUNTA SOLDADA, INSTALADO EM LOCAL COM NÍVEL BAIXO DE INTERFERÊNCIAS (NÃO INCLUI FORNECIMENTO). AF_05/2024</v>
          </cell>
          <cell r="C5433" t="str">
            <v>M</v>
          </cell>
          <cell r="D5433">
            <v>47.73</v>
          </cell>
          <cell r="E5433">
            <v>50.66</v>
          </cell>
          <cell r="F5433" t="str">
            <v>SINAPI JUNHO 2025</v>
          </cell>
        </row>
        <row r="5434">
          <cell r="A5434">
            <v>97176</v>
          </cell>
          <cell r="B5434" t="str">
            <v>ASSENTAMENTO DE TUBO DE AÇO CARBONO PARA REDE DE ÁGUA, DN 900 MM (36"), JUNTA SOLDADA, INSTALADO EM LOCAL COM NÍVEL ALTO DE INTERFERÊNCIAS (NÃO INCLUI FORNECIMENTO). AF_05/2024</v>
          </cell>
          <cell r="C5434" t="str">
            <v>M</v>
          </cell>
          <cell r="D5434">
            <v>60.85</v>
          </cell>
          <cell r="E5434">
            <v>64.48</v>
          </cell>
          <cell r="F5434" t="str">
            <v>SINAPI JUNHO 2025</v>
          </cell>
        </row>
        <row r="5435">
          <cell r="A5435">
            <v>97186</v>
          </cell>
          <cell r="B5435" t="str">
            <v>ASSENTAMENTO DE TUBO DE AÇO CARBONO PARA REDE DE ÁGUA, DN 900 MM (36"), JUNTA SOLDADA, INSTALADO EM LOCAL COM NÍVEL BAIXO DE INTERFERÊNCIAS (NÃO INCLUI FORNECIMENTO). AF_05/2024</v>
          </cell>
          <cell r="C5435" t="str">
            <v>M</v>
          </cell>
          <cell r="D5435">
            <v>54.38</v>
          </cell>
          <cell r="E5435">
            <v>57.74</v>
          </cell>
          <cell r="F5435" t="str">
            <v>SINAPI JUNHO 2025</v>
          </cell>
        </row>
        <row r="5436">
          <cell r="A5436">
            <v>97142</v>
          </cell>
          <cell r="B5436" t="str">
            <v>ASSENTAMENTO DE TUBO DE FERRO FUNDIDO PARA REDE DE ÁGUA, DN 100 MM, JUNTA ELÁSTICA, INSTALADO EM LOCAL COM NÍVEL ALTO DE INTERFERÊNCIAS (NÃO INCLUI FORNECIMENTO). AF_05/2024</v>
          </cell>
          <cell r="C5436" t="str">
            <v>M</v>
          </cell>
          <cell r="D5436">
            <v>5.09</v>
          </cell>
          <cell r="E5436">
            <v>5.37</v>
          </cell>
          <cell r="F5436" t="str">
            <v>SINAPI JUNHO 2025</v>
          </cell>
        </row>
        <row r="5437">
          <cell r="A5437">
            <v>97158</v>
          </cell>
          <cell r="B5437" t="str">
            <v>ASSENTAMENTO DE TUBO DE FERRO FUNDIDO PARA REDE DE ÁGUA, DN 100 MM, JUNTA ELÁSTICA, INSTALADO EM LOCAL COM NÍVEL BAIXO DE INTERFERÊNCIAS (NÃO INCLUI FORNECIMENTO). AF_05/2024</v>
          </cell>
          <cell r="C5437" t="str">
            <v>M</v>
          </cell>
          <cell r="D5437">
            <v>3.91</v>
          </cell>
          <cell r="E5437">
            <v>4.1399999999999997</v>
          </cell>
          <cell r="F5437" t="str">
            <v>SINAPI JUNHO 2025</v>
          </cell>
        </row>
        <row r="5438">
          <cell r="A5438">
            <v>97155</v>
          </cell>
          <cell r="B5438" t="str">
            <v>ASSENTAMENTO DE TUBO DE FERRO FUNDIDO PARA REDE DE ÁGUA, DN 1000 MM, JUNTA ELÁSTICA, INSTALADO EM LOCAL COM NÍVEL ALTO DE INTERFERÊNCIAS (NÃO INCLUI FORNECIMENTO). AF_05/2024</v>
          </cell>
          <cell r="C5438" t="str">
            <v>M</v>
          </cell>
          <cell r="D5438">
            <v>40.590000000000003</v>
          </cell>
          <cell r="E5438">
            <v>42.84</v>
          </cell>
          <cell r="F5438" t="str">
            <v>SINAPI JUNHO 2025</v>
          </cell>
        </row>
        <row r="5439">
          <cell r="A5439">
            <v>97171</v>
          </cell>
          <cell r="B5439" t="str">
            <v>ASSENTAMENTO DE TUBO DE FERRO FUNDIDO PARA REDE DE ÁGUA, DN 1000 MM, JUNTA ELÁSTICA, INSTALADO EM LOCAL COM NÍVEL BAIXO DE INTERFERÊNCIAS (NÃO INCLUI FORNECIMENTO). AF_05/2024</v>
          </cell>
          <cell r="C5439" t="str">
            <v>M</v>
          </cell>
          <cell r="D5439">
            <v>32.409999999999997</v>
          </cell>
          <cell r="E5439">
            <v>34.299999999999997</v>
          </cell>
          <cell r="F5439" t="str">
            <v>SINAPI JUNHO 2025</v>
          </cell>
        </row>
        <row r="5440">
          <cell r="A5440">
            <v>97156</v>
          </cell>
          <cell r="B5440" t="str">
            <v>ASSENTAMENTO DE TUBO DE FERRO FUNDIDO PARA REDE DE ÁGUA, DN 1200 MM, JUNTA ELÁSTICA, INSTALADO EM LOCAL COM NÍVEL ALTO DE INTERFERÊNCIAS (NÃO INCLUI FORNECIMENTO). AF_05/2024</v>
          </cell>
          <cell r="C5440" t="str">
            <v>M</v>
          </cell>
          <cell r="D5440">
            <v>48.65</v>
          </cell>
          <cell r="E5440">
            <v>51.33</v>
          </cell>
          <cell r="F5440" t="str">
            <v>SINAPI JUNHO 2025</v>
          </cell>
        </row>
        <row r="5441">
          <cell r="A5441">
            <v>97172</v>
          </cell>
          <cell r="B5441" t="str">
            <v>ASSENTAMENTO DE TUBO DE FERRO FUNDIDO PARA REDE DE ÁGUA, DN 1200 MM, JUNTA ELÁSTICA, INSTALADO EM LOCAL COM NÍVEL BAIXO DE INTERFERÊNCIAS (NÃO INCLUI FORNECIMENTO). AF_05/2024</v>
          </cell>
          <cell r="C5441" t="str">
            <v>M</v>
          </cell>
          <cell r="D5441">
            <v>39.01</v>
          </cell>
          <cell r="E5441">
            <v>41.26</v>
          </cell>
          <cell r="F5441" t="str">
            <v>SINAPI JUNHO 2025</v>
          </cell>
        </row>
        <row r="5442">
          <cell r="A5442">
            <v>97143</v>
          </cell>
          <cell r="B5442" t="str">
            <v>ASSENTAMENTO DE TUBO DE FERRO FUNDIDO PARA REDE DE ÁGUA, DN 150 MM, JUNTA ELÁSTICA, INSTALADO EM LOCAL COM NÍVEL ALTO DE INTERFERÊNCIAS (NÃO INCLUI FORNECIMENTO). AF_05/2024</v>
          </cell>
          <cell r="C5442" t="str">
            <v>M</v>
          </cell>
          <cell r="D5442">
            <v>6.74</v>
          </cell>
          <cell r="E5442">
            <v>7.13</v>
          </cell>
          <cell r="F5442" t="str">
            <v>SINAPI JUNHO 2025</v>
          </cell>
        </row>
        <row r="5443">
          <cell r="A5443">
            <v>97159</v>
          </cell>
          <cell r="B5443" t="str">
            <v>ASSENTAMENTO DE TUBO DE FERRO FUNDIDO PARA REDE DE ÁGUA, DN 150 MM, JUNTA ELÁSTICA, INSTALADO EM LOCAL COM NÍVEL BAIXO DE INTERFERÊNCIAS (NÃO INCLUI FORNECIMENTO). AF_05/2024</v>
          </cell>
          <cell r="C5443" t="str">
            <v>M</v>
          </cell>
          <cell r="D5443">
            <v>5.29</v>
          </cell>
          <cell r="E5443">
            <v>5.59</v>
          </cell>
          <cell r="F5443" t="str">
            <v>SINAPI JUNHO 2025</v>
          </cell>
        </row>
        <row r="5444">
          <cell r="A5444">
            <v>97144</v>
          </cell>
          <cell r="B5444" t="str">
            <v>ASSENTAMENTO DE TUBO DE FERRO FUNDIDO PARA REDE DE ÁGUA, DN 200 MM, JUNTA ELÁSTICA, INSTALADO EM LOCAL COM NÍVEL ALTO DE INTERFERÊNCIAS (NÃO INCLUI FORNECIMENTO). AF_05/2024</v>
          </cell>
          <cell r="C5444" t="str">
            <v>M</v>
          </cell>
          <cell r="D5444">
            <v>8.39</v>
          </cell>
          <cell r="E5444">
            <v>8.8800000000000008</v>
          </cell>
          <cell r="F5444" t="str">
            <v>SINAPI JUNHO 2025</v>
          </cell>
        </row>
        <row r="5445">
          <cell r="A5445">
            <v>97160</v>
          </cell>
          <cell r="B5445" t="str">
            <v>ASSENTAMENTO DE TUBO DE FERRO FUNDIDO PARA REDE DE ÁGUA, DN 200 MM, JUNTA ELÁSTICA, INSTALADO EM LOCAL COM NÍVEL BAIXO DE INTERFERÊNCIAS (NÃO INCLUI FORNECIMENTO). AF_05/2024</v>
          </cell>
          <cell r="C5445" t="str">
            <v>M</v>
          </cell>
          <cell r="D5445">
            <v>6.64</v>
          </cell>
          <cell r="E5445">
            <v>7.05</v>
          </cell>
          <cell r="F5445" t="str">
            <v>SINAPI JUNHO 2025</v>
          </cell>
        </row>
        <row r="5446">
          <cell r="A5446">
            <v>97145</v>
          </cell>
          <cell r="B5446" t="str">
            <v>ASSENTAMENTO DE TUBO DE FERRO FUNDIDO PARA REDE DE ÁGUA, DN 250 MM, JUNTA ELÁSTICA, INSTALADO EM LOCAL COM NÍVEL ALTO DE INTERFERÊNCIAS (NÃO INCLUI FORNECIMENTO). AF_05/2024</v>
          </cell>
          <cell r="C5446" t="str">
            <v>M</v>
          </cell>
          <cell r="D5446">
            <v>10.06</v>
          </cell>
          <cell r="E5446">
            <v>10.68</v>
          </cell>
          <cell r="F5446" t="str">
            <v>SINAPI JUNHO 2025</v>
          </cell>
        </row>
        <row r="5447">
          <cell r="A5447">
            <v>97161</v>
          </cell>
          <cell r="B5447" t="str">
            <v>ASSENTAMENTO DE TUBO DE FERRO FUNDIDO PARA REDE DE ÁGUA, DN 250 MM, JUNTA ELÁSTICA, INSTALADO EM LOCAL COM NÍVEL BAIXO DE INTERFERÊNCIAS (NÃO INCLUI FORNECIMENTO). AF_05/2024</v>
          </cell>
          <cell r="C5447" t="str">
            <v>M</v>
          </cell>
          <cell r="D5447">
            <v>8.0299999999999994</v>
          </cell>
          <cell r="E5447">
            <v>8.52</v>
          </cell>
          <cell r="F5447" t="str">
            <v>SINAPI JUNHO 2025</v>
          </cell>
        </row>
        <row r="5448">
          <cell r="A5448">
            <v>97146</v>
          </cell>
          <cell r="B5448" t="str">
            <v>ASSENTAMENTO DE TUBO DE FERRO FUNDIDO PARA REDE DE ÁGUA, DN 300 MM, JUNTA ELÁSTICA, INSTALADO EM LOCAL COM NÍVEL ALTO DE INTERFERÊNCIAS (NÃO INCLUI FORNECIMENTO). AF_05/2024</v>
          </cell>
          <cell r="C5448" t="str">
            <v>M</v>
          </cell>
          <cell r="D5448">
            <v>11.73</v>
          </cell>
          <cell r="E5448">
            <v>12.45</v>
          </cell>
          <cell r="F5448" t="str">
            <v>SINAPI JUNHO 2025</v>
          </cell>
        </row>
        <row r="5449">
          <cell r="A5449">
            <v>97162</v>
          </cell>
          <cell r="B5449" t="str">
            <v>ASSENTAMENTO DE TUBO DE FERRO FUNDIDO PARA REDE DE ÁGUA, DN 300 MM, JUNTA ELÁSTICA, INSTALADO EM LOCAL COM NÍVEL BAIXO DE INTERFERÊNCIAS (NÃO INCLUI FORNECIMENTO). AF_05/2024</v>
          </cell>
          <cell r="C5449" t="str">
            <v>M</v>
          </cell>
          <cell r="D5449">
            <v>9.42</v>
          </cell>
          <cell r="E5449">
            <v>10.01</v>
          </cell>
          <cell r="F5449" t="str">
            <v>SINAPI JUNHO 2025</v>
          </cell>
        </row>
        <row r="5450">
          <cell r="A5450">
            <v>97147</v>
          </cell>
          <cell r="B5450" t="str">
            <v>ASSENTAMENTO DE TUBO DE FERRO FUNDIDO PARA REDE DE ÁGUA, DN 350 MM, JUNTA ELÁSTICA, INSTALADO EM LOCAL COM NÍVEL ALTO DE INTERFERÊNCIAS (NÃO INCLUI FORNECIMENTO). AF_05/2024</v>
          </cell>
          <cell r="C5450" t="str">
            <v>M</v>
          </cell>
          <cell r="D5450">
            <v>13.41</v>
          </cell>
          <cell r="E5450">
            <v>14.23</v>
          </cell>
          <cell r="F5450" t="str">
            <v>SINAPI JUNHO 2025</v>
          </cell>
        </row>
        <row r="5451">
          <cell r="A5451">
            <v>97163</v>
          </cell>
          <cell r="B5451" t="str">
            <v>ASSENTAMENTO DE TUBO DE FERRO FUNDIDO PARA REDE DE ÁGUA, DN 350 MM, JUNTA ELÁSTICA, INSTALADO EM LOCAL COM NÍVEL BAIXO DE INTERFERÊNCIAS (NÃO INCLUI FORNECIMENTO). AF_05/2024</v>
          </cell>
          <cell r="C5451" t="str">
            <v>M</v>
          </cell>
          <cell r="D5451">
            <v>10.79</v>
          </cell>
          <cell r="E5451">
            <v>11.48</v>
          </cell>
          <cell r="F5451" t="str">
            <v>SINAPI JUNHO 2025</v>
          </cell>
        </row>
        <row r="5452">
          <cell r="A5452">
            <v>97148</v>
          </cell>
          <cell r="B5452" t="str">
            <v>ASSENTAMENTO DE TUBO DE FERRO FUNDIDO PARA REDE DE ÁGUA, DN 400 MM, JUNTA ELÁSTICA, INSTALADO EM LOCAL COM NÍVEL ALTO DE INTERFERÊNCIAS (NÃO INCLUI FORNECIMENTO). AF_05/2024</v>
          </cell>
          <cell r="C5452" t="str">
            <v>M</v>
          </cell>
          <cell r="D5452">
            <v>15.08</v>
          </cell>
          <cell r="E5452">
            <v>16.010000000000002</v>
          </cell>
          <cell r="F5452" t="str">
            <v>SINAPI JUNHO 2025</v>
          </cell>
        </row>
        <row r="5453">
          <cell r="A5453">
            <v>97164</v>
          </cell>
          <cell r="B5453" t="str">
            <v>ASSENTAMENTO DE TUBO DE FERRO FUNDIDO PARA REDE DE ÁGUA, DN 400 MM, JUNTA ELÁSTICA, INSTALADO EM LOCAL COM NÍVEL BAIXO DE INTERFERÊNCIAS (NÃO INCLUI FORNECIMENTO). AF_05/2024</v>
          </cell>
          <cell r="C5453" t="str">
            <v>M</v>
          </cell>
          <cell r="D5453">
            <v>12.19</v>
          </cell>
          <cell r="E5453">
            <v>12.96</v>
          </cell>
          <cell r="F5453" t="str">
            <v>SINAPI JUNHO 2025</v>
          </cell>
        </row>
        <row r="5454">
          <cell r="A5454">
            <v>97149</v>
          </cell>
          <cell r="B5454" t="str">
            <v>ASSENTAMENTO DE TUBO DE FERRO FUNDIDO PARA REDE DE ÁGUA, DN 450 MM, JUNTA ELÁSTICA, INSTALADO EM LOCAL COM NÍVEL ALTO DE INTERFERÊNCIAS (NÃO INCLUI FORNECIMENTO). AF_05/2024</v>
          </cell>
          <cell r="C5454" t="str">
            <v>M</v>
          </cell>
          <cell r="D5454">
            <v>16.77</v>
          </cell>
          <cell r="E5454">
            <v>17.829999999999998</v>
          </cell>
          <cell r="F5454" t="str">
            <v>SINAPI JUNHO 2025</v>
          </cell>
        </row>
        <row r="5455">
          <cell r="A5455">
            <v>97165</v>
          </cell>
          <cell r="B5455" t="str">
            <v>ASSENTAMENTO DE TUBO DE FERRO FUNDIDO PARA REDE DE ÁGUA, DN 450 MM, JUNTA ELÁSTICA, INSTALADO EM LOCAL COM NÍVEL BAIXO DE INTERFERÊNCIAS (NÃO INCLUI FORNECIMENTO). AF_05/2024</v>
          </cell>
          <cell r="C5455" t="str">
            <v>M</v>
          </cell>
          <cell r="D5455">
            <v>13.59</v>
          </cell>
          <cell r="E5455">
            <v>14.45</v>
          </cell>
          <cell r="F5455" t="str">
            <v>SINAPI JUNHO 2025</v>
          </cell>
        </row>
        <row r="5456">
          <cell r="A5456">
            <v>97150</v>
          </cell>
          <cell r="B5456" t="str">
            <v>ASSENTAMENTO DE TUBO DE FERRO FUNDIDO PARA REDE DE ÁGUA, DN 500 MM, JUNTA ELÁSTICA, INSTALADO EM LOCAL COM NÍVEL ALTO DE INTERFERÊNCIAS (NÃO INCLUI FORNECIMENTO). AF_05/2024</v>
          </cell>
          <cell r="C5456" t="str">
            <v>M</v>
          </cell>
          <cell r="D5456">
            <v>21.69</v>
          </cell>
          <cell r="E5456">
            <v>22.85</v>
          </cell>
          <cell r="F5456" t="str">
            <v>SINAPI JUNHO 2025</v>
          </cell>
        </row>
        <row r="5457">
          <cell r="A5457">
            <v>97166</v>
          </cell>
          <cell r="B5457" t="str">
            <v>ASSENTAMENTO DE TUBO DE FERRO FUNDIDO PARA REDE DE ÁGUA, DN 500 MM, JUNTA ELÁSTICA, INSTALADO EM LOCAL COM NÍVEL BAIXO DE INTERFERÊNCIAS (NÃO INCLUI FORNECIMENTO). AF_05/2024</v>
          </cell>
          <cell r="C5457" t="str">
            <v>M</v>
          </cell>
          <cell r="D5457">
            <v>17.16</v>
          </cell>
          <cell r="E5457">
            <v>18.12</v>
          </cell>
          <cell r="F5457" t="str">
            <v>SINAPI JUNHO 2025</v>
          </cell>
        </row>
        <row r="5458">
          <cell r="A5458">
            <v>97151</v>
          </cell>
          <cell r="B5458" t="str">
            <v>ASSENTAMENTO DE TUBO DE FERRO FUNDIDO PARA REDE DE ÁGUA, DN 600 MM, JUNTA ELÁSTICA, INSTALADO EM LOCAL COM NÍVEL ALTO DE INTERFERÊNCIAS (NÃO INCLUI FORNECIMENTO). AF_05/2024</v>
          </cell>
          <cell r="C5458" t="str">
            <v>M</v>
          </cell>
          <cell r="D5458">
            <v>25.56</v>
          </cell>
          <cell r="E5458">
            <v>26.94</v>
          </cell>
          <cell r="F5458" t="str">
            <v>SINAPI JUNHO 2025</v>
          </cell>
        </row>
        <row r="5459">
          <cell r="A5459">
            <v>97167</v>
          </cell>
          <cell r="B5459" t="str">
            <v>ASSENTAMENTO DE TUBO DE FERRO FUNDIDO PARA REDE DE ÁGUA, DN 600 MM, JUNTA ELÁSTICA, INSTALADO EM LOCAL COM NÍVEL BAIXO DE INTERFERÊNCIAS (NÃO INCLUI FORNECIMENTO). AF_05/2024</v>
          </cell>
          <cell r="C5459" t="str">
            <v>M</v>
          </cell>
          <cell r="D5459">
            <v>20.309999999999999</v>
          </cell>
          <cell r="E5459">
            <v>21.46</v>
          </cell>
          <cell r="F5459" t="str">
            <v>SINAPI JUNHO 2025</v>
          </cell>
        </row>
        <row r="5460">
          <cell r="A5460">
            <v>97152</v>
          </cell>
          <cell r="B5460" t="str">
            <v>ASSENTAMENTO DE TUBO DE FERRO FUNDIDO PARA REDE DE ÁGUA, DN 700 MM, JUNTA ELÁSTICA, INSTALADO EM LOCAL COM NÍVEL ALTO DE INTERFERÊNCIAS (NÃO INCLUI FORNECIMENTO). AF_05/2024</v>
          </cell>
          <cell r="C5460" t="str">
            <v>M</v>
          </cell>
          <cell r="D5460">
            <v>29.17</v>
          </cell>
          <cell r="E5460">
            <v>30.77</v>
          </cell>
          <cell r="F5460" t="str">
            <v>SINAPI JUNHO 2025</v>
          </cell>
        </row>
        <row r="5461">
          <cell r="A5461">
            <v>97168</v>
          </cell>
          <cell r="B5461" t="str">
            <v>ASSENTAMENTO DE TUBO DE FERRO FUNDIDO PARA REDE DE ÁGUA, DN 700 MM, JUNTA ELÁSTICA, INSTALADO EM LOCAL COM NÍVEL BAIXO DE INTERFERÊNCIAS (NÃO INCLUI FORNECIMENTO). AF_05/2024</v>
          </cell>
          <cell r="C5461" t="str">
            <v>M</v>
          </cell>
          <cell r="D5461">
            <v>23.18</v>
          </cell>
          <cell r="E5461">
            <v>24.52</v>
          </cell>
          <cell r="F5461" t="str">
            <v>SINAPI JUNHO 2025</v>
          </cell>
        </row>
        <row r="5462">
          <cell r="A5462">
            <v>97141</v>
          </cell>
          <cell r="B5462" t="str">
            <v>ASSENTAMENTO DE TUBO DE FERRO FUNDIDO PARA REDE DE ÁGUA, DN 80 MM, JUNTA ELÁSTICA, INSTALADO EM LOCAL COM NÍVEL ALTO DE INTERFERÊNCIAS (NÃO INCLUI FORNECIMENTO). AF_05/2024</v>
          </cell>
          <cell r="C5462" t="str">
            <v>M</v>
          </cell>
          <cell r="D5462">
            <v>4.41</v>
          </cell>
          <cell r="E5462">
            <v>4.66</v>
          </cell>
          <cell r="F5462" t="str">
            <v>SINAPI JUNHO 2025</v>
          </cell>
        </row>
        <row r="5463">
          <cell r="A5463">
            <v>97157</v>
          </cell>
          <cell r="B5463" t="str">
            <v>ASSENTAMENTO DE TUBO DE FERRO FUNDIDO PARA REDE DE ÁGUA, DN 80 MM, JUNTA ELÁSTICA, INSTALADO EM LOCAL COM NÍVEL BAIXO DE INTERFERÊNCIAS (NÃO INCLUI FORNECIMENTO). AF_05/2024</v>
          </cell>
          <cell r="C5463" t="str">
            <v>M</v>
          </cell>
          <cell r="D5463">
            <v>3.35</v>
          </cell>
          <cell r="E5463">
            <v>3.54</v>
          </cell>
          <cell r="F5463" t="str">
            <v>SINAPI JUNHO 2025</v>
          </cell>
        </row>
        <row r="5464">
          <cell r="A5464">
            <v>97153</v>
          </cell>
          <cell r="B5464" t="str">
            <v>ASSENTAMENTO DE TUBO DE FERRO FUNDIDO PARA REDE DE ÁGUA, DN 800 MM, JUNTA ELÁSTICA, INSTALADO EM LOCAL COM NÍVEL ALTO DE INTERFERÊNCIAS (NÃO INCLUI FORNECIMENTO). AF_05/2024</v>
          </cell>
          <cell r="C5464" t="str">
            <v>M</v>
          </cell>
          <cell r="D5464">
            <v>32.950000000000003</v>
          </cell>
          <cell r="E5464">
            <v>34.78</v>
          </cell>
          <cell r="F5464" t="str">
            <v>SINAPI JUNHO 2025</v>
          </cell>
        </row>
        <row r="5465">
          <cell r="A5465">
            <v>97169</v>
          </cell>
          <cell r="B5465" t="str">
            <v>ASSENTAMENTO DE TUBO DE FERRO FUNDIDO PARA REDE DE ÁGUA, DN 800 MM, JUNTA ELÁSTICA, INSTALADO EM LOCAL COM NÍVEL BAIXO DE INTERFERÊNCIAS (NÃO INCLUI FORNECIMENTO). AF_05/2024</v>
          </cell>
          <cell r="C5465" t="str">
            <v>M</v>
          </cell>
          <cell r="D5465">
            <v>26.23</v>
          </cell>
          <cell r="E5465">
            <v>27.76</v>
          </cell>
          <cell r="F5465" t="str">
            <v>SINAPI JUNHO 2025</v>
          </cell>
        </row>
        <row r="5466">
          <cell r="A5466">
            <v>97154</v>
          </cell>
          <cell r="B5466" t="str">
            <v>ASSENTAMENTO DE TUBO DE FERRO FUNDIDO PARA REDE DE ÁGUA, DN 900 MM, JUNTA ELÁSTICA, INSTALADO EM LOCAL COM NÍVEL ALTO DE INTERFERÊNCIAS (NÃO INCLUI FORNECIMENTO). AF_05/2024</v>
          </cell>
          <cell r="C5466" t="str">
            <v>M</v>
          </cell>
          <cell r="D5466">
            <v>36.78</v>
          </cell>
          <cell r="E5466">
            <v>38.81</v>
          </cell>
          <cell r="F5466" t="str">
            <v>SINAPI JUNHO 2025</v>
          </cell>
        </row>
        <row r="5467">
          <cell r="A5467">
            <v>97170</v>
          </cell>
          <cell r="B5467" t="str">
            <v>ASSENTAMENTO DE TUBO DE FERRO FUNDIDO PARA REDE DE ÁGUA, DN 900 MM, JUNTA ELÁSTICA, INSTALADO EM LOCAL COM NÍVEL BAIXO DE INTERFERÊNCIAS (NÃO INCLUI FORNECIMENTO). AF_05/2024</v>
          </cell>
          <cell r="C5467" t="str">
            <v>M</v>
          </cell>
          <cell r="D5467">
            <v>29.31</v>
          </cell>
          <cell r="E5467">
            <v>31.02</v>
          </cell>
          <cell r="F5467" t="str">
            <v>SINAPI JUNHO 2025</v>
          </cell>
        </row>
        <row r="5468">
          <cell r="A5468">
            <v>105311</v>
          </cell>
          <cell r="B5468" t="str">
            <v>ASSENTAMENTO DE TUBO DE PVC DEFOFO OU PRFV OU RPVC PARA REDE DE ÁGUA, DN 100, JUNTA ELÁSTICA INTEGRADA, INSTALADO EM LOCAL COM NÍVEL ALTO DE INTERFERÊNCIAS (NÃO INCLUI FORNECIMENTO). AF_05/2024</v>
          </cell>
          <cell r="C5468" t="str">
            <v>M</v>
          </cell>
          <cell r="D5468">
            <v>3.54</v>
          </cell>
          <cell r="E5468">
            <v>3.82</v>
          </cell>
          <cell r="F5468" t="str">
            <v>SINAPI JUNHO 2025</v>
          </cell>
        </row>
        <row r="5469">
          <cell r="A5469">
            <v>105339</v>
          </cell>
          <cell r="B5469" t="str">
            <v>ASSENTAMENTO DE TUBO DE PVC DEFOFO OU PRFV OU RPVC PARA REDE DE ÁGUA, DN 100, JUNTA ELÁSTICA INTEGRADA, INSTALADO EM LOCAL COM NÍVEL BAIXO DE INTERFERÊNCIAS (NÃO INCLUI FORNECIMENTO). AF_05/2024</v>
          </cell>
          <cell r="C5469" t="str">
            <v>M</v>
          </cell>
          <cell r="D5469">
            <v>2.92</v>
          </cell>
          <cell r="E5469">
            <v>3.15</v>
          </cell>
          <cell r="F5469" t="str">
            <v>SINAPI JUNHO 2025</v>
          </cell>
        </row>
        <row r="5470">
          <cell r="A5470">
            <v>97127</v>
          </cell>
          <cell r="B5470" t="str">
            <v>ASSENTAMENTO DE TUBO DE PVC DEFOFO OU PRFV OU RPVC PARA REDE DE ÁGUA, DN 150 MM, JUNTA ELÁSTICA INTEGRADA, INSTALADO EM LOCAL COM NÍVEL ALTO DE INTERFERÊNCIAS (NÃO INCLUI FORNECIMENTO). AF_05/2024</v>
          </cell>
          <cell r="C5470" t="str">
            <v>M</v>
          </cell>
          <cell r="D5470">
            <v>4.62</v>
          </cell>
          <cell r="E5470">
            <v>4.99</v>
          </cell>
          <cell r="F5470" t="str">
            <v>SINAPI JUNHO 2025</v>
          </cell>
        </row>
        <row r="5471">
          <cell r="A5471">
            <v>97134</v>
          </cell>
          <cell r="B5471" t="str">
            <v>ASSENTAMENTO DE TUBO DE PVC DEFOFO OU PRFV OU RPVC PARA REDE DE ÁGUA, DN 150 MM, JUNTA ELÁSTICA INTEGRADA, INSTALADO EM LOCAL COM NÍVEL BAIXO DE INTERFERÊNCIAS (NÃO INCLUI FORNECIMENTO). AF_05/2024</v>
          </cell>
          <cell r="C5471" t="str">
            <v>M</v>
          </cell>
          <cell r="D5471">
            <v>3.82</v>
          </cell>
          <cell r="E5471">
            <v>4.12</v>
          </cell>
          <cell r="F5471" t="str">
            <v>SINAPI JUNHO 2025</v>
          </cell>
        </row>
        <row r="5472">
          <cell r="A5472">
            <v>97128</v>
          </cell>
          <cell r="B5472" t="str">
            <v>ASSENTAMENTO DE TUBO DE PVC DEFOFO OU PRFV OU RPVC PARA REDE DE ÁGUA, DN 200 MM, JUNTA ELÁSTICA INTEGRADA, INSTALADO EM LOCAL COM NÍVEL ALTO DE INTERFERÊNCIAS (NÃO INCLUI FORNECIMENTO). AF_05/2024</v>
          </cell>
          <cell r="C5472" t="str">
            <v>M</v>
          </cell>
          <cell r="D5472">
            <v>9.15</v>
          </cell>
          <cell r="E5472">
            <v>9.7200000000000006</v>
          </cell>
          <cell r="F5472" t="str">
            <v>SINAPI JUNHO 2025</v>
          </cell>
        </row>
        <row r="5473">
          <cell r="A5473">
            <v>97135</v>
          </cell>
          <cell r="B5473" t="str">
            <v>ASSENTAMENTO DE TUBO DE PVC DEFOFO OU PRFV OU RPVC PARA REDE DE ÁGUA, DN 200 MM, JUNTA ELÁSTICA INTEGRADA, INSTALADO EM LOCAL COM NÍVEL BAIXO DE INTERFERÊNCIAS (NÃO INCLUI FORNECIMENTO). AF_05/2024</v>
          </cell>
          <cell r="C5473" t="str">
            <v>M</v>
          </cell>
          <cell r="D5473">
            <v>7.02</v>
          </cell>
          <cell r="E5473">
            <v>7.46</v>
          </cell>
          <cell r="F5473" t="str">
            <v>SINAPI JUNHO 2025</v>
          </cell>
        </row>
        <row r="5474">
          <cell r="A5474">
            <v>97129</v>
          </cell>
          <cell r="B5474" t="str">
            <v>ASSENTAMENTO DE TUBO DE PVC DEFOFO OU PRFV OU RPVC PARA REDE DE ÁGUA, DN 250 MM, JUNTA ELÁSTICA INTEGRADA, INSTALADO EM LOCAL COM NÍVEL ALTO DE INTERFERÊNCIAS (NÃO INCLUI FORNECIMENTO). AF_05/2024</v>
          </cell>
          <cell r="C5474" t="str">
            <v>M</v>
          </cell>
          <cell r="D5474">
            <v>10.83</v>
          </cell>
          <cell r="E5474">
            <v>11.51</v>
          </cell>
          <cell r="F5474" t="str">
            <v>SINAPI JUNHO 2025</v>
          </cell>
        </row>
        <row r="5475">
          <cell r="A5475">
            <v>97136</v>
          </cell>
          <cell r="B5475" t="str">
            <v>ASSENTAMENTO DE TUBO DE PVC DEFOFO OU PRFV OU RPVC PARA REDE DE ÁGUA, DN 250 MM, JUNTA ELÁSTICA INTEGRADA, INSTALADO EM LOCAL COM NÍVEL BAIXO DE INTERFERÊNCIAS (NÃO INCLUI FORNECIMENTO). AF_05/2024</v>
          </cell>
          <cell r="C5475" t="str">
            <v>M</v>
          </cell>
          <cell r="D5475">
            <v>8.31</v>
          </cell>
          <cell r="E5475">
            <v>8.82</v>
          </cell>
          <cell r="F5475" t="str">
            <v>SINAPI JUNHO 2025</v>
          </cell>
        </row>
        <row r="5476">
          <cell r="A5476">
            <v>97130</v>
          </cell>
          <cell r="B5476" t="str">
            <v>ASSENTAMENTO DE TUBO DE PVC DEFOFO OU PRFV OU RPVC PARA REDE DE ÁGUA, DN 300 MM, JUNTA ELÁSTICA INTEGRADA, INSTALADO EM LOCAL COM NÍVEL ALTO DE INTERFERÊNCIAS (NÃO INCLUI FORNECIMENTO). AF_05/2024</v>
          </cell>
          <cell r="C5476" t="str">
            <v>M</v>
          </cell>
          <cell r="D5476">
            <v>12.54</v>
          </cell>
          <cell r="E5476">
            <v>13.32</v>
          </cell>
          <cell r="F5476" t="str">
            <v>SINAPI JUNHO 2025</v>
          </cell>
        </row>
        <row r="5477">
          <cell r="A5477">
            <v>97137</v>
          </cell>
          <cell r="B5477" t="str">
            <v>ASSENTAMENTO DE TUBO DE PVC DEFOFO OU PRFV OU RPVC PARA REDE DE ÁGUA, DN 300 MM, JUNTA ELÁSTICA INTEGRADA, INSTALADO EM LOCAL COM NÍVEL BAIXO DE INTERFERÊNCIAS (NÃO INCLUI FORNECIMENTO). AF_05/2024</v>
          </cell>
          <cell r="C5477" t="str">
            <v>M</v>
          </cell>
          <cell r="D5477">
            <v>9.6300000000000008</v>
          </cell>
          <cell r="E5477">
            <v>10.23</v>
          </cell>
          <cell r="F5477" t="str">
            <v>SINAPI JUNHO 2025</v>
          </cell>
        </row>
        <row r="5478">
          <cell r="A5478">
            <v>97131</v>
          </cell>
          <cell r="B5478" t="str">
            <v>ASSENTAMENTO DE TUBO DE PVC DEFOFO OU PRFV OU RPVC PARA REDE DE ÁGUA, DN 350 MM, JUNTA ELÁSTICA INTEGRADA, INSTALADO EM LOCAL COM NÍVEL ALTO DE INTERFERÊNCIAS (NÃO INCLUI FORNECIMENTO). AF_05/2024</v>
          </cell>
          <cell r="C5478" t="str">
            <v>M</v>
          </cell>
          <cell r="D5478">
            <v>14.23</v>
          </cell>
          <cell r="E5478">
            <v>15.11</v>
          </cell>
          <cell r="F5478" t="str">
            <v>SINAPI JUNHO 2025</v>
          </cell>
        </row>
        <row r="5479">
          <cell r="A5479">
            <v>97138</v>
          </cell>
          <cell r="B5479" t="str">
            <v>ASSENTAMENTO DE TUBO DE PVC DEFOFO OU PRFV OU RPVC PARA REDE DE ÁGUA, DN 350 MM, JUNTA ELÁSTICA INTEGRADA, INSTALADO EM LOCAL COM NÍVEL BAIXO DE INTERFERÊNCIAS (NÃO INCLUI FORNECIMENTO). AF_05/2024</v>
          </cell>
          <cell r="C5479" t="str">
            <v>M</v>
          </cell>
          <cell r="D5479">
            <v>10.93</v>
          </cell>
          <cell r="E5479">
            <v>11.6</v>
          </cell>
          <cell r="F5479" t="str">
            <v>SINAPI JUNHO 2025</v>
          </cell>
        </row>
        <row r="5480">
          <cell r="A5480">
            <v>97132</v>
          </cell>
          <cell r="B5480" t="str">
            <v>ASSENTAMENTO DE TUBO DE PVC DEFOFO OU PRFV OU RPVC PARA REDE DE ÁGUA, DN 400 MM, JUNTA ELÁSTICA INTEGRADA, INSTALADO EM LOCAL COM NÍVEL ALTO DE INTERFERÊNCIAS (NÃO INCLUI FORNECIMENTO). AF_05/2024</v>
          </cell>
          <cell r="C5480" t="str">
            <v>M</v>
          </cell>
          <cell r="D5480">
            <v>15.93</v>
          </cell>
          <cell r="E5480">
            <v>16.920000000000002</v>
          </cell>
          <cell r="F5480" t="str">
            <v>SINAPI JUNHO 2025</v>
          </cell>
        </row>
        <row r="5481">
          <cell r="A5481">
            <v>97139</v>
          </cell>
          <cell r="B5481" t="str">
            <v>ASSENTAMENTO DE TUBO DE PVC DEFOFO OU PRFV OU RPVC PARA REDE DE ÁGUA, DN 400 MM, JUNTA ELÁSTICA INTEGRADA, INSTALADO EM LOCAL COM NÍVEL BAIXO DE INTERFERÊNCIAS (NÃO INCLUI FORNECIMENTO). AF_05/2024</v>
          </cell>
          <cell r="C5481" t="str">
            <v>M</v>
          </cell>
          <cell r="D5481">
            <v>12.24</v>
          </cell>
          <cell r="E5481">
            <v>13</v>
          </cell>
          <cell r="F5481" t="str">
            <v>SINAPI JUNHO 2025</v>
          </cell>
        </row>
        <row r="5482">
          <cell r="A5482">
            <v>97133</v>
          </cell>
          <cell r="B5482" t="str">
            <v>ASSENTAMENTO DE TUBO DE PVC DEFOFO OU PRFV OU RPVC PARA REDE DE ÁGUA, DN 500 MM, JUNTA ELÁSTICA INTEGRADA, INSTALADO EM LOCAL COM NÍVEL ALTO DE INTERFERÊNCIAS (NÃO INCLUI FORNECIMENTO). AF_05/2024</v>
          </cell>
          <cell r="C5482" t="str">
            <v>M</v>
          </cell>
          <cell r="D5482">
            <v>19.329999999999998</v>
          </cell>
          <cell r="E5482">
            <v>20.52</v>
          </cell>
          <cell r="F5482" t="str">
            <v>SINAPI JUNHO 2025</v>
          </cell>
        </row>
        <row r="5483">
          <cell r="A5483">
            <v>97140</v>
          </cell>
          <cell r="B5483" t="str">
            <v>ASSENTAMENTO DE TUBO DE PVC DEFOFO OU PRFV OU RPVC PARA REDE DE ÁGUA, DN 500 MM, JUNTA ELÁSTICA INTEGRADA, INSTALADO EM LOCAL COM NÍVEL BAIXO DE INTERFERÊNCIAS (NÃO INCLUI FORNECIMENTO). AF_05/2024</v>
          </cell>
          <cell r="C5483" t="str">
            <v>M</v>
          </cell>
          <cell r="D5483">
            <v>14.85</v>
          </cell>
          <cell r="E5483">
            <v>15.77</v>
          </cell>
          <cell r="F5483" t="str">
            <v>SINAPI JUNHO 2025</v>
          </cell>
        </row>
        <row r="5484">
          <cell r="A5484">
            <v>97123</v>
          </cell>
          <cell r="B5484" t="str">
            <v>ASSENTAMENTO DE TUBO DE PVC PBA PARA REDE DE ÁGUA, DN 100 MM, JUNTA ELÁSTICA INTEGRADA, INSTALADO EM LOCAL COM NÍVEL ALTO DE INTERFERÊNCIAS (NÃO INCLUI FORNECIMENTO). AF_05/2024</v>
          </cell>
          <cell r="C5484" t="str">
            <v>M</v>
          </cell>
          <cell r="D5484">
            <v>3.81</v>
          </cell>
          <cell r="E5484">
            <v>4.12</v>
          </cell>
          <cell r="F5484" t="str">
            <v>SINAPI JUNHO 2025</v>
          </cell>
        </row>
        <row r="5485">
          <cell r="A5485">
            <v>97126</v>
          </cell>
          <cell r="B5485" t="str">
            <v>ASSENTAMENTO DE TUBO DE PVC PBA PARA REDE DE ÁGUA, DN 100 MM, JUNTA ELÁSTICA INTEGRADA, INSTALADO EM LOCAL COM NÍVEL BAIXO DE INTERFERÊNCIAS (NÃO INCLUI FORNECIMENTO). AF_05/2024</v>
          </cell>
          <cell r="C5485" t="str">
            <v>M</v>
          </cell>
          <cell r="D5485">
            <v>3.13</v>
          </cell>
          <cell r="E5485">
            <v>3.38</v>
          </cell>
          <cell r="F5485" t="str">
            <v>SINAPI JUNHO 2025</v>
          </cell>
        </row>
        <row r="5486">
          <cell r="A5486">
            <v>105308</v>
          </cell>
          <cell r="B5486" t="str">
            <v>ASSENTAMENTO DE TUBO DE PVC PBA PARA REDE DE ÁGUA, DN 125, JUNTA ELÁSTICA INTEGRADA, INSTALADO EM LOCAL COM NÍVEL ALTO DE INTERFERÊNCIAS (NÃO INCLUI FORNECIMENTO). AF_05/2024</v>
          </cell>
          <cell r="C5486" t="str">
            <v>M</v>
          </cell>
          <cell r="D5486">
            <v>4.3899999999999997</v>
          </cell>
          <cell r="E5486">
            <v>4.74</v>
          </cell>
          <cell r="F5486" t="str">
            <v>SINAPI JUNHO 2025</v>
          </cell>
        </row>
        <row r="5487">
          <cell r="A5487">
            <v>105312</v>
          </cell>
          <cell r="B5487" t="str">
            <v>ASSENTAMENTO DE TUBO DE PVC PBA PARA REDE DE ÁGUA, DN 125, JUNTA ELÁSTICA INTEGRADA, INSTALADO EM LOCAL COM NÍVEL BAIXO DE INTERFERÊNCIAS (NÃO INCLUI FORNECIMENTO). AF_05/2024</v>
          </cell>
          <cell r="C5487" t="str">
            <v>M</v>
          </cell>
          <cell r="D5487">
            <v>3.63</v>
          </cell>
          <cell r="E5487">
            <v>3.91</v>
          </cell>
          <cell r="F5487" t="str">
            <v>SINAPI JUNHO 2025</v>
          </cell>
        </row>
        <row r="5488">
          <cell r="A5488">
            <v>105309</v>
          </cell>
          <cell r="B5488" t="str">
            <v>ASSENTAMENTO DE TUBO DE PVC PBA PARA REDE DE ÁGUA, DN 140, JUNTA ELÁSTICA INTEGRADA, INSTALADO EM LOCAL COM NÍVEL ALTO DE INTERFERÊNCIAS (NÃO INCLUI FORNECIMENTO). AF_05/2024</v>
          </cell>
          <cell r="C5488" t="str">
            <v>M</v>
          </cell>
          <cell r="D5488">
            <v>4.7300000000000004</v>
          </cell>
          <cell r="E5488">
            <v>5.0999999999999996</v>
          </cell>
          <cell r="F5488" t="str">
            <v>SINAPI JUNHO 2025</v>
          </cell>
        </row>
        <row r="5489">
          <cell r="A5489">
            <v>105313</v>
          </cell>
          <cell r="B5489" t="str">
            <v>ASSENTAMENTO DE TUBO DE PVC PBA PARA REDE DE ÁGUA, DN 140, JUNTA ELÁSTICA INTEGRADA, INSTALADO EM LOCAL COM NÍVEL BAIXO DE INTERFERÊNCIAS (NÃO INCLUI FORNECIMENTO). AF_05/2024</v>
          </cell>
          <cell r="C5489" t="str">
            <v>M</v>
          </cell>
          <cell r="D5489">
            <v>3.91</v>
          </cell>
          <cell r="E5489">
            <v>4.21</v>
          </cell>
          <cell r="F5489" t="str">
            <v>SINAPI JUNHO 2025</v>
          </cell>
        </row>
        <row r="5490">
          <cell r="A5490">
            <v>105310</v>
          </cell>
          <cell r="B5490" t="str">
            <v>ASSENTAMENTO DE TUBO DE PVC PBA PARA REDE DE ÁGUA, DN 180, JUNTA ELÁSTICA INTEGRADA, INSTALADO EM LOCAL COM NÍVEL ALTO DE INTERFERÊNCIAS (NÃO INCLUI FORNECIMENTO). AF_05/2024</v>
          </cell>
          <cell r="C5490" t="str">
            <v>M</v>
          </cell>
          <cell r="D5490">
            <v>5.57</v>
          </cell>
          <cell r="E5490">
            <v>6.01</v>
          </cell>
          <cell r="F5490" t="str">
            <v>SINAPI JUNHO 2025</v>
          </cell>
        </row>
        <row r="5491">
          <cell r="A5491">
            <v>105314</v>
          </cell>
          <cell r="B5491" t="str">
            <v>ASSENTAMENTO DE TUBO DE PVC PBA PARA REDE DE ÁGUA, DN 180, JUNTA ELÁSTICA INTEGRADA, INSTALADO EM LOCAL COM NÍVEL BAIXO DE INTERFERÊNCIAS (NÃO INCLUI FORNECIMENTO). AF_05/2024</v>
          </cell>
          <cell r="C5491" t="str">
            <v>M</v>
          </cell>
          <cell r="D5491">
            <v>4.6100000000000003</v>
          </cell>
          <cell r="E5491">
            <v>4.97</v>
          </cell>
          <cell r="F5491" t="str">
            <v>SINAPI JUNHO 2025</v>
          </cell>
        </row>
        <row r="5492">
          <cell r="A5492">
            <v>97121</v>
          </cell>
          <cell r="B5492" t="str">
            <v>ASSENTAMENTO DE TUBO DE PVC PBA PARA REDE DE ÁGUA, DN 50 MM, JUNTA ELÁSTICA INTEGRADA, INSTALADO EM LOCAL COM NÍVEL ALTO DE INTERFERÊNCIAS (NÃO INCLUI FORNECIMENTO). AF_05/2024</v>
          </cell>
          <cell r="C5492" t="str">
            <v>M</v>
          </cell>
          <cell r="D5492">
            <v>2.72</v>
          </cell>
          <cell r="E5492">
            <v>2.95</v>
          </cell>
          <cell r="F5492" t="str">
            <v>SINAPI JUNHO 2025</v>
          </cell>
        </row>
        <row r="5493">
          <cell r="A5493">
            <v>97124</v>
          </cell>
          <cell r="B5493" t="str">
            <v>ASSENTAMENTO DE TUBO DE PVC PBA PARA REDE DE ÁGUA, DN 50 MM, JUNTA ELÁSTICA INTEGRADA, INSTALADO EM LOCAL COM NÍVEL BAIXO DE INTERFERÊNCIAS (NÃO INCLUI FORNECIMENTO). AF_05/2024</v>
          </cell>
          <cell r="C5493" t="str">
            <v>M</v>
          </cell>
          <cell r="D5493">
            <v>2.2200000000000002</v>
          </cell>
          <cell r="E5493">
            <v>2.4</v>
          </cell>
          <cell r="F5493" t="str">
            <v>SINAPI JUNHO 2025</v>
          </cell>
        </row>
        <row r="5494">
          <cell r="A5494">
            <v>97122</v>
          </cell>
          <cell r="B5494" t="str">
            <v>ASSENTAMENTO DE TUBO DE PVC PBA PARA REDE DE ÁGUA, DN 75 MM, JUNTA ELÁSTICA INTEGRADA, INSTALADO EM LOCAL COM NÍVEL ALTO DE INTERFERÊNCIAS (NÃO INCLUI FORNECIMENTO). AF_05/2024</v>
          </cell>
          <cell r="C5494" t="str">
            <v>M</v>
          </cell>
          <cell r="D5494">
            <v>3.27</v>
          </cell>
          <cell r="E5494">
            <v>3.54</v>
          </cell>
          <cell r="F5494" t="str">
            <v>SINAPI JUNHO 2025</v>
          </cell>
        </row>
        <row r="5495">
          <cell r="A5495">
            <v>97125</v>
          </cell>
          <cell r="B5495" t="str">
            <v>ASSENTAMENTO DE TUBO DE PVC PBA PARA REDE DE ÁGUA, DN 75 MM, JUNTA ELÁSTICA INTEGRADA, INSTALADO EM LOCAL COM NÍVEL BAIXO DE INTERFERÊNCIAS (NÃO INCLUI FORNECIMENTO). AF_05/2024</v>
          </cell>
          <cell r="C5495" t="str">
            <v>M</v>
          </cell>
          <cell r="D5495">
            <v>2.68</v>
          </cell>
          <cell r="E5495">
            <v>2.91</v>
          </cell>
          <cell r="F5495" t="str">
            <v>SINAPI JUNHO 2025</v>
          </cell>
        </row>
        <row r="5496">
          <cell r="A5496">
            <v>105296</v>
          </cell>
          <cell r="B5496" t="str">
            <v>ASSENTAMENTO E FORNECIMENTO DE CURVA PVC PBA, JE, PB, 45 GRAUS, DN 100 / DE 110 MM, PARA REDE AGUA, JUNTA ELÁSTICA INTEGRADA, INSTALADO EM LOCAL COM NÍVEL ALTO DE INTERFERÊNCIAS (INCLUI FORNECIMENTO). AF_05/2024</v>
          </cell>
          <cell r="C5496" t="str">
            <v>UN</v>
          </cell>
          <cell r="D5496">
            <v>172.7</v>
          </cell>
          <cell r="E5496">
            <v>174.57</v>
          </cell>
          <cell r="F5496" t="str">
            <v>SINAPI JUNHO 2025</v>
          </cell>
        </row>
        <row r="5497">
          <cell r="A5497">
            <v>105374</v>
          </cell>
          <cell r="B5497" t="str">
            <v>ASSENTAMENTO E FORNECIMENTO DE CURVA PVC PBA, JE, PB, 45 GRAUS, DN 100 / DE 110 MM, PARA REDE AGUA, JUNTA ELÁSTICA INTEGRADA, INSTALADO EM LOCAL COM NÍVEL BAIXO DE INTERFERÊNCIAS (INCLUI FORNECIMENTO). AF_05/2024</v>
          </cell>
          <cell r="C5497" t="str">
            <v>UN</v>
          </cell>
          <cell r="D5497">
            <v>168.62</v>
          </cell>
          <cell r="E5497">
            <v>170.13</v>
          </cell>
          <cell r="F5497" t="str">
            <v>SINAPI JUNHO 2025</v>
          </cell>
        </row>
        <row r="5498">
          <cell r="A5498">
            <v>105292</v>
          </cell>
          <cell r="B5498" t="str">
            <v>ASSENTAMENTO E FORNECIMENTO DE CURVA PVC PBA, JE, PB, 45 GRAUS, DN 50 / DE 60 MM, PARA REDE AGUA, JUNTA ELÁSTICA INTEGRADA, INSTALADO EM LOCAL COM NÍVEL ALTO DE INTERFERÊNCIAS (INCLUI FORNECIMENTO). AF_05/2024</v>
          </cell>
          <cell r="C5498" t="str">
            <v>UN</v>
          </cell>
          <cell r="D5498">
            <v>49.17</v>
          </cell>
          <cell r="E5498">
            <v>50.53</v>
          </cell>
          <cell r="F5498" t="str">
            <v>SINAPI JUNHO 2025</v>
          </cell>
        </row>
        <row r="5499">
          <cell r="A5499">
            <v>105293</v>
          </cell>
          <cell r="B5499" t="str">
            <v>ASSENTAMENTO E FORNECIMENTO DE CURVA PVC PBA, JE, PB, 45 GRAUS, DN 50 / DE 60 MM, PARA REDE AGUA, JUNTA ELÁSTICA INTEGRADA, INSTALADO EM LOCAL COM NÍVEL BAIXO DE INTERFERÊNCIAS (INCLUI FORNECIMENTO). AF_05/2024</v>
          </cell>
          <cell r="C5499" t="str">
            <v>UN</v>
          </cell>
          <cell r="D5499">
            <v>46.18</v>
          </cell>
          <cell r="E5499">
            <v>47.28</v>
          </cell>
          <cell r="F5499" t="str">
            <v>SINAPI JUNHO 2025</v>
          </cell>
        </row>
        <row r="5500">
          <cell r="A5500">
            <v>105294</v>
          </cell>
          <cell r="B5500" t="str">
            <v>ASSENTAMENTO E FORNECIMENTO DE CURVA PVC PBA, JE, PB, 45 GRAUS, DN 75 / DE 85 MM, PARA REDE AGUA, JUNTA ELÁSTICA INTEGRADA, INSTALADO EM LOCAL COM NÍVEL ALTO DE INTERFERÊNCIAS (INCLUI FORNECIMENTO). AF_05/2024</v>
          </cell>
          <cell r="C5500" t="str">
            <v>UN</v>
          </cell>
          <cell r="D5500">
            <v>100.49</v>
          </cell>
          <cell r="E5500">
            <v>102.11</v>
          </cell>
          <cell r="F5500" t="str">
            <v>SINAPI JUNHO 2025</v>
          </cell>
        </row>
        <row r="5501">
          <cell r="A5501">
            <v>105295</v>
          </cell>
          <cell r="B5501" t="str">
            <v>ASSENTAMENTO E FORNECIMENTO DE CURVA PVC PBA, JE, PB, 45 GRAUS, DN 75 / DE 85 MM, PARA REDE AGUA, JUNTA ELÁSTICA INTEGRADA, INSTALADO EM LOCAL COM NÍVEL BAIXO DE INTERFERÊNCIAS (INCLUI FORNECIMENTO). AF_05/2024</v>
          </cell>
          <cell r="C5501" t="str">
            <v>UN</v>
          </cell>
          <cell r="D5501">
            <v>96.96</v>
          </cell>
          <cell r="E5501">
            <v>98.27</v>
          </cell>
          <cell r="F5501" t="str">
            <v>SINAPI JUNHO 2025</v>
          </cell>
        </row>
        <row r="5502">
          <cell r="A5502">
            <v>105290</v>
          </cell>
          <cell r="B5502" t="str">
            <v>ASSENTAMENTO E FORNECIMENTO DE LUVA SIMPLES, PVC PBA, JE, DN 100 / DE 110 MM, PARA REDE AGUA, JUNTA ELÁSTICA INTEGRADA, INSTALADO EM LOCAL COM NÍVEL ALTO DE INTERFERÊNCIAS (INCLUI FORNECIMENTO). AF_05/2024</v>
          </cell>
          <cell r="C5502" t="str">
            <v>UN</v>
          </cell>
          <cell r="D5502">
            <v>65.72</v>
          </cell>
          <cell r="E5502">
            <v>66.97</v>
          </cell>
          <cell r="F5502" t="str">
            <v>SINAPI JUNHO 2025</v>
          </cell>
        </row>
        <row r="5503">
          <cell r="A5503">
            <v>105291</v>
          </cell>
          <cell r="B5503" t="str">
            <v>ASSENTAMENTO E FORNECIMENTO DE LUVA SIMPLES, PVC PBA, JE, DN 100 / DE 110 MM, PARA REDE AGUA, JUNTA ELÁSTICA INTEGRADA, INSTALADO EM LOCAL COM NÍVEL BAIXO DE INTERFERÊNCIAS (INCLUI FORNECIMENTO). AF_05/2024</v>
          </cell>
          <cell r="C5503" t="str">
            <v>UN</v>
          </cell>
          <cell r="D5503">
            <v>63.01</v>
          </cell>
          <cell r="E5503">
            <v>64.02</v>
          </cell>
          <cell r="F5503" t="str">
            <v>SINAPI JUNHO 2025</v>
          </cell>
        </row>
        <row r="5504">
          <cell r="A5504">
            <v>105286</v>
          </cell>
          <cell r="B5504" t="str">
            <v>ASSENTAMENTO E FORNECIMENTO DE LUVA SIMPLES, PVC PBA, JE, DN 50 / DE 60 MM, PARA REDE AGUA, JUNTA ELÁSTICA INTEGRADA, INSTALADO EM LOCAL COM NÍVEL ALTO DE INTERFERÊNCIAS (INCLUI FORNECIMENTO). AF_05/2024</v>
          </cell>
          <cell r="C5504" t="str">
            <v>UN</v>
          </cell>
          <cell r="D5504">
            <v>29.43</v>
          </cell>
          <cell r="E5504">
            <v>30.35</v>
          </cell>
          <cell r="F5504" t="str">
            <v>SINAPI JUNHO 2025</v>
          </cell>
        </row>
        <row r="5505">
          <cell r="A5505">
            <v>105287</v>
          </cell>
          <cell r="B5505" t="str">
            <v>ASSENTAMENTO E FORNECIMENTO DE LUVA SIMPLES, PVC PBA, JE, DN 50 / DE 60 MM, PARA REDE AGUA, JUNTA ELÁSTICA INTEGRADA, INSTALADO EM LOCAL COM NÍVEL BAIXO DE INTERFERÊNCIAS (INCLUI FORNECIMENTO). AF_05/2024</v>
          </cell>
          <cell r="C5505" t="str">
            <v>UN</v>
          </cell>
          <cell r="D5505">
            <v>27.44</v>
          </cell>
          <cell r="E5505">
            <v>28.18</v>
          </cell>
          <cell r="F5505" t="str">
            <v>SINAPI JUNHO 2025</v>
          </cell>
        </row>
        <row r="5506">
          <cell r="A5506">
            <v>105288</v>
          </cell>
          <cell r="B5506" t="str">
            <v>ASSENTAMENTO E FORNECIMENTO DE LUVA SIMPLES, PVC PBA, JE, DN 75 / DE 85 MM, PARA REDE AGUA, JUNTA ELÁSTICA INTEGRADA, INSTALADO EM LOCAL COM NÍVEL ALTO DE INTERFERÊNCIAS (INCLUI FORNECIMENTO). AF_05/2024</v>
          </cell>
          <cell r="C5506" t="str">
            <v>UN</v>
          </cell>
          <cell r="D5506">
            <v>48.76</v>
          </cell>
          <cell r="E5506">
            <v>49.84</v>
          </cell>
          <cell r="F5506" t="str">
            <v>SINAPI JUNHO 2025</v>
          </cell>
        </row>
        <row r="5507">
          <cell r="A5507">
            <v>105289</v>
          </cell>
          <cell r="B5507" t="str">
            <v>ASSENTAMENTO E FORNECIMENTO DE LUVA SIMPLES, PVC PBA, JE, DN 75 / DE 85 MM, PARA REDE AGUA, JUNTA ELÁSTICA INTEGRADA, INSTALADO EM LOCAL COM NÍVEL BAIXO DE INTERFERÊNCIAS (INCLUI FORNECIMENTO). AF_05/2024</v>
          </cell>
          <cell r="C5507" t="str">
            <v>UN</v>
          </cell>
          <cell r="D5507">
            <v>46.4</v>
          </cell>
          <cell r="E5507">
            <v>47.28</v>
          </cell>
          <cell r="F5507" t="str">
            <v>SINAPI JUNHO 2025</v>
          </cell>
        </row>
        <row r="5508">
          <cell r="A5508">
            <v>105375</v>
          </cell>
          <cell r="B5508" t="str">
            <v>ASSENTAMENTO E FORNECIMENTO DE TE DE REDUCAO, PVC PBA, BBB, JE, DN 100 X 50 / DE 110 X 60 MM, PARA REDE AGUA, JUNTA ELÁSTICA INTEGRADA, INSTALADO EM LOCAL COM NÍVEL ALTO DE INTERFERÊNCIAS (INCLUI FORNECIMENTO). AF_05/2024</v>
          </cell>
          <cell r="C5508" t="str">
            <v>UN</v>
          </cell>
          <cell r="D5508">
            <v>133.11000000000001</v>
          </cell>
          <cell r="E5508">
            <v>135.6</v>
          </cell>
          <cell r="F5508" t="str">
            <v>SINAPI JUNHO 2025</v>
          </cell>
        </row>
        <row r="5509">
          <cell r="A5509">
            <v>105376</v>
          </cell>
          <cell r="B5509" t="str">
            <v>ASSENTAMENTO E FORNECIMENTO DE TE DE REDUCAO, PVC PBA, BBB, JE, DN 100 X 50 / DE 110 X 60 MM, PARA REDE AGUA, JUNTA ELÁSTICA INTEGRADA, INSTALADO EM LOCAL COM NÍVEL BAIXO DE INTERFERÊNCIAS (INCLUI FORNECIMENTO). AF_05/2024</v>
          </cell>
          <cell r="C5509" t="str">
            <v>UN</v>
          </cell>
          <cell r="D5509">
            <v>127.68</v>
          </cell>
          <cell r="E5509">
            <v>129.69999999999999</v>
          </cell>
          <cell r="F5509" t="str">
            <v>SINAPI JUNHO 2025</v>
          </cell>
        </row>
        <row r="5510">
          <cell r="A5510">
            <v>105331</v>
          </cell>
          <cell r="B5510" t="str">
            <v>ASSENTAMENTO E FORNECIMENTO DE TUBO DE PVC DEFOFO OU PRFV OU RPVC PARA REDE DE ÁGUA, DN 100, JUNTA ELÁSTICA INTEGRADA, INSTALADO EM LOCAL COM NÍVEL ALTO DE INTERFERÊNCIAS (INCLUI FORNECIMENTO). AF_05/2024</v>
          </cell>
          <cell r="C5510" t="str">
            <v>M</v>
          </cell>
          <cell r="D5510">
            <v>56.48</v>
          </cell>
          <cell r="E5510">
            <v>56.76</v>
          </cell>
          <cell r="F5510" t="str">
            <v>SINAPI JUNHO 2025</v>
          </cell>
        </row>
        <row r="5511">
          <cell r="A5511">
            <v>105332</v>
          </cell>
          <cell r="B5511" t="str">
            <v>ASSENTAMENTO E FORNECIMENTO DE TUBO DE PVC DEFOFO OU PRFV OU RPVC PARA REDE DE ÁGUA, DN 100, JUNTA ELÁSTICA INTEGRADA, INSTALADO EM LOCAL COM NÍVEL BAIXO DE INTERFERÊNCIAS (INCLUI FORNECIMENTO). AF_05/2024</v>
          </cell>
          <cell r="C5511" t="str">
            <v>M</v>
          </cell>
          <cell r="D5511">
            <v>55.86</v>
          </cell>
          <cell r="E5511">
            <v>56.09</v>
          </cell>
          <cell r="F5511" t="str">
            <v>SINAPI JUNHO 2025</v>
          </cell>
        </row>
        <row r="5512">
          <cell r="A5512">
            <v>105333</v>
          </cell>
          <cell r="B5512" t="str">
            <v>ASSENTAMENTO E FORNECIMENTO DE TUBO DE PVC DEFOFO PARA REDE DE ÁGUA, DN 200, JUNTA ELÁSTICA INTEGRADA, INSTALADO EM LOCAL COM NÍVEL ALTO DE INTERFERÊNCIAS (INCLUI FORNECIMENTO). AF_05/2024</v>
          </cell>
          <cell r="C5512" t="str">
            <v>M</v>
          </cell>
          <cell r="D5512">
            <v>250.61</v>
          </cell>
          <cell r="E5512">
            <v>251.18</v>
          </cell>
          <cell r="F5512" t="str">
            <v>SINAPI JUNHO 2025</v>
          </cell>
        </row>
        <row r="5513">
          <cell r="A5513">
            <v>105334</v>
          </cell>
          <cell r="B5513" t="str">
            <v>ASSENTAMENTO E FORNECIMENTO DE TUBO DE PVC DEFOFO PARA REDE DE ÁGUA, DN 200, JUNTA ELÁSTICA INTEGRADA, INSTALADO EM LOCAL COM NÍVEL BAIXO DE INTERFERÊNCIAS (INCLUI FORNECIMENTO). AF_05/2024</v>
          </cell>
          <cell r="C5513" t="str">
            <v>M</v>
          </cell>
          <cell r="D5513">
            <v>248.48</v>
          </cell>
          <cell r="E5513">
            <v>248.92</v>
          </cell>
          <cell r="F5513" t="str">
            <v>SINAPI JUNHO 2025</v>
          </cell>
        </row>
        <row r="5514">
          <cell r="A5514">
            <v>105335</v>
          </cell>
          <cell r="B5514" t="str">
            <v>ASSENTAMENTO E FORNECIMENTO DE TUBO DE PVC DEFOFO PARA REDE DE ÁGUA, DN 250, JUNTA ELÁSTICA INTEGRADA, INSTALADO EM LOCAL COM NÍVEL ALTO DE INTERFERÊNCIAS (INCLUI FORNECIMENTO). AF_05/2024</v>
          </cell>
          <cell r="C5514" t="str">
            <v>M</v>
          </cell>
          <cell r="D5514">
            <v>378.42</v>
          </cell>
          <cell r="E5514">
            <v>379.1</v>
          </cell>
          <cell r="F5514" t="str">
            <v>SINAPI JUNHO 2025</v>
          </cell>
        </row>
        <row r="5515">
          <cell r="A5515">
            <v>105336</v>
          </cell>
          <cell r="B5515" t="str">
            <v>ASSENTAMENTO E FORNECIMENTO DE TUBO DE PVC DEFOFO PARA REDE DE ÁGUA, DN 250, JUNTA ELÁSTICA INTEGRADA, INSTALADO EM LOCAL COM NÍVEL BAIXO DE INTERFERÊNCIAS (INCLUI FORNECIMENTO). AF_05/2024</v>
          </cell>
          <cell r="C5515" t="str">
            <v>M</v>
          </cell>
          <cell r="D5515">
            <v>375.9</v>
          </cell>
          <cell r="E5515">
            <v>376.41</v>
          </cell>
          <cell r="F5515" t="str">
            <v>SINAPI JUNHO 2025</v>
          </cell>
        </row>
        <row r="5516">
          <cell r="A5516">
            <v>105337</v>
          </cell>
          <cell r="B5516" t="str">
            <v>ASSENTAMENTO E FORNECIMENTO DE TUBO DE PVC DEFOFO PARA REDE DE ÁGUA, DN 300, JUNTA ELÁSTICA INTEGRADA, INSTALADO EM LOCAL COM NÍVEL ALTO DE INTERFERÊNCIAS (INCLUI FORNECIMENTO). AF_05/2024</v>
          </cell>
          <cell r="C5516" t="str">
            <v>M</v>
          </cell>
          <cell r="D5516">
            <v>534.53</v>
          </cell>
          <cell r="E5516">
            <v>535.30999999999995</v>
          </cell>
          <cell r="F5516" t="str">
            <v>SINAPI JUNHO 2025</v>
          </cell>
        </row>
        <row r="5517">
          <cell r="A5517">
            <v>105338</v>
          </cell>
          <cell r="B5517" t="str">
            <v>ASSENTAMENTO E FORNECIMENTO DE TUBO DE PVC DEFOFO PARA REDE DE ÁGUA, DN 300, JUNTA ELÁSTICA INTEGRADA, INSTALADO EM LOCAL COM NÍVEL BAIXO DE INTERFERÊNCIAS (INCLUI FORNECIMENTO). AF_05/2024</v>
          </cell>
          <cell r="C5517" t="str">
            <v>M</v>
          </cell>
          <cell r="D5517">
            <v>531.62</v>
          </cell>
          <cell r="E5517">
            <v>532.22</v>
          </cell>
          <cell r="F5517" t="str">
            <v>SINAPI JUNHO 2025</v>
          </cell>
        </row>
        <row r="5518">
          <cell r="A5518">
            <v>105329</v>
          </cell>
          <cell r="B5518" t="str">
            <v>ASSENTAMENTO E FORNECIMENTO DE TUBO DE PVC PBA PARA REDE DE ÁGUA, DN 100, JUNTA ELÁSTICA INTEGRADA, INSTALADO EM LOCAL COM NÍVEL ALTO DE INTERFERÊNCIAS (INCLUI FORNECIMENTO). AF_05/2024</v>
          </cell>
          <cell r="C5518" t="str">
            <v>UN</v>
          </cell>
          <cell r="D5518">
            <v>79.92</v>
          </cell>
          <cell r="E5518">
            <v>80.23</v>
          </cell>
          <cell r="F5518" t="str">
            <v>SINAPI JUNHO 2025</v>
          </cell>
        </row>
        <row r="5519">
          <cell r="A5519">
            <v>105330</v>
          </cell>
          <cell r="B5519" t="str">
            <v>ASSENTAMENTO E FORNECIMENTO DE TUBO DE PVC PBA PARA REDE DE ÁGUA, DN 100, JUNTA ELÁSTICA INTEGRADA, INSTALADO EM LOCAL COM NÍVEL BAIXO DE INTERFERÊNCIAS (INCLUI FORNECIMENTO). AF_05/2024</v>
          </cell>
          <cell r="C5519" t="str">
            <v>UN</v>
          </cell>
          <cell r="D5519">
            <v>79.239999999999995</v>
          </cell>
          <cell r="E5519">
            <v>79.489999999999995</v>
          </cell>
          <cell r="F5519" t="str">
            <v>SINAPI JUNHO 2025</v>
          </cell>
        </row>
        <row r="5520">
          <cell r="A5520">
            <v>105260</v>
          </cell>
          <cell r="B5520" t="str">
            <v>ASSENTAMENTO E FORNECIMENTO DE TUBO DE PVC PBA PARA REDE DE ÁGUA, DN 50, JUNTA ELÁSTICA INTEGRADA, INSTALADO EM LOCAL COM NÍVEL ALTO DE INTERFERÊNCIAS (INCLUI FORNECIMENTO). AF_05/2024</v>
          </cell>
          <cell r="C5520" t="str">
            <v>UN</v>
          </cell>
          <cell r="D5520">
            <v>25.91</v>
          </cell>
          <cell r="E5520">
            <v>26.14</v>
          </cell>
          <cell r="F5520" t="str">
            <v>SINAPI JUNHO 2025</v>
          </cell>
        </row>
        <row r="5521">
          <cell r="A5521">
            <v>105285</v>
          </cell>
          <cell r="B5521" t="str">
            <v>ASSENTAMENTO E FORNECIMENTO DE TUBO DE PVC PBA PARA REDE DE ÁGUA, DN 50, JUNTA ELÁSTICA INTEGRADA, INSTALADO EM LOCAL COM NÍVEL BAIXO DE INTERFERÊNCIAS (INCLUI FORNECIMENTO). AF_05/2024</v>
          </cell>
          <cell r="C5521" t="str">
            <v>UN</v>
          </cell>
          <cell r="D5521">
            <v>25.41</v>
          </cell>
          <cell r="E5521">
            <v>25.59</v>
          </cell>
          <cell r="F5521" t="str">
            <v>SINAPI JUNHO 2025</v>
          </cell>
        </row>
        <row r="5522">
          <cell r="A5522">
            <v>105327</v>
          </cell>
          <cell r="B5522" t="str">
            <v>ASSENTAMENTO E FORNECIMENTO DE TUBO DE PVC PBA PARA REDE DE ÁGUA, DN 75, JUNTA ELÁSTICA INTEGRADA, INSTALADO EM LOCAL COM NÍVEL ALTO DE INTERFERÊNCIAS (INCLUI FORNECIMENTO). AF_05/2024</v>
          </cell>
          <cell r="C5522" t="str">
            <v>UN</v>
          </cell>
          <cell r="D5522">
            <v>48.82</v>
          </cell>
          <cell r="E5522">
            <v>49.09</v>
          </cell>
          <cell r="F5522" t="str">
            <v>SINAPI JUNHO 2025</v>
          </cell>
        </row>
        <row r="5523">
          <cell r="A5523">
            <v>105328</v>
          </cell>
          <cell r="B5523" t="str">
            <v>ASSENTAMENTO E FORNECIMENTO DE TUBO DE PVC PBA PARA REDE DE ÁGUA, DN 75, JUNTA ELÁSTICA INTEGRADA, INSTALADO EM LOCAL COM NÍVEL BAIXO DE INTERFERÊNCIAS (INCLUI FORNECIMENTO). AF_05/2024</v>
          </cell>
          <cell r="C5523" t="str">
            <v>UN</v>
          </cell>
          <cell r="D5523">
            <v>48.23</v>
          </cell>
          <cell r="E5523">
            <v>48.46</v>
          </cell>
          <cell r="F5523" t="str">
            <v>SINAPI JUNHO 2025</v>
          </cell>
        </row>
        <row r="5524">
          <cell r="A5524">
            <v>105377</v>
          </cell>
          <cell r="B5524" t="str">
            <v>FORNECIMENTO E ASSENTAMENTO DE CURVA 45 GRAUS RANHURADA EM FERRO FUNDIDO, DN 80 MM (3") PARA REDE DE ÁGUA, INSTALADO EM LOCAL COM NÍVEL ALTO DE INTERFERÊNCIAS (INCLUI FORNECIMENTO). AF_05/2024</v>
          </cell>
          <cell r="C5524" t="str">
            <v>UN</v>
          </cell>
          <cell r="D5524">
            <v>43.59</v>
          </cell>
          <cell r="E5524">
            <v>44.31</v>
          </cell>
          <cell r="F5524" t="str">
            <v>SINAPI JUNHO 2025</v>
          </cell>
        </row>
        <row r="5525">
          <cell r="A5525">
            <v>105368</v>
          </cell>
          <cell r="B5525" t="str">
            <v>FORNECIMENTO E ASSENTAMENTO DE CURVA 45 GRAUS RANHURADA EM FERRO FUNDIDO, DN 80 MM (3") PARA REDE DE ÁGUA, INSTALADO EM LOCAL COM NÍVEL BAIXO DE INTERFERÊNCIAS (INCLUI FORNECIMENTO). AF_05/2024</v>
          </cell>
          <cell r="C5525" t="str">
            <v>UN</v>
          </cell>
          <cell r="D5525">
            <v>40.340000000000003</v>
          </cell>
          <cell r="E5525">
            <v>40.89</v>
          </cell>
          <cell r="F5525" t="str">
            <v>SINAPI JUNHO 2025</v>
          </cell>
        </row>
        <row r="5526">
          <cell r="A5526">
            <v>105369</v>
          </cell>
          <cell r="B5526" t="str">
            <v>FORNECIMENTO E ASSENTAMENTO DE TE RANHURADO EM FERRO FUNDIDO, DN 80 (3") PARA REDE DE ÁGUA, INSTALADO EM LOCAL COM NÍVEL ALTO DE INTERFERÊNCIAS (INCLUI FORNECIMENTO). AF_05/2024</v>
          </cell>
          <cell r="C5526" t="str">
            <v>UN</v>
          </cell>
          <cell r="D5526">
            <v>68.760000000000005</v>
          </cell>
          <cell r="E5526">
            <v>69.73</v>
          </cell>
          <cell r="F5526" t="str">
            <v>SINAPI JUNHO 2025</v>
          </cell>
        </row>
        <row r="5527">
          <cell r="A5527">
            <v>105370</v>
          </cell>
          <cell r="B5527" t="str">
            <v>FORNECIMENTO E ASSENTAMENTO DE TE RANHURADO EM FERRO FUNDIDO, DN 80 (3") PARA REDE DE ÁGUA, INSTALADO EM LOCAL COM NÍVEL BAIXO DE INTERFERÊNCIAS (INCLUI FORNECIMENTO). AF_05/2024</v>
          </cell>
          <cell r="C5527" t="str">
            <v>UN</v>
          </cell>
          <cell r="D5527">
            <v>64.41</v>
          </cell>
          <cell r="E5527">
            <v>65.16</v>
          </cell>
          <cell r="F5527" t="str">
            <v>SINAPI JUNHO 2025</v>
          </cell>
        </row>
        <row r="5528">
          <cell r="A5528">
            <v>92864</v>
          </cell>
          <cell r="B5528" t="str">
            <v>ASSENTAMENTO DE TUBO DE CONCRETO PARA REDES COLETORAS DE ESGOTO SANITÁRIO, DIÂMETRO DE 1000 MM, JUNTA ELÁSTICA, INSTALADO EM LOCAL COM ALTO NÍVEL DE INTERFERÊNCIAS (NÃO INCLUI FORNECIMENTO). AF_03/2024</v>
          </cell>
          <cell r="C5528" t="str">
            <v>M</v>
          </cell>
          <cell r="D5528">
            <v>99.98</v>
          </cell>
          <cell r="E5528">
            <v>102.53</v>
          </cell>
          <cell r="F5528" t="str">
            <v>SINAPI JUNHO 2025</v>
          </cell>
        </row>
        <row r="5529">
          <cell r="A5529">
            <v>92848</v>
          </cell>
          <cell r="B5529" t="str">
            <v>ASSENTAMENTO DE TUBO DE CONCRETO PARA REDES COLETORAS DE ESGOTO SANITÁRIO, DIÂMETRO DE 1000 MM, JUNTA ELÁSTICA, INSTALADO EM LOCAL COM BAIXO NÍVEL DE INTERFERÊNCIAS (NÃO INCLUI FORNECIMENTO). AF_03/2024</v>
          </cell>
          <cell r="C5529" t="str">
            <v>M</v>
          </cell>
          <cell r="D5529">
            <v>90.61</v>
          </cell>
          <cell r="E5529">
            <v>92.68</v>
          </cell>
          <cell r="F5529" t="str">
            <v>SINAPI JUNHO 2025</v>
          </cell>
        </row>
        <row r="5530">
          <cell r="A5530">
            <v>104937</v>
          </cell>
          <cell r="B5530" t="str">
            <v>ASSENTAMENTO DE TUBO DE CONCRETO PARA REDES COLETORAS DE ESGOTO SANITÁRIO, DIÂMETRO DE 1200 MM, JUNTA ELÁSTICA, INSTALADO EM LOCAL COM ALTO NÍVEL DE INTERFERÊNCIAS (NÃO INCLUI FORNECIMENTO). AF_03/2024</v>
          </cell>
          <cell r="C5530" t="str">
            <v>M</v>
          </cell>
          <cell r="D5530">
            <v>0</v>
          </cell>
          <cell r="E5530">
            <v>0</v>
          </cell>
          <cell r="F5530" t="str">
            <v>SINAPI JUNHO 2025</v>
          </cell>
        </row>
        <row r="5531">
          <cell r="A5531">
            <v>104933</v>
          </cell>
          <cell r="B5531" t="str">
            <v>ASSENTAMENTO DE TUBO DE CONCRETO PARA REDES COLETORAS DE ESGOTO SANITÁRIO, DIÂMETRO DE 1200 MM, JUNTA ELÁSTICA, INSTALADO EM LOCAL COM BAIXO NÍVEL DE INTERFERÊNCIAS (NÃO INCLUI FORNECIMENTO). AF_03/2024</v>
          </cell>
          <cell r="C5531" t="str">
            <v>M</v>
          </cell>
          <cell r="D5531">
            <v>0</v>
          </cell>
          <cell r="E5531">
            <v>0</v>
          </cell>
          <cell r="F5531" t="str">
            <v>SINAPI JUNHO 2025</v>
          </cell>
        </row>
        <row r="5532">
          <cell r="A5532">
            <v>104939</v>
          </cell>
          <cell r="B5532" t="str">
            <v>ASSENTAMENTO DE TUBO DE CONCRETO PARA REDES COLETORAS DE ESGOTO SANITÁRIO, DIÂMETRO DE 1500 MM, JUNTA ELÁSTICA, INSTALADO EM LOCAL COM ALTO NÍVEL DE INTERFERÊNCIAS (NÃO INCLUI FORNECIMENTO). AF_03/2024</v>
          </cell>
          <cell r="C5532" t="str">
            <v>M</v>
          </cell>
          <cell r="D5532">
            <v>0</v>
          </cell>
          <cell r="E5532">
            <v>0</v>
          </cell>
          <cell r="F5532" t="str">
            <v>SINAPI JUNHO 2025</v>
          </cell>
        </row>
        <row r="5533">
          <cell r="A5533">
            <v>104935</v>
          </cell>
          <cell r="B5533" t="str">
            <v>ASSENTAMENTO DE TUBO DE CONCRETO PARA REDES COLETORAS DE ESGOTO SANITÁRIO, DIÂMETRO DE 1500 MM, JUNTA ELÁSTICA, INSTALADO EM LOCAL COM BAIXO NÍVEL DE INTERFERÊNCIAS (NÃO INCLUI FORNECIMENTO). AF_03/2024</v>
          </cell>
          <cell r="C5533" t="str">
            <v>M</v>
          </cell>
          <cell r="D5533">
            <v>0</v>
          </cell>
          <cell r="E5533">
            <v>0</v>
          </cell>
          <cell r="F5533" t="str">
            <v>SINAPI JUNHO 2025</v>
          </cell>
        </row>
        <row r="5534">
          <cell r="A5534">
            <v>92850</v>
          </cell>
          <cell r="B5534" t="str">
            <v>ASSENTAMENTO DE TUBO DE CONCRETO PARA REDES COLETORAS DE ESGOTO SANITÁRIO, DIÂMETRO DE 300 MM, JUNTA ELÁSTICA, INSTALADO EM LOCAL COM ALTO NÍVEL DE INTERFERÊNCIAS (NÃO INCLUI FORNECIMENTO). AF_03/2024</v>
          </cell>
          <cell r="C5534" t="str">
            <v>M</v>
          </cell>
          <cell r="D5534">
            <v>24.63</v>
          </cell>
          <cell r="E5534">
            <v>25.26</v>
          </cell>
          <cell r="F5534" t="str">
            <v>SINAPI JUNHO 2025</v>
          </cell>
        </row>
        <row r="5535">
          <cell r="A5535">
            <v>92834</v>
          </cell>
          <cell r="B5535" t="str">
            <v>ASSENTAMENTO DE TUBO DE CONCRETO PARA REDES COLETORAS DE ESGOTO SANITÁRIO, DIÂMETRO DE 300 MM, JUNTA ELÁSTICA, INSTALADO EM LOCAL COM BAIXO NÍVEL DE INTERFERÊNCIAS (NÃO INCLUI FORNECIMENTO). AF_03/2024</v>
          </cell>
          <cell r="C5535" t="str">
            <v>M</v>
          </cell>
          <cell r="D5535">
            <v>22.27</v>
          </cell>
          <cell r="E5535">
            <v>22.79</v>
          </cell>
          <cell r="F5535" t="str">
            <v>SINAPI JUNHO 2025</v>
          </cell>
        </row>
        <row r="5536">
          <cell r="A5536">
            <v>92852</v>
          </cell>
          <cell r="B5536" t="str">
            <v>ASSENTAMENTO DE TUBO DE CONCRETO PARA REDES COLETORAS DE ESGOTO SANITÁRIO, DIÂMETRO DE 400 MM, JUNTA ELÁSTICA, INSTALADO EM LOCAL COM ALTO NÍVEL DE INTERFERÊNCIAS (NÃO INCLUI FORNECIMENTO). AF_03/2024</v>
          </cell>
          <cell r="C5536" t="str">
            <v>M</v>
          </cell>
          <cell r="D5536">
            <v>32.4</v>
          </cell>
          <cell r="E5536">
            <v>33.31</v>
          </cell>
          <cell r="F5536" t="str">
            <v>SINAPI JUNHO 2025</v>
          </cell>
        </row>
        <row r="5537">
          <cell r="A5537">
            <v>92836</v>
          </cell>
          <cell r="B5537" t="str">
            <v>ASSENTAMENTO DE TUBO DE CONCRETO PARA REDES COLETORAS DE ESGOTO SANITÁRIO, DIÂMETRO DE 400 MM, JUNTA ELÁSTICA, INSTALADO EM LOCAL COM BAIXO NÍVEL DE INTERFERÊNCIAS (NÃO INCLUI FORNECIMENTO). AF_03/2024</v>
          </cell>
          <cell r="C5537" t="str">
            <v>M</v>
          </cell>
          <cell r="D5537">
            <v>29.04</v>
          </cell>
          <cell r="E5537">
            <v>29.79</v>
          </cell>
          <cell r="F5537" t="str">
            <v>SINAPI JUNHO 2025</v>
          </cell>
        </row>
        <row r="5538">
          <cell r="A5538">
            <v>92854</v>
          </cell>
          <cell r="B5538" t="str">
            <v>ASSENTAMENTO DE TUBO DE CONCRETO PARA REDES COLETORAS DE ESGOTO SANITÁRIO, DIÂMETRO DE 500 MM, JUNTA ELÁSTICA, INSTALADO EM LOCAL COM ALTO NÍVEL DE INTERFERÊNCIAS (NÃO INCLUI FORNECIMENTO). AF_03/2024</v>
          </cell>
          <cell r="C5538" t="str">
            <v>M</v>
          </cell>
          <cell r="D5538">
            <v>40.61</v>
          </cell>
          <cell r="E5538">
            <v>41.79</v>
          </cell>
          <cell r="F5538" t="str">
            <v>SINAPI JUNHO 2025</v>
          </cell>
        </row>
        <row r="5539">
          <cell r="A5539">
            <v>92838</v>
          </cell>
          <cell r="B5539" t="str">
            <v>ASSENTAMENTO DE TUBO DE CONCRETO PARA REDES COLETORAS DE ESGOTO SANITÁRIO, DIÂMETRO DE 500 MM, JUNTA ELÁSTICA, INSTALADO EM LOCAL COM BAIXO NÍVEL DE INTERFERÊNCIAS (NÃO INCLUI FORNECIMENTO). AF_03/2024</v>
          </cell>
          <cell r="C5539" t="str">
            <v>M</v>
          </cell>
          <cell r="D5539">
            <v>36.270000000000003</v>
          </cell>
          <cell r="E5539">
            <v>37.229999999999997</v>
          </cell>
          <cell r="F5539" t="str">
            <v>SINAPI JUNHO 2025</v>
          </cell>
        </row>
        <row r="5540">
          <cell r="A5540">
            <v>92856</v>
          </cell>
          <cell r="B5540" t="str">
            <v>ASSENTAMENTO DE TUBO DE CONCRETO PARA REDES COLETORAS DE ESGOTO SANITÁRIO, DIÂMETRO DE 600 MM, JUNTA ELÁSTICA, INSTALADO EM LOCAL COM ALTO NÍVEL DE INTERFERÊNCIAS (NÃO INCLUI FORNECIMENTO). AF_03/2024</v>
          </cell>
          <cell r="C5540" t="str">
            <v>M</v>
          </cell>
          <cell r="D5540">
            <v>49.22</v>
          </cell>
          <cell r="E5540">
            <v>50.67</v>
          </cell>
          <cell r="F5540" t="str">
            <v>SINAPI JUNHO 2025</v>
          </cell>
        </row>
        <row r="5541">
          <cell r="A5541">
            <v>92840</v>
          </cell>
          <cell r="B5541" t="str">
            <v>ASSENTAMENTO DE TUBO DE CONCRETO PARA REDES COLETORAS DE ESGOTO SANITÁRIO, DIÂMETRO DE 600 MM, JUNTA ELÁSTICA, INSTALADO EM LOCAL COM BAIXO NÍVEL DE INTERFERÊNCIAS (NÃO INCLUI FORNECIMENTO). AF_03/2024</v>
          </cell>
          <cell r="C5541" t="str">
            <v>M</v>
          </cell>
          <cell r="D5541">
            <v>43.87</v>
          </cell>
          <cell r="E5541">
            <v>45.05</v>
          </cell>
          <cell r="F5541" t="str">
            <v>SINAPI JUNHO 2025</v>
          </cell>
        </row>
        <row r="5542">
          <cell r="A5542">
            <v>92858</v>
          </cell>
          <cell r="B5542" t="str">
            <v>ASSENTAMENTO DE TUBO DE CONCRETO PARA REDES COLETORAS DE ESGOTO SANITÁRIO, DIÂMETRO DE 700 MM, JUNTA ELÁSTICA, INSTALADO EM LOCAL COM ALTO NÍVEL DE INTERFERÊNCIAS (NÃO INCLUI FORNECIMENTO). AF_03/2024</v>
          </cell>
          <cell r="C5542" t="str">
            <v>M</v>
          </cell>
          <cell r="D5542">
            <v>61.94</v>
          </cell>
          <cell r="E5542">
            <v>63.66</v>
          </cell>
          <cell r="F5542" t="str">
            <v>SINAPI JUNHO 2025</v>
          </cell>
        </row>
        <row r="5543">
          <cell r="A5543">
            <v>92842</v>
          </cell>
          <cell r="B5543" t="str">
            <v>ASSENTAMENTO DE TUBO DE CONCRETO PARA REDES COLETORAS DE ESGOTO SANITÁRIO, DIÂMETRO DE 700 MM, JUNTA ELÁSTICA, INSTALADO EM LOCAL COM BAIXO NÍVEL DE INTERFERÊNCIAS (NÃO INCLUI FORNECIMENTO). AF_03/2024</v>
          </cell>
          <cell r="C5543" t="str">
            <v>M</v>
          </cell>
          <cell r="D5543">
            <v>55.57</v>
          </cell>
          <cell r="E5543">
            <v>56.98</v>
          </cell>
          <cell r="F5543" t="str">
            <v>SINAPI JUNHO 2025</v>
          </cell>
        </row>
        <row r="5544">
          <cell r="A5544">
            <v>92860</v>
          </cell>
          <cell r="B5544" t="str">
            <v>ASSENTAMENTO DE TUBO DE CONCRETO PARA REDES COLETORAS DE ESGOTO SANITÁRIO, DIÂMETRO DE 800 MM, JUNTA ELÁSTICA, INSTALADO EM LOCAL COM ALTO NÍVEL DE INTERFERÊNCIAS (NÃO INCLUI FORNECIMENTO). AF_03/2024</v>
          </cell>
          <cell r="C5544" t="str">
            <v>M</v>
          </cell>
          <cell r="D5544">
            <v>73.73</v>
          </cell>
          <cell r="E5544">
            <v>75.72</v>
          </cell>
          <cell r="F5544" t="str">
            <v>SINAPI JUNHO 2025</v>
          </cell>
        </row>
        <row r="5545">
          <cell r="A5545">
            <v>92844</v>
          </cell>
          <cell r="B5545" t="str">
            <v>ASSENTAMENTO DE TUBO DE CONCRETO PARA REDES COLETORAS DE ESGOTO SANITÁRIO, DIÂMETRO DE 800 MM, JUNTA ELÁSTICA, INSTALADO EM LOCAL COM BAIXO NÍVEL DE INTERFERÊNCIAS (NÃO INCLUI FORNECIMENTO). AF_03/2024</v>
          </cell>
          <cell r="C5545" t="str">
            <v>M</v>
          </cell>
          <cell r="D5545">
            <v>66.36</v>
          </cell>
          <cell r="E5545">
            <v>67.989999999999995</v>
          </cell>
          <cell r="F5545" t="str">
            <v>SINAPI JUNHO 2025</v>
          </cell>
        </row>
        <row r="5546">
          <cell r="A5546">
            <v>92862</v>
          </cell>
          <cell r="B5546" t="str">
            <v>ASSENTAMENTO DE TUBO DE CONCRETO PARA REDES COLETORAS DE ESGOTO SANITÁRIO, DIÂMETRO DE 900 MM, JUNTA ELÁSTICA, INSTALADO EM LOCAL COM ALTO NÍVEL DE INTERFERÊNCIAS (NÃO INCLUI FORNECIMENTO). AF_03/2024</v>
          </cell>
          <cell r="C5546" t="str">
            <v>M</v>
          </cell>
          <cell r="D5546">
            <v>84.58</v>
          </cell>
          <cell r="E5546">
            <v>86.84</v>
          </cell>
          <cell r="F5546" t="str">
            <v>SINAPI JUNHO 2025</v>
          </cell>
        </row>
        <row r="5547">
          <cell r="A5547">
            <v>92846</v>
          </cell>
          <cell r="B5547" t="str">
            <v>ASSENTAMENTO DE TUBO DE CONCRETO PARA REDES COLETORAS DE ESGOTO SANITÁRIO, DIÂMETRO DE 900 MM, JUNTA ELÁSTICA, INSTALADO EM LOCAL COM BAIXO NÍVEL DE INTERFERÊNCIAS (NÃO INCLUI FORNECIMENTO). AF_03/2024</v>
          </cell>
          <cell r="C5547" t="str">
            <v>M</v>
          </cell>
          <cell r="D5547">
            <v>76.2</v>
          </cell>
          <cell r="E5547">
            <v>78.06</v>
          </cell>
          <cell r="F5547" t="str">
            <v>SINAPI JUNHO 2025</v>
          </cell>
        </row>
        <row r="5548">
          <cell r="A5548">
            <v>92828</v>
          </cell>
          <cell r="B5548" t="str">
            <v>ASSENTAMENTO DE TUBO DE CONCRETO PARA REDES COLETORAS DE ÁGUAS PLUVIAIS, DIÂMETRO DE 1000 MM, JUNTA RÍGIDA, INSTALADO EM LOCAL COM ALTO NÍVEL DE INTERFERÊNCIAS (NÃO INCLUI FORNECIMENTO). AF_03/2024</v>
          </cell>
          <cell r="C5548" t="str">
            <v>M</v>
          </cell>
          <cell r="D5548">
            <v>103.19</v>
          </cell>
          <cell r="E5548">
            <v>108.04</v>
          </cell>
          <cell r="F5548" t="str">
            <v>SINAPI JUNHO 2025</v>
          </cell>
        </row>
        <row r="5549">
          <cell r="A5549">
            <v>92815</v>
          </cell>
          <cell r="B5549" t="str">
            <v>ASSENTAMENTO DE TUBO DE CONCRETO PARA REDES COLETORAS DE ÁGUAS PLUVIAIS, DIÂMETRO DE 1000 MM, JUNTA RÍGIDA, INSTALADO EM LOCAL COM BAIXO NÍVEL DE INTERFERÊNCIAS (NÃO INCLUI FORNECIMENTO). AF_03/2024</v>
          </cell>
          <cell r="C5549" t="str">
            <v>M</v>
          </cell>
          <cell r="D5549">
            <v>93.81</v>
          </cell>
          <cell r="E5549">
            <v>98.2</v>
          </cell>
          <cell r="F5549" t="str">
            <v>SINAPI JUNHO 2025</v>
          </cell>
        </row>
        <row r="5550">
          <cell r="A5550">
            <v>92830</v>
          </cell>
          <cell r="B5550" t="str">
            <v>ASSENTAMENTO DE TUBO DE CONCRETO PARA REDES COLETORAS DE ÁGUAS PLUVIAIS, DIÂMETRO DE 1200 MM, JUNTA RÍGIDA, INSTALADO EM LOCAL COM ALTO NÍVEL DE INTERFERÊNCIAS (NÃO INCLUI FORNECIMENTO). AF_03/2024</v>
          </cell>
          <cell r="C5550" t="str">
            <v>M</v>
          </cell>
          <cell r="D5550">
            <v>127.6</v>
          </cell>
          <cell r="E5550">
            <v>133.53</v>
          </cell>
          <cell r="F5550" t="str">
            <v>SINAPI JUNHO 2025</v>
          </cell>
        </row>
        <row r="5551">
          <cell r="A5551">
            <v>92817</v>
          </cell>
          <cell r="B5551" t="str">
            <v>ASSENTAMENTO DE TUBO DE CONCRETO PARA REDES COLETORAS DE ÁGUAS PLUVIAIS, DIÂMETRO DE 1200 MM, JUNTA RÍGIDA, INSTALADO EM LOCAL COM BAIXO NÍVEL DE INTERFERÊNCIAS (NÃO INCLUI FORNECIMENTO). AF_03/2024</v>
          </cell>
          <cell r="C5551" t="str">
            <v>M</v>
          </cell>
          <cell r="D5551">
            <v>116.22</v>
          </cell>
          <cell r="E5551">
            <v>121.59</v>
          </cell>
          <cell r="F5551" t="str">
            <v>SINAPI JUNHO 2025</v>
          </cell>
        </row>
        <row r="5552">
          <cell r="A5552">
            <v>92832</v>
          </cell>
          <cell r="B5552" t="str">
            <v>ASSENTAMENTO DE TUBO DE CONCRETO PARA REDES COLETORAS DE ÁGUAS PLUVIAIS, DIÂMETRO DE 1500 MM, JUNTA RÍGIDA, INSTALADO EM LOCAL COM ALTO NÍVEL DE INTERFERÊNCIAS (NÃO INCLUI FORNECIMENTO). AF_03/2024</v>
          </cell>
          <cell r="C5552" t="str">
            <v>M</v>
          </cell>
          <cell r="D5552">
            <v>166.14</v>
          </cell>
          <cell r="E5552">
            <v>173.71</v>
          </cell>
          <cell r="F5552" t="str">
            <v>SINAPI JUNHO 2025</v>
          </cell>
        </row>
        <row r="5553">
          <cell r="A5553">
            <v>92819</v>
          </cell>
          <cell r="B5553" t="str">
            <v>ASSENTAMENTO DE TUBO DE CONCRETO PARA REDES COLETORAS DE ÁGUAS PLUVIAIS, DIÂMETRO DE 1500 MM, JUNTA RÍGIDA, INSTALADO EM LOCAL COM BAIXO NÍVEL DE INTERFERÊNCIAS (NÃO INCLUI FORNECIMENTO). AF_03/2024</v>
          </cell>
          <cell r="C5553" t="str">
            <v>M</v>
          </cell>
          <cell r="D5553">
            <v>151.74</v>
          </cell>
          <cell r="E5553">
            <v>158.61000000000001</v>
          </cell>
          <cell r="F5553" t="str">
            <v>SINAPI JUNHO 2025</v>
          </cell>
        </row>
        <row r="5554">
          <cell r="A5554">
            <v>92820</v>
          </cell>
          <cell r="B5554" t="str">
            <v>ASSENTAMENTO DE TUBO DE CONCRETO PARA REDES COLETORAS DE ÁGUAS PLUVIAIS, DIÂMETRO DE 300 MM, JUNTA RÍGIDA, INSTALADO EM LOCAL COM ALTO NÍVEL DE INTERFERÊNCIAS (NÃO INCLUI FORNECIMENTO). AF_03/2024</v>
          </cell>
          <cell r="C5554" t="str">
            <v>M</v>
          </cell>
          <cell r="D5554">
            <v>25.88</v>
          </cell>
          <cell r="E5554">
            <v>27.15</v>
          </cell>
          <cell r="F5554" t="str">
            <v>SINAPI JUNHO 2025</v>
          </cell>
        </row>
        <row r="5555">
          <cell r="A5555">
            <v>92808</v>
          </cell>
          <cell r="B5555" t="str">
            <v>ASSENTAMENTO DE TUBO DE CONCRETO PARA REDES COLETORAS DE ÁGUAS PLUVIAIS, DIÂMETRO DE 300 MM, JUNTA RÍGIDA, INSTALADO EM LOCAL COM BAIXO NÍVEL DE INTERFERÊNCIAS (NÃO INCLUI FORNECIMENTO). AF_03/2024</v>
          </cell>
          <cell r="C5555" t="str">
            <v>M</v>
          </cell>
          <cell r="D5555">
            <v>23.51</v>
          </cell>
          <cell r="E5555">
            <v>24.67</v>
          </cell>
          <cell r="F5555" t="str">
            <v>SINAPI JUNHO 2025</v>
          </cell>
        </row>
        <row r="5556">
          <cell r="A5556">
            <v>92821</v>
          </cell>
          <cell r="B5556" t="str">
            <v>ASSENTAMENTO DE TUBO DE CONCRETO PARA REDES COLETORAS DE ÁGUAS PLUVIAIS, DIÂMETRO DE 400 MM, JUNTA RÍGIDA, INSTALADO EM LOCAL COM ALTO NÍVEL DE INTERFERÊNCIAS (NÃO INCLUI FORNECIMENTO). AF_03/2024</v>
          </cell>
          <cell r="C5556" t="str">
            <v>M</v>
          </cell>
          <cell r="D5556">
            <v>36.11</v>
          </cell>
          <cell r="E5556">
            <v>37.86</v>
          </cell>
          <cell r="F5556" t="str">
            <v>SINAPI JUNHO 2025</v>
          </cell>
        </row>
        <row r="5557">
          <cell r="A5557">
            <v>92809</v>
          </cell>
          <cell r="B5557" t="str">
            <v>ASSENTAMENTO DE TUBO DE CONCRETO PARA REDES COLETORAS DE ÁGUAS PLUVIAIS, DIÂMETRO DE 400 MM, JUNTA RÍGIDA, INSTALADO EM LOCAL COM BAIXO NÍVEL DE INTERFERÊNCIAS (NÃO INCLUI FORNECIMENTO). AF_03/2024</v>
          </cell>
          <cell r="C5557" t="str">
            <v>M</v>
          </cell>
          <cell r="D5557">
            <v>32.75</v>
          </cell>
          <cell r="E5557">
            <v>34.32</v>
          </cell>
          <cell r="F5557" t="str">
            <v>SINAPI JUNHO 2025</v>
          </cell>
        </row>
        <row r="5558">
          <cell r="A5558">
            <v>92822</v>
          </cell>
          <cell r="B5558" t="str">
            <v>ASSENTAMENTO DE TUBO DE CONCRETO PARA REDES COLETORAS DE ÁGUAS PLUVIAIS, DIÂMETRO DE 500 MM, JUNTA RÍGIDA, INSTALADO EM LOCAL COM ALTO NÍVEL DE INTERFERÊNCIAS (NÃO INCLUI FORNECIMENTO). AF_03/2024</v>
          </cell>
          <cell r="C5558" t="str">
            <v>M</v>
          </cell>
          <cell r="D5558">
            <v>46.66</v>
          </cell>
          <cell r="E5558">
            <v>48.92</v>
          </cell>
          <cell r="F5558" t="str">
            <v>SINAPI JUNHO 2025</v>
          </cell>
        </row>
        <row r="5559">
          <cell r="A5559">
            <v>92810</v>
          </cell>
          <cell r="B5559" t="str">
            <v>ASSENTAMENTO DE TUBO DE CONCRETO PARA REDES COLETORAS DE ÁGUAS PLUVIAIS, DIÂMETRO DE 500 MM, JUNTA RÍGIDA, INSTALADO EM LOCAL COM BAIXO NÍVEL DE INTERFERÊNCIAS (NÃO INCLUI FORNECIMENTO). AF_03/2024</v>
          </cell>
          <cell r="C5559" t="str">
            <v>M</v>
          </cell>
          <cell r="D5559">
            <v>42.3</v>
          </cell>
          <cell r="E5559">
            <v>44.35</v>
          </cell>
          <cell r="F5559" t="str">
            <v>SINAPI JUNHO 2025</v>
          </cell>
        </row>
        <row r="5560">
          <cell r="A5560">
            <v>92824</v>
          </cell>
          <cell r="B5560" t="str">
            <v>ASSENTAMENTO DE TUBO DE CONCRETO PARA REDES COLETORAS DE ÁGUAS PLUVIAIS, DIÂMETRO DE 600 MM, JUNTA RÍGIDA, INSTALADO EM LOCAL COM ALTO NÍVEL DE INTERFERÊNCIAS (NÃO INCLUI FORNECIMENTO). AF_03/2024</v>
          </cell>
          <cell r="C5560" t="str">
            <v>M</v>
          </cell>
          <cell r="D5560">
            <v>57.43</v>
          </cell>
          <cell r="E5560">
            <v>60.2</v>
          </cell>
          <cell r="F5560" t="str">
            <v>SINAPI JUNHO 2025</v>
          </cell>
        </row>
        <row r="5561">
          <cell r="A5561">
            <v>92811</v>
          </cell>
          <cell r="B5561" t="str">
            <v>ASSENTAMENTO DE TUBO DE CONCRETO PARA REDES COLETORAS DE ÁGUAS PLUVIAIS, DIÂMETRO DE 600 MM, JUNTA RÍGIDA, INSTALADO EM LOCAL COM BAIXO NÍVEL DE INTERFERÊNCIAS (NÃO INCLUI FORNECIMENTO). AF_03/2024</v>
          </cell>
          <cell r="C5561" t="str">
            <v>M</v>
          </cell>
          <cell r="D5561">
            <v>52.08</v>
          </cell>
          <cell r="E5561">
            <v>54.57</v>
          </cell>
          <cell r="F5561" t="str">
            <v>SINAPI JUNHO 2025</v>
          </cell>
        </row>
        <row r="5562">
          <cell r="A5562">
            <v>92825</v>
          </cell>
          <cell r="B5562" t="str">
            <v>ASSENTAMENTO DE TUBO DE CONCRETO PARA REDES COLETORAS DE ÁGUAS PLUVIAIS, DIÂMETRO DE 700 MM, JUNTA RÍGIDA, INSTALADO EM LOCAL COM ALTO NÍVEL DE INTERFERÊNCIAS (NÃO INCLUI FORNECIMENTO). AF_03/2024</v>
          </cell>
          <cell r="C5562" t="str">
            <v>M</v>
          </cell>
          <cell r="D5562">
            <v>68.48</v>
          </cell>
          <cell r="E5562">
            <v>71.75</v>
          </cell>
          <cell r="F5562" t="str">
            <v>SINAPI JUNHO 2025</v>
          </cell>
        </row>
        <row r="5563">
          <cell r="A5563">
            <v>92812</v>
          </cell>
          <cell r="B5563" t="str">
            <v>ASSENTAMENTO DE TUBO DE CONCRETO PARA REDES COLETORAS DE ÁGUAS PLUVIAIS, DIÂMETRO DE 700 MM, JUNTA RÍGIDA, INSTALADO EM LOCAL COM BAIXO NÍVEL DE INTERFERÊNCIAS (NÃO INCLUI FORNECIMENTO). AF_03/2024</v>
          </cell>
          <cell r="C5563" t="str">
            <v>M</v>
          </cell>
          <cell r="D5563">
            <v>62.13</v>
          </cell>
          <cell r="E5563">
            <v>65.09</v>
          </cell>
          <cell r="F5563" t="str">
            <v>SINAPI JUNHO 2025</v>
          </cell>
        </row>
        <row r="5564">
          <cell r="A5564">
            <v>92826</v>
          </cell>
          <cell r="B5564" t="str">
            <v>ASSENTAMENTO DE TUBO DE CONCRETO PARA REDES COLETORAS DE ÁGUAS PLUVIAIS, DIÂMETRO DE 800 MM, JUNTA RÍGIDA, INSTALADO EM LOCAL COM ALTO NÍVEL DE INTERFERÊNCIAS (NÃO INCLUI FORNECIMENTO). AF_03/2024</v>
          </cell>
          <cell r="C5564" t="str">
            <v>M</v>
          </cell>
          <cell r="D5564">
            <v>79.790000000000006</v>
          </cell>
          <cell r="E5564">
            <v>83.58</v>
          </cell>
          <cell r="F5564" t="str">
            <v>SINAPI JUNHO 2025</v>
          </cell>
        </row>
        <row r="5565">
          <cell r="A5565">
            <v>92813</v>
          </cell>
          <cell r="B5565" t="str">
            <v>ASSENTAMENTO DE TUBO DE CONCRETO PARA REDES COLETORAS DE ÁGUAS PLUVIAIS, DIÂMETRO DE 800 MM, JUNTA RÍGIDA, INSTALADO EM LOCAL COM BAIXO NÍVEL DE INTERFERÊNCIAS (NÃO INCLUI FORNECIMENTO). AF_03/2024</v>
          </cell>
          <cell r="C5565" t="str">
            <v>M</v>
          </cell>
          <cell r="D5565">
            <v>72.44</v>
          </cell>
          <cell r="E5565">
            <v>75.86</v>
          </cell>
          <cell r="F5565" t="str">
            <v>SINAPI JUNHO 2025</v>
          </cell>
        </row>
        <row r="5566">
          <cell r="A5566">
            <v>92827</v>
          </cell>
          <cell r="B5566" t="str">
            <v>ASSENTAMENTO DE TUBO DE CONCRETO PARA REDES COLETORAS DE ÁGUAS PLUVIAIS, DIÂMETRO DE 900 MM, JUNTA RÍGIDA, INSTALADO EM LOCAL COM ALTO NÍVEL DE INTERFERÊNCIAS (NÃO INCLUI FORNECIMENTO). AF_03/2024</v>
          </cell>
          <cell r="C5566" t="str">
            <v>M</v>
          </cell>
          <cell r="D5566">
            <v>91.41</v>
          </cell>
          <cell r="E5566">
            <v>95.71</v>
          </cell>
          <cell r="F5566" t="str">
            <v>SINAPI JUNHO 2025</v>
          </cell>
        </row>
        <row r="5567">
          <cell r="A5567">
            <v>92814</v>
          </cell>
          <cell r="B5567" t="str">
            <v>ASSENTAMENTO DE TUBO DE CONCRETO PARA REDES COLETORAS DE ÁGUAS PLUVIAIS, DIÂMETRO DE 900 MM, JUNTA RÍGIDA, INSTALADO EM LOCAL COM BAIXO NÍVEL DE INTERFERÊNCIAS (NÃO INCLUI FORNECIMENTO). AF_03/2024</v>
          </cell>
          <cell r="C5567" t="str">
            <v>M</v>
          </cell>
          <cell r="D5567">
            <v>83.02</v>
          </cell>
          <cell r="E5567">
            <v>86.92</v>
          </cell>
          <cell r="F5567" t="str">
            <v>SINAPI JUNHO 2025</v>
          </cell>
        </row>
        <row r="5568">
          <cell r="A5568">
            <v>95570</v>
          </cell>
          <cell r="B5568" t="str">
            <v>TUBO DE CONCRETO (SIMPLES) PARA REDES COLETORAS DE ÁGUAS PLUVIAIS, DIÂMETRO DE 300 MM, JUNTA RÍGIDA, INSTALADO EM LOCAL COM ALTO NÍVEL DE INTERFERÊNCIAS - FORNECIMENTO E ASSENTAMENTO. AF_03/2024</v>
          </cell>
          <cell r="C5568" t="str">
            <v>M</v>
          </cell>
          <cell r="D5568">
            <v>95.92</v>
          </cell>
          <cell r="E5568">
            <v>97.19</v>
          </cell>
          <cell r="F5568" t="str">
            <v>SINAPI JUNHO 2025</v>
          </cell>
        </row>
        <row r="5569">
          <cell r="A5569">
            <v>95567</v>
          </cell>
          <cell r="B5569" t="str">
            <v>TUBO DE CONCRETO (SIMPLES) PARA REDES COLETORAS DE ÁGUAS PLUVIAIS, DIÂMETRO DE 300 MM, JUNTA RÍGIDA, INSTALADO EM LOCAL COM BAIXO NÍVEL DE INTERFERÊNCIAS - FORNECIMENTO E ASSENTAMENTO. AF_03/2024</v>
          </cell>
          <cell r="C5569" t="str">
            <v>M</v>
          </cell>
          <cell r="D5569">
            <v>93.55</v>
          </cell>
          <cell r="E5569">
            <v>94.71</v>
          </cell>
          <cell r="F5569" t="str">
            <v>SINAPI JUNHO 2025</v>
          </cell>
        </row>
        <row r="5570">
          <cell r="A5570">
            <v>95571</v>
          </cell>
          <cell r="B5570" t="str">
            <v>TUBO DE CONCRETO (SIMPLES) PARA REDES COLETORAS DE ÁGUAS PLUVIAIS, DIÂMETRO DE 400 MM, JUNTA RÍGIDA, INSTALADO EM LOCAL COM ALTO NÍVEL DE INTERFERÊNCIAS - FORNECIMENTO E ASSENTAMENTO. AF_03/2024</v>
          </cell>
          <cell r="C5570" t="str">
            <v>M</v>
          </cell>
          <cell r="D5570">
            <v>118.87</v>
          </cell>
          <cell r="E5570">
            <v>120.62</v>
          </cell>
          <cell r="F5570" t="str">
            <v>SINAPI JUNHO 2025</v>
          </cell>
        </row>
        <row r="5571">
          <cell r="A5571">
            <v>95568</v>
          </cell>
          <cell r="B5571" t="str">
            <v>TUBO DE CONCRETO (SIMPLES) PARA REDES COLETORAS DE ÁGUAS PLUVIAIS, DIÂMETRO DE 400 MM, JUNTA RÍGIDA, INSTALADO EM LOCAL COM BAIXO NÍVEL DE INTERFERÊNCIAS - FORNECIMENTO E ASSENTAMENTO. AF_03/2024</v>
          </cell>
          <cell r="C5571" t="str">
            <v>M</v>
          </cell>
          <cell r="D5571">
            <v>115.51</v>
          </cell>
          <cell r="E5571">
            <v>117.08</v>
          </cell>
          <cell r="F5571" t="str">
            <v>SINAPI JUNHO 2025</v>
          </cell>
        </row>
        <row r="5572">
          <cell r="A5572">
            <v>95572</v>
          </cell>
          <cell r="B5572" t="str">
            <v>TUBO DE CONCRETO (SIMPLES) PARA REDES COLETORAS DE ÁGUAS PLUVIAIS, DIÂMETRO DE 500 MM, JUNTA RÍGIDA, INSTALADO EM LOCAL COM ALTO NÍVEL DE INTERFERÊNCIAS - FORNECIMENTO E ASSENTAMENTO. AF_03/2024</v>
          </cell>
          <cell r="C5572" t="str">
            <v>M</v>
          </cell>
          <cell r="D5572">
            <v>169.83</v>
          </cell>
          <cell r="E5572">
            <v>172.09</v>
          </cell>
          <cell r="F5572" t="str">
            <v>SINAPI JUNHO 2025</v>
          </cell>
        </row>
        <row r="5573">
          <cell r="A5573">
            <v>95569</v>
          </cell>
          <cell r="B5573" t="str">
            <v>TUBO DE CONCRETO (SIMPLES) PARA REDES COLETORAS DE ÁGUAS PLUVIAIS, DIÂMETRO DE 500 MM, JUNTA RÍGIDA, INSTALADO EM LOCAL COM BAIXO NÍVEL DE INTERFERÊNCIAS - FORNECIMENTO E ASSENTAMENTO. AF_03/2024</v>
          </cell>
          <cell r="C5573" t="str">
            <v>M</v>
          </cell>
          <cell r="D5573">
            <v>165.47</v>
          </cell>
          <cell r="E5573">
            <v>167.52</v>
          </cell>
          <cell r="F5573" t="str">
            <v>SINAPI JUNHO 2025</v>
          </cell>
        </row>
        <row r="5574">
          <cell r="A5574">
            <v>92863</v>
          </cell>
          <cell r="B5574" t="str">
            <v>TUBO DE CONCRETO PARA REDES COLETORAS DE ESGOTO SANITÁRIO, DIÂMETRO DE 1000 MM, JUNTA ELÁSTICA, INSTALADO EM LOCAL COM ALTO NÍVEL DE INTERFERÊNCIAS - FORNECIMENTO E ASSENTAMENTO. AF_03/2024</v>
          </cell>
          <cell r="C5574" t="str">
            <v>M</v>
          </cell>
          <cell r="D5574">
            <v>858.26</v>
          </cell>
          <cell r="E5574">
            <v>860.81</v>
          </cell>
          <cell r="F5574" t="str">
            <v>SINAPI JUNHO 2025</v>
          </cell>
        </row>
        <row r="5575">
          <cell r="A5575">
            <v>92847</v>
          </cell>
          <cell r="B5575" t="str">
            <v>TUBO DE CONCRETO PARA REDES COLETORAS DE ESGOTO SANITÁRIO, DIÂMETRO DE 1000 MM, JUNTA ELÁSTICA, INSTALADO EM LOCAL COM BAIXO NÍVEL DE INTERFERÊNCIAS - FORNECIMENTO E ASSENTAMENTO. AF_03/2024</v>
          </cell>
          <cell r="C5575" t="str">
            <v>M</v>
          </cell>
          <cell r="D5575">
            <v>848.89</v>
          </cell>
          <cell r="E5575">
            <v>850.96</v>
          </cell>
          <cell r="F5575" t="str">
            <v>SINAPI JUNHO 2025</v>
          </cell>
        </row>
        <row r="5576">
          <cell r="A5576">
            <v>104936</v>
          </cell>
          <cell r="B5576" t="str">
            <v>TUBO DE CONCRETO PARA REDES COLETORAS DE ESGOTO SANITÁRIO, DIÂMETRO DE 1200 MM, JUNTA ELÁSTICA, INSTALADO EM LOCAL COM ALTO NÍVEL DE INTERFERÊNCIAS - FORNECIMENTO E ASSENTAMENTO. AF_03/2024</v>
          </cell>
          <cell r="C5576" t="str">
            <v>M</v>
          </cell>
          <cell r="D5576">
            <v>0</v>
          </cell>
          <cell r="E5576">
            <v>0</v>
          </cell>
          <cell r="F5576" t="str">
            <v>SINAPI JUNHO 2025</v>
          </cell>
        </row>
        <row r="5577">
          <cell r="A5577">
            <v>104932</v>
          </cell>
          <cell r="B5577" t="str">
            <v>TUBO DE CONCRETO PARA REDES COLETORAS DE ESGOTO SANITÁRIO, DIÂMETRO DE 1200 MM, JUNTA ELÁSTICA, INSTALADO EM LOCAL COM BAIXO NÍVEL DE INTERFERÊNCIAS - FORNECIMENTO E ASSENTAMENTO. AF_03/2024</v>
          </cell>
          <cell r="C5577" t="str">
            <v>M</v>
          </cell>
          <cell r="D5577">
            <v>0</v>
          </cell>
          <cell r="E5577">
            <v>0</v>
          </cell>
          <cell r="F5577" t="str">
            <v>SINAPI JUNHO 2025</v>
          </cell>
        </row>
        <row r="5578">
          <cell r="A5578">
            <v>104938</v>
          </cell>
          <cell r="B5578" t="str">
            <v>TUBO DE CONCRETO PARA REDES COLETORAS DE ESGOTO SANITÁRIO, DIÂMETRO DE 1500 MM, JUNTA ELÁSTICA, INSTALADO EM LOCAL COM ALTO NÍVEL DE INTERFERÊNCIAS - FORNECIMENTO E ASSENTAMENTO. AF_03/2024</v>
          </cell>
          <cell r="C5578" t="str">
            <v>M</v>
          </cell>
          <cell r="D5578">
            <v>0</v>
          </cell>
          <cell r="E5578">
            <v>0</v>
          </cell>
          <cell r="F5578" t="str">
            <v>SINAPI JUNHO 2025</v>
          </cell>
        </row>
        <row r="5579">
          <cell r="A5579">
            <v>104934</v>
          </cell>
          <cell r="B5579" t="str">
            <v>TUBO DE CONCRETO PARA REDES COLETORAS DE ESGOTO SANITÁRIO, DIÂMETRO DE 1500 MM, JUNTA ELÁSTICA, INSTALADO EM LOCAL COM BAIXO NÍVEL DE INTERFERÊNCIAS - FORNECIMENTO E ASSENTAMENTO. AF_03/2024</v>
          </cell>
          <cell r="C5579" t="str">
            <v>M</v>
          </cell>
          <cell r="D5579">
            <v>0</v>
          </cell>
          <cell r="E5579">
            <v>0</v>
          </cell>
          <cell r="F5579" t="str">
            <v>SINAPI JUNHO 2025</v>
          </cell>
        </row>
        <row r="5580">
          <cell r="A5580">
            <v>92849</v>
          </cell>
          <cell r="B5580" t="str">
            <v>TUBO DE CONCRETO PARA REDES COLETORAS DE ESGOTO SANITÁRIO, DIÂMETRO DE 300 MM, JUNTA ELÁSTICA, INSTALADO EM LOCAL COM ALTO NÍVEL DE INTERFERÊNCIAS - FORNECIMENTO E ASSENTAMENTO. AF_03/2024</v>
          </cell>
          <cell r="C5580" t="str">
            <v>M</v>
          </cell>
          <cell r="D5580">
            <v>183.28</v>
          </cell>
          <cell r="E5580">
            <v>183.91</v>
          </cell>
          <cell r="F5580" t="str">
            <v>SINAPI JUNHO 2025</v>
          </cell>
        </row>
        <row r="5581">
          <cell r="A5581">
            <v>92833</v>
          </cell>
          <cell r="B5581" t="str">
            <v>TUBO DE CONCRETO PARA REDES COLETORAS DE ESGOTO SANITÁRIO, DIÂMETRO DE 300 MM, JUNTA ELÁSTICA, INSTALADO EM LOCAL COM BAIXO NÍVEL DE INTERFERÊNCIAS - FORNECIMENTO E ASSENTAMENTO. AF_03/2024</v>
          </cell>
          <cell r="C5581" t="str">
            <v>M</v>
          </cell>
          <cell r="D5581">
            <v>180.92</v>
          </cell>
          <cell r="E5581">
            <v>181.44</v>
          </cell>
          <cell r="F5581" t="str">
            <v>SINAPI JUNHO 2025</v>
          </cell>
        </row>
        <row r="5582">
          <cell r="A5582">
            <v>92851</v>
          </cell>
          <cell r="B5582" t="str">
            <v>TUBO DE CONCRETO PARA REDES COLETORAS DE ESGOTO SANITÁRIO, DIÂMETRO DE 400 MM, JUNTA ELÁSTICA, INSTALADO EM LOCAL COM ALTO NÍVEL DE INTERFERÊNCIAS - FORNECIMENTO E ASSENTAMENTO. AF_03/2024</v>
          </cell>
          <cell r="C5582" t="str">
            <v>M</v>
          </cell>
          <cell r="D5582">
            <v>195.11</v>
          </cell>
          <cell r="E5582">
            <v>196.02</v>
          </cell>
          <cell r="F5582" t="str">
            <v>SINAPI JUNHO 2025</v>
          </cell>
        </row>
        <row r="5583">
          <cell r="A5583">
            <v>92835</v>
          </cell>
          <cell r="B5583" t="str">
            <v>TUBO DE CONCRETO PARA REDES COLETORAS DE ESGOTO SANITÁRIO, DIÂMETRO DE 400 MM, JUNTA ELÁSTICA, INSTALADO EM LOCAL COM BAIXO NÍVEL DE INTERFERÊNCIAS - FORNECIMENTO E ASSENTAMENTO. AF_03/2024</v>
          </cell>
          <cell r="C5583" t="str">
            <v>M</v>
          </cell>
          <cell r="D5583">
            <v>191.75</v>
          </cell>
          <cell r="E5583">
            <v>192.5</v>
          </cell>
          <cell r="F5583" t="str">
            <v>SINAPI JUNHO 2025</v>
          </cell>
        </row>
        <row r="5584">
          <cell r="A5584">
            <v>92853</v>
          </cell>
          <cell r="B5584" t="str">
            <v>TUBO DE CONCRETO PARA REDES COLETORAS DE ESGOTO SANITÁRIO, DIÂMETRO DE 500 MM, JUNTA ELÁSTICA, INSTALADO EM LOCAL COM ALTO NÍVEL DE INTERFERÊNCIAS - FORNECIMENTO E ASSENTAMENTO. AF_03/2024</v>
          </cell>
          <cell r="C5584" t="str">
            <v>M</v>
          </cell>
          <cell r="D5584">
            <v>341.63</v>
          </cell>
          <cell r="E5584">
            <v>342.81</v>
          </cell>
          <cell r="F5584" t="str">
            <v>SINAPI JUNHO 2025</v>
          </cell>
        </row>
        <row r="5585">
          <cell r="A5585">
            <v>92837</v>
          </cell>
          <cell r="B5585" t="str">
            <v>TUBO DE CONCRETO PARA REDES COLETORAS DE ESGOTO SANITÁRIO, DIÂMETRO DE 500 MM, JUNTA ELÁSTICA, INSTALADO EM LOCAL COM BAIXO NÍVEL DE INTERFERÊNCIAS - FORNECIMENTO E ASSENTAMENTO. AF_03/2024</v>
          </cell>
          <cell r="C5585" t="str">
            <v>M</v>
          </cell>
          <cell r="D5585">
            <v>337.29</v>
          </cell>
          <cell r="E5585">
            <v>338.25</v>
          </cell>
          <cell r="F5585" t="str">
            <v>SINAPI JUNHO 2025</v>
          </cell>
        </row>
        <row r="5586">
          <cell r="A5586">
            <v>92855</v>
          </cell>
          <cell r="B5586" t="str">
            <v>TUBO DE CONCRETO PARA REDES COLETORAS DE ESGOTO SANITÁRIO, DIÂMETRO DE 600 MM, JUNTA ELÁSTICA, INSTALADO EM LOCAL COM ALTO NÍVEL DE INTERFERÊNCIAS - FORNECIMENTO E ASSENTAMENTO. AF_03/2024</v>
          </cell>
          <cell r="C5586" t="str">
            <v>M</v>
          </cell>
          <cell r="D5586">
            <v>418.59</v>
          </cell>
          <cell r="E5586">
            <v>420.04</v>
          </cell>
          <cell r="F5586" t="str">
            <v>SINAPI JUNHO 2025</v>
          </cell>
        </row>
        <row r="5587">
          <cell r="A5587">
            <v>92839</v>
          </cell>
          <cell r="B5587" t="str">
            <v>TUBO DE CONCRETO PARA REDES COLETORAS DE ESGOTO SANITÁRIO, DIÂMETRO DE 600 MM, JUNTA ELÁSTICA, INSTALADO EM LOCAL COM BAIXO NÍVEL DE INTERFERÊNCIAS - FORNECIMENTO E ASSENTAMENTO. AF_03/2024</v>
          </cell>
          <cell r="C5587" t="str">
            <v>M</v>
          </cell>
          <cell r="D5587">
            <v>413.24</v>
          </cell>
          <cell r="E5587">
            <v>414.42</v>
          </cell>
          <cell r="F5587" t="str">
            <v>SINAPI JUNHO 2025</v>
          </cell>
        </row>
        <row r="5588">
          <cell r="A5588">
            <v>92857</v>
          </cell>
          <cell r="B5588" t="str">
            <v>TUBO DE CONCRETO PARA REDES COLETORAS DE ESGOTO SANITÁRIO, DIÂMETRO DE 700 MM, JUNTA ELÁSTICA, INSTALADO EM LOCAL COM ALTO NÍVEL DE INTERFERÊNCIAS - FORNECIMENTO E ASSENTAMENTO. AF_03/2024</v>
          </cell>
          <cell r="C5588" t="str">
            <v>M</v>
          </cell>
          <cell r="D5588">
            <v>544.41</v>
          </cell>
          <cell r="E5588">
            <v>546.13</v>
          </cell>
          <cell r="F5588" t="str">
            <v>SINAPI JUNHO 2025</v>
          </cell>
        </row>
        <row r="5589">
          <cell r="A5589">
            <v>92841</v>
          </cell>
          <cell r="B5589" t="str">
            <v>TUBO DE CONCRETO PARA REDES COLETORAS DE ESGOTO SANITÁRIO, DIÂMETRO DE 700 MM, JUNTA ELÁSTICA, INSTALADO EM LOCAL COM BAIXO NÍVEL DE INTERFERÊNCIAS - FORNECIMENTO E ASSENTAMENTO. AF_03/2024</v>
          </cell>
          <cell r="C5589" t="str">
            <v>M</v>
          </cell>
          <cell r="D5589">
            <v>538.04</v>
          </cell>
          <cell r="E5589">
            <v>539.45000000000005</v>
          </cell>
          <cell r="F5589" t="str">
            <v>SINAPI JUNHO 2025</v>
          </cell>
        </row>
        <row r="5590">
          <cell r="A5590">
            <v>92859</v>
          </cell>
          <cell r="B5590" t="str">
            <v>TUBO DE CONCRETO PARA REDES COLETORAS DE ESGOTO SANITÁRIO, DIÂMETRO DE 800 MM, JUNTA ELÁSTICA, INSTALADO EM LOCAL COM ALTO NÍVEL DE INTERFERÊNCIAS - FORNECIMENTO E ASSENTAMENTO. AF_03/2024</v>
          </cell>
          <cell r="C5590" t="str">
            <v>M</v>
          </cell>
          <cell r="D5590">
            <v>566.85</v>
          </cell>
          <cell r="E5590">
            <v>568.84</v>
          </cell>
          <cell r="F5590" t="str">
            <v>SINAPI JUNHO 2025</v>
          </cell>
        </row>
        <row r="5591">
          <cell r="A5591">
            <v>92843</v>
          </cell>
          <cell r="B5591" t="str">
            <v>TUBO DE CONCRETO PARA REDES COLETORAS DE ESGOTO SANITÁRIO, DIÂMETRO DE 800 MM, JUNTA ELÁSTICA, INSTALADO EM LOCAL COM BAIXO NÍVEL DE INTERFERÊNCIAS - FORNECIMENTO E ASSENTAMENTO. AF_03/2024</v>
          </cell>
          <cell r="C5591" t="str">
            <v>M</v>
          </cell>
          <cell r="D5591">
            <v>559.48</v>
          </cell>
          <cell r="E5591">
            <v>561.11</v>
          </cell>
          <cell r="F5591" t="str">
            <v>SINAPI JUNHO 2025</v>
          </cell>
        </row>
        <row r="5592">
          <cell r="A5592">
            <v>92861</v>
          </cell>
          <cell r="B5592" t="str">
            <v>TUBO DE CONCRETO PARA REDES COLETORAS DE ESGOTO SANITÁRIO, DIÂMETRO DE 900 MM, JUNTA ELÁSTICA, INSTALADO EM LOCAL COM ALTO NÍVEL DE INTERFERÊNCIAS - FORNECIMENTO E ASSENTAMENTO. AF_03/2024</v>
          </cell>
          <cell r="C5592" t="str">
            <v>M</v>
          </cell>
          <cell r="D5592">
            <v>832.28</v>
          </cell>
          <cell r="E5592">
            <v>834.54</v>
          </cell>
          <cell r="F5592" t="str">
            <v>SINAPI JUNHO 2025</v>
          </cell>
        </row>
        <row r="5593">
          <cell r="A5593">
            <v>92845</v>
          </cell>
          <cell r="B5593" t="str">
            <v>TUBO DE CONCRETO PARA REDES COLETORAS DE ESGOTO SANITÁRIO, DIÂMETRO DE 900 MM, JUNTA ELÁSTICA, INSTALADO EM LOCAL COM BAIXO NÍVEL DE INTERFERÊNCIAS - FORNECIMENTO E ASSENTAMENTO. AF_03/2024</v>
          </cell>
          <cell r="C5593" t="str">
            <v>M</v>
          </cell>
          <cell r="D5593">
            <v>823.9</v>
          </cell>
          <cell r="E5593">
            <v>825.76</v>
          </cell>
          <cell r="F5593" t="str">
            <v>SINAPI JUNHO 2025</v>
          </cell>
        </row>
        <row r="5594">
          <cell r="A5594">
            <v>92226</v>
          </cell>
          <cell r="B5594" t="str">
            <v>TUBO DE CONCRETO PARA REDES COLETORAS DE ÁGUAS PLUVIAIS, DIÂMETRO DE 1000 MM, JUNTA RÍGIDA, INSTALADO EM LOCAL COM ALTO NÍVEL DE INTERFERÊNCIAS - FORNECIMENTO E ASSENTAMENTO. AF_03/2024</v>
          </cell>
          <cell r="C5594" t="str">
            <v>M</v>
          </cell>
          <cell r="D5594">
            <v>480.7</v>
          </cell>
          <cell r="E5594">
            <v>485.55</v>
          </cell>
          <cell r="F5594" t="str">
            <v>SINAPI JUNHO 2025</v>
          </cell>
        </row>
        <row r="5595">
          <cell r="A5595">
            <v>92216</v>
          </cell>
          <cell r="B5595" t="str">
            <v>TUBO DE CONCRETO PARA REDES COLETORAS DE ÁGUAS PLUVIAIS, DIÂMETRO DE 1000 MM, JUNTA RÍGIDA, INSTALADO EM LOCAL COM BAIXO NÍVEL DE INTERFERÊNCIAS - FORNECIMENTO E ASSENTAMENTO. AF_03/2024</v>
          </cell>
          <cell r="C5595" t="str">
            <v>M</v>
          </cell>
          <cell r="D5595">
            <v>471.32</v>
          </cell>
          <cell r="E5595">
            <v>475.71</v>
          </cell>
          <cell r="F5595" t="str">
            <v>SINAPI JUNHO 2025</v>
          </cell>
        </row>
        <row r="5596">
          <cell r="A5596">
            <v>92829</v>
          </cell>
          <cell r="B5596" t="str">
            <v>TUBO DE CONCRETO PARA REDES COLETORAS DE ÁGUAS PLUVIAIS, DIÂMETRO DE 1200 MM, JUNTA RÍGIDA, INSTALADO EM LOCAL COM ALTO NÍVEL DE INTERFERÊNCIAS - FORNECIMENTO E ASSENTAMENTO. AF_03/2024</v>
          </cell>
          <cell r="C5596" t="str">
            <v>M</v>
          </cell>
          <cell r="D5596">
            <v>691.43</v>
          </cell>
          <cell r="E5596">
            <v>697.36</v>
          </cell>
          <cell r="F5596" t="str">
            <v>SINAPI JUNHO 2025</v>
          </cell>
        </row>
        <row r="5597">
          <cell r="A5597">
            <v>92816</v>
          </cell>
          <cell r="B5597" t="str">
            <v>TUBO DE CONCRETO PARA REDES COLETORAS DE ÁGUAS PLUVIAIS, DIÂMETRO DE 1200 MM, JUNTA RÍGIDA, INSTALADO EM LOCAL COM BAIXO NÍVEL DE INTERFERÊNCIAS - FORNECIMENTO E ASSENTAMENTO. AF_03/2024</v>
          </cell>
          <cell r="C5597" t="str">
            <v>M</v>
          </cell>
          <cell r="D5597">
            <v>680.05</v>
          </cell>
          <cell r="E5597">
            <v>685.42</v>
          </cell>
          <cell r="F5597" t="str">
            <v>SINAPI JUNHO 2025</v>
          </cell>
        </row>
        <row r="5598">
          <cell r="A5598">
            <v>92831</v>
          </cell>
          <cell r="B5598" t="str">
            <v>TUBO DE CONCRETO PARA REDES COLETORAS DE ÁGUAS PLUVIAIS, DIÂMETRO DE 1500 MM, JUNTA RÍGIDA, INSTALADO EM LOCAL COM ALTO NÍVEL DE INTERFERÊNCIAS - FORNECIMENTO E ASSENTAMENTO. AF_03/2024</v>
          </cell>
          <cell r="C5598" t="str">
            <v>M</v>
          </cell>
          <cell r="D5598">
            <v>983</v>
          </cell>
          <cell r="E5598">
            <v>990.57</v>
          </cell>
          <cell r="F5598" t="str">
            <v>SINAPI JUNHO 2025</v>
          </cell>
        </row>
        <row r="5599">
          <cell r="A5599">
            <v>92818</v>
          </cell>
          <cell r="B5599" t="str">
            <v>TUBO DE CONCRETO PARA REDES COLETORAS DE ÁGUAS PLUVIAIS, DIÂMETRO DE 1500 MM, JUNTA RÍGIDA, INSTALADO EM LOCAL COM BAIXO NÍVEL DE INTERFERÊNCIAS - FORNECIMENTO E ASSENTAMENTO. AF_03/2024</v>
          </cell>
          <cell r="C5599" t="str">
            <v>M</v>
          </cell>
          <cell r="D5599">
            <v>968.6</v>
          </cell>
          <cell r="E5599">
            <v>975.47</v>
          </cell>
          <cell r="F5599" t="str">
            <v>SINAPI JUNHO 2025</v>
          </cell>
        </row>
        <row r="5600">
          <cell r="A5600">
            <v>95566</v>
          </cell>
          <cell r="B5600" t="str">
            <v>TUBO DE CONCRETO PARA REDES COLETORAS DE ÁGUAS PLUVIAIS, DIÂMETRO DE 300MM, JUNTA RÍGIDA, INSTALADO EM LOCAL COM ALTO NÍVEL DE INTERFERÊNCIAS - FORNECIMENTO E ASSENTAMENTO. AF_03/2024</v>
          </cell>
          <cell r="C5600" t="str">
            <v>M</v>
          </cell>
          <cell r="D5600">
            <v>114.56</v>
          </cell>
          <cell r="E5600">
            <v>115.83</v>
          </cell>
          <cell r="F5600" t="str">
            <v>SINAPI JUNHO 2025</v>
          </cell>
        </row>
        <row r="5601">
          <cell r="A5601">
            <v>95565</v>
          </cell>
          <cell r="B5601" t="str">
            <v>TUBO DE CONCRETO PARA REDES COLETORAS DE ÁGUAS PLUVIAIS, DIÂMETRO DE 300MM, JUNTA RÍGIDA, INSTALADO EM LOCAL COM BAIXO NÍVEL DE INTERFERÊNCIAS - FORNECIMENTO E ASSENTAMENTO. AF_03/2024</v>
          </cell>
          <cell r="C5601" t="str">
            <v>M</v>
          </cell>
          <cell r="D5601">
            <v>112.19</v>
          </cell>
          <cell r="E5601">
            <v>113.35</v>
          </cell>
          <cell r="F5601" t="str">
            <v>SINAPI JUNHO 2025</v>
          </cell>
        </row>
        <row r="5602">
          <cell r="A5602">
            <v>92219</v>
          </cell>
          <cell r="B5602" t="str">
            <v>TUBO DE CONCRETO PARA REDES COLETORAS DE ÁGUAS PLUVIAIS, DIÂMETRO DE 400 MM, JUNTA RÍGIDA, INSTALADO EM LOCAL COM ALTO NÍVEL DE INTERFERÊNCIAS - FORNECIMENTO E ASSENTAMENTO. AF_03/2024</v>
          </cell>
          <cell r="C5602" t="str">
            <v>M</v>
          </cell>
          <cell r="D5602">
            <v>136.16999999999999</v>
          </cell>
          <cell r="E5602">
            <v>137.91999999999999</v>
          </cell>
          <cell r="F5602" t="str">
            <v>SINAPI JUNHO 2025</v>
          </cell>
        </row>
        <row r="5603">
          <cell r="A5603">
            <v>92210</v>
          </cell>
          <cell r="B5603" t="str">
            <v>TUBO DE CONCRETO PARA REDES COLETORAS DE ÁGUAS PLUVIAIS, DIÂMETRO DE 400 MM, JUNTA RÍGIDA, INSTALADO EM LOCAL COM BAIXO NÍVEL DE INTERFERÊNCIAS - FORNECIMENTO E ASSENTAMENTO. AF_03/2024</v>
          </cell>
          <cell r="C5603" t="str">
            <v>M</v>
          </cell>
          <cell r="D5603">
            <v>132.81</v>
          </cell>
          <cell r="E5603">
            <v>134.38</v>
          </cell>
          <cell r="F5603" t="str">
            <v>SINAPI JUNHO 2025</v>
          </cell>
        </row>
        <row r="5604">
          <cell r="A5604">
            <v>92220</v>
          </cell>
          <cell r="B5604" t="str">
            <v>TUBO DE CONCRETO PARA REDES COLETORAS DE ÁGUAS PLUVIAIS, DIÂMETRO DE 500 MM, JUNTA RÍGIDA, INSTALADO EM LOCAL COM ALTO NÍVEL DE INTERFERÊNCIAS - FORNECIMENTO E ASSENTAMENTO. AF_03/2024</v>
          </cell>
          <cell r="C5604" t="str">
            <v>M</v>
          </cell>
          <cell r="D5604">
            <v>166.25</v>
          </cell>
          <cell r="E5604">
            <v>168.51</v>
          </cell>
          <cell r="F5604" t="str">
            <v>SINAPI JUNHO 2025</v>
          </cell>
        </row>
        <row r="5605">
          <cell r="A5605">
            <v>92211</v>
          </cell>
          <cell r="B5605" t="str">
            <v>TUBO DE CONCRETO PARA REDES COLETORAS DE ÁGUAS PLUVIAIS, DIÂMETRO DE 500 MM, JUNTA RÍGIDA, INSTALADO EM LOCAL COM BAIXO NÍVEL DE INTERFERÊNCIAS - FORNECIMENTO E ASSENTAMENTO. AF_03/2024</v>
          </cell>
          <cell r="C5605" t="str">
            <v>M</v>
          </cell>
          <cell r="D5605">
            <v>161.88999999999999</v>
          </cell>
          <cell r="E5605">
            <v>163.94</v>
          </cell>
          <cell r="F5605" t="str">
            <v>SINAPI JUNHO 2025</v>
          </cell>
        </row>
        <row r="5606">
          <cell r="A5606">
            <v>92221</v>
          </cell>
          <cell r="B5606" t="str">
            <v>TUBO DE CONCRETO PARA REDES COLETORAS DE ÁGUAS PLUVIAIS, DIÂMETRO DE 600 MM, JUNTA RÍGIDA, INSTALADO EM LOCAL COM ALTO NÍVEL DE INTERFERÊNCIAS - FORNECIMENTO E ASSENTAMENTO. AF_03/2024</v>
          </cell>
          <cell r="C5606" t="str">
            <v>M</v>
          </cell>
          <cell r="D5606">
            <v>251.07</v>
          </cell>
          <cell r="E5606">
            <v>253.84</v>
          </cell>
          <cell r="F5606" t="str">
            <v>SINAPI JUNHO 2025</v>
          </cell>
        </row>
        <row r="5607">
          <cell r="A5607">
            <v>92212</v>
          </cell>
          <cell r="B5607" t="str">
            <v>TUBO DE CONCRETO PARA REDES COLETORAS DE ÁGUAS PLUVIAIS, DIÂMETRO DE 600 MM, JUNTA RÍGIDA, INSTALADO EM LOCAL COM BAIXO NÍVEL DE INTERFERÊNCIAS - FORNECIMENTO E ASSENTAMENTO. AF_03/2024</v>
          </cell>
          <cell r="C5607" t="str">
            <v>M</v>
          </cell>
          <cell r="D5607">
            <v>245.72</v>
          </cell>
          <cell r="E5607">
            <v>248.21</v>
          </cell>
          <cell r="F5607" t="str">
            <v>SINAPI JUNHO 2025</v>
          </cell>
        </row>
        <row r="5608">
          <cell r="A5608">
            <v>92222</v>
          </cell>
          <cell r="B5608" t="str">
            <v>TUBO DE CONCRETO PARA REDES COLETORAS DE ÁGUAS PLUVIAIS, DIÂMETRO DE 700 MM, JUNTA RÍGIDA, INSTALADO EM LOCAL COM ALTO NÍVEL DE INTERFERÊNCIAS - FORNECIMENTO E ASSENTAMENTO. AF_03/2024</v>
          </cell>
          <cell r="C5608" t="str">
            <v>M</v>
          </cell>
          <cell r="D5608">
            <v>332.4</v>
          </cell>
          <cell r="E5608">
            <v>335.67</v>
          </cell>
          <cell r="F5608" t="str">
            <v>SINAPI JUNHO 2025</v>
          </cell>
        </row>
        <row r="5609">
          <cell r="A5609">
            <v>92213</v>
          </cell>
          <cell r="B5609" t="str">
            <v>TUBO DE CONCRETO PARA REDES COLETORAS DE ÁGUAS PLUVIAIS, DIÂMETRO DE 700 MM, JUNTA RÍGIDA, INSTALADO EM LOCAL COM BAIXO NÍVEL DE INTERFERÊNCIAS - FORNECIMENTO E ASSENTAMENTO. AF_03/2024</v>
          </cell>
          <cell r="C5609" t="str">
            <v>M</v>
          </cell>
          <cell r="D5609">
            <v>326.05</v>
          </cell>
          <cell r="E5609">
            <v>329.01</v>
          </cell>
          <cell r="F5609" t="str">
            <v>SINAPI JUNHO 2025</v>
          </cell>
        </row>
        <row r="5610">
          <cell r="A5610">
            <v>92223</v>
          </cell>
          <cell r="B5610" t="str">
            <v>TUBO DE CONCRETO PARA REDES COLETORAS DE ÁGUAS PLUVIAIS, DIÂMETRO DE 800 MM, JUNTA RÍGIDA, INSTALADO EM LOCAL COM ALTO NÍVEL DE INTERFERÊNCIAS - FORNECIMENTO E ASSENTAMENTO. AF_03/2024</v>
          </cell>
          <cell r="C5610" t="str">
            <v>M</v>
          </cell>
          <cell r="D5610">
            <v>401.97</v>
          </cell>
          <cell r="E5610">
            <v>405.76</v>
          </cell>
          <cell r="F5610" t="str">
            <v>SINAPI JUNHO 2025</v>
          </cell>
        </row>
        <row r="5611">
          <cell r="A5611">
            <v>92214</v>
          </cell>
          <cell r="B5611" t="str">
            <v>TUBO DE CONCRETO PARA REDES COLETORAS DE ÁGUAS PLUVIAIS, DIÂMETRO DE 800 MM, JUNTA RÍGIDA, INSTALADO EM LOCAL COM BAIXO NÍVEL DE INTERFERÊNCIAS - FORNECIMENTO E ASSENTAMENTO. AF_03/2024</v>
          </cell>
          <cell r="C5611" t="str">
            <v>M</v>
          </cell>
          <cell r="D5611">
            <v>394.62</v>
          </cell>
          <cell r="E5611">
            <v>398.04</v>
          </cell>
          <cell r="F5611" t="str">
            <v>SINAPI JUNHO 2025</v>
          </cell>
        </row>
        <row r="5612">
          <cell r="A5612">
            <v>92224</v>
          </cell>
          <cell r="B5612" t="str">
            <v>TUBO DE CONCRETO PARA REDES COLETORAS DE ÁGUAS PLUVIAIS, DIÂMETRO DE 900 MM, JUNTA RÍGIDA, INSTALADO EM LOCAL COM ALTO NÍVEL DE INTERFERÊNCIAS - FORNECIMENTO E ASSENTAMENTO. AF_03/2024</v>
          </cell>
          <cell r="C5612" t="str">
            <v>M</v>
          </cell>
          <cell r="D5612">
            <v>461.6</v>
          </cell>
          <cell r="E5612">
            <v>465.9</v>
          </cell>
          <cell r="F5612" t="str">
            <v>SINAPI JUNHO 2025</v>
          </cell>
        </row>
        <row r="5613">
          <cell r="A5613">
            <v>92215</v>
          </cell>
          <cell r="B5613" t="str">
            <v>TUBO DE CONCRETO PARA REDES COLETORAS DE ÁGUAS PLUVIAIS, DIÂMETRO DE 900 MM, JUNTA RÍGIDA, INSTALADO EM LOCAL COM BAIXO NÍVEL DE INTERFERÊNCIAS - FORNECIMENTO E ASSENTAMENTO. AF_03/2024</v>
          </cell>
          <cell r="C5613" t="str">
            <v>M</v>
          </cell>
          <cell r="D5613">
            <v>453.21</v>
          </cell>
          <cell r="E5613">
            <v>457.11</v>
          </cell>
          <cell r="F5613" t="str">
            <v>SINAPI JUNHO 2025</v>
          </cell>
        </row>
        <row r="5614">
          <cell r="A5614">
            <v>94342</v>
          </cell>
          <cell r="B5614" t="str">
            <v>ATERRO MANUAL DE VALAS COM AREIA PARA ATERRO. AF_08/2023</v>
          </cell>
          <cell r="C5614" t="str">
            <v>M3</v>
          </cell>
          <cell r="D5614">
            <v>121.39</v>
          </cell>
          <cell r="E5614">
            <v>123.45</v>
          </cell>
          <cell r="F5614" t="str">
            <v>SINAPI JUNHO 2025</v>
          </cell>
        </row>
        <row r="5615">
          <cell r="A5615">
            <v>94319</v>
          </cell>
          <cell r="B5615" t="str">
            <v>ATERRO MANUAL DE VALAS COM SOLO ARGILO-ARENOSO. AF_08/2023</v>
          </cell>
          <cell r="C5615" t="str">
            <v>M3</v>
          </cell>
          <cell r="D5615">
            <v>80.09</v>
          </cell>
          <cell r="E5615">
            <v>82.15</v>
          </cell>
          <cell r="F5615" t="str">
            <v>SINAPI JUNHO 2025</v>
          </cell>
        </row>
        <row r="5616">
          <cell r="A5616">
            <v>94304</v>
          </cell>
          <cell r="B5616" t="str">
            <v>ATERRO MECANIZADO DE VALA COM ESCAVADEIRA HIDRÁULICA (CAPACIDADE DA CAÇAMBA: 0,8 M³ / POTÊNCIA: 111 HP), LARGURA ATÉ 2,5 M, PROFUNDIDADE ATÉ 1,5 M, COM SOLO ARGILO-ARENOSO. AF_08/2023</v>
          </cell>
          <cell r="C5616" t="str">
            <v>M3</v>
          </cell>
          <cell r="D5616">
            <v>75.989999999999995</v>
          </cell>
          <cell r="E5616">
            <v>76.73</v>
          </cell>
          <cell r="F5616" t="str">
            <v>SINAPI JUNHO 2025</v>
          </cell>
        </row>
        <row r="5617">
          <cell r="A5617">
            <v>94306</v>
          </cell>
          <cell r="B5617" t="str">
            <v>ATERRO MECANIZADO DE VALA COM ESCAVADEIRA HIDRÁULICA (CAPACIDADE DA CAÇAMBA: 0,8 M³ / POTÊNCIA: 111 HP), LARGURA ATÉ 2,5 M, PROFUNDIDADE DE 1,5 A 3,0 M, COM SOLO ARGILO-ARENOSO. AF_08/2023</v>
          </cell>
          <cell r="C5617" t="str">
            <v>M3</v>
          </cell>
          <cell r="D5617">
            <v>69.709999999999994</v>
          </cell>
          <cell r="E5617">
            <v>70.27</v>
          </cell>
          <cell r="F5617" t="str">
            <v>SINAPI JUNHO 2025</v>
          </cell>
        </row>
        <row r="5618">
          <cell r="A5618">
            <v>94327</v>
          </cell>
          <cell r="B5618" t="str">
            <v>ATERRO MECANIZADO DE VALA COM ESCAVADEIRA HIDRÁULICA (CAPACIDADE DA CAÇAMBA: 0,8 M³/POTÊNCIA: 111 HP), LARGURA ATÉ 2,5 M, PROFUNDIDADE ATÉ 1,5 M, COM AREIA PARA ATERRO. AF_08/2023</v>
          </cell>
          <cell r="C5618" t="str">
            <v>M3</v>
          </cell>
          <cell r="D5618">
            <v>117.29</v>
          </cell>
          <cell r="E5618">
            <v>118.03</v>
          </cell>
          <cell r="F5618" t="str">
            <v>SINAPI JUNHO 2025</v>
          </cell>
        </row>
        <row r="5619">
          <cell r="A5619">
            <v>94329</v>
          </cell>
          <cell r="B5619" t="str">
            <v>ATERRO MECANIZADO DE VALA COM ESCAVADEIRA HIDRÁULICA (CAPACIDADE DA CAÇAMBA: 0,8 M³/POTÊNCIA: 111 HP), LARGURA ATÉ 2,5 M, PROFUNDIDADE DE 1,5 A 3,0 M, COM AREIA PARA ATERRO. AF_08/2023</v>
          </cell>
          <cell r="C5619" t="str">
            <v>M3</v>
          </cell>
          <cell r="D5619">
            <v>111.01</v>
          </cell>
          <cell r="E5619">
            <v>111.57</v>
          </cell>
          <cell r="F5619" t="str">
            <v>SINAPI JUNHO 2025</v>
          </cell>
        </row>
        <row r="5620">
          <cell r="A5620">
            <v>94333</v>
          </cell>
          <cell r="B5620" t="str">
            <v>ATERRO MECANIZADO DE VALA COM ESCAVADEIRA HIDRÁULICA (CAPACIDADE DA CAÇAMBA: 0,8 M³/POTÊNCIA: 111 HP), LARGURA ATÉ 2,5 M, PROFUNDIDADE DE 3,0 A 6,0 M, COM AREIA PARA ATERRO. AF_08/2023</v>
          </cell>
          <cell r="C5620" t="str">
            <v>M3</v>
          </cell>
          <cell r="D5620">
            <v>108.15</v>
          </cell>
          <cell r="E5620">
            <v>108.65</v>
          </cell>
          <cell r="F5620" t="str">
            <v>SINAPI JUNHO 2025</v>
          </cell>
        </row>
        <row r="5621">
          <cell r="A5621">
            <v>94310</v>
          </cell>
          <cell r="B5621" t="str">
            <v>ATERRO MECANIZADO DE VALA COM ESCAVADEIRA HIDRÁULICA (CAPACIDADE DA CAÇAMBA: 0,8 M³/POTÊNCIA: 111 HP), LARGURA ATÉ 2,5 M, PROFUNDIDADE DE 3,0 A 6,0 M, COM SOLO ARGILO-ARENOSO. AF_08/2023</v>
          </cell>
          <cell r="C5621" t="str">
            <v>M3</v>
          </cell>
          <cell r="D5621">
            <v>66.849999999999994</v>
          </cell>
          <cell r="E5621">
            <v>67.349999999999994</v>
          </cell>
          <cell r="F5621" t="str">
            <v>SINAPI JUNHO 2025</v>
          </cell>
        </row>
        <row r="5622">
          <cell r="A5622">
            <v>104739</v>
          </cell>
          <cell r="B5622" t="str">
            <v>ATERRO MECANIZADO DE VALA COM MINICARREGADEIRA, COM AREIA PARA ATERRO. AF_08/2023</v>
          </cell>
          <cell r="C5622" t="str">
            <v>M3</v>
          </cell>
          <cell r="D5622">
            <v>121.31</v>
          </cell>
          <cell r="E5622">
            <v>122.44</v>
          </cell>
          <cell r="F5622" t="str">
            <v>SINAPI JUNHO 2025</v>
          </cell>
        </row>
        <row r="5623">
          <cell r="A5623">
            <v>104738</v>
          </cell>
          <cell r="B5623" t="str">
            <v>ATERRO MECANIZADO DE VALA COM MINICARREGADEIRA, COM SOLO ARGILO-ARENOSO. AF_08/2023</v>
          </cell>
          <cell r="C5623" t="str">
            <v>M3</v>
          </cell>
          <cell r="D5623">
            <v>80.010000000000005</v>
          </cell>
          <cell r="E5623">
            <v>81.14</v>
          </cell>
          <cell r="F5623" t="str">
            <v>SINAPI JUNHO 2025</v>
          </cell>
        </row>
        <row r="5624">
          <cell r="A5624">
            <v>94316</v>
          </cell>
          <cell r="B5624" t="str">
            <v>ATERRO MECANIZADO DE VALA COM RETROESCAVADEIRA (CAPACIDADE DA CAÇAMBA DA RETRO: 0,26 M³ / POTÊNCIA: 88 HP), LARGURA ATÉ 1,5 M, PROFUNDIDADE ATÉ 1,5 M, COM SOLO ARGILO-ARENOSO. AF_08/2023</v>
          </cell>
          <cell r="C5624" t="str">
            <v>M3</v>
          </cell>
          <cell r="D5624">
            <v>70.84</v>
          </cell>
          <cell r="E5624">
            <v>71.599999999999994</v>
          </cell>
          <cell r="F5624" t="str">
            <v>SINAPI JUNHO 2025</v>
          </cell>
        </row>
        <row r="5625">
          <cell r="A5625">
            <v>94318</v>
          </cell>
          <cell r="B5625" t="str">
            <v>ATERRO MECANIZADO DE VALA COM RETROESCAVADEIRA (CAPACIDADE DA CAÇAMBA DA RETRO: 0,26 M³ / POTÊNCIA: 88 HP), LARGURA ATÉ 1,5 M, PROFUNDIDADE DE 1,5 A 3,0 M, COM SOLO ARGILO-ARENOSO. AF_08/2023</v>
          </cell>
          <cell r="C5625" t="str">
            <v>M3</v>
          </cell>
          <cell r="D5625">
            <v>65.540000000000006</v>
          </cell>
          <cell r="E5625">
            <v>66.069999999999993</v>
          </cell>
          <cell r="F5625" t="str">
            <v>SINAPI JUNHO 2025</v>
          </cell>
        </row>
        <row r="5626">
          <cell r="A5626">
            <v>94339</v>
          </cell>
          <cell r="B5626" t="str">
            <v>ATERRO MECANIZADO DE VALA COM RETROESCAVADEIRA (CAPACIDADE DA CAÇAMBA DA RETRO: 0,26 M³/POTÊNCIA: 88 HP), LARGURA ATÉ 1,5 M, PROFUNDIDADE ATÉ 1,5 M, COM AREIA PARA ATERRO. AF_08/2023</v>
          </cell>
          <cell r="C5626" t="str">
            <v>M3</v>
          </cell>
          <cell r="D5626">
            <v>112.14</v>
          </cell>
          <cell r="E5626">
            <v>112.9</v>
          </cell>
          <cell r="F5626" t="str">
            <v>SINAPI JUNHO 2025</v>
          </cell>
        </row>
        <row r="5627">
          <cell r="A5627">
            <v>94341</v>
          </cell>
          <cell r="B5627" t="str">
            <v>ATERRO MECANIZADO DE VALA COM RETROESCAVADEIRA (CAPACIDADE DA CAÇAMBA DA RETRO: 0,26 M³/POTÊNCIA: 88 HP), LARGURA ATÉ 1,5 M, PROFUNDIDADE DE 1,5 A 3,0 M, COM AREIA PARA ATERRO. AF_08/2023</v>
          </cell>
          <cell r="C5627" t="str">
            <v>M3</v>
          </cell>
          <cell r="D5627">
            <v>106.84</v>
          </cell>
          <cell r="E5627">
            <v>107.37</v>
          </cell>
          <cell r="F5627" t="str">
            <v>SINAPI JUNHO 2025</v>
          </cell>
        </row>
        <row r="5628">
          <cell r="A5628">
            <v>104742</v>
          </cell>
          <cell r="B5628" t="str">
            <v>COMPACTAÇÃO DE VALAS COM ROLO COMPRESSOR. AF_08/2023</v>
          </cell>
          <cell r="C5628" t="str">
            <v>M2</v>
          </cell>
          <cell r="D5628">
            <v>6.98</v>
          </cell>
          <cell r="E5628">
            <v>7.13</v>
          </cell>
          <cell r="F5628" t="str">
            <v>SINAPI JUNHO 2025</v>
          </cell>
        </row>
        <row r="5629">
          <cell r="A5629">
            <v>93382</v>
          </cell>
          <cell r="B5629" t="str">
            <v>REATERRO MANUAL DE VALAS, COM COMPACTADOR DE SOLOS DE PERCUSSÃO. AF_08/2023</v>
          </cell>
          <cell r="C5629" t="str">
            <v>M3</v>
          </cell>
          <cell r="D5629">
            <v>26.26</v>
          </cell>
          <cell r="E5629">
            <v>28.32</v>
          </cell>
          <cell r="F5629" t="str">
            <v>SINAPI JUNHO 2025</v>
          </cell>
        </row>
        <row r="5630">
          <cell r="A5630">
            <v>104737</v>
          </cell>
          <cell r="B5630" t="str">
            <v>REATERRO MANUAL DE VALAS, COM PLACA VIBRATÓRIA. AF_08/2023</v>
          </cell>
          <cell r="C5630" t="str">
            <v>M3</v>
          </cell>
          <cell r="D5630">
            <v>22.96</v>
          </cell>
          <cell r="E5630">
            <v>24.75</v>
          </cell>
          <cell r="F5630" t="str">
            <v>SINAPI JUNHO 2025</v>
          </cell>
        </row>
        <row r="5631">
          <cell r="A5631">
            <v>93369</v>
          </cell>
          <cell r="B5631" t="str">
            <v>REATERRO MECANIZADO DE VALA COM ESCAVADEIRA HIDRÁULICA (CAPACIDADE DA CAÇAMBA: 0,8 M³/POTÊNCIA: 111 HP), LARGURA 1,5 A 2,5 M, PROFUNDIDADE 1,5 A 3,0 M, COM SOLO (SEM SUBSTITUIÇÃO) DE 1ª CATEGORIA, COM COMPACTADOR DE SOLOS DE PERCUSSÃO. AF_08/2023</v>
          </cell>
          <cell r="C5631" t="str">
            <v>M3</v>
          </cell>
          <cell r="D5631">
            <v>15.88</v>
          </cell>
          <cell r="E5631">
            <v>16.440000000000001</v>
          </cell>
          <cell r="F5631" t="str">
            <v>SINAPI JUNHO 2025</v>
          </cell>
        </row>
        <row r="5632">
          <cell r="A5632">
            <v>93373</v>
          </cell>
          <cell r="B5632" t="str">
            <v>REATERRO MECANIZADO DE VALA COM ESCAVADEIRA HIDRÁULICA (CAPACIDADE DA CAÇAMBA: 0,8 M³/POTÊNCIA: 111 HP), LARGURA 1,5 A 2,5 M, PROFUNDIDADE 3,0 A 6,0 M, COM SOLO (SEM SUBSTITUIÇÃO) DE 1ª CATEGORIA, COM COMPACTADOR DE SOLOS DE PERCUSSÃO. AF_08/2023</v>
          </cell>
          <cell r="C5632" t="str">
            <v>M3</v>
          </cell>
          <cell r="D5632">
            <v>13.02</v>
          </cell>
          <cell r="E5632">
            <v>13.52</v>
          </cell>
          <cell r="F5632" t="str">
            <v>SINAPI JUNHO 2025</v>
          </cell>
        </row>
        <row r="5633">
          <cell r="A5633">
            <v>93368</v>
          </cell>
          <cell r="B5633" t="str">
            <v>REATERRO MECANIZADO DE VALA COM ESCAVADEIRA HIDRÁULICA (CAPACIDADE DA CAÇAMBA: 0,8 M³/POTÊNCIA: 111 HP), LARGURA ATÉ 1,5 M, PROFUNDIDADE DE 1,5 A 3,0 M, COM SOLO (SEM SUBSTITUIÇÃO) DE 1ª CATEGORIA, COM COMPACTADOR DE SOLOS DE PERCUSSÃO. AF_08/2023</v>
          </cell>
          <cell r="C5633" t="str">
            <v>M3</v>
          </cell>
          <cell r="D5633">
            <v>19.38</v>
          </cell>
          <cell r="E5633">
            <v>20.03</v>
          </cell>
          <cell r="F5633" t="str">
            <v>SINAPI JUNHO 2025</v>
          </cell>
        </row>
        <row r="5634">
          <cell r="A5634">
            <v>104729</v>
          </cell>
          <cell r="B5634" t="str">
            <v>REATERRO MECANIZADO DE VALA COM ESCAVADEIRA HIDRÁULICA (CAPACIDADE DA CAÇAMBA: 0,8 M³/POTÊNCIA: 111 HP), LARGURA ATÉ 1,5 M, PROFUNDIDADE DE 1,5 A 3,0 M, COM SOLO (SEM SUBSTITUIÇÃO) DE 1ª CATEGORIA, COM PLACA VIBRATÓRIA. AF_08/2023</v>
          </cell>
          <cell r="C5634" t="str">
            <v>M3</v>
          </cell>
          <cell r="D5634">
            <v>16.03</v>
          </cell>
          <cell r="E5634">
            <v>16.440000000000001</v>
          </cell>
          <cell r="F5634" t="str">
            <v>SINAPI JUNHO 2025</v>
          </cell>
        </row>
        <row r="5635">
          <cell r="A5635">
            <v>93372</v>
          </cell>
          <cell r="B5635" t="str">
            <v>REATERRO MECANIZADO DE VALA COM ESCAVADEIRA HIDRÁULICA (CAPACIDADE DA CAÇAMBA: 0,8 M³/POTÊNCIA: 111 HP), LARGURA ATÉ 1,5 M, PROFUNDIDADE DE 3,0 A 6,0 M, COM SOLO (SEM SUBSTITUIÇÃO) DE 1ª CATEGORIA, COM COMPACTADOR DE SOLOS DE PERCUSSÃO. AF_08/2023</v>
          </cell>
          <cell r="C5635" t="str">
            <v>M3</v>
          </cell>
          <cell r="D5635">
            <v>15.25</v>
          </cell>
          <cell r="E5635">
            <v>15.81</v>
          </cell>
          <cell r="F5635" t="str">
            <v>SINAPI JUNHO 2025</v>
          </cell>
        </row>
        <row r="5636">
          <cell r="A5636">
            <v>104731</v>
          </cell>
          <cell r="B5636" t="str">
            <v>REATERRO MECANIZADO DE VALA COM ESCAVADEIRA HIDRÁULICA (CAPACIDADE DA CAÇAMBA: 0,8 M³/POTÊNCIA: 111 HP), LARGURA ATÉ 1,5 M, PROFUNDIDADE DE 3,0 A 6,0 M, COM SOLO (SEM SUBSTITUIÇÃO) DE 1ª CATEGORIA, COM PLACA VIBRATÓRIA. AF_08/2023</v>
          </cell>
          <cell r="C5636" t="str">
            <v>M3</v>
          </cell>
          <cell r="D5636">
            <v>11.91</v>
          </cell>
          <cell r="E5636">
            <v>12.22</v>
          </cell>
          <cell r="F5636" t="str">
            <v>SINAPI JUNHO 2025</v>
          </cell>
        </row>
        <row r="5637">
          <cell r="A5637">
            <v>93367</v>
          </cell>
          <cell r="B5637" t="str">
            <v>REATERRO MECANIZADO DE VALA COM ESCAVADEIRA HIDRÁULICA (CAPACIDADE DA CAÇAMBA: 0,8 M³/POTÊNCIA: 111 HP), LARGURA DE 1,5 A 2,5 M, PROFUNDIDADE ATÉ 1,5 M, COM SOLO (SEM SUBSTITUIÇÃO) DE 1ª CATEGORIA, COM COMPACTADOR DE SOLOS DE PERCUSSÃO. AF_08/2023</v>
          </cell>
          <cell r="C5637" t="str">
            <v>M3</v>
          </cell>
          <cell r="D5637">
            <v>22.16</v>
          </cell>
          <cell r="E5637">
            <v>22.9</v>
          </cell>
          <cell r="F5637" t="str">
            <v>SINAPI JUNHO 2025</v>
          </cell>
        </row>
        <row r="5638">
          <cell r="A5638">
            <v>104728</v>
          </cell>
          <cell r="B5638" t="str">
            <v>REATERRO MECANIZADO DE VALA COM ESCAVADEIRA HIDRÁULICA (CAPACIDADE DA CAÇAMBA: 0,8 M³/POTÊNCIA: 111 HP), LARGURA DE 1,5 A 2,5 M, PROFUNDIDADE ATÉ 1,5 M, COM SOLO (SEM SUBSTITUIÇÃO) DE 1ª CATEGORIA, COM PLACA VIBRATÓRIA. AF_08/2023</v>
          </cell>
          <cell r="C5638" t="str">
            <v>M3</v>
          </cell>
          <cell r="D5638">
            <v>18.809999999999999</v>
          </cell>
          <cell r="E5638">
            <v>19.309999999999999</v>
          </cell>
          <cell r="F5638" t="str">
            <v>SINAPI JUNHO 2025</v>
          </cell>
        </row>
        <row r="5639">
          <cell r="A5639">
            <v>104730</v>
          </cell>
          <cell r="B5639" t="str">
            <v>REATERRO MECANIZADO DE VALA COM ESCAVADEIRA HIDRÁULICA (CAPACIDADE DA CAÇAMBA: 0,8 M³/POTÊNCIA: 111 HP), LARGURA DE 1,5 A 2,5 M, PROFUNDIDADE DE 1,5 A 3,0 M, COM SOLO (SEM SUBSTITUIÇÃO) DE 1ª CATEGORIA, COM PLACA VIBRATÓRIA. AF_08/2023</v>
          </cell>
          <cell r="C5639" t="str">
            <v>M3</v>
          </cell>
          <cell r="D5639">
            <v>12.53</v>
          </cell>
          <cell r="E5639">
            <v>12.85</v>
          </cell>
          <cell r="F5639" t="str">
            <v>SINAPI JUNHO 2025</v>
          </cell>
        </row>
        <row r="5640">
          <cell r="A5640">
            <v>104732</v>
          </cell>
          <cell r="B5640" t="str">
            <v>REATERRO MECANIZADO DE VALA COM ESCAVADEIRA HIDRÁULICA (CAPACIDADE DA CAÇAMBA: 0,8 M³/POTÊNCIA: 111 HP), LARGURA DE 1,5 A 2,5 M, PROFUNDIDADE DE 3,0 A 6,0 M, COM SOLO (SEM SUBSTITUIÇÃO) DE 1ª CATEGORIA, COM PLACA VIBRATÓRIA. AF_08/2023</v>
          </cell>
          <cell r="C5640" t="str">
            <v>M3</v>
          </cell>
          <cell r="D5640">
            <v>9.68</v>
          </cell>
          <cell r="E5640">
            <v>9.93</v>
          </cell>
          <cell r="F5640" t="str">
            <v>SINAPI JUNHO 2025</v>
          </cell>
        </row>
        <row r="5641">
          <cell r="A5641">
            <v>104740</v>
          </cell>
          <cell r="B5641" t="str">
            <v>REATERRO MECANIZADO DE VALA COM MINICARREGADEIRA, COM COMPACTADOR DE SOLOS DE PERCUSSÃO. AF_08/2023</v>
          </cell>
          <cell r="C5641" t="str">
            <v>M3</v>
          </cell>
          <cell r="D5641">
            <v>26.18</v>
          </cell>
          <cell r="E5641">
            <v>27.31</v>
          </cell>
          <cell r="F5641" t="str">
            <v>SINAPI JUNHO 2025</v>
          </cell>
        </row>
        <row r="5642">
          <cell r="A5642">
            <v>104741</v>
          </cell>
          <cell r="B5642" t="str">
            <v>REATERRO MECANIZADO DE VALA COM MINICARREGADEIRA, COM PLACA VIBRATÓRIA. AF_08/2023</v>
          </cell>
          <cell r="C5642" t="str">
            <v>M3</v>
          </cell>
          <cell r="D5642">
            <v>22.88</v>
          </cell>
          <cell r="E5642">
            <v>23.73</v>
          </cell>
          <cell r="F5642" t="str">
            <v>SINAPI JUNHO 2025</v>
          </cell>
        </row>
        <row r="5643">
          <cell r="A5643">
            <v>93381</v>
          </cell>
          <cell r="B5643" t="str">
            <v>REATERRO MECANIZADO DE VALA COM RETROESCAVADEIRA (CAPACIDADE DA CAÇAMBA DA RETRO: 0,26 M³/POTÊNCIA: 88 HP), LARGURA 0,8 A 1,5 M, PROFUNDIDADE 1,5 A 3,0 M, COM SOLO (SEM SUBSTITUIÇÃO) DE 1ª CATEGORIA E COMPACTADOR DE SOLOS DE PERCUSSÃO. AF_08/2023</v>
          </cell>
          <cell r="C5643" t="str">
            <v>M3</v>
          </cell>
          <cell r="D5643">
            <v>11.71</v>
          </cell>
          <cell r="E5643">
            <v>12.24</v>
          </cell>
          <cell r="F5643" t="str">
            <v>SINAPI JUNHO 2025</v>
          </cell>
        </row>
        <row r="5644">
          <cell r="A5644">
            <v>93379</v>
          </cell>
          <cell r="B5644" t="str">
            <v>REATERRO MECANIZADO DE VALA COM RETROESCAVADEIRA (CAPACIDADE DA CAÇAMBA DA RETRO: 0,26 M³/POTÊNCIA: 88 HP), LARGURA 0,8 A 1,5 M, PROFUNDIDADE ATÉ 1,5 M, COM SOLO (SEM SUBSTITUIÇÃO) DE 1ª CATEGORIA, COM COMPACTADOR DE SOLOS DE PERCUSSÃO AF_08/2023</v>
          </cell>
          <cell r="C5644" t="str">
            <v>M3</v>
          </cell>
          <cell r="D5644">
            <v>17.010000000000002</v>
          </cell>
          <cell r="E5644">
            <v>17.77</v>
          </cell>
          <cell r="F5644" t="str">
            <v>SINAPI JUNHO 2025</v>
          </cell>
        </row>
        <row r="5645">
          <cell r="A5645">
            <v>93380</v>
          </cell>
          <cell r="B5645" t="str">
            <v>REATERRO MECANIZADO DE VALA COM RETROESCAVADEIRA (CAPACIDADE DA CAÇAMBA DA RETRO: 0,26 M³/POTÊNCIA: 88 HP), LARGURA ATÉ 0,8 M, PROFUNDIDADE 1,5 A 3,0 M, COM SOLO (SEM SUBSTITUIÇÃO) DE 1ª CATEGORIA, COM COMPACTADOR DE SOLOS DE PERCUSSÃO AF_08/2023</v>
          </cell>
          <cell r="C5645" t="str">
            <v>M3</v>
          </cell>
          <cell r="D5645">
            <v>14.48</v>
          </cell>
          <cell r="E5645">
            <v>15.12</v>
          </cell>
          <cell r="F5645" t="str">
            <v>SINAPI JUNHO 2025</v>
          </cell>
        </row>
        <row r="5646">
          <cell r="A5646">
            <v>93378</v>
          </cell>
          <cell r="B5646" t="str">
            <v>REATERRO MECANIZADO DE VALA COM RETROESCAVADEIRA (CAPACIDADE DA CAÇAMBA DA RETRO: 0,26 M³/POTÊNCIA: 88 HP), LARGURA ATÉ 0,8 M, PROFUNDIDADE ATÉ 1,5 M, COM SOLO (SEM SUBSTITUIÇÃO) DE 1ª CATEGORIA, COM COMPACTADOR DE SOLOS DE PERCUSSÃO. AF_08/2023</v>
          </cell>
          <cell r="C5646" t="str">
            <v>M3</v>
          </cell>
          <cell r="D5646">
            <v>22.16</v>
          </cell>
          <cell r="E5646">
            <v>23.13</v>
          </cell>
          <cell r="F5646" t="str">
            <v>SINAPI JUNHO 2025</v>
          </cell>
        </row>
        <row r="5647">
          <cell r="A5647">
            <v>104733</v>
          </cell>
          <cell r="B5647" t="str">
            <v>REATERRO MECANIZADO DE VALA COM RETROESCAVADEIRA (CAPACIDADE DA CAÇAMBA DA RETRO: 0,26 M³/POTÊNCIA: 88 HP), LARGURA ATÉ 0,8 M, PROFUNDIDADE ATÉ 1,5 M, COM SOLO (SEM SUBSTITUIÇÃO) DE 1ª CATEGORIA, COM PLACA VIBRATÓRIA. AF_08/2023</v>
          </cell>
          <cell r="C5647" t="str">
            <v>M3</v>
          </cell>
          <cell r="D5647">
            <v>18.86</v>
          </cell>
          <cell r="E5647">
            <v>19.559999999999999</v>
          </cell>
          <cell r="F5647" t="str">
            <v>SINAPI JUNHO 2025</v>
          </cell>
        </row>
        <row r="5648">
          <cell r="A5648">
            <v>104735</v>
          </cell>
          <cell r="B5648" t="str">
            <v>REATERRO MECANIZADO DE VALA COM RETROESCAVADEIRA (CAPACIDADE DA CAÇAMBA DA RETRO: 0,26 M³/POTÊNCIA: 88 HP), LARGURA ATÉ 0,8 M, PROFUNDIDADE DE 1,5 A 3,0 M, COM SOLO (SEM SUBSTITUIÇÃO) DE 1ª CATEGORIA, COM PLACA VIBRATÓRIA. AF_08/2023</v>
          </cell>
          <cell r="C5648" t="str">
            <v>M3</v>
          </cell>
          <cell r="D5648">
            <v>11.14</v>
          </cell>
          <cell r="E5648">
            <v>11.53</v>
          </cell>
          <cell r="F5648" t="str">
            <v>SINAPI JUNHO 2025</v>
          </cell>
        </row>
        <row r="5649">
          <cell r="A5649">
            <v>104734</v>
          </cell>
          <cell r="B5649" t="str">
            <v>REATERRO MECANIZADO DE VALA COM RETROESCAVADEIRA (CAPACIDADE DA CAÇAMBA DA RETRO: 0,26 M³/POTÊNCIA: 88 HP), LARGURA DE 0,8 A 1,5 M, PROFUNDIDADE ATÉ 1,5 M, COM SOLO (SEM SUBSTITUIÇÃO) DE 1ª CATEGORIA, COM PLACA VIBRATÓRIA. AF_08/2023</v>
          </cell>
          <cell r="C5649" t="str">
            <v>M3</v>
          </cell>
          <cell r="D5649">
            <v>13.68</v>
          </cell>
          <cell r="E5649">
            <v>14.18</v>
          </cell>
          <cell r="F5649" t="str">
            <v>SINAPI JUNHO 2025</v>
          </cell>
        </row>
        <row r="5650">
          <cell r="A5650">
            <v>104736</v>
          </cell>
          <cell r="B5650" t="str">
            <v>REATERRO MECANIZADO DE VALA COM RETROESCAVADEIRA (CAPACIDADE DA CAÇAMBA DA RETRO: 0,26 M³/POTÊNCIA: 88 HP), LARGURA DE 0,8 A 1,5 M, PROFUNDIDADE DE 1,5 A 3,0 M, COM SOLO (SEM SUBSTITUIÇÃO) DE 1ª CATEGORIA, COM PLACA VIBRATÓRIA. AF_08/2023</v>
          </cell>
          <cell r="C5650" t="str">
            <v>M3</v>
          </cell>
          <cell r="D5650">
            <v>8.36</v>
          </cell>
          <cell r="E5650">
            <v>8.65</v>
          </cell>
          <cell r="F5650" t="str">
            <v>SINAPI JUNHO 2025</v>
          </cell>
        </row>
        <row r="5651">
          <cell r="A5651">
            <v>105732</v>
          </cell>
          <cell r="B5651" t="str">
            <v>CONSTRUÇÃO DE BASE E SUB-BASE PARA PAVIMENTAÇÃO DE BRITA GRADUADA SIMPLES TRATADA COM CIMENTO, COM ESPESSURA DE 10 CM - EXCLUSIVE CARGA E TRANSPORTE. AF_09/2024</v>
          </cell>
          <cell r="C5651" t="str">
            <v>M3</v>
          </cell>
          <cell r="D5651">
            <v>236.15</v>
          </cell>
          <cell r="E5651">
            <v>236.91</v>
          </cell>
          <cell r="F5651" t="str">
            <v>SINAPI JUNHO 2025</v>
          </cell>
        </row>
        <row r="5652">
          <cell r="A5652">
            <v>96397</v>
          </cell>
          <cell r="B5652" t="str">
            <v>CONSTRUÇÃO DE BASE E SUB-BASE PARA PAVIMENTAÇÃO DE BRITA GRADUADA SIMPLES TRATADA COM CIMENTO, COM ESPESSURA DE 15 CM - EXCLUSIVE CARGA E TRANSPORTE. AF_09/2024</v>
          </cell>
          <cell r="C5652" t="str">
            <v>M3</v>
          </cell>
          <cell r="D5652">
            <v>232.21</v>
          </cell>
          <cell r="E5652">
            <v>232.87</v>
          </cell>
          <cell r="F5652" t="str">
            <v>SINAPI JUNHO 2025</v>
          </cell>
        </row>
        <row r="5653">
          <cell r="A5653">
            <v>105735</v>
          </cell>
          <cell r="B5653" t="str">
            <v>CONSTRUÇÃO DE BASE E SUB-BASE PARA PAVIMENTAÇÃO DE BRITA GRADUADA SIMPLES TRATADA COM CIMENTO, COM ESPESSURA DE 20 CM - EXCLUSIVE CARGA E TRANSPORTE. AF_09/2024</v>
          </cell>
          <cell r="C5653" t="str">
            <v>M3</v>
          </cell>
          <cell r="D5653">
            <v>230.23</v>
          </cell>
          <cell r="E5653">
            <v>230.81</v>
          </cell>
          <cell r="F5653" t="str">
            <v>SINAPI JUNHO 2025</v>
          </cell>
        </row>
        <row r="5654">
          <cell r="A5654">
            <v>105727</v>
          </cell>
          <cell r="B5654" t="str">
            <v>CONSTRUÇÃO DE BASE E SUB-BASE PARA PAVIMENTAÇÃO DE BRITA GRADUADA SIMPLES, COM ESPESSURA DE 10 CM - EXCLUSIVE CARGA E TRANSPORTE. AF_09/2024</v>
          </cell>
          <cell r="C5654" t="str">
            <v>M3</v>
          </cell>
          <cell r="D5654">
            <v>175.13</v>
          </cell>
          <cell r="E5654">
            <v>175.81</v>
          </cell>
          <cell r="F5654" t="str">
            <v>SINAPI JUNHO 2025</v>
          </cell>
        </row>
        <row r="5655">
          <cell r="A5655">
            <v>96396</v>
          </cell>
          <cell r="B5655" t="str">
            <v>CONSTRUÇÃO DE BASE E SUB-BASE PARA PAVIMENTAÇÃO DE BRITA GRADUADA SIMPLES, COM ESPESSURA DE 15 CM - EXCLUSIVE CARGA E TRANSPORTE. AF_09/2024</v>
          </cell>
          <cell r="C5655" t="str">
            <v>M3</v>
          </cell>
          <cell r="D5655">
            <v>172.1</v>
          </cell>
          <cell r="E5655">
            <v>172.69</v>
          </cell>
          <cell r="F5655" t="str">
            <v>SINAPI JUNHO 2025</v>
          </cell>
        </row>
        <row r="5656">
          <cell r="A5656">
            <v>105730</v>
          </cell>
          <cell r="B5656" t="str">
            <v>CONSTRUÇÃO DE BASE E SUB-BASE PARA PAVIMENTAÇÃO DE BRITA GRADUADA SIMPLES, COM ESPESSURA DE 20 CM - EXCLUSIVE CARGA E TRANSPORTE. AF_09/2024</v>
          </cell>
          <cell r="C5656" t="str">
            <v>M3</v>
          </cell>
          <cell r="D5656">
            <v>170.55</v>
          </cell>
          <cell r="E5656">
            <v>171.1</v>
          </cell>
          <cell r="F5656" t="str">
            <v>SINAPI JUNHO 2025</v>
          </cell>
        </row>
        <row r="5657">
          <cell r="A5657">
            <v>105737</v>
          </cell>
          <cell r="B5657" t="str">
            <v>CONSTRUÇÃO DE BASE E SUB-BASE PARA PAVIMENTAÇÃO DE CONCRETO COMPACTADO COM ROLO, COM ESPESSURA DE 10 CM - EXCLUSIVE CARGA E TRANSPORTE. AF_09/2024</v>
          </cell>
          <cell r="C5657" t="str">
            <v>M3</v>
          </cell>
          <cell r="D5657">
            <v>314.63</v>
          </cell>
          <cell r="E5657">
            <v>315.45</v>
          </cell>
          <cell r="F5657" t="str">
            <v>SINAPI JUNHO 2025</v>
          </cell>
        </row>
        <row r="5658">
          <cell r="A5658">
            <v>96398</v>
          </cell>
          <cell r="B5658" t="str">
            <v>CONSTRUÇÃO DE BASE E SUB-BASE PARA PAVIMENTAÇÃO DE CONCRETO COMPACTADO COM ROLO, COM ESPESSURA DE 15 CM - EXCLUSIVE CARGA E TRANSPORTE. AF_09/2024</v>
          </cell>
          <cell r="C5658" t="str">
            <v>M3</v>
          </cell>
          <cell r="D5658">
            <v>311.68</v>
          </cell>
          <cell r="E5658">
            <v>312.41000000000003</v>
          </cell>
          <cell r="F5658" t="str">
            <v>SINAPI JUNHO 2025</v>
          </cell>
        </row>
        <row r="5659">
          <cell r="A5659">
            <v>105740</v>
          </cell>
          <cell r="B5659" t="str">
            <v>CONSTRUÇÃO DE BASE E SUB-BASE PARA PAVIMENTAÇÃO DE CONCRETO COMPACTADO COM ROLO, COM ESPESSURA DE 20 CM - EXCLUSIVE CARGA E TRANSPORTE. AF_09/2024</v>
          </cell>
          <cell r="C5659" t="str">
            <v>M3</v>
          </cell>
          <cell r="D5659">
            <v>310.08999999999997</v>
          </cell>
          <cell r="E5659">
            <v>310.77999999999997</v>
          </cell>
          <cell r="F5659" t="str">
            <v>SINAPI JUNHO 2025</v>
          </cell>
        </row>
        <row r="5660">
          <cell r="A5660">
            <v>105749</v>
          </cell>
          <cell r="B5660" t="str">
            <v>CONSTRUÇÃO DE BASE E SUB-BASE PARA PAVIMENTAÇÃO DE MACADAME SECO, COM ESPESSURA DE 10 CM - EXCLUSIVE CARGA E TRANSPORTE. AF_09/2024</v>
          </cell>
          <cell r="C5660" t="str">
            <v>M3</v>
          </cell>
          <cell r="D5660">
            <v>157.99</v>
          </cell>
          <cell r="E5660">
            <v>158.78</v>
          </cell>
          <cell r="F5660" t="str">
            <v>SINAPI JUNHO 2025</v>
          </cell>
        </row>
        <row r="5661">
          <cell r="A5661">
            <v>96400</v>
          </cell>
          <cell r="B5661" t="str">
            <v>CONSTRUÇÃO DE BASE E SUB-BASE PARA PAVIMENTAÇÃO DE MACADAME SECO, COM ESPESSURA DE 15 CM - EXCLUSIVE CARGA E TRANSPORTE. AF_09/2024</v>
          </cell>
          <cell r="C5661" t="str">
            <v>M3</v>
          </cell>
          <cell r="D5661">
            <v>156.34</v>
          </cell>
          <cell r="E5661">
            <v>157.09</v>
          </cell>
          <cell r="F5661" t="str">
            <v>SINAPI JUNHO 2025</v>
          </cell>
        </row>
        <row r="5662">
          <cell r="A5662">
            <v>105752</v>
          </cell>
          <cell r="B5662" t="str">
            <v>CONSTRUÇÃO DE BASE E SUB-BASE PARA PAVIMENTAÇÃO DE MACADAME SECO, COM ESPESSURA DE 20 CM - EXCLUSIVE CARGA E TRANSPORTE. AF_09/2024</v>
          </cell>
          <cell r="C5662" t="str">
            <v>M3</v>
          </cell>
          <cell r="D5662">
            <v>154.91</v>
          </cell>
          <cell r="E5662">
            <v>155.6</v>
          </cell>
          <cell r="F5662" t="str">
            <v>SINAPI JUNHO 2025</v>
          </cell>
        </row>
        <row r="5663">
          <cell r="A5663">
            <v>105754</v>
          </cell>
          <cell r="B5663" t="str">
            <v>CONSTRUÇÃO DE BASE E SUB-BASE PARA PAVIMENTAÇÃO DE MACADAME SECO, COM ESPESSURA DE 25 CM - EXCLUSIVE CARGA E TRANSPORTE. AF_09/2024</v>
          </cell>
          <cell r="C5663" t="str">
            <v>M3</v>
          </cell>
          <cell r="D5663">
            <v>153.53</v>
          </cell>
          <cell r="E5663">
            <v>154.19</v>
          </cell>
          <cell r="F5663" t="str">
            <v>SINAPI JUNHO 2025</v>
          </cell>
        </row>
        <row r="5664">
          <cell r="A5664">
            <v>105742</v>
          </cell>
          <cell r="B5664" t="str">
            <v>CONSTRUÇÃO DE BASE E SUB-BASE PARA PAVIMENTAÇÃO DE RACHÃO, COM ESPESSURA DE 30 CM - EXCLUSIVE CARGA E TRANSPORTE. AF_09/2024</v>
          </cell>
          <cell r="C5664" t="str">
            <v>M3</v>
          </cell>
          <cell r="D5664">
            <v>120.42</v>
          </cell>
          <cell r="E5664">
            <v>120.98</v>
          </cell>
          <cell r="F5664" t="str">
            <v>SINAPI JUNHO 2025</v>
          </cell>
        </row>
        <row r="5665">
          <cell r="A5665">
            <v>96399</v>
          </cell>
          <cell r="B5665" t="str">
            <v>CONSTRUÇÃO DE BASE E SUB-BASE PARA PAVIMENTAÇÃO DE RACHÃO, COM ESPESSURA DE 40 CM - EXCLUSIVE CARGA E TRANSPORTE. AF_09/2024</v>
          </cell>
          <cell r="C5665" t="str">
            <v>M3</v>
          </cell>
          <cell r="D5665">
            <v>118.98</v>
          </cell>
          <cell r="E5665">
            <v>119.51</v>
          </cell>
          <cell r="F5665" t="str">
            <v>SINAPI JUNHO 2025</v>
          </cell>
        </row>
        <row r="5666">
          <cell r="A5666">
            <v>105745</v>
          </cell>
          <cell r="B5666" t="str">
            <v>CONSTRUÇÃO DE BASE E SUB-BASE PARA PAVIMENTAÇÃO DE RACHÃO, COM ESPESSURA DE 50 CM - EXCLUSIVE CARGA E TRANSPORTE. AF_09/2024</v>
          </cell>
          <cell r="C5666" t="str">
            <v>M3</v>
          </cell>
          <cell r="D5666">
            <v>117.54</v>
          </cell>
          <cell r="E5666">
            <v>118.01</v>
          </cell>
          <cell r="F5666" t="str">
            <v>SINAPI JUNHO 2025</v>
          </cell>
        </row>
        <row r="5667">
          <cell r="A5667">
            <v>105747</v>
          </cell>
          <cell r="B5667" t="str">
            <v>CONSTRUÇÃO DE BASE E SUB-BASE PARA PAVIMENTAÇÃO DE RACHÃO, COM ESPESSURA DE 60 CM - EXCLUSIVE CARGA E TRANSPORTE. AF_09/2024</v>
          </cell>
          <cell r="C5667" t="str">
            <v>M3</v>
          </cell>
          <cell r="D5667">
            <v>116.09</v>
          </cell>
          <cell r="E5667">
            <v>116.51</v>
          </cell>
          <cell r="F5667" t="str">
            <v>SINAPI JUNHO 2025</v>
          </cell>
        </row>
        <row r="5668">
          <cell r="A5668">
            <v>105657</v>
          </cell>
          <cell r="B5668" t="str">
            <v>CONSTRUÇÃO DE BASE E SUB-BASE PARA PAVIMENTAÇÃO DE SOLO (PREDOMINANTEMENTE ARENOSO) BRITA - 40%-60% COM CIMENTO - 4%, MISTURA EM PISTA, COM ESPESSURA DE 10 CM - EXCLUSIVE ESCAVAÇÃO, CARGA E TRANSPORTE E SOLO. AF_09/2024</v>
          </cell>
          <cell r="C5668" t="str">
            <v>M3</v>
          </cell>
          <cell r="D5668">
            <v>172.84</v>
          </cell>
          <cell r="E5668">
            <v>173.96</v>
          </cell>
          <cell r="F5668" t="str">
            <v>SINAPI JUNHO 2025</v>
          </cell>
        </row>
        <row r="5669">
          <cell r="A5669">
            <v>100566</v>
          </cell>
          <cell r="B5669" t="str">
            <v>CONSTRUÇÃO DE BASE E SUB-BASE PARA PAVIMENTAÇÃO DE SOLO (PREDOMINANTEMENTE ARENOSO) BRITA - 40%-60% COM CIMENTO - 4%, MISTURA EM PISTA, COM ESPESSURA DE 15 CM - EXCLUSIVE ESCAVAÇÃO, CARGA E TRANSPORTE E SOLO. AF_09/2024</v>
          </cell>
          <cell r="C5669" t="str">
            <v>M3</v>
          </cell>
          <cell r="D5669">
            <v>166.47</v>
          </cell>
          <cell r="E5669">
            <v>167.33</v>
          </cell>
          <cell r="F5669" t="str">
            <v>SINAPI JUNHO 2025</v>
          </cell>
        </row>
        <row r="5670">
          <cell r="A5670">
            <v>105666</v>
          </cell>
          <cell r="B5670" t="str">
            <v>CONSTRUÇÃO DE BASE E SUB-BASE PARA PAVIMENTAÇÃO DE SOLO (PREDOMINANTEMENTE ARENOSO) BRITA - 40%-60% COM CIMENTO - 4%, MISTURA EM PISTA, COM ESPESSURA DE 20 CM - EXCLUSIVE ESCAVAÇÃO, CARGA E TRANSPORTE E SOLO. AF_09/2024</v>
          </cell>
          <cell r="C5670" t="str">
            <v>M3</v>
          </cell>
          <cell r="D5670">
            <v>163.27000000000001</v>
          </cell>
          <cell r="E5670">
            <v>163.99</v>
          </cell>
          <cell r="F5670" t="str">
            <v>SINAPI JUNHO 2025</v>
          </cell>
        </row>
        <row r="5671">
          <cell r="A5671">
            <v>105639</v>
          </cell>
          <cell r="B5671" t="str">
            <v>CONSTRUÇÃO DE BASE E SUB-BASE PARA PAVIMENTAÇÃO DE SOLO (PREDOMINANTEMENTE ARENOSO) BRITA - 40%-60% COM CIMENTO - 4%, MISTURA EM USINA, COM ESPESSURA DE 10 CM - EXCLUSIVE CARGA E TRANSPORTE. AF_09/2024</v>
          </cell>
          <cell r="C5671" t="str">
            <v>M3</v>
          </cell>
          <cell r="D5671">
            <v>0</v>
          </cell>
          <cell r="E5671">
            <v>0</v>
          </cell>
          <cell r="F5671" t="str">
            <v>SINAPI JUNHO 2025</v>
          </cell>
        </row>
        <row r="5672">
          <cell r="A5672">
            <v>105645</v>
          </cell>
          <cell r="B5672" t="str">
            <v>CONSTRUÇÃO DE BASE E SUB-BASE PARA PAVIMENTAÇÃO DE SOLO (PREDOMINANTEMENTE ARENOSO) BRITA - 40%-60% COM CIMENTO - 4%, MISTURA EM USINA, COM ESPESSURA DE 15 CM - EXCLUSIVE CARGA E TRANSPORTE. AF_09/2024</v>
          </cell>
          <cell r="C5672" t="str">
            <v>M3</v>
          </cell>
          <cell r="D5672">
            <v>0</v>
          </cell>
          <cell r="E5672">
            <v>0</v>
          </cell>
          <cell r="F5672" t="str">
            <v>SINAPI JUNHO 2025</v>
          </cell>
        </row>
        <row r="5673">
          <cell r="A5673">
            <v>105651</v>
          </cell>
          <cell r="B5673" t="str">
            <v>CONSTRUÇÃO DE BASE E SUB-BASE PARA PAVIMENTAÇÃO DE SOLO (PREDOMINANTEMENTE ARENOSO) BRITA - 40%-60% COM CIMENTO - 4%, MISTURA EM USINA, COM ESPESSURA DE 20 CM - EXCLUSIVE CARGA E TRANSPORTE. AF_09/2024</v>
          </cell>
          <cell r="C5673" t="str">
            <v>M3</v>
          </cell>
          <cell r="D5673">
            <v>0</v>
          </cell>
          <cell r="E5673">
            <v>0</v>
          </cell>
          <cell r="F5673" t="str">
            <v>SINAPI JUNHO 2025</v>
          </cell>
        </row>
        <row r="5674">
          <cell r="A5674">
            <v>105658</v>
          </cell>
          <cell r="B5674" t="str">
            <v>CONSTRUÇÃO DE BASE E SUB-BASE PARA PAVIMENTAÇÃO DE SOLO (PREDOMINANTEMENTE ARENOSO) BRITA - 40%-60% COM CIMENTO - 6%, MISTURA EM PISTA, COM ESPESSURA DE 10 CM - EXCLUSIVE ESCAVAÇÃO, CARGA E TRANSPORTE E SOLO. AF_09/2024</v>
          </cell>
          <cell r="C5674" t="str">
            <v>M3</v>
          </cell>
          <cell r="D5674">
            <v>201.73</v>
          </cell>
          <cell r="E5674">
            <v>202.85</v>
          </cell>
          <cell r="F5674" t="str">
            <v>SINAPI JUNHO 2025</v>
          </cell>
        </row>
        <row r="5675">
          <cell r="A5675">
            <v>100567</v>
          </cell>
          <cell r="B5675" t="str">
            <v>CONSTRUÇÃO DE BASE E SUB-BASE PARA PAVIMENTAÇÃO DE SOLO (PREDOMINANTEMENTE ARENOSO) BRITA - 40%-60% COM CIMENTO - 6%, MISTURA EM PISTA, COM ESPESSURA DE 15 CM - EXCLUSIVE ESCAVAÇÃO, CARGA E TRANSPORTE E SOLO. AF_09/2024</v>
          </cell>
          <cell r="C5675" t="str">
            <v>M3</v>
          </cell>
          <cell r="D5675">
            <v>195.36</v>
          </cell>
          <cell r="E5675">
            <v>196.22</v>
          </cell>
          <cell r="F5675" t="str">
            <v>SINAPI JUNHO 2025</v>
          </cell>
        </row>
        <row r="5676">
          <cell r="A5676">
            <v>105667</v>
          </cell>
          <cell r="B5676" t="str">
            <v>CONSTRUÇÃO DE BASE E SUB-BASE PARA PAVIMENTAÇÃO DE SOLO (PREDOMINANTEMENTE ARENOSO) BRITA - 40%-60% COM CIMENTO - 6%, MISTURA EM PISTA, COM ESPESSURA DE 20 CM - EXCLUSIVE ESCAVAÇÃO, CARGA E TRANSPORTE E SOLO. AF_09/2024</v>
          </cell>
          <cell r="C5676" t="str">
            <v>M3</v>
          </cell>
          <cell r="D5676">
            <v>192.16</v>
          </cell>
          <cell r="E5676">
            <v>192.88</v>
          </cell>
          <cell r="F5676" t="str">
            <v>SINAPI JUNHO 2025</v>
          </cell>
        </row>
        <row r="5677">
          <cell r="A5677">
            <v>105640</v>
          </cell>
          <cell r="B5677" t="str">
            <v>CONSTRUÇÃO DE BASE E SUB-BASE PARA PAVIMENTAÇÃO DE SOLO (PREDOMINANTEMENTE ARENOSO) BRITA - 40%-60% COM CIMENTO - 6%, MISTURA EM USINA, COM ESPESSURA DE 10 CM - EXCLUSIVE CARGA E TRANSPORTE. AF_09/2024</v>
          </cell>
          <cell r="C5677" t="str">
            <v>M3</v>
          </cell>
          <cell r="D5677">
            <v>0</v>
          </cell>
          <cell r="E5677">
            <v>0</v>
          </cell>
          <cell r="F5677" t="str">
            <v>SINAPI JUNHO 2025</v>
          </cell>
        </row>
        <row r="5678">
          <cell r="A5678">
            <v>105646</v>
          </cell>
          <cell r="B5678" t="str">
            <v>CONSTRUÇÃO DE BASE E SUB-BASE PARA PAVIMENTAÇÃO DE SOLO (PREDOMINANTEMENTE ARENOSO) BRITA - 40%-60% COM CIMENTO - 6%, MISTURA EM USINA, COM ESPESSURA DE 15 CM - EXCLUSIVE CARGA E TRANSPORTE. AF_09/2024</v>
          </cell>
          <cell r="C5678" t="str">
            <v>M3</v>
          </cell>
          <cell r="D5678">
            <v>0</v>
          </cell>
          <cell r="E5678">
            <v>0</v>
          </cell>
          <cell r="F5678" t="str">
            <v>SINAPI JUNHO 2025</v>
          </cell>
        </row>
        <row r="5679">
          <cell r="A5679">
            <v>105652</v>
          </cell>
          <cell r="B5679" t="str">
            <v>CONSTRUÇÃO DE BASE E SUB-BASE PARA PAVIMENTAÇÃO DE SOLO (PREDOMINANTEMENTE ARENOSO) BRITA - 40%-60% COM CIMENTO - 6%, MISTURA EM USINA, COM ESPESSURA DE 20 CM - EXCLUSIVE CARGA E TRANSPORTE. AF_09/2024</v>
          </cell>
          <cell r="C5679" t="str">
            <v>M3</v>
          </cell>
          <cell r="D5679">
            <v>0</v>
          </cell>
          <cell r="E5679">
            <v>0</v>
          </cell>
          <cell r="F5679" t="str">
            <v>SINAPI JUNHO 2025</v>
          </cell>
        </row>
        <row r="5680">
          <cell r="A5680">
            <v>105659</v>
          </cell>
          <cell r="B5680" t="str">
            <v>CONSTRUÇÃO DE BASE E SUB-BASE PARA PAVIMENTAÇÃO DE SOLO (PREDOMINANTEMENTE ARENOSO) BRITA - 40%-60% COM CIMENTO - 8%, MISTURA EM PISTA, COM ESPESSURA DE 10 CM - EXCLUSIVE ESCAVAÇÃO, CARGA E TRANSPORTE E SOLO. AF_09/2024</v>
          </cell>
          <cell r="C5680" t="str">
            <v>M3</v>
          </cell>
          <cell r="D5680">
            <v>230.22</v>
          </cell>
          <cell r="E5680">
            <v>231.34</v>
          </cell>
          <cell r="F5680" t="str">
            <v>SINAPI JUNHO 2025</v>
          </cell>
        </row>
        <row r="5681">
          <cell r="A5681">
            <v>100568</v>
          </cell>
          <cell r="B5681" t="str">
            <v>CONSTRUÇÃO DE BASE E SUB-BASE PARA PAVIMENTAÇÃO DE SOLO (PREDOMINANTEMENTE ARENOSO) BRITA - 40%-60% COM CIMENTO - 8%, MISTURA EM PISTA, COM ESPESSURA DE 15 CM - EXCLUSIVE ESCAVAÇÃO, CARGA E TRANSPORTE E SOLO. AF_09/2024</v>
          </cell>
          <cell r="C5681" t="str">
            <v>M3</v>
          </cell>
          <cell r="D5681">
            <v>223.85</v>
          </cell>
          <cell r="E5681">
            <v>224.71</v>
          </cell>
          <cell r="F5681" t="str">
            <v>SINAPI JUNHO 2025</v>
          </cell>
        </row>
        <row r="5682">
          <cell r="A5682">
            <v>105668</v>
          </cell>
          <cell r="B5682" t="str">
            <v>CONSTRUÇÃO DE BASE E SUB-BASE PARA PAVIMENTAÇÃO DE SOLO (PREDOMINANTEMENTE ARENOSO) BRITA - 40%-60% COM CIMENTO - 8%, MISTURA EM PISTA, COM ESPESSURA DE 20 CM - EXCLUSIVE ESCAVAÇÃO, CARGA E TRANSPORTE E SOLO. AF_09/2024</v>
          </cell>
          <cell r="C5682" t="str">
            <v>M3</v>
          </cell>
          <cell r="D5682">
            <v>220.65</v>
          </cell>
          <cell r="E5682">
            <v>221.37</v>
          </cell>
          <cell r="F5682" t="str">
            <v>SINAPI JUNHO 2025</v>
          </cell>
        </row>
        <row r="5683">
          <cell r="A5683">
            <v>105641</v>
          </cell>
          <cell r="B5683" t="str">
            <v>CONSTRUÇÃO DE BASE E SUB-BASE PARA PAVIMENTAÇÃO DE SOLO (PREDOMINANTEMENTE ARENOSO) BRITA - 40%-60% COM CIMENTO - 8%, MISTURA EM USINA, COM ESPESSURA DE 10 CM - EXCLUSIVE CARGA E TRANSPORTE. AF_09/2024</v>
          </cell>
          <cell r="C5683" t="str">
            <v>M3</v>
          </cell>
          <cell r="D5683">
            <v>0</v>
          </cell>
          <cell r="E5683">
            <v>0</v>
          </cell>
          <cell r="F5683" t="str">
            <v>SINAPI JUNHO 2025</v>
          </cell>
        </row>
        <row r="5684">
          <cell r="A5684">
            <v>105647</v>
          </cell>
          <cell r="B5684" t="str">
            <v>CONSTRUÇÃO DE BASE E SUB-BASE PARA PAVIMENTAÇÃO DE SOLO (PREDOMINANTEMENTE ARENOSO) BRITA - 40%-60% COM CIMENTO - 8%, MISTURA EM USINA, COM ESPESSURA DE 15 CM - EXCLUSIVE CARGA E TRANSPORTE. AF_09/2024</v>
          </cell>
          <cell r="C5684" t="str">
            <v>M3</v>
          </cell>
          <cell r="D5684">
            <v>0</v>
          </cell>
          <cell r="E5684">
            <v>0</v>
          </cell>
          <cell r="F5684" t="str">
            <v>SINAPI JUNHO 2025</v>
          </cell>
        </row>
        <row r="5685">
          <cell r="A5685">
            <v>105653</v>
          </cell>
          <cell r="B5685" t="str">
            <v>CONSTRUÇÃO DE BASE E SUB-BASE PARA PAVIMENTAÇÃO DE SOLO (PREDOMINANTEMENTE ARENOSO) BRITA - 40%-60% COM CIMENTO - 8%, MISTURA EM USINA, COM ESPESSURA DE 20 CM - EXCLUSIVE CARGA E TRANSPORTE. AF_09/2024</v>
          </cell>
          <cell r="C5685" t="str">
            <v>M3</v>
          </cell>
          <cell r="D5685">
            <v>0</v>
          </cell>
          <cell r="E5685">
            <v>0</v>
          </cell>
          <cell r="F5685" t="str">
            <v>SINAPI JUNHO 2025</v>
          </cell>
        </row>
        <row r="5686">
          <cell r="A5686">
            <v>105710</v>
          </cell>
          <cell r="B5686" t="str">
            <v>CONSTRUÇÃO DE BASE E SUB-BASE PARA PAVIMENTAÇÃO DE SOLO (PREDOMINANTEMENTE ARENOSO) BRITA - 40%-60%, MISTURA EM PISTA, COM ESPESSURA DE 10 CM - EXCLUSIVE ESCAVAÇÃO, CARGA E TRANSPORTE E SOLO. AF_09/2024</v>
          </cell>
          <cell r="C5686" t="str">
            <v>M3</v>
          </cell>
          <cell r="D5686">
            <v>111.14</v>
          </cell>
          <cell r="E5686">
            <v>112.26</v>
          </cell>
          <cell r="F5686" t="str">
            <v>SINAPI JUNHO 2025</v>
          </cell>
        </row>
        <row r="5687">
          <cell r="A5687">
            <v>100564</v>
          </cell>
          <cell r="B5687" t="str">
            <v>CONSTRUÇÃO DE BASE E SUB-BASE PARA PAVIMENTAÇÃO DE SOLO (PREDOMINANTEMENTE ARENOSO) BRITA - 40%-60%, MISTURA EM PISTA, COM ESPESSURA DE 15 CM - EXCLUSIVE ESCAVAÇÃO, CARGA E TRANSPORTE E SOLO. AF_09/2024</v>
          </cell>
          <cell r="C5687" t="str">
            <v>M3</v>
          </cell>
          <cell r="D5687">
            <v>104.77</v>
          </cell>
          <cell r="E5687">
            <v>105.63</v>
          </cell>
          <cell r="F5687" t="str">
            <v>SINAPI JUNHO 2025</v>
          </cell>
        </row>
        <row r="5688">
          <cell r="A5688">
            <v>105711</v>
          </cell>
          <cell r="B5688" t="str">
            <v>CONSTRUÇÃO DE BASE E SUB-BASE PARA PAVIMENTAÇÃO DE SOLO (PREDOMINANTEMENTE ARENOSO) BRITA - 40%-60%, MISTURA EM PISTA, COM ESPESSURA DE 20 CM - EXCLUSIVE ESCAVAÇÃO, CARGA E TRANSPORTE E SOLO. AF_09/2024</v>
          </cell>
          <cell r="C5688" t="str">
            <v>M3</v>
          </cell>
          <cell r="D5688">
            <v>101.58</v>
          </cell>
          <cell r="E5688">
            <v>102.29</v>
          </cell>
          <cell r="F5688" t="str">
            <v>SINAPI JUNHO 2025</v>
          </cell>
        </row>
        <row r="5689">
          <cell r="A5689">
            <v>105705</v>
          </cell>
          <cell r="B5689" t="str">
            <v>CONSTRUÇÃO DE BASE E SUB-BASE PARA PAVIMENTAÇÃO DE SOLO (PREDOMINANTEMENTE ARENOSO) BRITA - 40%-60%, MISTURA EM USINA, COM ESPESSURA DE 10 CM - EXCLUSIVE CARGA E TRANSPORTE. AF_09/2024</v>
          </cell>
          <cell r="C5689" t="str">
            <v>M3</v>
          </cell>
          <cell r="D5689">
            <v>0</v>
          </cell>
          <cell r="E5689">
            <v>0</v>
          </cell>
          <cell r="F5689" t="str">
            <v>SINAPI JUNHO 2025</v>
          </cell>
        </row>
        <row r="5690">
          <cell r="A5690">
            <v>105706</v>
          </cell>
          <cell r="B5690" t="str">
            <v>CONSTRUÇÃO DE BASE E SUB-BASE PARA PAVIMENTAÇÃO DE SOLO (PREDOMINANTEMENTE ARENOSO) BRITA - 40%-60%, MISTURA EM USINA, COM ESPESSURA DE 15 CM - EXCLUSIVE CARGA E TRANSPORTE. AF_09/2024</v>
          </cell>
          <cell r="C5690" t="str">
            <v>M3</v>
          </cell>
          <cell r="D5690">
            <v>0</v>
          </cell>
          <cell r="E5690">
            <v>0</v>
          </cell>
          <cell r="F5690" t="str">
            <v>SINAPI JUNHO 2025</v>
          </cell>
        </row>
        <row r="5691">
          <cell r="A5691">
            <v>105708</v>
          </cell>
          <cell r="B5691" t="str">
            <v>CONSTRUÇÃO DE BASE E SUB-BASE PARA PAVIMENTAÇÃO DE SOLO (PREDOMINANTEMENTE ARENOSO) BRITA - 40%-60%, MISTURA EM USINA, COM ESPESSURA DE 20 CM - EXCLUSIVE CARGA E TRANSPORTE. AF_09/2024</v>
          </cell>
          <cell r="C5691" t="str">
            <v>M3</v>
          </cell>
          <cell r="D5691">
            <v>0</v>
          </cell>
          <cell r="E5691">
            <v>0</v>
          </cell>
          <cell r="F5691" t="str">
            <v>SINAPI JUNHO 2025</v>
          </cell>
        </row>
        <row r="5692">
          <cell r="A5692">
            <v>105690</v>
          </cell>
          <cell r="B5692" t="str">
            <v>CONSTRUÇÃO DE BASE E SUB-BASE PARA PAVIMENTAÇÃO DE SOLO (PREDOMINANTEMENTE ARENOSO) BRITA - 50%-50% COM CIMENTO - 4%, MISTURA EM PISTA, COM ESPESSURA DE 10 CM - EXCLUSIVE ESCAVAÇÃO, CARGA E TRANSPORTE E SOLO. AF_09/2024</v>
          </cell>
          <cell r="C5692" t="str">
            <v>M3</v>
          </cell>
          <cell r="D5692">
            <v>159.55000000000001</v>
          </cell>
          <cell r="E5692">
            <v>160.66999999999999</v>
          </cell>
          <cell r="F5692" t="str">
            <v>SINAPI JUNHO 2025</v>
          </cell>
        </row>
        <row r="5693">
          <cell r="A5693">
            <v>100569</v>
          </cell>
          <cell r="B5693" t="str">
            <v>CONSTRUÇÃO DE BASE E SUB-BASE PARA PAVIMENTAÇÃO DE SOLO (PREDOMINANTEMENTE ARENOSO) BRITA - 50%-50% COM CIMENTO - 4%, MISTURA EM PISTA, COM ESPESSURA DE 15 CM - EXCLUSIVE ESCAVAÇÃO, CARGA E TRANSPORTE E SOLO. AF_09/2024</v>
          </cell>
          <cell r="C5693" t="str">
            <v>M3</v>
          </cell>
          <cell r="D5693">
            <v>153.18</v>
          </cell>
          <cell r="E5693">
            <v>154.04</v>
          </cell>
          <cell r="F5693" t="str">
            <v>SINAPI JUNHO 2025</v>
          </cell>
        </row>
        <row r="5694">
          <cell r="A5694">
            <v>105699</v>
          </cell>
          <cell r="B5694" t="str">
            <v>CONSTRUÇÃO DE BASE E SUB-BASE PARA PAVIMENTAÇÃO DE SOLO (PREDOMINANTEMENTE ARENOSO) BRITA - 50%-50% COM CIMENTO - 4%, MISTURA EM PISTA, COM ESPESSURA DE 20 CM - EXCLUSIVE ESCAVAÇÃO, CARGA E TRANSPORTE E SOLO. AF_09/2024</v>
          </cell>
          <cell r="C5694" t="str">
            <v>M3</v>
          </cell>
          <cell r="D5694">
            <v>149.97999999999999</v>
          </cell>
          <cell r="E5694">
            <v>150.69999999999999</v>
          </cell>
          <cell r="F5694" t="str">
            <v>SINAPI JUNHO 2025</v>
          </cell>
        </row>
        <row r="5695">
          <cell r="A5695">
            <v>105672</v>
          </cell>
          <cell r="B5695" t="str">
            <v>CONSTRUÇÃO DE BASE E SUB-BASE PARA PAVIMENTAÇÃO DE SOLO (PREDOMINANTEMENTE ARENOSO) BRITA - 50%-50% COM CIMENTO - 4%, MISTURA EM USINA, COM ESPESSURA DE 10 CM - EXCLUSIVE CARGA E TRANSPORTE. AF_09/2024</v>
          </cell>
          <cell r="C5695" t="str">
            <v>M3</v>
          </cell>
          <cell r="D5695">
            <v>0</v>
          </cell>
          <cell r="E5695">
            <v>0</v>
          </cell>
          <cell r="F5695" t="str">
            <v>SINAPI JUNHO 2025</v>
          </cell>
        </row>
        <row r="5696">
          <cell r="A5696">
            <v>105678</v>
          </cell>
          <cell r="B5696" t="str">
            <v>CONSTRUÇÃO DE BASE E SUB-BASE PARA PAVIMENTAÇÃO DE SOLO (PREDOMINANTEMENTE ARENOSO) BRITA - 50%-50% COM CIMENTO - 4%, MISTURA EM USINA, COM ESPESSURA DE 15 CM - EXCLUSIVE CARGA E TRANSPORTE. AF_09/2024</v>
          </cell>
          <cell r="C5696" t="str">
            <v>M3</v>
          </cell>
          <cell r="D5696">
            <v>0</v>
          </cell>
          <cell r="E5696">
            <v>0</v>
          </cell>
          <cell r="F5696" t="str">
            <v>SINAPI JUNHO 2025</v>
          </cell>
        </row>
        <row r="5697">
          <cell r="A5697">
            <v>105684</v>
          </cell>
          <cell r="B5697" t="str">
            <v>CONSTRUÇÃO DE BASE E SUB-BASE PARA PAVIMENTAÇÃO DE SOLO (PREDOMINANTEMENTE ARENOSO) BRITA - 50%-50% COM CIMENTO - 4%, MISTURA EM USINA, COM ESPESSURA DE 20 CM - EXCLUSIVE CARGA E TRANSPORTE. AF_09/2024</v>
          </cell>
          <cell r="C5697" t="str">
            <v>M3</v>
          </cell>
          <cell r="D5697">
            <v>0</v>
          </cell>
          <cell r="E5697">
            <v>0</v>
          </cell>
          <cell r="F5697" t="str">
            <v>SINAPI JUNHO 2025</v>
          </cell>
        </row>
        <row r="5698">
          <cell r="A5698">
            <v>105691</v>
          </cell>
          <cell r="B5698" t="str">
            <v>CONSTRUÇÃO DE BASE E SUB-BASE PARA PAVIMENTAÇÃO DE SOLO (PREDOMINANTEMENTE ARENOSO) BRITA - 50%-50% COM CIMENTO - 6%, MISTURA EM PISTA, COM ESPESSURA DE 10 CM - EXCLUSIVE ESCAVAÇÃO, CARGA E TRANSPORTE E SOLO. AF_09/2024</v>
          </cell>
          <cell r="C5698" t="str">
            <v>M3</v>
          </cell>
          <cell r="D5698">
            <v>188.72</v>
          </cell>
          <cell r="E5698">
            <v>189.84</v>
          </cell>
          <cell r="F5698" t="str">
            <v>SINAPI JUNHO 2025</v>
          </cell>
        </row>
        <row r="5699">
          <cell r="A5699">
            <v>100570</v>
          </cell>
          <cell r="B5699" t="str">
            <v>CONSTRUÇÃO DE BASE E SUB-BASE PARA PAVIMENTAÇÃO DE SOLO (PREDOMINANTEMENTE ARENOSO) BRITA - 50%-50% COM CIMENTO - 6%, MISTURA EM PISTA, COM ESPESSURA DE 15 CM - EXCLUSIVE ESCAVAÇÃO, CARGA E TRANSPORTE E SOLO. AF_09/2024</v>
          </cell>
          <cell r="C5699" t="str">
            <v>M3</v>
          </cell>
          <cell r="D5699">
            <v>182.35</v>
          </cell>
          <cell r="E5699">
            <v>183.21</v>
          </cell>
          <cell r="F5699" t="str">
            <v>SINAPI JUNHO 2025</v>
          </cell>
        </row>
        <row r="5700">
          <cell r="A5700">
            <v>105700</v>
          </cell>
          <cell r="B5700" t="str">
            <v>CONSTRUÇÃO DE BASE E SUB-BASE PARA PAVIMENTAÇÃO DE SOLO (PREDOMINANTEMENTE ARENOSO) BRITA - 50%-50% COM CIMENTO - 6%, MISTURA EM PISTA, COM ESPESSURA DE 20 CM - EXCLUSIVE ESCAVAÇÃO, CARGA E TRANSPORTE E SOLO. AF_09/2024</v>
          </cell>
          <cell r="C5700" t="str">
            <v>M3</v>
          </cell>
          <cell r="D5700">
            <v>179.15</v>
          </cell>
          <cell r="E5700">
            <v>179.87</v>
          </cell>
          <cell r="F5700" t="str">
            <v>SINAPI JUNHO 2025</v>
          </cell>
        </row>
        <row r="5701">
          <cell r="A5701">
            <v>105673</v>
          </cell>
          <cell r="B5701" t="str">
            <v>CONSTRUÇÃO DE BASE E SUB-BASE PARA PAVIMENTAÇÃO DE SOLO (PREDOMINANTEMENTE ARENOSO) BRITA - 50%-50% COM CIMENTO - 6%, MISTURA EM USINA, COM ESPESSURA DE 10 CM - EXCLUSIVE CARGA E TRANSPORTE. AF_09/2024</v>
          </cell>
          <cell r="C5701" t="str">
            <v>M3</v>
          </cell>
          <cell r="D5701">
            <v>0</v>
          </cell>
          <cell r="E5701">
            <v>0</v>
          </cell>
          <cell r="F5701" t="str">
            <v>SINAPI JUNHO 2025</v>
          </cell>
        </row>
        <row r="5702">
          <cell r="A5702">
            <v>105679</v>
          </cell>
          <cell r="B5702" t="str">
            <v>CONSTRUÇÃO DE BASE E SUB-BASE PARA PAVIMENTAÇÃO DE SOLO (PREDOMINANTEMENTE ARENOSO) BRITA - 50%-50% COM CIMENTO - 6%, MISTURA EM USINA, COM ESPESSURA DE 15 CM - EXCLUSIVE CARGA E TRANSPORTE. AF_09/2024</v>
          </cell>
          <cell r="C5702" t="str">
            <v>M3</v>
          </cell>
          <cell r="D5702">
            <v>0</v>
          </cell>
          <cell r="E5702">
            <v>0</v>
          </cell>
          <cell r="F5702" t="str">
            <v>SINAPI JUNHO 2025</v>
          </cell>
        </row>
        <row r="5703">
          <cell r="A5703">
            <v>105685</v>
          </cell>
          <cell r="B5703" t="str">
            <v>CONSTRUÇÃO DE BASE E SUB-BASE PARA PAVIMENTAÇÃO DE SOLO (PREDOMINANTEMENTE ARENOSO) BRITA - 50%-50% COM CIMENTO - 6%, MISTURA EM USINA, COM ESPESSURA DE 20 CM - EXCLUSIVE CARGA E TRANSPORTE. AF_09/2024</v>
          </cell>
          <cell r="C5703" t="str">
            <v>M3</v>
          </cell>
          <cell r="D5703">
            <v>0</v>
          </cell>
          <cell r="E5703">
            <v>0</v>
          </cell>
          <cell r="F5703" t="str">
            <v>SINAPI JUNHO 2025</v>
          </cell>
        </row>
        <row r="5704">
          <cell r="A5704">
            <v>105692</v>
          </cell>
          <cell r="B5704" t="str">
            <v>CONSTRUÇÃO DE BASE E SUB-BASE PARA PAVIMENTAÇÃO DE SOLO (PREDOMINANTEMENTE ARENOSO) BRITA - 50%-50% COM CIMENTO - 8%, MISTURA EM PISTA, COM ESPESSURA DE 10 CM - EXCLUSIVE ESCAVAÇÃO, CARGA E TRANSPORTE E SOLO. AF_09/2024</v>
          </cell>
          <cell r="C5704" t="str">
            <v>M3</v>
          </cell>
          <cell r="D5704">
            <v>217.49</v>
          </cell>
          <cell r="E5704">
            <v>218.61</v>
          </cell>
          <cell r="F5704" t="str">
            <v>SINAPI JUNHO 2025</v>
          </cell>
        </row>
        <row r="5705">
          <cell r="A5705">
            <v>100571</v>
          </cell>
          <cell r="B5705" t="str">
            <v>CONSTRUÇÃO DE BASE E SUB-BASE PARA PAVIMENTAÇÃO DE SOLO (PREDOMINANTEMENTE ARENOSO) BRITA - 50%-50% COM CIMENTO - 8%, MISTURA EM PISTA, COM ESPESSURA DE 15 CM - EXCLUSIVE ESCAVAÇÃO, CARGA E TRANSPORTE E SOLO. AF_09/2024</v>
          </cell>
          <cell r="C5705" t="str">
            <v>M3</v>
          </cell>
          <cell r="D5705">
            <v>211.12</v>
          </cell>
          <cell r="E5705">
            <v>211.98</v>
          </cell>
          <cell r="F5705" t="str">
            <v>SINAPI JUNHO 2025</v>
          </cell>
        </row>
        <row r="5706">
          <cell r="A5706">
            <v>105701</v>
          </cell>
          <cell r="B5706" t="str">
            <v>CONSTRUÇÃO DE BASE E SUB-BASE PARA PAVIMENTAÇÃO DE SOLO (PREDOMINANTEMENTE ARENOSO) BRITA - 50%-50% COM CIMENTO - 8%, MISTURA EM PISTA, COM ESPESSURA DE 20 CM - EXCLUSIVE ESCAVAÇÃO, CARGA E TRANSPORTE E SOLO. AF_09/2024</v>
          </cell>
          <cell r="C5706" t="str">
            <v>M3</v>
          </cell>
          <cell r="D5706">
            <v>207.92</v>
          </cell>
          <cell r="E5706">
            <v>208.64</v>
          </cell>
          <cell r="F5706" t="str">
            <v>SINAPI JUNHO 2025</v>
          </cell>
        </row>
        <row r="5707">
          <cell r="A5707">
            <v>105674</v>
          </cell>
          <cell r="B5707" t="str">
            <v>CONSTRUÇÃO DE BASE E SUB-BASE PARA PAVIMENTAÇÃO DE SOLO (PREDOMINANTEMENTE ARENOSO) BRITA - 50%-50% COM CIMENTO - 8%, MISTURA EM USINA, COM ESPESSURA DE 10 CM - EXCLUSIVE CARGA E TRANSPORTE. AF_09/2024</v>
          </cell>
          <cell r="C5707" t="str">
            <v>M3</v>
          </cell>
          <cell r="D5707">
            <v>0</v>
          </cell>
          <cell r="E5707">
            <v>0</v>
          </cell>
          <cell r="F5707" t="str">
            <v>SINAPI JUNHO 2025</v>
          </cell>
        </row>
        <row r="5708">
          <cell r="A5708">
            <v>105680</v>
          </cell>
          <cell r="B5708" t="str">
            <v>CONSTRUÇÃO DE BASE E SUB-BASE PARA PAVIMENTAÇÃO DE SOLO (PREDOMINANTEMENTE ARENOSO) BRITA - 50%-50% COM CIMENTO - 8%, MISTURA EM USINA, COM ESPESSURA DE 15 CM - EXCLUSIVE CARGA E TRANSPORTE. AF_09/2024</v>
          </cell>
          <cell r="C5708" t="str">
            <v>M3</v>
          </cell>
          <cell r="D5708">
            <v>0</v>
          </cell>
          <cell r="E5708">
            <v>0</v>
          </cell>
          <cell r="F5708" t="str">
            <v>SINAPI JUNHO 2025</v>
          </cell>
        </row>
        <row r="5709">
          <cell r="A5709">
            <v>105686</v>
          </cell>
          <cell r="B5709" t="str">
            <v>CONSTRUÇÃO DE BASE E SUB-BASE PARA PAVIMENTAÇÃO DE SOLO (PREDOMINANTEMENTE ARENOSO) BRITA - 50%-50% COM CIMENTO - 8%, MISTURA EM USINA, COM ESPESSURA DE 20 CM - EXCLUSIVE CARGA E TRANSPORTE. AF_09/2024</v>
          </cell>
          <cell r="C5709" t="str">
            <v>M3</v>
          </cell>
          <cell r="D5709">
            <v>0</v>
          </cell>
          <cell r="E5709">
            <v>0</v>
          </cell>
          <cell r="F5709" t="str">
            <v>SINAPI JUNHO 2025</v>
          </cell>
        </row>
        <row r="5710">
          <cell r="A5710">
            <v>105718</v>
          </cell>
          <cell r="B5710" t="str">
            <v>CONSTRUÇÃO DE BASE E SUB-BASE PARA PAVIMENTAÇÃO DE SOLO (PREDOMINANTEMENTE ARENOSO) BRITA - 50%-50%, MISTURA EM PISTA, COM ESPESSURA DE 10 CM - EXCLUSIVE ESCAVAÇÃO, CARGA E TRANSPORTE E SOLO. AF_09/2024</v>
          </cell>
          <cell r="C5710" t="str">
            <v>M3</v>
          </cell>
          <cell r="D5710">
            <v>97.3</v>
          </cell>
          <cell r="E5710">
            <v>98.42</v>
          </cell>
          <cell r="F5710" t="str">
            <v>SINAPI JUNHO 2025</v>
          </cell>
        </row>
        <row r="5711">
          <cell r="A5711">
            <v>100565</v>
          </cell>
          <cell r="B5711" t="str">
            <v>CONSTRUÇÃO DE BASE E SUB-BASE PARA PAVIMENTAÇÃO DE SOLO (PREDOMINANTEMENTE ARENOSO) BRITA - 50%-50%, MISTURA EM PISTA, COM ESPESSURA DE 15 CM - EXCLUSIVE ESCAVAÇÃO, CARGA E TRANSPORTE E SOLO. AF_09/2024</v>
          </cell>
          <cell r="C5711" t="str">
            <v>M3</v>
          </cell>
          <cell r="D5711">
            <v>90.93</v>
          </cell>
          <cell r="E5711">
            <v>91.79</v>
          </cell>
          <cell r="F5711" t="str">
            <v>SINAPI JUNHO 2025</v>
          </cell>
        </row>
        <row r="5712">
          <cell r="A5712">
            <v>105581</v>
          </cell>
          <cell r="B5712" t="str">
            <v>CONSTRUÇÃO DE BASE E SUB-BASE PARA PAVIMENTAÇÃO DE SOLO (PREDOMINANTEMENTE ARENOSO) BRITA - 50%-50%, MISTURA EM PISTA, COM ESPESSURA DE 20 CM - EXCLUSIVE ESCAVAÇÃO, CARGA E TRANSPORTE E SOLO. AF_09/2024</v>
          </cell>
          <cell r="C5712" t="str">
            <v>M3</v>
          </cell>
          <cell r="D5712">
            <v>87.74</v>
          </cell>
          <cell r="E5712">
            <v>88.45</v>
          </cell>
          <cell r="F5712" t="str">
            <v>SINAPI JUNHO 2025</v>
          </cell>
        </row>
        <row r="5713">
          <cell r="A5713">
            <v>105713</v>
          </cell>
          <cell r="B5713" t="str">
            <v>CONSTRUÇÃO DE BASE E SUB-BASE PARA PAVIMENTAÇÃO DE SOLO (PREDOMINANTEMENTE ARENOSO) BRITA - 50%-50%, MISTURA EM USINA, COM ESPESSURA DE 10 CM - EXCLUSIVE CARGA E TRANSPORTE. AF_09/2024</v>
          </cell>
          <cell r="C5713" t="str">
            <v>M3</v>
          </cell>
          <cell r="D5713">
            <v>0</v>
          </cell>
          <cell r="E5713">
            <v>0</v>
          </cell>
          <cell r="F5713" t="str">
            <v>SINAPI JUNHO 2025</v>
          </cell>
        </row>
        <row r="5714">
          <cell r="A5714">
            <v>105714</v>
          </cell>
          <cell r="B5714" t="str">
            <v>CONSTRUÇÃO DE BASE E SUB-BASE PARA PAVIMENTAÇÃO DE SOLO (PREDOMINANTEMENTE ARENOSO) BRITA - 50%-50%, MISTURA EM USINA, COM ESPESSURA DE 15 CM - EXCLUSIVE CARGA E TRANSPORTE. AF_09/2024</v>
          </cell>
          <cell r="C5714" t="str">
            <v>M3</v>
          </cell>
          <cell r="D5714">
            <v>0</v>
          </cell>
          <cell r="E5714">
            <v>0</v>
          </cell>
          <cell r="F5714" t="str">
            <v>SINAPI JUNHO 2025</v>
          </cell>
        </row>
        <row r="5715">
          <cell r="A5715">
            <v>105716</v>
          </cell>
          <cell r="B5715" t="str">
            <v>CONSTRUÇÃO DE BASE E SUB-BASE PARA PAVIMENTAÇÃO DE SOLO (PREDOMINANTEMENTE ARENOSO) BRITA - 50%-50%, MISTURA EM USINA, COM ESPESSURA DE 20 CM - EXCLUSIVE CARGA E TRANSPORTE. AF_09/2024</v>
          </cell>
          <cell r="C5715" t="str">
            <v>M3</v>
          </cell>
          <cell r="D5715">
            <v>0</v>
          </cell>
          <cell r="E5715">
            <v>0</v>
          </cell>
          <cell r="F5715" t="str">
            <v>SINAPI JUNHO 2025</v>
          </cell>
        </row>
        <row r="5716">
          <cell r="A5716">
            <v>105624</v>
          </cell>
          <cell r="B5716" t="str">
            <v>CONSTRUÇÃO DE BASE E SUB-BASE PARA PAVIMENTAÇÃO DE SOLO (PREDOMINANTEMENTE ARENOSO) COM CIMENTO - 6%, MISTURA EM PISTA, COM ESPESSURA DE 10 CM - EXCLUSIVE ESCAVAÇÃO, CARGA E TRANSPORTE E SOLO. AF_09/2024</v>
          </cell>
          <cell r="C5716" t="str">
            <v>M3</v>
          </cell>
          <cell r="D5716">
            <v>113</v>
          </cell>
          <cell r="E5716">
            <v>113.63</v>
          </cell>
          <cell r="F5716" t="str">
            <v>SINAPI JUNHO 2025</v>
          </cell>
        </row>
        <row r="5717">
          <cell r="A5717">
            <v>96391</v>
          </cell>
          <cell r="B5717" t="str">
            <v>CONSTRUÇÃO DE BASE E SUB-BASE PARA PAVIMENTAÇÃO DE SOLO (PREDOMINANTEMENTE ARENOSO) COM CIMENTO - 6%, MISTURA EM PISTA, COM ESPESSURA DE 15 CM - EXCLUSIVE ESCAVAÇÃO, CARGA E TRANSPORTE E SOLO. AF_09/2024</v>
          </cell>
          <cell r="C5717" t="str">
            <v>M3</v>
          </cell>
          <cell r="D5717">
            <v>107.87</v>
          </cell>
          <cell r="E5717">
            <v>108.32</v>
          </cell>
          <cell r="F5717" t="str">
            <v>SINAPI JUNHO 2025</v>
          </cell>
        </row>
        <row r="5718">
          <cell r="A5718">
            <v>105632</v>
          </cell>
          <cell r="B5718" t="str">
            <v>CONSTRUÇÃO DE BASE E SUB-BASE PARA PAVIMENTAÇÃO DE SOLO (PREDOMINANTEMENTE ARENOSO) COM CIMENTO - 6%, MISTURA EM PISTA, COM ESPESSURA DE 20 CM - EXCLUSIVE ESCAVAÇÃO, CARGA E TRANSPORTE E SOLO. AF_09/2024</v>
          </cell>
          <cell r="C5718" t="str">
            <v>M3</v>
          </cell>
          <cell r="D5718">
            <v>107.05</v>
          </cell>
          <cell r="E5718">
            <v>107.46</v>
          </cell>
          <cell r="F5718" t="str">
            <v>SINAPI JUNHO 2025</v>
          </cell>
        </row>
        <row r="5719">
          <cell r="A5719">
            <v>105601</v>
          </cell>
          <cell r="B5719" t="str">
            <v>CONSTRUÇÃO DE BASE E SUB-BASE PARA PAVIMENTAÇÃO DE SOLO (PREDOMINANTEMENTE ARENOSO) COM CIMENTO - 6%, MISTURA EM USINA, COM ESPESSURA DE 10 CM - EXCLUSIVE CARGA E TRANSPORTE. AF_09/2024</v>
          </cell>
          <cell r="C5719" t="str">
            <v>M3</v>
          </cell>
          <cell r="D5719">
            <v>0</v>
          </cell>
          <cell r="E5719">
            <v>0</v>
          </cell>
          <cell r="F5719" t="str">
            <v>SINAPI JUNHO 2025</v>
          </cell>
        </row>
        <row r="5720">
          <cell r="A5720">
            <v>105609</v>
          </cell>
          <cell r="B5720" t="str">
            <v>CONSTRUÇÃO DE BASE E SUB-BASE PARA PAVIMENTAÇÃO DE SOLO (PREDOMINANTEMENTE ARENOSO) COM CIMENTO - 6%, MISTURA EM USINA, COM ESPESSURA DE 15 CM - EXCLUSIVE CARGA E TRANSPORTE. AF_09/2024</v>
          </cell>
          <cell r="C5720" t="str">
            <v>M3</v>
          </cell>
          <cell r="D5720">
            <v>0</v>
          </cell>
          <cell r="E5720">
            <v>0</v>
          </cell>
          <cell r="F5720" t="str">
            <v>SINAPI JUNHO 2025</v>
          </cell>
        </row>
        <row r="5721">
          <cell r="A5721">
            <v>105617</v>
          </cell>
          <cell r="B5721" t="str">
            <v>CONSTRUÇÃO DE BASE E SUB-BASE PARA PAVIMENTAÇÃO DE SOLO (PREDOMINANTEMENTE ARENOSO) COM CIMENTO - 6%, MISTURA EM USINA, COM ESPESSURA DE 20 CM - EXCLUSIVE CARGA E TRANSPORTE. AF_09/2024</v>
          </cell>
          <cell r="C5721" t="str">
            <v>M3</v>
          </cell>
          <cell r="D5721">
            <v>0</v>
          </cell>
          <cell r="E5721">
            <v>0</v>
          </cell>
          <cell r="F5721" t="str">
            <v>SINAPI JUNHO 2025</v>
          </cell>
        </row>
        <row r="5722">
          <cell r="A5722">
            <v>105625</v>
          </cell>
          <cell r="B5722" t="str">
            <v>CONSTRUÇÃO DE BASE E SUB-BASE PARA PAVIMENTAÇÃO DE SOLO (PREDOMINANTEMENTE ARENOSO) COM CIMENTO - 8%, MISTURA EM PISTA, COM ESPESSURA DE 10 CM - EXCLUSIVE ESCAVAÇÃO, CARGA E TRANSPORTE E SOLO. AF_09/2024</v>
          </cell>
          <cell r="C5722" t="str">
            <v>M3</v>
          </cell>
          <cell r="D5722">
            <v>143.15</v>
          </cell>
          <cell r="E5722">
            <v>143.78</v>
          </cell>
          <cell r="F5722" t="str">
            <v>SINAPI JUNHO 2025</v>
          </cell>
        </row>
        <row r="5723">
          <cell r="A5723">
            <v>96392</v>
          </cell>
          <cell r="B5723" t="str">
            <v>CONSTRUÇÃO DE BASE E SUB-BASE PARA PAVIMENTAÇÃO DE SOLO (PREDOMINANTEMENTE ARENOSO) COM CIMENTO - 8%, MISTURA EM PISTA, COM ESPESSURA DE 15 CM - EXCLUSIVE ESCAVAÇÃO, CARGA E TRANSPORTE E SOLO. AF_09/2024</v>
          </cell>
          <cell r="C5723" t="str">
            <v>M3</v>
          </cell>
          <cell r="D5723">
            <v>138.02000000000001</v>
          </cell>
          <cell r="E5723">
            <v>138.47</v>
          </cell>
          <cell r="F5723" t="str">
            <v>SINAPI JUNHO 2025</v>
          </cell>
        </row>
        <row r="5724">
          <cell r="A5724">
            <v>105633</v>
          </cell>
          <cell r="B5724" t="str">
            <v>CONSTRUÇÃO DE BASE E SUB-BASE PARA PAVIMENTAÇÃO DE SOLO (PREDOMINANTEMENTE ARENOSO) COM CIMENTO - 8%, MISTURA EM PISTA, COM ESPESSURA DE 20 CM - EXCLUSIVE ESCAVAÇÃO, CARGA E TRANSPORTE E SOLO. AF_09/2024</v>
          </cell>
          <cell r="C5724" t="str">
            <v>M3</v>
          </cell>
          <cell r="D5724">
            <v>137.19999999999999</v>
          </cell>
          <cell r="E5724">
            <v>137.61000000000001</v>
          </cell>
          <cell r="F5724" t="str">
            <v>SINAPI JUNHO 2025</v>
          </cell>
        </row>
        <row r="5725">
          <cell r="A5725">
            <v>105602</v>
          </cell>
          <cell r="B5725" t="str">
            <v>CONSTRUÇÃO DE BASE E SUB-BASE PARA PAVIMENTAÇÃO DE SOLO (PREDOMINANTEMENTE ARENOSO) COM CIMENTO - 8%, MISTURA EM USINA, COM ESPESSURA DE 10 CM - EXCLUSIVE CARGA E TRANSPORTE. AF_09/2024</v>
          </cell>
          <cell r="C5725" t="str">
            <v>M3</v>
          </cell>
          <cell r="D5725">
            <v>0</v>
          </cell>
          <cell r="E5725">
            <v>0</v>
          </cell>
          <cell r="F5725" t="str">
            <v>SINAPI JUNHO 2025</v>
          </cell>
        </row>
        <row r="5726">
          <cell r="A5726">
            <v>105610</v>
          </cell>
          <cell r="B5726" t="str">
            <v>CONSTRUÇÃO DE BASE E SUB-BASE PARA PAVIMENTAÇÃO DE SOLO (PREDOMINANTEMENTE ARENOSO) COM CIMENTO - 8%, MISTURA EM USINA, COM ESPESSURA DE 15 CM - EXCLUSIVE CARGA E TRANSPORTE. AF_09/2024</v>
          </cell>
          <cell r="C5726" t="str">
            <v>M3</v>
          </cell>
          <cell r="D5726">
            <v>0</v>
          </cell>
          <cell r="E5726">
            <v>0</v>
          </cell>
          <cell r="F5726" t="str">
            <v>SINAPI JUNHO 2025</v>
          </cell>
        </row>
        <row r="5727">
          <cell r="A5727">
            <v>105618</v>
          </cell>
          <cell r="B5727" t="str">
            <v>CONSTRUÇÃO DE BASE E SUB-BASE PARA PAVIMENTAÇÃO DE SOLO (PREDOMINANTEMENTE ARENOSO) COM CIMENTO - 8%, MISTURA EM USINA, COM ESPESSURA DE 20 CM - EXCLUSIVE CARGA E TRANSPORTE. AF_09/2024</v>
          </cell>
          <cell r="C5727" t="str">
            <v>M3</v>
          </cell>
          <cell r="D5727">
            <v>0</v>
          </cell>
          <cell r="E5727">
            <v>0</v>
          </cell>
          <cell r="F5727" t="str">
            <v>SINAPI JUNHO 2025</v>
          </cell>
        </row>
        <row r="5728">
          <cell r="A5728">
            <v>105571</v>
          </cell>
          <cell r="B5728" t="str">
            <v>CONSTRUÇÃO DE BASE E SUB-BASE PARA PAVIMENTAÇÃO DE SOLO (PREDOMINANTEMENTE ARENOSO) MELHORADO COM CIMENTO - 2%, MISTURA EM PISTA, COM ESPESSURA DE 10 CM - EXCLUSIVE ESCAVAÇÃO, CARGA E TRANSPORTE E SOLO. AF_09/2024</v>
          </cell>
          <cell r="C5728" t="str">
            <v>M3</v>
          </cell>
          <cell r="D5728">
            <v>51.06</v>
          </cell>
          <cell r="E5728">
            <v>51.69</v>
          </cell>
          <cell r="F5728" t="str">
            <v>SINAPI JUNHO 2025</v>
          </cell>
        </row>
        <row r="5729">
          <cell r="A5729">
            <v>96389</v>
          </cell>
          <cell r="B5729" t="str">
            <v>CONSTRUÇÃO DE BASE E SUB-BASE PARA PAVIMENTAÇÃO DE SOLO (PREDOMINANTEMENTE ARENOSO) MELHORADO COM CIMENTO - 2%, MISTURA EM PISTA, COM ESPESSURA DE 15 CM - EXCLUSIVE ESCAVAÇÃO, CARGA E TRANSPORTE E SOLO. AF_09/2024</v>
          </cell>
          <cell r="C5729" t="str">
            <v>M3</v>
          </cell>
          <cell r="D5729">
            <v>45.93</v>
          </cell>
          <cell r="E5729">
            <v>46.38</v>
          </cell>
          <cell r="F5729" t="str">
            <v>SINAPI JUNHO 2025</v>
          </cell>
        </row>
        <row r="5730">
          <cell r="A5730">
            <v>105575</v>
          </cell>
          <cell r="B5730" t="str">
            <v>CONSTRUÇÃO DE BASE E SUB-BASE PARA PAVIMENTAÇÃO DE SOLO (PREDOMINANTEMENTE ARENOSO) MELHORADO COM CIMENTO - 2%, MISTURA EM PISTA, COM ESPESSURA DE 20 CM - EXCLUSIVE ESCAVAÇÃO, CARGA E TRANSPORTE E SOLO. AF_09/2024</v>
          </cell>
          <cell r="C5730" t="str">
            <v>M3</v>
          </cell>
          <cell r="D5730">
            <v>45.11</v>
          </cell>
          <cell r="E5730">
            <v>45.52</v>
          </cell>
          <cell r="F5730" t="str">
            <v>SINAPI JUNHO 2025</v>
          </cell>
        </row>
        <row r="5731">
          <cell r="A5731">
            <v>105599</v>
          </cell>
          <cell r="B5731" t="str">
            <v>CONSTRUÇÃO DE BASE E SUB-BASE PARA PAVIMENTAÇÃO DE SOLO (PREDOMINANTEMENTE ARENOSO) MELHORADO COM CIMENTO - 2%, MISTURA EM USINA, COM ESPESSURA DE 10 CM - EXCLUSIVE CARGA E TRANSPORTE. AF_09/2024</v>
          </cell>
          <cell r="C5731" t="str">
            <v>M3</v>
          </cell>
          <cell r="D5731">
            <v>0</v>
          </cell>
          <cell r="E5731">
            <v>0</v>
          </cell>
          <cell r="F5731" t="str">
            <v>SINAPI JUNHO 2025</v>
          </cell>
        </row>
        <row r="5732">
          <cell r="A5732">
            <v>105607</v>
          </cell>
          <cell r="B5732" t="str">
            <v>CONSTRUÇÃO DE BASE E SUB-BASE PARA PAVIMENTAÇÃO DE SOLO (PREDOMINANTEMENTE ARENOSO) MELHORADO COM CIMENTO - 2%, MISTURA EM USINA, COM ESPESSURA DE 15 CM - EXCLUSIVE CARGA E TRANSPORTE. AF_09/2024</v>
          </cell>
          <cell r="C5732" t="str">
            <v>M3</v>
          </cell>
          <cell r="D5732">
            <v>0</v>
          </cell>
          <cell r="E5732">
            <v>0</v>
          </cell>
          <cell r="F5732" t="str">
            <v>SINAPI JUNHO 2025</v>
          </cell>
        </row>
        <row r="5733">
          <cell r="A5733">
            <v>105615</v>
          </cell>
          <cell r="B5733" t="str">
            <v>CONSTRUÇÃO DE BASE E SUB-BASE PARA PAVIMENTAÇÃO DE SOLO (PREDOMINANTEMENTE ARENOSO) MELHORADO COM CIMENTO - 2%, MISTURA EM USINA, COM ESPESSURA DE 20 CM - EXCLUSIVE CARGA E TRANSPORTE. AF_09/2024</v>
          </cell>
          <cell r="C5733" t="str">
            <v>M3</v>
          </cell>
          <cell r="D5733">
            <v>0</v>
          </cell>
          <cell r="E5733">
            <v>0</v>
          </cell>
          <cell r="F5733" t="str">
            <v>SINAPI JUNHO 2025</v>
          </cell>
        </row>
        <row r="5734">
          <cell r="A5734">
            <v>105623</v>
          </cell>
          <cell r="B5734" t="str">
            <v>CONSTRUÇÃO DE BASE E SUB-BASE PARA PAVIMENTAÇÃO DE SOLO (PREDOMINANTEMENTE ARENOSO) MELHORADO COM CIMENTO - 4%, MISTURA EM PISTA, COM ESPESSURA DE 10 CM - EXCLUSIVE ESCAVAÇÃO, CARGA E TRANSPORTE E SOLO. AF_09/2024</v>
          </cell>
          <cell r="C5734" t="str">
            <v>M3</v>
          </cell>
          <cell r="D5734">
            <v>82.45</v>
          </cell>
          <cell r="E5734">
            <v>83.08</v>
          </cell>
          <cell r="F5734" t="str">
            <v>SINAPI JUNHO 2025</v>
          </cell>
        </row>
        <row r="5735">
          <cell r="A5735">
            <v>96390</v>
          </cell>
          <cell r="B5735" t="str">
            <v>CONSTRUÇÃO DE BASE E SUB-BASE PARA PAVIMENTAÇÃO DE SOLO (PREDOMINANTEMENTE ARENOSO) MELHORADO COM CIMENTO - 4%, MISTURA EM PISTA, COM ESPESSURA DE 15 CM - EXCLUSIVE ESCAVAÇÃO, CARGA E TRANSPORTE E SOLO. AF_09/2024</v>
          </cell>
          <cell r="C5735" t="str">
            <v>M3</v>
          </cell>
          <cell r="D5735">
            <v>77.319999999999993</v>
          </cell>
          <cell r="E5735">
            <v>77.77</v>
          </cell>
          <cell r="F5735" t="str">
            <v>SINAPI JUNHO 2025</v>
          </cell>
        </row>
        <row r="5736">
          <cell r="A5736">
            <v>105631</v>
          </cell>
          <cell r="B5736" t="str">
            <v>CONSTRUÇÃO DE BASE E SUB-BASE PARA PAVIMENTAÇÃO DE SOLO (PREDOMINANTEMENTE ARENOSO) MELHORADO COM CIMENTO - 4%, MISTURA EM PISTA, COM ESPESSURA DE 20 CM - EXCLUSIVE ESCAVAÇÃO, CARGA E TRANSPORTE E SOLO. AF_09/2024</v>
          </cell>
          <cell r="C5736" t="str">
            <v>M3</v>
          </cell>
          <cell r="D5736">
            <v>76.5</v>
          </cell>
          <cell r="E5736">
            <v>76.91</v>
          </cell>
          <cell r="F5736" t="str">
            <v>SINAPI JUNHO 2025</v>
          </cell>
        </row>
        <row r="5737">
          <cell r="A5737">
            <v>105600</v>
          </cell>
          <cell r="B5737" t="str">
            <v>CONSTRUÇÃO DE BASE E SUB-BASE PARA PAVIMENTAÇÃO DE SOLO (PREDOMINANTEMENTE ARENOSO) MELHORADO COM CIMENTO - 4%, MISTURA EM USINA, COM ESPESSURA DE 10 CM - EXCLUSIVE CARGA E TRANSPORTE. AF_09/2024</v>
          </cell>
          <cell r="C5737" t="str">
            <v>M3</v>
          </cell>
          <cell r="D5737">
            <v>0</v>
          </cell>
          <cell r="E5737">
            <v>0</v>
          </cell>
          <cell r="F5737" t="str">
            <v>SINAPI JUNHO 2025</v>
          </cell>
        </row>
        <row r="5738">
          <cell r="A5738">
            <v>105608</v>
          </cell>
          <cell r="B5738" t="str">
            <v>CONSTRUÇÃO DE BASE E SUB-BASE PARA PAVIMENTAÇÃO DE SOLO (PREDOMINANTEMENTE ARENOSO) MELHORADO COM CIMENTO - 4%, MISTURA EM USINA, COM ESPESSURA DE 15 CM - EXCLUSIVE CARGA E TRANSPORTE. AF_09/2024</v>
          </cell>
          <cell r="C5738" t="str">
            <v>M3</v>
          </cell>
          <cell r="D5738">
            <v>0</v>
          </cell>
          <cell r="E5738">
            <v>0</v>
          </cell>
          <cell r="F5738" t="str">
            <v>SINAPI JUNHO 2025</v>
          </cell>
        </row>
        <row r="5739">
          <cell r="A5739">
            <v>105616</v>
          </cell>
          <cell r="B5739" t="str">
            <v>CONSTRUÇÃO DE BASE E SUB-BASE PARA PAVIMENTAÇÃO DE SOLO (PREDOMINANTEMENTE ARENOSO) MELHORADO COM CIMENTO - 4%, MISTURA EM USINA, COM ESPESSURA DE 20 CM - EXCLUSIVE CARGA E TRANSPORTE. AF_09/2024</v>
          </cell>
          <cell r="C5739" t="str">
            <v>M3</v>
          </cell>
          <cell r="D5739">
            <v>0</v>
          </cell>
          <cell r="E5739">
            <v>0</v>
          </cell>
          <cell r="F5739" t="str">
            <v>SINAPI JUNHO 2025</v>
          </cell>
        </row>
        <row r="5740">
          <cell r="A5740">
            <v>105585</v>
          </cell>
          <cell r="B5740" t="str">
            <v>CONSTRUÇÃO DE BASE E SUB-BASE PARA PAVIMENTAÇÃO DE SOLO (PREDOMINANTEMENTE ARGILOSO) BRITA - 40%-60%, MISTURA EM PISTA, COM ESPESSURA DE 10 CM - EXCLUSIVE ESCAVAÇÃO, CARGA E TRANSPORTE E SOLO. AF_09/2024</v>
          </cell>
          <cell r="C5740" t="str">
            <v>M3</v>
          </cell>
          <cell r="D5740">
            <v>118.2</v>
          </cell>
          <cell r="E5740">
            <v>119.63</v>
          </cell>
          <cell r="F5740" t="str">
            <v>SINAPI JUNHO 2025</v>
          </cell>
        </row>
        <row r="5741">
          <cell r="A5741">
            <v>100572</v>
          </cell>
          <cell r="B5741" t="str">
            <v>CONSTRUÇÃO DE BASE E SUB-BASE PARA PAVIMENTAÇÃO DE SOLO (PREDOMINANTEMENTE ARGILOSO) BRITA - 40%-60%, MISTURA EM PISTA, COM ESPESSURA DE 15 CM - EXCLUSIVE ESCAVAÇÃO, CARGA E TRANSPORTE E SOLO. AF_09/2024</v>
          </cell>
          <cell r="C5741" t="str">
            <v>M3</v>
          </cell>
          <cell r="D5741">
            <v>109.5</v>
          </cell>
          <cell r="E5741">
            <v>110.57</v>
          </cell>
          <cell r="F5741" t="str">
            <v>SINAPI JUNHO 2025</v>
          </cell>
        </row>
        <row r="5742">
          <cell r="A5742">
            <v>105588</v>
          </cell>
          <cell r="B5742" t="str">
            <v>CONSTRUÇÃO DE BASE E SUB-BASE PARA PAVIMENTAÇÃO DE SOLO (PREDOMINANTEMENTE ARGILOSO) BRITA - 40%-60%, MISTURA EM PISTA, COM ESPESSURA DE 20 CM - EXCLUSIVE ESCAVAÇÃO, CARGA E TRANSPORTE E SOLO. AF_09/2024</v>
          </cell>
          <cell r="C5742" t="str">
            <v>M3</v>
          </cell>
          <cell r="D5742">
            <v>108.6</v>
          </cell>
          <cell r="E5742">
            <v>109.66</v>
          </cell>
          <cell r="F5742" t="str">
            <v>SINAPI JUNHO 2025</v>
          </cell>
        </row>
        <row r="5743">
          <cell r="A5743">
            <v>105583</v>
          </cell>
          <cell r="B5743" t="str">
            <v>CONSTRUÇÃO DE BASE E SUB-BASE PARA PAVIMENTAÇÃO DE SOLO (PREDOMINANTEMENTE ARGILOSO) BRITA - 40%-60%, MISTURA EM USINA, COM ESPESSURA DE 10 CM - EXCLUSIVE CARGA E TRANSPORTE. AF_09/2024</v>
          </cell>
          <cell r="C5743" t="str">
            <v>M3</v>
          </cell>
          <cell r="D5743">
            <v>0</v>
          </cell>
          <cell r="E5743">
            <v>0</v>
          </cell>
          <cell r="F5743" t="str">
            <v>SINAPI JUNHO 2025</v>
          </cell>
        </row>
        <row r="5744">
          <cell r="A5744">
            <v>105719</v>
          </cell>
          <cell r="B5744" t="str">
            <v>CONSTRUÇÃO DE BASE E SUB-BASE PARA PAVIMENTAÇÃO DE SOLO (PREDOMINANTEMENTE ARGILOSO) BRITA - 40%-60%, MISTURA EM USINA, COM ESPESSURA DE 15 CM - EXCLUSIVE CARGA E TRANSPORTE. AF_09/2024</v>
          </cell>
          <cell r="C5744" t="str">
            <v>M3</v>
          </cell>
          <cell r="D5744">
            <v>0</v>
          </cell>
          <cell r="E5744">
            <v>0</v>
          </cell>
          <cell r="F5744" t="str">
            <v>SINAPI JUNHO 2025</v>
          </cell>
        </row>
        <row r="5745">
          <cell r="A5745">
            <v>105721</v>
          </cell>
          <cell r="B5745" t="str">
            <v>CONSTRUÇÃO DE BASE E SUB-BASE PARA PAVIMENTAÇÃO DE SOLO (PREDOMINANTEMENTE ARGILOSO) BRITA - 40%-60%, MISTURA EM USINA, COM ESPESSURA DE 20 CM - EXCLUSIVE CARGA E TRANSPORTE. AF_09/2024</v>
          </cell>
          <cell r="C5745" t="str">
            <v>M3</v>
          </cell>
          <cell r="D5745">
            <v>0</v>
          </cell>
          <cell r="E5745">
            <v>0</v>
          </cell>
          <cell r="F5745" t="str">
            <v>SINAPI JUNHO 2025</v>
          </cell>
        </row>
        <row r="5746">
          <cell r="A5746">
            <v>105592</v>
          </cell>
          <cell r="B5746" t="str">
            <v>CONSTRUÇÃO DE BASE E SUB-BASE PARA PAVIMENTAÇÃO DE SOLO (PREDOMINANTEMENTE ARGILOSO) BRITA - 50%-50%, MISTURA EM PISTA, COM ESPESSURA DE 10 CM - EXCLUSIVE ESCAVAÇÃO, CARGA E TRANSPORTE E SOLO. AF_09/2024</v>
          </cell>
          <cell r="C5746" t="str">
            <v>M3</v>
          </cell>
          <cell r="D5746">
            <v>104.36</v>
          </cell>
          <cell r="E5746">
            <v>105.79</v>
          </cell>
          <cell r="F5746" t="str">
            <v>SINAPI JUNHO 2025</v>
          </cell>
        </row>
        <row r="5747">
          <cell r="A5747">
            <v>100573</v>
          </cell>
          <cell r="B5747" t="str">
            <v>CONSTRUÇÃO DE BASE E SUB-BASE PARA PAVIMENTAÇÃO DE SOLO (PREDOMINANTEMENTE ARGILOSO) BRITA - 50%-50%, MISTURA EM PISTA, COM ESPESSURA DE 15 CM - EXCLUSIVE ESCAVAÇÃO, CARGA E TRANSPORTE E SOLO. AF_09/2024</v>
          </cell>
          <cell r="C5747" t="str">
            <v>M3</v>
          </cell>
          <cell r="D5747">
            <v>95.66</v>
          </cell>
          <cell r="E5747">
            <v>96.73</v>
          </cell>
          <cell r="F5747" t="str">
            <v>SINAPI JUNHO 2025</v>
          </cell>
        </row>
        <row r="5748">
          <cell r="A5748">
            <v>105595</v>
          </cell>
          <cell r="B5748" t="str">
            <v>CONSTRUÇÃO DE BASE E SUB-BASE PARA PAVIMENTAÇÃO DE SOLO (PREDOMINANTEMENTE ARGILOSO) BRITA - 50%-50%, MISTURA EM PISTA, COM ESPESSURA DE 20 CM - EXCLUSIVE ESCAVAÇÃO, CARGA E TRANSPORTE E SOLO. AF_09/2024</v>
          </cell>
          <cell r="C5748" t="str">
            <v>M3</v>
          </cell>
          <cell r="D5748">
            <v>94.76</v>
          </cell>
          <cell r="E5748">
            <v>95.82</v>
          </cell>
          <cell r="F5748" t="str">
            <v>SINAPI JUNHO 2025</v>
          </cell>
        </row>
        <row r="5749">
          <cell r="A5749">
            <v>105590</v>
          </cell>
          <cell r="B5749" t="str">
            <v>CONSTRUÇÃO DE BASE E SUB-BASE PARA PAVIMENTAÇÃO DE SOLO (PREDOMINANTEMENTE ARGILOSO) BRITA - 50%-50%, MISTURA EM USINA, COM ESPESSURA DE 10 CM - EXCLUSIVE CARGA E TRANSPORTE. AF_09/2024</v>
          </cell>
          <cell r="C5749" t="str">
            <v>M3</v>
          </cell>
          <cell r="D5749">
            <v>0</v>
          </cell>
          <cell r="E5749">
            <v>0</v>
          </cell>
          <cell r="F5749" t="str">
            <v>SINAPI JUNHO 2025</v>
          </cell>
        </row>
        <row r="5750">
          <cell r="A5750">
            <v>105723</v>
          </cell>
          <cell r="B5750" t="str">
            <v>CONSTRUÇÃO DE BASE E SUB-BASE PARA PAVIMENTAÇÃO DE SOLO (PREDOMINANTEMENTE ARGILOSO) BRITA - 50%-50%, MISTURA EM USINA, COM ESPESSURA DE 15 CM - EXCLUSIVE CARGA E TRANSPORTE. AF_09/2024</v>
          </cell>
          <cell r="C5750" t="str">
            <v>M3</v>
          </cell>
          <cell r="D5750">
            <v>0</v>
          </cell>
          <cell r="E5750">
            <v>0</v>
          </cell>
          <cell r="F5750" t="str">
            <v>SINAPI JUNHO 2025</v>
          </cell>
        </row>
        <row r="5751">
          <cell r="A5751">
            <v>105725</v>
          </cell>
          <cell r="B5751" t="str">
            <v>CONSTRUÇÃO DE BASE E SUB-BASE PARA PAVIMENTAÇÃO DE SOLO (PREDOMINANTEMENTE ARGILOSO) BRITA - 50%-50%, MISTURA EM USINA, COM ESPESSURA DE 20 CM - EXCLUSIVE CARGA E TRANSPORTE. AF_09/2024</v>
          </cell>
          <cell r="C5751" t="str">
            <v>M3</v>
          </cell>
          <cell r="D5751">
            <v>0</v>
          </cell>
          <cell r="E5751">
            <v>0</v>
          </cell>
          <cell r="F5751" t="str">
            <v>SINAPI JUNHO 2025</v>
          </cell>
        </row>
        <row r="5752">
          <cell r="A5752">
            <v>105566</v>
          </cell>
          <cell r="B5752" t="str">
            <v>CONSTRUÇÃO DE BASE E SUB-BASE PARA PAVIMENTAÇÃO DE SOLO DE COMPORTAMENTO LATERÍTICO (ARENOSO), COM ESPESSURA DE 10 CM - EXCLUSIVE ESCAVAÇÃO, CARGA E TRANSPORTE E SOLO. AF_09/2024</v>
          </cell>
          <cell r="C5752" t="str">
            <v>M3</v>
          </cell>
          <cell r="D5752">
            <v>10.07</v>
          </cell>
          <cell r="E5752">
            <v>10.35</v>
          </cell>
          <cell r="F5752" t="str">
            <v>SINAPI JUNHO 2025</v>
          </cell>
        </row>
        <row r="5753">
          <cell r="A5753">
            <v>96388</v>
          </cell>
          <cell r="B5753" t="str">
            <v>CONSTRUÇÃO DE BASE E SUB-BASE PARA PAVIMENTAÇÃO DE SOLO DE COMPORTAMENTO LATERÍTICO (ARENOSO), COM ESPESSURA DE 15 CM - EXCLUSIVE ESCAVAÇÃO, CARGA E TRANSPORTE E SOLO. AF_09/2024</v>
          </cell>
          <cell r="C5753" t="str">
            <v>M3</v>
          </cell>
          <cell r="D5753">
            <v>8.08</v>
          </cell>
          <cell r="E5753">
            <v>8.3000000000000007</v>
          </cell>
          <cell r="F5753" t="str">
            <v>SINAPI JUNHO 2025</v>
          </cell>
        </row>
        <row r="5754">
          <cell r="A5754">
            <v>105569</v>
          </cell>
          <cell r="B5754" t="str">
            <v>CONSTRUÇÃO DE BASE E SUB-BASE PARA PAVIMENTAÇÃO DE SOLO DE COMPORTAMENTO LATERÍTICO (ARENOSO), COM ESPESSURA DE 20 CM - EXCLUSIVE ESCAVAÇÃO, CARGA E TRANSPORTE E SOLO. AF_09/2024</v>
          </cell>
          <cell r="C5754" t="str">
            <v>M3</v>
          </cell>
          <cell r="D5754">
            <v>6.71</v>
          </cell>
          <cell r="E5754">
            <v>6.88</v>
          </cell>
          <cell r="F5754" t="str">
            <v>SINAPI JUNHO 2025</v>
          </cell>
        </row>
        <row r="5755">
          <cell r="A5755">
            <v>101767</v>
          </cell>
          <cell r="B5755" t="str">
            <v>CONSTRUÇÃO DE BASE E SUB-BASE PARA PAVIMENTAÇÃO DE SOLO ESTABILIZADO GRANULOMETRICAMENTE COM MISTURA DE SOLOS EM PISTA - EXCLUSIVE SOLO, ESCAVAÇÃO, CARGA E TRANSPORTE. AF_09/2024</v>
          </cell>
          <cell r="C5755" t="str">
            <v>M3</v>
          </cell>
          <cell r="D5755">
            <v>26.78</v>
          </cell>
          <cell r="E5755">
            <v>27.87</v>
          </cell>
          <cell r="F5755" t="str">
            <v>SINAPI JUNHO 2025</v>
          </cell>
        </row>
        <row r="5756">
          <cell r="A5756">
            <v>101768</v>
          </cell>
          <cell r="B5756" t="str">
            <v>CONSTRUÇÃO DE BASE E SUB-BASE PARA PAVIMENTAÇÃO DE SOLO ESTABILIZADO GRANULOMETRICAMENTE SEM MISTURA DE SOLOS - EXCLUSIVE SOLO, ESCAVAÇÃO, CARGA E TRANSPORTE. AF_09/2024</v>
          </cell>
          <cell r="C5756" t="str">
            <v>M3</v>
          </cell>
          <cell r="D5756">
            <v>22.74</v>
          </cell>
          <cell r="E5756">
            <v>23.49</v>
          </cell>
          <cell r="F5756" t="str">
            <v>SINAPI JUNHO 2025</v>
          </cell>
        </row>
        <row r="5757">
          <cell r="A5757">
            <v>100574</v>
          </cell>
          <cell r="B5757" t="str">
            <v>ESPALHAMENTO DE MATERIAL COM TRATOR DE ESTEIRAS. AF_09/2024</v>
          </cell>
          <cell r="C5757" t="str">
            <v>M3</v>
          </cell>
          <cell r="D5757">
            <v>1.36</v>
          </cell>
          <cell r="E5757">
            <v>1.4</v>
          </cell>
          <cell r="F5757" t="str">
            <v>SINAPI JUNHO 2025</v>
          </cell>
        </row>
        <row r="5758">
          <cell r="A5758">
            <v>102470</v>
          </cell>
          <cell r="B5758" t="str">
            <v>EXECUÇÃO DE IMPRIMAÇÃO COM ASFALTO DILUÍDO CM-30, PARA OBRAS DE CONSTRUÇÃO DE PAVIMENTOS. AF_09/2024</v>
          </cell>
          <cell r="C5758" t="str">
            <v>M2</v>
          </cell>
          <cell r="D5758">
            <v>0</v>
          </cell>
          <cell r="E5758">
            <v>0</v>
          </cell>
          <cell r="F5758" t="str">
            <v>SINAPI JUNHO 2025</v>
          </cell>
        </row>
        <row r="5759">
          <cell r="A5759">
            <v>105756</v>
          </cell>
          <cell r="B5759" t="str">
            <v>EXECUÇÃO DE IMPRIMAÇÃO COM ASFALTO DILUÍDO CM-30, PARA OBRAS DE RECONSTRUÇÃO DE PAVIMENTOS. AF_09/2024</v>
          </cell>
          <cell r="C5759" t="str">
            <v>M2</v>
          </cell>
          <cell r="D5759">
            <v>0</v>
          </cell>
          <cell r="E5759">
            <v>0</v>
          </cell>
          <cell r="F5759" t="str">
            <v>SINAPI JUNHO 2025</v>
          </cell>
        </row>
        <row r="5760">
          <cell r="A5760">
            <v>104375</v>
          </cell>
          <cell r="B5760" t="str">
            <v>EXECUÇÃO DE PINTURA DE LIGAÇÃO COM EMULSÃO ASFÁLTICA RR-2C, PARA OBRAS DE CONSTRUÇÃO DE PAVIMENTOS. AF_09/2024</v>
          </cell>
          <cell r="C5760" t="str">
            <v>M2</v>
          </cell>
          <cell r="D5760">
            <v>0</v>
          </cell>
          <cell r="E5760">
            <v>0</v>
          </cell>
          <cell r="F5760" t="str">
            <v>SINAPI JUNHO 2025</v>
          </cell>
        </row>
        <row r="5761">
          <cell r="A5761">
            <v>105757</v>
          </cell>
          <cell r="B5761" t="str">
            <v>EXECUÇÃO DE PINTURA DE LIGAÇÃO COM EMULSÃO ASFÁLTICA RR-2C, PARA OBRAS DE RECONSTRUÇÃO DE PAVIMENTOS. AF_09/2024</v>
          </cell>
          <cell r="C5761" t="str">
            <v>M2</v>
          </cell>
          <cell r="D5761">
            <v>0</v>
          </cell>
          <cell r="E5761">
            <v>0</v>
          </cell>
          <cell r="F5761" t="str">
            <v>SINAPI JUNHO 2025</v>
          </cell>
        </row>
        <row r="5762">
          <cell r="A5762">
            <v>105562</v>
          </cell>
          <cell r="B5762" t="str">
            <v>EXECUÇÃO E COMPACTAÇÃO DE CAMADA FINAL DE ATERRO (100% DE ENERGIA DO PROCTOR NORMAL) COM SOLO PREDOMINANTEMENTE ARENOSO, EM CAMADAS COM ESPESSURA DE 10 CM - EXCLUSIVE ESCAVAÇÃO, CARGA E TRANSPORTE E SOLO. AF_09/2024</v>
          </cell>
          <cell r="C5762" t="str">
            <v>M3</v>
          </cell>
          <cell r="D5762">
            <v>7.56</v>
          </cell>
          <cell r="E5762">
            <v>7.76</v>
          </cell>
          <cell r="F5762" t="str">
            <v>SINAPI JUNHO 2025</v>
          </cell>
        </row>
        <row r="5763">
          <cell r="A5763">
            <v>105563</v>
          </cell>
          <cell r="B5763" t="str">
            <v>EXECUÇÃO E COMPACTAÇÃO DE CAMADA FINAL DE ATERRO (100% DE ENERGIA DO PROCTOR NORMAL) COM SOLO PREDOMINANTEMENTE ARENOSO, EM CAMADAS COM ESPESSURA DE 15 CM - EXCLUSIVE ESCAVAÇÃO, CARGA E TRANSPORTE E SOLO. AF_09/2024</v>
          </cell>
          <cell r="C5763" t="str">
            <v>M3</v>
          </cell>
          <cell r="D5763">
            <v>6.11</v>
          </cell>
          <cell r="E5763">
            <v>6.26</v>
          </cell>
          <cell r="F5763" t="str">
            <v>SINAPI JUNHO 2025</v>
          </cell>
        </row>
        <row r="5764">
          <cell r="A5764">
            <v>105565</v>
          </cell>
          <cell r="B5764" t="str">
            <v>EXECUÇÃO E COMPACTAÇÃO DE CAMADA FINAL DE ATERRO (100% DE ENERGIA DO PROCTOR NORMAL) COM SOLO PREDOMINANTEMENTE ARENOSO, EM CAMADAS COM ESPESSURA DE 20 CM - EXCLUSIVE ESCAVAÇÃO, CARGA E TRANSPORTE E SOLO. AF_09/2024</v>
          </cell>
          <cell r="C5764" t="str">
            <v>M3</v>
          </cell>
          <cell r="D5764">
            <v>5.67</v>
          </cell>
          <cell r="E5764">
            <v>5.82</v>
          </cell>
          <cell r="F5764" t="str">
            <v>SINAPI JUNHO 2025</v>
          </cell>
        </row>
        <row r="5765">
          <cell r="A5765">
            <v>105557</v>
          </cell>
          <cell r="B5765" t="str">
            <v>EXECUÇÃO E COMPACTAÇÃO DE CAMADA FINAL DE ATERRO (100% DE ENERGIA DO PROCTOR NORMAL) COM SOLO PREDOMINANTEMENTE ARGILOSO, EM CAMADAS COM ESPESSURA DE 10 CM - EXCLUSIVE ESCAVAÇÃO, CARGA E TRANSPORTE E SOLO. AF_09/2024</v>
          </cell>
          <cell r="C5765" t="str">
            <v>M3</v>
          </cell>
          <cell r="D5765">
            <v>14.44</v>
          </cell>
          <cell r="E5765">
            <v>14.91</v>
          </cell>
          <cell r="F5765" t="str">
            <v>SINAPI JUNHO 2025</v>
          </cell>
        </row>
        <row r="5766">
          <cell r="A5766">
            <v>105558</v>
          </cell>
          <cell r="B5766" t="str">
            <v>EXECUÇÃO E COMPACTAÇÃO DE CAMADA FINAL DE ATERRO (100% DE ENERGIA DO PROCTOR NORMAL) COM SOLO PREDOMINANTEMENTE ARGILOSO, EM CAMADAS COM ESPESSURA DE 15 CM - EXCLUSIVE ESCAVAÇÃO, CARGA E TRANSPORTE E SOLO. AF_09/2024</v>
          </cell>
          <cell r="C5766" t="str">
            <v>M3</v>
          </cell>
          <cell r="D5766">
            <v>12.46</v>
          </cell>
          <cell r="E5766">
            <v>12.84</v>
          </cell>
          <cell r="F5766" t="str">
            <v>SINAPI JUNHO 2025</v>
          </cell>
        </row>
        <row r="5767">
          <cell r="A5767">
            <v>105560</v>
          </cell>
          <cell r="B5767" t="str">
            <v>EXECUÇÃO E COMPACTAÇÃO DE CAMADA FINAL DE ATERRO (100% DE ENERGIA DO PROCTOR NORMAL) COM SOLO PREDOMINANTEMENTE ARGILOSO, EM CAMADAS COM ESPESSURA DE 20 CM - EXCLUSIVE ESCAVAÇÃO, CARGA E TRANSPORTE E SOLO. AF_09/2024</v>
          </cell>
          <cell r="C5767" t="str">
            <v>M3</v>
          </cell>
          <cell r="D5767">
            <v>11.36</v>
          </cell>
          <cell r="E5767">
            <v>11.71</v>
          </cell>
          <cell r="F5767" t="str">
            <v>SINAPI JUNHO 2025</v>
          </cell>
        </row>
        <row r="5768">
          <cell r="A5768">
            <v>96386</v>
          </cell>
          <cell r="B5768" t="str">
            <v>EXECUÇÃO E COMPACTAÇÃO DE CORPO DE ATERRO (95% DE ENERGIA DO PROCTOR NORMAL) COM SOLO PREDOMINANTEMENTE ARENOSO ESPESSURA 15CM - EXCLUSIVE MATERIAL, ESCAVAÇÃO, CARGA E TRANSPORTE. AF_09/2024</v>
          </cell>
          <cell r="C5768" t="str">
            <v>M3</v>
          </cell>
          <cell r="D5768">
            <v>6.07</v>
          </cell>
          <cell r="E5768">
            <v>6.21</v>
          </cell>
          <cell r="F5768" t="str">
            <v>SINAPI JUNHO 2025</v>
          </cell>
        </row>
        <row r="5769">
          <cell r="A5769">
            <v>105564</v>
          </cell>
          <cell r="B5769" t="str">
            <v>EXECUÇÃO E COMPACTAÇÃO DE CORPO DE ATERRO (95% DE ENERGIA DO PROCTOR NORMAL) COM SOLO PREDOMINANTEMENTE ARENOSO, EM CAMADAS COM ESPESSURA DE 20 CM - EXCLUSIVE ESCAVAÇÃO, CARGA E TRANSPORTE E SOLO. AF_09/2024</v>
          </cell>
          <cell r="C5769" t="str">
            <v>M3</v>
          </cell>
          <cell r="D5769">
            <v>5.63</v>
          </cell>
          <cell r="E5769">
            <v>5.79</v>
          </cell>
          <cell r="F5769" t="str">
            <v>SINAPI JUNHO 2025</v>
          </cell>
        </row>
        <row r="5770">
          <cell r="A5770">
            <v>105561</v>
          </cell>
          <cell r="B5770" t="str">
            <v>EXECUÇÃO E COMPACTAÇÃO DE CORPO DE ATERRO DE ATERRO (95% DE ENERGIA DO PROCTOR NORMAL) COM SOLO PREDOMINANTEMENTE ARENOSO, EM CAMADAS COM ESPESSURA DE 10 CM - EXCLUSIVE ESCAVAÇÃO, CARGA E TRANSPORTE E SOLO. AF_09/2024</v>
          </cell>
          <cell r="C5770" t="str">
            <v>M3</v>
          </cell>
          <cell r="D5770">
            <v>7.41</v>
          </cell>
          <cell r="E5770">
            <v>7.61</v>
          </cell>
          <cell r="F5770" t="str">
            <v>SINAPI JUNHO 2025</v>
          </cell>
        </row>
        <row r="5771">
          <cell r="A5771">
            <v>96385</v>
          </cell>
          <cell r="B5771" t="str">
            <v>EXECUÇÃO E COMPACTAÇÃO DE CORPO DE ATERRO DE ATERRO (95% DE ENERGIA DO PROCTOR NORMAL) COM SOLO PREDOMINANTEMENTE ARGILOSO ESPESSURA 15 CM - EXCLUSIVE MATERIAL, ESCAVAÇÃO, CARGA E TRANSPORTE. AF_09/2024</v>
          </cell>
          <cell r="C5771" t="str">
            <v>M3</v>
          </cell>
          <cell r="D5771">
            <v>11.26</v>
          </cell>
          <cell r="E5771">
            <v>11.62</v>
          </cell>
          <cell r="F5771" t="str">
            <v>SINAPI JUNHO 2025</v>
          </cell>
        </row>
        <row r="5772">
          <cell r="A5772">
            <v>105556</v>
          </cell>
          <cell r="B5772" t="str">
            <v>EXECUÇÃO E COMPACTAÇÃO DE CORPO DE ATERRO DE ATERRO (95% DE ENERGIA DO PROCTOR NORMAL) COM SOLO PREDOMINANTEMENTE ARGILOSO, EM CAMADAS COM ESPESSURA DE 10 CM - EXCLUSIVE ESCAVAÇÃO, CARGA E TRANSPORTE E SOLO. AF_09/2024</v>
          </cell>
          <cell r="C5772" t="str">
            <v>M3</v>
          </cell>
          <cell r="D5772">
            <v>12.65</v>
          </cell>
          <cell r="E5772">
            <v>13.04</v>
          </cell>
          <cell r="F5772" t="str">
            <v>SINAPI JUNHO 2025</v>
          </cell>
        </row>
        <row r="5773">
          <cell r="A5773">
            <v>105559</v>
          </cell>
          <cell r="B5773" t="str">
            <v>EXECUÇÃO E COMPACTAÇÃO DE CORPO DE ATERRO DE ATERRO (95% DE ENERGIA DO PROCTOR NORMAL) COM SOLO PREDOMINANTEMENTE ARGILOSO, EM CAMADAS COM ESPESSURA DE 20 CM - EXCLUSIVE ESCAVAÇÃO, CARGA E TRANSPORTE E SOLO. AF_09/2024</v>
          </cell>
          <cell r="C5773" t="str">
            <v>M3</v>
          </cell>
          <cell r="D5773">
            <v>9.57</v>
          </cell>
          <cell r="E5773">
            <v>9.86</v>
          </cell>
          <cell r="F5773" t="str">
            <v>SINAPI JUNHO 2025</v>
          </cell>
        </row>
        <row r="5774">
          <cell r="A5774">
            <v>105733</v>
          </cell>
          <cell r="B5774" t="str">
            <v>RECONSTRUÇÃO DE BASE E SUB-BASE PARA PAVIMENTAÇÃO DE BRITA GRADUADA SIMPLES TRATADA COM CIMENTO, COM ESPESSURA DE 10 CM - EXCLUSIVE CARGA E TRANSPORTE. AF_09/2024</v>
          </cell>
          <cell r="C5774" t="str">
            <v>M3</v>
          </cell>
          <cell r="D5774">
            <v>242.8</v>
          </cell>
          <cell r="E5774">
            <v>243.84</v>
          </cell>
          <cell r="F5774" t="str">
            <v>SINAPI JUNHO 2025</v>
          </cell>
        </row>
        <row r="5775">
          <cell r="A5775">
            <v>105734</v>
          </cell>
          <cell r="B5775" t="str">
            <v>RECONSTRUÇÃO DE BASE E SUB-BASE PARA PAVIMENTAÇÃO DE BRITA GRADUADA SIMPLES TRATADA COM CIMENTO, COM ESPESSURA DE 15 CM - EXCLUSIVE CARGA E TRANSPORTE. AF_09/2024</v>
          </cell>
          <cell r="C5775" t="str">
            <v>M3</v>
          </cell>
          <cell r="D5775">
            <v>237.4</v>
          </cell>
          <cell r="E5775">
            <v>238.26</v>
          </cell>
          <cell r="F5775" t="str">
            <v>SINAPI JUNHO 2025</v>
          </cell>
        </row>
        <row r="5776">
          <cell r="A5776">
            <v>105736</v>
          </cell>
          <cell r="B5776" t="str">
            <v>RECONSTRUÇÃO DE BASE E SUB-BASE PARA PAVIMENTAÇÃO DE BRITA GRADUADA SIMPLES TRATADA COM CIMENTO, COM ESPESSURA DE 20 CM - EXCLUSIVE CARGA E TRANSPORTE. AF_09/2024</v>
          </cell>
          <cell r="C5776" t="str">
            <v>M3</v>
          </cell>
          <cell r="D5776">
            <v>234.67</v>
          </cell>
          <cell r="E5776">
            <v>235.43</v>
          </cell>
          <cell r="F5776" t="str">
            <v>SINAPI JUNHO 2025</v>
          </cell>
        </row>
        <row r="5777">
          <cell r="A5777">
            <v>105728</v>
          </cell>
          <cell r="B5777" t="str">
            <v>RECONSTRUÇÃO DE BASE E SUB-BASE PARA PAVIMENTAÇÃO DE BRITA GRADUADA SIMPLES, COM ESPESSURA DE 10 CM - EXCLUSIVE CARGA E TRANSPORTE. AF_09/2024</v>
          </cell>
          <cell r="C5777" t="str">
            <v>M3</v>
          </cell>
          <cell r="D5777">
            <v>180.68</v>
          </cell>
          <cell r="E5777">
            <v>181.59</v>
          </cell>
          <cell r="F5777" t="str">
            <v>SINAPI JUNHO 2025</v>
          </cell>
        </row>
        <row r="5778">
          <cell r="A5778">
            <v>105729</v>
          </cell>
          <cell r="B5778" t="str">
            <v>RECONSTRUÇÃO DE BASE E SUB-BASE PARA PAVIMENTAÇÃO DE BRITA GRADUADA SIMPLES, COM ESPESSURA DE 15 CM - EXCLUSIVE CARGA E TRANSPORTE. AF_09/2024</v>
          </cell>
          <cell r="C5778" t="str">
            <v>M3</v>
          </cell>
          <cell r="D5778">
            <v>176.54</v>
          </cell>
          <cell r="E5778">
            <v>177.3</v>
          </cell>
          <cell r="F5778" t="str">
            <v>SINAPI JUNHO 2025</v>
          </cell>
        </row>
        <row r="5779">
          <cell r="A5779">
            <v>105731</v>
          </cell>
          <cell r="B5779" t="str">
            <v>RECONSTRUÇÃO DE BASE E SUB-BASE PARA PAVIMENTAÇÃO DE BRITA GRADUADA SIMPLES, COM ESPESSURA DE 20 CM - EXCLUSIVE CARGA E TRANSPORTE. AF_09/2024</v>
          </cell>
          <cell r="C5779" t="str">
            <v>M3</v>
          </cell>
          <cell r="D5779">
            <v>174.46</v>
          </cell>
          <cell r="E5779">
            <v>175.13</v>
          </cell>
          <cell r="F5779" t="str">
            <v>SINAPI JUNHO 2025</v>
          </cell>
        </row>
        <row r="5780">
          <cell r="A5780">
            <v>105738</v>
          </cell>
          <cell r="B5780" t="str">
            <v>RECONSTRUÇÃO DE BASE E SUB-BASE PARA PAVIMENTAÇÃO DE CONCRETO COMPACTADO COM ROLO, COM ESPESSURA DE 10 CM - EXCLUSIVE CARGA E TRANSPORTE. AF_09/2024</v>
          </cell>
          <cell r="C5780" t="str">
            <v>M3</v>
          </cell>
          <cell r="D5780">
            <v>320.18</v>
          </cell>
          <cell r="E5780">
            <v>321.22000000000003</v>
          </cell>
          <cell r="F5780" t="str">
            <v>SINAPI JUNHO 2025</v>
          </cell>
        </row>
        <row r="5781">
          <cell r="A5781">
            <v>105739</v>
          </cell>
          <cell r="B5781" t="str">
            <v>RECONSTRUÇÃO DE BASE E SUB-BASE PARA PAVIMENTAÇÃO DE CONCRETO COMPACTADO COM ROLO, COM ESPESSURA DE 15 CM - EXCLUSIVE CARGA E TRANSPORTE. AF_09/2024</v>
          </cell>
          <cell r="C5781" t="str">
            <v>M3</v>
          </cell>
          <cell r="D5781">
            <v>316.12</v>
          </cell>
          <cell r="E5781">
            <v>317.02</v>
          </cell>
          <cell r="F5781" t="str">
            <v>SINAPI JUNHO 2025</v>
          </cell>
        </row>
        <row r="5782">
          <cell r="A5782">
            <v>105741</v>
          </cell>
          <cell r="B5782" t="str">
            <v>RECONSTRUÇÃO DE BASE E SUB-BASE PARA PAVIMENTAÇÃO DE CONCRETO COMPACTADO COM ROLO, COM ESPESSURA DE 20 CM - EXCLUSIVE CARGA E TRANSPORTE. AF_09/2024</v>
          </cell>
          <cell r="C5782" t="str">
            <v>M3</v>
          </cell>
          <cell r="D5782">
            <v>314</v>
          </cell>
          <cell r="E5782">
            <v>314.81</v>
          </cell>
          <cell r="F5782" t="str">
            <v>SINAPI JUNHO 2025</v>
          </cell>
        </row>
        <row r="5783">
          <cell r="A5783">
            <v>105750</v>
          </cell>
          <cell r="B5783" t="str">
            <v>RECONSTRUÇÃO DE BASE E SUB-BASE PARA PAVIMENTAÇÃO DE MACADAME SECO, COM ESPESSURA DE 10 CM - EXCLUSIVE CARGA E TRANSPORTE. AF_09/2024</v>
          </cell>
          <cell r="C5783" t="str">
            <v>M3</v>
          </cell>
          <cell r="D5783">
            <v>167.12</v>
          </cell>
          <cell r="E5783">
            <v>168.26</v>
          </cell>
          <cell r="F5783" t="str">
            <v>SINAPI JUNHO 2025</v>
          </cell>
        </row>
        <row r="5784">
          <cell r="A5784">
            <v>105751</v>
          </cell>
          <cell r="B5784" t="str">
            <v>RECONSTRUÇÃO DE BASE E SUB-BASE PARA PAVIMENTAÇÃO DE MACADAME SECO, COM ESPESSURA DE 15 CM - EXCLUSIVE CARGA E TRANSPORTE. AF_09/2024</v>
          </cell>
          <cell r="C5784" t="str">
            <v>M3</v>
          </cell>
          <cell r="D5784">
            <v>164.98</v>
          </cell>
          <cell r="E5784">
            <v>166.07</v>
          </cell>
          <cell r="F5784" t="str">
            <v>SINAPI JUNHO 2025</v>
          </cell>
        </row>
        <row r="5785">
          <cell r="A5785">
            <v>105753</v>
          </cell>
          <cell r="B5785" t="str">
            <v>RECONSTRUÇÃO DE BASE E SUB-BASE PARA PAVIMENTAÇÃO DE MACADAME SECO, COM ESPESSURA DE 20 CM - EXCLUSIVE CARGA E TRANSPORTE. AF_09/2024</v>
          </cell>
          <cell r="C5785" t="str">
            <v>M3</v>
          </cell>
          <cell r="D5785">
            <v>163.04</v>
          </cell>
          <cell r="E5785">
            <v>164.06</v>
          </cell>
          <cell r="F5785" t="str">
            <v>SINAPI JUNHO 2025</v>
          </cell>
        </row>
        <row r="5786">
          <cell r="A5786">
            <v>105755</v>
          </cell>
          <cell r="B5786" t="str">
            <v>RECONSTRUÇÃO DE BASE E SUB-BASE PARA PAVIMENTAÇÃO DE MACADAME SECO, COM ESPESSURA DE 25 CM - EXCLUSIVE CARGA E TRANSPORTE. AF_09/2024</v>
          </cell>
          <cell r="C5786" t="str">
            <v>M3</v>
          </cell>
          <cell r="D5786">
            <v>161.18</v>
          </cell>
          <cell r="E5786">
            <v>162.13</v>
          </cell>
          <cell r="F5786" t="str">
            <v>SINAPI JUNHO 2025</v>
          </cell>
        </row>
        <row r="5787">
          <cell r="A5787">
            <v>105743</v>
          </cell>
          <cell r="B5787" t="str">
            <v>RECONSTRUÇÃO DE BASE E SUB-BASE PARA PAVIMENTAÇÃO DE RACHÃO, COM ESPESSURA DE 30 CM - EXCLUSIVE CARGA E TRANSPORTE. AF_09/2024</v>
          </cell>
          <cell r="C5787" t="str">
            <v>M3</v>
          </cell>
          <cell r="D5787">
            <v>126.53</v>
          </cell>
          <cell r="E5787">
            <v>127.37</v>
          </cell>
          <cell r="F5787" t="str">
            <v>SINAPI JUNHO 2025</v>
          </cell>
        </row>
        <row r="5788">
          <cell r="A5788">
            <v>105744</v>
          </cell>
          <cell r="B5788" t="str">
            <v>RECONSTRUÇÃO DE BASE E SUB-BASE PARA PAVIMENTAÇÃO DE RACHÃO, COM ESPESSURA DE 40 CM - EXCLUSIVE CARGA E TRANSPORTE. AF_09/2024</v>
          </cell>
          <cell r="C5788" t="str">
            <v>M3</v>
          </cell>
          <cell r="D5788">
            <v>124.53</v>
          </cell>
          <cell r="E5788">
            <v>125.3</v>
          </cell>
          <cell r="F5788" t="str">
            <v>SINAPI JUNHO 2025</v>
          </cell>
        </row>
        <row r="5789">
          <cell r="A5789">
            <v>105746</v>
          </cell>
          <cell r="B5789" t="str">
            <v>RECONSTRUÇÃO DE BASE E SUB-BASE PARA PAVIMENTAÇÃO DE RACHÃO, COM ESPESSURA DE 50 CM - EXCLUSIVE CARGA E TRANSPORTE. AF_09/2024</v>
          </cell>
          <cell r="C5789" t="str">
            <v>M3</v>
          </cell>
          <cell r="D5789">
            <v>122.52</v>
          </cell>
          <cell r="E5789">
            <v>123.22</v>
          </cell>
          <cell r="F5789" t="str">
            <v>SINAPI JUNHO 2025</v>
          </cell>
        </row>
        <row r="5790">
          <cell r="A5790">
            <v>105748</v>
          </cell>
          <cell r="B5790" t="str">
            <v>RECONSTRUÇÃO DE BASE E SUB-BASE PARA PAVIMENTAÇÃO DE RACHÃO, COM ESPESSURA DE 60 CM - EXCLUSIVE CARGA E TRANSPORTE. AF_09/2024</v>
          </cell>
          <cell r="C5790" t="str">
            <v>M3</v>
          </cell>
          <cell r="D5790">
            <v>120.51</v>
          </cell>
          <cell r="E5790">
            <v>121.12</v>
          </cell>
          <cell r="F5790" t="str">
            <v>SINAPI JUNHO 2025</v>
          </cell>
        </row>
        <row r="5791">
          <cell r="A5791">
            <v>105660</v>
          </cell>
          <cell r="B5791" t="str">
            <v>RECONSTRUÇÃO DE BASE E SUB-BASE PARA PAVIMENTAÇÃO DE SOLO (PREDOMINANTEMENTE ARENOSO) BRITA - 40%-60% COM CIMENTO - 4%, MISTURA EM PISTA, COM ESPESSURA DE 10 CM - EXCLUSIVE ESCAVAÇÃO, CARGA E TRANSPORTE E SOLO. AF_09/2024</v>
          </cell>
          <cell r="C5791" t="str">
            <v>M3</v>
          </cell>
          <cell r="D5791">
            <v>183.44</v>
          </cell>
          <cell r="E5791">
            <v>185.08</v>
          </cell>
          <cell r="F5791" t="str">
            <v>SINAPI JUNHO 2025</v>
          </cell>
        </row>
        <row r="5792">
          <cell r="A5792">
            <v>105663</v>
          </cell>
          <cell r="B5792" t="str">
            <v>RECONSTRUÇÃO DE BASE E SUB-BASE PARA PAVIMENTAÇÃO DE SOLO (PREDOMINANTEMENTE ARENOSO) BRITA - 40%-60% COM CIMENTO - 4%, MISTURA EM PISTA, COM ESPESSURA DE 15 CM - EXCLUSIVE ESCAVAÇÃO, CARGA E TRANSPORTE E SOLO. AF_09/2024</v>
          </cell>
          <cell r="C5792" t="str">
            <v>M3</v>
          </cell>
          <cell r="D5792">
            <v>174.56</v>
          </cell>
          <cell r="E5792">
            <v>175.81</v>
          </cell>
          <cell r="F5792" t="str">
            <v>SINAPI JUNHO 2025</v>
          </cell>
        </row>
        <row r="5793">
          <cell r="A5793">
            <v>105669</v>
          </cell>
          <cell r="B5793" t="str">
            <v>RECONSTRUÇÃO DE BASE E SUB-BASE PARA PAVIMENTAÇÃO DE SOLO (PREDOMINANTEMENTE ARENOSO) BRITA - 40%-60% COM CIMENTO - 4%, MISTURA EM PISTA, COM ESPESSURA DE 20 CM - EXCLUSIVE ESCAVAÇÃO, CARGA E TRANSPORTE E SOLO. AF_09/2024</v>
          </cell>
          <cell r="C5793" t="str">
            <v>M3</v>
          </cell>
          <cell r="D5793">
            <v>170.1</v>
          </cell>
          <cell r="E5793">
            <v>171.14</v>
          </cell>
          <cell r="F5793" t="str">
            <v>SINAPI JUNHO 2025</v>
          </cell>
        </row>
        <row r="5794">
          <cell r="A5794">
            <v>105642</v>
          </cell>
          <cell r="B5794" t="str">
            <v>RECONSTRUÇÃO DE BASE E SUB-BASE PARA PAVIMENTAÇÃO DE SOLO (PREDOMINANTEMENTE ARENOSO) BRITA - 40%-60% COM CIMENTO - 4%, MISTURA EM USINA, COM ESPESSURA DE 10 CM - EXCLUSIVE CARGA E TRANSPORTE. AF_09/2024</v>
          </cell>
          <cell r="C5794" t="str">
            <v>M3</v>
          </cell>
          <cell r="D5794">
            <v>0</v>
          </cell>
          <cell r="E5794">
            <v>0</v>
          </cell>
          <cell r="F5794" t="str">
            <v>SINAPI JUNHO 2025</v>
          </cell>
        </row>
        <row r="5795">
          <cell r="A5795">
            <v>105648</v>
          </cell>
          <cell r="B5795" t="str">
            <v>RECONSTRUÇÃO DE BASE E SUB-BASE PARA PAVIMENTAÇÃO DE SOLO (PREDOMINANTEMENTE ARENOSO) BRITA - 40%-60% COM CIMENTO - 4%, MISTURA EM USINA, COM ESPESSURA DE 15 CM - EXCLUSIVE CARGA E TRANSPORTE. AF_09/2024</v>
          </cell>
          <cell r="C5795" t="str">
            <v>M3</v>
          </cell>
          <cell r="D5795">
            <v>0</v>
          </cell>
          <cell r="E5795">
            <v>0</v>
          </cell>
          <cell r="F5795" t="str">
            <v>SINAPI JUNHO 2025</v>
          </cell>
        </row>
        <row r="5796">
          <cell r="A5796">
            <v>105654</v>
          </cell>
          <cell r="B5796" t="str">
            <v>RECONSTRUÇÃO DE BASE E SUB-BASE PARA PAVIMENTAÇÃO DE SOLO (PREDOMINANTEMENTE ARENOSO) BRITA - 40%-60% COM CIMENTO - 4%, MISTURA EM USINA, COM ESPESSURA DE 20 CM - EXCLUSIVE CARGA E TRANSPORTE. AF_09/2024</v>
          </cell>
          <cell r="C5796" t="str">
            <v>M3</v>
          </cell>
          <cell r="D5796">
            <v>0</v>
          </cell>
          <cell r="E5796">
            <v>0</v>
          </cell>
          <cell r="F5796" t="str">
            <v>SINAPI JUNHO 2025</v>
          </cell>
        </row>
        <row r="5797">
          <cell r="A5797">
            <v>105661</v>
          </cell>
          <cell r="B5797" t="str">
            <v>RECONSTRUÇÃO DE BASE E SUB-BASE PARA PAVIMENTAÇÃO DE SOLO (PREDOMINANTEMENTE ARENOSO) BRITA - 40%-60% COM CIMENTO - 6%, MISTURA EM PISTA, COM ESPESSURA DE 10 CM - EXCLUSIVE ESCAVAÇÃO, CARGA E TRANSPORTE E SOLO. AF_09/2024</v>
          </cell>
          <cell r="C5797" t="str">
            <v>M3</v>
          </cell>
          <cell r="D5797">
            <v>212.33</v>
          </cell>
          <cell r="E5797">
            <v>213.97</v>
          </cell>
          <cell r="F5797" t="str">
            <v>SINAPI JUNHO 2025</v>
          </cell>
        </row>
        <row r="5798">
          <cell r="A5798">
            <v>105664</v>
          </cell>
          <cell r="B5798" t="str">
            <v>RECONSTRUÇÃO DE BASE E SUB-BASE PARA PAVIMENTAÇÃO DE SOLO (PREDOMINANTEMENTE ARENOSO) BRITA - 40%-60% COM CIMENTO - 6%, MISTURA EM PISTA, COM ESPESSURA DE 15 CM - EXCLUSIVE ESCAVAÇÃO, CARGA E TRANSPORTE E SOLO. AF_09/2024</v>
          </cell>
          <cell r="C5798" t="str">
            <v>M3</v>
          </cell>
          <cell r="D5798">
            <v>203.45</v>
          </cell>
          <cell r="E5798">
            <v>204.7</v>
          </cell>
          <cell r="F5798" t="str">
            <v>SINAPI JUNHO 2025</v>
          </cell>
        </row>
        <row r="5799">
          <cell r="A5799">
            <v>105670</v>
          </cell>
          <cell r="B5799" t="str">
            <v>RECONSTRUÇÃO DE BASE E SUB-BASE PARA PAVIMENTAÇÃO DE SOLO (PREDOMINANTEMENTE ARENOSO) BRITA - 40%-60% COM CIMENTO - 6%, MISTURA EM PISTA, COM ESPESSURA DE 20 CM - EXCLUSIVE ESCAVAÇÃO, CARGA E TRANSPORTE E SOLO. AF_09/2024</v>
          </cell>
          <cell r="C5799" t="str">
            <v>M3</v>
          </cell>
          <cell r="D5799">
            <v>198.99</v>
          </cell>
          <cell r="E5799">
            <v>200.03</v>
          </cell>
          <cell r="F5799" t="str">
            <v>SINAPI JUNHO 2025</v>
          </cell>
        </row>
        <row r="5800">
          <cell r="A5800">
            <v>105643</v>
          </cell>
          <cell r="B5800" t="str">
            <v>RECONSTRUÇÃO DE BASE E SUB-BASE PARA PAVIMENTAÇÃO DE SOLO (PREDOMINANTEMENTE ARENOSO) BRITA - 40%-60% COM CIMENTO - 6%, MISTURA EM USINA, COM ESPESSURA DE 10 CM - EXCLUSIVE CARGA E TRANSPORTE. AF_09/2024</v>
          </cell>
          <cell r="C5800" t="str">
            <v>M3</v>
          </cell>
          <cell r="D5800">
            <v>0</v>
          </cell>
          <cell r="E5800">
            <v>0</v>
          </cell>
          <cell r="F5800" t="str">
            <v>SINAPI JUNHO 2025</v>
          </cell>
        </row>
        <row r="5801">
          <cell r="A5801">
            <v>105649</v>
          </cell>
          <cell r="B5801" t="str">
            <v>RECONSTRUÇÃO DE BASE E SUB-BASE PARA PAVIMENTAÇÃO DE SOLO (PREDOMINANTEMENTE ARENOSO) BRITA - 40%-60% COM CIMENTO - 6%, MISTURA EM USINA, COM ESPESSURA DE 15 CM - EXCLUSIVE CARGA E TRANSPORTE. AF_09/2024</v>
          </cell>
          <cell r="C5801" t="str">
            <v>M3</v>
          </cell>
          <cell r="D5801">
            <v>0</v>
          </cell>
          <cell r="E5801">
            <v>0</v>
          </cell>
          <cell r="F5801" t="str">
            <v>SINAPI JUNHO 2025</v>
          </cell>
        </row>
        <row r="5802">
          <cell r="A5802">
            <v>105655</v>
          </cell>
          <cell r="B5802" t="str">
            <v>RECONSTRUÇÃO DE BASE E SUB-BASE PARA PAVIMENTAÇÃO DE SOLO (PREDOMINANTEMENTE ARENOSO) BRITA - 40%-60% COM CIMENTO - 6%, MISTURA EM USINA, COM ESPESSURA DE 20 CM - EXCLUSIVE CARGA E TRANSPORTE. AF_09/2024</v>
          </cell>
          <cell r="C5802" t="str">
            <v>M3</v>
          </cell>
          <cell r="D5802">
            <v>0</v>
          </cell>
          <cell r="E5802">
            <v>0</v>
          </cell>
          <cell r="F5802" t="str">
            <v>SINAPI JUNHO 2025</v>
          </cell>
        </row>
        <row r="5803">
          <cell r="A5803">
            <v>105662</v>
          </cell>
          <cell r="B5803" t="str">
            <v>RECONSTRUÇÃO DE BASE E SUB-BASE PARA PAVIMENTAÇÃO DE SOLO (PREDOMINANTEMENTE ARENOSO) BRITA - 40%-60% COM CIMENTO - 8%, MISTURA EM PISTA, COM ESPESSURA DE 10 CM - EXCLUSIVE ESCAVAÇÃO, CARGA E TRANSPORTE E SOLO. AF_09/2024</v>
          </cell>
          <cell r="C5803" t="str">
            <v>M3</v>
          </cell>
          <cell r="D5803">
            <v>240.82</v>
          </cell>
          <cell r="E5803">
            <v>242.46</v>
          </cell>
          <cell r="F5803" t="str">
            <v>SINAPI JUNHO 2025</v>
          </cell>
        </row>
        <row r="5804">
          <cell r="A5804">
            <v>105665</v>
          </cell>
          <cell r="B5804" t="str">
            <v>RECONSTRUÇÃO DE BASE E SUB-BASE PARA PAVIMENTAÇÃO DE SOLO (PREDOMINANTEMENTE ARENOSO) BRITA - 40%-60% COM CIMENTO - 8%, MISTURA EM PISTA, COM ESPESSURA DE 15 CM - EXCLUSIVE ESCAVAÇÃO, CARGA E TRANSPORTE E SOLO. AF_09/2024</v>
          </cell>
          <cell r="C5804" t="str">
            <v>M3</v>
          </cell>
          <cell r="D5804">
            <v>231.94</v>
          </cell>
          <cell r="E5804">
            <v>233.19</v>
          </cell>
          <cell r="F5804" t="str">
            <v>SINAPI JUNHO 2025</v>
          </cell>
        </row>
        <row r="5805">
          <cell r="A5805">
            <v>105671</v>
          </cell>
          <cell r="B5805" t="str">
            <v>RECONSTRUÇÃO DE BASE E SUB-BASE PARA PAVIMENTAÇÃO DE SOLO (PREDOMINANTEMENTE ARENOSO) BRITA - 40%-60% COM CIMENTO - 8%, MISTURA EM PISTA, COM ESPESSURA DE 20 CM - EXCLUSIVE ESCAVAÇÃO, CARGA E TRANSPORTE E SOLO. AF_09/2024</v>
          </cell>
          <cell r="C5805" t="str">
            <v>M3</v>
          </cell>
          <cell r="D5805">
            <v>227.48</v>
          </cell>
          <cell r="E5805">
            <v>228.52</v>
          </cell>
          <cell r="F5805" t="str">
            <v>SINAPI JUNHO 2025</v>
          </cell>
        </row>
        <row r="5806">
          <cell r="A5806">
            <v>105644</v>
          </cell>
          <cell r="B5806" t="str">
            <v>RECONSTRUÇÃO DE BASE E SUB-BASE PARA PAVIMENTAÇÃO DE SOLO (PREDOMINANTEMENTE ARENOSO) BRITA - 40%-60% COM CIMENTO - 8%, MISTURA EM USINA, COM ESPESSURA DE 10 CM - EXCLUSIVE CARGA E TRANSPORTE. AF_09/2024</v>
          </cell>
          <cell r="C5806" t="str">
            <v>M3</v>
          </cell>
          <cell r="D5806">
            <v>0</v>
          </cell>
          <cell r="E5806">
            <v>0</v>
          </cell>
          <cell r="F5806" t="str">
            <v>SINAPI JUNHO 2025</v>
          </cell>
        </row>
        <row r="5807">
          <cell r="A5807">
            <v>105650</v>
          </cell>
          <cell r="B5807" t="str">
            <v>RECONSTRUÇÃO DE BASE E SUB-BASE PARA PAVIMENTAÇÃO DE SOLO (PREDOMINANTEMENTE ARENOSO) BRITA - 40%-60% COM CIMENTO - 8%, MISTURA EM USINA, COM ESPESSURA DE 15 CM - EXCLUSIVE CARGA E TRANSPORTE. AF_09/2024</v>
          </cell>
          <cell r="C5807" t="str">
            <v>M3</v>
          </cell>
          <cell r="D5807">
            <v>0</v>
          </cell>
          <cell r="E5807">
            <v>0</v>
          </cell>
          <cell r="F5807" t="str">
            <v>SINAPI JUNHO 2025</v>
          </cell>
        </row>
        <row r="5808">
          <cell r="A5808">
            <v>105656</v>
          </cell>
          <cell r="B5808" t="str">
            <v>RECONSTRUÇÃO DE BASE E SUB-BASE PARA PAVIMENTAÇÃO DE SOLO (PREDOMINANTEMENTE ARENOSO) BRITA - 40%-60% COM CIMENTO - 8%, MISTURA EM USINA, COM ESPESSURA DE 20 CM - EXCLUSIVE CARGA E TRANSPORTE. AF_09/2024</v>
          </cell>
          <cell r="C5808" t="str">
            <v>M3</v>
          </cell>
          <cell r="D5808">
            <v>0</v>
          </cell>
          <cell r="E5808">
            <v>0</v>
          </cell>
          <cell r="F5808" t="str">
            <v>SINAPI JUNHO 2025</v>
          </cell>
        </row>
        <row r="5809">
          <cell r="A5809">
            <v>105577</v>
          </cell>
          <cell r="B5809" t="str">
            <v>RECONSTRUÇÃO DE BASE E SUB-BASE PARA PAVIMENTAÇÃO DE SOLO (PREDOMINANTEMENTE ARENOSO) BRITA - 40%-60%, MISTURA EM PISTA, COM ESPESSURA DE 10 CM - EXCLUSIVE ESCAVAÇÃO, CARGA E TRANSPORTE E SOLO. AF_09/2024</v>
          </cell>
          <cell r="C5809" t="str">
            <v>M3</v>
          </cell>
          <cell r="D5809">
            <v>121.74</v>
          </cell>
          <cell r="E5809">
            <v>123.38</v>
          </cell>
          <cell r="F5809" t="str">
            <v>SINAPI JUNHO 2025</v>
          </cell>
        </row>
        <row r="5810">
          <cell r="A5810">
            <v>105578</v>
          </cell>
          <cell r="B5810" t="str">
            <v>RECONSTRUÇÃO DE BASE E SUB-BASE PARA PAVIMENTAÇÃO DE SOLO (PREDOMINANTEMENTE ARENOSO) BRITA - 40%-60%, MISTURA EM PISTA, COM ESPESSURA DE 15 CM - EXCLUSIVE ESCAVAÇÃO, CARGA E TRANSPORTE E SOLO. AF_09/2024</v>
          </cell>
          <cell r="C5810" t="str">
            <v>M3</v>
          </cell>
          <cell r="D5810">
            <v>112.86</v>
          </cell>
          <cell r="E5810">
            <v>114.11</v>
          </cell>
          <cell r="F5810" t="str">
            <v>SINAPI JUNHO 2025</v>
          </cell>
        </row>
        <row r="5811">
          <cell r="A5811">
            <v>105712</v>
          </cell>
          <cell r="B5811" t="str">
            <v>RECONSTRUÇÃO DE BASE E SUB-BASE PARA PAVIMENTAÇÃO DE SOLO (PREDOMINANTEMENTE ARENOSO) BRITA - 40%-60%, MISTURA EM PISTA, COM ESPESSURA DE 20 CM - EXCLUSIVE ESCAVAÇÃO, CARGA E TRANSPORTE E SOLO. AF_09/2024</v>
          </cell>
          <cell r="C5811" t="str">
            <v>M3</v>
          </cell>
          <cell r="D5811">
            <v>108.41</v>
          </cell>
          <cell r="E5811">
            <v>109.44</v>
          </cell>
          <cell r="F5811" t="str">
            <v>SINAPI JUNHO 2025</v>
          </cell>
        </row>
        <row r="5812">
          <cell r="A5812">
            <v>105637</v>
          </cell>
          <cell r="B5812" t="str">
            <v>RECONSTRUÇÃO DE BASE E SUB-BASE PARA PAVIMENTAÇÃO DE SOLO (PREDOMINANTEMENTE ARENOSO) BRITA - 40%-60%, MISTURA EM USINA, COM ESPESSURA DE 10 CM - EXCLUSIVE CARGA E TRANSPORTE. AF_09/2024</v>
          </cell>
          <cell r="C5812" t="str">
            <v>M3</v>
          </cell>
          <cell r="D5812">
            <v>0</v>
          </cell>
          <cell r="E5812">
            <v>0</v>
          </cell>
          <cell r="F5812" t="str">
            <v>SINAPI JUNHO 2025</v>
          </cell>
        </row>
        <row r="5813">
          <cell r="A5813">
            <v>105707</v>
          </cell>
          <cell r="B5813" t="str">
            <v>RECONSTRUÇÃO DE BASE E SUB-BASE PARA PAVIMENTAÇÃO DE SOLO (PREDOMINANTEMENTE ARENOSO) BRITA - 40%-60%, MISTURA EM USINA, COM ESPESSURA DE 15 CM - EXCLUSIVE CARGA E TRANSPORTE. AF_09/2024</v>
          </cell>
          <cell r="C5813" t="str">
            <v>M3</v>
          </cell>
          <cell r="D5813">
            <v>0</v>
          </cell>
          <cell r="E5813">
            <v>0</v>
          </cell>
          <cell r="F5813" t="str">
            <v>SINAPI JUNHO 2025</v>
          </cell>
        </row>
        <row r="5814">
          <cell r="A5814">
            <v>105709</v>
          </cell>
          <cell r="B5814" t="str">
            <v>RECONSTRUÇÃO DE BASE E SUB-BASE PARA PAVIMENTAÇÃO DE SOLO (PREDOMINANTEMENTE ARENOSO) BRITA - 40%-60%, MISTURA EM USINA, COM ESPESSURA DE 20 CM - EXCLUSIVE CARGA E TRANSPORTE. AF_09/2024</v>
          </cell>
          <cell r="C5814" t="str">
            <v>M3</v>
          </cell>
          <cell r="D5814">
            <v>0</v>
          </cell>
          <cell r="E5814">
            <v>0</v>
          </cell>
          <cell r="F5814" t="str">
            <v>SINAPI JUNHO 2025</v>
          </cell>
        </row>
        <row r="5815">
          <cell r="A5815">
            <v>105693</v>
          </cell>
          <cell r="B5815" t="str">
            <v>RECONSTRUÇÃO DE BASE E SUB-BASE PARA PAVIMENTAÇÃO DE SOLO (PREDOMINANTEMENTE ARENOSO) BRITA - 50%-50% COM CIMENTO - 4%, MISTURA EM PISTA, COM ESPESSURA DE 10 CM - EXCLUSIVE ESCAVAÇÃO, CARGA E TRANSPORTE E SOLO. AF_09/2024</v>
          </cell>
          <cell r="C5815" t="str">
            <v>M3</v>
          </cell>
          <cell r="D5815">
            <v>170.15</v>
          </cell>
          <cell r="E5815">
            <v>171.79</v>
          </cell>
          <cell r="F5815" t="str">
            <v>SINAPI JUNHO 2025</v>
          </cell>
        </row>
        <row r="5816">
          <cell r="A5816">
            <v>105696</v>
          </cell>
          <cell r="B5816" t="str">
            <v>RECONSTRUÇÃO DE BASE E SUB-BASE PARA PAVIMENTAÇÃO DE SOLO (PREDOMINANTEMENTE ARENOSO) BRITA - 50%-50% COM CIMENTO - 4%, MISTURA EM PISTA, COM ESPESSURA DE 15 CM - EXCLUSIVE ESCAVAÇÃO, CARGA E TRANSPORTE E SOLO. AF_09/2024</v>
          </cell>
          <cell r="C5816" t="str">
            <v>M3</v>
          </cell>
          <cell r="D5816">
            <v>161.27000000000001</v>
          </cell>
          <cell r="E5816">
            <v>162.52000000000001</v>
          </cell>
          <cell r="F5816" t="str">
            <v>SINAPI JUNHO 2025</v>
          </cell>
        </row>
        <row r="5817">
          <cell r="A5817">
            <v>105702</v>
          </cell>
          <cell r="B5817" t="str">
            <v>RECONSTRUÇÃO DE BASE E SUB-BASE PARA PAVIMENTAÇÃO DE SOLO (PREDOMINANTEMENTE ARENOSO) BRITA - 50%-50% COM CIMENTO - 4%, MISTURA EM PISTA, COM ESPESSURA DE 20 CM - EXCLUSIVE ESCAVAÇÃO, CARGA E TRANSPORTE E SOLO. AF_09/2024</v>
          </cell>
          <cell r="C5817" t="str">
            <v>M3</v>
          </cell>
          <cell r="D5817">
            <v>156.81</v>
          </cell>
          <cell r="E5817">
            <v>157.85</v>
          </cell>
          <cell r="F5817" t="str">
            <v>SINAPI JUNHO 2025</v>
          </cell>
        </row>
        <row r="5818">
          <cell r="A5818">
            <v>105675</v>
          </cell>
          <cell r="B5818" t="str">
            <v>RECONSTRUÇÃO DE BASE E SUB-BASE PARA PAVIMENTAÇÃO DE SOLO (PREDOMINANTEMENTE ARENOSO) BRITA - 50%-50% COM CIMENTO - 4%, MISTURA EM USINA, COM ESPESSURA DE 10 CM - EXCLUSIVE CARGA E TRANSPORTE. AF_09/2024</v>
          </cell>
          <cell r="C5818" t="str">
            <v>M3</v>
          </cell>
          <cell r="D5818">
            <v>0</v>
          </cell>
          <cell r="E5818">
            <v>0</v>
          </cell>
          <cell r="F5818" t="str">
            <v>SINAPI JUNHO 2025</v>
          </cell>
        </row>
        <row r="5819">
          <cell r="A5819">
            <v>105681</v>
          </cell>
          <cell r="B5819" t="str">
            <v>RECONSTRUÇÃO DE BASE E SUB-BASE PARA PAVIMENTAÇÃO DE SOLO (PREDOMINANTEMENTE ARENOSO) BRITA - 50%-50% COM CIMENTO - 4%, MISTURA EM USINA, COM ESPESSURA DE 15 CM - EXCLUSIVE CARGA E TRANSPORTE. AF_09/2024</v>
          </cell>
          <cell r="C5819" t="str">
            <v>M3</v>
          </cell>
          <cell r="D5819">
            <v>0</v>
          </cell>
          <cell r="E5819">
            <v>0</v>
          </cell>
          <cell r="F5819" t="str">
            <v>SINAPI JUNHO 2025</v>
          </cell>
        </row>
        <row r="5820">
          <cell r="A5820">
            <v>105687</v>
          </cell>
          <cell r="B5820" t="str">
            <v>RECONSTRUÇÃO DE BASE E SUB-BASE PARA PAVIMENTAÇÃO DE SOLO (PREDOMINANTEMENTE ARENOSO) BRITA - 50%-50% COM CIMENTO - 4%, MISTURA EM USINA, COM ESPESSURA DE 20 CM - EXCLUSIVE CARGA E TRANSPORTE. AF_09/2024</v>
          </cell>
          <cell r="C5820" t="str">
            <v>M3</v>
          </cell>
          <cell r="D5820">
            <v>0</v>
          </cell>
          <cell r="E5820">
            <v>0</v>
          </cell>
          <cell r="F5820" t="str">
            <v>SINAPI JUNHO 2025</v>
          </cell>
        </row>
        <row r="5821">
          <cell r="A5821">
            <v>105694</v>
          </cell>
          <cell r="B5821" t="str">
            <v>RECONSTRUÇÃO DE BASE E SUB-BASE PARA PAVIMENTAÇÃO DE SOLO (PREDOMINANTEMENTE ARENOSO) BRITA - 50%-50% COM CIMENTO - 6%, MISTURA EM PISTA, COM ESPESSURA DE 10 CM - EXCLUSIVE ESCAVAÇÃO, CARGA E TRANSPORTE E SOLO. AF_09/2024</v>
          </cell>
          <cell r="C5821" t="str">
            <v>M3</v>
          </cell>
          <cell r="D5821">
            <v>199.32</v>
          </cell>
          <cell r="E5821">
            <v>200.96</v>
          </cell>
          <cell r="F5821" t="str">
            <v>SINAPI JUNHO 2025</v>
          </cell>
        </row>
        <row r="5822">
          <cell r="A5822">
            <v>105697</v>
          </cell>
          <cell r="B5822" t="str">
            <v>RECONSTRUÇÃO DE BASE E SUB-BASE PARA PAVIMENTAÇÃO DE SOLO (PREDOMINANTEMENTE ARENOSO) BRITA - 50%-50% COM CIMENTO - 6%, MISTURA EM PISTA, COM ESPESSURA DE 15 CM - EXCLUSIVE ESCAVAÇÃO, CARGA E TRANSPORTE E SOLO. AF_09/2024</v>
          </cell>
          <cell r="C5822" t="str">
            <v>M3</v>
          </cell>
          <cell r="D5822">
            <v>190.44</v>
          </cell>
          <cell r="E5822">
            <v>191.69</v>
          </cell>
          <cell r="F5822" t="str">
            <v>SINAPI JUNHO 2025</v>
          </cell>
        </row>
        <row r="5823">
          <cell r="A5823">
            <v>105703</v>
          </cell>
          <cell r="B5823" t="str">
            <v>RECONSTRUÇÃO DE BASE E SUB-BASE PARA PAVIMENTAÇÃO DE SOLO (PREDOMINANTEMENTE ARENOSO) BRITA - 50%-50% COM CIMENTO - 6%, MISTURA EM PISTA, COM ESPESSURA DE 20 CM - EXCLUSIVE ESCAVAÇÃO, CARGA E TRANSPORTE E SOLO. AF_09/2024</v>
          </cell>
          <cell r="C5823" t="str">
            <v>M3</v>
          </cell>
          <cell r="D5823">
            <v>185.98</v>
          </cell>
          <cell r="E5823">
            <v>187.02</v>
          </cell>
          <cell r="F5823" t="str">
            <v>SINAPI JUNHO 2025</v>
          </cell>
        </row>
        <row r="5824">
          <cell r="A5824">
            <v>105676</v>
          </cell>
          <cell r="B5824" t="str">
            <v>RECONSTRUÇÃO DE BASE E SUB-BASE PARA PAVIMENTAÇÃO DE SOLO (PREDOMINANTEMENTE ARENOSO) BRITA - 50%-50% COM CIMENTO - 6%, MISTURA EM USINA, COM ESPESSURA DE 10 CM - EXCLUSIVE CARGA E TRANSPORTE. AF_09/2024</v>
          </cell>
          <cell r="C5824" t="str">
            <v>M3</v>
          </cell>
          <cell r="D5824">
            <v>0</v>
          </cell>
          <cell r="E5824">
            <v>0</v>
          </cell>
          <cell r="F5824" t="str">
            <v>SINAPI JUNHO 2025</v>
          </cell>
        </row>
        <row r="5825">
          <cell r="A5825">
            <v>105682</v>
          </cell>
          <cell r="B5825" t="str">
            <v>RECONSTRUÇÃO DE BASE E SUB-BASE PARA PAVIMENTAÇÃO DE SOLO (PREDOMINANTEMENTE ARENOSO) BRITA - 50%-50% COM CIMENTO - 6%, MISTURA EM USINA, COM ESPESSURA DE 15 CM - EXCLUSIVE CARGA E TRANSPORTE. AF_09/2024</v>
          </cell>
          <cell r="C5825" t="str">
            <v>M3</v>
          </cell>
          <cell r="D5825">
            <v>0</v>
          </cell>
          <cell r="E5825">
            <v>0</v>
          </cell>
          <cell r="F5825" t="str">
            <v>SINAPI JUNHO 2025</v>
          </cell>
        </row>
        <row r="5826">
          <cell r="A5826">
            <v>105688</v>
          </cell>
          <cell r="B5826" t="str">
            <v>RECONSTRUÇÃO DE BASE E SUB-BASE PARA PAVIMENTAÇÃO DE SOLO (PREDOMINANTEMENTE ARENOSO) BRITA - 50%-50% COM CIMENTO - 6%, MISTURA EM USINA, COM ESPESSURA DE 20 CM - EXCLUSIVE CARGA E TRANSPORTE. AF_09/2024</v>
          </cell>
          <cell r="C5826" t="str">
            <v>M3</v>
          </cell>
          <cell r="D5826">
            <v>0</v>
          </cell>
          <cell r="E5826">
            <v>0</v>
          </cell>
          <cell r="F5826" t="str">
            <v>SINAPI JUNHO 2025</v>
          </cell>
        </row>
        <row r="5827">
          <cell r="A5827">
            <v>105695</v>
          </cell>
          <cell r="B5827" t="str">
            <v>RECONSTRUÇÃO DE BASE E SUB-BASE PARA PAVIMENTAÇÃO DE SOLO (PREDOMINANTEMENTE ARENOSO) BRITA - 50%-50% COM CIMENTO - 8%, MISTURA EM PISTA, COM ESPESSURA DE 10 CM - EXCLUSIVE ESCAVAÇÃO, CARGA E TRANSPORTE E SOLO. AF_09/2024</v>
          </cell>
          <cell r="C5827" t="str">
            <v>M3</v>
          </cell>
          <cell r="D5827">
            <v>228.09</v>
          </cell>
          <cell r="E5827">
            <v>229.73</v>
          </cell>
          <cell r="F5827" t="str">
            <v>SINAPI JUNHO 2025</v>
          </cell>
        </row>
        <row r="5828">
          <cell r="A5828">
            <v>105698</v>
          </cell>
          <cell r="B5828" t="str">
            <v>RECONSTRUÇÃO DE BASE E SUB-BASE PARA PAVIMENTAÇÃO DE SOLO (PREDOMINANTEMENTE ARENOSO) BRITA - 50%-50% COM CIMENTO - 8%, MISTURA EM PISTA, COM ESPESSURA DE 15 CM - EXCLUSIVE ESCAVAÇÃO, CARGA E TRANSPORTE E SOLO. AF_09/2024</v>
          </cell>
          <cell r="C5828" t="str">
            <v>M3</v>
          </cell>
          <cell r="D5828">
            <v>219.21</v>
          </cell>
          <cell r="E5828">
            <v>220.46</v>
          </cell>
          <cell r="F5828" t="str">
            <v>SINAPI JUNHO 2025</v>
          </cell>
        </row>
        <row r="5829">
          <cell r="A5829">
            <v>105704</v>
          </cell>
          <cell r="B5829" t="str">
            <v>RECONSTRUÇÃO DE BASE E SUB-BASE PARA PAVIMENTAÇÃO DE SOLO (PREDOMINANTEMENTE ARENOSO) BRITA - 50%-50% COM CIMENTO - 8%, MISTURA EM PISTA, COM ESPESSURA DE 20 CM - EXCLUSIVE ESCAVAÇÃO, CARGA E TRANSPORTE E SOLO. AF_09/2024</v>
          </cell>
          <cell r="C5829" t="str">
            <v>M3</v>
          </cell>
          <cell r="D5829">
            <v>214.75</v>
          </cell>
          <cell r="E5829">
            <v>215.79</v>
          </cell>
          <cell r="F5829" t="str">
            <v>SINAPI JUNHO 2025</v>
          </cell>
        </row>
        <row r="5830">
          <cell r="A5830">
            <v>105677</v>
          </cell>
          <cell r="B5830" t="str">
            <v>RECONSTRUÇÃO DE BASE E SUB-BASE PARA PAVIMENTAÇÃO DE SOLO (PREDOMINANTEMENTE ARENOSO) BRITA - 50%-50% COM CIMENTO - 8%, MISTURA EM USINA, COM ESPESSURA DE 10 CM - EXCLUSIVE CARGA E TRANSPORTE. AF_09/2024</v>
          </cell>
          <cell r="C5830" t="str">
            <v>M3</v>
          </cell>
          <cell r="D5830">
            <v>0</v>
          </cell>
          <cell r="E5830">
            <v>0</v>
          </cell>
          <cell r="F5830" t="str">
            <v>SINAPI JUNHO 2025</v>
          </cell>
        </row>
        <row r="5831">
          <cell r="A5831">
            <v>105683</v>
          </cell>
          <cell r="B5831" t="str">
            <v>RECONSTRUÇÃO DE BASE E SUB-BASE PARA PAVIMENTAÇÃO DE SOLO (PREDOMINANTEMENTE ARENOSO) BRITA - 50%-50% COM CIMENTO - 8%, MISTURA EM USINA, COM ESPESSURA DE 15 CM - EXCLUSIVE CARGA E TRANSPORTE. AF_09/2024</v>
          </cell>
          <cell r="C5831" t="str">
            <v>M3</v>
          </cell>
          <cell r="D5831">
            <v>0</v>
          </cell>
          <cell r="E5831">
            <v>0</v>
          </cell>
          <cell r="F5831" t="str">
            <v>SINAPI JUNHO 2025</v>
          </cell>
        </row>
        <row r="5832">
          <cell r="A5832">
            <v>105689</v>
          </cell>
          <cell r="B5832" t="str">
            <v>RECONSTRUÇÃO DE BASE E SUB-BASE PARA PAVIMENTAÇÃO DE SOLO (PREDOMINANTEMENTE ARENOSO) BRITA - 50%-50% COM CIMENTO - 8%, MISTURA EM USINA, COM ESPESSURA DE 20 CM - EXCLUSIVE CARGA E TRANSPORTE. AF_09/2024</v>
          </cell>
          <cell r="C5832" t="str">
            <v>M3</v>
          </cell>
          <cell r="D5832">
            <v>0</v>
          </cell>
          <cell r="E5832">
            <v>0</v>
          </cell>
          <cell r="F5832" t="str">
            <v>SINAPI JUNHO 2025</v>
          </cell>
        </row>
        <row r="5833">
          <cell r="A5833">
            <v>105579</v>
          </cell>
          <cell r="B5833" t="str">
            <v>RECONSTRUÇÃO DE BASE E SUB-BASE PARA PAVIMENTAÇÃO DE SOLO (PREDOMINANTEMENTE ARENOSO) BRITA - 50%-50%, MISTURA EM PISTA, COM ESPESSURA DE 10 CM - EXCLUSIVE ESCAVAÇÃO, CARGA E TRANSPORTE E SOLO. AF_09/2024</v>
          </cell>
          <cell r="C5833" t="str">
            <v>M3</v>
          </cell>
          <cell r="D5833">
            <v>107.9</v>
          </cell>
          <cell r="E5833">
            <v>109.54</v>
          </cell>
          <cell r="F5833" t="str">
            <v>SINAPI JUNHO 2025</v>
          </cell>
        </row>
        <row r="5834">
          <cell r="A5834">
            <v>105580</v>
          </cell>
          <cell r="B5834" t="str">
            <v>RECONSTRUÇÃO DE BASE E SUB-BASE PARA PAVIMENTAÇÃO DE SOLO (PREDOMINANTEMENTE ARENOSO) BRITA - 50%-50%, MISTURA EM PISTA, COM ESPESSURA DE 15 CM - EXCLUSIVE ESCAVAÇÃO, CARGA E TRANSPORTE E SOLO. AF_09/2024</v>
          </cell>
          <cell r="C5834" t="str">
            <v>M3</v>
          </cell>
          <cell r="D5834">
            <v>99.02</v>
          </cell>
          <cell r="E5834">
            <v>100.27</v>
          </cell>
          <cell r="F5834" t="str">
            <v>SINAPI JUNHO 2025</v>
          </cell>
        </row>
        <row r="5835">
          <cell r="A5835">
            <v>105582</v>
          </cell>
          <cell r="B5835" t="str">
            <v>RECONSTRUÇÃO DE BASE E SUB-BASE PARA PAVIMENTAÇÃO DE SOLO (PREDOMINANTEMENTE ARENOSO) BRITA - 50%-50%, MISTURA EM PISTA, COM ESPESSURA DE 20 CM - EXCLUSIVE ESCAVAÇÃO, CARGA E TRANSPORTE E SOLO. AF_09/2024</v>
          </cell>
          <cell r="C5835" t="str">
            <v>M3</v>
          </cell>
          <cell r="D5835">
            <v>94.57</v>
          </cell>
          <cell r="E5835">
            <v>95.6</v>
          </cell>
          <cell r="F5835" t="str">
            <v>SINAPI JUNHO 2025</v>
          </cell>
        </row>
        <row r="5836">
          <cell r="A5836">
            <v>105638</v>
          </cell>
          <cell r="B5836" t="str">
            <v>RECONSTRUÇÃO DE BASE E SUB-BASE PARA PAVIMENTAÇÃO DE SOLO (PREDOMINANTEMENTE ARENOSO) BRITA - 50%-50%, MISTURA EM USINA, COM ESPESSURA DE 10 CM - EXCLUSIVE CARGA E TRANSPORTE. AF_09/2024</v>
          </cell>
          <cell r="C5836" t="str">
            <v>M3</v>
          </cell>
          <cell r="D5836">
            <v>0</v>
          </cell>
          <cell r="E5836">
            <v>0</v>
          </cell>
          <cell r="F5836" t="str">
            <v>SINAPI JUNHO 2025</v>
          </cell>
        </row>
        <row r="5837">
          <cell r="A5837">
            <v>105715</v>
          </cell>
          <cell r="B5837" t="str">
            <v>RECONSTRUÇÃO DE BASE E SUB-BASE PARA PAVIMENTAÇÃO DE SOLO (PREDOMINANTEMENTE ARENOSO) BRITA - 50%-50%, MISTURA EM USINA, COM ESPESSURA DE 15 CM - EXCLUSIVE CARGA E TRANSPORTE. AF_09/2024</v>
          </cell>
          <cell r="C5837" t="str">
            <v>M3</v>
          </cell>
          <cell r="D5837">
            <v>0</v>
          </cell>
          <cell r="E5837">
            <v>0</v>
          </cell>
          <cell r="F5837" t="str">
            <v>SINAPI JUNHO 2025</v>
          </cell>
        </row>
        <row r="5838">
          <cell r="A5838">
            <v>105717</v>
          </cell>
          <cell r="B5838" t="str">
            <v>RECONSTRUÇÃO DE BASE E SUB-BASE PARA PAVIMENTAÇÃO DE SOLO (PREDOMINANTEMENTE ARENOSO) BRITA - 50%-50%, MISTURA EM USINA, COM ESPESSURA DE 20 CM - EXCLUSIVE CARGA E TRANSPORTE. AF_09/2024</v>
          </cell>
          <cell r="C5838" t="str">
            <v>M3</v>
          </cell>
          <cell r="D5838">
            <v>0</v>
          </cell>
          <cell r="E5838">
            <v>0</v>
          </cell>
          <cell r="F5838" t="str">
            <v>SINAPI JUNHO 2025</v>
          </cell>
        </row>
        <row r="5839">
          <cell r="A5839">
            <v>105626</v>
          </cell>
          <cell r="B5839" t="str">
            <v>RECONSTRUÇÃO DE BASE E SUB-BASE PARA PAVIMENTAÇÃO DE SOLO (PREDOMINANTEMENTE ARENOSO) COM CIMENTO - 6%, MISTURA EM PISTA, COM ESPESSURA DE 10 CM - EXCLUSIVE ESCAVAÇÃO, CARGA E TRANSPORTE E SOLO. AF_09/2024</v>
          </cell>
          <cell r="C5839" t="str">
            <v>M3</v>
          </cell>
          <cell r="D5839">
            <v>119.05</v>
          </cell>
          <cell r="E5839">
            <v>120</v>
          </cell>
          <cell r="F5839" t="str">
            <v>SINAPI JUNHO 2025</v>
          </cell>
        </row>
        <row r="5840">
          <cell r="A5840">
            <v>105629</v>
          </cell>
          <cell r="B5840" t="str">
            <v>RECONSTRUÇÃO DE BASE E SUB-BASE PARA PAVIMENTAÇÃO DE SOLO (PREDOMINANTEMENTE ARENOSO) COM CIMENTO - 6%, MISTURA EM PISTA, COM ESPESSURA DE 15 CM - EXCLUSIVE ESCAVAÇÃO, CARGA E TRANSPORTE E SOLO. AF_09/2024</v>
          </cell>
          <cell r="C5840" t="str">
            <v>M3</v>
          </cell>
          <cell r="D5840">
            <v>111.92</v>
          </cell>
          <cell r="E5840">
            <v>112.56</v>
          </cell>
          <cell r="F5840" t="str">
            <v>SINAPI JUNHO 2025</v>
          </cell>
        </row>
        <row r="5841">
          <cell r="A5841">
            <v>105635</v>
          </cell>
          <cell r="B5841" t="str">
            <v>RECONSTRUÇÃO DE BASE E SUB-BASE PARA PAVIMENTAÇÃO DE SOLO (PREDOMINANTEMENTE ARENOSO) COM CIMENTO - 6%, MISTURA EM PISTA, COM ESPESSURA DE 20 CM - EXCLUSIVE ESCAVAÇÃO, CARGA E TRANSPORTE E SOLO. AF_09/2024</v>
          </cell>
          <cell r="C5841" t="str">
            <v>M3</v>
          </cell>
          <cell r="D5841">
            <v>110.92</v>
          </cell>
          <cell r="E5841">
            <v>111.49</v>
          </cell>
          <cell r="F5841" t="str">
            <v>SINAPI JUNHO 2025</v>
          </cell>
        </row>
        <row r="5842">
          <cell r="A5842">
            <v>105605</v>
          </cell>
          <cell r="B5842" t="str">
            <v>RECONSTRUÇÃO DE BASE E SUB-BASE PARA PAVIMENTAÇÃO DE SOLO (PREDOMINANTEMENTE ARENOSO) COM CIMENTO - 6%, MISTURA EM USINA, COM ESPESSURA DE 10 CM - EXCLUSIVE CARGA E TRANSPORTE. AF_09/2024</v>
          </cell>
          <cell r="C5842" t="str">
            <v>M3</v>
          </cell>
          <cell r="D5842">
            <v>0</v>
          </cell>
          <cell r="E5842">
            <v>0</v>
          </cell>
          <cell r="F5842" t="str">
            <v>SINAPI JUNHO 2025</v>
          </cell>
        </row>
        <row r="5843">
          <cell r="A5843">
            <v>105613</v>
          </cell>
          <cell r="B5843" t="str">
            <v>RECONSTRUÇÃO DE BASE E SUB-BASE PARA PAVIMENTAÇÃO DE SOLO (PREDOMINANTEMENTE ARENOSO) COM CIMENTO - 6%, MISTURA EM USINA, COM ESPESSURA DE 15 CM - EXCLUSIVE CARGA E TRANSPORTE. AF_09/2024</v>
          </cell>
          <cell r="C5843" t="str">
            <v>M3</v>
          </cell>
          <cell r="D5843">
            <v>0</v>
          </cell>
          <cell r="E5843">
            <v>0</v>
          </cell>
          <cell r="F5843" t="str">
            <v>SINAPI JUNHO 2025</v>
          </cell>
        </row>
        <row r="5844">
          <cell r="A5844">
            <v>105621</v>
          </cell>
          <cell r="B5844" t="str">
            <v>RECONSTRUÇÃO DE BASE E SUB-BASE PARA PAVIMENTAÇÃO DE SOLO (PREDOMINANTEMENTE ARENOSO) COM CIMENTO - 6%, MISTURA EM USINA, COM ESPESSURA DE 20 CM - EXCLUSIVE CARGA E TRANSPORTE. AF_09/2024</v>
          </cell>
          <cell r="C5844" t="str">
            <v>M3</v>
          </cell>
          <cell r="D5844">
            <v>0</v>
          </cell>
          <cell r="E5844">
            <v>0</v>
          </cell>
          <cell r="F5844" t="str">
            <v>SINAPI JUNHO 2025</v>
          </cell>
        </row>
        <row r="5845">
          <cell r="A5845">
            <v>105627</v>
          </cell>
          <cell r="B5845" t="str">
            <v>RECONSTRUÇÃO DE BASE E SUB-BASE PARA PAVIMENTAÇÃO DE SOLO (PREDOMINANTEMENTE ARENOSO) COM CIMENTO - 8%, MISTURA EM PISTA, COM ESPESSURA DE 10 CM - EXCLUSIVE ESCAVAÇÃO, CARGA E TRANSPORTE E SOLO. AF_09/2024</v>
          </cell>
          <cell r="C5845" t="str">
            <v>M3</v>
          </cell>
          <cell r="D5845">
            <v>149.19999999999999</v>
          </cell>
          <cell r="E5845">
            <v>150.15</v>
          </cell>
          <cell r="F5845" t="str">
            <v>SINAPI JUNHO 2025</v>
          </cell>
        </row>
        <row r="5846">
          <cell r="A5846">
            <v>105630</v>
          </cell>
          <cell r="B5846" t="str">
            <v>RECONSTRUÇÃO DE BASE E SUB-BASE PARA PAVIMENTAÇÃO DE SOLO (PREDOMINANTEMENTE ARENOSO) COM CIMENTO - 8%, MISTURA EM PISTA, COM ESPESSURA DE 15 CM - EXCLUSIVE ESCAVAÇÃO, CARGA E TRANSPORTE E SOLO. AF_09/2024</v>
          </cell>
          <cell r="C5846" t="str">
            <v>M3</v>
          </cell>
          <cell r="D5846">
            <v>142.07</v>
          </cell>
          <cell r="E5846">
            <v>142.71</v>
          </cell>
          <cell r="F5846" t="str">
            <v>SINAPI JUNHO 2025</v>
          </cell>
        </row>
        <row r="5847">
          <cell r="A5847">
            <v>105636</v>
          </cell>
          <cell r="B5847" t="str">
            <v>RECONSTRUÇÃO DE BASE E SUB-BASE PARA PAVIMENTAÇÃO DE SOLO (PREDOMINANTEMENTE ARENOSO) COM CIMENTO - 8%, MISTURA EM PISTA, COM ESPESSURA DE 20 CM - EXCLUSIVE ESCAVAÇÃO, CARGA E TRANSPORTE E SOLO. AF_09/2024</v>
          </cell>
          <cell r="C5847" t="str">
            <v>M3</v>
          </cell>
          <cell r="D5847">
            <v>141.07</v>
          </cell>
          <cell r="E5847">
            <v>141.63999999999999</v>
          </cell>
          <cell r="F5847" t="str">
            <v>SINAPI JUNHO 2025</v>
          </cell>
        </row>
        <row r="5848">
          <cell r="A5848">
            <v>105606</v>
          </cell>
          <cell r="B5848" t="str">
            <v>RECONSTRUÇÃO DE BASE E SUB-BASE PARA PAVIMENTAÇÃO DE SOLO (PREDOMINANTEMENTE ARENOSO) COM CIMENTO - 8%, MISTURA EM USINA, COM ESPESSURA DE 10 CM - EXCLUSIVE CARGA E TRANSPORTE. AF_09/2024</v>
          </cell>
          <cell r="C5848" t="str">
            <v>M3</v>
          </cell>
          <cell r="D5848">
            <v>0</v>
          </cell>
          <cell r="E5848">
            <v>0</v>
          </cell>
          <cell r="F5848" t="str">
            <v>SINAPI JUNHO 2025</v>
          </cell>
        </row>
        <row r="5849">
          <cell r="A5849">
            <v>105614</v>
          </cell>
          <cell r="B5849" t="str">
            <v>RECONSTRUÇÃO DE BASE E SUB-BASE PARA PAVIMENTAÇÃO DE SOLO (PREDOMINANTEMENTE ARENOSO) COM CIMENTO - 8%, MISTURA EM USINA, COM ESPESSURA DE 15 CM - EXCLUSIVE CARGA E TRANSPORTE. AF_09/2024</v>
          </cell>
          <cell r="C5849" t="str">
            <v>M3</v>
          </cell>
          <cell r="D5849">
            <v>0</v>
          </cell>
          <cell r="E5849">
            <v>0</v>
          </cell>
          <cell r="F5849" t="str">
            <v>SINAPI JUNHO 2025</v>
          </cell>
        </row>
        <row r="5850">
          <cell r="A5850">
            <v>105622</v>
          </cell>
          <cell r="B5850" t="str">
            <v>RECONSTRUÇÃO DE BASE E SUB-BASE PARA PAVIMENTAÇÃO DE SOLO (PREDOMINANTEMENTE ARENOSO) COM CIMENTO - 8%, MISTURA EM USINA, COM ESPESSURA DE 20 CM - EXCLUSIVE CARGA E TRANSPORTE. AF_09/2024</v>
          </cell>
          <cell r="C5850" t="str">
            <v>M3</v>
          </cell>
          <cell r="D5850">
            <v>0</v>
          </cell>
          <cell r="E5850">
            <v>0</v>
          </cell>
          <cell r="F5850" t="str">
            <v>SINAPI JUNHO 2025</v>
          </cell>
        </row>
        <row r="5851">
          <cell r="A5851">
            <v>105572</v>
          </cell>
          <cell r="B5851" t="str">
            <v>RECONSTRUÇÃO DE BASE E SUB-BASE PARA PAVIMENTAÇÃO DE SOLO (PREDOMINANTEMENTE ARENOSO) MELHORADO COM CIMENTO - 2%, MISTURA EM PISTA, COM ESPESSURA DE 10 CM - EXCLUSIVE ESCAVAÇÃO, CARGA E TRANSPORTE E SOLO. AF_09/2024</v>
          </cell>
          <cell r="C5851" t="str">
            <v>M3</v>
          </cell>
          <cell r="D5851">
            <v>57.11</v>
          </cell>
          <cell r="E5851">
            <v>58.06</v>
          </cell>
          <cell r="F5851" t="str">
            <v>SINAPI JUNHO 2025</v>
          </cell>
        </row>
        <row r="5852">
          <cell r="A5852">
            <v>105574</v>
          </cell>
          <cell r="B5852" t="str">
            <v>RECONSTRUÇÃO DE BASE E SUB-BASE PARA PAVIMENTAÇÃO DE SOLO (PREDOMINANTEMENTE ARENOSO) MELHORADO COM CIMENTO - 2%, MISTURA EM PISTA, COM ESPESSURA DE 15 CM - EXCLUSIVE ESCAVAÇÃO, CARGA E TRANSPORTE E SOLO. AF_09/2024</v>
          </cell>
          <cell r="C5852" t="str">
            <v>M3</v>
          </cell>
          <cell r="D5852">
            <v>49.98</v>
          </cell>
          <cell r="E5852">
            <v>50.62</v>
          </cell>
          <cell r="F5852" t="str">
            <v>SINAPI JUNHO 2025</v>
          </cell>
        </row>
        <row r="5853">
          <cell r="A5853">
            <v>105576</v>
          </cell>
          <cell r="B5853" t="str">
            <v>RECONSTRUÇÃO DE BASE E SUB-BASE PARA PAVIMENTAÇÃO DE SOLO (PREDOMINANTEMENTE ARENOSO) MELHORADO COM CIMENTO - 2%, MISTURA EM PISTA, COM ESPESSURA DE 20 CM - EXCLUSIVE ESCAVAÇÃO, CARGA E TRANSPORTE E SOLO. AF_09/2024</v>
          </cell>
          <cell r="C5853" t="str">
            <v>M3</v>
          </cell>
          <cell r="D5853">
            <v>48.98</v>
          </cell>
          <cell r="E5853">
            <v>49.55</v>
          </cell>
          <cell r="F5853" t="str">
            <v>SINAPI JUNHO 2025</v>
          </cell>
        </row>
        <row r="5854">
          <cell r="A5854">
            <v>105603</v>
          </cell>
          <cell r="B5854" t="str">
            <v>RECONSTRUÇÃO DE BASE E SUB-BASE PARA PAVIMENTAÇÃO DE SOLO (PREDOMINANTEMENTE ARENOSO) MELHORADO COM CIMENTO - 2%, MISTURA EM USINA, COM ESPESSURA DE 10 CM - EXCLUSIVE CARGA E TRANSPORTE. AF_09/2024</v>
          </cell>
          <cell r="C5854" t="str">
            <v>M3</v>
          </cell>
          <cell r="D5854">
            <v>0</v>
          </cell>
          <cell r="E5854">
            <v>0</v>
          </cell>
          <cell r="F5854" t="str">
            <v>SINAPI JUNHO 2025</v>
          </cell>
        </row>
        <row r="5855">
          <cell r="A5855">
            <v>105611</v>
          </cell>
          <cell r="B5855" t="str">
            <v>RECONSTRUÇÃO DE BASE E SUB-BASE PARA PAVIMENTAÇÃO DE SOLO (PREDOMINANTEMENTE ARENOSO) MELHORADO COM CIMENTO - 2%, MISTURA EM USINA, COM ESPESSURA DE 15 CM - EXCLUSIVE CARGA E TRANSPORTE. AF_09/2024</v>
          </cell>
          <cell r="C5855" t="str">
            <v>M3</v>
          </cell>
          <cell r="D5855">
            <v>0</v>
          </cell>
          <cell r="E5855">
            <v>0</v>
          </cell>
          <cell r="F5855" t="str">
            <v>SINAPI JUNHO 2025</v>
          </cell>
        </row>
        <row r="5856">
          <cell r="A5856">
            <v>105619</v>
          </cell>
          <cell r="B5856" t="str">
            <v>RECONSTRUÇÃO DE BASE E SUB-BASE PARA PAVIMENTAÇÃO DE SOLO (PREDOMINANTEMENTE ARENOSO) MELHORADO COM CIMENTO - 2%, MISTURA EM USINA, COM ESPESSURA DE 20 CM - EXCLUSIVE CARGA E TRANSPORTE. AF_09/2024</v>
          </cell>
          <cell r="C5856" t="str">
            <v>M3</v>
          </cell>
          <cell r="D5856">
            <v>0</v>
          </cell>
          <cell r="E5856">
            <v>0</v>
          </cell>
          <cell r="F5856" t="str">
            <v>SINAPI JUNHO 2025</v>
          </cell>
        </row>
        <row r="5857">
          <cell r="A5857">
            <v>105573</v>
          </cell>
          <cell r="B5857" t="str">
            <v>RECONSTRUÇÃO DE BASE E SUB-BASE PARA PAVIMENTAÇÃO DE SOLO (PREDOMINANTEMENTE ARENOSO) MELHORADO COM CIMENTO - 4%, MISTURA EM PISTA, COM ESPESSURA DE 10 CM - EXCLUSIVE ESCAVAÇÃO, CARGA E TRANSPORTE E SOLO. AF_09/2024</v>
          </cell>
          <cell r="C5857" t="str">
            <v>M3</v>
          </cell>
          <cell r="D5857">
            <v>88.5</v>
          </cell>
          <cell r="E5857">
            <v>89.45</v>
          </cell>
          <cell r="F5857" t="str">
            <v>SINAPI JUNHO 2025</v>
          </cell>
        </row>
        <row r="5858">
          <cell r="A5858">
            <v>105628</v>
          </cell>
          <cell r="B5858" t="str">
            <v>RECONSTRUÇÃO DE BASE E SUB-BASE PARA PAVIMENTAÇÃO DE SOLO (PREDOMINANTEMENTE ARENOSO) MELHORADO COM CIMENTO - 4%, MISTURA EM PISTA, COM ESPESSURA DE 15 CM - EXCLUSIVE ESCAVAÇÃO, CARGA E TRANSPORTE E SOLO. AF_09/2024</v>
          </cell>
          <cell r="C5858" t="str">
            <v>M3</v>
          </cell>
          <cell r="D5858">
            <v>81.37</v>
          </cell>
          <cell r="E5858">
            <v>82.01</v>
          </cell>
          <cell r="F5858" t="str">
            <v>SINAPI JUNHO 2025</v>
          </cell>
        </row>
        <row r="5859">
          <cell r="A5859">
            <v>105634</v>
          </cell>
          <cell r="B5859" t="str">
            <v>RECONSTRUÇÃO DE BASE E SUB-BASE PARA PAVIMENTAÇÃO DE SOLO (PREDOMINANTEMENTE ARENOSO) MELHORADO COM CIMENTO - 4%, MISTURA EM PISTA, COM ESPESSURA DE 20 CM - EXCLUSIVE ESCAVAÇÃO, CARGA E TRANSPORTE E SOLO. AF_09/2024</v>
          </cell>
          <cell r="C5859" t="str">
            <v>M3</v>
          </cell>
          <cell r="D5859">
            <v>80.37</v>
          </cell>
          <cell r="E5859">
            <v>80.94</v>
          </cell>
          <cell r="F5859" t="str">
            <v>SINAPI JUNHO 2025</v>
          </cell>
        </row>
        <row r="5860">
          <cell r="A5860">
            <v>105604</v>
          </cell>
          <cell r="B5860" t="str">
            <v>RECONSTRUÇÃO DE BASE E SUB-BASE PARA PAVIMENTAÇÃO DE SOLO (PREDOMINANTEMENTE ARENOSO) MELHORADO COM CIMENTO - 4%, MISTURA EM USINA, COM ESPESSURA DE 10 CM - EXCLUSIVE CARGA E TRANSPORTE. AF_09/2024</v>
          </cell>
          <cell r="C5860" t="str">
            <v>M3</v>
          </cell>
          <cell r="D5860">
            <v>0</v>
          </cell>
          <cell r="E5860">
            <v>0</v>
          </cell>
          <cell r="F5860" t="str">
            <v>SINAPI JUNHO 2025</v>
          </cell>
        </row>
        <row r="5861">
          <cell r="A5861">
            <v>105612</v>
          </cell>
          <cell r="B5861" t="str">
            <v>RECONSTRUÇÃO DE BASE E SUB-BASE PARA PAVIMENTAÇÃO DE SOLO (PREDOMINANTEMENTE ARENOSO) MELHORADO COM CIMENTO - 4%, MISTURA EM USINA, COM ESPESSURA DE 15 CM - EXCLUSIVE CARGA E TRANSPORTE. AF_09/2024</v>
          </cell>
          <cell r="C5861" t="str">
            <v>M3</v>
          </cell>
          <cell r="D5861">
            <v>0</v>
          </cell>
          <cell r="E5861">
            <v>0</v>
          </cell>
          <cell r="F5861" t="str">
            <v>SINAPI JUNHO 2025</v>
          </cell>
        </row>
        <row r="5862">
          <cell r="A5862">
            <v>105620</v>
          </cell>
          <cell r="B5862" t="str">
            <v>RECONSTRUÇÃO DE BASE E SUB-BASE PARA PAVIMENTAÇÃO DE SOLO (PREDOMINANTEMENTE ARENOSO) MELHORADO COM CIMENTO - 4%, MISTURA EM USINA, COM ESPESSURA DE 20 CM - EXCLUSIVE CARGA E TRANSPORTE. AF_09/2024</v>
          </cell>
          <cell r="C5862" t="str">
            <v>M3</v>
          </cell>
          <cell r="D5862">
            <v>0</v>
          </cell>
          <cell r="E5862">
            <v>0</v>
          </cell>
          <cell r="F5862" t="str">
            <v>SINAPI JUNHO 2025</v>
          </cell>
        </row>
        <row r="5863">
          <cell r="A5863">
            <v>105586</v>
          </cell>
          <cell r="B5863" t="str">
            <v>RECONSTRUÇÃO DE BASE E SUB-BASE PARA PAVIMENTAÇÃO DE SOLO (PREDOMINANTEMENTE ARGILOSO) BRITA - 40%-60%, MISTURA EM PISTA, COM ESPESSURA DE 10 CM - EXCLUSIVE ESCAVAÇÃO, CARGA E TRANSPORTE E SOLO. AF_09/2024</v>
          </cell>
          <cell r="C5863" t="str">
            <v>M3</v>
          </cell>
          <cell r="D5863">
            <v>131.88</v>
          </cell>
          <cell r="E5863">
            <v>133.97</v>
          </cell>
          <cell r="F5863" t="str">
            <v>SINAPI JUNHO 2025</v>
          </cell>
        </row>
        <row r="5864">
          <cell r="A5864">
            <v>105587</v>
          </cell>
          <cell r="B5864" t="str">
            <v>RECONSTRUÇÃO DE BASE E SUB-BASE PARA PAVIMENTAÇÃO DE SOLO (PREDOMINANTEMENTE ARGILOSO) BRITA - 40%-60%, MISTURA EM PISTA, COM ESPESSURA DE 15 CM - EXCLUSIVE ESCAVAÇÃO, CARGA E TRANSPORTE E SOLO. AF_09/2024</v>
          </cell>
          <cell r="C5864" t="str">
            <v>M3</v>
          </cell>
          <cell r="D5864">
            <v>119.63</v>
          </cell>
          <cell r="E5864">
            <v>121.2</v>
          </cell>
          <cell r="F5864" t="str">
            <v>SINAPI JUNHO 2025</v>
          </cell>
        </row>
        <row r="5865">
          <cell r="A5865">
            <v>105589</v>
          </cell>
          <cell r="B5865" t="str">
            <v>RECONSTRUÇÃO DE BASE E SUB-BASE PARA PAVIMENTAÇÃO DE SOLO (PREDOMINANTEMENTE ARGILOSO) BRITA - 40%-60%, MISTURA EM PISTA, COM ESPESSURA DE 20 CM - EXCLUSIVE ESCAVAÇÃO, CARGA E TRANSPORTE E SOLO. AF_09/2024</v>
          </cell>
          <cell r="C5865" t="str">
            <v>M3</v>
          </cell>
          <cell r="D5865">
            <v>118.49</v>
          </cell>
          <cell r="E5865">
            <v>120</v>
          </cell>
          <cell r="F5865" t="str">
            <v>SINAPI JUNHO 2025</v>
          </cell>
        </row>
        <row r="5866">
          <cell r="A5866">
            <v>105584</v>
          </cell>
          <cell r="B5866" t="str">
            <v>RECONSTRUÇÃO DE BASE E SUB-BASE PARA PAVIMENTAÇÃO DE SOLO (PREDOMINANTEMENTE ARGILOSO) BRITA - 40%-60%, MISTURA EM USINA, COM ESPESSURA DE 10 CM - EXCLUSIVE CARGA E TRANSPORTE. AF_09/2024</v>
          </cell>
          <cell r="C5866" t="str">
            <v>M3</v>
          </cell>
          <cell r="D5866">
            <v>0</v>
          </cell>
          <cell r="E5866">
            <v>0</v>
          </cell>
          <cell r="F5866" t="str">
            <v>SINAPI JUNHO 2025</v>
          </cell>
        </row>
        <row r="5867">
          <cell r="A5867">
            <v>105720</v>
          </cell>
          <cell r="B5867" t="str">
            <v>RECONSTRUÇÃO DE BASE E SUB-BASE PARA PAVIMENTAÇÃO DE SOLO (PREDOMINANTEMENTE ARGILOSO) BRITA - 40%-60%, MISTURA EM USINA, COM ESPESSURA DE 15 CM - EXCLUSIVE CARGA E TRANSPORTE. AF_09/2024</v>
          </cell>
          <cell r="C5867" t="str">
            <v>M3</v>
          </cell>
          <cell r="D5867">
            <v>0</v>
          </cell>
          <cell r="E5867">
            <v>0</v>
          </cell>
          <cell r="F5867" t="str">
            <v>SINAPI JUNHO 2025</v>
          </cell>
        </row>
        <row r="5868">
          <cell r="A5868">
            <v>105722</v>
          </cell>
          <cell r="B5868" t="str">
            <v>RECONSTRUÇÃO DE BASE E SUB-BASE PARA PAVIMENTAÇÃO DE SOLO (PREDOMINANTEMENTE ARGILOSO) BRITA - 40%-60%, MISTURA EM USINA, COM ESPESSURA DE 20 CM - EXCLUSIVE CARGA E TRANSPORTE. AF_09/2024</v>
          </cell>
          <cell r="C5868" t="str">
            <v>M3</v>
          </cell>
          <cell r="D5868">
            <v>0</v>
          </cell>
          <cell r="E5868">
            <v>0</v>
          </cell>
          <cell r="F5868" t="str">
            <v>SINAPI JUNHO 2025</v>
          </cell>
        </row>
        <row r="5869">
          <cell r="A5869">
            <v>105593</v>
          </cell>
          <cell r="B5869" t="str">
            <v>RECONSTRUÇÃO DE BASE E SUB-BASE PARA PAVIMENTAÇÃO DE SOLO (PREDOMINANTEMENTE ARGILOSO) BRITA - 50%-50%, MISTURA EM PISTA, COM ESPESSURA DE 10 CM - EXCLUSIVE ESCAVAÇÃO, CARGA E TRANSPORTE E SOLO. AF_09/2024</v>
          </cell>
          <cell r="C5869" t="str">
            <v>M3</v>
          </cell>
          <cell r="D5869">
            <v>118.04</v>
          </cell>
          <cell r="E5869">
            <v>120.13</v>
          </cell>
          <cell r="F5869" t="str">
            <v>SINAPI JUNHO 2025</v>
          </cell>
        </row>
        <row r="5870">
          <cell r="A5870">
            <v>105594</v>
          </cell>
          <cell r="B5870" t="str">
            <v>RECONSTRUÇÃO DE BASE E SUB-BASE PARA PAVIMENTAÇÃO DE SOLO (PREDOMINANTEMENTE ARGILOSO) BRITA - 50%-50%, MISTURA EM PISTA, COM ESPESSURA DE 15 CM - EXCLUSIVE ESCAVAÇÃO, CARGA E TRANSPORTE E SOLO. AF_09/2024</v>
          </cell>
          <cell r="C5870" t="str">
            <v>M3</v>
          </cell>
          <cell r="D5870">
            <v>105.79</v>
          </cell>
          <cell r="E5870">
            <v>107.36</v>
          </cell>
          <cell r="F5870" t="str">
            <v>SINAPI JUNHO 2025</v>
          </cell>
        </row>
        <row r="5871">
          <cell r="A5871">
            <v>105596</v>
          </cell>
          <cell r="B5871" t="str">
            <v>RECONSTRUÇÃO DE BASE E SUB-BASE PARA PAVIMENTAÇÃO DE SOLO (PREDOMINANTEMENTE ARGILOSO) BRITA - 50%-50%, MISTURA EM PISTA, COM ESPESSURA DE 20 CM - EXCLUSIVE ESCAVAÇÃO, CARGA E TRANSPORTE E SOLO. AF_09/2024</v>
          </cell>
          <cell r="C5871" t="str">
            <v>M3</v>
          </cell>
          <cell r="D5871">
            <v>104.65</v>
          </cell>
          <cell r="E5871">
            <v>106.16</v>
          </cell>
          <cell r="F5871" t="str">
            <v>SINAPI JUNHO 2025</v>
          </cell>
        </row>
        <row r="5872">
          <cell r="A5872">
            <v>105591</v>
          </cell>
          <cell r="B5872" t="str">
            <v>RECONSTRUÇÃO DE BASE E SUB-BASE PARA PAVIMENTAÇÃO DE SOLO (PREDOMINANTEMENTE ARGILOSO) BRITA - 50%-50%, MISTURA EM USINA, COM ESPESSURA DE 10 CM - EXCLUSIVE CARGA E TRANSPORTE. AF_09/2024</v>
          </cell>
          <cell r="C5872" t="str">
            <v>M3</v>
          </cell>
          <cell r="D5872">
            <v>0</v>
          </cell>
          <cell r="E5872">
            <v>0</v>
          </cell>
          <cell r="F5872" t="str">
            <v>SINAPI JUNHO 2025</v>
          </cell>
        </row>
        <row r="5873">
          <cell r="A5873">
            <v>105724</v>
          </cell>
          <cell r="B5873" t="str">
            <v>RECONSTRUÇÃO DE BASE E SUB-BASE PARA PAVIMENTAÇÃO DE SOLO (PREDOMINANTEMENTE ARGILOSO) BRITA - 50%-50%, MISTURA EM USINA, COM ESPESSURA DE 15 CM - EXCLUSIVE CARGA E TRANSPORTE. AF_09/2024</v>
          </cell>
          <cell r="C5873" t="str">
            <v>M3</v>
          </cell>
          <cell r="D5873">
            <v>0</v>
          </cell>
          <cell r="E5873">
            <v>0</v>
          </cell>
          <cell r="F5873" t="str">
            <v>SINAPI JUNHO 2025</v>
          </cell>
        </row>
        <row r="5874">
          <cell r="A5874">
            <v>105726</v>
          </cell>
          <cell r="B5874" t="str">
            <v>RECONSTRUÇÃO DE BASE E SUB-BASE PARA PAVIMENTAÇÃO DE SOLO (PREDOMINANTEMENTE ARGILOSO) BRITA - 50%-50%, MISTURA EM USINA, COM ESPESSURA DE 20 CM - EXCLUSIVE CARGA E TRANSPORTE. AF_09/2024</v>
          </cell>
          <cell r="C5874" t="str">
            <v>M3</v>
          </cell>
          <cell r="D5874">
            <v>0</v>
          </cell>
          <cell r="E5874">
            <v>0</v>
          </cell>
          <cell r="F5874" t="str">
            <v>SINAPI JUNHO 2025</v>
          </cell>
        </row>
        <row r="5875">
          <cell r="A5875">
            <v>105567</v>
          </cell>
          <cell r="B5875" t="str">
            <v>RECONSTRUÇÃO DE BASE E SUB-BASE PARA PAVIMENTAÇÃO DE SOLO DE COMPORTAMENTO LATERÍTICO (ARENOSO), COM ESPESSURA DE 10 CM - EXCLUSIVE ESCAVAÇÃO, CARGA E TRANSPORTE E SOLO. AF_09/2024</v>
          </cell>
          <cell r="C5875" t="str">
            <v>M3</v>
          </cell>
          <cell r="D5875">
            <v>13.28</v>
          </cell>
          <cell r="E5875">
            <v>13.67</v>
          </cell>
          <cell r="F5875" t="str">
            <v>SINAPI JUNHO 2025</v>
          </cell>
        </row>
        <row r="5876">
          <cell r="A5876">
            <v>105568</v>
          </cell>
          <cell r="B5876" t="str">
            <v>RECONSTRUÇÃO DE BASE E SUB-BASE PARA PAVIMENTAÇÃO DE SOLO DE COMPORTAMENTO LATERÍTICO (ARENOSO), COM ESPESSURA DE 15 CM - EXCLUSIVE ESCAVAÇÃO, CARGA E TRANSPORTE E SOLO. AF_09/2024</v>
          </cell>
          <cell r="C5876" t="str">
            <v>M3</v>
          </cell>
          <cell r="D5876">
            <v>10.58</v>
          </cell>
          <cell r="E5876">
            <v>10.89</v>
          </cell>
          <cell r="F5876" t="str">
            <v>SINAPI JUNHO 2025</v>
          </cell>
        </row>
        <row r="5877">
          <cell r="A5877">
            <v>105570</v>
          </cell>
          <cell r="B5877" t="str">
            <v>RECONSTRUÇÃO DE BASE E SUB-BASE PARA PAVIMENTAÇÃO DE SOLO DE COMPORTAMENTO LATERÍTICO (ARENOSO), COM ESPESSURA DE 20 CM - EXCLUSIVE ESCAVAÇÃO, CARGA E TRANSPORTE E SOLO. AF_09/2024</v>
          </cell>
          <cell r="C5877" t="str">
            <v>M3</v>
          </cell>
          <cell r="D5877">
            <v>8.75</v>
          </cell>
          <cell r="E5877">
            <v>9.01</v>
          </cell>
          <cell r="F5877" t="str">
            <v>SINAPI JUNHO 2025</v>
          </cell>
        </row>
        <row r="5878">
          <cell r="A5878">
            <v>100575</v>
          </cell>
          <cell r="B5878" t="str">
            <v>REGULARIZAÇÃO DE SUPERFÍCIES COM MOTONIVELADORA. AF_09/2024</v>
          </cell>
          <cell r="C5878" t="str">
            <v>M2</v>
          </cell>
          <cell r="D5878">
            <v>0.48</v>
          </cell>
          <cell r="E5878">
            <v>0.5</v>
          </cell>
          <cell r="F5878" t="str">
            <v>SINAPI JUNHO 2025</v>
          </cell>
        </row>
        <row r="5879">
          <cell r="A5879">
            <v>100577</v>
          </cell>
          <cell r="B5879" t="str">
            <v>REGULARIZAÇÃO E COMPACTAÇÃO DE SUBLEITO DE SOLO PREDOMINANTEMENTE ARENOSO, PARA OBRAS DE CONSTRUÇÃO DE PAVIMENTOS. AF_09/2024</v>
          </cell>
          <cell r="C5879" t="str">
            <v>M2</v>
          </cell>
          <cell r="D5879">
            <v>1.3</v>
          </cell>
          <cell r="E5879">
            <v>1.34</v>
          </cell>
          <cell r="F5879" t="str">
            <v>SINAPI JUNHO 2025</v>
          </cell>
        </row>
        <row r="5880">
          <cell r="A5880">
            <v>105598</v>
          </cell>
          <cell r="B5880" t="str">
            <v>REGULARIZAÇÃO E COMPACTAÇÃO DE SUBLEITO DE SOLO PREDOMINANTEMENTE ARENOSO, PARA OBRAS DE RECONSTRUÇÃO DE PAVIMENTOS. AF_09/2024</v>
          </cell>
          <cell r="C5880" t="str">
            <v>M2</v>
          </cell>
          <cell r="D5880">
            <v>1.73</v>
          </cell>
          <cell r="E5880">
            <v>1.79</v>
          </cell>
          <cell r="F5880" t="str">
            <v>SINAPI JUNHO 2025</v>
          </cell>
        </row>
        <row r="5881">
          <cell r="A5881">
            <v>100576</v>
          </cell>
          <cell r="B5881" t="str">
            <v>REGULARIZAÇÃO E COMPACTAÇÃO DE SUBLEITO DE SOLO PREDOMINANTEMENTE ARGILOSO, PARA OBRAS DE CONSTRUÇÃO DE PAVIMENTOS. AF_09/2024</v>
          </cell>
          <cell r="C5881" t="str">
            <v>M2</v>
          </cell>
          <cell r="D5881">
            <v>2.58</v>
          </cell>
          <cell r="E5881">
            <v>2.67</v>
          </cell>
          <cell r="F5881" t="str">
            <v>SINAPI JUNHO 2025</v>
          </cell>
        </row>
        <row r="5882">
          <cell r="A5882">
            <v>105597</v>
          </cell>
          <cell r="B5882" t="str">
            <v>REGULARIZAÇÃO E COMPACTAÇÃO DE SUBLEITO DE SOLO PREDOMINANTEMENTE ARGILOSO, PARA OBRAS DE RECONSTRUÇÃO DE PAVIMENTOS. AF_09/2024</v>
          </cell>
          <cell r="C5882" t="str">
            <v>M2</v>
          </cell>
          <cell r="D5882">
            <v>3.53</v>
          </cell>
          <cell r="E5882">
            <v>3.65</v>
          </cell>
          <cell r="F5882" t="str">
            <v>SINAPI JUNHO 2025</v>
          </cell>
        </row>
        <row r="5883">
          <cell r="A5883">
            <v>102730</v>
          </cell>
          <cell r="B5883" t="str">
            <v>ARMAÇÃO DE MURO ALA E MURO TESTA UTILIZANDO AÇO CA-50 DE 10 MM - MONTAGEM. AF_07/2021</v>
          </cell>
          <cell r="C5883" t="str">
            <v>KG</v>
          </cell>
          <cell r="D5883">
            <v>12.05</v>
          </cell>
          <cell r="E5883">
            <v>12.28</v>
          </cell>
          <cell r="F5883" t="str">
            <v>SINAPI JUNHO 2025</v>
          </cell>
        </row>
        <row r="5884">
          <cell r="A5884">
            <v>102731</v>
          </cell>
          <cell r="B5884" t="str">
            <v>ARMAÇÃO DE MURO ALA E MURO TESTA UTILIZANDO AÇO CA-50 DE 12,5 MM - MONTAGEM. AF_07/2021</v>
          </cell>
          <cell r="C5884" t="str">
            <v>KG</v>
          </cell>
          <cell r="D5884">
            <v>10.09</v>
          </cell>
          <cell r="E5884">
            <v>10.25</v>
          </cell>
          <cell r="F5884" t="str">
            <v>SINAPI JUNHO 2025</v>
          </cell>
        </row>
        <row r="5885">
          <cell r="A5885">
            <v>102732</v>
          </cell>
          <cell r="B5885" t="str">
            <v>ARMAÇÃO DE MURO ALA E MURO TESTA UTILIZANDO AÇO CA-50 DE 16 MM - MONTAGEM. AF_07/2021</v>
          </cell>
          <cell r="C5885" t="str">
            <v>KG</v>
          </cell>
          <cell r="D5885">
            <v>9.4600000000000009</v>
          </cell>
          <cell r="E5885">
            <v>9.57</v>
          </cell>
          <cell r="F5885" t="str">
            <v>SINAPI JUNHO 2025</v>
          </cell>
        </row>
        <row r="5886">
          <cell r="A5886">
            <v>102733</v>
          </cell>
          <cell r="B5886" t="str">
            <v>ARMAÇÃO DE MURO ALA E MURO TESTA UTILIZANDO AÇO CA-50 DE 20 MM - MONTAGEM. AF_07/2021</v>
          </cell>
          <cell r="C5886" t="str">
            <v>KG</v>
          </cell>
          <cell r="D5886">
            <v>10.48</v>
          </cell>
          <cell r="E5886">
            <v>10.56</v>
          </cell>
          <cell r="F5886" t="str">
            <v>SINAPI JUNHO 2025</v>
          </cell>
        </row>
        <row r="5887">
          <cell r="A5887">
            <v>102728</v>
          </cell>
          <cell r="B5887" t="str">
            <v>ARMAÇÃO DE MURO ALA E MURO TESTA UTILIZANDO AÇO CA-50 DE 6,3 MM - MONTAGEM. AF_07/2021</v>
          </cell>
          <cell r="C5887" t="str">
            <v>KG</v>
          </cell>
          <cell r="D5887">
            <v>14.74</v>
          </cell>
          <cell r="E5887">
            <v>15.18</v>
          </cell>
          <cell r="F5887" t="str">
            <v>SINAPI JUNHO 2025</v>
          </cell>
        </row>
        <row r="5888">
          <cell r="A5888">
            <v>102729</v>
          </cell>
          <cell r="B5888" t="str">
            <v>ARMAÇÃO DE MURO ALA E MURO TESTA UTILIZANDO AÇO CA-50 DE 8 MM - MONTAGEM. AF_07/2021</v>
          </cell>
          <cell r="C5888" t="str">
            <v>KG</v>
          </cell>
          <cell r="D5888">
            <v>13.61</v>
          </cell>
          <cell r="E5888">
            <v>13.92</v>
          </cell>
          <cell r="F5888" t="str">
            <v>SINAPI JUNHO 2025</v>
          </cell>
        </row>
        <row r="5889">
          <cell r="A5889">
            <v>102734</v>
          </cell>
          <cell r="B5889" t="str">
            <v>ARMAÇÃO DE SOLEIRA UTILIZANDO AÇO CA-50 DE 6,3 MM - MONTAGEM. AF_07/2021</v>
          </cell>
          <cell r="C5889" t="str">
            <v>KG</v>
          </cell>
          <cell r="D5889">
            <v>13.79</v>
          </cell>
          <cell r="E5889">
            <v>14.11</v>
          </cell>
          <cell r="F5889" t="str">
            <v>SINAPI JUNHO 2025</v>
          </cell>
        </row>
        <row r="5890">
          <cell r="A5890">
            <v>102735</v>
          </cell>
          <cell r="B5890" t="str">
            <v>ARMAÇÃO DE SOLEIRA UTILIZANDO AÇO CA-50 DE 8 MM - MONTAGEM. AF_07/2021</v>
          </cell>
          <cell r="C5890" t="str">
            <v>KG</v>
          </cell>
          <cell r="D5890">
            <v>12.76</v>
          </cell>
          <cell r="E5890">
            <v>12.98</v>
          </cell>
          <cell r="F5890" t="str">
            <v>SINAPI JUNHO 2025</v>
          </cell>
        </row>
        <row r="5891">
          <cell r="A5891">
            <v>102765</v>
          </cell>
          <cell r="B5891" t="str">
            <v>BOCA PARA BUEIRO DUPLO CELULAR 150 X 150 CM EM CONCRETO, ALAS COM ESCONSIDADE DE 30°, INCLUINDO FÔRMAS E MATERIAIS. AF_07/2021</v>
          </cell>
          <cell r="C5891" t="str">
            <v>UN</v>
          </cell>
          <cell r="D5891">
            <v>15835.46</v>
          </cell>
          <cell r="E5891">
            <v>16269.07</v>
          </cell>
          <cell r="F5891" t="str">
            <v>SINAPI JUNHO 2025</v>
          </cell>
        </row>
        <row r="5892">
          <cell r="A5892">
            <v>102795</v>
          </cell>
          <cell r="B5892" t="str">
            <v>BOCA PARA BUEIRO DUPLO CELULAR 150 X 150 CM EM GABIÃO, ALAS COM ESCONSIDADE DE 45°, INCLUINDO FÔRMAS E MATERIAIS. AF_07/2021</v>
          </cell>
          <cell r="C5892" t="str">
            <v>UN</v>
          </cell>
          <cell r="D5892">
            <v>27877.5</v>
          </cell>
          <cell r="E5892">
            <v>28575.77</v>
          </cell>
          <cell r="F5892" t="str">
            <v>SINAPI JUNHO 2025</v>
          </cell>
        </row>
        <row r="5893">
          <cell r="A5893">
            <v>102766</v>
          </cell>
          <cell r="B5893" t="str">
            <v>BOCA PARA BUEIRO DUPLO CELULAR 200 X 200 CM EM CONCRETO, ALAS COM ESCONSIDADE DE 30°, INCLUINDO FÔRMAS E MATERIAIS. AF_07/2021</v>
          </cell>
          <cell r="C5893" t="str">
            <v>UN</v>
          </cell>
          <cell r="D5893">
            <v>23818.62</v>
          </cell>
          <cell r="E5893">
            <v>24423.8</v>
          </cell>
          <cell r="F5893" t="str">
            <v>SINAPI JUNHO 2025</v>
          </cell>
        </row>
        <row r="5894">
          <cell r="A5894">
            <v>102796</v>
          </cell>
          <cell r="B5894" t="str">
            <v>BOCA PARA BUEIRO DUPLO CELULAR 200 X 200 CM EM GABIÃO, ALAS COM ESCONSIDADE DE 45°, INCLUINDO FÔRMAS E MATERIAIS. AF_07/2021</v>
          </cell>
          <cell r="C5894" t="str">
            <v>UN</v>
          </cell>
          <cell r="D5894">
            <v>44739.24</v>
          </cell>
          <cell r="E5894">
            <v>45800.66</v>
          </cell>
          <cell r="F5894" t="str">
            <v>SINAPI JUNHO 2025</v>
          </cell>
        </row>
        <row r="5895">
          <cell r="A5895">
            <v>102767</v>
          </cell>
          <cell r="B5895" t="str">
            <v>BOCA PARA BUEIRO DUPLO CELULAR 250 X 250 CM EM CONCRETO, ALAS COM ESCONSIDADE DE 30°, INCLUINDO FÔRMAS E MATERIAIS. AF_07/2021</v>
          </cell>
          <cell r="C5895" t="str">
            <v>UN</v>
          </cell>
          <cell r="D5895">
            <v>33308.68</v>
          </cell>
          <cell r="E5895">
            <v>34128.86</v>
          </cell>
          <cell r="F5895" t="str">
            <v>SINAPI JUNHO 2025</v>
          </cell>
        </row>
        <row r="5896">
          <cell r="A5896">
            <v>102797</v>
          </cell>
          <cell r="B5896" t="str">
            <v>BOCA PARA BUEIRO DUPLO CELULAR 250 X 250 CM EM GABIÃO, ALAS COM ESCONSIDADE DE 45°, INCLUINDO FÔRMAS E MATERIAIS. AF_07/2021</v>
          </cell>
          <cell r="C5896" t="str">
            <v>UN</v>
          </cell>
          <cell r="D5896">
            <v>63288.480000000003</v>
          </cell>
          <cell r="E5896">
            <v>64757.49</v>
          </cell>
          <cell r="F5896" t="str">
            <v>SINAPI JUNHO 2025</v>
          </cell>
        </row>
        <row r="5897">
          <cell r="A5897">
            <v>102768</v>
          </cell>
          <cell r="B5897" t="str">
            <v>BOCA PARA BUEIRO DUPLO CELULAR 300 X 300 CM EM CONCRETO, ALAS COM ESCONSIDADE DE 30°, INCLUINDO FÔRMAS E MATERIAIS. AF_07/2021</v>
          </cell>
          <cell r="C5897" t="str">
            <v>UN</v>
          </cell>
          <cell r="D5897">
            <v>46469.3</v>
          </cell>
          <cell r="E5897">
            <v>47532.45</v>
          </cell>
          <cell r="F5897" t="str">
            <v>SINAPI JUNHO 2025</v>
          </cell>
        </row>
        <row r="5898">
          <cell r="A5898">
            <v>102798</v>
          </cell>
          <cell r="B5898" t="str">
            <v>BOCA PARA BUEIRO DUPLO CELULAR 300 X 300 CM EM GABIÃO, ALAS COM ESCONSIDADE DE 45°, INCLUINDO FÔRMAS E MATERIAIS. AF_07/2021</v>
          </cell>
          <cell r="C5898" t="str">
            <v>UN</v>
          </cell>
          <cell r="D5898">
            <v>77391.7</v>
          </cell>
          <cell r="E5898">
            <v>79161.58</v>
          </cell>
          <cell r="F5898" t="str">
            <v>SINAPI JUNHO 2025</v>
          </cell>
        </row>
        <row r="5899">
          <cell r="A5899">
            <v>102744</v>
          </cell>
          <cell r="B5899" t="str">
            <v>BOCA PARA BUEIRO DUPLO TUBULAR D = 100 CM EM CONCRETO, ALAS COM ESCONSIDADE DE 0°, INCLUINDO FÔRMAS E MATERIAIS. AF_07/2021</v>
          </cell>
          <cell r="C5899" t="str">
            <v>UN</v>
          </cell>
          <cell r="D5899">
            <v>6636.46</v>
          </cell>
          <cell r="E5899">
            <v>6803.84</v>
          </cell>
          <cell r="F5899" t="str">
            <v>SINAPI JUNHO 2025</v>
          </cell>
        </row>
        <row r="5900">
          <cell r="A5900">
            <v>102755</v>
          </cell>
          <cell r="B5900" t="str">
            <v>BOCA PARA BUEIRO DUPLO TUBULAR D = 100 CM EM CONCRETO, ALAS COM ESCONSIDADE DE 30°, INCLUINDO FÔRMAS E MATERIAIS. AF_07/2021</v>
          </cell>
          <cell r="C5900" t="str">
            <v>UN</v>
          </cell>
          <cell r="D5900">
            <v>10251.56</v>
          </cell>
          <cell r="E5900">
            <v>10494.21</v>
          </cell>
          <cell r="F5900" t="str">
            <v>SINAPI JUNHO 2025</v>
          </cell>
        </row>
        <row r="5901">
          <cell r="A5901">
            <v>102782</v>
          </cell>
          <cell r="B5901" t="str">
            <v>BOCA PARA BUEIRO DUPLO TUBULAR D = 100 CM EM GABIÃO, ALAS COM ESCONSIDADE DE 45°, INCLUINDO FÔRMAS E MATERIAIS. AF_07/2021</v>
          </cell>
          <cell r="C5901" t="str">
            <v>UN</v>
          </cell>
          <cell r="D5901">
            <v>13618.17</v>
          </cell>
          <cell r="E5901">
            <v>13965.36</v>
          </cell>
          <cell r="F5901" t="str">
            <v>SINAPI JUNHO 2025</v>
          </cell>
        </row>
        <row r="5902">
          <cell r="A5902">
            <v>102745</v>
          </cell>
          <cell r="B5902" t="str">
            <v>BOCA PARA BUEIRO DUPLO TUBULAR D = 120 CM EM CONCRETO, ALAS COM ESCONSIDADE DE 0°, INCLUINDO FÔRMAS E MATERIAIS. AF_07/2021</v>
          </cell>
          <cell r="C5902" t="str">
            <v>UN</v>
          </cell>
          <cell r="D5902">
            <v>9314.5499999999993</v>
          </cell>
          <cell r="E5902">
            <v>9544.09</v>
          </cell>
          <cell r="F5902" t="str">
            <v>SINAPI JUNHO 2025</v>
          </cell>
        </row>
        <row r="5903">
          <cell r="A5903">
            <v>102756</v>
          </cell>
          <cell r="B5903" t="str">
            <v>BOCA PARA BUEIRO DUPLO TUBULAR D = 120 CM EM CONCRETO, ALAS COM ESCONSIDADE DE 30°, INCLUINDO FÔRMAS E MATERIAIS. AF_07/2021</v>
          </cell>
          <cell r="C5903" t="str">
            <v>UN</v>
          </cell>
          <cell r="D5903">
            <v>15197.68</v>
          </cell>
          <cell r="E5903">
            <v>15546.77</v>
          </cell>
          <cell r="F5903" t="str">
            <v>SINAPI JUNHO 2025</v>
          </cell>
        </row>
        <row r="5904">
          <cell r="A5904">
            <v>102783</v>
          </cell>
          <cell r="B5904" t="str">
            <v>BOCA PARA BUEIRO DUPLO TUBULAR D = 120 CM EM GABIÃO, ALAS COM ESCONSIDADE DE 45°, INCLUINDO FÔRMAS E MATERIAIS. AF_07/2021</v>
          </cell>
          <cell r="C5904" t="str">
            <v>UN</v>
          </cell>
          <cell r="D5904">
            <v>18079.849999999999</v>
          </cell>
          <cell r="E5904">
            <v>18547.189999999999</v>
          </cell>
          <cell r="F5904" t="str">
            <v>SINAPI JUNHO 2025</v>
          </cell>
        </row>
        <row r="5905">
          <cell r="A5905">
            <v>102746</v>
          </cell>
          <cell r="B5905" t="str">
            <v>BOCA PARA BUEIRO DUPLO TUBULAR D = 150 CM EM CONCRETO, ALAS COM ESCONSIDADE DE 0°, INCLUINDO FÔRMAS E MATERIAIS. AF_07/2021</v>
          </cell>
          <cell r="C5905" t="str">
            <v>UN</v>
          </cell>
          <cell r="D5905">
            <v>16128.81</v>
          </cell>
          <cell r="E5905">
            <v>16516.310000000001</v>
          </cell>
          <cell r="F5905" t="str">
            <v>SINAPI JUNHO 2025</v>
          </cell>
        </row>
        <row r="5906">
          <cell r="A5906">
            <v>102757</v>
          </cell>
          <cell r="B5906" t="str">
            <v>BOCA PARA BUEIRO DUPLO TUBULAR D = 150 CM EM CONCRETO, ALAS COM ESCONSIDADE DE 30°, INCLUINDO FÔRMAS E MATERIAIS. AF_07/2021</v>
          </cell>
          <cell r="C5906" t="str">
            <v>UN</v>
          </cell>
          <cell r="D5906">
            <v>28243.52</v>
          </cell>
          <cell r="E5906">
            <v>28872.63</v>
          </cell>
          <cell r="F5906" t="str">
            <v>SINAPI JUNHO 2025</v>
          </cell>
        </row>
        <row r="5907">
          <cell r="A5907">
            <v>102784</v>
          </cell>
          <cell r="B5907" t="str">
            <v>BOCA PARA BUEIRO DUPLO TUBULAR D = 150 CM EM GABIÃO, ALAS COM ESCONSIDADE DE 45°, INCLUINDO FÔRMAS E MATERIAIS. AF_07/2021</v>
          </cell>
          <cell r="C5907" t="str">
            <v>UN</v>
          </cell>
          <cell r="D5907">
            <v>27464.02</v>
          </cell>
          <cell r="E5907">
            <v>28002.9</v>
          </cell>
          <cell r="F5907" t="str">
            <v>SINAPI JUNHO 2025</v>
          </cell>
        </row>
        <row r="5908">
          <cell r="A5908">
            <v>102779</v>
          </cell>
          <cell r="B5908" t="str">
            <v>BOCA PARA BUEIRO DUPLO TUBULAR D = 40 CM EM GABIÃO, ALAS COM ESCONSIDADE DE 45°, INCLUINDO FÔRMAS E MATERIAIS. AF_07/2021</v>
          </cell>
          <cell r="C5908" t="str">
            <v>UN</v>
          </cell>
          <cell r="D5908">
            <v>7219.92</v>
          </cell>
          <cell r="E5908">
            <v>7416.08</v>
          </cell>
          <cell r="F5908" t="str">
            <v>SINAPI JUNHO 2025</v>
          </cell>
        </row>
        <row r="5909">
          <cell r="A5909">
            <v>102780</v>
          </cell>
          <cell r="B5909" t="str">
            <v>BOCA PARA BUEIRO DUPLO TUBULAR D = 60 CM EM GABIÃO, ALAS COM ESCONSIDADE DE 45°, INCLUINDO FÔRMAS E MATERIAIS. AF_07/2021</v>
          </cell>
          <cell r="C5909" t="str">
            <v>UN</v>
          </cell>
          <cell r="D5909">
            <v>8306.9699999999993</v>
          </cell>
          <cell r="E5909">
            <v>8532.75</v>
          </cell>
          <cell r="F5909" t="str">
            <v>SINAPI JUNHO 2025</v>
          </cell>
        </row>
        <row r="5910">
          <cell r="A5910">
            <v>102743</v>
          </cell>
          <cell r="B5910" t="str">
            <v>BOCA PARA BUEIRO DUPLO TUBULAR D = 80 CM EM CONCRETO, ALAS COM ESCONSIDADE DE 0°, INCLUINDO FÔRMAS E MATERIAIS. AF_07/2021</v>
          </cell>
          <cell r="C5910" t="str">
            <v>UN</v>
          </cell>
          <cell r="D5910">
            <v>4437.55</v>
          </cell>
          <cell r="E5910">
            <v>4552.18</v>
          </cell>
          <cell r="F5910" t="str">
            <v>SINAPI JUNHO 2025</v>
          </cell>
        </row>
        <row r="5911">
          <cell r="A5911">
            <v>102781</v>
          </cell>
          <cell r="B5911" t="str">
            <v>BOCA PARA BUEIRO DUPLO TUBULAR D = 80 CM EM GABIÃO, ALAS COM ESCONSIDADE DE 45°, INCLUINDO FÔRMAS E MATERIAIS. AF_07/2021</v>
          </cell>
          <cell r="C5911" t="str">
            <v>UN</v>
          </cell>
          <cell r="D5911">
            <v>12322.47</v>
          </cell>
          <cell r="E5911">
            <v>12656.39</v>
          </cell>
          <cell r="F5911" t="str">
            <v>SINAPI JUNHO 2025</v>
          </cell>
        </row>
        <row r="5912">
          <cell r="A5912">
            <v>102761</v>
          </cell>
          <cell r="B5912" t="str">
            <v>BOCA PARA BUEIRO SIMPLES CELULAR 150 X 150 CM EM CONCRETO, ALAS COM ESCONSIDADE DE 30°, INCLUINDO FÔRMAS E MATERIAIS. AF_07/2021</v>
          </cell>
          <cell r="C5912" t="str">
            <v>UN</v>
          </cell>
          <cell r="D5912">
            <v>12695.89</v>
          </cell>
          <cell r="E5912">
            <v>13045.82</v>
          </cell>
          <cell r="F5912" t="str">
            <v>SINAPI JUNHO 2025</v>
          </cell>
        </row>
        <row r="5913">
          <cell r="A5913">
            <v>102791</v>
          </cell>
          <cell r="B5913" t="str">
            <v>BOCA PARA BUEIRO SIMPLES CELULAR 150 X 150 CM EM GABIÃO, ALAS COM ESCONSIDADE DE 45°, INCLUINDO FÔRMAS E MATERIAIS. AF_07/2021</v>
          </cell>
          <cell r="C5913" t="str">
            <v>UN</v>
          </cell>
          <cell r="D5913">
            <v>26133.27</v>
          </cell>
          <cell r="E5913">
            <v>26786.27</v>
          </cell>
          <cell r="F5913" t="str">
            <v>SINAPI JUNHO 2025</v>
          </cell>
        </row>
        <row r="5914">
          <cell r="A5914">
            <v>102762</v>
          </cell>
          <cell r="B5914" t="str">
            <v>BOCA PARA BUEIRO SIMPLES CELULAR 200 X 200 CM EM CONCRETO, ALAS COM ESCONSIDADE DE 30°, INCLUINDO FÔRMAS E MATERIAIS. AF_07/2021</v>
          </cell>
          <cell r="C5914" t="str">
            <v>UN</v>
          </cell>
          <cell r="D5914">
            <v>19577.3</v>
          </cell>
          <cell r="E5914">
            <v>20077.95</v>
          </cell>
          <cell r="F5914" t="str">
            <v>SINAPI JUNHO 2025</v>
          </cell>
        </row>
        <row r="5915">
          <cell r="A5915">
            <v>102792</v>
          </cell>
          <cell r="B5915" t="str">
            <v>BOCA PARA BUEIRO SIMPLES CELULAR 200 X 200 CM EM GABIÃO, ALAS COM ESCONSIDADE DE 45°, INCLUINDO FÔRMAS E MATERIAIS. AF_07/2021</v>
          </cell>
          <cell r="C5915" t="str">
            <v>UN</v>
          </cell>
          <cell r="D5915">
            <v>42324.160000000003</v>
          </cell>
          <cell r="E5915">
            <v>43332.89</v>
          </cell>
          <cell r="F5915" t="str">
            <v>SINAPI JUNHO 2025</v>
          </cell>
        </row>
        <row r="5916">
          <cell r="A5916">
            <v>102763</v>
          </cell>
          <cell r="B5916" t="str">
            <v>BOCA PARA BUEIRO SIMPLES CELULAR 250 X 250 CM EM CONCRETO, ALAS COM ESCONSIDADE DE 30°, INCLUINDO FÔRMAS E MATERIAIS. AF_07/2021</v>
          </cell>
          <cell r="C5916" t="str">
            <v>UN</v>
          </cell>
          <cell r="D5916">
            <v>27202.959999999999</v>
          </cell>
          <cell r="E5916">
            <v>27879.23</v>
          </cell>
          <cell r="F5916" t="str">
            <v>SINAPI JUNHO 2025</v>
          </cell>
        </row>
        <row r="5917">
          <cell r="A5917">
            <v>102793</v>
          </cell>
          <cell r="B5917" t="str">
            <v>BOCA PARA BUEIRO SIMPLES CELULAR 250 X 250 CM EM GABIÃO, ALAS COM ESCONSIDADE DE 45°, INCLUINDO FÔRMAS E MATERIAIS. AF_07/2021</v>
          </cell>
          <cell r="C5917" t="str">
            <v>UN</v>
          </cell>
          <cell r="D5917">
            <v>56674.47</v>
          </cell>
          <cell r="E5917">
            <v>57948.87</v>
          </cell>
          <cell r="F5917" t="str">
            <v>SINAPI JUNHO 2025</v>
          </cell>
        </row>
        <row r="5918">
          <cell r="A5918">
            <v>102764</v>
          </cell>
          <cell r="B5918" t="str">
            <v>BOCA PARA BUEIRO SIMPLES CELULAR 300 X 300 CM EM CONCRETO, ALAS COM ESCONSIDADE DE 30°, INCLUINDO FÔRMAS E MATERIAIS. AF_07/2021</v>
          </cell>
          <cell r="C5918" t="str">
            <v>UN</v>
          </cell>
          <cell r="D5918">
            <v>38292.78</v>
          </cell>
          <cell r="E5918">
            <v>39178.370000000003</v>
          </cell>
          <cell r="F5918" t="str">
            <v>SINAPI JUNHO 2025</v>
          </cell>
        </row>
        <row r="5919">
          <cell r="A5919">
            <v>102794</v>
          </cell>
          <cell r="B5919" t="str">
            <v>BOCA PARA BUEIRO SIMPLES CELULAR 300 X 300 CM EM GABIÃO, ALAS COM ESCONSIDADE DE 45°, INCLUINDO FÔRMAS E MATERIAIS. AF_07/2021</v>
          </cell>
          <cell r="C5919" t="str">
            <v>UN</v>
          </cell>
          <cell r="D5919">
            <v>81086.899999999994</v>
          </cell>
          <cell r="E5919">
            <v>82871.490000000005</v>
          </cell>
          <cell r="F5919" t="str">
            <v>SINAPI JUNHO 2025</v>
          </cell>
        </row>
        <row r="5920">
          <cell r="A5920">
            <v>102740</v>
          </cell>
          <cell r="B5920" t="str">
            <v>BOCA PARA BUEIRO SIMPLES TUBULAR D = 100 CM EM CONCRETO, ALAS COM ESCONSIDADE DE 0°, INCLUINDO FÔRMAS E MATERIAIS. AF_07/2021</v>
          </cell>
          <cell r="C5920" t="str">
            <v>UN</v>
          </cell>
          <cell r="D5920">
            <v>5467.45</v>
          </cell>
          <cell r="E5920">
            <v>5606.45</v>
          </cell>
          <cell r="F5920" t="str">
            <v>SINAPI JUNHO 2025</v>
          </cell>
        </row>
        <row r="5921">
          <cell r="A5921">
            <v>102752</v>
          </cell>
          <cell r="B5921" t="str">
            <v>BOCA PARA BUEIRO SIMPLES TUBULAR D = 100 CM EM CONCRETO, ALAS COM ESCONSIDADE DE 30°, INCLUINDO FÔRMAS E MATERIAIS. AF_07/2021</v>
          </cell>
          <cell r="C5921" t="str">
            <v>UN</v>
          </cell>
          <cell r="D5921">
            <v>7336.75</v>
          </cell>
          <cell r="E5921">
            <v>7514.94</v>
          </cell>
          <cell r="F5921" t="str">
            <v>SINAPI JUNHO 2025</v>
          </cell>
        </row>
        <row r="5922">
          <cell r="A5922">
            <v>102776</v>
          </cell>
          <cell r="B5922" t="str">
            <v>BOCA PARA BUEIRO SIMPLES TUBULAR D = 100 CM EM GABIÃO, ALAS COM ESCONSIDADE DE 45°, INCLUINDO FÔRMAS E MATERIAIS. AF_07/2021</v>
          </cell>
          <cell r="C5922" t="str">
            <v>UN</v>
          </cell>
          <cell r="D5922">
            <v>10789.26</v>
          </cell>
          <cell r="E5922">
            <v>11081.54</v>
          </cell>
          <cell r="F5922" t="str">
            <v>SINAPI JUNHO 2025</v>
          </cell>
        </row>
        <row r="5923">
          <cell r="A5923">
            <v>102741</v>
          </cell>
          <cell r="B5923" t="str">
            <v>BOCA PARA BUEIRO SIMPLES TUBULAR D = 120 CM EM CONCRETO, ALAS COM ESCONSIDADE DE 0°, INCLUINDO FÔRMAS E MATERIAIS. AF_07/2021</v>
          </cell>
          <cell r="C5923" t="str">
            <v>UN</v>
          </cell>
          <cell r="D5923">
            <v>7664.54</v>
          </cell>
          <cell r="E5923">
            <v>7855.14</v>
          </cell>
          <cell r="F5923" t="str">
            <v>SINAPI JUNHO 2025</v>
          </cell>
        </row>
        <row r="5924">
          <cell r="A5924">
            <v>102753</v>
          </cell>
          <cell r="B5924" t="str">
            <v>BOCA PARA BUEIRO SIMPLES TUBULAR D = 120 CM EM CONCRETO, ALAS COM ESCONSIDADE DE 30°, INCLUINDO FÔRMAS E MATERIAIS. AF_07/2021</v>
          </cell>
          <cell r="C5924" t="str">
            <v>UN</v>
          </cell>
          <cell r="D5924">
            <v>10842.88</v>
          </cell>
          <cell r="E5924">
            <v>11098.67</v>
          </cell>
          <cell r="F5924" t="str">
            <v>SINAPI JUNHO 2025</v>
          </cell>
        </row>
        <row r="5925">
          <cell r="A5925">
            <v>102777</v>
          </cell>
          <cell r="B5925" t="str">
            <v>BOCA PARA BUEIRO SIMPLES TUBULAR D = 120 CM EM GABIÃO, ALAS COM ESCONSIDADE DE 45°, INCLUINDO FÔRMAS E MATERIAIS. AF_07/2021</v>
          </cell>
          <cell r="C5925" t="str">
            <v>UN</v>
          </cell>
          <cell r="D5925">
            <v>16337.98</v>
          </cell>
          <cell r="E5925">
            <v>16780.03</v>
          </cell>
          <cell r="F5925" t="str">
            <v>SINAPI JUNHO 2025</v>
          </cell>
        </row>
        <row r="5926">
          <cell r="A5926">
            <v>102742</v>
          </cell>
          <cell r="B5926" t="str">
            <v>BOCA PARA BUEIRO SIMPLES TUBULAR D = 150 CM EM CONCRETO, ALAS COM ESCONSIDADE DE 0°, INCLUINDO FÔRMAS E MATERIAIS. AF_07/2021</v>
          </cell>
          <cell r="C5926" t="str">
            <v>UN</v>
          </cell>
          <cell r="D5926">
            <v>13256.84</v>
          </cell>
          <cell r="E5926">
            <v>13578.78</v>
          </cell>
          <cell r="F5926" t="str">
            <v>SINAPI JUNHO 2025</v>
          </cell>
        </row>
        <row r="5927">
          <cell r="A5927">
            <v>102754</v>
          </cell>
          <cell r="B5927" t="str">
            <v>BOCA PARA BUEIRO SIMPLES TUBULAR D = 150 CM EM CONCRETO, ALAS COM ESCONSIDADE DE 30°, INCLUINDO FÔRMAS E MATERIAIS. AF_07/2021</v>
          </cell>
          <cell r="C5927" t="str">
            <v>UN</v>
          </cell>
          <cell r="D5927">
            <v>20592.53</v>
          </cell>
          <cell r="E5927">
            <v>21063.87</v>
          </cell>
          <cell r="F5927" t="str">
            <v>SINAPI JUNHO 2025</v>
          </cell>
        </row>
        <row r="5928">
          <cell r="A5928">
            <v>102778</v>
          </cell>
          <cell r="B5928" t="str">
            <v>BOCA PARA BUEIRO SIMPLES TUBULAR D = 150 CM EM GABIÃO, ALAS COM ESCONSIDADE DE 45°, INCLUINDO FÔRMAS E MATERIAIS. AF_07/2021</v>
          </cell>
          <cell r="C5928" t="str">
            <v>UN</v>
          </cell>
          <cell r="D5928">
            <v>23755.34</v>
          </cell>
          <cell r="E5928">
            <v>24261.94</v>
          </cell>
          <cell r="F5928" t="str">
            <v>SINAPI JUNHO 2025</v>
          </cell>
        </row>
        <row r="5929">
          <cell r="A5929">
            <v>102737</v>
          </cell>
          <cell r="B5929" t="str">
            <v>BOCA PARA BUEIRO SIMPLES TUBULAR D = 40 CM EM CONCRETO, ALAS COM ESCONSIDADE DE 0°, INCLUINDO FÔRMAS E MATERIAIS. AF_07/2021</v>
          </cell>
          <cell r="C5929" t="str">
            <v>UN</v>
          </cell>
          <cell r="D5929">
            <v>1069.44</v>
          </cell>
          <cell r="E5929">
            <v>1099.18</v>
          </cell>
          <cell r="F5929" t="str">
            <v>SINAPI JUNHO 2025</v>
          </cell>
        </row>
        <row r="5930">
          <cell r="A5930">
            <v>102773</v>
          </cell>
          <cell r="B5930" t="str">
            <v>BOCA PARA BUEIRO SIMPLES TUBULAR D = 40 CM EM GABIÃO, ALAS COM ESCONSIDADE DE 45°, INCLUINDO FÔRMAS E MATERIAIS. AF_07/2021</v>
          </cell>
          <cell r="C5930" t="str">
            <v>UN</v>
          </cell>
          <cell r="D5930">
            <v>7219.92</v>
          </cell>
          <cell r="E5930">
            <v>7416.08</v>
          </cell>
          <cell r="F5930" t="str">
            <v>SINAPI JUNHO 2025</v>
          </cell>
        </row>
        <row r="5931">
          <cell r="A5931">
            <v>102738</v>
          </cell>
          <cell r="B5931" t="str">
            <v>BOCA PARA BUEIRO SIMPLES TUBULAR D = 60 CM EM CONCRETO, ALAS COM ESCONSIDADE DE 0°, INCLUINDO FÔRMAS E MATERIAIS. AF_07/2021</v>
          </cell>
          <cell r="C5931" t="str">
            <v>UN</v>
          </cell>
          <cell r="D5931">
            <v>2185.62</v>
          </cell>
          <cell r="E5931">
            <v>2243.7800000000002</v>
          </cell>
          <cell r="F5931" t="str">
            <v>SINAPI JUNHO 2025</v>
          </cell>
        </row>
        <row r="5932">
          <cell r="A5932">
            <v>102750</v>
          </cell>
          <cell r="B5932" t="str">
            <v>BOCA PARA BUEIRO SIMPLES TUBULAR D = 60 CM EM CONCRETO, ALAS COM ESCONSIDADE DE 30°, INCLUINDO FÔRMAS E MATERIAIS. AF_07/2021</v>
          </cell>
          <cell r="C5932" t="str">
            <v>UN</v>
          </cell>
          <cell r="D5932">
            <v>2662.84</v>
          </cell>
          <cell r="E5932">
            <v>2732.56</v>
          </cell>
          <cell r="F5932" t="str">
            <v>SINAPI JUNHO 2025</v>
          </cell>
        </row>
        <row r="5933">
          <cell r="A5933">
            <v>102774</v>
          </cell>
          <cell r="B5933" t="str">
            <v>BOCA PARA BUEIRO SIMPLES TUBULAR D = 60 CM EM GABIÃO, ALAS COM ESCONSIDADE DE 45°, INCLUINDO FÔRMAS E MATERIAIS. AF_07/2021</v>
          </cell>
          <cell r="C5933" t="str">
            <v>UN</v>
          </cell>
          <cell r="D5933">
            <v>7219.92</v>
          </cell>
          <cell r="E5933">
            <v>7416.08</v>
          </cell>
          <cell r="F5933" t="str">
            <v>SINAPI JUNHO 2025</v>
          </cell>
        </row>
        <row r="5934">
          <cell r="A5934">
            <v>102739</v>
          </cell>
          <cell r="B5934" t="str">
            <v>BOCA PARA BUEIRO SIMPLES TUBULAR D = 80 CM EM CONCRETO, ALAS COM ESCONSIDADE DE 0°, INCLUINDO FÔRMAS E MATERIAIS. AF_07/2021</v>
          </cell>
          <cell r="C5934" t="str">
            <v>UN</v>
          </cell>
          <cell r="D5934">
            <v>3653.05</v>
          </cell>
          <cell r="E5934">
            <v>3748.09</v>
          </cell>
          <cell r="F5934" t="str">
            <v>SINAPI JUNHO 2025</v>
          </cell>
        </row>
        <row r="5935">
          <cell r="A5935">
            <v>102751</v>
          </cell>
          <cell r="B5935" t="str">
            <v>BOCA PARA BUEIRO SIMPLES TUBULAR D = 80 CM EM CONCRETO, ALAS COM ESCONSIDADE DE 30°, INCLUINDO FÔRMAS E MATERIAIS. AF_07/2021</v>
          </cell>
          <cell r="C5935" t="str">
            <v>UN</v>
          </cell>
          <cell r="D5935">
            <v>4613.91</v>
          </cell>
          <cell r="E5935">
            <v>4729.7</v>
          </cell>
          <cell r="F5935" t="str">
            <v>SINAPI JUNHO 2025</v>
          </cell>
        </row>
        <row r="5936">
          <cell r="A5936">
            <v>102775</v>
          </cell>
          <cell r="B5936" t="str">
            <v>BOCA PARA BUEIRO SIMPLES TUBULAR D = 80 CM EM GABIÃO, ALAS COM ESCONSIDADE DE 45°, INCLUINDO FÔRMAS E MATERIAIS. AF_07/2021</v>
          </cell>
          <cell r="C5936" t="str">
            <v>UN</v>
          </cell>
          <cell r="D5936">
            <v>10789.26</v>
          </cell>
          <cell r="E5936">
            <v>11081.54</v>
          </cell>
          <cell r="F5936" t="str">
            <v>SINAPI JUNHO 2025</v>
          </cell>
        </row>
        <row r="5937">
          <cell r="A5937">
            <v>102769</v>
          </cell>
          <cell r="B5937" t="str">
            <v>BOCA PARA BUEIRO TRIPLO CELULAR 150 X 150 CM EM CONCRETO, ALAS COM ESCONSIDADE DE 30°, INCLUINDO FÔRMAS E MATERIAIS. AF_07/2021</v>
          </cell>
          <cell r="C5937" t="str">
            <v>UN</v>
          </cell>
          <cell r="D5937">
            <v>18336.18</v>
          </cell>
          <cell r="E5937">
            <v>18826.86</v>
          </cell>
          <cell r="F5937" t="str">
            <v>SINAPI JUNHO 2025</v>
          </cell>
        </row>
        <row r="5938">
          <cell r="A5938">
            <v>102799</v>
          </cell>
          <cell r="B5938" t="str">
            <v>BOCA PARA BUEIRO TRIPLO CELULAR 150 X 150 CM EM GABIÃO, ALAS COM ESCONSIDADE DE 45°, INCLUINDO FÔRMAS E MATERIAIS. AF_07/2021</v>
          </cell>
          <cell r="C5938" t="str">
            <v>UN</v>
          </cell>
          <cell r="D5938">
            <v>28472.39</v>
          </cell>
          <cell r="E5938">
            <v>29186.68</v>
          </cell>
          <cell r="F5938" t="str">
            <v>SINAPI JUNHO 2025</v>
          </cell>
        </row>
        <row r="5939">
          <cell r="A5939">
            <v>102770</v>
          </cell>
          <cell r="B5939" t="str">
            <v>BOCA PARA BUEIRO TRIPLO CELULAR 200 X 200 CM EM CONCRETO, ALAS COM ESCONSIDADE DE 30°, INCLUINDO FÔRMAS E MATERIAIS. AF_07/2021</v>
          </cell>
          <cell r="C5939" t="str">
            <v>UN</v>
          </cell>
          <cell r="D5939">
            <v>28111.75</v>
          </cell>
          <cell r="E5939">
            <v>28821.87</v>
          </cell>
          <cell r="F5939" t="str">
            <v>SINAPI JUNHO 2025</v>
          </cell>
        </row>
        <row r="5940">
          <cell r="A5940">
            <v>102800</v>
          </cell>
          <cell r="B5940" t="str">
            <v>BOCA PARA BUEIRO TRIPLO CELULAR 200 X 200 CM EM GABIÃO, ALAS COM ESCONSIDADE DE 45°, INCLUINDO FÔRMAS E MATERIAIS. AF_07/2021</v>
          </cell>
          <cell r="C5940" t="str">
            <v>UN</v>
          </cell>
          <cell r="D5940">
            <v>49117.4</v>
          </cell>
          <cell r="E5940">
            <v>50287.13</v>
          </cell>
          <cell r="F5940" t="str">
            <v>SINAPI JUNHO 2025</v>
          </cell>
        </row>
        <row r="5941">
          <cell r="A5941">
            <v>102771</v>
          </cell>
          <cell r="B5941" t="str">
            <v>BOCA PARA BUEIRO TRIPLO CELULAR 250 X 250 CM EM CONCRETO, ALAS COM ESCONSIDADE DE 30°, INCLUINDO FÔRMAS E MATERIAIS. AF_07/2021</v>
          </cell>
          <cell r="C5941" t="str">
            <v>UN</v>
          </cell>
          <cell r="D5941">
            <v>39295.57</v>
          </cell>
          <cell r="E5941">
            <v>40257.370000000003</v>
          </cell>
          <cell r="F5941" t="str">
            <v>SINAPI JUNHO 2025</v>
          </cell>
        </row>
        <row r="5942">
          <cell r="A5942">
            <v>102801</v>
          </cell>
          <cell r="B5942" t="str">
            <v>BOCA PARA BUEIRO TRIPLO CELULAR 250 X 250 CM EM GABIÃO, ALAS COM ESCONSIDADE DE 45°, INCLUINDO FÔRMAS E MATERIAIS. AF_07/2021</v>
          </cell>
          <cell r="C5942" t="str">
            <v>UN</v>
          </cell>
          <cell r="D5942">
            <v>68575.56</v>
          </cell>
          <cell r="E5942">
            <v>70161.22</v>
          </cell>
          <cell r="F5942" t="str">
            <v>SINAPI JUNHO 2025</v>
          </cell>
        </row>
        <row r="5943">
          <cell r="A5943">
            <v>102772</v>
          </cell>
          <cell r="B5943" t="str">
            <v>BOCA PARA BUEIRO TRIPLO CELULAR 300 X 300 CM EM CONCRETO, ALAS COM ESCONSIDADE DE 30°, INCLUINDO FÔRMAS E MATERIAIS. AF_07/2021</v>
          </cell>
          <cell r="C5943" t="str">
            <v>UN</v>
          </cell>
          <cell r="D5943">
            <v>55190.68</v>
          </cell>
          <cell r="E5943">
            <v>56439.19</v>
          </cell>
          <cell r="F5943" t="str">
            <v>SINAPI JUNHO 2025</v>
          </cell>
        </row>
        <row r="5944">
          <cell r="A5944">
            <v>102802</v>
          </cell>
          <cell r="B5944" t="str">
            <v>BOCA PARA BUEIRO TRIPLO CELULAR 300 X 300 CM EM GABIÃO, ALAS COM ESCONSIDADE DE 45°, INCLUINDO FÔRMAS E MATERIAIS. AF_07/2021</v>
          </cell>
          <cell r="C5944" t="str">
            <v>UN</v>
          </cell>
          <cell r="D5944">
            <v>82191.899999999994</v>
          </cell>
          <cell r="E5944">
            <v>84077.34</v>
          </cell>
          <cell r="F5944" t="str">
            <v>SINAPI JUNHO 2025</v>
          </cell>
        </row>
        <row r="5945">
          <cell r="A5945">
            <v>102747</v>
          </cell>
          <cell r="B5945" t="str">
            <v>BOCA PARA BUEIRO TRIPLO TUBULAR D = 100 CM EM CONCRETO, ALAS COM ESCONSIDADE DE 0°, INCLUINDO FÔRMAS E MATERIAIS. AF_07/2021</v>
          </cell>
          <cell r="C5945" t="str">
            <v>UN</v>
          </cell>
          <cell r="D5945">
            <v>8245.43</v>
          </cell>
          <cell r="E5945">
            <v>8450.58</v>
          </cell>
          <cell r="F5945" t="str">
            <v>SINAPI JUNHO 2025</v>
          </cell>
        </row>
        <row r="5946">
          <cell r="A5946">
            <v>102758</v>
          </cell>
          <cell r="B5946" t="str">
            <v>BOCA PARA BUEIRO TRIPLO TUBULAR D = 100 CM EM CONCRETO, ALAS COM ESCONSIDADE DE 30°, INCLUINDO FÔRMAS E MATERIAIS. AF_07/2021</v>
          </cell>
          <cell r="C5946" t="str">
            <v>UN</v>
          </cell>
          <cell r="D5946">
            <v>13180.48</v>
          </cell>
          <cell r="E5946">
            <v>13488.05</v>
          </cell>
          <cell r="F5946" t="str">
            <v>SINAPI JUNHO 2025</v>
          </cell>
        </row>
        <row r="5947">
          <cell r="A5947">
            <v>102788</v>
          </cell>
          <cell r="B5947" t="str">
            <v>BOCA PARA BUEIRO TRIPLO TUBULAR D = 100 CM EM GABIÃO, ALAS COM ESCONSIDADE DE 45°, INCLUINDO FÔRMAS E MATERIAIS. AF_07/2021</v>
          </cell>
          <cell r="C5947" t="str">
            <v>UN</v>
          </cell>
          <cell r="D5947">
            <v>14869.33</v>
          </cell>
          <cell r="E5947">
            <v>15224.48</v>
          </cell>
          <cell r="F5947" t="str">
            <v>SINAPI JUNHO 2025</v>
          </cell>
        </row>
        <row r="5948">
          <cell r="A5948">
            <v>102748</v>
          </cell>
          <cell r="B5948" t="str">
            <v>BOCA PARA BUEIRO TRIPLO TUBULAR D = 120 CM EM CONCRETO, ALAS COM ESCONSIDADE DE 0°, INCLUINDO FÔRMAS E MATERIAIS. AF_07/2021</v>
          </cell>
          <cell r="C5948" t="str">
            <v>UN</v>
          </cell>
          <cell r="D5948">
            <v>11522.86</v>
          </cell>
          <cell r="E5948">
            <v>11803.18</v>
          </cell>
          <cell r="F5948" t="str">
            <v>SINAPI JUNHO 2025</v>
          </cell>
        </row>
        <row r="5949">
          <cell r="A5949">
            <v>102759</v>
          </cell>
          <cell r="B5949" t="str">
            <v>BOCA PARA BUEIRO TRIPLO TUBULAR D = 120 CM EM CONCRETO, ALAS COM ESCONSIDADE DE 30°, INCLUINDO FÔRMAS E MATERIAIS. AF_07/2021</v>
          </cell>
          <cell r="C5949" t="str">
            <v>UN</v>
          </cell>
          <cell r="D5949">
            <v>19573.919999999998</v>
          </cell>
          <cell r="E5949">
            <v>20016.939999999999</v>
          </cell>
          <cell r="F5949" t="str">
            <v>SINAPI JUNHO 2025</v>
          </cell>
        </row>
        <row r="5950">
          <cell r="A5950">
            <v>102789</v>
          </cell>
          <cell r="B5950" t="str">
            <v>BOCA PARA BUEIRO TRIPLO TUBULAR D = 120 CM EM GABIÃO, ALAS COM ESCONSIDADE DE 45°, INCLUINDO FÔRMAS E MATERIAIS. AF_07/2021</v>
          </cell>
          <cell r="C5950" t="str">
            <v>UN</v>
          </cell>
          <cell r="D5950">
            <v>19554.5</v>
          </cell>
          <cell r="E5950">
            <v>20015.23</v>
          </cell>
          <cell r="F5950" t="str">
            <v>SINAPI JUNHO 2025</v>
          </cell>
        </row>
        <row r="5951">
          <cell r="A5951">
            <v>102749</v>
          </cell>
          <cell r="B5951" t="str">
            <v>BOCA PARA BUEIRO TRIPLO TUBULAR D = 150 CM EM CONCRETO, ALAS COM ESCONSIDADE DE 0°, INCLUINDO FÔRMAS E MATERIAIS. AF_07/2021</v>
          </cell>
          <cell r="C5951" t="str">
            <v>UN</v>
          </cell>
          <cell r="D5951">
            <v>19762.400000000001</v>
          </cell>
          <cell r="E5951">
            <v>20231.009999999998</v>
          </cell>
          <cell r="F5951" t="str">
            <v>SINAPI JUNHO 2025</v>
          </cell>
        </row>
        <row r="5952">
          <cell r="A5952">
            <v>102760</v>
          </cell>
          <cell r="B5952" t="str">
            <v>BOCA PARA BUEIRO TRIPLO TUBULAR D = 150 CM EM CONCRETO, ALAS COM ESCONSIDADE DE 30°, INCLUINDO FÔRMAS E MATERIAIS. AF_07/2021</v>
          </cell>
          <cell r="C5952" t="str">
            <v>UN</v>
          </cell>
          <cell r="D5952">
            <v>36040.959999999999</v>
          </cell>
          <cell r="E5952">
            <v>36831.919999999998</v>
          </cell>
          <cell r="F5952" t="str">
            <v>SINAPI JUNHO 2025</v>
          </cell>
        </row>
        <row r="5953">
          <cell r="A5953">
            <v>102790</v>
          </cell>
          <cell r="B5953" t="str">
            <v>BOCA PARA BUEIRO TRIPLO TUBULAR D = 150 CM EM GABIÃO, ALAS COM ESCONSIDADE DE 45°, INCLUINDO FÔRMAS E MATERIAIS. AF_07/2021</v>
          </cell>
          <cell r="C5953" t="str">
            <v>UN</v>
          </cell>
          <cell r="D5953">
            <v>31914.95</v>
          </cell>
          <cell r="E5953">
            <v>32574.73</v>
          </cell>
          <cell r="F5953" t="str">
            <v>SINAPI JUNHO 2025</v>
          </cell>
        </row>
        <row r="5954">
          <cell r="A5954">
            <v>102785</v>
          </cell>
          <cell r="B5954" t="str">
            <v>BOCA PARA BUEIRO TRIPLO TUBULAR D = 40 CM EM GABIÃO, ALAS COM ESCONSIDADE DE 45°, INCLUINDO FÔRMAS E MATERIAIS. AF_07/2021</v>
          </cell>
          <cell r="C5954" t="str">
            <v>UN</v>
          </cell>
          <cell r="D5954">
            <v>8306.9699999999993</v>
          </cell>
          <cell r="E5954">
            <v>8532.75</v>
          </cell>
          <cell r="F5954" t="str">
            <v>SINAPI JUNHO 2025</v>
          </cell>
        </row>
        <row r="5955">
          <cell r="A5955">
            <v>102786</v>
          </cell>
          <cell r="B5955" t="str">
            <v>BOCA PARA BUEIRO TRIPLO TUBULAR D = 60 CM EM GABIÃO, ALAS COM ESCONSIDADE DE 45°, INCLUINDO FÔRMAS E MATERIAIS. AF_07/2021</v>
          </cell>
          <cell r="C5955" t="str">
            <v>UN</v>
          </cell>
          <cell r="D5955">
            <v>9156.5</v>
          </cell>
          <cell r="E5955">
            <v>9383.5400000000009</v>
          </cell>
          <cell r="F5955" t="str">
            <v>SINAPI JUNHO 2025</v>
          </cell>
        </row>
        <row r="5956">
          <cell r="A5956">
            <v>102787</v>
          </cell>
          <cell r="B5956" t="str">
            <v>BOCA PARA BUEIRO TRIPLO TUBULAR D = 80 CM EM GABIÃO, ALAS COM ESCONSIDADE DE 45°, INCLUINDO FÔRMAS E MATERIAIS. AF_07/2021</v>
          </cell>
          <cell r="C5956" t="str">
            <v>UN</v>
          </cell>
          <cell r="D5956">
            <v>13618.17</v>
          </cell>
          <cell r="E5956">
            <v>13965.36</v>
          </cell>
          <cell r="F5956" t="str">
            <v>SINAPI JUNHO 2025</v>
          </cell>
        </row>
        <row r="5957">
          <cell r="A5957">
            <v>102736</v>
          </cell>
          <cell r="B5957" t="str">
            <v>CONCRETAGEM DE BOCA PARA BUEIRO, FCK = 20 MPA, COM USO DE BOMBA - LANÇAMENTO, ADENSAMENTO E ACABAMENTO. AF_07/2021</v>
          </cell>
          <cell r="C5957" t="str">
            <v>M3</v>
          </cell>
          <cell r="D5957">
            <v>596</v>
          </cell>
          <cell r="E5957">
            <v>600.37</v>
          </cell>
          <cell r="F5957" t="str">
            <v>SINAPI JUNHO 2025</v>
          </cell>
        </row>
        <row r="5958">
          <cell r="A5958">
            <v>102727</v>
          </cell>
          <cell r="B5958" t="str">
            <v>FABRICAÇÃO, MONTAGEM E DESMONTAGEM DE FÔRMA PARA BOCA PARA BUEIRO, EM CHAPA DE MADEIRA COMPENSADA RESINADA, E = 17 MM, 2 UTILIZAÇÕES. AF_07/2021</v>
          </cell>
          <cell r="C5958" t="str">
            <v>M2</v>
          </cell>
          <cell r="D5958">
            <v>98.22</v>
          </cell>
          <cell r="E5958">
            <v>102.55</v>
          </cell>
          <cell r="F5958" t="str">
            <v>SINAPI JUNHO 2025</v>
          </cell>
        </row>
        <row r="5959">
          <cell r="A5959">
            <v>102112</v>
          </cell>
          <cell r="B5959" t="str">
            <v>BOMBA CENTRÍFUGA, MONOFÁSICA, 0,5 CV OU 0,49 HP, HM 6 A 20 M, Q 1,2 A 8,3 M3/H (NÃO INCLUI O FORNECIMENTO DA BOMBA). AF_12/2020</v>
          </cell>
          <cell r="C5959" t="str">
            <v>UN</v>
          </cell>
          <cell r="D5959">
            <v>146.22999999999999</v>
          </cell>
          <cell r="E5959">
            <v>159.08000000000001</v>
          </cell>
          <cell r="F5959" t="str">
            <v>SINAPI JUNHO 2025</v>
          </cell>
        </row>
        <row r="5960">
          <cell r="A5960">
            <v>102111</v>
          </cell>
          <cell r="B5960" t="str">
            <v>BOMBA CENTRÍFUGA, MONOFÁSICA, 0,5 CV OU 0,49 HP, HM 6 A 20 M, Q 1,2 A 8,3 M3/H - FORNECIMENTO E INSTALAÇÃO. AF_12/2020</v>
          </cell>
          <cell r="C5960" t="str">
            <v>UN</v>
          </cell>
          <cell r="D5960">
            <v>761.32</v>
          </cell>
          <cell r="E5960">
            <v>774.17</v>
          </cell>
          <cell r="F5960" t="str">
            <v>SINAPI JUNHO 2025</v>
          </cell>
        </row>
        <row r="5961">
          <cell r="A5961">
            <v>102114</v>
          </cell>
          <cell r="B5961" t="str">
            <v>BOMBA CENTRÍFUGA, TRIFÁSICA, 1 CV OU 0,99 HP, HM 14 A 40 M, Q 0,6 A 8,4 M3/H (NÃO INCLUI O FORNECIMENTO DA BOMBA). AF_12/2020</v>
          </cell>
          <cell r="C5961" t="str">
            <v>UN</v>
          </cell>
          <cell r="D5961">
            <v>149.91</v>
          </cell>
          <cell r="E5961">
            <v>163.11000000000001</v>
          </cell>
          <cell r="F5961" t="str">
            <v>SINAPI JUNHO 2025</v>
          </cell>
        </row>
        <row r="5962">
          <cell r="A5962">
            <v>102113</v>
          </cell>
          <cell r="B5962" t="str">
            <v>BOMBA CENTRÍFUGA, TRIFÁSICA, 1 CV OU 0,99 HP, HM 14 A 40 M, Q 0,6 A 8,4 M3/H - FORNECIMENTO E INSTALAÇÃO. AF_12/2020</v>
          </cell>
          <cell r="C5962" t="str">
            <v>UN</v>
          </cell>
          <cell r="D5962">
            <v>1186.75</v>
          </cell>
          <cell r="E5962">
            <v>1199.95</v>
          </cell>
          <cell r="F5962" t="str">
            <v>SINAPI JUNHO 2025</v>
          </cell>
        </row>
        <row r="5963">
          <cell r="A5963">
            <v>102117</v>
          </cell>
          <cell r="B5963" t="str">
            <v>BOMBA CENTRÍFUGA, TRIFÁSICA, 1,5 CV OU 1,48 HP (NÃO INCLUI O FORNECIMENTO DA BOMBA). AF_12/2020</v>
          </cell>
          <cell r="C5963" t="str">
            <v>UN</v>
          </cell>
          <cell r="D5963">
            <v>154.37</v>
          </cell>
          <cell r="E5963">
            <v>167.98</v>
          </cell>
          <cell r="F5963" t="str">
            <v>SINAPI JUNHO 2025</v>
          </cell>
        </row>
        <row r="5964">
          <cell r="A5964">
            <v>102116</v>
          </cell>
          <cell r="B5964" t="str">
            <v>BOMBA CENTRÍFUGA, TRIFÁSICA, 1,5 CV OU 1,48 HP, HM 10 A 24 M, Q 6,1 A 21,9 M3/H - FORNECIMENTO E INSTALAÇÃO. AF_12/2020</v>
          </cell>
          <cell r="C5964" t="str">
            <v>UN</v>
          </cell>
          <cell r="D5964">
            <v>1265.8599999999999</v>
          </cell>
          <cell r="E5964">
            <v>1279.47</v>
          </cell>
          <cell r="F5964" t="str">
            <v>SINAPI JUNHO 2025</v>
          </cell>
        </row>
        <row r="5965">
          <cell r="A5965">
            <v>102132</v>
          </cell>
          <cell r="B5965" t="str">
            <v>BOMBA CENTRÍFUGA, TRIFÁSICA, 1,5 CV OU 1,48 HP, HM 10 A 24 M, Q 6,1 A 21,9 M3/H, 2 UNIDADES, INCLUSO QUADRO ELÉTRICO - FORNECIMENTO E INSTALAÇÃO. AF_12/2020</v>
          </cell>
          <cell r="C5965" t="str">
            <v>UN</v>
          </cell>
          <cell r="D5965">
            <v>0</v>
          </cell>
          <cell r="E5965">
            <v>0</v>
          </cell>
          <cell r="F5965" t="str">
            <v>SINAPI JUNHO 2025</v>
          </cell>
        </row>
        <row r="5966">
          <cell r="A5966">
            <v>102115</v>
          </cell>
          <cell r="B5966" t="str">
            <v>BOMBA CENTRÍFUGA, TRIFÁSICA, 1,5 CV OU 1,48 HP, HM 10 A 70 M, Q 1,8 A 5,3 M3/H - FORNECIMENTO E INSTALAÇÃO. AF_12/2020</v>
          </cell>
          <cell r="C5966" t="str">
            <v>UN</v>
          </cell>
          <cell r="D5966">
            <v>2054.33</v>
          </cell>
          <cell r="E5966">
            <v>2073.14</v>
          </cell>
          <cell r="F5966" t="str">
            <v>SINAPI JUNHO 2025</v>
          </cell>
        </row>
        <row r="5967">
          <cell r="A5967">
            <v>102123</v>
          </cell>
          <cell r="B5967" t="str">
            <v>BOMBA CENTRÍFUGA, TRIFÁSICA, 10 CV OU 9,86 HP, HM 85 A 140 M, Q 4,2 A 14,9 M3/H (NÃO INCLUI O FORNECIMENTO DA BOMBA). AF_12/2020</v>
          </cell>
          <cell r="C5967" t="str">
            <v>UN</v>
          </cell>
          <cell r="D5967">
            <v>209.85</v>
          </cell>
          <cell r="E5967">
            <v>228.66</v>
          </cell>
          <cell r="F5967" t="str">
            <v>SINAPI JUNHO 2025</v>
          </cell>
        </row>
        <row r="5968">
          <cell r="A5968">
            <v>102122</v>
          </cell>
          <cell r="B5968" t="str">
            <v>BOMBA CENTRÍFUGA, TRIFÁSICA, 10 CV OU 9,86 HP, HM 85 A 140 M, Q 4,2 A 14,9 M3/H - FORNECIMENTO E INSTALAÇÃO. AF_12/2020</v>
          </cell>
          <cell r="C5968" t="str">
            <v>UN</v>
          </cell>
          <cell r="D5968">
            <v>5679.57</v>
          </cell>
          <cell r="E5968">
            <v>5698.38</v>
          </cell>
          <cell r="F5968" t="str">
            <v>SINAPI JUNHO 2025</v>
          </cell>
        </row>
        <row r="5969">
          <cell r="A5969">
            <v>102119</v>
          </cell>
          <cell r="B5969" t="str">
            <v>BOMBA CENTRÍFUGA, TRIFÁSICA, 3 CV OU 2,96 HP, HM 34 A 40 M, Q 8,6 A 14,8 M3/H (NÃO INCLUI O FORNECIMENTO DA BOMBA). AF_12/2020</v>
          </cell>
          <cell r="C5969" t="str">
            <v>UN</v>
          </cell>
          <cell r="D5969">
            <v>158.22</v>
          </cell>
          <cell r="E5969">
            <v>172.19</v>
          </cell>
          <cell r="F5969" t="str">
            <v>SINAPI JUNHO 2025</v>
          </cell>
        </row>
        <row r="5970">
          <cell r="A5970">
            <v>102118</v>
          </cell>
          <cell r="B5970" t="str">
            <v>BOMBA CENTRÍFUGA, TRIFÁSICA, 3 CV OU 2,96 HP, HM 34 A 40 M, Q 8,6 A 14,8 M3/H - FORNECIMENTO E INSTALAÇÃO. AF_12/2020</v>
          </cell>
          <cell r="C5970" t="str">
            <v>UN</v>
          </cell>
          <cell r="D5970">
            <v>1709.1</v>
          </cell>
          <cell r="E5970">
            <v>1723.07</v>
          </cell>
          <cell r="F5970" t="str">
            <v>SINAPI JUNHO 2025</v>
          </cell>
        </row>
        <row r="5971">
          <cell r="A5971">
            <v>102133</v>
          </cell>
          <cell r="B5971" t="str">
            <v>BOMBA CENTRÍFUGA, TRIFÁSICA, 3 CV OU 2,96 HP, HM 34 A 40 M, Q 8,6 A 14,8 M3/H, 2 UNIDADES, INCLUSO QUADRO ELÉTRICO - FORNECIMENTO E INSTALAÇÃO. AF_12/2020</v>
          </cell>
          <cell r="C5971" t="str">
            <v>UN</v>
          </cell>
          <cell r="D5971">
            <v>0</v>
          </cell>
          <cell r="E5971">
            <v>0</v>
          </cell>
          <cell r="F5971" t="str">
            <v>SINAPI JUNHO 2025</v>
          </cell>
        </row>
        <row r="5972">
          <cell r="A5972">
            <v>102127</v>
          </cell>
          <cell r="B5972" t="str">
            <v>BOMBA SUBMERSÍVEL, TRIFÁSICA, 3,80 CV OU 3,75 HP, HM 5 A 25,5 M, Q 3,6 A 61,2 M3/H (NÃO INCLUI O FORNECIMENTO DA BOMBA). AF_12/2020</v>
          </cell>
          <cell r="C5972" t="str">
            <v>UN</v>
          </cell>
          <cell r="D5972">
            <v>679.96</v>
          </cell>
          <cell r="E5972">
            <v>702.3</v>
          </cell>
          <cell r="F5972" t="str">
            <v>SINAPI JUNHO 2025</v>
          </cell>
        </row>
        <row r="5973">
          <cell r="A5973">
            <v>102126</v>
          </cell>
          <cell r="B5973" t="str">
            <v>BOMBA SUBMERSÍVEL, TRIFÁSICA, 3,80 CV OU 3,75 HP, HM 5 A 25,5 M, Q 3,6 A 61,2 M3/H - FORNECIMENTO E INSTALAÇÃO. AF_12/2020</v>
          </cell>
          <cell r="C5973" t="str">
            <v>UN</v>
          </cell>
          <cell r="D5973">
            <v>7270.58</v>
          </cell>
          <cell r="E5973">
            <v>7292.92</v>
          </cell>
          <cell r="F5973" t="str">
            <v>SINAPI JUNHO 2025</v>
          </cell>
        </row>
        <row r="5974">
          <cell r="A5974">
            <v>102137</v>
          </cell>
          <cell r="B5974" t="str">
            <v>CHAVE DE BOIA AUTOMÁTICA SUPERIOR/INFERIOR 15A/250V - FORNECIMENTO E INSTALAÇÃO. AF_12/2020</v>
          </cell>
          <cell r="C5974" t="str">
            <v>UN</v>
          </cell>
          <cell r="D5974">
            <v>87.61</v>
          </cell>
          <cell r="E5974">
            <v>90.7</v>
          </cell>
          <cell r="F5974" t="str">
            <v>SINAPI JUNHO 2025</v>
          </cell>
        </row>
        <row r="5975">
          <cell r="A5975">
            <v>102136</v>
          </cell>
          <cell r="B5975" t="str">
            <v>INSTALAÇÃO DE QUADRO ELÉTRICO PARA BOMBAS TRIFÁSICAS ATÉ 25 CV (NÃO INCLUI O FORNECIMENTO DO QUADRO). AF_12/2020</v>
          </cell>
          <cell r="C5975" t="str">
            <v>UN</v>
          </cell>
          <cell r="D5975">
            <v>75.89</v>
          </cell>
          <cell r="E5975">
            <v>82.74</v>
          </cell>
          <cell r="F5975" t="str">
            <v>SINAPI JUNHO 2025</v>
          </cell>
        </row>
        <row r="5976">
          <cell r="A5976">
            <v>102121</v>
          </cell>
          <cell r="B5976" t="str">
            <v>MOTO BOMBA HORIZONTAL ATÉ 10 CV, HM 75 A 80 M, Q 25,4 A 48 (NÃO INCLUI O FORNECIMENTO DA BOMBA). AF_12/2020</v>
          </cell>
          <cell r="C5976" t="str">
            <v>UN</v>
          </cell>
          <cell r="D5976">
            <v>198.41</v>
          </cell>
          <cell r="E5976">
            <v>216.14</v>
          </cell>
          <cell r="F5976" t="str">
            <v>SINAPI JUNHO 2025</v>
          </cell>
        </row>
        <row r="5977">
          <cell r="A5977">
            <v>102120</v>
          </cell>
          <cell r="B5977" t="str">
            <v>MOTO BOMBA HORIZONTAL ATÉ 10 CV, HM 75 A 80 M, Q 25,4 A 48 - FORNECIMENTO E INSTALAÇÃO. AF_12/2020</v>
          </cell>
          <cell r="C5977" t="str">
            <v>UN</v>
          </cell>
          <cell r="D5977">
            <v>0</v>
          </cell>
          <cell r="E5977">
            <v>0</v>
          </cell>
          <cell r="F5977" t="str">
            <v>SINAPI JUNHO 2025</v>
          </cell>
        </row>
        <row r="5978">
          <cell r="A5978">
            <v>102138</v>
          </cell>
          <cell r="B5978" t="str">
            <v>MOTO BOMBA HORIZONTAL DE 12,5 A 25 CV, HM 140 M (NÃO INCLUI O FORNECIMENTO DA BOMBA). AF_12/2020</v>
          </cell>
          <cell r="C5978" t="str">
            <v>UN</v>
          </cell>
          <cell r="D5978">
            <v>228.48</v>
          </cell>
          <cell r="E5978">
            <v>249.04</v>
          </cell>
          <cell r="F5978" t="str">
            <v>SINAPI JUNHO 2025</v>
          </cell>
        </row>
        <row r="5979">
          <cell r="A5979">
            <v>102334</v>
          </cell>
          <cell r="B5979" t="str">
            <v>MOTO BOMBA HORIZONTAL DE 12,5 A 25CV, HM 140 M - FORNECIMENTO E INSTALAÇÃO. AF_12/2020</v>
          </cell>
          <cell r="C5979" t="str">
            <v>UN</v>
          </cell>
          <cell r="D5979">
            <v>0</v>
          </cell>
          <cell r="E5979">
            <v>0</v>
          </cell>
          <cell r="F5979" t="str">
            <v>SINAPI JUNHO 2025</v>
          </cell>
        </row>
        <row r="5980">
          <cell r="A5980">
            <v>102129</v>
          </cell>
          <cell r="B5980" t="str">
            <v>MOTO BOMBA SUBMERSÍVEL ATÉ 10 CV, HM 21 M (NÃO INCLUI O FORNECIMENTO DA BOMBA). AF_12/2020</v>
          </cell>
          <cell r="C5980" t="str">
            <v>UN</v>
          </cell>
          <cell r="D5980">
            <v>962.74</v>
          </cell>
          <cell r="E5980">
            <v>996.04</v>
          </cell>
          <cell r="F5980" t="str">
            <v>SINAPI JUNHO 2025</v>
          </cell>
        </row>
        <row r="5981">
          <cell r="A5981">
            <v>102128</v>
          </cell>
          <cell r="B5981" t="str">
            <v>MOTO BOMBA SUBMERSÍVEL ATÉ 10 CV, HM 21 M - FORNECIMENTO E INSTALAÇÃO. AF_12/2020</v>
          </cell>
          <cell r="C5981" t="str">
            <v>UN</v>
          </cell>
          <cell r="D5981">
            <v>0</v>
          </cell>
          <cell r="E5981">
            <v>0</v>
          </cell>
          <cell r="F5981" t="str">
            <v>SINAPI JUNHO 2025</v>
          </cell>
        </row>
        <row r="5982">
          <cell r="A5982">
            <v>102131</v>
          </cell>
          <cell r="B5982" t="str">
            <v>MOTO BOMBA SUBMERSÍVEL DE 11 A 25 CV, HM 33 M (NÃO INCLUI O FORNECIMENTO DA BOMBA). AF_12/2020</v>
          </cell>
          <cell r="C5982" t="str">
            <v>UN</v>
          </cell>
          <cell r="D5982">
            <v>962.74</v>
          </cell>
          <cell r="E5982">
            <v>996.04</v>
          </cell>
          <cell r="F5982" t="str">
            <v>SINAPI JUNHO 2025</v>
          </cell>
        </row>
        <row r="5983">
          <cell r="A5983">
            <v>102130</v>
          </cell>
          <cell r="B5983" t="str">
            <v>MOTO BOMBA SUBMERSÍVEL DE 11 A 25 CV, HM 33 M - FORNECIMENTO E INSTALAÇÃO. AF_12/2020</v>
          </cell>
          <cell r="C5983" t="str">
            <v>UN</v>
          </cell>
          <cell r="D5983">
            <v>0</v>
          </cell>
          <cell r="E5983">
            <v>0</v>
          </cell>
          <cell r="F5983" t="str">
            <v>SINAPI JUNHO 2025</v>
          </cell>
        </row>
        <row r="5984">
          <cell r="A5984">
            <v>102134</v>
          </cell>
          <cell r="B5984" t="str">
            <v>QUADRO ELÉTRICO PARA 2 BOMBAS CENTRÍFUGAS TRIFÁSICAS 1,5 CV - FORNECIMENTO E INSTALAÇÃO. AF_12/2020</v>
          </cell>
          <cell r="C5984" t="str">
            <v>UN</v>
          </cell>
          <cell r="D5984">
            <v>0</v>
          </cell>
          <cell r="E5984">
            <v>0</v>
          </cell>
          <cell r="F5984" t="str">
            <v>SINAPI JUNHO 2025</v>
          </cell>
        </row>
        <row r="5985">
          <cell r="A5985">
            <v>102135</v>
          </cell>
          <cell r="B5985" t="str">
            <v>QUADRO ELÉTRICO PARA 2 BOMBAS CENTRÍFUGAS TRIFÁSICAS 3 CV - FORNECIMENTO E INSTALAÇÃO. AF_12/2020</v>
          </cell>
          <cell r="C5985" t="str">
            <v>UN</v>
          </cell>
          <cell r="D5985">
            <v>0</v>
          </cell>
          <cell r="E5985">
            <v>0</v>
          </cell>
          <cell r="F5985" t="str">
            <v>SINAPI JUNHO 2025</v>
          </cell>
        </row>
        <row r="5986">
          <cell r="A5986">
            <v>104941</v>
          </cell>
          <cell r="B5986" t="str">
            <v>FORNECIMENTO E INSTALAÇÃO DE BRISE DE ALUMÍNIO B57, COM PINTURA ELETROSTÁTICA BRANCA, ACABAMENTO LISO, FIXADO EM PORTA-PAINEL RANHURADO. AF_03/2024</v>
          </cell>
          <cell r="C5986" t="str">
            <v>M2</v>
          </cell>
          <cell r="D5986">
            <v>0</v>
          </cell>
          <cell r="E5986">
            <v>0</v>
          </cell>
          <cell r="F5986" t="str">
            <v>SINAPI JUNHO 2025</v>
          </cell>
        </row>
        <row r="5987">
          <cell r="A5987">
            <v>104942</v>
          </cell>
          <cell r="B5987" t="str">
            <v>FORNECIMENTO E INSTALAÇÃO DE BRISE DE ALUZINC SL4, COM PINTURA ELETROSTÁTICA BRANCA, INCLINAÇÃO DE 45°, ACABAMENTO LISO, FIXADO EM PORTA-PAINEL RANHURADO. AF_03/2024</v>
          </cell>
          <cell r="C5987" t="str">
            <v>M2</v>
          </cell>
          <cell r="D5987">
            <v>0</v>
          </cell>
          <cell r="E5987">
            <v>0</v>
          </cell>
          <cell r="F5987" t="str">
            <v>SINAPI JUNHO 2025</v>
          </cell>
        </row>
        <row r="5988">
          <cell r="A5988">
            <v>104940</v>
          </cell>
          <cell r="B5988" t="str">
            <v>FORNECIMENTO E INSTALAÇÃO DE CAIXA DE ALUMÍNIO PROTETORA PARA CONDENSADORA DE AR-CONDICIONADO, PINTURA ELETROSTÁTICA BRANCA, DIMENSÕES 100 CM X 78 CM X 50 CM. AF_03/2024</v>
          </cell>
          <cell r="C5988" t="str">
            <v>UN</v>
          </cell>
          <cell r="D5988">
            <v>0</v>
          </cell>
          <cell r="E5988">
            <v>0</v>
          </cell>
          <cell r="F5988" t="str">
            <v>SINAPI JUNHO 2025</v>
          </cell>
        </row>
        <row r="5989">
          <cell r="A5989">
            <v>104943</v>
          </cell>
          <cell r="B5989" t="str">
            <v>FORNECIMENTO E INSTALAÇÃO DE CONJUNTO DE BRISE EM REQUADRO DE ALUMÍNIO DESLIZANTE, COM PERFIS INTERNOS TUBULARES FIXOS, COM PINTURA ELETROSTÁTICA BRANCA, ACABAMENTO, 150 CM X 265 CM. AF_03/2024</v>
          </cell>
          <cell r="C5989" t="str">
            <v>M2</v>
          </cell>
          <cell r="D5989">
            <v>0</v>
          </cell>
          <cell r="E5989">
            <v>0</v>
          </cell>
          <cell r="F5989" t="str">
            <v>SINAPI JUNHO 2025</v>
          </cell>
        </row>
        <row r="5990">
          <cell r="A5990">
            <v>101801</v>
          </cell>
          <cell r="B5990" t="str">
            <v>CAIXA COM GRELHA RETANGULAR DE FERRO FUNDIDO, EM ALVENARIA COM BLOCOS DE CONCRETO, DIMENSÕES INTERNAS: 0,30 X 1,00 X 1,00. AF_12/2020</v>
          </cell>
          <cell r="C5990" t="str">
            <v>UN</v>
          </cell>
          <cell r="D5990">
            <v>1053.07</v>
          </cell>
          <cell r="E5990">
            <v>1083.27</v>
          </cell>
          <cell r="F5990" t="str">
            <v>SINAPI JUNHO 2025</v>
          </cell>
        </row>
        <row r="5991">
          <cell r="A5991">
            <v>101800</v>
          </cell>
          <cell r="B5991" t="str">
            <v>CAIXA COM GRELHA RETANGULAR DE FERRO FUNDIDO, EM ALVENARIA COM TIJOLOS CERÂMICOS MACIÇOS, DIMENSÕES INTERNAS: 0,30 X 1,00 X 1,00. AF_12/2020</v>
          </cell>
          <cell r="C5991" t="str">
            <v>UN</v>
          </cell>
          <cell r="D5991">
            <v>1390.01</v>
          </cell>
          <cell r="E5991">
            <v>1438.48</v>
          </cell>
          <cell r="F5991" t="str">
            <v>SINAPI JUNHO 2025</v>
          </cell>
        </row>
        <row r="5992">
          <cell r="A5992">
            <v>98108</v>
          </cell>
          <cell r="B5992" t="str">
            <v>CAIXA DE GORDURA DUPLA (CAPACIDADE: 126 L), RETANGULAR, EM ALVENARIA COM BLOCOS DE CONCRETO, DIMENSÕES INTERNAS = 0,4X0,7 M, ALTURA INTERNA = 0,8 M. AF_12/2020</v>
          </cell>
          <cell r="C5992" t="str">
            <v>UN</v>
          </cell>
          <cell r="D5992">
            <v>494.27</v>
          </cell>
          <cell r="E5992">
            <v>521.15</v>
          </cell>
          <cell r="F5992" t="str">
            <v>SINAPI JUNHO 2025</v>
          </cell>
        </row>
        <row r="5993">
          <cell r="A5993">
            <v>98105</v>
          </cell>
          <cell r="B5993" t="str">
            <v>CAIXA DE GORDURA DUPLA (CAPACIDADE: 126 L), RETANGULAR, EM ALVENARIA COM TIJOLOS CERÂMICOS MACIÇOS, DIMENSÕES INTERNAS = 0,4X0,7 M, ALTURA INTERNA = 0,8 M. AF_12/2020</v>
          </cell>
          <cell r="C5993" t="str">
            <v>UN</v>
          </cell>
          <cell r="D5993">
            <v>615.70000000000005</v>
          </cell>
          <cell r="E5993">
            <v>651.11</v>
          </cell>
          <cell r="F5993" t="str">
            <v>SINAPI JUNHO 2025</v>
          </cell>
        </row>
        <row r="5994">
          <cell r="A5994">
            <v>98109</v>
          </cell>
          <cell r="B5994" t="str">
            <v>CAIXA DE GORDURA ESPECIAL (CAPACIDADE: 312 L - PARA ATÉ 146 PESSOAS SERVIDAS NO PICO), RETANGULAR, EM ALVENARIA COM BLOCOS DE CONCRETO, DIMENSÕES INTERNAS = 0,4X1,2 M, ALTURA INTERNA = 1 M. AF_12/2020</v>
          </cell>
          <cell r="C5994" t="str">
            <v>UN</v>
          </cell>
          <cell r="D5994">
            <v>802.76</v>
          </cell>
          <cell r="E5994">
            <v>846.17</v>
          </cell>
          <cell r="F5994" t="str">
            <v>SINAPI JUNHO 2025</v>
          </cell>
        </row>
        <row r="5995">
          <cell r="A5995">
            <v>98106</v>
          </cell>
          <cell r="B5995" t="str">
            <v>CAIXA DE GORDURA ESPECIAL (CAPACIDADE: 312 L - PARA ATÉ 146 PESSOAS SERVIDAS NO PICO), RETANGULAR, EM ALVENARIA COM TIJOLOS CERÂMICOS MACIÇOS, DIMENSÕES INTERNAS = 0,4X1,2 M, ALTURA INTERNA = 1 M. AF_12/2020</v>
          </cell>
          <cell r="C5995" t="str">
            <v>UN</v>
          </cell>
          <cell r="D5995">
            <v>1013.45</v>
          </cell>
          <cell r="E5995">
            <v>1071.58</v>
          </cell>
          <cell r="F5995" t="str">
            <v>SINAPI JUNHO 2025</v>
          </cell>
        </row>
        <row r="5996">
          <cell r="A5996">
            <v>98110</v>
          </cell>
          <cell r="B5996" t="str">
            <v>CAIXA DE GORDURA PEQUENA (CAPACIDADE: 19 L), CIRCULAR, EM PVC, DIÂMETRO INTERNO= 0,3 M. AF_12/2020</v>
          </cell>
          <cell r="C5996" t="str">
            <v>UN</v>
          </cell>
          <cell r="D5996">
            <v>294.89999999999998</v>
          </cell>
          <cell r="E5996">
            <v>296.27999999999997</v>
          </cell>
          <cell r="F5996" t="str">
            <v>SINAPI JUNHO 2025</v>
          </cell>
        </row>
        <row r="5997">
          <cell r="A5997">
            <v>98107</v>
          </cell>
          <cell r="B5997" t="str">
            <v>CAIXA DE GORDURA SIMPLES (CAPACIDADE: 36 L), RETANGULAR, EM ALVENARIA COM BLOCOS DE CONCRETO, DIMENSÕES INTERNAS = 0,2X0,4 M, ALTURA INTERNA = 0,8 M. AF_12/2020</v>
          </cell>
          <cell r="C5997" t="str">
            <v>UN</v>
          </cell>
          <cell r="D5997">
            <v>276.63</v>
          </cell>
          <cell r="E5997">
            <v>291.44</v>
          </cell>
          <cell r="F5997" t="str">
            <v>SINAPI JUNHO 2025</v>
          </cell>
        </row>
        <row r="5998">
          <cell r="A5998">
            <v>98104</v>
          </cell>
          <cell r="B5998" t="str">
            <v>CAIXA DE GORDURA SIMPLES (CAPACIDADE: 36L), RETANGULAR, EM ALVENARIA COM TIJOLOS CERÂMICOS MACIÇOS, DIMENSÕES INTERNAS = 0,2X0,4 M, ALTURA INTERNA = 0,8 M. AF_12/2020</v>
          </cell>
          <cell r="C5998" t="str">
            <v>UN</v>
          </cell>
          <cell r="D5998">
            <v>351.8</v>
          </cell>
          <cell r="E5998">
            <v>371.9</v>
          </cell>
          <cell r="F5998" t="str">
            <v>SINAPI JUNHO 2025</v>
          </cell>
        </row>
        <row r="5999">
          <cell r="A5999">
            <v>98102</v>
          </cell>
          <cell r="B5999" t="str">
            <v>CAIXA DE GORDURA SIMPLES, CIRCULAR, EM CONCRETO PRÉ-MOLDADO, DIÂMETRO INTERNO = 0,4 M, ALTURA INTERNA = 0,4 M. AF_12/2020</v>
          </cell>
          <cell r="C5999" t="str">
            <v>UN</v>
          </cell>
          <cell r="D5999">
            <v>145.69</v>
          </cell>
          <cell r="E5999">
            <v>146.21</v>
          </cell>
          <cell r="F5999" t="str">
            <v>SINAPI JUNHO 2025</v>
          </cell>
        </row>
        <row r="6000">
          <cell r="A6000">
            <v>98111</v>
          </cell>
          <cell r="B6000" t="str">
            <v>CAIXA DE INSPEÇÃO PARA ATERRAMENTO, CIRCULAR, EM POLIETILENO, DIÂMETRO INTERNO = 0,3 M. AF_12/2020</v>
          </cell>
          <cell r="C6000" t="str">
            <v>UN</v>
          </cell>
          <cell r="D6000">
            <v>42.38</v>
          </cell>
          <cell r="E6000">
            <v>43.14</v>
          </cell>
          <cell r="F6000" t="str">
            <v>SINAPI JUNHO 2025</v>
          </cell>
        </row>
        <row r="6001">
          <cell r="A6001">
            <v>97891</v>
          </cell>
          <cell r="B6001" t="str">
            <v>CAIXA ENTERRADA ELÉTRICA RETANGULAR, EM ALVENARIA COM BLOCOS DE CONCRETO, FUNDO COM BRITA, DIMENSÕES INTERNAS: 0,4X0,4X0,4 M. AF_12/2020</v>
          </cell>
          <cell r="C6001" t="str">
            <v>UN</v>
          </cell>
          <cell r="D6001">
            <v>205.31</v>
          </cell>
          <cell r="E6001">
            <v>216.94</v>
          </cell>
          <cell r="F6001" t="str">
            <v>SINAPI JUNHO 2025</v>
          </cell>
        </row>
        <row r="6002">
          <cell r="A6002">
            <v>97892</v>
          </cell>
          <cell r="B6002" t="str">
            <v>CAIXA ENTERRADA ELÉTRICA RETANGULAR, EM ALVENARIA COM BLOCOS DE CONCRETO, FUNDO COM BRITA, DIMENSÕES INTERNAS: 0,6X0,6X0,6 M. AF_12/2020</v>
          </cell>
          <cell r="C6002" t="str">
            <v>UN</v>
          </cell>
          <cell r="D6002">
            <v>385.14</v>
          </cell>
          <cell r="E6002">
            <v>405.99</v>
          </cell>
          <cell r="F6002" t="str">
            <v>SINAPI JUNHO 2025</v>
          </cell>
        </row>
        <row r="6003">
          <cell r="A6003">
            <v>97893</v>
          </cell>
          <cell r="B6003" t="str">
            <v>CAIXA ENTERRADA ELÉTRICA RETANGULAR, EM ALVENARIA COM BLOCOS DE CONCRETO, FUNDO COM BRITA, DIMENSÕES INTERNAS: 0,8X0,8X0,6 M. AF_12/2020</v>
          </cell>
          <cell r="C6003" t="str">
            <v>UN</v>
          </cell>
          <cell r="D6003">
            <v>532.04</v>
          </cell>
          <cell r="E6003">
            <v>560.95000000000005</v>
          </cell>
          <cell r="F6003" t="str">
            <v>SINAPI JUNHO 2025</v>
          </cell>
        </row>
        <row r="6004">
          <cell r="A6004">
            <v>97894</v>
          </cell>
          <cell r="B6004" t="str">
            <v>CAIXA ENTERRADA ELÉTRICA RETANGULAR, EM ALVENARIA COM BLOCOS DE CONCRETO, FUNDO COM BRITA, DIMENSÕES INTERNAS: 1X1X0,6 M. AF_12/2020</v>
          </cell>
          <cell r="C6004" t="str">
            <v>UN</v>
          </cell>
          <cell r="D6004">
            <v>589.86</v>
          </cell>
          <cell r="E6004">
            <v>617.62</v>
          </cell>
          <cell r="F6004" t="str">
            <v>SINAPI JUNHO 2025</v>
          </cell>
        </row>
        <row r="6005">
          <cell r="A6005">
            <v>97886</v>
          </cell>
          <cell r="B6005" t="str">
            <v>CAIXA ENTERRADA ELÉTRICA RETANGULAR, EM ALVENARIA COM TIJOLOS CERÂMICOS MACIÇOS, FUNDO COM BRITA, DIMENSÕES INTERNAS: 0,3X0,3X0,3 M. AF_12/2020</v>
          </cell>
          <cell r="C6005" t="str">
            <v>UN</v>
          </cell>
          <cell r="D6005">
            <v>160.46</v>
          </cell>
          <cell r="E6005">
            <v>169.96</v>
          </cell>
          <cell r="F6005" t="str">
            <v>SINAPI JUNHO 2025</v>
          </cell>
        </row>
        <row r="6006">
          <cell r="A6006">
            <v>97887</v>
          </cell>
          <cell r="B6006" t="str">
            <v>CAIXA ENTERRADA ELÉTRICA RETANGULAR, EM ALVENARIA COM TIJOLOS CERÂMICOS MACIÇOS, FUNDO COM BRITA, DIMENSÕES INTERNAS: 0,4X0,4X0,4 M. AF_12/2020</v>
          </cell>
          <cell r="C6006" t="str">
            <v>UN</v>
          </cell>
          <cell r="D6006">
            <v>252.36</v>
          </cell>
          <cell r="E6006">
            <v>267.27</v>
          </cell>
          <cell r="F6006" t="str">
            <v>SINAPI JUNHO 2025</v>
          </cell>
        </row>
        <row r="6007">
          <cell r="A6007">
            <v>97888</v>
          </cell>
          <cell r="B6007" t="str">
            <v>CAIXA ENTERRADA ELÉTRICA RETANGULAR, EM ALVENARIA COM TIJOLOS CERÂMICOS MACIÇOS, FUNDO COM BRITA, DIMENSÕES INTERNAS: 0,6X0,6X0,6 M. AF_12/2020</v>
          </cell>
          <cell r="C6007" t="str">
            <v>UN</v>
          </cell>
          <cell r="D6007">
            <v>484.59</v>
          </cell>
          <cell r="E6007">
            <v>512.38</v>
          </cell>
          <cell r="F6007" t="str">
            <v>SINAPI JUNHO 2025</v>
          </cell>
        </row>
        <row r="6008">
          <cell r="A6008">
            <v>97889</v>
          </cell>
          <cell r="B6008" t="str">
            <v>CAIXA ENTERRADA ELÉTRICA RETANGULAR, EM ALVENARIA COM TIJOLOS CERÂMICOS MACIÇOS, FUNDO COM BRITA, DIMENSÕES INTERNAS: 0,8X0,8X0,6 M. AF_12/2020</v>
          </cell>
          <cell r="C6008" t="str">
            <v>UN</v>
          </cell>
          <cell r="D6008">
            <v>658.89</v>
          </cell>
          <cell r="E6008">
            <v>696.67</v>
          </cell>
          <cell r="F6008" t="str">
            <v>SINAPI JUNHO 2025</v>
          </cell>
        </row>
        <row r="6009">
          <cell r="A6009">
            <v>97890</v>
          </cell>
          <cell r="B6009" t="str">
            <v>CAIXA ENTERRADA ELÉTRICA RETANGULAR, EM ALVENARIA COM TIJOLOS CERÂMICOS MACIÇOS, FUNDO COM BRITA, DIMENSÕES INTERNAS: 1X1X0,6 M. AF_12/2020</v>
          </cell>
          <cell r="C6009" t="str">
            <v>UN</v>
          </cell>
          <cell r="D6009">
            <v>743.59</v>
          </cell>
          <cell r="E6009">
            <v>782.07</v>
          </cell>
          <cell r="F6009" t="str">
            <v>SINAPI JUNHO 2025</v>
          </cell>
        </row>
        <row r="6010">
          <cell r="A6010">
            <v>97881</v>
          </cell>
          <cell r="B6010" t="str">
            <v>CAIXA ENTERRADA ELÉTRICA RETANGULAR, EM CONCRETO PRÉ-MOLDADO, FUNDO COM BRITA, DIMENSÕES INTERNAS: 0,3X0,3X0,3 M. AF_12/2020</v>
          </cell>
          <cell r="C6010" t="str">
            <v>UN</v>
          </cell>
          <cell r="D6010">
            <v>118.01</v>
          </cell>
          <cell r="E6010">
            <v>120.57</v>
          </cell>
          <cell r="F6010" t="str">
            <v>SINAPI JUNHO 2025</v>
          </cell>
        </row>
        <row r="6011">
          <cell r="A6011">
            <v>97882</v>
          </cell>
          <cell r="B6011" t="str">
            <v>CAIXA ENTERRADA ELÉTRICA RETANGULAR, EM CONCRETO PRÉ-MOLDADO, FUNDO COM BRITA, DIMENSÕES INTERNAS: 0,4X0,4X0,4 M. AF_12/2020</v>
          </cell>
          <cell r="C6011" t="str">
            <v>UN</v>
          </cell>
          <cell r="D6011">
            <v>185.36</v>
          </cell>
          <cell r="E6011">
            <v>189.03</v>
          </cell>
          <cell r="F6011" t="str">
            <v>SINAPI JUNHO 2025</v>
          </cell>
        </row>
        <row r="6012">
          <cell r="A6012">
            <v>97883</v>
          </cell>
          <cell r="B6012" t="str">
            <v>CAIXA ENTERRADA ELÉTRICA RETANGULAR, EM CONCRETO PRÉ-MOLDADO, FUNDO COM BRITA, DIMENSÕES INTERNAS: 0,6X0,6X0,5 M. AF_12/2020</v>
          </cell>
          <cell r="C6012" t="str">
            <v>UN</v>
          </cell>
          <cell r="D6012">
            <v>357.52</v>
          </cell>
          <cell r="E6012">
            <v>363.87</v>
          </cell>
          <cell r="F6012" t="str">
            <v>SINAPI JUNHO 2025</v>
          </cell>
        </row>
        <row r="6013">
          <cell r="A6013">
            <v>97884</v>
          </cell>
          <cell r="B6013" t="str">
            <v>CAIXA ENTERRADA ELÉTRICA RETANGULAR, EM CONCRETO PRÉ-MOLDADO, FUNDO COM BRITA, DIMENSÕES INTERNAS: 0,8X0,8X0,5 M. AF_12/2020</v>
          </cell>
          <cell r="C6013" t="str">
            <v>UN</v>
          </cell>
          <cell r="D6013">
            <v>695.83</v>
          </cell>
          <cell r="E6013">
            <v>706.42</v>
          </cell>
          <cell r="F6013" t="str">
            <v>SINAPI JUNHO 2025</v>
          </cell>
        </row>
        <row r="6014">
          <cell r="A6014">
            <v>97885</v>
          </cell>
          <cell r="B6014" t="str">
            <v>CAIXA ENTERRADA ELÉTRICA RETANGULAR, EM CONCRETO PRÉ-MOLDADO, FUNDO COM BRITA, DIMENSÕES INTERNAS: 1X1X0,5 M. AF_12/2020</v>
          </cell>
          <cell r="C6014" t="str">
            <v>UN</v>
          </cell>
          <cell r="D6014">
            <v>1066.6500000000001</v>
          </cell>
          <cell r="E6014">
            <v>1080.96</v>
          </cell>
          <cell r="F6014" t="str">
            <v>SINAPI JUNHO 2025</v>
          </cell>
        </row>
        <row r="6015">
          <cell r="A6015">
            <v>99250</v>
          </cell>
          <cell r="B6015" t="str">
            <v>CAIXA ENTERRADA HIDRÁULICA RETANGULAR EM ALVENARIA COM TIJOLOS CERÂMICOS MACIÇOS, DIMENSÕES INTERNAS: 0,3X0,3X0,3 M PARA REDE DE DRENAGEM. AF_12/2020</v>
          </cell>
          <cell r="C6015" t="str">
            <v>UN</v>
          </cell>
          <cell r="D6015">
            <v>176.57</v>
          </cell>
          <cell r="E6015">
            <v>186.6</v>
          </cell>
          <cell r="F6015" t="str">
            <v>SINAPI JUNHO 2025</v>
          </cell>
        </row>
        <row r="6016">
          <cell r="A6016">
            <v>97900</v>
          </cell>
          <cell r="B6016" t="str">
            <v>CAIXA ENTERRADA HIDRÁULICA RETANGULAR EM ALVENARIA COM TIJOLOS CERÂMICOS MACIÇOS, DIMENSÕES INTERNAS: 0,3X0,3X0,3 M PARA REDE DE ESGOTO. AF_12/2020</v>
          </cell>
          <cell r="C6016" t="str">
            <v>UN</v>
          </cell>
          <cell r="D6016">
            <v>181.24</v>
          </cell>
          <cell r="E6016">
            <v>191.29</v>
          </cell>
          <cell r="F6016" t="str">
            <v>SINAPI JUNHO 2025</v>
          </cell>
        </row>
        <row r="6017">
          <cell r="A6017">
            <v>99251</v>
          </cell>
          <cell r="B6017" t="str">
            <v>CAIXA ENTERRADA HIDRÁULICA RETANGULAR EM ALVENARIA COM TIJOLOS CERÂMICOS MACIÇOS, DIMENSÕES INTERNAS: 0,4X0,4X0,4 M PARA REDE DE DRENAGEM. AF_12/2020</v>
          </cell>
          <cell r="C6017" t="str">
            <v>UN</v>
          </cell>
          <cell r="D6017">
            <v>275.77</v>
          </cell>
          <cell r="E6017">
            <v>291.62</v>
          </cell>
          <cell r="F6017" t="str">
            <v>SINAPI JUNHO 2025</v>
          </cell>
        </row>
        <row r="6018">
          <cell r="A6018">
            <v>97901</v>
          </cell>
          <cell r="B6018" t="str">
            <v>CAIXA ENTERRADA HIDRÁULICA RETANGULAR EM ALVENARIA COM TIJOLOS CERÂMICOS MACIÇOS, DIMENSÕES INTERNAS: 0,4X0,4X0,4 M PARA REDE DE ESGOTO. AF_12/2020</v>
          </cell>
          <cell r="C6018" t="str">
            <v>UN</v>
          </cell>
          <cell r="D6018">
            <v>283.79000000000002</v>
          </cell>
          <cell r="E6018">
            <v>299.68</v>
          </cell>
          <cell r="F6018" t="str">
            <v>SINAPI JUNHO 2025</v>
          </cell>
        </row>
        <row r="6019">
          <cell r="A6019">
            <v>99253</v>
          </cell>
          <cell r="B6019" t="str">
            <v>CAIXA ENTERRADA HIDRÁULICA RETANGULAR EM ALVENARIA COM TIJOLOS CERÂMICOS MACIÇOS, DIMENSÕES INTERNAS: 0,6X0,6X0,6 M PARA REDE DE DRENAGEM. AF_12/2020</v>
          </cell>
          <cell r="C6019" t="str">
            <v>UN</v>
          </cell>
          <cell r="D6019">
            <v>529.99</v>
          </cell>
          <cell r="E6019">
            <v>559.97</v>
          </cell>
          <cell r="F6019" t="str">
            <v>SINAPI JUNHO 2025</v>
          </cell>
        </row>
        <row r="6020">
          <cell r="A6020">
            <v>97902</v>
          </cell>
          <cell r="B6020" t="str">
            <v>CAIXA ENTERRADA HIDRÁULICA RETANGULAR EM ALVENARIA COM TIJOLOS CERÂMICOS MACIÇOS, DIMENSÕES INTERNAS: 0,6X0,6X0,6 M PARA REDE DE ESGOTO. AF_12/2020</v>
          </cell>
          <cell r="C6020" t="str">
            <v>UN</v>
          </cell>
          <cell r="D6020">
            <v>547.99</v>
          </cell>
          <cell r="E6020">
            <v>578.04999999999995</v>
          </cell>
          <cell r="F6020" t="str">
            <v>SINAPI JUNHO 2025</v>
          </cell>
        </row>
        <row r="6021">
          <cell r="A6021">
            <v>99255</v>
          </cell>
          <cell r="B6021" t="str">
            <v>CAIXA ENTERRADA HIDRÁULICA RETANGULAR EM ALVENARIA COM TIJOLOS CERÂMICOS MACIÇOS, DIMENSÕES INTERNAS: 0,8X0,8X0,6 M PARA REDE DE DRENAGEM. AF_12/2020</v>
          </cell>
          <cell r="C6021" t="str">
            <v>UN</v>
          </cell>
          <cell r="D6021">
            <v>740.31</v>
          </cell>
          <cell r="E6021">
            <v>782.05</v>
          </cell>
          <cell r="F6021" t="str">
            <v>SINAPI JUNHO 2025</v>
          </cell>
        </row>
        <row r="6022">
          <cell r="A6022">
            <v>97903</v>
          </cell>
          <cell r="B6022" t="str">
            <v>CAIXA ENTERRADA HIDRÁULICA RETANGULAR EM ALVENARIA COM TIJOLOS CERÂMICOS MACIÇOS, DIMENSÕES INTERNAS: 0,8X0,8X0,6 M PARA REDE DE ESGOTO. AF_12/2020</v>
          </cell>
          <cell r="C6022" t="str">
            <v>UN</v>
          </cell>
          <cell r="D6022">
            <v>765</v>
          </cell>
          <cell r="E6022">
            <v>806.83</v>
          </cell>
          <cell r="F6022" t="str">
            <v>SINAPI JUNHO 2025</v>
          </cell>
        </row>
        <row r="6023">
          <cell r="A6023">
            <v>99257</v>
          </cell>
          <cell r="B6023" t="str">
            <v>CAIXA ENTERRADA HIDRÁULICA RETANGULAR EM ALVENARIA COM TIJOLOS CERÂMICOS MACIÇOS, DIMENSÕES INTERNAS: 1X1X0,6 M PARA REDE DE DRENAGEM. AF_12/2020</v>
          </cell>
          <cell r="C6023" t="str">
            <v>UN</v>
          </cell>
          <cell r="D6023">
            <v>868.21</v>
          </cell>
          <cell r="E6023">
            <v>913.37</v>
          </cell>
          <cell r="F6023" t="str">
            <v>SINAPI JUNHO 2025</v>
          </cell>
        </row>
        <row r="6024">
          <cell r="A6024">
            <v>97904</v>
          </cell>
          <cell r="B6024" t="str">
            <v>CAIXA ENTERRADA HIDRÁULICA RETANGULAR EM ALVENARIA COM TIJOLOS CERÂMICOS MACIÇOS, DIMENSÕES INTERNAS: 1X1X0,6 M PARA REDE DE ESGOTO. AF_12/2020</v>
          </cell>
          <cell r="C6024" t="str">
            <v>UN</v>
          </cell>
          <cell r="D6024">
            <v>900.14</v>
          </cell>
          <cell r="E6024">
            <v>945.43</v>
          </cell>
          <cell r="F6024" t="str">
            <v>SINAPI JUNHO 2025</v>
          </cell>
        </row>
        <row r="6025">
          <cell r="A6025">
            <v>99258</v>
          </cell>
          <cell r="B6025" t="str">
            <v>CAIXA ENTERRADA HIDRÁULICA RETANGULAR, EM ALVENARIA COM BLOCOS DE CONCRETO, DIMENSÕES INTERNAS: 0,4X0,4X0,4 M PARA REDE DE DRENAGEM. AF_12/2020</v>
          </cell>
          <cell r="C6025" t="str">
            <v>UN</v>
          </cell>
          <cell r="D6025">
            <v>237.84</v>
          </cell>
          <cell r="E6025">
            <v>250.77</v>
          </cell>
          <cell r="F6025" t="str">
            <v>SINAPI JUNHO 2025</v>
          </cell>
        </row>
        <row r="6026">
          <cell r="A6026">
            <v>97905</v>
          </cell>
          <cell r="B6026" t="str">
            <v>CAIXA ENTERRADA HIDRÁULICA RETANGULAR, EM ALVENARIA COM BLOCOS DE CONCRETO, DIMENSÕES INTERNAS: 0,4X0,4X0,4 M PARA REDE DE ESGOTO. AF_12/2020</v>
          </cell>
          <cell r="C6026" t="str">
            <v>UN</v>
          </cell>
          <cell r="D6026">
            <v>242.94</v>
          </cell>
          <cell r="E6026">
            <v>255.89</v>
          </cell>
          <cell r="F6026" t="str">
            <v>SINAPI JUNHO 2025</v>
          </cell>
        </row>
        <row r="6027">
          <cell r="A6027">
            <v>99260</v>
          </cell>
          <cell r="B6027" t="str">
            <v>CAIXA ENTERRADA HIDRÁULICA RETANGULAR, EM ALVENARIA COM BLOCOS DE CONCRETO, DIMENSÕES INTERNAS: 0,6X0,6X0,6 M PARA REDE DE DRENAGEM. AF_12/2020</v>
          </cell>
          <cell r="C6027" t="str">
            <v>UN</v>
          </cell>
          <cell r="D6027">
            <v>439.33</v>
          </cell>
          <cell r="E6027">
            <v>462.55</v>
          </cell>
          <cell r="F6027" t="str">
            <v>SINAPI JUNHO 2025</v>
          </cell>
        </row>
        <row r="6028">
          <cell r="A6028">
            <v>97906</v>
          </cell>
          <cell r="B6028" t="str">
            <v>CAIXA ENTERRADA HIDRÁULICA RETANGULAR, EM ALVENARIA COM BLOCOS DE CONCRETO, DIMENSÕES INTERNAS: 0,6X0,6X0,6 M PARA REDE DE ESGOTO. AF_12/2020</v>
          </cell>
          <cell r="C6028" t="str">
            <v>UN</v>
          </cell>
          <cell r="D6028">
            <v>450.67</v>
          </cell>
          <cell r="E6028">
            <v>473.93</v>
          </cell>
          <cell r="F6028" t="str">
            <v>SINAPI JUNHO 2025</v>
          </cell>
        </row>
        <row r="6029">
          <cell r="A6029">
            <v>99262</v>
          </cell>
          <cell r="B6029" t="str">
            <v>CAIXA ENTERRADA HIDRÁULICA RETANGULAR, EM ALVENARIA COM BLOCOS DE CONCRETO, DIMENSÕES INTERNAS: 0,8X0,8X0,6 M PARA REDE DE DRENAGEM. AF_12/2020</v>
          </cell>
          <cell r="C6029" t="str">
            <v>UN</v>
          </cell>
          <cell r="D6029">
            <v>624.64</v>
          </cell>
          <cell r="E6029">
            <v>657.75</v>
          </cell>
          <cell r="F6029" t="str">
            <v>SINAPI JUNHO 2025</v>
          </cell>
        </row>
        <row r="6030">
          <cell r="A6030">
            <v>97907</v>
          </cell>
          <cell r="B6030" t="str">
            <v>CAIXA ENTERRADA HIDRÁULICA RETANGULAR, EM ALVENARIA COM BLOCOS DE CONCRETO, DIMENSÕES INTERNAS: 0,8X0,8X0,6 M PARA REDE DE ESGOTO. AF_12/2020</v>
          </cell>
          <cell r="C6030" t="str">
            <v>UN</v>
          </cell>
          <cell r="D6030">
            <v>640.82000000000005</v>
          </cell>
          <cell r="E6030">
            <v>673.99</v>
          </cell>
          <cell r="F6030" t="str">
            <v>SINAPI JUNHO 2025</v>
          </cell>
        </row>
        <row r="6031">
          <cell r="A6031">
            <v>99264</v>
          </cell>
          <cell r="B6031" t="str">
            <v>CAIXA ENTERRADA HIDRÁULICA RETANGULAR, EM ALVENARIA COM BLOCOS DE CONCRETO, DIMENSÕES INTERNAS: 1X1X0,6 M PARA REDE DE DRENAGEM. AF_12/2020</v>
          </cell>
          <cell r="C6031" t="str">
            <v>UN</v>
          </cell>
          <cell r="D6031">
            <v>731.34</v>
          </cell>
          <cell r="E6031">
            <v>766.27</v>
          </cell>
          <cell r="F6031" t="str">
            <v>SINAPI JUNHO 2025</v>
          </cell>
        </row>
        <row r="6032">
          <cell r="A6032">
            <v>97908</v>
          </cell>
          <cell r="B6032" t="str">
            <v>CAIXA ENTERRADA HIDRÁULICA RETANGULAR, EM ALVENARIA COM BLOCOS DE CONCRETO, DIMENSÕES INTERNAS: 1X1X0,6 M PARA REDE DE ESGOTO. AF_12/2020</v>
          </cell>
          <cell r="C6032" t="str">
            <v>UN</v>
          </cell>
          <cell r="D6032">
            <v>753.21</v>
          </cell>
          <cell r="E6032">
            <v>788.23</v>
          </cell>
          <cell r="F6032" t="str">
            <v>SINAPI JUNHO 2025</v>
          </cell>
        </row>
        <row r="6033">
          <cell r="A6033">
            <v>97895</v>
          </cell>
          <cell r="B6033" t="str">
            <v>CAIXA ENTERRADA HIDRÁULICA RETANGULAR, EM CONCRETO PRÉ-MOLDADO, DIMENSÕES INTERNAS: 0,3X0,3X0,3 M. AF_12/2020</v>
          </cell>
          <cell r="C6033" t="str">
            <v>UN</v>
          </cell>
          <cell r="D6033">
            <v>152.38999999999999</v>
          </cell>
          <cell r="E6033">
            <v>152.72</v>
          </cell>
          <cell r="F6033" t="str">
            <v>SINAPI JUNHO 2025</v>
          </cell>
        </row>
        <row r="6034">
          <cell r="A6034">
            <v>97896</v>
          </cell>
          <cell r="B6034" t="str">
            <v>CAIXA ENTERRADA HIDRÁULICA RETANGULAR, EM CONCRETO PRÉ-MOLDADO, DIMENSÕES INTERNAS: 0,4X0,4X0,4 M. AF_12/2020</v>
          </cell>
          <cell r="C6034" t="str">
            <v>UN</v>
          </cell>
          <cell r="D6034">
            <v>282.5</v>
          </cell>
          <cell r="E6034">
            <v>283.14999999999998</v>
          </cell>
          <cell r="F6034" t="str">
            <v>SINAPI JUNHO 2025</v>
          </cell>
        </row>
        <row r="6035">
          <cell r="A6035">
            <v>97897</v>
          </cell>
          <cell r="B6035" t="str">
            <v>CAIXA ENTERRADA HIDRÁULICA RETANGULAR, EM CONCRETO PRÉ-MOLDADO, DIMENSÕES INTERNAS: 0,6X0,6X0,5 M. AF_12/2020</v>
          </cell>
          <cell r="C6035" t="str">
            <v>UN</v>
          </cell>
          <cell r="D6035">
            <v>368.14</v>
          </cell>
          <cell r="E6035">
            <v>369.33</v>
          </cell>
          <cell r="F6035" t="str">
            <v>SINAPI JUNHO 2025</v>
          </cell>
        </row>
        <row r="6036">
          <cell r="A6036">
            <v>97898</v>
          </cell>
          <cell r="B6036" t="str">
            <v>CAIXA ENTERRADA HIDRÁULICA RETANGULAR, EM CONCRETO PRÉ-MOLDADO, DIMENSÕES INTERNAS: 0,8X0,8X0,5 M. AF_12/2020</v>
          </cell>
          <cell r="C6036" t="str">
            <v>UN</v>
          </cell>
          <cell r="D6036">
            <v>733.27</v>
          </cell>
          <cell r="E6036">
            <v>743.26</v>
          </cell>
          <cell r="F6036" t="str">
            <v>SINAPI JUNHO 2025</v>
          </cell>
        </row>
        <row r="6037">
          <cell r="A6037">
            <v>97899</v>
          </cell>
          <cell r="B6037" t="str">
            <v>CAIXA ENTERRADA HIDRÁULICA RETANGULAR, EM CONCRETO PRÉ-MOLDADO, DIMENSÕES INTERNAS: 1X1X0,5 M. AF_12/2020</v>
          </cell>
          <cell r="C6037" t="str">
            <v>UN</v>
          </cell>
          <cell r="D6037">
            <v>0</v>
          </cell>
          <cell r="E6037">
            <v>0</v>
          </cell>
          <cell r="F6037" t="str">
            <v>SINAPI JUNHO 2025</v>
          </cell>
        </row>
        <row r="6038">
          <cell r="A6038">
            <v>101795</v>
          </cell>
          <cell r="B6038" t="str">
            <v>CAIXA ENTERRADA PARA INSTALAÇÕES TELEFÔNICAS TIPO R1, EM ALVENARIA COM BLOCOS DE CONCRETO, DIMENSÕES INTERNAS: 0,35X0,60X0,60 M, EXCLUINDO TAMPÃO. AF_12/2020</v>
          </cell>
          <cell r="C6038" t="str">
            <v>UN</v>
          </cell>
          <cell r="D6038">
            <v>587.21</v>
          </cell>
          <cell r="E6038">
            <v>613.15</v>
          </cell>
          <cell r="F6038" t="str">
            <v>SINAPI JUNHO 2025</v>
          </cell>
        </row>
        <row r="6039">
          <cell r="A6039">
            <v>101796</v>
          </cell>
          <cell r="B6039" t="str">
            <v>CAIXA ENTERRADA PARA INSTALAÇÕES TELEFÔNICAS TIPO R2, EM ALVENARIA COM BLOCOS DE CONCRETO, DIMENSÕES INTERNAS: 0,52X1,07X0,60 M, EXCLUINDO TAMPÃO. AF_12/2020</v>
          </cell>
          <cell r="C6039" t="str">
            <v>UN</v>
          </cell>
          <cell r="D6039">
            <v>0</v>
          </cell>
          <cell r="E6039">
            <v>0</v>
          </cell>
          <cell r="F6039" t="str">
            <v>SINAPI JUNHO 2025</v>
          </cell>
        </row>
        <row r="6040">
          <cell r="A6040">
            <v>101797</v>
          </cell>
          <cell r="B6040" t="str">
            <v>CAIXA ENTERRADA PARA INSTALAÇÕES TELEFÔNICAS TIPO R3, EM ALVENARIA COM BLOCOS DE CONCRETO, DIMENSÕES INTERNAS: 1,2X1,5X1,40 M, EXCLUINDO TAMPÃO. AF_12/2020</v>
          </cell>
          <cell r="C6040" t="str">
            <v>UN</v>
          </cell>
          <cell r="D6040">
            <v>0</v>
          </cell>
          <cell r="E6040">
            <v>0</v>
          </cell>
          <cell r="F6040" t="str">
            <v>SINAPI JUNHO 2025</v>
          </cell>
        </row>
        <row r="6041">
          <cell r="A6041">
            <v>101802</v>
          </cell>
          <cell r="B6041" t="str">
            <v>CAIXA ENTERRADA RETENTORA DE AREIA RETANGULAR, EM ALVENARIA COM BLOCOS DE CONCRETO, DIMENSÕES INTERNAS: 1,00 X 1,00 X 1,20 M, EXCLUINDO TAMPÃO. AF_12/2020</v>
          </cell>
          <cell r="C6041" t="str">
            <v>UN</v>
          </cell>
          <cell r="D6041">
            <v>1718.23</v>
          </cell>
          <cell r="E6041">
            <v>1790.13</v>
          </cell>
          <cell r="F6041" t="str">
            <v>SINAPI JUNHO 2025</v>
          </cell>
        </row>
        <row r="6042">
          <cell r="A6042">
            <v>101803</v>
          </cell>
          <cell r="B6042" t="str">
            <v>CAIXA ENTERRADA SEPARADORA DE ÓLEO RETANGULAR, EM ALVENARIA COM BLOCOS DE CONCRETO, DIMENSÕES INTERNAS: 0,6 X 0,6 X 1,00 M, EXCLUINDO TAMPÃO. AF_12/2020</v>
          </cell>
          <cell r="C6042" t="str">
            <v>UN</v>
          </cell>
          <cell r="D6042">
            <v>1097.3800000000001</v>
          </cell>
          <cell r="E6042">
            <v>1147.56</v>
          </cell>
          <cell r="F6042" t="str">
            <v>SINAPI JUNHO 2025</v>
          </cell>
        </row>
        <row r="6043">
          <cell r="A6043">
            <v>101804</v>
          </cell>
          <cell r="B6043" t="str">
            <v>CAIXA ENTERRADA SEPARADORA DE ÓLEO RETANGULAR, EM ALVENARIA COM BLOCOS DE CONCRETO, DIMENSÕES INTERNAS: 0,8 X 0,8 X 1,00 M, EXCLUINDO TAMPÃO. AF_12/2020</v>
          </cell>
          <cell r="C6043" t="str">
            <v>UN</v>
          </cell>
          <cell r="D6043">
            <v>1378.08</v>
          </cell>
          <cell r="E6043">
            <v>1437.1</v>
          </cell>
          <cell r="F6043" t="str">
            <v>SINAPI JUNHO 2025</v>
          </cell>
        </row>
        <row r="6044">
          <cell r="A6044">
            <v>101805</v>
          </cell>
          <cell r="B6044" t="str">
            <v>CAIXA ENTERRADA SEPARADORA DE ÓLEO RETANGULAR, EM ALVENARIA COM BLOCOS DE CONCRETO, DIMENSÕES INTERNAS: 1,00 X 1,00 X 1,00 M, EXCLUINDO TAMPÃO. AF_12/2020</v>
          </cell>
          <cell r="C6044" t="str">
            <v>UN</v>
          </cell>
          <cell r="D6044">
            <v>1753.42</v>
          </cell>
          <cell r="E6044">
            <v>1828.63</v>
          </cell>
          <cell r="F6044" t="str">
            <v>SINAPI JUNHO 2025</v>
          </cell>
        </row>
        <row r="6045">
          <cell r="A6045">
            <v>98115</v>
          </cell>
          <cell r="B6045" t="str">
            <v>TAMPA CIRCULAR PARA ESGOTO E DRENAGEM, EM CONCRETO PRÉ-MOLDADO, DIÂMETRO INTERNO = 0,60 M E ALTURA = 0,10 M. AF_12/2020</v>
          </cell>
          <cell r="C6045" t="str">
            <v>UN</v>
          </cell>
          <cell r="D6045">
            <v>98.83</v>
          </cell>
          <cell r="E6045">
            <v>104.74</v>
          </cell>
          <cell r="F6045" t="str">
            <v>SINAPI JUNHO 2025</v>
          </cell>
        </row>
        <row r="6046">
          <cell r="A6046">
            <v>98114</v>
          </cell>
          <cell r="B6046" t="str">
            <v>TAMPA CIRCULAR PARA ESGOTO E DRENAGEM, EM FERRO FUNDIDO, DIÂMETRO INTERNO = 0,6 M. AF_12/2020</v>
          </cell>
          <cell r="C6046" t="str">
            <v>UN</v>
          </cell>
          <cell r="D6046">
            <v>627.95000000000005</v>
          </cell>
          <cell r="E6046">
            <v>633.01</v>
          </cell>
          <cell r="F6046" t="str">
            <v>SINAPI JUNHO 2025</v>
          </cell>
        </row>
        <row r="6047">
          <cell r="A6047">
            <v>98112</v>
          </cell>
          <cell r="B6047" t="str">
            <v>TIL (TUBO DE INSPEÇÃO E LIMPEZA) CONDOMINIAL PARA ESGOTO, EM PVC, DN 100 X 100 MM. AF_12/2020</v>
          </cell>
          <cell r="C6047" t="str">
            <v>UN</v>
          </cell>
          <cell r="D6047">
            <v>81.790000000000006</v>
          </cell>
          <cell r="E6047">
            <v>83.89</v>
          </cell>
          <cell r="F6047" t="str">
            <v>SINAPI JUNHO 2025</v>
          </cell>
        </row>
        <row r="6048">
          <cell r="A6048">
            <v>100128</v>
          </cell>
          <cell r="B6048" t="str">
            <v>TIL (TUBO DE INSPEÇÃO E LIMPEZA) RADIAL PARA ESGOTO, EM PVC, DN 300X200 MM. AF_12/2020</v>
          </cell>
          <cell r="C6048" t="str">
            <v>UN</v>
          </cell>
          <cell r="D6048">
            <v>1245.7</v>
          </cell>
          <cell r="E6048">
            <v>1248.71</v>
          </cell>
          <cell r="F6048" t="str">
            <v>SINAPI JUNHO 2025</v>
          </cell>
        </row>
        <row r="6049">
          <cell r="A6049">
            <v>102623</v>
          </cell>
          <cell r="B6049" t="str">
            <v>CAIXA D´ÁGUA EM POLIETILENO, 1000 LITROS (INCLUSOS TUBOS, CONEXÕES E TORNEIRA DE BÓIA) - FORNECIMENTO E INSTALAÇÃO. AF_06/2021</v>
          </cell>
          <cell r="C6049" t="str">
            <v>UN</v>
          </cell>
          <cell r="D6049">
            <v>785.1</v>
          </cell>
          <cell r="E6049">
            <v>795.14</v>
          </cell>
          <cell r="F6049" t="str">
            <v>SINAPI JUNHO 2025</v>
          </cell>
        </row>
        <row r="6050">
          <cell r="A6050">
            <v>102607</v>
          </cell>
          <cell r="B6050" t="str">
            <v>CAIXA D´ÁGUA EM POLIETILENO, 1000 LITROS - FORNECIMENTO E INSTALAÇÃO. AF_06/2021</v>
          </cell>
          <cell r="C6050" t="str">
            <v>UN</v>
          </cell>
          <cell r="D6050">
            <v>427.59</v>
          </cell>
          <cell r="E6050">
            <v>428.32</v>
          </cell>
          <cell r="F6050" t="str">
            <v>SINAPI JUNHO 2025</v>
          </cell>
        </row>
        <row r="6051">
          <cell r="A6051">
            <v>102608</v>
          </cell>
          <cell r="B6051" t="str">
            <v>CAIXA D´ÁGUA EM POLIETILENO, 1500 LITROS - FORNECIMENTO E INSTALAÇÃO. AF_06/2021</v>
          </cell>
          <cell r="C6051" t="str">
            <v>UN</v>
          </cell>
          <cell r="D6051">
            <v>979.44</v>
          </cell>
          <cell r="E6051">
            <v>980.4</v>
          </cell>
          <cell r="F6051" t="str">
            <v>SINAPI JUNHO 2025</v>
          </cell>
        </row>
        <row r="6052">
          <cell r="A6052">
            <v>102609</v>
          </cell>
          <cell r="B6052" t="str">
            <v>CAIXA D´ÁGUA EM POLIETILENO, 2000 LITROS - FORNECIMENTO E INSTALAÇÃO. AF_06/2021</v>
          </cell>
          <cell r="C6052" t="str">
            <v>UN</v>
          </cell>
          <cell r="D6052">
            <v>1113.1099999999999</v>
          </cell>
          <cell r="E6052">
            <v>1114.3900000000001</v>
          </cell>
          <cell r="F6052" t="str">
            <v>SINAPI JUNHO 2025</v>
          </cell>
        </row>
        <row r="6053">
          <cell r="A6053">
            <v>102610</v>
          </cell>
          <cell r="B6053" t="str">
            <v>CAIXA D´ÁGUA EM POLIETILENO, 3000 LITROS - FORNECIMENTO E INSTALAÇÃO. AF_06/2021</v>
          </cell>
          <cell r="C6053" t="str">
            <v>UN</v>
          </cell>
          <cell r="D6053">
            <v>1912.5</v>
          </cell>
          <cell r="E6053">
            <v>1914.11</v>
          </cell>
          <cell r="F6053" t="str">
            <v>SINAPI JUNHO 2025</v>
          </cell>
        </row>
        <row r="6054">
          <cell r="A6054">
            <v>102622</v>
          </cell>
          <cell r="B6054" t="str">
            <v>CAIXA D´ÁGUA EM POLIETILENO, 500 LITROS (INCLUSOS TUBOS, CONEXÕES E TORNEIRA DE BÓIA) - FORNECIMENTO E INSTALAÇÃO. AF_06/2021</v>
          </cell>
          <cell r="C6054" t="str">
            <v>UN</v>
          </cell>
          <cell r="D6054">
            <v>566.45000000000005</v>
          </cell>
          <cell r="E6054">
            <v>575.54</v>
          </cell>
          <cell r="F6054" t="str">
            <v>SINAPI JUNHO 2025</v>
          </cell>
        </row>
        <row r="6055">
          <cell r="A6055">
            <v>102605</v>
          </cell>
          <cell r="B6055" t="str">
            <v>CAIXA D´ÁGUA EM POLIETILENO, 500 LITROS - FORNECIMENTO E INSTALAÇÃO. AF_06/2021</v>
          </cell>
          <cell r="C6055" t="str">
            <v>UN</v>
          </cell>
          <cell r="D6055">
            <v>259.29000000000002</v>
          </cell>
          <cell r="E6055">
            <v>259.8</v>
          </cell>
          <cell r="F6055" t="str">
            <v>SINAPI JUNHO 2025</v>
          </cell>
        </row>
        <row r="6056">
          <cell r="A6056">
            <v>102606</v>
          </cell>
          <cell r="B6056" t="str">
            <v>CAIXA D´ÁGUA EM POLIETILENO, 750 LITROS - FORNECIMENTO E INSTALAÇÃO. AF_06/2021</v>
          </cell>
          <cell r="C6056" t="str">
            <v>UN</v>
          </cell>
          <cell r="D6056">
            <v>399.39</v>
          </cell>
          <cell r="E6056">
            <v>400.01</v>
          </cell>
          <cell r="F6056" t="str">
            <v>SINAPI JUNHO 2025</v>
          </cell>
        </row>
        <row r="6057">
          <cell r="A6057">
            <v>102613</v>
          </cell>
          <cell r="B6057" t="str">
            <v>CAIXA D´ÁGUA EM POLIÉSTER REFORÇADO COM FIBRA DE VIDRO, 1000 LITROS - FORNECIMENTO E INSTALAÇÃO. AF_06/2021</v>
          </cell>
          <cell r="C6057" t="str">
            <v>UN</v>
          </cell>
          <cell r="D6057">
            <v>599.14</v>
          </cell>
          <cell r="E6057">
            <v>599.87</v>
          </cell>
          <cell r="F6057" t="str">
            <v>SINAPI JUNHO 2025</v>
          </cell>
        </row>
        <row r="6058">
          <cell r="A6058">
            <v>102619</v>
          </cell>
          <cell r="B6058" t="str">
            <v>CAIXA D´ÁGUA EM POLIÉSTER REFORÇADO COM FIBRA DE VIDRO, 10000 LITROS - FORNECIMENTO E INSTALAÇÃO. AF_06/2021</v>
          </cell>
          <cell r="C6058" t="str">
            <v>UN</v>
          </cell>
          <cell r="D6058">
            <v>5148.87</v>
          </cell>
          <cell r="E6058">
            <v>5164.21</v>
          </cell>
          <cell r="F6058" t="str">
            <v>SINAPI JUNHO 2025</v>
          </cell>
        </row>
        <row r="6059">
          <cell r="A6059">
            <v>102614</v>
          </cell>
          <cell r="B6059" t="str">
            <v>CAIXA D´ÁGUA EM POLIÉSTER REFORÇADO COM FIBRA DE VIDRO, 1500 LITROS - FORNECIMENTO E INSTALAÇÃO. AF_06/2021</v>
          </cell>
          <cell r="C6059" t="str">
            <v>UN</v>
          </cell>
          <cell r="D6059">
            <v>921.06</v>
          </cell>
          <cell r="E6059">
            <v>922.01</v>
          </cell>
          <cell r="F6059" t="str">
            <v>SINAPI JUNHO 2025</v>
          </cell>
        </row>
        <row r="6060">
          <cell r="A6060">
            <v>102620</v>
          </cell>
          <cell r="B6060" t="str">
            <v>CAIXA D´ÁGUA EM POLIÉSTER REFORÇADO COM FIBRA DE VIDRO, 15000 LITROS - FORNECIMENTO E INSTALAÇÃO. AF_06/2021</v>
          </cell>
          <cell r="C6060" t="str">
            <v>UN</v>
          </cell>
          <cell r="D6060">
            <v>7458.2</v>
          </cell>
          <cell r="E6060">
            <v>7473.54</v>
          </cell>
          <cell r="F6060" t="str">
            <v>SINAPI JUNHO 2025</v>
          </cell>
        </row>
        <row r="6061">
          <cell r="A6061">
            <v>102615</v>
          </cell>
          <cell r="B6061" t="str">
            <v>CAIXA D´ÁGUA EM POLIÉSTER REFORÇADO COM FIBRA DE VIDRO, 2000 LITROS - FORNECIMENTO E INSTALAÇÃO. AF_06/2021</v>
          </cell>
          <cell r="C6061" t="str">
            <v>UN</v>
          </cell>
          <cell r="D6061">
            <v>1155.92</v>
          </cell>
          <cell r="E6061">
            <v>1157.1099999999999</v>
          </cell>
          <cell r="F6061" t="str">
            <v>SINAPI JUNHO 2025</v>
          </cell>
        </row>
        <row r="6062">
          <cell r="A6062">
            <v>102621</v>
          </cell>
          <cell r="B6062" t="str">
            <v>CAIXA D´ÁGUA EM POLIÉSTER REFORÇADO COM FIBRA DE VIDRO, 20000 LITROS - FORNECIMENTO E INSTALAÇÃO. AF_06/2021</v>
          </cell>
          <cell r="C6062" t="str">
            <v>UN</v>
          </cell>
          <cell r="D6062">
            <v>11437.77</v>
          </cell>
          <cell r="E6062">
            <v>11453.11</v>
          </cell>
          <cell r="F6062" t="str">
            <v>SINAPI JUNHO 2025</v>
          </cell>
        </row>
        <row r="6063">
          <cell r="A6063">
            <v>102616</v>
          </cell>
          <cell r="B6063" t="str">
            <v>CAIXA D´ÁGUA EM POLIÉSTER REFORÇADO COM FIBRA DE VIDRO, 3000 LITROS - FORNECIMENTO E INSTALAÇÃO. AF_06/2021</v>
          </cell>
          <cell r="C6063" t="str">
            <v>UN</v>
          </cell>
          <cell r="D6063">
            <v>1710.95</v>
          </cell>
          <cell r="E6063">
            <v>1712.51</v>
          </cell>
          <cell r="F6063" t="str">
            <v>SINAPI JUNHO 2025</v>
          </cell>
        </row>
        <row r="6064">
          <cell r="A6064">
            <v>102611</v>
          </cell>
          <cell r="B6064" t="str">
            <v>CAIXA D´ÁGUA EM POLIÉSTER REFORÇADO COM FIBRA DE VIDRO, 500 LITROS - FORNECIMENTO E INSTALAÇÃO. AF_06/2021</v>
          </cell>
          <cell r="C6064" t="str">
            <v>UN</v>
          </cell>
          <cell r="D6064">
            <v>430.52</v>
          </cell>
          <cell r="E6064">
            <v>431.08</v>
          </cell>
          <cell r="F6064" t="str">
            <v>SINAPI JUNHO 2025</v>
          </cell>
        </row>
        <row r="6065">
          <cell r="A6065">
            <v>102617</v>
          </cell>
          <cell r="B6065" t="str">
            <v>CAIXA D´ÁGUA EM POLIÉSTER REFORÇADO COM FIBRA DE VIDRO, 5000 LITROS - FORNECIMENTO E INSTALAÇÃO. AF_06/2021</v>
          </cell>
          <cell r="C6065" t="str">
            <v>UN</v>
          </cell>
          <cell r="D6065">
            <v>3206.8</v>
          </cell>
          <cell r="E6065">
            <v>3222.14</v>
          </cell>
          <cell r="F6065" t="str">
            <v>SINAPI JUNHO 2025</v>
          </cell>
        </row>
        <row r="6066">
          <cell r="A6066">
            <v>102618</v>
          </cell>
          <cell r="B6066" t="str">
            <v>CAIXA D´ÁGUA EM POLIÉSTER REFORÇADO COM FIBRA DE VIDRO, 7000 LITROS - FORNECIMENTO E INSTALAÇÃO. AF_06/2021</v>
          </cell>
          <cell r="C6066" t="str">
            <v>UN</v>
          </cell>
          <cell r="D6066">
            <v>3848</v>
          </cell>
          <cell r="E6066">
            <v>3863.34</v>
          </cell>
          <cell r="F6066" t="str">
            <v>SINAPI JUNHO 2025</v>
          </cell>
        </row>
        <row r="6067">
          <cell r="A6067">
            <v>102612</v>
          </cell>
          <cell r="B6067" t="str">
            <v>CAIXA D´ÁGUA EM POLIÉSTER REFORÇADO COM FIBRA DE VIDRO, 750 LITROS - FORNECIMENTO E INSTALAÇÃO. AF_06/2021</v>
          </cell>
          <cell r="C6067" t="str">
            <v>UN</v>
          </cell>
          <cell r="D6067">
            <v>617.91999999999996</v>
          </cell>
          <cell r="E6067">
            <v>618.53</v>
          </cell>
          <cell r="F6067" t="str">
            <v>SINAPI JUNHO 2025</v>
          </cell>
        </row>
        <row r="6068">
          <cell r="A6068">
            <v>102603</v>
          </cell>
          <cell r="B6068" t="str">
            <v>FURO EM CAIXA D'ÁGUA COM ESPESSURA DE 2 ATÉ 5 MM E DIÂMETRO DE 100 MM. AF_06/2021</v>
          </cell>
          <cell r="C6068" t="str">
            <v>UN</v>
          </cell>
          <cell r="D6068">
            <v>10.4</v>
          </cell>
          <cell r="E6068">
            <v>11.37</v>
          </cell>
          <cell r="F6068" t="str">
            <v>SINAPI JUNHO 2025</v>
          </cell>
        </row>
        <row r="6069">
          <cell r="A6069">
            <v>102587</v>
          </cell>
          <cell r="B6069" t="str">
            <v>FURO EM CAIXA D'ÁGUA COM ESPESSURA DE 2 ATÉ 5 MM E DIÂMETRO DE 15 MM. AF_06/2021</v>
          </cell>
          <cell r="C6069" t="str">
            <v>UN</v>
          </cell>
          <cell r="D6069">
            <v>3.56</v>
          </cell>
          <cell r="E6069">
            <v>3.9</v>
          </cell>
          <cell r="F6069" t="str">
            <v>SINAPI JUNHO 2025</v>
          </cell>
        </row>
        <row r="6070">
          <cell r="A6070">
            <v>102589</v>
          </cell>
          <cell r="B6070" t="str">
            <v>FURO EM CAIXA D'ÁGUA COM ESPESSURA DE 2 ATÉ 5 MM E DIÂMETRO DE 20 MM. AF_06/2021</v>
          </cell>
          <cell r="C6070" t="str">
            <v>UN</v>
          </cell>
          <cell r="D6070">
            <v>3.96</v>
          </cell>
          <cell r="E6070">
            <v>4.34</v>
          </cell>
          <cell r="F6070" t="str">
            <v>SINAPI JUNHO 2025</v>
          </cell>
        </row>
        <row r="6071">
          <cell r="A6071">
            <v>102591</v>
          </cell>
          <cell r="B6071" t="str">
            <v>FURO EM CAIXA D'ÁGUA COM ESPESSURA DE 2 ATÉ 5 MM E DIÂMETRO DE 25 MM. AF_06/2021</v>
          </cell>
          <cell r="C6071" t="str">
            <v>UN</v>
          </cell>
          <cell r="D6071">
            <v>4.37</v>
          </cell>
          <cell r="E6071">
            <v>4.78</v>
          </cell>
          <cell r="F6071" t="str">
            <v>SINAPI JUNHO 2025</v>
          </cell>
        </row>
        <row r="6072">
          <cell r="A6072">
            <v>102593</v>
          </cell>
          <cell r="B6072" t="str">
            <v>FURO EM CAIXA D'ÁGUA COM ESPESSURA DE 2 ATÉ 5 MM E DIÂMETRO DE 32 MM. AF_06/2021</v>
          </cell>
          <cell r="C6072" t="str">
            <v>UN</v>
          </cell>
          <cell r="D6072">
            <v>4.92</v>
          </cell>
          <cell r="E6072">
            <v>5.39</v>
          </cell>
          <cell r="F6072" t="str">
            <v>SINAPI JUNHO 2025</v>
          </cell>
        </row>
        <row r="6073">
          <cell r="A6073">
            <v>102595</v>
          </cell>
          <cell r="B6073" t="str">
            <v>FURO EM CAIXA D'ÁGUA COM ESPESSURA DE 2 ATÉ 5 MM E DIÂMETRO DE 40 MM. AF_06/2021</v>
          </cell>
          <cell r="C6073" t="str">
            <v>UN</v>
          </cell>
          <cell r="D6073">
            <v>5.57</v>
          </cell>
          <cell r="E6073">
            <v>6.09</v>
          </cell>
          <cell r="F6073" t="str">
            <v>SINAPI JUNHO 2025</v>
          </cell>
        </row>
        <row r="6074">
          <cell r="A6074">
            <v>102597</v>
          </cell>
          <cell r="B6074" t="str">
            <v>FURO EM CAIXA D'ÁGUA COM ESPESSURA DE 2 ATÉ 5 MM E DIÂMETRO DE 50 MM. AF_06/2021</v>
          </cell>
          <cell r="C6074" t="str">
            <v>UN</v>
          </cell>
          <cell r="D6074">
            <v>6.38</v>
          </cell>
          <cell r="E6074">
            <v>6.97</v>
          </cell>
          <cell r="F6074" t="str">
            <v>SINAPI JUNHO 2025</v>
          </cell>
        </row>
        <row r="6075">
          <cell r="A6075">
            <v>102599</v>
          </cell>
          <cell r="B6075" t="str">
            <v>FURO EM CAIXA D'ÁGUA COM ESPESSURA DE 2 ATÉ 5 MM E DIÂMETRO DE 60 MM. AF_06/2021</v>
          </cell>
          <cell r="C6075" t="str">
            <v>UN</v>
          </cell>
          <cell r="D6075">
            <v>7.17</v>
          </cell>
          <cell r="E6075">
            <v>7.85</v>
          </cell>
          <cell r="F6075" t="str">
            <v>SINAPI JUNHO 2025</v>
          </cell>
        </row>
        <row r="6076">
          <cell r="A6076">
            <v>102601</v>
          </cell>
          <cell r="B6076" t="str">
            <v>FURO EM CAIXA D'ÁGUA COM ESPESSURA DE 2 ATÉ 5 MM E DIÂMETRO DE 75 MM. AF_06/2021</v>
          </cell>
          <cell r="C6076" t="str">
            <v>UN</v>
          </cell>
          <cell r="D6076">
            <v>8.39</v>
          </cell>
          <cell r="E6076">
            <v>9.18</v>
          </cell>
          <cell r="F6076" t="str">
            <v>SINAPI JUNHO 2025</v>
          </cell>
        </row>
        <row r="6077">
          <cell r="A6077">
            <v>102604</v>
          </cell>
          <cell r="B6077" t="str">
            <v>FURO EM CAIXA D'ÁGUA COM ESPESSURA DE 6 ATÉ 8 MM E DIÂMETRO DE 100 MM. AF_06/2021</v>
          </cell>
          <cell r="C6077" t="str">
            <v>UN</v>
          </cell>
          <cell r="D6077">
            <v>11.99</v>
          </cell>
          <cell r="E6077">
            <v>13.12</v>
          </cell>
          <cell r="F6077" t="str">
            <v>SINAPI JUNHO 2025</v>
          </cell>
        </row>
        <row r="6078">
          <cell r="A6078">
            <v>102588</v>
          </cell>
          <cell r="B6078" t="str">
            <v>FURO EM CAIXA D'ÁGUA COM ESPESSURA DE 6 ATÉ 8 MM E DIÂMETRO DE 15 MM. AF_06/2021</v>
          </cell>
          <cell r="C6078" t="str">
            <v>UN</v>
          </cell>
          <cell r="D6078">
            <v>5.16</v>
          </cell>
          <cell r="E6078">
            <v>5.64</v>
          </cell>
          <cell r="F6078" t="str">
            <v>SINAPI JUNHO 2025</v>
          </cell>
        </row>
        <row r="6079">
          <cell r="A6079">
            <v>102590</v>
          </cell>
          <cell r="B6079" t="str">
            <v>FURO EM CAIXA D'ÁGUA COM ESPESSURA DE 6 ATÉ 8 MM E DIÂMETRO DE 20 MM. AF_06/2021</v>
          </cell>
          <cell r="C6079" t="str">
            <v>UN</v>
          </cell>
          <cell r="D6079">
            <v>5.55</v>
          </cell>
          <cell r="E6079">
            <v>6.08</v>
          </cell>
          <cell r="F6079" t="str">
            <v>SINAPI JUNHO 2025</v>
          </cell>
        </row>
        <row r="6080">
          <cell r="A6080">
            <v>102592</v>
          </cell>
          <cell r="B6080" t="str">
            <v>FURO EM CAIXA D'ÁGUA COM ESPESSURA DE 6 ATÉ 8 MM E DIÂMETRO DE 25 MM. AF_06/2021</v>
          </cell>
          <cell r="C6080" t="str">
            <v>UN</v>
          </cell>
          <cell r="D6080">
            <v>5.96</v>
          </cell>
          <cell r="E6080">
            <v>6.51</v>
          </cell>
          <cell r="F6080" t="str">
            <v>SINAPI JUNHO 2025</v>
          </cell>
        </row>
        <row r="6081">
          <cell r="A6081">
            <v>102594</v>
          </cell>
          <cell r="B6081" t="str">
            <v>FURO EM CAIXA D'ÁGUA COM ESPESSURA DE 6 ATÉ 8 MM E DIÂMETRO DE 32 MM. AF_06/2021</v>
          </cell>
          <cell r="C6081" t="str">
            <v>UN</v>
          </cell>
          <cell r="D6081">
            <v>6.53</v>
          </cell>
          <cell r="E6081">
            <v>7.14</v>
          </cell>
          <cell r="F6081" t="str">
            <v>SINAPI JUNHO 2025</v>
          </cell>
        </row>
        <row r="6082">
          <cell r="A6082">
            <v>102596</v>
          </cell>
          <cell r="B6082" t="str">
            <v>FURO EM CAIXA D'ÁGUA COM ESPESSURA DE 6 ATÉ 8 MM E DIÂMETRO DE 40 MM. AF_06/2021</v>
          </cell>
          <cell r="C6082" t="str">
            <v>UN</v>
          </cell>
          <cell r="D6082">
            <v>7.17</v>
          </cell>
          <cell r="E6082">
            <v>7.84</v>
          </cell>
          <cell r="F6082" t="str">
            <v>SINAPI JUNHO 2025</v>
          </cell>
        </row>
        <row r="6083">
          <cell r="A6083">
            <v>102598</v>
          </cell>
          <cell r="B6083" t="str">
            <v>FURO EM CAIXA D'ÁGUA COM ESPESSURA DE 6 ATÉ 8 MM E DIÂMETRO DE 50 MM. AF_06/2021</v>
          </cell>
          <cell r="C6083" t="str">
            <v>UN</v>
          </cell>
          <cell r="D6083">
            <v>7.97</v>
          </cell>
          <cell r="E6083">
            <v>8.7200000000000006</v>
          </cell>
          <cell r="F6083" t="str">
            <v>SINAPI JUNHO 2025</v>
          </cell>
        </row>
        <row r="6084">
          <cell r="A6084">
            <v>102600</v>
          </cell>
          <cell r="B6084" t="str">
            <v>FURO EM CAIXA D'ÁGUA COM ESPESSURA DE 6 ATÉ 8 MM E DIÂMETRO DE 60 MM. AF_06/2021</v>
          </cell>
          <cell r="C6084" t="str">
            <v>UN</v>
          </cell>
          <cell r="D6084">
            <v>8.7799999999999994</v>
          </cell>
          <cell r="E6084">
            <v>9.6</v>
          </cell>
          <cell r="F6084" t="str">
            <v>SINAPI JUNHO 2025</v>
          </cell>
        </row>
        <row r="6085">
          <cell r="A6085">
            <v>102602</v>
          </cell>
          <cell r="B6085" t="str">
            <v>FURO EM CAIXA D'ÁGUA COM ESPESSURA DE 6 ATÉ 8 MM E DIÂMETRO DE 75 MM. AF_06/2021</v>
          </cell>
          <cell r="C6085" t="str">
            <v>UN</v>
          </cell>
          <cell r="D6085">
            <v>9.98</v>
          </cell>
          <cell r="E6085">
            <v>10.91</v>
          </cell>
          <cell r="F6085" t="str">
            <v>SINAPI JUNHO 2025</v>
          </cell>
        </row>
        <row r="6086">
          <cell r="A6086">
            <v>103005</v>
          </cell>
          <cell r="B6086" t="str">
            <v>CAIXA COM GRELHA RETANGULAR DE FERRO FUNDIDO, EM ALVENARIA COM TIJOLOS CERÂMICOS MACIÇOS, DIMENSÕES INTERNAS: 0,15 X 1,00 X 0,3 M. AF_05/2025</v>
          </cell>
          <cell r="C6086" t="str">
            <v>UN</v>
          </cell>
          <cell r="D6086">
            <v>602.44000000000005</v>
          </cell>
          <cell r="E6086">
            <v>621.11</v>
          </cell>
          <cell r="F6086" t="str">
            <v>SINAPI JUNHO 2025</v>
          </cell>
        </row>
        <row r="6087">
          <cell r="A6087">
            <v>103006</v>
          </cell>
          <cell r="B6087" t="str">
            <v>CAIXA COM GRELHA RETANGULAR DE FERRO FUNDIDO, EM ALVENARIA COM TIJOLOS CERÂMICOS MACIÇOS, DIMENSÕES INTERNAS: 0,20 X 1,00 X 0,4 M. AF_05/2025</v>
          </cell>
          <cell r="C6087" t="str">
            <v>UN</v>
          </cell>
          <cell r="D6087">
            <v>759.08</v>
          </cell>
          <cell r="E6087">
            <v>782.7</v>
          </cell>
          <cell r="F6087" t="str">
            <v>SINAPI JUNHO 2025</v>
          </cell>
        </row>
        <row r="6088">
          <cell r="A6088">
            <v>103007</v>
          </cell>
          <cell r="B6088" t="str">
            <v>CAIXA COM GRELHA RETANGULAR DE FERRO FUNDIDO, EM ALVENARIA COM TIJOLOS CERÂMICOS MACIÇOS, DIMENSÕES INTERNAS: 0,30 X 1,00 X 0,5 M. AF_05/2025</v>
          </cell>
          <cell r="C6088" t="str">
            <v>UN</v>
          </cell>
          <cell r="D6088">
            <v>1001.47</v>
          </cell>
          <cell r="E6088">
            <v>1031.7</v>
          </cell>
          <cell r="F6088" t="str">
            <v>SINAPI JUNHO 2025</v>
          </cell>
        </row>
        <row r="6089">
          <cell r="A6089">
            <v>103004</v>
          </cell>
          <cell r="B6089" t="str">
            <v>CANALETA DE CONCRETO POLIMÉRICO COM GRELHA, LARGURA DE 13 CM - FORNECIMENTO E INSTALAÇÃO. AF_05/2025</v>
          </cell>
          <cell r="C6089" t="str">
            <v>M</v>
          </cell>
          <cell r="D6089">
            <v>0</v>
          </cell>
          <cell r="E6089">
            <v>0</v>
          </cell>
          <cell r="F6089" t="str">
            <v>SINAPI JUNHO 2025</v>
          </cell>
        </row>
        <row r="6090">
          <cell r="A6090">
            <v>102989</v>
          </cell>
          <cell r="B6090" t="str">
            <v>CANALETA MEIA CANA PRÉ-MOLDADA DE CONCRETO (D = 20 CM) - FORNECIMENTO E INSTALAÇÃO. AF_05/2025</v>
          </cell>
          <cell r="C6090" t="str">
            <v>M</v>
          </cell>
          <cell r="D6090">
            <v>41.81</v>
          </cell>
          <cell r="E6090">
            <v>42.97</v>
          </cell>
          <cell r="F6090" t="str">
            <v>SINAPI JUNHO 2025</v>
          </cell>
        </row>
        <row r="6091">
          <cell r="A6091">
            <v>102990</v>
          </cell>
          <cell r="B6091" t="str">
            <v>CANALETA MEIA CANA PRÉ-MOLDADA DE CONCRETO (D = 30 CM) - FORNECIMENTO E INSTALAÇÃO. AF_05/2025</v>
          </cell>
          <cell r="C6091" t="str">
            <v>M</v>
          </cell>
          <cell r="D6091">
            <v>52.43</v>
          </cell>
          <cell r="E6091">
            <v>53.96</v>
          </cell>
          <cell r="F6091" t="str">
            <v>SINAPI JUNHO 2025</v>
          </cell>
        </row>
        <row r="6092">
          <cell r="A6092">
            <v>102991</v>
          </cell>
          <cell r="B6092" t="str">
            <v>CANALETA MEIA CANA PRÉ-MOLDADA DE CONCRETO (D = 40 CM) - FORNECIMENTO E INSTALAÇÃO. AF_05/2025</v>
          </cell>
          <cell r="C6092" t="str">
            <v>M</v>
          </cell>
          <cell r="D6092">
            <v>68.97</v>
          </cell>
          <cell r="E6092">
            <v>71</v>
          </cell>
          <cell r="F6092" t="str">
            <v>SINAPI JUNHO 2025</v>
          </cell>
        </row>
        <row r="6093">
          <cell r="A6093">
            <v>102992</v>
          </cell>
          <cell r="B6093" t="str">
            <v>CANALETA MEIA CANA PRÉ-MOLDADA DE CONCRETO (D = 50 CM) - FORNECIMENTO E INSTALAÇÃO. AF_05/2025</v>
          </cell>
          <cell r="C6093" t="str">
            <v>M</v>
          </cell>
          <cell r="D6093">
            <v>102.85</v>
          </cell>
          <cell r="E6093">
            <v>104.19</v>
          </cell>
          <cell r="F6093" t="str">
            <v>SINAPI JUNHO 2025</v>
          </cell>
        </row>
        <row r="6094">
          <cell r="A6094">
            <v>102993</v>
          </cell>
          <cell r="B6094" t="str">
            <v>CANALETA MEIA CANA PRÉ-MOLDADA DE CONCRETO (D = 60 CM) - FORNECIMENTO E INSTALAÇÃO. AF_05/2025</v>
          </cell>
          <cell r="C6094" t="str">
            <v>M</v>
          </cell>
          <cell r="D6094">
            <v>133.68</v>
          </cell>
          <cell r="E6094">
            <v>135.44999999999999</v>
          </cell>
          <cell r="F6094" t="str">
            <v>SINAPI JUNHO 2025</v>
          </cell>
        </row>
        <row r="6095">
          <cell r="A6095">
            <v>102994</v>
          </cell>
          <cell r="B6095" t="str">
            <v>CANALETA MEIA CANA PRÉ-MOLDADA DE CONCRETO (D = 80 CM) - FORNECIMENTO E INSTALAÇÃO. AF_05/2025</v>
          </cell>
          <cell r="C6095" t="str">
            <v>M</v>
          </cell>
          <cell r="D6095">
            <v>249.59</v>
          </cell>
          <cell r="E6095">
            <v>252.9</v>
          </cell>
          <cell r="F6095" t="str">
            <v>SINAPI JUNHO 2025</v>
          </cell>
        </row>
        <row r="6096">
          <cell r="A6096">
            <v>106017</v>
          </cell>
          <cell r="B6096" t="str">
            <v>CANALETA PRÉ-MOLDADA DE CONCRETO, COM GRELHA PERFURADA DE CONCRETO, GEOMETRIA RETANGULAR, COM DIMENSÕES INTERNAS: L=0,20 M; H=0,20 M; C=*0,60* M - FORNECIMENTO E INSTALAÇÃO. AF_05/2025</v>
          </cell>
          <cell r="C6096" t="str">
            <v>UN</v>
          </cell>
          <cell r="D6096">
            <v>0</v>
          </cell>
          <cell r="E6096">
            <v>0</v>
          </cell>
          <cell r="F6096" t="str">
            <v>SINAPI JUNHO 2025</v>
          </cell>
        </row>
        <row r="6097">
          <cell r="A6097">
            <v>105944</v>
          </cell>
          <cell r="B6097" t="str">
            <v>CONCRETAGEM DE VALETA/ CANALETA MOLDADA IN LOCO. AF_05/2025</v>
          </cell>
          <cell r="C6097" t="str">
            <v>M3</v>
          </cell>
          <cell r="D6097">
            <v>778.48</v>
          </cell>
          <cell r="E6097">
            <v>804.84</v>
          </cell>
          <cell r="F6097" t="str">
            <v>SINAPI JUNHO 2025</v>
          </cell>
        </row>
        <row r="6098">
          <cell r="A6098">
            <v>106004</v>
          </cell>
          <cell r="B6098" t="str">
            <v>EXECUÇÃO DE CANALETA DE CONCRETO ARMADO MOLDADA IN LOCO, ESPESSURA DE 0,1 M, GEOMETRIA QUADRADA, COM DIMENSÕES INTERNAS: L=0,20 M; H=0,20 M. AF_05/2025</v>
          </cell>
          <cell r="C6098" t="str">
            <v>M</v>
          </cell>
          <cell r="D6098">
            <v>180.37</v>
          </cell>
          <cell r="E6098">
            <v>188.52</v>
          </cell>
          <cell r="F6098" t="str">
            <v>SINAPI JUNHO 2025</v>
          </cell>
        </row>
        <row r="6099">
          <cell r="A6099">
            <v>106005</v>
          </cell>
          <cell r="B6099" t="str">
            <v>EXECUÇÃO DE CANALETA DE CONCRETO ARMADO MOLDADA IN LOCO, ESPESSURA DE 0,1 M, GEOMETRIA QUADRADA, COM DIMENSÕES INTERNAS: L=0,25 M; H=0,25 M. AF_05/2025</v>
          </cell>
          <cell r="C6099" t="str">
            <v>M</v>
          </cell>
          <cell r="D6099">
            <v>213.31</v>
          </cell>
          <cell r="E6099">
            <v>222.96</v>
          </cell>
          <cell r="F6099" t="str">
            <v>SINAPI JUNHO 2025</v>
          </cell>
        </row>
        <row r="6100">
          <cell r="A6100">
            <v>106006</v>
          </cell>
          <cell r="B6100" t="str">
            <v>EXECUÇÃO DE CANALETA DE CONCRETO ARMADO MOLDADA IN LOCO, ESPESSURA DE 0,1 M, GEOMETRIA QUADRADA, COM DIMENSÕES INTERNAS: L=0,30 M; H=0,30 M. AF_05/2025</v>
          </cell>
          <cell r="C6100" t="str">
            <v>M</v>
          </cell>
          <cell r="D6100">
            <v>254.11</v>
          </cell>
          <cell r="E6100">
            <v>265.61</v>
          </cell>
          <cell r="F6100" t="str">
            <v>SINAPI JUNHO 2025</v>
          </cell>
        </row>
        <row r="6101">
          <cell r="A6101">
            <v>106007</v>
          </cell>
          <cell r="B6101" t="str">
            <v>EXECUÇÃO DE CANALETA DE CONCRETO ARMADO MOLDADA IN LOCO, ESPESSURA DE 0,1 M, GEOMETRIA QUADRADA, COM DIMENSÕES INTERNAS: L=0,35 M; H=0,35 M. AF_05/2025</v>
          </cell>
          <cell r="C6101" t="str">
            <v>M</v>
          </cell>
          <cell r="D6101">
            <v>289.68</v>
          </cell>
          <cell r="E6101">
            <v>302.79000000000002</v>
          </cell>
          <cell r="F6101" t="str">
            <v>SINAPI JUNHO 2025</v>
          </cell>
        </row>
        <row r="6102">
          <cell r="A6102">
            <v>106008</v>
          </cell>
          <cell r="B6102" t="str">
            <v>EXECUÇÃO DE CANALETA DE CONCRETO ARMADO MOLDADA IN LOCO, ESPESSURA DE 0,1 M, GEOMETRIA QUADRADA, COM DIMENSÕES INTERNAS: L=0,40 M; H=0,40 M. AF_05/2025</v>
          </cell>
          <cell r="C6102" t="str">
            <v>M</v>
          </cell>
          <cell r="D6102">
            <v>325.23</v>
          </cell>
          <cell r="E6102">
            <v>339.95</v>
          </cell>
          <cell r="F6102" t="str">
            <v>SINAPI JUNHO 2025</v>
          </cell>
        </row>
        <row r="6103">
          <cell r="A6103">
            <v>106009</v>
          </cell>
          <cell r="B6103" t="str">
            <v>EXECUÇÃO DE CANALETA DE CONCRETO ARMADO MOLDADA IN LOCO, ESPESSURA DE 0,1 M, GEOMETRIA QUADRADA, COM DIMENSÕES INTERNAS: L=0,50 M; H=0,50 M. AF_05/2025</v>
          </cell>
          <cell r="C6103" t="str">
            <v>M</v>
          </cell>
          <cell r="D6103">
            <v>401.6</v>
          </cell>
          <cell r="E6103">
            <v>419.79</v>
          </cell>
          <cell r="F6103" t="str">
            <v>SINAPI JUNHO 2025</v>
          </cell>
        </row>
        <row r="6104">
          <cell r="A6104">
            <v>106010</v>
          </cell>
          <cell r="B6104" t="str">
            <v>EXECUÇÃO DE CANALETA DE CONCRETO ARMADO MOLDADA IN LOCO, ESPESSURA DE 0,1 M, GEOMETRIA QUADRADA, COM DIMENSÕES INTERNAS: L=0,60 M; H=0,60 M. AF_05/2025</v>
          </cell>
          <cell r="C6104" t="str">
            <v>M</v>
          </cell>
          <cell r="D6104">
            <v>470.1</v>
          </cell>
          <cell r="E6104">
            <v>491.4</v>
          </cell>
          <cell r="F6104" t="str">
            <v>SINAPI JUNHO 2025</v>
          </cell>
        </row>
        <row r="6105">
          <cell r="A6105">
            <v>106011</v>
          </cell>
          <cell r="B6105" t="str">
            <v>EXECUÇÃO DE CANALETA DE CONCRETO MOLDADO IN LOCO, COM GRELHA DE CONCRETO; ESPESSURA DE 0,15 M, GEOMETRIA RETANGULAR, COM DIMENSÕES INTERNAS: L=0,4 M; H=*0,3*M. AF_05/2025</v>
          </cell>
          <cell r="C6105" t="str">
            <v>M</v>
          </cell>
          <cell r="D6105">
            <v>850.51</v>
          </cell>
          <cell r="E6105">
            <v>881.18</v>
          </cell>
          <cell r="F6105" t="str">
            <v>SINAPI JUNHO 2025</v>
          </cell>
        </row>
        <row r="6106">
          <cell r="A6106">
            <v>106013</v>
          </cell>
          <cell r="B6106" t="str">
            <v>EXECUÇÃO DE CANALETA DE CONCRETO MOLDADO IN LOCO, COM GRELHA DE CONCRETO; ESPESSURA DE 0,15 M, GEOMETRIA RETANGULAR, COM DIMENSÕES INTERNAS: L=0,60 M; H=0,50 M. AF_05/2025</v>
          </cell>
          <cell r="C6106" t="str">
            <v>M</v>
          </cell>
          <cell r="D6106">
            <v>1063.24</v>
          </cell>
          <cell r="E6106">
            <v>1101.93</v>
          </cell>
          <cell r="F6106" t="str">
            <v>SINAPI JUNHO 2025</v>
          </cell>
        </row>
        <row r="6107">
          <cell r="A6107">
            <v>106012</v>
          </cell>
          <cell r="B6107" t="str">
            <v>EXECUÇÃO DE CANALETA DE CONCRETO MOLDADO IN LOCO, COM GRELHA DE CONCRETO; ESPESSURA DE 0,15 M, GEOMETRIA RETANGULAR, COM DIMENSÕES INTERNAS:L=*0,6* M; H=* 0,3* M. AF_05/2025</v>
          </cell>
          <cell r="C6107" t="str">
            <v>M</v>
          </cell>
          <cell r="D6107">
            <v>938.95</v>
          </cell>
          <cell r="E6107">
            <v>972.28</v>
          </cell>
          <cell r="F6107" t="str">
            <v>SINAPI JUNHO 2025</v>
          </cell>
        </row>
        <row r="6108">
          <cell r="A6108">
            <v>106014</v>
          </cell>
          <cell r="B6108" t="str">
            <v>EXECUÇÃO DE CANALETA DE CONCRETO MOLDADO IN LOCO, COM GRELHA DE CONCRETO; ESPESSURA DE 0,20 M, GEOMETRIA RETANGULAR, COM DIMENSÕES INTERNAS: L=0,80 M; H=0,30 M. AF_05/2025</v>
          </cell>
          <cell r="C6108" t="str">
            <v>M</v>
          </cell>
          <cell r="D6108">
            <v>1221.04</v>
          </cell>
          <cell r="E6108">
            <v>1260.8599999999999</v>
          </cell>
          <cell r="F6108" t="str">
            <v>SINAPI JUNHO 2025</v>
          </cell>
        </row>
        <row r="6109">
          <cell r="A6109">
            <v>106015</v>
          </cell>
          <cell r="B6109" t="str">
            <v>EXECUÇÃO DE CANALETA DE CONCRETO MOLDADO IN LOCO, COM GRELHA DE CONCRETO; ESPESSURA DE 0,20 M, GEOMETRIA RETANGULAR, COM DIMENSÕES INTERNAS: L=0,80 M; H=0,60 M. AF_05/2025</v>
          </cell>
          <cell r="C6109" t="str">
            <v>M</v>
          </cell>
          <cell r="D6109">
            <v>1454.02</v>
          </cell>
          <cell r="E6109">
            <v>1503.16</v>
          </cell>
          <cell r="F6109" t="str">
            <v>SINAPI JUNHO 2025</v>
          </cell>
        </row>
        <row r="6110">
          <cell r="A6110">
            <v>106016</v>
          </cell>
          <cell r="B6110" t="str">
            <v>EXECUÇÃO DE CANALETA DE CONCRETO MOLDADO IN LOCO, COM GRELHA DE CONCRETO; ESPESSURA DE 0,20 M, GEOMETRIA RETANGULAR, COM DIMENSÕES INTERNAS: L=0,80 M; H=0,90 M. AF_05/2025</v>
          </cell>
          <cell r="C6110" t="str">
            <v>M</v>
          </cell>
          <cell r="D6110">
            <v>1702.03</v>
          </cell>
          <cell r="E6110">
            <v>1760.85</v>
          </cell>
          <cell r="F6110" t="str">
            <v>SINAPI JUNHO 2025</v>
          </cell>
        </row>
        <row r="6111">
          <cell r="A6111">
            <v>106003</v>
          </cell>
          <cell r="B6111" t="str">
            <v>EXECUÇÃO DE VALETA DE CONCRETO ARMADO MOLDADO IN LOCO, ESPESSURA DE 0,08 M, GEOMETRIA TRAPEIZOIDAL, COM DIMENSÕES INTERNAS: B=*1,20* M; B=*0,4* M; H=0,4 M. AF_05/2025</v>
          </cell>
          <cell r="C6111" t="str">
            <v>M</v>
          </cell>
          <cell r="D6111">
            <v>172.28</v>
          </cell>
          <cell r="E6111">
            <v>177.12</v>
          </cell>
          <cell r="F6111" t="str">
            <v>SINAPI JUNHO 2025</v>
          </cell>
        </row>
        <row r="6112">
          <cell r="A6112">
            <v>105997</v>
          </cell>
          <cell r="B6112" t="str">
            <v>EXECUÇÃO DE VALETA DE CONCRETO ARMADO MOLDADO IN LOCO, ESPESSURA DE 0,08 M, GEOMETRIA TRAPEIZOIDAL, COM DIMENSÕES INTERNAS: B=0,6 M; B=0,20 M; H=0,20 M. AF_05/2025</v>
          </cell>
          <cell r="C6112" t="str">
            <v>M</v>
          </cell>
          <cell r="D6112">
            <v>94.25</v>
          </cell>
          <cell r="E6112">
            <v>96.93</v>
          </cell>
          <cell r="F6112" t="str">
            <v>SINAPI JUNHO 2025</v>
          </cell>
        </row>
        <row r="6113">
          <cell r="A6113">
            <v>105998</v>
          </cell>
          <cell r="B6113" t="str">
            <v>EXECUÇÃO DE VALETA DE CONCRETO ARMADO MOLDADO IN LOCO, ESPESSURA DE 0,08 M, GEOMETRIA TRAPEIZOIDAL, COM DIMENSÕES INTERNAS: B=0,7 M; B=0,30 M; H=0,20 M. AF_05/2025</v>
          </cell>
          <cell r="C6113" t="str">
            <v>M</v>
          </cell>
          <cell r="D6113">
            <v>104.45</v>
          </cell>
          <cell r="E6113">
            <v>107.42</v>
          </cell>
          <cell r="F6113" t="str">
            <v>SINAPI JUNHO 2025</v>
          </cell>
        </row>
        <row r="6114">
          <cell r="A6114">
            <v>105999</v>
          </cell>
          <cell r="B6114" t="str">
            <v>EXECUÇÃO DE VALETA DE CONCRETO ARMADO MOLDADO IN LOCO, ESPESSURA DE 0,08 M, GEOMETRIA TRAPEIZOIDAL, COM DIMENSÕES INTERNAS: B=0,8 M; B=0,30 M; H=0,25 M. AF_05/2025</v>
          </cell>
          <cell r="C6114" t="str">
            <v>M</v>
          </cell>
          <cell r="D6114">
            <v>118.87</v>
          </cell>
          <cell r="E6114">
            <v>122.22</v>
          </cell>
          <cell r="F6114" t="str">
            <v>SINAPI JUNHO 2025</v>
          </cell>
        </row>
        <row r="6115">
          <cell r="A6115">
            <v>106000</v>
          </cell>
          <cell r="B6115" t="str">
            <v>EXECUÇÃO DE VALETA DE CONCRETO ARMADO MOLDADO IN LOCO, ESPESSURA DE 0,08 M, GEOMETRIA TRAPEIZOIDAL, COM DIMENSÕES INTERNAS: B=0,9 M; B=0,30 M; H=0,30 M. AF_05/2025</v>
          </cell>
          <cell r="C6115" t="str">
            <v>M</v>
          </cell>
          <cell r="D6115">
            <v>133.26</v>
          </cell>
          <cell r="E6115">
            <v>137.04</v>
          </cell>
          <cell r="F6115" t="str">
            <v>SINAPI JUNHO 2025</v>
          </cell>
        </row>
        <row r="6116">
          <cell r="A6116">
            <v>106001</v>
          </cell>
          <cell r="B6116" t="str">
            <v>EXECUÇÃO DE VALETA DE CONCRETO ARMADO MOLDADO IN LOCO, ESPESSURA DE 0,08 M, GEOMETRIA TRAPEIZOIDAL, COM DIMENSÕES INTERNAS: B=1,0 M; B=0,40 M; H=0,30 M. AF_05/2025</v>
          </cell>
          <cell r="C6116" t="str">
            <v>M</v>
          </cell>
          <cell r="D6116">
            <v>143.46</v>
          </cell>
          <cell r="E6116">
            <v>147.52000000000001</v>
          </cell>
          <cell r="F6116" t="str">
            <v>SINAPI JUNHO 2025</v>
          </cell>
        </row>
        <row r="6117">
          <cell r="A6117">
            <v>106002</v>
          </cell>
          <cell r="B6117" t="str">
            <v>EXECUÇÃO DE VALETA DE CONCRETO ARMADO MOLDADO IN LOCO, ESPESSURA DE 0,08 M, GEOMETRIA TRAPEIZOIDAL, COM DIMENSÕES INTERNAS: B=1,1 M; B=0,40 M; H=0,35 M. AF_05/2025</v>
          </cell>
          <cell r="C6117" t="str">
            <v>M</v>
          </cell>
          <cell r="D6117">
            <v>157.87</v>
          </cell>
          <cell r="E6117">
            <v>162.33000000000001</v>
          </cell>
          <cell r="F6117" t="str">
            <v>SINAPI JUNHO 2025</v>
          </cell>
        </row>
        <row r="6118">
          <cell r="A6118">
            <v>105992</v>
          </cell>
          <cell r="B6118" t="str">
            <v>EXECUÇÃO DE VALETA DE CONCRETO MOLDADO IN LOCO, ESPESSURA DE 0,08 M, GEOMETRIA TRAPEIZOIDAL, COM DIMENSÕES INTERNAS: B=*1,0* M; B=0,40 M; H=*0,30* M. AF_05/2025</v>
          </cell>
          <cell r="C6118" t="str">
            <v>M</v>
          </cell>
          <cell r="D6118">
            <v>100.29</v>
          </cell>
          <cell r="E6118">
            <v>104.04</v>
          </cell>
          <cell r="F6118" t="str">
            <v>SINAPI JUNHO 2025</v>
          </cell>
        </row>
        <row r="6119">
          <cell r="A6119">
            <v>105993</v>
          </cell>
          <cell r="B6119" t="str">
            <v>EXECUÇÃO DE VALETA DE CONCRETO MOLDADO IN LOCO, ESPESSURA DE 0,08 M, GEOMETRIA TRAPEIZOIDAL, COM DIMENSÕES INTERNAS: B=*1,2* M; B=*0,4* M; H= 0,4 M. AF_05/2025</v>
          </cell>
          <cell r="C6119" t="str">
            <v>M</v>
          </cell>
          <cell r="D6119">
            <v>120.36</v>
          </cell>
          <cell r="E6119">
            <v>124.83</v>
          </cell>
          <cell r="F6119" t="str">
            <v>SINAPI JUNHO 2025</v>
          </cell>
        </row>
        <row r="6120">
          <cell r="A6120">
            <v>105994</v>
          </cell>
          <cell r="B6120" t="str">
            <v>EXECUÇÃO DE VALETA DE CONCRETO MOLDADO IN LOCO, ESPESSURA DE 0,08 M, GEOMETRIA TRAPEIZOIDAL, COM DIMENSÕES INTERNAS: B=*1,5* M; B=*0,50* M; H=*0,50* M. AF_05/2025</v>
          </cell>
          <cell r="C6120" t="str">
            <v>M</v>
          </cell>
          <cell r="D6120">
            <v>147.51</v>
          </cell>
          <cell r="E6120">
            <v>153</v>
          </cell>
          <cell r="F6120" t="str">
            <v>SINAPI JUNHO 2025</v>
          </cell>
        </row>
        <row r="6121">
          <cell r="A6121">
            <v>105995</v>
          </cell>
          <cell r="B6121" t="str">
            <v>EXECUÇÃO DE VALETA DE CONCRETO MOLDADO IN LOCO, ESPESSURA DE 0,08 M, GEOMETRIA TRAPEIZOIDAL, COM DIMENSÕES INTERNAS: B=*1,8* M; B=*0,60* M; H=*0,6* M. AF_05/2025</v>
          </cell>
          <cell r="C6121" t="str">
            <v>M</v>
          </cell>
          <cell r="D6121">
            <v>174.74</v>
          </cell>
          <cell r="E6121">
            <v>181.25</v>
          </cell>
          <cell r="F6121" t="str">
            <v>SINAPI JUNHO 2025</v>
          </cell>
        </row>
        <row r="6122">
          <cell r="A6122">
            <v>105996</v>
          </cell>
          <cell r="B6122" t="str">
            <v>EXECUÇÃO DE VALETA DE CONCRETO MOLDADO IN LOCO, ESPESSURA DE 0,08 M, GEOMETRIA TRAPEIZOIDAL, COM DIMENSÕES INTERNAS: B=*2,0* M; B=*0,8* M; H=0,6 M. AF_05/2025</v>
          </cell>
          <cell r="C6122" t="str">
            <v>M</v>
          </cell>
          <cell r="D6122">
            <v>188.94</v>
          </cell>
          <cell r="E6122">
            <v>195.97</v>
          </cell>
          <cell r="F6122" t="str">
            <v>SINAPI JUNHO 2025</v>
          </cell>
        </row>
        <row r="6123">
          <cell r="A6123">
            <v>105988</v>
          </cell>
          <cell r="B6123" t="str">
            <v>EXECUÇÃO DE VALETA DE CONCRETO MOLDADO IN LOCO, ESPESSURA DE 0,08 M, GEOMETRIA TRAPEIZOIDAL, COM DIMENSÕES INTERNAS: B=0,6M; B=0,20 M; H=0,20 M. AF_05/2025</v>
          </cell>
          <cell r="C6123" t="str">
            <v>M</v>
          </cell>
          <cell r="D6123">
            <v>66.03</v>
          </cell>
          <cell r="E6123">
            <v>68.510000000000005</v>
          </cell>
          <cell r="F6123" t="str">
            <v>SINAPI JUNHO 2025</v>
          </cell>
        </row>
        <row r="6124">
          <cell r="A6124">
            <v>105989</v>
          </cell>
          <cell r="B6124" t="str">
            <v>EXECUÇÃO DE VALETA DE CONCRETO MOLDADO IN LOCO, ESPESSURA DE 0,08 M, GEOMETRIA TRAPEIZOIDAL, COM DIMENSÕES INTERNAS: B=0,7 M; B=0,30 M; H=0,20 M. AF_05/2025</v>
          </cell>
          <cell r="C6124" t="str">
            <v>M</v>
          </cell>
          <cell r="D6124">
            <v>73.13</v>
          </cell>
          <cell r="E6124">
            <v>75.88</v>
          </cell>
          <cell r="F6124" t="str">
            <v>SINAPI JUNHO 2025</v>
          </cell>
        </row>
        <row r="6125">
          <cell r="A6125">
            <v>105990</v>
          </cell>
          <cell r="B6125" t="str">
            <v>EXECUÇÃO DE VALETA DE CONCRETO MOLDADO IN LOCO, ESPESSURA DE 0,08 M, GEOMETRIA TRAPEIZOIDAL, COM DIMENSÕES INTERNAS: B=0,8 M; B=0,30 M; H=0,25 M. AF_05/2025</v>
          </cell>
          <cell r="C6125" t="str">
            <v>M</v>
          </cell>
          <cell r="D6125">
            <v>83.17</v>
          </cell>
          <cell r="E6125">
            <v>86.27</v>
          </cell>
          <cell r="F6125" t="str">
            <v>SINAPI JUNHO 2025</v>
          </cell>
        </row>
        <row r="6126">
          <cell r="A6126">
            <v>105991</v>
          </cell>
          <cell r="B6126" t="str">
            <v>EXECUÇÃO DE VALETA DE CONCRETO MOLDADO IN LOCO, ESPESSURA DE 0,08 M, GEOMETRIA TRAPEIZOIDAL, COM DIMENSÕES INTERNAS: B=0,9 M; B=0,30 M; H=0,30 M. AF_05/2025</v>
          </cell>
          <cell r="C6126" t="str">
            <v>M</v>
          </cell>
          <cell r="D6126">
            <v>93.19</v>
          </cell>
          <cell r="E6126">
            <v>96.68</v>
          </cell>
          <cell r="F6126" t="str">
            <v>SINAPI JUNHO 2025</v>
          </cell>
        </row>
        <row r="6127">
          <cell r="A6127">
            <v>105987</v>
          </cell>
          <cell r="B6127" t="str">
            <v>EXECUÇÃO DE VALETA DE CONCRETO MOLDADO IN LOCO, ESPESSURA DE 0,08 M, GEOMETRIA TRAPEIZOIDAL, COM DIMENSÕES INTERNAS: B=1,2 M; B=0,6 M; H=0,3 M. AF_05/2025</v>
          </cell>
          <cell r="C6127" t="str">
            <v>M</v>
          </cell>
          <cell r="D6127">
            <v>114.48</v>
          </cell>
          <cell r="E6127">
            <v>118.75</v>
          </cell>
          <cell r="F6127" t="str">
            <v>SINAPI JUNHO 2025</v>
          </cell>
        </row>
        <row r="6128">
          <cell r="A6128">
            <v>105986</v>
          </cell>
          <cell r="B6128" t="str">
            <v>EXECUÇÃO DE VALETA DE CONCRETO MOLDADO IN LOCO, ESPESSURA DE 0,08 M, GEOMETRIA TRAPEIZOIDAL, COM DIMENSÕES INTERNAS: B=1,6 M; B=1,0 M; H=0,3 M. AF_05/2025</v>
          </cell>
          <cell r="C6128" t="str">
            <v>M</v>
          </cell>
          <cell r="D6128">
            <v>142.88</v>
          </cell>
          <cell r="E6128">
            <v>148.19</v>
          </cell>
          <cell r="F6128" t="str">
            <v>SINAPI JUNHO 2025</v>
          </cell>
        </row>
        <row r="6129">
          <cell r="A6129">
            <v>106019</v>
          </cell>
          <cell r="B6129" t="str">
            <v>GRELHA ARTICULADA PARA CALHA DE PISO 20X50 CM - FORNECIMENTO E INSTALAÇÃO. AF_05/2025</v>
          </cell>
          <cell r="C6129" t="str">
            <v>UN</v>
          </cell>
          <cell r="D6129">
            <v>0</v>
          </cell>
          <cell r="E6129">
            <v>0</v>
          </cell>
          <cell r="F6129" t="str">
            <v>SINAPI JUNHO 2025</v>
          </cell>
        </row>
        <row r="6130">
          <cell r="A6130">
            <v>103001</v>
          </cell>
          <cell r="B6130" t="str">
            <v>GRELHA DE FERRO FUNDIDO SIMPLES COM REQUADRO, 150 X 1000 MM, ASSENTADA COM ARGAMASSA 1 : 3 CIMENTO: AREIA - FORNECIMENTO E INSTALAÇÃO. AF_05/2025</v>
          </cell>
          <cell r="C6130" t="str">
            <v>UN</v>
          </cell>
          <cell r="D6130">
            <v>205.89</v>
          </cell>
          <cell r="E6130">
            <v>207.14</v>
          </cell>
          <cell r="F6130" t="str">
            <v>SINAPI JUNHO 2025</v>
          </cell>
        </row>
        <row r="6131">
          <cell r="A6131">
            <v>103002</v>
          </cell>
          <cell r="B6131" t="str">
            <v>GRELHA DE FERRO FUNDIDO SIMPLES COM REQUADRO, 200 X 1000 MM, ASSENTADA COM ARGAMASSA 1 : 3 CIMENTO: AREIA - FORNECIMENTO E INSTALAÇÃO. AF_05/2025</v>
          </cell>
          <cell r="C6131" t="str">
            <v>UN</v>
          </cell>
          <cell r="D6131">
            <v>257.97000000000003</v>
          </cell>
          <cell r="E6131">
            <v>259.26</v>
          </cell>
          <cell r="F6131" t="str">
            <v>SINAPI JUNHO 2025</v>
          </cell>
        </row>
        <row r="6132">
          <cell r="A6132">
            <v>103003</v>
          </cell>
          <cell r="B6132" t="str">
            <v>GRELHA DE FERRO FUNDIDO SIMPLES COM REQUADRO, 300 X 1000 MM, ASSENTADA COM ARGAMASSA 1 : 3 CIMENTO: AREIA - FORNECIMENTO E INSTALAÇÃO. AF_05/2025</v>
          </cell>
          <cell r="C6132" t="str">
            <v>UN</v>
          </cell>
          <cell r="D6132">
            <v>362.11</v>
          </cell>
          <cell r="E6132">
            <v>363.51</v>
          </cell>
          <cell r="F6132" t="str">
            <v>SINAPI JUNHO 2025</v>
          </cell>
        </row>
        <row r="6133">
          <cell r="A6133">
            <v>106018</v>
          </cell>
          <cell r="B6133" t="str">
            <v>GRELHA PARA CALHA DE PISO 20X50 CM - FORNECIMENTO E INSTALAÇÃO. AF_05/2025</v>
          </cell>
          <cell r="C6133" t="str">
            <v>UN</v>
          </cell>
          <cell r="D6133">
            <v>0</v>
          </cell>
          <cell r="E6133">
            <v>0</v>
          </cell>
          <cell r="F6133" t="str">
            <v>SINAPI JUNHO 2025</v>
          </cell>
        </row>
        <row r="6134">
          <cell r="A6134">
            <v>105945</v>
          </cell>
          <cell r="B6134" t="str">
            <v>PREPARO DE SOLO E GABARITO DE MADEIRA PARA VALETA MOLDADA IN LOCO COM GEOMETRIA TRAPEZOIDAL. AF_05/2025</v>
          </cell>
          <cell r="C6134" t="str">
            <v>M2</v>
          </cell>
          <cell r="D6134">
            <v>8.68</v>
          </cell>
          <cell r="E6134">
            <v>9.1999999999999993</v>
          </cell>
          <cell r="F6134" t="str">
            <v>SINAPI JUNHO 2025</v>
          </cell>
        </row>
        <row r="6135">
          <cell r="A6135">
            <v>98522</v>
          </cell>
          <cell r="B6135" t="str">
            <v>ALAMBRADO EM MOURÕES DE CONCRETO, COM TELA DE ARAME GALVANIZADO (INCLUSIVE MURETA EM CONCRETO). AF_05/2018</v>
          </cell>
          <cell r="C6135" t="str">
            <v>M</v>
          </cell>
          <cell r="D6135">
            <v>185.8</v>
          </cell>
          <cell r="E6135">
            <v>191.23</v>
          </cell>
          <cell r="F6135" t="str">
            <v>SINAPI JUNHO 2025</v>
          </cell>
        </row>
        <row r="6136">
          <cell r="A6136">
            <v>98523</v>
          </cell>
          <cell r="B6136" t="str">
            <v>ALAMBRADO EM PERFIS METÁLICOS RETANGULARES COM GRADIL METÁLICO (EXCLUSIVE MURETA EM CONCRETO).AF_05/2018</v>
          </cell>
          <cell r="C6136" t="str">
            <v>M</v>
          </cell>
          <cell r="D6136">
            <v>0</v>
          </cell>
          <cell r="E6136">
            <v>0</v>
          </cell>
          <cell r="F6136" t="str">
            <v>SINAPI JUNHO 2025</v>
          </cell>
        </row>
        <row r="6137">
          <cell r="A6137">
            <v>102364</v>
          </cell>
          <cell r="B6137" t="str">
            <v>ALAMBRADO PARA QUADRA POLIESPORTIVA, ESTRUTURADO POR TUBOS DE ACO GALVANIZADO, (MONTANTES COM DIAMETRO 2", TRAVESSAS E ESCORAS COM DIÂMETRO 1 ¼"), COM TELA DE ARAME GALVANIZADO, FIO 10 BWG E MALHA QUADRADA 5X5CM (EXCETO MURETA). AF_03/2021</v>
          </cell>
          <cell r="C6137" t="str">
            <v>M2</v>
          </cell>
          <cell r="D6137">
            <v>207.92</v>
          </cell>
          <cell r="E6137">
            <v>212.49</v>
          </cell>
          <cell r="F6137" t="str">
            <v>SINAPI JUNHO 2025</v>
          </cell>
        </row>
        <row r="6138">
          <cell r="A6138">
            <v>102363</v>
          </cell>
          <cell r="B6138" t="str">
            <v>ALAMBRADO PARA QUADRA POLIESPORTIVA, ESTRUTURADO POR TUBOS DE ACO GALVANIZADO, (MONTANTES COM DIAMETRO 2", TRAVESSAS E ESCORAS COM DIÂMETRO 1 ¼"), COM TELA DE ARAME GALVANIZADO, FIO 12 BWG E MALHA QUADRADA 5X5CM (EXCETO MURETA). AF_03/2021</v>
          </cell>
          <cell r="C6138" t="str">
            <v>M2</v>
          </cell>
          <cell r="D6138">
            <v>179.11</v>
          </cell>
          <cell r="E6138">
            <v>183.68</v>
          </cell>
          <cell r="F6138" t="str">
            <v>SINAPI JUNHO 2025</v>
          </cell>
        </row>
        <row r="6139">
          <cell r="A6139">
            <v>102362</v>
          </cell>
          <cell r="B6139" t="str">
            <v>ALAMBRADO PARA QUADRA POLIESPORTIVA, ESTRUTURADO POR TUBOS DE ACO GALVANIZADO, (MONTANTES COM DIAMETRO 2", TRAVESSAS E ESCORAS COM DIÂMETRO 1 ¼"), COM TELA DE ARAME GALVANIZADO, FIO 14 BWG E MALHA QUADRADA 5X5CM (EXCETO MURETA). AF_03/2021</v>
          </cell>
          <cell r="C6139" t="str">
            <v>M2</v>
          </cell>
          <cell r="D6139">
            <v>163.27000000000001</v>
          </cell>
          <cell r="E6139">
            <v>167.88</v>
          </cell>
          <cell r="F6139" t="str">
            <v>SINAPI JUNHO 2025</v>
          </cell>
        </row>
        <row r="6140">
          <cell r="A6140">
            <v>101196</v>
          </cell>
          <cell r="B6140" t="str">
            <v>CERCA COM MOURÕES DE CONCRETO, RETO, 15X15 CM, ESPAÇAMENTO DE 2,5 M, CRAVADOS 0,5 M, ESCORAS DE 10X10 CM A CADA 50 M, COM 12 FIOS DE ARAME DE AÇO OVALADO 15X17 - FORNECIMENTO E INSTALAÇÃO. AF_05/2020</v>
          </cell>
          <cell r="C6140" t="str">
            <v>M</v>
          </cell>
          <cell r="D6140">
            <v>0</v>
          </cell>
          <cell r="E6140">
            <v>0</v>
          </cell>
          <cell r="F6140" t="str">
            <v>SINAPI JUNHO 2025</v>
          </cell>
        </row>
        <row r="6141">
          <cell r="A6141">
            <v>101195</v>
          </cell>
          <cell r="B6141" t="str">
            <v>CERCA COM MOURÕES DE CONCRETO, RETO, 15X15 CM, ESPAÇAMENTO DE 2,5 M, CRAVADOS 0,5 M, ESCORAS DE 10X10 CM A CADA 50 M, COM 9 FIOS DE ARAME DE AÇO OVALADO 15X17 - FORNECIMENTO E INSTALAÇÃO. AF_05/2020</v>
          </cell>
          <cell r="C6141" t="str">
            <v>M</v>
          </cell>
          <cell r="D6141">
            <v>0</v>
          </cell>
          <cell r="E6141">
            <v>0</v>
          </cell>
          <cell r="F6141" t="str">
            <v>SINAPI JUNHO 2025</v>
          </cell>
        </row>
        <row r="6142">
          <cell r="A6142">
            <v>101193</v>
          </cell>
          <cell r="B6142" t="str">
            <v>CERCA COM MOURÕES DE CONCRETO, RETO, H=2,30 M, ESPAÇAMENTO DE 2,5 M, CRAVADOS 0,5 M, COM 4 FIOS DE ARAME DE AÇO OVALADO 15X17 - FORNECIMENTO E INSTALAÇÃO. AF_05/2020</v>
          </cell>
          <cell r="C6142" t="str">
            <v>M</v>
          </cell>
          <cell r="D6142">
            <v>65.73</v>
          </cell>
          <cell r="E6142">
            <v>68.28</v>
          </cell>
          <cell r="F6142" t="str">
            <v>SINAPI JUNHO 2025</v>
          </cell>
        </row>
        <row r="6143">
          <cell r="A6143">
            <v>101192</v>
          </cell>
          <cell r="B6143" t="str">
            <v>CERCA COM MOURÕES DE CONCRETO, RETO, H=2,30 M, ESPAÇAMENTO DE 2,5 M, CRAVADOS 0,5 M, COM 4 FIOS DE ARAME FARPADO Nº 14 CLASSE 250 - FORNECIMENTO E INSTALAÇÃO. AF_05/2020</v>
          </cell>
          <cell r="C6143" t="str">
            <v>M</v>
          </cell>
          <cell r="D6143">
            <v>70.61</v>
          </cell>
          <cell r="E6143">
            <v>73.16</v>
          </cell>
          <cell r="F6143" t="str">
            <v>SINAPI JUNHO 2025</v>
          </cell>
        </row>
        <row r="6144">
          <cell r="A6144">
            <v>101194</v>
          </cell>
          <cell r="B6144" t="str">
            <v>CERCA COM MOURÕES DE CONCRETO, RETO, H=2,30 M, ESPAÇAMENTO DE 2,5 M, CRAVADOS 0,5 M, COM 4 FIOS DE ARAME MISTO - FORNECIMENTO E INSTALAÇÃO. AF_05/2020</v>
          </cell>
          <cell r="C6144" t="str">
            <v>M</v>
          </cell>
          <cell r="D6144">
            <v>65.989999999999995</v>
          </cell>
          <cell r="E6144">
            <v>68.540000000000006</v>
          </cell>
          <cell r="F6144" t="str">
            <v>SINAPI JUNHO 2025</v>
          </cell>
        </row>
        <row r="6145">
          <cell r="A6145">
            <v>101190</v>
          </cell>
          <cell r="B6145" t="str">
            <v>CERCA COM MOURÕES DE CONCRETO, RETO, H=3,00 M, ESPAÇAMENTO DE 2,5 M, CRAVADOS 0,5 M, COM 4 FIOS DE ARAME DE AÇO OVALADO 15X17 - FORNECIMENTO E INSTALAÇÃO. AF_05/2020</v>
          </cell>
          <cell r="C6145" t="str">
            <v>M</v>
          </cell>
          <cell r="D6145">
            <v>72.55</v>
          </cell>
          <cell r="E6145">
            <v>75.099999999999994</v>
          </cell>
          <cell r="F6145" t="str">
            <v>SINAPI JUNHO 2025</v>
          </cell>
        </row>
        <row r="6146">
          <cell r="A6146">
            <v>101189</v>
          </cell>
          <cell r="B6146" t="str">
            <v>CERCA COM MOURÕES DE CONCRETO, RETO, H=3,00 M, ESPAÇAMENTO DE 2,5 M, CRAVADOS 0,5 M, COM 4 FIOS DE ARAME FARPADO Nº 14 CLASSE 250 - FORNECIMENTO E INSTALAÇÃO. AF_05/2020</v>
          </cell>
          <cell r="C6146" t="str">
            <v>M</v>
          </cell>
          <cell r="D6146">
            <v>73.08</v>
          </cell>
          <cell r="E6146">
            <v>75.63</v>
          </cell>
          <cell r="F6146" t="str">
            <v>SINAPI JUNHO 2025</v>
          </cell>
        </row>
        <row r="6147">
          <cell r="A6147">
            <v>101191</v>
          </cell>
          <cell r="B6147" t="str">
            <v>CERCA COM MOURÕES DE CONCRETO, RETO, H=3,00 M, ESPAÇAMENTO DE 2,5 M, CRAVADOS 0,5 M, COM 4 FIOS DE ARAME MISTO - FORNECIMENTO E INSTALAÇÃO. AF_05/2020</v>
          </cell>
          <cell r="C6147" t="str">
            <v>M</v>
          </cell>
          <cell r="D6147">
            <v>72.81</v>
          </cell>
          <cell r="E6147">
            <v>75.36</v>
          </cell>
          <cell r="F6147" t="str">
            <v>SINAPI JUNHO 2025</v>
          </cell>
        </row>
        <row r="6148">
          <cell r="A6148">
            <v>101198</v>
          </cell>
          <cell r="B6148" t="str">
            <v>CERCA COM MOURÕES DE CONCRETO, SEÇÃO "T" PONTA INCLINADA, 10X10 CM, ESPAÇAMENTO DE 2,5 M, CRAVADOS 0,5 M, COM 11 FIOS DE ARAME DE AÇO OVALADO 15X17 - FORNECIMENTO E INSTALAÇÃO. AF_05/2020</v>
          </cell>
          <cell r="C6148" t="str">
            <v>M</v>
          </cell>
          <cell r="D6148">
            <v>95.41</v>
          </cell>
          <cell r="E6148">
            <v>99.46</v>
          </cell>
          <cell r="F6148" t="str">
            <v>SINAPI JUNHO 2025</v>
          </cell>
        </row>
        <row r="6149">
          <cell r="A6149">
            <v>101197</v>
          </cell>
          <cell r="B6149" t="str">
            <v>CERCA COM MOURÕES DE CONCRETO, SEÇÃO "T" PONTA INCLINADA, 10X10 CM, ESPAÇAMENTO DE 2,5 M, CRAVADOS 0,5 M, COM 11 FIOS DE ARAME FARPADO Nº 14 - FORNECIMENTO E INSTALAÇÃO. AF_05/2020</v>
          </cell>
          <cell r="C6149" t="str">
            <v>M</v>
          </cell>
          <cell r="D6149">
            <v>129.87</v>
          </cell>
          <cell r="E6149">
            <v>134.54</v>
          </cell>
          <cell r="F6149" t="str">
            <v>SINAPI JUNHO 2025</v>
          </cell>
        </row>
        <row r="6150">
          <cell r="A6150">
            <v>101199</v>
          </cell>
          <cell r="B6150" t="str">
            <v>CERCA COM MOURÕES DE CONCRETO, SEÇÃO "T" PONTA INCLINADA, 10X10CM, ESPAÇAMENTO DE 2,5M, CRAVADOS 0,5M, COM 11 FIOS DE ARAME MISTO - FORNECIMENTO E INSTALAÇÃO. AF_05/2020</v>
          </cell>
          <cell r="C6150" t="str">
            <v>M</v>
          </cell>
          <cell r="D6150">
            <v>96.07</v>
          </cell>
          <cell r="E6150">
            <v>100.12</v>
          </cell>
          <cell r="F6150" t="str">
            <v>SINAPI JUNHO 2025</v>
          </cell>
        </row>
        <row r="6151">
          <cell r="A6151">
            <v>101203</v>
          </cell>
          <cell r="B6151" t="str">
            <v>CERCA COM MOURÕES DE MADEIRA ROLIÇA, DIÂMETRO 11 CM, ESPAÇAMENTO DE 2,5 M, ALTURA LIVRE DE 1,7 M, CRAVADOS 0,5 M, COM 5 FIOS DE ARAME DE AÇO OVALADO 15X17 - FORNECIMENTO E INSTALAÇÃO. AF_05/2020</v>
          </cell>
          <cell r="C6151" t="str">
            <v>M</v>
          </cell>
          <cell r="D6151">
            <v>43.89</v>
          </cell>
          <cell r="E6151">
            <v>46.42</v>
          </cell>
          <cell r="F6151" t="str">
            <v>SINAPI JUNHO 2025</v>
          </cell>
        </row>
        <row r="6152">
          <cell r="A6152">
            <v>101202</v>
          </cell>
          <cell r="B6152" t="str">
            <v>CERCA COM MOURÕES DE MADEIRA ROLIÇA, DIÂMETRO 11 CM, ESPAÇAMENTO DE 2,5 M, ALTURA LIVRE DE 1,7 M, CRAVADOS 0,5 M, COM 5 FIOS DE ARAME FARPADO Nº 14 CLASSE 250 - FORNECIMENTO E INSTALAÇÃO. AF_05/2020</v>
          </cell>
          <cell r="C6152" t="str">
            <v>M</v>
          </cell>
          <cell r="D6152">
            <v>44.56</v>
          </cell>
          <cell r="E6152">
            <v>47.09</v>
          </cell>
          <cell r="F6152" t="str">
            <v>SINAPI JUNHO 2025</v>
          </cell>
        </row>
        <row r="6153">
          <cell r="A6153">
            <v>101204</v>
          </cell>
          <cell r="B6153" t="str">
            <v>CERCA COM MOURÕES DE MADEIRA ROLIÇA, DIÂMETRO 11 CM, ESPAÇAMENTO DE 2,5 M, ALTURA LIVRE DE 1,7 M, CRAVADOS 0,5 M, COM 5 FIOS DE ARAME MISTO - FORNECIMENTO E INSTALAÇÃO. AF_05/2020</v>
          </cell>
          <cell r="C6153" t="str">
            <v>M</v>
          </cell>
          <cell r="D6153">
            <v>44.16</v>
          </cell>
          <cell r="E6153">
            <v>46.69</v>
          </cell>
          <cell r="F6153" t="str">
            <v>SINAPI JUNHO 2025</v>
          </cell>
        </row>
        <row r="6154">
          <cell r="A6154">
            <v>101200</v>
          </cell>
          <cell r="B6154" t="str">
            <v>CERCA COM MOURÕES DE MADEIRA, 7,5X7,5 CM, ESPAÇAMENTO DE 2,5 M, ALTURA LIVRE DE 2 M, CRAVADOS 0,5 M, COM 4 FIOS DE ARAME FARPADO Nº 14 CLASSE 250 - FORNECIMENTO E INSTALAÇÃO. AF_05/2020</v>
          </cell>
          <cell r="C6154" t="str">
            <v>M</v>
          </cell>
          <cell r="D6154">
            <v>58.26</v>
          </cell>
          <cell r="E6154">
            <v>60.61</v>
          </cell>
          <cell r="F6154" t="str">
            <v>SINAPI JUNHO 2025</v>
          </cell>
        </row>
        <row r="6155">
          <cell r="A6155">
            <v>101201</v>
          </cell>
          <cell r="B6155" t="str">
            <v>CERCA COM MOURÕES DE MADEIRA, 7,5X7,5 CM, ESPAÇAMENTO DE 2,5 M, ALTURA LIVRE DE 2 M, CRAVADOS 0,5 M, COM 8 FIOS DE ARAME FARPADO Nº 14 CLASSE 250 - FORNECIMENTO E INSTALAÇÃO. AF_05/2020</v>
          </cell>
          <cell r="C6155" t="str">
            <v>M</v>
          </cell>
          <cell r="D6155">
            <v>70.150000000000006</v>
          </cell>
          <cell r="E6155">
            <v>73.19</v>
          </cell>
          <cell r="F6155" t="str">
            <v>SINAPI JUNHO 2025</v>
          </cell>
        </row>
        <row r="6156">
          <cell r="A6156">
            <v>101205</v>
          </cell>
          <cell r="B6156" t="str">
            <v>PORTÃO COM MOURÕES DE MADEIRA ROLIÇA, DIÂMETRO 11 CM, COM 5 FIOS DE ARAME FARPADO Nº 14 CLASSE 250, SEM DOBRADIÇAS - FORNECIMENTO E INSTALAÇÃO. AF_05/2020</v>
          </cell>
          <cell r="C6156" t="str">
            <v>M</v>
          </cell>
          <cell r="D6156">
            <v>44.56</v>
          </cell>
          <cell r="E6156">
            <v>47.09</v>
          </cell>
          <cell r="F6156" t="str">
            <v>SINAPI JUNHO 2025</v>
          </cell>
        </row>
        <row r="6157">
          <cell r="A6157">
            <v>101188</v>
          </cell>
          <cell r="B6157" t="str">
            <v>RECOMPOSIÇÃO PARCIAL DE ARAME FARPADO Nº 14 CLASSE 250, FIXADO EM CERCA COM MOURÕES DE CONCRETO - FORNECIMENTO E INSTALAÇÃO. AF_05/2020</v>
          </cell>
          <cell r="C6157" t="str">
            <v>M</v>
          </cell>
          <cell r="D6157">
            <v>5.89</v>
          </cell>
          <cell r="E6157">
            <v>6.33</v>
          </cell>
          <cell r="F6157" t="str">
            <v>SINAPI JUNHO 2025</v>
          </cell>
        </row>
        <row r="6158">
          <cell r="A6158">
            <v>87905</v>
          </cell>
          <cell r="B6158" t="str">
            <v>CHAPISCO APLICADO EM ALVENARIA (COM PRESENÇA DE VÃOS) E ESTRUTURAS DE CONCRETO DE FACHADA, COM COLHER DE PEDREIRO. ARGAMASSA TRAÇO 1:3 COM PREPARO EM BETONEIRA 400L. AF_10/2022</v>
          </cell>
          <cell r="C6158" t="str">
            <v>M2</v>
          </cell>
          <cell r="D6158">
            <v>8.15</v>
          </cell>
          <cell r="E6158">
            <v>8.76</v>
          </cell>
          <cell r="F6158" t="str">
            <v>SINAPI JUNHO 2025</v>
          </cell>
        </row>
        <row r="6159">
          <cell r="A6159">
            <v>87904</v>
          </cell>
          <cell r="B6159" t="str">
            <v>CHAPISCO APLICADO EM ALVENARIA (COM PRESENÇA DE VÃOS) E ESTRUTURAS DE CONCRETO DE FACHADA, COM COLHER DE PEDREIRO. ARGAMASSA TRAÇO 1:3 COM PREPARO MANUAL. AF_10/2022</v>
          </cell>
          <cell r="C6159" t="str">
            <v>M2</v>
          </cell>
          <cell r="D6159">
            <v>8.7200000000000006</v>
          </cell>
          <cell r="E6159">
            <v>9.3699999999999992</v>
          </cell>
          <cell r="F6159" t="str">
            <v>SINAPI JUNHO 2025</v>
          </cell>
        </row>
        <row r="6160">
          <cell r="A6160">
            <v>87908</v>
          </cell>
          <cell r="B6160" t="str">
            <v>CHAPISCO APLICADO EM ALVENARIA (COM PRESENÇA DE VÃOS) E ESTRUTURAS DE CONCRETO DE FACHADA, COM EQUIPAMENTO DE PROJEÇÃO. ARGAMASSA TRAÇO 1:3 COM PREPARO EM BETONEIRA 400 L. AF_10/2022</v>
          </cell>
          <cell r="C6160" t="str">
            <v>M2</v>
          </cell>
          <cell r="D6160">
            <v>6.23</v>
          </cell>
          <cell r="E6160">
            <v>6.58</v>
          </cell>
          <cell r="F6160" t="str">
            <v>SINAPI JUNHO 2025</v>
          </cell>
        </row>
        <row r="6161">
          <cell r="A6161">
            <v>87907</v>
          </cell>
          <cell r="B6161" t="str">
            <v>CHAPISCO APLICADO EM ALVENARIA (COM PRESENÇA DE VÃOS) E ESTRUTURAS DE CONCRETO DE FACHADA, COM EQUIPAMENTO DE PROJEÇÃO. ARGAMASSA TRAÇO 1:3 COM PREPARO MANUAL. AF_10/2022</v>
          </cell>
          <cell r="C6161" t="str">
            <v>M2</v>
          </cell>
          <cell r="D6161">
            <v>6.8</v>
          </cell>
          <cell r="E6161">
            <v>7.19</v>
          </cell>
          <cell r="F6161" t="str">
            <v>SINAPI JUNHO 2025</v>
          </cell>
        </row>
        <row r="6162">
          <cell r="A6162">
            <v>87903</v>
          </cell>
          <cell r="B6162" t="str">
            <v>CHAPISCO APLICADO EM ALVENARIA (COM PRESENÇA DE VÃOS) E ESTRUTURAS DE CONCRETO DE FACHADA, COM ROLO PARA TEXTURA ACRÍLICA. ARGAMASSA INDUSTRIALIZADA COM PREPARO EM MISTURADOR 300 KG. AF_10/2022</v>
          </cell>
          <cell r="C6162" t="str">
            <v>M2</v>
          </cell>
          <cell r="D6162">
            <v>13.78</v>
          </cell>
          <cell r="E6162">
            <v>14.14</v>
          </cell>
          <cell r="F6162" t="str">
            <v>SINAPI JUNHO 2025</v>
          </cell>
        </row>
        <row r="6163">
          <cell r="A6163">
            <v>87902</v>
          </cell>
          <cell r="B6163" t="str">
            <v>CHAPISCO APLICADO EM ALVENARIA (COM PRESENÇA DE VÃOS) E ESTRUTURAS DE CONCRETO DE FACHADA, COM ROLO PARA TEXTURA ACRÍLICA. ARGAMASSA INDUSTRIALIZADA COM PREPARO MANUAL. AF_10/2022</v>
          </cell>
          <cell r="C6163" t="str">
            <v>M2</v>
          </cell>
          <cell r="D6163">
            <v>14.22</v>
          </cell>
          <cell r="E6163">
            <v>14.62</v>
          </cell>
          <cell r="F6163" t="str">
            <v>SINAPI JUNHO 2025</v>
          </cell>
        </row>
        <row r="6164">
          <cell r="A6164">
            <v>87900</v>
          </cell>
          <cell r="B6164" t="str">
            <v>CHAPISCO APLICADO EM ALVENARIA (COM PRESENÇA DE VÃOS) E ESTRUTURAS DE CONCRETO DE FACHADA, COM ROLO PARA TEXTURA ACRÍLICA. ARGAMASSA TRAÇO 1:4 E EMULSÃO POLIMÉRICA (ADESIVO) COM PREPARO EM BETONEIRA 400L. AF_10/2022</v>
          </cell>
          <cell r="C6164" t="str">
            <v>M2</v>
          </cell>
          <cell r="D6164">
            <v>9.25</v>
          </cell>
          <cell r="E6164">
            <v>9.61</v>
          </cell>
          <cell r="F6164" t="str">
            <v>SINAPI JUNHO 2025</v>
          </cell>
        </row>
        <row r="6165">
          <cell r="A6165">
            <v>87899</v>
          </cell>
          <cell r="B6165" t="str">
            <v>CHAPISCO APLICADO EM ALVENARIA (COM PRESENÇA DE VÃOS) E ESTRUTURAS DE CONCRETO DE FACHADA, COM ROLO PARA TEXTURA ACRÍLICA. ARGAMASSA TRAÇO 1:4 E EMULSÃO POLIMÉRICA (ADESIVO) COM PREPARO MANUAL. AF_10/2022</v>
          </cell>
          <cell r="C6165" t="str">
            <v>M2</v>
          </cell>
          <cell r="D6165">
            <v>9.4499999999999993</v>
          </cell>
          <cell r="E6165">
            <v>9.83</v>
          </cell>
          <cell r="F6165" t="str">
            <v>SINAPI JUNHO 2025</v>
          </cell>
        </row>
        <row r="6166">
          <cell r="A6166">
            <v>87894</v>
          </cell>
          <cell r="B6166" t="str">
            <v>CHAPISCO APLICADO EM ALVENARIA (SEM PRESENÇA DE VÃOS) E ESTRUTURAS DE CONCRETO DE FACHADA, COM COLHER DE PEDREIRO. ARGAMASSA TRAÇO 1:3 COM PREPARO EM BETONEIRA 400L. AF_10/2022</v>
          </cell>
          <cell r="C6166" t="str">
            <v>M2</v>
          </cell>
          <cell r="D6166">
            <v>6.95</v>
          </cell>
          <cell r="E6166">
            <v>7.47</v>
          </cell>
          <cell r="F6166" t="str">
            <v>SINAPI JUNHO 2025</v>
          </cell>
        </row>
        <row r="6167">
          <cell r="A6167">
            <v>87893</v>
          </cell>
          <cell r="B6167" t="str">
            <v>CHAPISCO APLICADO EM ALVENARIA (SEM PRESENÇA DE VÃOS) E ESTRUTURAS DE CONCRETO DE FACHADA, COM COLHER DE PEDREIRO. ARGAMASSA TRAÇO 1:3 COM PREPARO MANUAL. AF_10/2022</v>
          </cell>
          <cell r="C6167" t="str">
            <v>M2</v>
          </cell>
          <cell r="D6167">
            <v>7.52</v>
          </cell>
          <cell r="E6167">
            <v>8.08</v>
          </cell>
          <cell r="F6167" t="str">
            <v>SINAPI JUNHO 2025</v>
          </cell>
        </row>
        <row r="6168">
          <cell r="A6168">
            <v>87897</v>
          </cell>
          <cell r="B6168" t="str">
            <v>CHAPISCO APLICADO EM ALVENARIA (SEM PRESENÇA DE VÃOS) E ESTRUTURAS DE CONCRETO DE FACHADA, COM EQUIPAMENTO DE PROJEÇÃO. ARGAMASSA TRAÇO 1:3 COM PREPARO EM BETONEIRA 400 L. AF_10/2022</v>
          </cell>
          <cell r="C6168" t="str">
            <v>M2</v>
          </cell>
          <cell r="D6168">
            <v>5.1100000000000003</v>
          </cell>
          <cell r="E6168">
            <v>5.38</v>
          </cell>
          <cell r="F6168" t="str">
            <v>SINAPI JUNHO 2025</v>
          </cell>
        </row>
        <row r="6169">
          <cell r="A6169">
            <v>87896</v>
          </cell>
          <cell r="B6169" t="str">
            <v>CHAPISCO APLICADO EM ALVENARIA (SEM PRESENÇA DE VÃOS) E ESTRUTURAS DE CONCRETO DE FACHADA, COM EQUIPAMENTO DE PROJEÇÃO. ARGAMASSA TRAÇO 1:3 COM PREPARO MANUAL. AF_10/2022</v>
          </cell>
          <cell r="C6169" t="str">
            <v>M2</v>
          </cell>
          <cell r="D6169">
            <v>5.68</v>
          </cell>
          <cell r="E6169">
            <v>5.99</v>
          </cell>
          <cell r="F6169" t="str">
            <v>SINAPI JUNHO 2025</v>
          </cell>
        </row>
        <row r="6170">
          <cell r="A6170">
            <v>87892</v>
          </cell>
          <cell r="B6170" t="str">
            <v>CHAPISCO APLICADO EM ALVENARIA (SEM PRESENÇA DE VÃOS) E ESTRUTURAS DE CONCRETO DE FACHADA, COM ROLO PARA TEXTURA ACRÍLICA. ARGAMASSA INDUSTRIALIZADA COM PREPARO EM MISTURADOR 300 KG. AF_10/2022</v>
          </cell>
          <cell r="C6170" t="str">
            <v>M2</v>
          </cell>
          <cell r="D6170">
            <v>13.03</v>
          </cell>
          <cell r="E6170">
            <v>13.33</v>
          </cell>
          <cell r="F6170" t="str">
            <v>SINAPI JUNHO 2025</v>
          </cell>
        </row>
        <row r="6171">
          <cell r="A6171">
            <v>87891</v>
          </cell>
          <cell r="B6171" t="str">
            <v>CHAPISCO APLICADO EM ALVENARIA (SEM PRESENÇA DE VÃOS) E ESTRUTURAS DE CONCRETO DE FACHADA, COM ROLO PARA TEXTURA ACRÍLICA. ARGAMASSA INDUSTRIALIZADA COM PREPARO MANUAL. AF_10/2022</v>
          </cell>
          <cell r="C6171" t="str">
            <v>M2</v>
          </cell>
          <cell r="D6171">
            <v>13.47</v>
          </cell>
          <cell r="E6171">
            <v>13.81</v>
          </cell>
          <cell r="F6171" t="str">
            <v>SINAPI JUNHO 2025</v>
          </cell>
        </row>
        <row r="6172">
          <cell r="A6172">
            <v>87889</v>
          </cell>
          <cell r="B6172" t="str">
            <v>CHAPISCO APLICADO EM ALVENARIA (SEM PRESENÇA DE VÃOS) E ESTRUTURAS DE CONCRETO DE FACHADA, COM ROLO PARA TEXTURA ACRÍLICA. ARGAMASSA TRAÇO 1:4 E EMULSÃO POLIMÉRICA (ADESIVO) COM PREPARO EM BETONEIRA 400L. AF_10/2022</v>
          </cell>
          <cell r="C6172" t="str">
            <v>M2</v>
          </cell>
          <cell r="D6172">
            <v>8.5</v>
          </cell>
          <cell r="E6172">
            <v>8.8000000000000007</v>
          </cell>
          <cell r="F6172" t="str">
            <v>SINAPI JUNHO 2025</v>
          </cell>
        </row>
        <row r="6173">
          <cell r="A6173">
            <v>87888</v>
          </cell>
          <cell r="B6173" t="str">
            <v>CHAPISCO APLICADO EM ALVENARIA (SEM PRESENÇA DE VÃOS) E ESTRUTURAS DE CONCRETO DE FACHADA, COM ROLO PARA TEXTURA ACRÍLICA. ARGAMASSA TRAÇO 1:4 E EMULSÃO POLIMÉRICA (ADESIVO) COM PREPARO MANUAL. AF_10/2022</v>
          </cell>
          <cell r="C6173" t="str">
            <v>M2</v>
          </cell>
          <cell r="D6173">
            <v>8.6999999999999993</v>
          </cell>
          <cell r="E6173">
            <v>9.02</v>
          </cell>
          <cell r="F6173" t="str">
            <v>SINAPI JUNHO 2025</v>
          </cell>
        </row>
        <row r="6174">
          <cell r="A6174">
            <v>104411</v>
          </cell>
          <cell r="B6174" t="str">
            <v>CHAPISCO APLICADO EM ALVENARIA E ESTRUTURAS DE CONCRETO INTERNAS, COM EQUIPAMENTO DE PROJEÇÃO. ARGAMASSA TRAÇO 1:3 COM PREPARO EM BETONEIRA 400 L. AF_10/2022</v>
          </cell>
          <cell r="C6174" t="str">
            <v>M2</v>
          </cell>
          <cell r="D6174">
            <v>5.21</v>
          </cell>
          <cell r="E6174">
            <v>5.47</v>
          </cell>
          <cell r="F6174" t="str">
            <v>SINAPI JUNHO 2025</v>
          </cell>
        </row>
        <row r="6175">
          <cell r="A6175">
            <v>104410</v>
          </cell>
          <cell r="B6175" t="str">
            <v>CHAPISCO APLICADO EM ALVENARIA E ESTRUTURAS DE CONCRETO INTERNAS, COM EQUIPAMENTO DE PROJEÇÃO. ARGAMASSA TRAÇO 1:3 COM PREPARO MANUAL. AF_10/2022</v>
          </cell>
          <cell r="C6175" t="str">
            <v>M2</v>
          </cell>
          <cell r="D6175">
            <v>5.21</v>
          </cell>
          <cell r="E6175">
            <v>5.47</v>
          </cell>
          <cell r="F6175" t="str">
            <v>SINAPI JUNHO 2025</v>
          </cell>
        </row>
        <row r="6176">
          <cell r="A6176">
            <v>87879</v>
          </cell>
          <cell r="B6176" t="str">
            <v>CHAPISCO APLICADO EM ALVENARIAS E ESTRUTURAS DE CONCRETO INTERNAS, COM COLHER DE PEDREIRO. ARGAMASSA TRAÇO 1:3 COM PREPARO EM BETONEIRA 400L. AF_10/2022</v>
          </cell>
          <cell r="C6176" t="str">
            <v>M2</v>
          </cell>
          <cell r="D6176">
            <v>4.45</v>
          </cell>
          <cell r="E6176">
            <v>4.72</v>
          </cell>
          <cell r="F6176" t="str">
            <v>SINAPI JUNHO 2025</v>
          </cell>
        </row>
        <row r="6177">
          <cell r="A6177">
            <v>87878</v>
          </cell>
          <cell r="B6177" t="str">
            <v>CHAPISCO APLICADO EM ALVENARIAS E ESTRUTURAS DE CONCRETO INTERNAS, COM COLHER DE PEDREIRO. ARGAMASSA TRAÇO 1:3 COM PREPARO MANUAL. AF_10/2022</v>
          </cell>
          <cell r="C6177" t="str">
            <v>M2</v>
          </cell>
          <cell r="D6177">
            <v>5.0199999999999996</v>
          </cell>
          <cell r="E6177">
            <v>5.33</v>
          </cell>
          <cell r="F6177" t="str">
            <v>SINAPI JUNHO 2025</v>
          </cell>
        </row>
        <row r="6178">
          <cell r="A6178">
            <v>87885</v>
          </cell>
          <cell r="B6178" t="str">
            <v>CHAPISCO APLICADO NO TETO OU EM ALVENARIA E ESTRUTURA, COM ROLO PARA TEXTURA ACRÍLICA. ARGAMASSA INDUSTRIALIZADA COM PREPARO EM MISTURADOR 300 KG. AF_10/2022</v>
          </cell>
          <cell r="C6178" t="str">
            <v>M2</v>
          </cell>
          <cell r="D6178">
            <v>11.34</v>
          </cell>
          <cell r="E6178">
            <v>11.48</v>
          </cell>
          <cell r="F6178" t="str">
            <v>SINAPI JUNHO 2025</v>
          </cell>
        </row>
        <row r="6179">
          <cell r="A6179">
            <v>87884</v>
          </cell>
          <cell r="B6179" t="str">
            <v>CHAPISCO APLICADO NO TETO OU EM ALVENARIA E ESTRUTURA, COM ROLO PARA TEXTURA ACRÍLICA. ARGAMASSA INDUSTRIALIZADA COM PREPARO MANUAL. AF_10/2022</v>
          </cell>
          <cell r="C6179" t="str">
            <v>M2</v>
          </cell>
          <cell r="D6179">
            <v>11.78</v>
          </cell>
          <cell r="E6179">
            <v>11.96</v>
          </cell>
          <cell r="F6179" t="str">
            <v>SINAPI JUNHO 2025</v>
          </cell>
        </row>
        <row r="6180">
          <cell r="A6180">
            <v>87882</v>
          </cell>
          <cell r="B6180" t="str">
            <v>CHAPISCO APLICADO NO TETO OU EM ALVENARIA E ESTRUTURA, COM ROLO PARA TEXTURA ACRÍLICA. ARGAMASSA TRAÇO 1:4 E EMULSÃO POLIMÉRICA (ADESIVO) COM PREPARO EM BETONEIRA 400L. AF_10/2022</v>
          </cell>
          <cell r="C6180" t="str">
            <v>M2</v>
          </cell>
          <cell r="D6180">
            <v>6.81</v>
          </cell>
          <cell r="E6180">
            <v>6.95</v>
          </cell>
          <cell r="F6180" t="str">
            <v>SINAPI JUNHO 2025</v>
          </cell>
        </row>
        <row r="6181">
          <cell r="A6181">
            <v>87881</v>
          </cell>
          <cell r="B6181" t="str">
            <v>CHAPISCO APLICADO NO TETO OU EM ALVENARIA E ESTRUTURA, COM ROLO PARA TEXTURA ACRÍLICA. ARGAMASSA TRAÇO 1:4 E EMULSÃO POLIMÉRICA (ADESIVO) COM PREPARO MANUAL. AF_10/2022</v>
          </cell>
          <cell r="C6181" t="str">
            <v>M2</v>
          </cell>
          <cell r="D6181">
            <v>7.01</v>
          </cell>
          <cell r="E6181">
            <v>7.17</v>
          </cell>
          <cell r="F6181" t="str">
            <v>SINAPI JUNHO 2025</v>
          </cell>
        </row>
        <row r="6182">
          <cell r="A6182">
            <v>87887</v>
          </cell>
          <cell r="B6182" t="str">
            <v>CHAPISCO APLICADO NO TETO OU EM ESTRUTURA, COM DESEMPENADEIRA DENTADA. ARGAMASSA INDUSTRIALIZADA COM PREPARO EM MISTURADOR 300 KG. AF_10/2022</v>
          </cell>
          <cell r="C6182" t="str">
            <v>M2</v>
          </cell>
          <cell r="D6182">
            <v>18.89</v>
          </cell>
          <cell r="E6182">
            <v>19.38</v>
          </cell>
          <cell r="F6182" t="str">
            <v>SINAPI JUNHO 2025</v>
          </cell>
        </row>
        <row r="6183">
          <cell r="A6183">
            <v>87886</v>
          </cell>
          <cell r="B6183" t="str">
            <v>CHAPISCO APLICADO NO TETO OU EM ESTRUTURA, COM DESEMPENADEIRA DENTADA. ARGAMASSA INDUSTRIALIZADA COM PREPARO MANUAL. AF_10/2022</v>
          </cell>
          <cell r="C6183" t="str">
            <v>M2</v>
          </cell>
          <cell r="D6183">
            <v>19.850000000000001</v>
          </cell>
          <cell r="E6183">
            <v>20.399999999999999</v>
          </cell>
          <cell r="F6183" t="str">
            <v>SINAPI JUNHO 2025</v>
          </cell>
        </row>
        <row r="6184">
          <cell r="A6184">
            <v>87911</v>
          </cell>
          <cell r="B6184" t="str">
            <v>CHAPISCO APLICADO SOMENTE NA ESTRUTURA DE CONCRETO DA FACHADA, COM DESEMPENADEIRA DENTADA. ARGAMASSA INDUSTRIALIZADA COM PREPARO EM MISTURADOR 300 KG. AF_10/2022</v>
          </cell>
          <cell r="C6184" t="str">
            <v>M2</v>
          </cell>
          <cell r="D6184">
            <v>24.53</v>
          </cell>
          <cell r="E6184">
            <v>25.54</v>
          </cell>
          <cell r="F6184" t="str">
            <v>SINAPI JUNHO 2025</v>
          </cell>
        </row>
        <row r="6185">
          <cell r="A6185">
            <v>87910</v>
          </cell>
          <cell r="B6185" t="str">
            <v>CHAPISCO APLICADO SOMENTE NA ESTRUTURA DE CONCRETO DA FACHADA, COM DESEMPENADEIRA DENTADA. ARGAMASSA INDUSTRIALIZADA COM PREPARO MANUAL. AF_10/2022</v>
          </cell>
          <cell r="C6185" t="str">
            <v>M2</v>
          </cell>
          <cell r="D6185">
            <v>25.49</v>
          </cell>
          <cell r="E6185">
            <v>26.56</v>
          </cell>
          <cell r="F6185" t="str">
            <v>SINAPI JUNHO 2025</v>
          </cell>
        </row>
        <row r="6186">
          <cell r="A6186">
            <v>103686</v>
          </cell>
          <cell r="B6186" t="str">
            <v>CONCRETAGEM DE ESCADAS, FCK=25 MPA, COM USO DE BOMBA - LANÇAMENTO, ADENSAMENTO E ACABAMENTO. AF_02/2022_PS</v>
          </cell>
          <cell r="C6186" t="str">
            <v>M3</v>
          </cell>
          <cell r="D6186">
            <v>676.01</v>
          </cell>
          <cell r="E6186">
            <v>686.28</v>
          </cell>
          <cell r="F6186" t="str">
            <v>SINAPI JUNHO 2025</v>
          </cell>
        </row>
        <row r="6187">
          <cell r="A6187">
            <v>103685</v>
          </cell>
          <cell r="B6187" t="str">
            <v>CONCRETAGEM DE MURETAS, FCK=25 MPA, COM USO DE BOMBA - LANÇAMENTO, ADENSAMENTO E ACABAMENTO. AF_02/2022_PS</v>
          </cell>
          <cell r="C6187" t="str">
            <v>M3</v>
          </cell>
          <cell r="D6187">
            <v>614</v>
          </cell>
          <cell r="E6187">
            <v>618.46</v>
          </cell>
          <cell r="F6187" t="str">
            <v>SINAPI JUNHO 2025</v>
          </cell>
        </row>
        <row r="6188">
          <cell r="A6188">
            <v>103669</v>
          </cell>
          <cell r="B6188" t="str">
            <v>CONCRETAGEM DE PILARES, FCK = 25 MPA, COM USO DE BALDES - LANÇAMENTO, ADENSAMENTO E ACABAMENTO. AF_02/2022</v>
          </cell>
          <cell r="C6188" t="str">
            <v>M3</v>
          </cell>
          <cell r="D6188">
            <v>910.09</v>
          </cell>
          <cell r="E6188">
            <v>937.98</v>
          </cell>
          <cell r="F6188" t="str">
            <v>SINAPI JUNHO 2025</v>
          </cell>
        </row>
        <row r="6189">
          <cell r="A6189">
            <v>103672</v>
          </cell>
          <cell r="B6189" t="str">
            <v>CONCRETAGEM DE PILARES, FCK = 25 MPA, COM USO DE BOMBA - LANÇAMENTO, ADENSAMENTO E ACABAMENTO. AF_02/2022_PS</v>
          </cell>
          <cell r="C6189" t="str">
            <v>M3</v>
          </cell>
          <cell r="D6189">
            <v>608.89</v>
          </cell>
          <cell r="E6189">
            <v>612.77</v>
          </cell>
          <cell r="F6189" t="str">
            <v>SINAPI JUNHO 2025</v>
          </cell>
        </row>
        <row r="6190">
          <cell r="A6190">
            <v>103671</v>
          </cell>
          <cell r="B6190" t="str">
            <v>CONCRETAGEM DE PILARES, FCK = 25 MPA, COM USO DE GRUA - LANÇAMENTO, ADENSAMENTO E ACABAMENTO. AF_02/2022</v>
          </cell>
          <cell r="C6190" t="str">
            <v>M3</v>
          </cell>
          <cell r="D6190">
            <v>650</v>
          </cell>
          <cell r="E6190">
            <v>654.52</v>
          </cell>
          <cell r="F6190" t="str">
            <v>SINAPI JUNHO 2025</v>
          </cell>
        </row>
        <row r="6191">
          <cell r="A6191">
            <v>103688</v>
          </cell>
          <cell r="B6191" t="str">
            <v>CONCRETAGEM DE PILARES, FCK=25 MPA, COM USO DE JERICAS EM CREMALHEIRA - LANÇAMENTO, ADENSAMENTO E ACABAMENTO. AF_02/2022</v>
          </cell>
          <cell r="C6191" t="str">
            <v>M3</v>
          </cell>
          <cell r="D6191">
            <v>784.58</v>
          </cell>
          <cell r="E6191">
            <v>801.16</v>
          </cell>
          <cell r="F6191" t="str">
            <v>SINAPI JUNHO 2025</v>
          </cell>
        </row>
        <row r="6192">
          <cell r="A6192">
            <v>103687</v>
          </cell>
          <cell r="B6192" t="str">
            <v>CONCRETAGEM DE PILARES, FCK=25 MPA, COM USO DE JERICAS EM ELEVADOR DE CABO - LANÇAMENTO, ADENSAMENTO E ACABAMENTO. AF_02/2022</v>
          </cell>
          <cell r="C6192" t="str">
            <v>M3</v>
          </cell>
          <cell r="D6192">
            <v>1039.53</v>
          </cell>
          <cell r="E6192">
            <v>1079.07</v>
          </cell>
          <cell r="F6192" t="str">
            <v>SINAPI JUNHO 2025</v>
          </cell>
        </row>
        <row r="6193">
          <cell r="A6193">
            <v>103684</v>
          </cell>
          <cell r="B6193" t="str">
            <v>CONCRETAGEM DE RESERVATÓRIOS, FCK=25 MPA, COM USO DE BOMBA - LANÇAMENTO, ADENSAMENTO E ACABAMENTO. AF_02/2022_PS</v>
          </cell>
          <cell r="C6193" t="str">
            <v>M3</v>
          </cell>
          <cell r="D6193">
            <v>627.12</v>
          </cell>
          <cell r="E6193">
            <v>632.75</v>
          </cell>
          <cell r="F6193" t="str">
            <v>SINAPI JUNHO 2025</v>
          </cell>
        </row>
        <row r="6194">
          <cell r="A6194">
            <v>103681</v>
          </cell>
          <cell r="B6194" t="str">
            <v>CONCRETAGEM DE VIGAS E LAJES, FCK=25 MPA, PARA LAJES MACIÇAS OU NERVURADAS COM GRUA DE CAÇAMBA DE 500 L EM EDIFICAÇÃO DE MULTIPAVIMENTOS ATÉ 16 ANDARES - LANÇAMENTO, ADENSAMENTO E ACABAMENTO. AF_02/2022</v>
          </cell>
          <cell r="C6194" t="str">
            <v>M3</v>
          </cell>
          <cell r="D6194">
            <v>676.87</v>
          </cell>
          <cell r="E6194">
            <v>683.93</v>
          </cell>
          <cell r="F6194" t="str">
            <v>SINAPI JUNHO 2025</v>
          </cell>
        </row>
        <row r="6195">
          <cell r="A6195">
            <v>103679</v>
          </cell>
          <cell r="B6195" t="str">
            <v>CONCRETAGEM DE VIGAS E LAJES, FCK=25 MPA, PARA LAJES MACIÇAS OU NERVURADAS COM JERICAS EM CREMALHEIRA EM EDIFICAÇÃO DE MULTIPAVIMENTOS ATÉ 16 ANDARES - LANÇAMENTO, ADENSAMENTO E ACABAMENTO. AF_02/2022</v>
          </cell>
          <cell r="C6195" t="str">
            <v>M3</v>
          </cell>
          <cell r="D6195">
            <v>747.35</v>
          </cell>
          <cell r="E6195">
            <v>760.53</v>
          </cell>
          <cell r="F6195" t="str">
            <v>SINAPI JUNHO 2025</v>
          </cell>
        </row>
        <row r="6196">
          <cell r="A6196">
            <v>103677</v>
          </cell>
          <cell r="B6196" t="str">
            <v>CONCRETAGEM DE VIGAS E LAJES, FCK=25 MPA, PARA LAJES MACIÇAS OU NERVURADAS COM JERICAS EM ELEVADOR DE CABO EM EDIFICAÇÃO DE MULTIPAVIMENTOS ATÉ 16 ANDARES - LANÇAMENTO, ADENSAMENTO E ACABAMENTO. AF_02/2022</v>
          </cell>
          <cell r="C6196" t="str">
            <v>M3</v>
          </cell>
          <cell r="D6196">
            <v>791.52</v>
          </cell>
          <cell r="E6196">
            <v>808.7</v>
          </cell>
          <cell r="F6196" t="str">
            <v>SINAPI JUNHO 2025</v>
          </cell>
        </row>
        <row r="6197">
          <cell r="A6197">
            <v>103675</v>
          </cell>
          <cell r="B6197" t="str">
            <v>CONCRETAGEM DE VIGAS E LAJES, FCK=25 MPA, PARA LAJES MACIÇAS OU NERVURADAS COM USO DE BOMBA - LANÇAMENTO, ADENSAMENTO E ACABAMENTO. AF_02/2022_PS</v>
          </cell>
          <cell r="C6197" t="str">
            <v>M3</v>
          </cell>
          <cell r="D6197">
            <v>609.23</v>
          </cell>
          <cell r="E6197">
            <v>613.24</v>
          </cell>
          <cell r="F6197" t="str">
            <v>SINAPI JUNHO 2025</v>
          </cell>
        </row>
        <row r="6198">
          <cell r="A6198">
            <v>103680</v>
          </cell>
          <cell r="B6198" t="str">
            <v>CONCRETAGEM DE VIGAS E LAJES, FCK=25 MPA, PARA LAJES PREMOLDADAS COM GRUA DE CAÇAMBA DE 350 L EM EDIFICAÇÃO DE MULTIPAVIMENTOS ATÉ 16 ANDARES - LANÇAMENTO, ADENSAMENTO E ACABAMENTO. AF_02/2022</v>
          </cell>
          <cell r="C6198" t="str">
            <v>M3</v>
          </cell>
          <cell r="D6198">
            <v>795.75</v>
          </cell>
          <cell r="E6198">
            <v>813.67</v>
          </cell>
          <cell r="F6198" t="str">
            <v>SINAPI JUNHO 2025</v>
          </cell>
        </row>
        <row r="6199">
          <cell r="A6199">
            <v>103678</v>
          </cell>
          <cell r="B6199" t="str">
            <v>CONCRETAGEM DE VIGAS E LAJES, FCK=25 MPA, PARA LAJES PREMOLDADAS COM JERICAS EM CREMALHEIRA EM EDIFICAÇÃO DE MULTIPAVIMENTOS ATÉ 16 ANDARES - LANÇAMENTO, ADENSAMENTO E ACABAMENTO. AF_02/2022</v>
          </cell>
          <cell r="C6199" t="str">
            <v>M3</v>
          </cell>
          <cell r="D6199">
            <v>870.25</v>
          </cell>
          <cell r="E6199">
            <v>894.37</v>
          </cell>
          <cell r="F6199" t="str">
            <v>SINAPI JUNHO 2025</v>
          </cell>
        </row>
        <row r="6200">
          <cell r="A6200">
            <v>103676</v>
          </cell>
          <cell r="B6200" t="str">
            <v>CONCRETAGEM DE VIGAS E LAJES, FCK=25 MPA, PARA LAJES PREMOLDADAS COM JERICAS EM ELEVADOR DE CABO EM EDIFICAÇÃO DE MULTIPAVIMENTOS ATÉ 16 ANDARES - LANÇAMENTO, ADENSAMENTO E ACABAMENTO. AF_02/2022</v>
          </cell>
          <cell r="C6200" t="str">
            <v>M3</v>
          </cell>
          <cell r="D6200">
            <v>969.79</v>
          </cell>
          <cell r="E6200">
            <v>1002.92</v>
          </cell>
          <cell r="F6200" t="str">
            <v>SINAPI JUNHO 2025</v>
          </cell>
        </row>
        <row r="6201">
          <cell r="A6201">
            <v>103674</v>
          </cell>
          <cell r="B6201" t="str">
            <v>CONCRETAGEM DE VIGAS E LAJES, FCK=25 MPA, PARA LAJES PREMOLDADAS COM USO DE BOMBA - LANÇAMENTO, ADENSAMENTO E ACABAMENTO. AF_02/2022_PS</v>
          </cell>
          <cell r="C6201" t="str">
            <v>M3</v>
          </cell>
          <cell r="D6201">
            <v>629.88</v>
          </cell>
          <cell r="E6201">
            <v>635.76</v>
          </cell>
          <cell r="F6201" t="str">
            <v>SINAPI JUNHO 2025</v>
          </cell>
        </row>
        <row r="6202">
          <cell r="A6202">
            <v>103683</v>
          </cell>
          <cell r="B6202" t="str">
            <v>CONCRETAGEM DE VIGAS E LAJES, FCK=25 MPA, PARA QUALQUER TIPO DE LAJE COM BALDES EM EDIFICAÇÃO DE MULTIPAVIMENTOS ATÉ 04 ANDARES - LANÇAMENTO, ADENSAMENTO E ACABAMENTO. AF_02/2022</v>
          </cell>
          <cell r="C6202" t="str">
            <v>M3</v>
          </cell>
          <cell r="D6202">
            <v>1230.6600000000001</v>
          </cell>
          <cell r="E6202">
            <v>1287.31</v>
          </cell>
          <cell r="F6202" t="str">
            <v>SINAPI JUNHO 2025</v>
          </cell>
        </row>
        <row r="6203">
          <cell r="A6203">
            <v>103682</v>
          </cell>
          <cell r="B6203" t="str">
            <v>CONCRETAGEM DE VIGAS E LAJES, FCK=25 MPA, PARA QUALQUER TIPO DE LAJE COM BALDES EM EDIFICAÇÃO TÉRREA - LANÇAMENTO, ADENSAMENTO E ACABAMENTO. AF_02/2022</v>
          </cell>
          <cell r="C6203" t="str">
            <v>M3</v>
          </cell>
          <cell r="D6203">
            <v>929.07</v>
          </cell>
          <cell r="E6203">
            <v>958.65</v>
          </cell>
          <cell r="F6203" t="str">
            <v>SINAPI JUNHO 2025</v>
          </cell>
        </row>
        <row r="6204">
          <cell r="A6204">
            <v>103670</v>
          </cell>
          <cell r="B6204" t="str">
            <v>LANÇAMENTO COM USO DE BALDES, ADENSAMENTO E ACABAMENTO DE CONCRETO EM ESTRUTURAS. AF_02/2022</v>
          </cell>
          <cell r="C6204" t="str">
            <v>M3</v>
          </cell>
          <cell r="D6204">
            <v>310.43</v>
          </cell>
          <cell r="E6204">
            <v>338.32</v>
          </cell>
          <cell r="F6204" t="str">
            <v>SINAPI JUNHO 2025</v>
          </cell>
        </row>
        <row r="6205">
          <cell r="A6205">
            <v>103673</v>
          </cell>
          <cell r="B6205" t="str">
            <v>LANÇAMENTO COM USO DE BOMBA, ADENSAMENTO E ACABAMENTO DE CONCRETO EM ESTRUTURAS. AF_02/2022</v>
          </cell>
          <cell r="C6205" t="str">
            <v>M3</v>
          </cell>
          <cell r="D6205">
            <v>43.74</v>
          </cell>
          <cell r="E6205">
            <v>47.62</v>
          </cell>
          <cell r="F6205" t="str">
            <v>SINAPI JUNHO 2025</v>
          </cell>
        </row>
        <row r="6206">
          <cell r="A6206">
            <v>91084</v>
          </cell>
          <cell r="B6206" t="str">
            <v>EXECUÇÃO DE REVESTIMENTO DE CONCRETO PROJETADO COM ESPESSURA DE 10 CM, ARMADO COM FIBRAS DE AÇO, INCLINAÇÃO DE 90°, APLICAÇÃO CONTÍNUA, UTILIZANDO EQUIPAMENTO DE PROJEÇÃO COM 3 M³/H DE CAPACIDADE. AF_07/2024</v>
          </cell>
          <cell r="C6206" t="str">
            <v>M2</v>
          </cell>
          <cell r="D6206">
            <v>286.37</v>
          </cell>
          <cell r="E6206">
            <v>298</v>
          </cell>
          <cell r="F6206" t="str">
            <v>SINAPI JUNHO 2025</v>
          </cell>
        </row>
        <row r="6207">
          <cell r="A6207">
            <v>91080</v>
          </cell>
          <cell r="B6207" t="str">
            <v>EXECUÇÃO DE REVESTIMENTO DE CONCRETO PROJETADO COM ESPESSURA DE 10 CM, ARMADO COM FIBRAS DE AÇO, INCLINAÇÃO DE 90°, APLICAÇÃO CONTÍNUA, UTILIZANDO EQUIPAMENTO DE PROJEÇÃO COM 6 M³/H DE CAPACIDADE. AF_07/2024</v>
          </cell>
          <cell r="C6207" t="str">
            <v>M2</v>
          </cell>
          <cell r="D6207">
            <v>229.09</v>
          </cell>
          <cell r="E6207">
            <v>236.23</v>
          </cell>
          <cell r="F6207" t="str">
            <v>SINAPI JUNHO 2025</v>
          </cell>
        </row>
        <row r="6208">
          <cell r="A6208">
            <v>91101</v>
          </cell>
          <cell r="B6208" t="str">
            <v>EXECUÇÃO DE REVESTIMENTO DE CONCRETO PROJETADO COM ESPESSURA DE 10 CM, ARMADO COM FIBRAS DE AÇO, INCLINAÇÃO DE 90°, APLICAÇÃO DESCONTÍNUA, UTILIZANDO EQUIPAMENTO DE PROJEÇÃO COM 3 M³/H DE CAPACIDADE. AF_07/2024</v>
          </cell>
          <cell r="C6208" t="str">
            <v>M2</v>
          </cell>
          <cell r="D6208">
            <v>267.07</v>
          </cell>
          <cell r="E6208">
            <v>277.22000000000003</v>
          </cell>
          <cell r="F6208" t="str">
            <v>SINAPI JUNHO 2025</v>
          </cell>
        </row>
        <row r="6209">
          <cell r="A6209">
            <v>91097</v>
          </cell>
          <cell r="B6209" t="str">
            <v>EXECUÇÃO DE REVESTIMENTO DE CONCRETO PROJETADO COM ESPESSURA DE 10 CM, ARMADO COM FIBRAS DE AÇO, INCLINAÇÃO DE 90°, APLICAÇÃO DESCONTÍNUA, UTILIZANDO EQUIPAMENTO DE PROJEÇÃO COM 6 M³/H DE CAPACIDADE. AF_07/2024</v>
          </cell>
          <cell r="C6209" t="str">
            <v>M2</v>
          </cell>
          <cell r="D6209">
            <v>221.84</v>
          </cell>
          <cell r="E6209">
            <v>228.38</v>
          </cell>
          <cell r="F6209" t="str">
            <v>SINAPI JUNHO 2025</v>
          </cell>
        </row>
        <row r="6210">
          <cell r="A6210">
            <v>91082</v>
          </cell>
          <cell r="B6210" t="str">
            <v>EXECUÇÃO DE REVESTIMENTO DE CONCRETO PROJETADO COM ESPESSURA DE 10 CM, ARMADO COM FIBRAS DE AÇO, INCLINAÇÃO MENOR QUE 90°, APLICAÇÃO CONTÍNUA, UTILIZANDO EQUIPAMENTO DE PROJEÇÃO COM 3 M³/H DE CAPACIDADE. AF_07/2024</v>
          </cell>
          <cell r="C6210" t="str">
            <v>M2</v>
          </cell>
          <cell r="D6210">
            <v>259.8</v>
          </cell>
          <cell r="E6210">
            <v>269.24</v>
          </cell>
          <cell r="F6210" t="str">
            <v>SINAPI JUNHO 2025</v>
          </cell>
        </row>
        <row r="6211">
          <cell r="A6211">
            <v>91078</v>
          </cell>
          <cell r="B6211" t="str">
            <v>EXECUÇÃO DE REVESTIMENTO DE CONCRETO PROJETADO COM ESPESSURA DE 10 CM, ARMADO COM FIBRAS DE AÇO, INCLINAÇÃO MENOR QUE 90°, APLICAÇÃO CONTÍNUA, UTILIZANDO EQUIPAMENTO DE PROJEÇÃO COM 6 M³/H DE CAPACIDADE. AF_07/2024</v>
          </cell>
          <cell r="C6211" t="str">
            <v>M2</v>
          </cell>
          <cell r="D6211">
            <v>216.85</v>
          </cell>
          <cell r="E6211">
            <v>222.96</v>
          </cell>
          <cell r="F6211" t="str">
            <v>SINAPI JUNHO 2025</v>
          </cell>
        </row>
        <row r="6212">
          <cell r="A6212">
            <v>91099</v>
          </cell>
          <cell r="B6212" t="str">
            <v>EXECUÇÃO DE REVESTIMENTO DE CONCRETO PROJETADO COM ESPESSURA DE 10 CM, ARMADO COM FIBRAS DE AÇO, INCLINAÇÃO MENOR QUE 90°, APLICAÇÃO DESCONTÍNUA, UTILIZANDO EQUIPAMENTO DE PROJEÇÃO COM 3 M³/H DE CAPACIDADE. AF_07/2024</v>
          </cell>
          <cell r="C6212" t="str">
            <v>M2</v>
          </cell>
          <cell r="D6212">
            <v>246.22</v>
          </cell>
          <cell r="E6212">
            <v>254.6</v>
          </cell>
          <cell r="F6212" t="str">
            <v>SINAPI JUNHO 2025</v>
          </cell>
        </row>
        <row r="6213">
          <cell r="A6213">
            <v>91095</v>
          </cell>
          <cell r="B6213" t="str">
            <v>EXECUÇÃO DE REVESTIMENTO DE CONCRETO PROJETADO COM ESPESSURA DE 10 CM, ARMADO COM FIBRAS DE AÇO, INCLINAÇÃO MENOR QUE 90°, APLICAÇÃO DESCONTÍNUA, UTILIZANDO EQUIPAMENTO DE PROJEÇÃO COM 6 M³/H DE CAPACIDADE. AF_07/2024</v>
          </cell>
          <cell r="C6213" t="str">
            <v>M2</v>
          </cell>
          <cell r="D6213">
            <v>211.1</v>
          </cell>
          <cell r="E6213">
            <v>216.75</v>
          </cell>
          <cell r="F6213" t="str">
            <v>SINAPI JUNHO 2025</v>
          </cell>
        </row>
        <row r="6214">
          <cell r="A6214">
            <v>91076</v>
          </cell>
          <cell r="B6214" t="str">
            <v>EXECUÇÃO DE REVESTIMENTO DE CONCRETO PROJETADO COM ESPESSURA DE 10 CM, ARMADO COM TELA, INCLINAÇÃO DE 90°, APLICAÇÃO CONTÍNUA, UTILIZANDO EQUIPAMENTO DE PROJEÇÃO COM 3 M³/H DE CAPACIDADE. AF_07/2024</v>
          </cell>
          <cell r="C6214" t="str">
            <v>M2</v>
          </cell>
          <cell r="D6214">
            <v>370.93</v>
          </cell>
          <cell r="E6214">
            <v>397.54</v>
          </cell>
          <cell r="F6214" t="str">
            <v>SINAPI JUNHO 2025</v>
          </cell>
        </row>
        <row r="6215">
          <cell r="A6215">
            <v>91072</v>
          </cell>
          <cell r="B6215" t="str">
            <v>EXECUÇÃO DE REVESTIMENTO DE CONCRETO PROJETADO COM ESPESSURA DE 10 CM, ARMADO COM TELA, INCLINAÇÃO DE 90°, APLICAÇÃO CONTÍNUA, UTILIZANDO EQUIPAMENTO DE PROJEÇÃO COM 6 M³/H DE CAPACIDADE. AF_07/2024</v>
          </cell>
          <cell r="C6215" t="str">
            <v>M2</v>
          </cell>
          <cell r="D6215">
            <v>325.63</v>
          </cell>
          <cell r="E6215">
            <v>348.7</v>
          </cell>
          <cell r="F6215" t="str">
            <v>SINAPI JUNHO 2025</v>
          </cell>
        </row>
        <row r="6216">
          <cell r="A6216">
            <v>91093</v>
          </cell>
          <cell r="B6216" t="str">
            <v>EXECUÇÃO DE REVESTIMENTO DE CONCRETO PROJETADO COM ESPESSURA DE 10 CM, ARMADO COM TELA, INCLINAÇÃO DE 90°, APLICAÇÃO DESCONTÍNUA, UTILIZANDO EQUIPAMENTO DE PROJEÇÃO COM 3 M³/H DE CAPACIDADE. AF_07/2024</v>
          </cell>
          <cell r="C6216" t="str">
            <v>M2</v>
          </cell>
          <cell r="D6216">
            <v>385.59</v>
          </cell>
          <cell r="E6216">
            <v>414.08</v>
          </cell>
          <cell r="F6216" t="str">
            <v>SINAPI JUNHO 2025</v>
          </cell>
        </row>
        <row r="6217">
          <cell r="A6217">
            <v>91089</v>
          </cell>
          <cell r="B6217" t="str">
            <v>EXECUÇÃO DE REVESTIMENTO DE CONCRETO PROJETADO COM ESPESSURA DE 10 CM, ARMADO COM TELA, INCLINAÇÃO DE 90°, APLICAÇÃO DESCONTÍNUA, UTILIZANDO EQUIPAMENTO DE PROJEÇÃO COM 6 M³/H DE CAPACIDADE. AF_07/2024</v>
          </cell>
          <cell r="C6217" t="str">
            <v>M2</v>
          </cell>
          <cell r="D6217">
            <v>348.54</v>
          </cell>
          <cell r="E6217">
            <v>374.15</v>
          </cell>
          <cell r="F6217" t="str">
            <v>SINAPI JUNHO 2025</v>
          </cell>
        </row>
        <row r="6218">
          <cell r="A6218">
            <v>91074</v>
          </cell>
          <cell r="B6218" t="str">
            <v>EXECUÇÃO DE REVESTIMENTO DE CONCRETO PROJETADO COM ESPESSURA DE 10 CM, ARMADO COM TELA, INCLINAÇÃO MENOR QUE 90°, APLICAÇÃO CONTÍNUA, UTILIZANDO EQUIPAMENTO DE PROJEÇÃO COM 3 M³/H DE CAPACIDADE. AF_07/2024</v>
          </cell>
          <cell r="C6218" t="str">
            <v>M2</v>
          </cell>
          <cell r="D6218">
            <v>240.74</v>
          </cell>
          <cell r="E6218">
            <v>254.14</v>
          </cell>
          <cell r="F6218" t="str">
            <v>SINAPI JUNHO 2025</v>
          </cell>
        </row>
        <row r="6219">
          <cell r="A6219">
            <v>91070</v>
          </cell>
          <cell r="B6219" t="str">
            <v>EXECUÇÃO DE REVESTIMENTO DE CONCRETO PROJETADO COM ESPESSURA DE 10 CM, ARMADO COM TELA, INCLINAÇÃO MENOR QUE 90°, APLICAÇÃO CONTÍNUA, UTILIZANDO EQUIPAMENTO DE PROJEÇÃO COM 6 M³/H DE CAPACIDADE. AF_07/2024</v>
          </cell>
          <cell r="C6219" t="str">
            <v>M2</v>
          </cell>
          <cell r="D6219">
            <v>205.96</v>
          </cell>
          <cell r="E6219">
            <v>216.66</v>
          </cell>
          <cell r="F6219" t="str">
            <v>SINAPI JUNHO 2025</v>
          </cell>
        </row>
        <row r="6220">
          <cell r="A6220">
            <v>91091</v>
          </cell>
          <cell r="B6220" t="str">
            <v>EXECUÇÃO DE REVESTIMENTO DE CONCRETO PROJETADO COM ESPESSURA DE 10 CM, ARMADO COM TELA, INCLINAÇÃO MENOR QUE 90°, APLICAÇÃO DESCONTÍNUA, UTILIZANDO EQUIPAMENTO DE PROJEÇÃO COM 3 M³/H DE CAPACIDADE. AF_07/2024</v>
          </cell>
          <cell r="C6220" t="str">
            <v>M2</v>
          </cell>
          <cell r="D6220">
            <v>256.7</v>
          </cell>
          <cell r="E6220">
            <v>272.04000000000002</v>
          </cell>
          <cell r="F6220" t="str">
            <v>SINAPI JUNHO 2025</v>
          </cell>
        </row>
        <row r="6221">
          <cell r="A6221">
            <v>91087</v>
          </cell>
          <cell r="B6221" t="str">
            <v>EXECUÇÃO DE REVESTIMENTO DE CONCRETO PROJETADO COM ESPESSURA DE 10 CM, ARMADO COM TELA, INCLINAÇÃO MENOR QUE 90°, APLICAÇÃO DESCONTÍNUA, UTILIZANDO EQUIPAMENTO DE PROJEÇÃO COM 6 M³/H DE CAPACIDADE. AF_07/2024</v>
          </cell>
          <cell r="C6221" t="str">
            <v>M2</v>
          </cell>
          <cell r="D6221">
            <v>227.66</v>
          </cell>
          <cell r="E6221">
            <v>240.76</v>
          </cell>
          <cell r="F6221" t="str">
            <v>SINAPI JUNHO 2025</v>
          </cell>
        </row>
        <row r="6222">
          <cell r="A6222">
            <v>91083</v>
          </cell>
          <cell r="B6222" t="str">
            <v>EXECUÇÃO DE REVESTIMENTO DE CONCRETO PROJETADO COM ESPESSURA DE 7 CM, ARMADO COM FIBRAS DE AÇO, INCLINAÇÃO DE 90°, APLICAÇÃO CONTÍNUA, UTILIZANDO EQUIPAMENTO DE PROJEÇÃO COM 3 M³/H DE CAPACIDADE. AF_07/2024</v>
          </cell>
          <cell r="C6222" t="str">
            <v>M2</v>
          </cell>
          <cell r="D6222">
            <v>347.56</v>
          </cell>
          <cell r="E6222">
            <v>365.59</v>
          </cell>
          <cell r="F6222" t="str">
            <v>SINAPI JUNHO 2025</v>
          </cell>
        </row>
        <row r="6223">
          <cell r="A6223">
            <v>91079</v>
          </cell>
          <cell r="B6223" t="str">
            <v>EXECUÇÃO DE REVESTIMENTO DE CONCRETO PROJETADO COM ESPESSURA DE 7 CM, ARMADO COM FIBRAS DE AÇO, INCLINAÇÃO DE 90°, APLICAÇÃO CONTÍNUA, UTILIZANDO EQUIPAMENTO DE PROJEÇÃO COM 6 M³/H DE CAPACIDADE. AF_07/2024</v>
          </cell>
          <cell r="C6223" t="str">
            <v>M2</v>
          </cell>
          <cell r="D6223">
            <v>213.11</v>
          </cell>
          <cell r="E6223">
            <v>220.58</v>
          </cell>
          <cell r="F6223" t="str">
            <v>SINAPI JUNHO 2025</v>
          </cell>
        </row>
        <row r="6224">
          <cell r="A6224">
            <v>91100</v>
          </cell>
          <cell r="B6224" t="str">
            <v>EXECUÇÃO DE REVESTIMENTO DE CONCRETO PROJETADO COM ESPESSURA DE 7 CM, ARMADO COM FIBRAS DE AÇO, INCLINAÇÃO DE 90°, APLICAÇÃO DESCONTÍNUA, UTILIZANDO EQUIPAMENTO DE PROJEÇÃO COM 3 M³/H DE CAPACIDADE. AF_07/2024</v>
          </cell>
          <cell r="C6224" t="str">
            <v>M2</v>
          </cell>
          <cell r="D6224">
            <v>291.12</v>
          </cell>
          <cell r="E6224">
            <v>304.72000000000003</v>
          </cell>
          <cell r="F6224" t="str">
            <v>SINAPI JUNHO 2025</v>
          </cell>
        </row>
        <row r="6225">
          <cell r="A6225">
            <v>91096</v>
          </cell>
          <cell r="B6225" t="str">
            <v>EXECUÇÃO DE REVESTIMENTO DE CONCRETO PROJETADO COM ESPESSURA DE 7 CM, ARMADO COM FIBRAS DE AÇO, INCLINAÇÃO DE 90°, APLICAÇÃO DESCONTÍNUA, UTILIZANDO EQUIPAMENTO DE PROJEÇÃO COM 6 M³/H DE CAPACIDADE. AF_07/2024</v>
          </cell>
          <cell r="C6225" t="str">
            <v>M2</v>
          </cell>
          <cell r="D6225">
            <v>202.14</v>
          </cell>
          <cell r="E6225">
            <v>208.77</v>
          </cell>
          <cell r="F6225" t="str">
            <v>SINAPI JUNHO 2025</v>
          </cell>
        </row>
        <row r="6226">
          <cell r="A6226">
            <v>91081</v>
          </cell>
          <cell r="B6226" t="str">
            <v>EXECUÇÃO DE REVESTIMENTO DE CONCRETO PROJETADO COM ESPESSURA DE 7 CM, ARMADO COM FIBRAS DE AÇO, INCLINAÇÃO MENOR QUE 90°, APLICAÇÃO CONTÍNUA, UTILIZANDO EQUIPAMENTO DE PROJEÇÃO COM 3 M³/H DE CAPACIDADE. AF_07/2024</v>
          </cell>
          <cell r="C6226" t="str">
            <v>M2</v>
          </cell>
          <cell r="D6226">
            <v>280.75</v>
          </cell>
          <cell r="E6226">
            <v>293.36</v>
          </cell>
          <cell r="F6226" t="str">
            <v>SINAPI JUNHO 2025</v>
          </cell>
        </row>
        <row r="6227">
          <cell r="A6227">
            <v>91077</v>
          </cell>
          <cell r="B6227" t="str">
            <v>EXECUÇÃO DE REVESTIMENTO DE CONCRETO PROJETADO COM ESPESSURA DE 7 CM, ARMADO COM FIBRAS DE AÇO, INCLINAÇÃO MENOR QUE 90°, APLICAÇÃO CONTÍNUA, UTILIZANDO EQUIPAMENTO DE PROJEÇÃO COM 6 M³/H DE CAPACIDADE. AF_07/2024</v>
          </cell>
          <cell r="C6227" t="str">
            <v>M2</v>
          </cell>
          <cell r="D6227">
            <v>197.14</v>
          </cell>
          <cell r="E6227">
            <v>203.3</v>
          </cell>
          <cell r="F6227" t="str">
            <v>SINAPI JUNHO 2025</v>
          </cell>
        </row>
        <row r="6228">
          <cell r="A6228">
            <v>91098</v>
          </cell>
          <cell r="B6228" t="str">
            <v>EXECUÇÃO DE REVESTIMENTO DE CONCRETO PROJETADO COM ESPESSURA DE 7 CM, ARMADO COM FIBRAS DE AÇO, INCLINAÇÃO MENOR QUE 90°, APLICAÇÃO DESCONTÍNUA, UTILIZANDO EQUIPAMENTO DE PROJEÇÃO COM 3 M³/H DE CAPACIDADE. AF_07/2024</v>
          </cell>
          <cell r="C6228" t="str">
            <v>M2</v>
          </cell>
          <cell r="D6228">
            <v>248.84</v>
          </cell>
          <cell r="E6228">
            <v>258.98</v>
          </cell>
          <cell r="F6228" t="str">
            <v>SINAPI JUNHO 2025</v>
          </cell>
        </row>
        <row r="6229">
          <cell r="A6229">
            <v>91094</v>
          </cell>
          <cell r="B6229" t="str">
            <v>EXECUÇÃO DE REVESTIMENTO DE CONCRETO PROJETADO COM ESPESSURA DE 7 CM, ARMADO COM FIBRAS DE AÇO, INCLINAÇÃO MENOR QUE 90°, APLICAÇÃO DESCONTÍNUA, UTILIZANDO EQUIPAMENTO DE PROJEÇÃO COM 6 M³/H DE CAPACIDADE. AF_07/2024</v>
          </cell>
          <cell r="C6229" t="str">
            <v>M2</v>
          </cell>
          <cell r="D6229">
            <v>189.03</v>
          </cell>
          <cell r="E6229">
            <v>194.55</v>
          </cell>
          <cell r="F6229" t="str">
            <v>SINAPI JUNHO 2025</v>
          </cell>
        </row>
        <row r="6230">
          <cell r="A6230">
            <v>91075</v>
          </cell>
          <cell r="B6230" t="str">
            <v>EXECUÇÃO DE REVESTIMENTO DE CONCRETO PROJETADO COM ESPESSURA DE 7 CM, ARMADO COM TELA, INCLINAÇÃO DE 90°, APLICAÇÃO CONTÍNUA, UTILIZANDO EQUIPAMENTO DE PROJEÇÃO COM 3 M³/H DE CAPACIDADE. AF_07/2024</v>
          </cell>
          <cell r="C6230" t="str">
            <v>M2</v>
          </cell>
          <cell r="D6230">
            <v>404.38</v>
          </cell>
          <cell r="E6230">
            <v>434.36</v>
          </cell>
          <cell r="F6230" t="str">
            <v>SINAPI JUNHO 2025</v>
          </cell>
        </row>
        <row r="6231">
          <cell r="A6231">
            <v>91071</v>
          </cell>
          <cell r="B6231" t="str">
            <v>EXECUÇÃO DE REVESTIMENTO DE CONCRETO PROJETADO COM ESPESSURA DE 7 CM, ARMADO COM TELA, INCLINAÇÃO DE 90°, APLICAÇÃO CONTÍNUA, UTILIZANDO EQUIPAMENTO DE PROJEÇÃO COM 6 M³/H DE CAPACIDADE. AF_07/2024</v>
          </cell>
          <cell r="C6231" t="str">
            <v>M2</v>
          </cell>
          <cell r="D6231">
            <v>316.95</v>
          </cell>
          <cell r="E6231">
            <v>340.05</v>
          </cell>
          <cell r="F6231" t="str">
            <v>SINAPI JUNHO 2025</v>
          </cell>
        </row>
        <row r="6232">
          <cell r="A6232">
            <v>91092</v>
          </cell>
          <cell r="B6232" t="str">
            <v>EXECUÇÃO DE REVESTIMENTO DE CONCRETO PROJETADO COM ESPESSURA DE 7 CM, ARMADO COM TELA, INCLINAÇÃO DE 90°, APLICAÇÃO DESCONTÍNUA, UTILIZANDO EQUIPAMENTO DE PROJEÇÃO COM 3 M³/H DE CAPACIDADE. AF_07/2024</v>
          </cell>
          <cell r="C6232" t="str">
            <v>M2</v>
          </cell>
          <cell r="D6232">
            <v>400.16</v>
          </cell>
          <cell r="E6232">
            <v>430.53</v>
          </cell>
          <cell r="F6232" t="str">
            <v>SINAPI JUNHO 2025</v>
          </cell>
        </row>
        <row r="6233">
          <cell r="A6233">
            <v>91088</v>
          </cell>
          <cell r="B6233" t="str">
            <v>EXECUÇÃO DE REVESTIMENTO DE CONCRETO PROJETADO COM ESPESSURA DE 7 CM, ARMADO COM TELA, INCLINAÇÃO DE 90°, APLICAÇÃO DESCONTÍNUA, UTILIZANDO EQUIPAMENTO DE PROJEÇÃO COM 6 M³/H DE CAPACIDADE. AF_07/2024</v>
          </cell>
          <cell r="C6233" t="str">
            <v>M2</v>
          </cell>
          <cell r="D6233">
            <v>337.43</v>
          </cell>
          <cell r="E6233">
            <v>362.88</v>
          </cell>
          <cell r="F6233" t="str">
            <v>SINAPI JUNHO 2025</v>
          </cell>
        </row>
        <row r="6234">
          <cell r="A6234">
            <v>91073</v>
          </cell>
          <cell r="B6234" t="str">
            <v>EXECUÇÃO DE REVESTIMENTO DE CONCRETO PROJETADO COM ESPESSURA DE 7 CM, ARMADO COM TELA, INCLINAÇÃO MENOR QUE 90°, APLICAÇÃO CONTÍNUA, UTILIZANDO EQUIPAMENTO DE PROJEÇÃO COM 3 M³/H DE CAPACIDADE. AF_07/2024</v>
          </cell>
          <cell r="C6234" t="str">
            <v>M2</v>
          </cell>
          <cell r="D6234">
            <v>253.93</v>
          </cell>
          <cell r="E6234">
            <v>269.05</v>
          </cell>
          <cell r="F6234" t="str">
            <v>SINAPI JUNHO 2025</v>
          </cell>
        </row>
        <row r="6235">
          <cell r="A6235">
            <v>91069</v>
          </cell>
          <cell r="B6235" t="str">
            <v>EXECUÇÃO DE REVESTIMENTO DE CONCRETO PROJETADO COM ESPESSURA DE 7 CM, ARMADO COM TELA, INCLINAÇÃO MENOR QUE 90°, APLICAÇÃO CONTÍNUA, UTILIZANDO EQUIPAMENTO DE PROJEÇÃO COM 6 M³/H DE CAPACIDADE. AF_07/2024</v>
          </cell>
          <cell r="C6235" t="str">
            <v>M2</v>
          </cell>
          <cell r="D6235">
            <v>194.99</v>
          </cell>
          <cell r="E6235">
            <v>205.54</v>
          </cell>
          <cell r="F6235" t="str">
            <v>SINAPI JUNHO 2025</v>
          </cell>
        </row>
        <row r="6236">
          <cell r="A6236">
            <v>91090</v>
          </cell>
          <cell r="B6236" t="str">
            <v>EXECUÇÃO DE REVESTIMENTO DE CONCRETO PROJETADO COM ESPESSURA DE 7 CM, ARMADO COM TELA, INCLINAÇÃO MENOR QUE 90°, APLICAÇÃO DESCONTÍNUA, UTILIZANDO EQUIPAMENTO DE PROJEÇÃO COM 3 M³/H DE CAPACIDADE. AF_07/2024</v>
          </cell>
          <cell r="C6236" t="str">
            <v>M2</v>
          </cell>
          <cell r="D6236">
            <v>259.60000000000002</v>
          </cell>
          <cell r="E6236">
            <v>275.88</v>
          </cell>
          <cell r="F6236" t="str">
            <v>SINAPI JUNHO 2025</v>
          </cell>
        </row>
        <row r="6237">
          <cell r="A6237">
            <v>91086</v>
          </cell>
          <cell r="B6237" t="str">
            <v>EXECUÇÃO DE REVESTIMENTO DE CONCRETO PROJETADO COM ESPESSURA DE 7 CM, ARMADO COM TELA, INCLINAÇÃO MENOR QUE 90°, APLICAÇÃO DESCONTÍNUA, UTILIZANDO EQUIPAMENTO DE PROJEÇÃO COM 6 M³/H DE CAPACIDADE. AF_07/2024</v>
          </cell>
          <cell r="C6237" t="str">
            <v>M2</v>
          </cell>
          <cell r="D6237">
            <v>215.11</v>
          </cell>
          <cell r="E6237">
            <v>227.95</v>
          </cell>
          <cell r="F6237" t="str">
            <v>SINAPI JUNHO 2025</v>
          </cell>
        </row>
        <row r="6238">
          <cell r="A6238">
            <v>105522</v>
          </cell>
          <cell r="B6238" t="str">
            <v>REVESTIMENTO VEGETAL PARA SOLO GRAMPEADO VERDE, ATRAVÉS DE HIDROSSEMEADURA. AF_07/2024</v>
          </cell>
          <cell r="C6238" t="str">
            <v>M2</v>
          </cell>
          <cell r="D6238">
            <v>0</v>
          </cell>
          <cell r="E6238">
            <v>0</v>
          </cell>
          <cell r="F6238" t="str">
            <v>SINAPI JUNHO 2025</v>
          </cell>
        </row>
        <row r="6239">
          <cell r="A6239">
            <v>104281</v>
          </cell>
          <cell r="B6239" t="str">
            <v>ANCORAGEM ATIVA PARA CABO COM 1 CORDOALHA DE DIÂMETRO NOMINAL DE 12,7 MM. AF_08/2022</v>
          </cell>
          <cell r="C6239" t="str">
            <v>UN</v>
          </cell>
          <cell r="D6239">
            <v>0</v>
          </cell>
          <cell r="E6239">
            <v>0</v>
          </cell>
          <cell r="F6239" t="str">
            <v>SINAPI JUNHO 2025</v>
          </cell>
        </row>
        <row r="6240">
          <cell r="A6240">
            <v>104287</v>
          </cell>
          <cell r="B6240" t="str">
            <v>ANCORAGEM ATIVA PARA CABO COM 1 CORDOALHA DE DIÂMETRO NOMINAL DE 15,2 MM. AF_08/2022</v>
          </cell>
          <cell r="C6240" t="str">
            <v>UN</v>
          </cell>
          <cell r="D6240">
            <v>0</v>
          </cell>
          <cell r="E6240">
            <v>0</v>
          </cell>
          <cell r="F6240" t="str">
            <v>SINAPI JUNHO 2025</v>
          </cell>
        </row>
        <row r="6241">
          <cell r="A6241">
            <v>104286</v>
          </cell>
          <cell r="B6241" t="str">
            <v>ANCORAGEM ATIVA PARA CABO COM 12 CORDOALHAS DE DIÂMETRO NOMINAL DE 12,7 MM. AF_08/2022</v>
          </cell>
          <cell r="C6241" t="str">
            <v>UN</v>
          </cell>
          <cell r="D6241">
            <v>0</v>
          </cell>
          <cell r="E6241">
            <v>0</v>
          </cell>
          <cell r="F6241" t="str">
            <v>SINAPI JUNHO 2025</v>
          </cell>
        </row>
        <row r="6242">
          <cell r="A6242">
            <v>104292</v>
          </cell>
          <cell r="B6242" t="str">
            <v>ANCORAGEM ATIVA PARA CABO COM 12 CORDOALHAS DE DIÂMETRO NOMINAL DE 15,2 MM. AF_08/2022</v>
          </cell>
          <cell r="C6242" t="str">
            <v>UN</v>
          </cell>
          <cell r="D6242">
            <v>0</v>
          </cell>
          <cell r="E6242">
            <v>0</v>
          </cell>
          <cell r="F6242" t="str">
            <v>SINAPI JUNHO 2025</v>
          </cell>
        </row>
        <row r="6243">
          <cell r="A6243">
            <v>104282</v>
          </cell>
          <cell r="B6243" t="str">
            <v>ANCORAGEM ATIVA PARA CABO COM 2 CORDOALHAS DE DIÂMETRO NOMINAL DE 12,7 MM. AF_08/2022</v>
          </cell>
          <cell r="C6243" t="str">
            <v>UN</v>
          </cell>
          <cell r="D6243">
            <v>0</v>
          </cell>
          <cell r="E6243">
            <v>0</v>
          </cell>
          <cell r="F6243" t="str">
            <v>SINAPI JUNHO 2025</v>
          </cell>
        </row>
        <row r="6244">
          <cell r="A6244">
            <v>104288</v>
          </cell>
          <cell r="B6244" t="str">
            <v>ANCORAGEM ATIVA PARA CABO COM 2 CORDOALHAS DE DIÂMETRO NOMINAL DE 15,2 MM. AF_08/2022</v>
          </cell>
          <cell r="C6244" t="str">
            <v>UN</v>
          </cell>
          <cell r="D6244">
            <v>0</v>
          </cell>
          <cell r="E6244">
            <v>0</v>
          </cell>
          <cell r="F6244" t="str">
            <v>SINAPI JUNHO 2025</v>
          </cell>
        </row>
        <row r="6245">
          <cell r="A6245">
            <v>104283</v>
          </cell>
          <cell r="B6245" t="str">
            <v>ANCORAGEM ATIVA PARA CABO COM 4 CORDOALHAS DE DIÂMETRO NOMINAL DE 12,7 MM. AF_08/2022</v>
          </cell>
          <cell r="C6245" t="str">
            <v>UN</v>
          </cell>
          <cell r="D6245">
            <v>0</v>
          </cell>
          <cell r="E6245">
            <v>0</v>
          </cell>
          <cell r="F6245" t="str">
            <v>SINAPI JUNHO 2025</v>
          </cell>
        </row>
        <row r="6246">
          <cell r="A6246">
            <v>104289</v>
          </cell>
          <cell r="B6246" t="str">
            <v>ANCORAGEM ATIVA PARA CABO COM 4 CORDOALHAS DE DIÂMETRO NOMINAL DE 15,2 MM. AF_08/2022</v>
          </cell>
          <cell r="C6246" t="str">
            <v>UN</v>
          </cell>
          <cell r="D6246">
            <v>0</v>
          </cell>
          <cell r="E6246">
            <v>0</v>
          </cell>
          <cell r="F6246" t="str">
            <v>SINAPI JUNHO 2025</v>
          </cell>
        </row>
        <row r="6247">
          <cell r="A6247">
            <v>104284</v>
          </cell>
          <cell r="B6247" t="str">
            <v>ANCORAGEM ATIVA PARA CABO COM 6 CORDOALHAS DE DIÂMETRO NOMINAL DE 12,7 MM. AF_08/2022</v>
          </cell>
          <cell r="C6247" t="str">
            <v>UN</v>
          </cell>
          <cell r="D6247">
            <v>0</v>
          </cell>
          <cell r="E6247">
            <v>0</v>
          </cell>
          <cell r="F6247" t="str">
            <v>SINAPI JUNHO 2025</v>
          </cell>
        </row>
        <row r="6248">
          <cell r="A6248">
            <v>104290</v>
          </cell>
          <cell r="B6248" t="str">
            <v>ANCORAGEM ATIVA PARA CABO COM 6 CORDOALHAS DE DIÂMETRO NOMINAL DE 15,2 MM. AF_08/2022</v>
          </cell>
          <cell r="C6248" t="str">
            <v>UN</v>
          </cell>
          <cell r="D6248">
            <v>0</v>
          </cell>
          <cell r="E6248">
            <v>0</v>
          </cell>
          <cell r="F6248" t="str">
            <v>SINAPI JUNHO 2025</v>
          </cell>
        </row>
        <row r="6249">
          <cell r="A6249">
            <v>104285</v>
          </cell>
          <cell r="B6249" t="str">
            <v>ANCORAGEM ATIVA PARA CABO COM 7 CORDOALHAS DE DIÂMETRO NOMINAL DE 12,7 MM. AF_08/2022</v>
          </cell>
          <cell r="C6249" t="str">
            <v>UN</v>
          </cell>
          <cell r="D6249">
            <v>0</v>
          </cell>
          <cell r="E6249">
            <v>0</v>
          </cell>
          <cell r="F6249" t="str">
            <v>SINAPI JUNHO 2025</v>
          </cell>
        </row>
        <row r="6250">
          <cell r="A6250">
            <v>104291</v>
          </cell>
          <cell r="B6250" t="str">
            <v>ANCORAGEM ATIVA PARA CABO COM 7 CORDOALHAS DE DIÂMETRO NOMINAL DE 15,2 MM. AF_08/2022</v>
          </cell>
          <cell r="C6250" t="str">
            <v>UN</v>
          </cell>
          <cell r="D6250">
            <v>0</v>
          </cell>
          <cell r="E6250">
            <v>0</v>
          </cell>
          <cell r="F6250" t="str">
            <v>SINAPI JUNHO 2025</v>
          </cell>
        </row>
        <row r="6251">
          <cell r="A6251">
            <v>104267</v>
          </cell>
          <cell r="B6251" t="str">
            <v>ANCORAGEM ATIVA PARA CORDOALHA COM 7 FIOS E DIÂMETRO NOMINAL DE 12,7 MM. AF_08/2022</v>
          </cell>
          <cell r="C6251" t="str">
            <v>UN</v>
          </cell>
          <cell r="D6251">
            <v>0</v>
          </cell>
          <cell r="E6251">
            <v>0</v>
          </cell>
          <cell r="F6251" t="str">
            <v>SINAPI JUNHO 2025</v>
          </cell>
        </row>
        <row r="6252">
          <cell r="A6252">
            <v>104268</v>
          </cell>
          <cell r="B6252" t="str">
            <v>ANCORAGEM ATIVA PARA CORDOALHA COM 7 FIOS E DIÂMETRO NOMINAL DE 15,2 MM. AF_08/2022</v>
          </cell>
          <cell r="C6252" t="str">
            <v>UN</v>
          </cell>
          <cell r="D6252">
            <v>0</v>
          </cell>
          <cell r="E6252">
            <v>0</v>
          </cell>
          <cell r="F6252" t="str">
            <v>SINAPI JUNHO 2025</v>
          </cell>
        </row>
        <row r="6253">
          <cell r="A6253">
            <v>104269</v>
          </cell>
          <cell r="B6253" t="str">
            <v>ANCORAGEM PASSIVA PARA CABO COM 1 CORDOALHA DE DIÂMETRO NOMINAL DE 12,7 MM. AF_08/2022</v>
          </cell>
          <cell r="C6253" t="str">
            <v>UN</v>
          </cell>
          <cell r="D6253">
            <v>0</v>
          </cell>
          <cell r="E6253">
            <v>0</v>
          </cell>
          <cell r="F6253" t="str">
            <v>SINAPI JUNHO 2025</v>
          </cell>
        </row>
        <row r="6254">
          <cell r="A6254">
            <v>104270</v>
          </cell>
          <cell r="B6254" t="str">
            <v>ANCORAGEM PASSIVA PARA CABO COM 1 CORDOALHA DE DIÂMETRO NOMINAL DE 15,2 MM. AF_08/2022</v>
          </cell>
          <cell r="C6254" t="str">
            <v>UN</v>
          </cell>
          <cell r="D6254">
            <v>0</v>
          </cell>
          <cell r="E6254">
            <v>0</v>
          </cell>
          <cell r="F6254" t="str">
            <v>SINAPI JUNHO 2025</v>
          </cell>
        </row>
        <row r="6255">
          <cell r="A6255">
            <v>104276</v>
          </cell>
          <cell r="B6255" t="str">
            <v>ANCORAGEM PASSIVA PARA CABO COM 12 CORDOALHAS DE DIÂMETRO NOMINAL DE 12,7 MM. AF_08/2022</v>
          </cell>
          <cell r="C6255" t="str">
            <v>UN</v>
          </cell>
          <cell r="D6255">
            <v>0</v>
          </cell>
          <cell r="E6255">
            <v>0</v>
          </cell>
          <cell r="F6255" t="str">
            <v>SINAPI JUNHO 2025</v>
          </cell>
        </row>
        <row r="6256">
          <cell r="A6256">
            <v>104280</v>
          </cell>
          <cell r="B6256" t="str">
            <v>ANCORAGEM PASSIVA PARA CABO COM 12 CORDOALHAS DE DIÂMETRO NOMINAL DE 15,2 MM. AF_08/2022</v>
          </cell>
          <cell r="C6256" t="str">
            <v>UN</v>
          </cell>
          <cell r="D6256">
            <v>0</v>
          </cell>
          <cell r="E6256">
            <v>0</v>
          </cell>
          <cell r="F6256" t="str">
            <v>SINAPI JUNHO 2025</v>
          </cell>
        </row>
        <row r="6257">
          <cell r="A6257">
            <v>104271</v>
          </cell>
          <cell r="B6257" t="str">
            <v>ANCORAGEM PASSIVA PARA CABO COM 2 CORDOALHAS DE DIÂMETRO NOMINAL DE 12,7 MM. AF_08/2022</v>
          </cell>
          <cell r="C6257" t="str">
            <v>UN</v>
          </cell>
          <cell r="D6257">
            <v>0</v>
          </cell>
          <cell r="E6257">
            <v>0</v>
          </cell>
          <cell r="F6257" t="str">
            <v>SINAPI JUNHO 2025</v>
          </cell>
        </row>
        <row r="6258">
          <cell r="A6258">
            <v>104272</v>
          </cell>
          <cell r="B6258" t="str">
            <v>ANCORAGEM PASSIVA PARA CABO COM 2 CORDOALHAS DE DIÂMETRO NOMINAL DE 15,2 MM. AF_08/2022</v>
          </cell>
          <cell r="C6258" t="str">
            <v>UN</v>
          </cell>
          <cell r="D6258">
            <v>0</v>
          </cell>
          <cell r="E6258">
            <v>0</v>
          </cell>
          <cell r="F6258" t="str">
            <v>SINAPI JUNHO 2025</v>
          </cell>
        </row>
        <row r="6259">
          <cell r="A6259">
            <v>104273</v>
          </cell>
          <cell r="B6259" t="str">
            <v>ANCORAGEM PASSIVA PARA CABO COM 4 CORDOALHAS DE DIÂMETRO NOMINAL DE 12,7 MM. AF_08/2022</v>
          </cell>
          <cell r="C6259" t="str">
            <v>UN</v>
          </cell>
          <cell r="D6259">
            <v>0</v>
          </cell>
          <cell r="E6259">
            <v>0</v>
          </cell>
          <cell r="F6259" t="str">
            <v>SINAPI JUNHO 2025</v>
          </cell>
        </row>
        <row r="6260">
          <cell r="A6260">
            <v>104277</v>
          </cell>
          <cell r="B6260" t="str">
            <v>ANCORAGEM PASSIVA PARA CABO COM 4 CORDOALHAS DE DIÂMETRO NOMINAL DE 15,2 MM. AF_08/2022</v>
          </cell>
          <cell r="C6260" t="str">
            <v>UN</v>
          </cell>
          <cell r="D6260">
            <v>0</v>
          </cell>
          <cell r="E6260">
            <v>0</v>
          </cell>
          <cell r="F6260" t="str">
            <v>SINAPI JUNHO 2025</v>
          </cell>
        </row>
        <row r="6261">
          <cell r="A6261">
            <v>104274</v>
          </cell>
          <cell r="B6261" t="str">
            <v>ANCORAGEM PASSIVA PARA CABO COM 6 CORDOALHAS DE DIÂMETRO NOMINAL DE 12,7 MM. AF_08/2022</v>
          </cell>
          <cell r="C6261" t="str">
            <v>UN</v>
          </cell>
          <cell r="D6261">
            <v>0</v>
          </cell>
          <cell r="E6261">
            <v>0</v>
          </cell>
          <cell r="F6261" t="str">
            <v>SINAPI JUNHO 2025</v>
          </cell>
        </row>
        <row r="6262">
          <cell r="A6262">
            <v>104278</v>
          </cell>
          <cell r="B6262" t="str">
            <v>ANCORAGEM PASSIVA PARA CABO COM 6 CORDOALHAS DE DIÂMETRO NOMINAL DE 15,2 MM. AF_08/2022</v>
          </cell>
          <cell r="C6262" t="str">
            <v>UN</v>
          </cell>
          <cell r="D6262">
            <v>0</v>
          </cell>
          <cell r="E6262">
            <v>0</v>
          </cell>
          <cell r="F6262" t="str">
            <v>SINAPI JUNHO 2025</v>
          </cell>
        </row>
        <row r="6263">
          <cell r="A6263">
            <v>104275</v>
          </cell>
          <cell r="B6263" t="str">
            <v>ANCORAGEM PASSIVA PARA CABO COM 7 CORDOALHAS DE DIÂMETRO NOMINAL DE 12,7 MM. AF_08/2022</v>
          </cell>
          <cell r="C6263" t="str">
            <v>UN</v>
          </cell>
          <cell r="D6263">
            <v>0</v>
          </cell>
          <cell r="E6263">
            <v>0</v>
          </cell>
          <cell r="F6263" t="str">
            <v>SINAPI JUNHO 2025</v>
          </cell>
        </row>
        <row r="6264">
          <cell r="A6264">
            <v>104279</v>
          </cell>
          <cell r="B6264" t="str">
            <v>ANCORAGEM PASSIVA PARA CABO COM 7 CORDOALHAS DE DIÂMETRO NOMINAL DE 15,2 MM. AF_08/2022</v>
          </cell>
          <cell r="C6264" t="str">
            <v>UN</v>
          </cell>
          <cell r="D6264">
            <v>0</v>
          </cell>
          <cell r="E6264">
            <v>0</v>
          </cell>
          <cell r="F6264" t="str">
            <v>SINAPI JUNHO 2025</v>
          </cell>
        </row>
        <row r="6265">
          <cell r="A6265">
            <v>104265</v>
          </cell>
          <cell r="B6265" t="str">
            <v>ANCORAGEM PASSIVA PARA CORDOALHA COM 7 FIOS E DIÂMETRO NOMINAL DE 12,7 MM. AF_08/2022</v>
          </cell>
          <cell r="C6265" t="str">
            <v>UN</v>
          </cell>
          <cell r="D6265">
            <v>0</v>
          </cell>
          <cell r="E6265">
            <v>0</v>
          </cell>
          <cell r="F6265" t="str">
            <v>SINAPI JUNHO 2025</v>
          </cell>
        </row>
        <row r="6266">
          <cell r="A6266">
            <v>104266</v>
          </cell>
          <cell r="B6266" t="str">
            <v>ANCORAGEM PASSIVA PARA CORDOALHA COM 7 FIOS E DIÂMETRO NOMINAL DE 15,2 MM. AF_08/2022</v>
          </cell>
          <cell r="C6266" t="str">
            <v>UN</v>
          </cell>
          <cell r="D6266">
            <v>0</v>
          </cell>
          <cell r="E6266">
            <v>0</v>
          </cell>
          <cell r="F6266" t="str">
            <v>SINAPI JUNHO 2025</v>
          </cell>
        </row>
        <row r="6267">
          <cell r="A6267">
            <v>104305</v>
          </cell>
          <cell r="B6267" t="str">
            <v>FORNECIMENTO E INSTALAÇÃO DE BAINHA CIRCULAR COM DIÂMETRO NOMINAL DE 35 MM, INCLUSIVE INJEÇÃO DE NATA DE CIMENTO. AF_08/2022</v>
          </cell>
          <cell r="C6267" t="str">
            <v>M</v>
          </cell>
          <cell r="D6267">
            <v>0</v>
          </cell>
          <cell r="E6267">
            <v>0</v>
          </cell>
          <cell r="F6267" t="str">
            <v>SINAPI JUNHO 2025</v>
          </cell>
        </row>
        <row r="6268">
          <cell r="A6268">
            <v>104306</v>
          </cell>
          <cell r="B6268" t="str">
            <v>FORNECIMENTO E INSTALAÇÃO DE BAINHA CIRCULAR COM DIÂMETRO NOMINAL DE 40 MM, INCLUSIVE INJEÇÃO DE NATA DE CIMENTO. AF_08/2022</v>
          </cell>
          <cell r="C6268" t="str">
            <v>M</v>
          </cell>
          <cell r="D6268">
            <v>0</v>
          </cell>
          <cell r="E6268">
            <v>0</v>
          </cell>
          <cell r="F6268" t="str">
            <v>SINAPI JUNHO 2025</v>
          </cell>
        </row>
        <row r="6269">
          <cell r="A6269">
            <v>104307</v>
          </cell>
          <cell r="B6269" t="str">
            <v>FORNECIMENTO E INSTALAÇÃO DE BAINHA CIRCULAR COM DIÂMETRO NOMINAL DE 50 MM, INCLUSIVE INJEÇÃO DE NATA DE CIMENTO. AF_08/2022</v>
          </cell>
          <cell r="C6269" t="str">
            <v>M</v>
          </cell>
          <cell r="D6269">
            <v>0</v>
          </cell>
          <cell r="E6269">
            <v>0</v>
          </cell>
          <cell r="F6269" t="str">
            <v>SINAPI JUNHO 2025</v>
          </cell>
        </row>
        <row r="6270">
          <cell r="A6270">
            <v>104308</v>
          </cell>
          <cell r="B6270" t="str">
            <v>FORNECIMENTO E INSTALAÇÃO DE BAINHA CIRCULAR COM DIÂMETRO NOMINAL DE 55 MM, INCLUSIVE INJEÇÃO DE NATA DE CIMENTO. AF_08/2022</v>
          </cell>
          <cell r="C6270" t="str">
            <v>M</v>
          </cell>
          <cell r="D6270">
            <v>0</v>
          </cell>
          <cell r="E6270">
            <v>0</v>
          </cell>
          <cell r="F6270" t="str">
            <v>SINAPI JUNHO 2025</v>
          </cell>
        </row>
        <row r="6271">
          <cell r="A6271">
            <v>104309</v>
          </cell>
          <cell r="B6271" t="str">
            <v>FORNECIMENTO E INSTALAÇÃO DE BAINHA CIRCULAR COM DIÂMETRO NOMINAL DE 60 MM, INCLUSIVE INJEÇÃO DE NATA DE CIMENTO. AF_08/2022</v>
          </cell>
          <cell r="C6271" t="str">
            <v>M</v>
          </cell>
          <cell r="D6271">
            <v>0</v>
          </cell>
          <cell r="E6271">
            <v>0</v>
          </cell>
          <cell r="F6271" t="str">
            <v>SINAPI JUNHO 2025</v>
          </cell>
        </row>
        <row r="6272">
          <cell r="A6272">
            <v>104310</v>
          </cell>
          <cell r="B6272" t="str">
            <v>FORNECIMENTO E INSTALAÇÃO DE BAINHA CIRCULAR COM DIÂMETRO NOMINAL DE 65 MM, INCLUSIVE INJEÇÃO DE NATA DE CIMENTO. AF_08/2022</v>
          </cell>
          <cell r="C6272" t="str">
            <v>M</v>
          </cell>
          <cell r="D6272">
            <v>0</v>
          </cell>
          <cell r="E6272">
            <v>0</v>
          </cell>
          <cell r="F6272" t="str">
            <v>SINAPI JUNHO 2025</v>
          </cell>
        </row>
        <row r="6273">
          <cell r="A6273">
            <v>104311</v>
          </cell>
          <cell r="B6273" t="str">
            <v>FORNECIMENTO E INSTALAÇÃO DE BAINHA CIRCULAR COM DIÂMETRO NOMINAL DE 80 MM, INCLUSIVE INJEÇÃO DE NATA DE CIMENTO. AF_08/2022</v>
          </cell>
          <cell r="C6273" t="str">
            <v>M</v>
          </cell>
          <cell r="D6273">
            <v>0</v>
          </cell>
          <cell r="E6273">
            <v>0</v>
          </cell>
          <cell r="F6273" t="str">
            <v>SINAPI JUNHO 2025</v>
          </cell>
        </row>
        <row r="6274">
          <cell r="A6274">
            <v>104301</v>
          </cell>
          <cell r="B6274" t="str">
            <v>FORNECIMENTO E INSTALAÇÃO DE CABO COM CORDOALHA NUA, RESISTÊNCIA À TRAÇÃO DE 190 KGF/MM² E DIÂMETRO NOMINAL DE 12,7 MM, EM VIGA. AF_08/2022</v>
          </cell>
          <cell r="C6274" t="str">
            <v>KG</v>
          </cell>
          <cell r="D6274">
            <v>0</v>
          </cell>
          <cell r="E6274">
            <v>0</v>
          </cell>
          <cell r="F6274" t="str">
            <v>SINAPI JUNHO 2025</v>
          </cell>
        </row>
        <row r="6275">
          <cell r="A6275">
            <v>104302</v>
          </cell>
          <cell r="B6275" t="str">
            <v>FORNECIMENTO E INSTALAÇÃO DE CABO COM CORDOALHA NUA, RESISTÊNCIA À TRAÇÃO DE 190 KGF/MM² E DIÂMETRO NOMINAL DE 15,2 MM, EM VIGA. AF_08/2022</v>
          </cell>
          <cell r="C6275" t="str">
            <v>KG</v>
          </cell>
          <cell r="D6275">
            <v>0</v>
          </cell>
          <cell r="E6275">
            <v>0</v>
          </cell>
          <cell r="F6275" t="str">
            <v>SINAPI JUNHO 2025</v>
          </cell>
        </row>
        <row r="6276">
          <cell r="A6276">
            <v>104303</v>
          </cell>
          <cell r="B6276" t="str">
            <v>FORNECIMENTO E INSTALAÇÃO DE CABO COM CORDOALHA NUA, RESISTÊNCIA À TRAÇÃO DE 210 KGF/MM² E DIÂMETRO NOMINAL DE 12,7 MM, EM VIGA. AF_08/2022</v>
          </cell>
          <cell r="C6276" t="str">
            <v>KG</v>
          </cell>
          <cell r="D6276">
            <v>0</v>
          </cell>
          <cell r="E6276">
            <v>0</v>
          </cell>
          <cell r="F6276" t="str">
            <v>SINAPI JUNHO 2025</v>
          </cell>
        </row>
        <row r="6277">
          <cell r="A6277">
            <v>104304</v>
          </cell>
          <cell r="B6277" t="str">
            <v>FORNECIMENTO E INSTALAÇÃO DE CABO COM CORDOALHA NUA, RESISTÊNCIA À TRAÇÃO DE 210 KGF/MM² E DIÂMETRO NOMINAL DE 15,2 MM, EM VIGA. AF_08/2022</v>
          </cell>
          <cell r="C6277" t="str">
            <v>KG</v>
          </cell>
          <cell r="D6277">
            <v>0</v>
          </cell>
          <cell r="E6277">
            <v>0</v>
          </cell>
          <cell r="F6277" t="str">
            <v>SINAPI JUNHO 2025</v>
          </cell>
        </row>
        <row r="6278">
          <cell r="A6278">
            <v>104293</v>
          </cell>
          <cell r="B6278" t="str">
            <v>FORNECIMENTO E INSTALAÇÃO DE CORDOALHA COM 7 FIOS, RESISTÊNCIA À TRAÇÃO DE 190 KGF/MM² E DIÂMETRO NOMINAL DE 12,7 MM, EM LAJE. AF_08/2022</v>
          </cell>
          <cell r="C6278" t="str">
            <v>KG</v>
          </cell>
          <cell r="D6278">
            <v>0</v>
          </cell>
          <cell r="E6278">
            <v>0</v>
          </cell>
          <cell r="F6278" t="str">
            <v>SINAPI JUNHO 2025</v>
          </cell>
        </row>
        <row r="6279">
          <cell r="A6279">
            <v>104297</v>
          </cell>
          <cell r="B6279" t="str">
            <v>FORNECIMENTO E INSTALAÇÃO DE CORDOALHA COM 7 FIOS, RESISTÊNCIA À TRAÇÃO DE 190 KGF/MM² E DIÂMETRO NOMINAL DE 12,7 MM, EM VIGA. AF_08/2022</v>
          </cell>
          <cell r="C6279" t="str">
            <v>KG</v>
          </cell>
          <cell r="D6279">
            <v>0</v>
          </cell>
          <cell r="E6279">
            <v>0</v>
          </cell>
          <cell r="F6279" t="str">
            <v>SINAPI JUNHO 2025</v>
          </cell>
        </row>
        <row r="6280">
          <cell r="A6280">
            <v>104295</v>
          </cell>
          <cell r="B6280" t="str">
            <v>FORNECIMENTO E INSTALAÇÃO DE CORDOALHA COM 7 FIOS, RESISTÊNCIA À TRAÇÃO DE 190 KGF/MM² E DIÂMETRO NOMINAL DE 15,2 MM, EM LAJE. AF_08/2022</v>
          </cell>
          <cell r="C6280" t="str">
            <v>KG</v>
          </cell>
          <cell r="D6280">
            <v>0</v>
          </cell>
          <cell r="E6280">
            <v>0</v>
          </cell>
          <cell r="F6280" t="str">
            <v>SINAPI JUNHO 2025</v>
          </cell>
        </row>
        <row r="6281">
          <cell r="A6281">
            <v>104299</v>
          </cell>
          <cell r="B6281" t="str">
            <v>FORNECIMENTO E INSTALAÇÃO DE CORDOALHA COM 7 FIOS, RESISTÊNCIA À TRAÇÃO DE 190 KGF/MM² E DIÂMETRO NOMINAL DE 15,2 MM, EM VIGA. AF_08/2022</v>
          </cell>
          <cell r="C6281" t="str">
            <v>KG</v>
          </cell>
          <cell r="D6281">
            <v>0</v>
          </cell>
          <cell r="E6281">
            <v>0</v>
          </cell>
          <cell r="F6281" t="str">
            <v>SINAPI JUNHO 2025</v>
          </cell>
        </row>
        <row r="6282">
          <cell r="A6282">
            <v>104294</v>
          </cell>
          <cell r="B6282" t="str">
            <v>FORNECIMENTO E INSTALAÇÃO DE CORDOALHA COM 7 FIOS, RESISTÊNCIA À TRAÇÃO DE 210 KGF/MM² E DIÂMETRO NOMINAL DE 12,7 MM, EM LAJE. AF_08/2022</v>
          </cell>
          <cell r="C6282" t="str">
            <v>KG</v>
          </cell>
          <cell r="D6282">
            <v>0</v>
          </cell>
          <cell r="E6282">
            <v>0</v>
          </cell>
          <cell r="F6282" t="str">
            <v>SINAPI JUNHO 2025</v>
          </cell>
        </row>
        <row r="6283">
          <cell r="A6283">
            <v>104298</v>
          </cell>
          <cell r="B6283" t="str">
            <v>FORNECIMENTO E INSTALAÇÃO DE CORDOALHA COM 7 FIOS, RESISTÊNCIA À TRAÇÃO DE 210 KGF/MM² E DIÂMETRO NOMINAL DE 12,7 MM, EM VIGA. AF_08/2022</v>
          </cell>
          <cell r="C6283" t="str">
            <v>KG</v>
          </cell>
          <cell r="D6283">
            <v>0</v>
          </cell>
          <cell r="E6283">
            <v>0</v>
          </cell>
          <cell r="F6283" t="str">
            <v>SINAPI JUNHO 2025</v>
          </cell>
        </row>
        <row r="6284">
          <cell r="A6284">
            <v>104296</v>
          </cell>
          <cell r="B6284" t="str">
            <v>FORNECIMENTO E INSTALAÇÃO DE CORDOALHA COM 7 FIOS, RESISTÊNCIA À TRAÇÃO DE 210 KGF/MM² E DIÂMETRO NOMINAL DE 15,2 MM, EM LAJE. AF_08/2022</v>
          </cell>
          <cell r="C6284" t="str">
            <v>KG</v>
          </cell>
          <cell r="D6284">
            <v>0</v>
          </cell>
          <cell r="E6284">
            <v>0</v>
          </cell>
          <cell r="F6284" t="str">
            <v>SINAPI JUNHO 2025</v>
          </cell>
        </row>
        <row r="6285">
          <cell r="A6285">
            <v>104300</v>
          </cell>
          <cell r="B6285" t="str">
            <v>FORNECIMENTO E INSTALAÇÃO DE CORDOALHA COM 7 FIOS, RESISTÊNCIA À TRAÇÃO DE 210 KGF/MM² E DIÂMETRO NOMINAL DE 15,2 MM, EM VIGA. AF_08/2022</v>
          </cell>
          <cell r="C6285" t="str">
            <v>KG</v>
          </cell>
          <cell r="D6285">
            <v>0</v>
          </cell>
          <cell r="E6285">
            <v>0</v>
          </cell>
          <cell r="F6285" t="str">
            <v>SINAPI JUNHO 2025</v>
          </cell>
        </row>
        <row r="6286">
          <cell r="A6286">
            <v>90944</v>
          </cell>
          <cell r="B6286" t="str">
            <v>CONTRAPISO ACÚSTICO EM ARGAMASSA PRONTA, PREPARO MANUAL, APLICADO EM ÁREAS SECA, ACABAMENTO NÃO REFORÇADO, ESPESSURA 6CM. AF_07/2021</v>
          </cell>
          <cell r="C6286" t="str">
            <v>M2</v>
          </cell>
          <cell r="D6286">
            <v>227.15</v>
          </cell>
          <cell r="E6286">
            <v>230.79</v>
          </cell>
          <cell r="F6286" t="str">
            <v>SINAPI JUNHO 2025</v>
          </cell>
        </row>
        <row r="6287">
          <cell r="A6287">
            <v>90934</v>
          </cell>
          <cell r="B6287" t="str">
            <v>CONTRAPISO ACÚSTICO EM ARGAMASSA PRONTA, PREPARO MANUAL, APLICADO EM ÁREAS SECAS, ACABAMENTO NÃO REFORÇADO, ESPESSURA 5CM. AF_07/2021</v>
          </cell>
          <cell r="C6287" t="str">
            <v>M2</v>
          </cell>
          <cell r="D6287">
            <v>210.7</v>
          </cell>
          <cell r="E6287">
            <v>214.02</v>
          </cell>
          <cell r="F6287" t="str">
            <v>SINAPI JUNHO 2025</v>
          </cell>
        </row>
        <row r="6288">
          <cell r="A6288">
            <v>90954</v>
          </cell>
          <cell r="B6288" t="str">
            <v>CONTRAPISO ACÚSTICO EM ARGAMASSA PRONTA, PREPARO MANUAL, APLICADO EM ÁREAS SECAS, ACABAMENTO NÃO REFORÇADO, ESPESSURA 7CM. AF_07/2021</v>
          </cell>
          <cell r="C6288" t="str">
            <v>M2</v>
          </cell>
          <cell r="D6288">
            <v>257.26</v>
          </cell>
          <cell r="E6288">
            <v>261.5</v>
          </cell>
          <cell r="F6288" t="str">
            <v>SINAPI JUNHO 2025</v>
          </cell>
        </row>
        <row r="6289">
          <cell r="A6289">
            <v>90933</v>
          </cell>
          <cell r="B6289" t="str">
            <v>CONTRAPISO ACÚSTICO EM ARGAMASSA PRONTA, PREPARO MECÂNICO COM MISTURADOR 300 KG, APLICADO EM ÁREAS SECAS, ACABAMENTO NÃO REFORÇADO, ESPESSURA 5CM. AF_07/2021</v>
          </cell>
          <cell r="C6289" t="str">
            <v>M2</v>
          </cell>
          <cell r="D6289">
            <v>195.44</v>
          </cell>
          <cell r="E6289">
            <v>197.59</v>
          </cell>
          <cell r="F6289" t="str">
            <v>SINAPI JUNHO 2025</v>
          </cell>
        </row>
        <row r="6290">
          <cell r="A6290">
            <v>90943</v>
          </cell>
          <cell r="B6290" t="str">
            <v>CONTRAPISO ACÚSTICO EM ARGAMASSA PRONTA, PREPARO MECÂNICO COM MISTURADOR 300 KG, APLICADO EM ÁREAS SECAS, ACABAMENTO NÃO REFORÇADO, ESPESSURA 6CM. AF_07/2021</v>
          </cell>
          <cell r="C6290" t="str">
            <v>M2</v>
          </cell>
          <cell r="D6290">
            <v>210.53</v>
          </cell>
          <cell r="E6290">
            <v>212.89</v>
          </cell>
          <cell r="F6290" t="str">
            <v>SINAPI JUNHO 2025</v>
          </cell>
        </row>
        <row r="6291">
          <cell r="A6291">
            <v>90953</v>
          </cell>
          <cell r="B6291" t="str">
            <v>CONTRAPISO ACÚSTICO EM ARGAMASSA PRONTA, PREPARO MECÂNICO COM MISTURADOR 300 KG, APLICADO EM ÁREAS SECAS, ACABAMENTO NÃO REFORÇADO, ESPESSURA 7CM. AF_07/2021</v>
          </cell>
          <cell r="C6291" t="str">
            <v>M2</v>
          </cell>
          <cell r="D6291">
            <v>238.16</v>
          </cell>
          <cell r="E6291">
            <v>240.93</v>
          </cell>
          <cell r="F6291" t="str">
            <v>SINAPI JUNHO 2025</v>
          </cell>
        </row>
        <row r="6292">
          <cell r="A6292">
            <v>90932</v>
          </cell>
          <cell r="B6292" t="str">
            <v>CONTRAPISO ACÚSTICO EM ARGAMASSA TRAÇO 1:4 (CIMENTO E AREIA), PREPARO MANUAL, APLICADO EM ÁREAS SECAS, ACABAMENTO NÃO REFORÇADO, ESPESSURA 5CM. AF_07/2021</v>
          </cell>
          <cell r="C6292" t="str">
            <v>M2</v>
          </cell>
          <cell r="D6292">
            <v>93.31</v>
          </cell>
          <cell r="E6292">
            <v>96.33</v>
          </cell>
          <cell r="F6292" t="str">
            <v>SINAPI JUNHO 2025</v>
          </cell>
        </row>
        <row r="6293">
          <cell r="A6293">
            <v>90942</v>
          </cell>
          <cell r="B6293" t="str">
            <v>CONTRAPISO ACÚSTICO EM ARGAMASSA TRAÇO 1:4 (CIMENTO E AREIA), PREPARO MANUAL, APLICADO EM ÁREAS SECAS, ACABAMENTO NÃO REFORÇADO, ESPESSURA 6CM. AF_07/2021</v>
          </cell>
          <cell r="C6293" t="str">
            <v>M2</v>
          </cell>
          <cell r="D6293">
            <v>99.32</v>
          </cell>
          <cell r="E6293">
            <v>102.62</v>
          </cell>
          <cell r="F6293" t="str">
            <v>SINAPI JUNHO 2025</v>
          </cell>
        </row>
        <row r="6294">
          <cell r="A6294">
            <v>90952</v>
          </cell>
          <cell r="B6294" t="str">
            <v>CONTRAPISO ACÚSTICO EM ARGAMASSA TRAÇO 1:4 (CIMENTO E AREIA), PREPARO MANUAL, APLICADO EM ÁREAS SECAS, ACABAMENTO NÃO REFORÇADO, ESPESSURA 7CM. AF_07/2021</v>
          </cell>
          <cell r="C6294" t="str">
            <v>M2</v>
          </cell>
          <cell r="D6294">
            <v>110.29</v>
          </cell>
          <cell r="E6294">
            <v>114.14</v>
          </cell>
          <cell r="F6294" t="str">
            <v>SINAPI JUNHO 2025</v>
          </cell>
        </row>
        <row r="6295">
          <cell r="A6295">
            <v>90930</v>
          </cell>
          <cell r="B6295" t="str">
            <v>CONTRAPISO ACÚSTICO EM ARGAMASSA TRAÇO 1:4 (CIMENTO E AREIA), PREPARO MECÂNICO COM BETONEIRA 400L, APLICADO EM ÁREAS SECAS, ACABAMENTO NÃO REFORÇADO, ESPESSURA 5CM. AF_07/2021</v>
          </cell>
          <cell r="C6295" t="str">
            <v>M2</v>
          </cell>
          <cell r="D6295">
            <v>84.81</v>
          </cell>
          <cell r="E6295">
            <v>87.06</v>
          </cell>
          <cell r="F6295" t="str">
            <v>SINAPI JUNHO 2025</v>
          </cell>
        </row>
        <row r="6296">
          <cell r="A6296">
            <v>90940</v>
          </cell>
          <cell r="B6296" t="str">
            <v>CONTRAPISO ACÚSTICO EM ARGAMASSA TRAÇO 1:4 (CIMENTO E AREIA), PREPARO MECÂNICO COM BETONEIRA 400L, APLICADO EM ÁREAS SECAS, ACABAMENTO NÃO REFORÇADO, ESPESSURA 6CM. AF_07/2021</v>
          </cell>
          <cell r="C6296" t="str">
            <v>M2</v>
          </cell>
          <cell r="D6296">
            <v>90.06</v>
          </cell>
          <cell r="E6296">
            <v>92.53</v>
          </cell>
          <cell r="F6296" t="str">
            <v>SINAPI JUNHO 2025</v>
          </cell>
        </row>
        <row r="6297">
          <cell r="A6297">
            <v>90950</v>
          </cell>
          <cell r="B6297" t="str">
            <v>CONTRAPISO ACÚSTICO EM ARGAMASSA TRAÇO 1:4 (CIMENTO E AREIA), PREPARO MECÂNICO COM BETONEIRA 400L, APLICADO EM ÁREAS SECAS, ACABAMENTO NÃO REFORÇADO, ESPESSURA 7CM. AF_07/2021</v>
          </cell>
          <cell r="C6297" t="str">
            <v>M2</v>
          </cell>
          <cell r="D6297">
            <v>99.64</v>
          </cell>
          <cell r="E6297">
            <v>102.53</v>
          </cell>
          <cell r="F6297" t="str">
            <v>SINAPI JUNHO 2025</v>
          </cell>
        </row>
        <row r="6298">
          <cell r="A6298">
            <v>88476</v>
          </cell>
          <cell r="B6298" t="str">
            <v>CONTRAPISO COM ARGAMASSA AUTONIVELANTE, APLICADO SOBRE LAJE, ADERIDO, ESPESSURA 2CM. AF_07/2021</v>
          </cell>
          <cell r="C6298" t="str">
            <v>M2</v>
          </cell>
          <cell r="D6298">
            <v>21.17</v>
          </cell>
          <cell r="E6298">
            <v>21.37</v>
          </cell>
          <cell r="F6298" t="str">
            <v>SINAPI JUNHO 2025</v>
          </cell>
        </row>
        <row r="6299">
          <cell r="A6299">
            <v>88477</v>
          </cell>
          <cell r="B6299" t="str">
            <v>CONTRAPISO COM ARGAMASSA AUTONIVELANTE, APLICADO SOBRE LAJE, ADERIDO, ESPESSURA 3CM. AF_07/2021</v>
          </cell>
          <cell r="C6299" t="str">
            <v>M2</v>
          </cell>
          <cell r="D6299">
            <v>29.09</v>
          </cell>
          <cell r="E6299">
            <v>29.46</v>
          </cell>
          <cell r="F6299" t="str">
            <v>SINAPI JUNHO 2025</v>
          </cell>
        </row>
        <row r="6300">
          <cell r="A6300">
            <v>88478</v>
          </cell>
          <cell r="B6300" t="str">
            <v>CONTRAPISO COM ARGAMASSA AUTONIVELANTE, APLICADO SOBRE LAJE, ADERIDO, ESPESSURA 4CM. AF_07/2021</v>
          </cell>
          <cell r="C6300" t="str">
            <v>M2</v>
          </cell>
          <cell r="D6300">
            <v>35.619999999999997</v>
          </cell>
          <cell r="E6300">
            <v>36.130000000000003</v>
          </cell>
          <cell r="F6300" t="str">
            <v>SINAPI JUNHO 2025</v>
          </cell>
        </row>
        <row r="6301">
          <cell r="A6301">
            <v>88470</v>
          </cell>
          <cell r="B6301" t="str">
            <v>CONTRAPISO COM ARGAMASSA AUTONIVELANTE, APLICADO SOBRE LAJE, NÃO ADERIDO, ESPESSURA 3CM. AF_07/2021</v>
          </cell>
          <cell r="C6301" t="str">
            <v>M2</v>
          </cell>
          <cell r="D6301">
            <v>24.89</v>
          </cell>
          <cell r="E6301">
            <v>25.2</v>
          </cell>
          <cell r="F6301" t="str">
            <v>SINAPI JUNHO 2025</v>
          </cell>
        </row>
        <row r="6302">
          <cell r="A6302">
            <v>88471</v>
          </cell>
          <cell r="B6302" t="str">
            <v>CONTRAPISO COM ARGAMASSA AUTONIVELANTE, APLICADO SOBRE LAJE, NÃO ADERIDO, ESPESSURA 4CM. AF_07/2021</v>
          </cell>
          <cell r="C6302" t="str">
            <v>M2</v>
          </cell>
          <cell r="D6302">
            <v>31.19</v>
          </cell>
          <cell r="E6302">
            <v>31.62</v>
          </cell>
          <cell r="F6302" t="str">
            <v>SINAPI JUNHO 2025</v>
          </cell>
        </row>
        <row r="6303">
          <cell r="A6303">
            <v>88472</v>
          </cell>
          <cell r="B6303" t="str">
            <v>CONTRAPISO COM ARGAMASSA AUTONIVELANTE, APLICADO SOBRE LAJE, NÃO ADERIDO, ESPESSURA 5CM. AF_07/2021</v>
          </cell>
          <cell r="C6303" t="str">
            <v>M2</v>
          </cell>
          <cell r="D6303">
            <v>36.18</v>
          </cell>
          <cell r="E6303">
            <v>36.700000000000003</v>
          </cell>
          <cell r="F6303" t="str">
            <v>SINAPI JUNHO 2025</v>
          </cell>
        </row>
        <row r="6304">
          <cell r="A6304">
            <v>87759</v>
          </cell>
          <cell r="B6304" t="str">
            <v>CONTRAPISO EM ARGAMASSA PRONTA, PREPARO MANUAL, APLICADO EM ÁREAS MOLHADAS SOBRE IMPERMEABILIZAÇÃO, ACABAMENTO NÃO REFORÇADO, ESPESSURA 3CM. AF_07/2021</v>
          </cell>
          <cell r="C6304" t="str">
            <v>M2</v>
          </cell>
          <cell r="D6304">
            <v>139.77000000000001</v>
          </cell>
          <cell r="E6304">
            <v>143.12</v>
          </cell>
          <cell r="F6304" t="str">
            <v>SINAPI JUNHO 2025</v>
          </cell>
        </row>
        <row r="6305">
          <cell r="A6305">
            <v>87769</v>
          </cell>
          <cell r="B6305" t="str">
            <v>CONTRAPISO EM ARGAMASSA PRONTA, PREPARO MANUAL, APLICADO EM ÁREAS MOLHADAS SOBRE IMPERMEABILIZAÇÃO, ACABAMENTO NÃO REFORÇADO, ESPESSURA 4CM. AF_07/2021</v>
          </cell>
          <cell r="C6305" t="str">
            <v>M2</v>
          </cell>
          <cell r="D6305">
            <v>167.5</v>
          </cell>
          <cell r="E6305">
            <v>171.21</v>
          </cell>
          <cell r="F6305" t="str">
            <v>SINAPI JUNHO 2025</v>
          </cell>
        </row>
        <row r="6306">
          <cell r="A6306">
            <v>87739</v>
          </cell>
          <cell r="B6306" t="str">
            <v>CONTRAPISO EM ARGAMASSA PRONTA, PREPARO MANUAL, APLICADO EM ÁREAS MOLHADAS SOBRE LAJE, ADERIDO, ACABAMENTO NÃO REFORÇADO, ESPESSURA 2CM. AF_07/2021</v>
          </cell>
          <cell r="C6306" t="str">
            <v>M2</v>
          </cell>
          <cell r="D6306">
            <v>108.39</v>
          </cell>
          <cell r="E6306">
            <v>111.17</v>
          </cell>
          <cell r="F6306" t="str">
            <v>SINAPI JUNHO 2025</v>
          </cell>
        </row>
        <row r="6307">
          <cell r="A6307">
            <v>87749</v>
          </cell>
          <cell r="B6307" t="str">
            <v>CONTRAPISO EM ARGAMASSA PRONTA, PREPARO MANUAL, APLICADO EM ÁREAS MOLHADAS SOBRE LAJE, ADERIDO, ACABAMENTO NÃO REFORÇADO, ESPESSURA 3CM. AF_07/2021</v>
          </cell>
          <cell r="C6307" t="str">
            <v>M2</v>
          </cell>
          <cell r="D6307">
            <v>142.19</v>
          </cell>
          <cell r="E6307">
            <v>145.43</v>
          </cell>
          <cell r="F6307" t="str">
            <v>SINAPI JUNHO 2025</v>
          </cell>
        </row>
        <row r="6308">
          <cell r="A6308">
            <v>87624</v>
          </cell>
          <cell r="B6308" t="str">
            <v>CONTRAPISO EM ARGAMASSA PRONTA, PREPARO MANUAL, APLICADO EM ÁREAS SECAS SOBRE LAJE, ADERIDO, ACABAMENTO NÃO REFORÇADO, ESPESSURA 2CM. AF_07/2021</v>
          </cell>
          <cell r="C6308" t="str">
            <v>M2</v>
          </cell>
          <cell r="D6308">
            <v>95.8</v>
          </cell>
          <cell r="E6308">
            <v>97.43</v>
          </cell>
          <cell r="F6308" t="str">
            <v>SINAPI JUNHO 2025</v>
          </cell>
        </row>
        <row r="6309">
          <cell r="A6309">
            <v>87634</v>
          </cell>
          <cell r="B6309" t="str">
            <v>CONTRAPISO EM ARGAMASSA PRONTA, PREPARO MANUAL, APLICADO EM ÁREAS SECAS SOBRE LAJE, ADERIDO, ACABAMENTO NÃO REFORÇADO, ESPESSURA 3CM. AF_07/2021</v>
          </cell>
          <cell r="C6309" t="str">
            <v>M2</v>
          </cell>
          <cell r="D6309">
            <v>129.6</v>
          </cell>
          <cell r="E6309">
            <v>131.68</v>
          </cell>
          <cell r="F6309" t="str">
            <v>SINAPI JUNHO 2025</v>
          </cell>
        </row>
        <row r="6310">
          <cell r="A6310">
            <v>87644</v>
          </cell>
          <cell r="B6310" t="str">
            <v>CONTRAPISO EM ARGAMASSA PRONTA, PREPARO MANUAL, APLICADO EM ÁREAS SECAS SOBRE LAJE, ADERIDO, ACABAMENTO NÃO REFORÇADO, ESPESSURA 4CM. AF_07/2021</v>
          </cell>
          <cell r="C6310" t="str">
            <v>M2</v>
          </cell>
          <cell r="D6310">
            <v>157.27000000000001</v>
          </cell>
          <cell r="E6310">
            <v>159.72</v>
          </cell>
          <cell r="F6310" t="str">
            <v>SINAPI JUNHO 2025</v>
          </cell>
        </row>
        <row r="6311">
          <cell r="A6311">
            <v>87684</v>
          </cell>
          <cell r="B6311" t="str">
            <v>CONTRAPISO EM ARGAMASSA PRONTA, PREPARO MANUAL, APLICADO EM ÁREAS SECAS SOBRE LAJE, NÃO ADERIDO, ACABAMENTO NÃO REFORÇADO, ESPESSURA 4CM. AF_07/2021</v>
          </cell>
          <cell r="C6311" t="str">
            <v>M2</v>
          </cell>
          <cell r="D6311">
            <v>152.47</v>
          </cell>
          <cell r="E6311">
            <v>154.83000000000001</v>
          </cell>
          <cell r="F6311" t="str">
            <v>SINAPI JUNHO 2025</v>
          </cell>
        </row>
        <row r="6312">
          <cell r="A6312">
            <v>87694</v>
          </cell>
          <cell r="B6312" t="str">
            <v>CONTRAPISO EM ARGAMASSA PRONTA, PREPARO MANUAL, APLICADO EM ÁREAS SECAS SOBRE LAJE, NÃO ADERIDO, ACABAMENTO NÃO REFORÇADO, ESPESSURA 5CM. AF_07/2021</v>
          </cell>
          <cell r="C6312" t="str">
            <v>M2</v>
          </cell>
          <cell r="D6312">
            <v>174.65</v>
          </cell>
          <cell r="E6312">
            <v>177.35</v>
          </cell>
          <cell r="F6312" t="str">
            <v>SINAPI JUNHO 2025</v>
          </cell>
        </row>
        <row r="6313">
          <cell r="A6313">
            <v>87704</v>
          </cell>
          <cell r="B6313" t="str">
            <v>CONTRAPISO EM ARGAMASSA PRONTA, PREPARO MANUAL, APLICADO EM ÁREAS SECAS SOBRE LAJE, NÃO ADERIDO, ACABAMENTO NÃO REFORÇADO, ESPESSURA 6CM. AF_07/2021</v>
          </cell>
          <cell r="C6313" t="str">
            <v>M2</v>
          </cell>
          <cell r="D6313">
            <v>189.74</v>
          </cell>
          <cell r="E6313">
            <v>192.63</v>
          </cell>
          <cell r="F6313" t="str">
            <v>SINAPI JUNHO 2025</v>
          </cell>
        </row>
        <row r="6314">
          <cell r="A6314">
            <v>87758</v>
          </cell>
          <cell r="B6314" t="str">
            <v>CONTRAPISO EM ARGAMASSA PRONTA, PREPARO MECÂNICO COM MISTURADOR 300 KG, APLICADO EM ÁREAS MOLHADAS SOBRE IMPERMEABILIZAÇÃO, ACABAMENTO NÃO REFORÇADO, ESPESSURA 3CM. AF_07/2021</v>
          </cell>
          <cell r="C6314" t="str">
            <v>M2</v>
          </cell>
          <cell r="D6314">
            <v>128.94</v>
          </cell>
          <cell r="E6314">
            <v>131.46</v>
          </cell>
          <cell r="F6314" t="str">
            <v>SINAPI JUNHO 2025</v>
          </cell>
        </row>
        <row r="6315">
          <cell r="A6315">
            <v>87768</v>
          </cell>
          <cell r="B6315" t="str">
            <v>CONTRAPISO EM ARGAMASSA PRONTA, PREPARO MECÂNICO COM MISTURADOR 300 KG, APLICADO EM ÁREAS MOLHADAS SOBRE IMPERMEABILIZAÇÃO, ACABAMENTO NÃO REFORÇADO, ESPESSURA 4CM. AF_07/2021</v>
          </cell>
          <cell r="C6315" t="str">
            <v>M2</v>
          </cell>
          <cell r="D6315">
            <v>154.18</v>
          </cell>
          <cell r="E6315">
            <v>156.86000000000001</v>
          </cell>
          <cell r="F6315" t="str">
            <v>SINAPI JUNHO 2025</v>
          </cell>
        </row>
        <row r="6316">
          <cell r="A6316">
            <v>87738</v>
          </cell>
          <cell r="B6316" t="str">
            <v>CONTRAPISO EM ARGAMASSA PRONTA, PREPARO MECÂNICO COM MISTURADOR 300 KG, APLICADO EM ÁREAS MOLHADAS SOBRE LAJE, ADERIDO, ACABAMENTO NÃO REFORÇADO, ESPESSURA 2CM. AF_07/2021</v>
          </cell>
          <cell r="C6316" t="str">
            <v>M2</v>
          </cell>
          <cell r="D6316">
            <v>100.59</v>
          </cell>
          <cell r="E6316">
            <v>102.78</v>
          </cell>
          <cell r="F6316" t="str">
            <v>SINAPI JUNHO 2025</v>
          </cell>
        </row>
        <row r="6317">
          <cell r="A6317">
            <v>87748</v>
          </cell>
          <cell r="B6317" t="str">
            <v>CONTRAPISO EM ARGAMASSA PRONTA, PREPARO MECÂNICO COM MISTURADOR 300 KG, APLICADO EM ÁREAS MOLHADAS SOBRE LAJE, ADERIDO, ACABAMENTO NÃO REFORÇADO, ESPESSURA 3CM. AF_07/2021</v>
          </cell>
          <cell r="C6317" t="str">
            <v>M2</v>
          </cell>
          <cell r="D6317">
            <v>131.36000000000001</v>
          </cell>
          <cell r="E6317">
            <v>133.77000000000001</v>
          </cell>
          <cell r="F6317" t="str">
            <v>SINAPI JUNHO 2025</v>
          </cell>
        </row>
        <row r="6318">
          <cell r="A6318">
            <v>87623</v>
          </cell>
          <cell r="B6318" t="str">
            <v>CONTRAPISO EM ARGAMASSA PRONTA, PREPARO MECÂNICO COM MISTURADOR 300 KG, APLICADO EM ÁREAS SECAS SOBRE LAJE, ADERIDO, ACABAMENTO NÃO REFORÇADO, ESPESSURA 2CM. AF_07/2021</v>
          </cell>
          <cell r="C6318" t="str">
            <v>M2</v>
          </cell>
          <cell r="D6318">
            <v>88</v>
          </cell>
          <cell r="E6318">
            <v>89.04</v>
          </cell>
          <cell r="F6318" t="str">
            <v>SINAPI JUNHO 2025</v>
          </cell>
        </row>
        <row r="6319">
          <cell r="A6319">
            <v>87633</v>
          </cell>
          <cell r="B6319" t="str">
            <v>CONTRAPISO EM ARGAMASSA PRONTA, PREPARO MECÂNICO COM MISTURADOR 300 KG, APLICADO EM ÁREAS SECAS SOBRE LAJE, ADERIDO, ACABAMENTO NÃO REFORÇADO, ESPESSURA 3CM. AF_07/2021</v>
          </cell>
          <cell r="C6319" t="str">
            <v>M2</v>
          </cell>
          <cell r="D6319">
            <v>118.77</v>
          </cell>
          <cell r="E6319">
            <v>120.02</v>
          </cell>
          <cell r="F6319" t="str">
            <v>SINAPI JUNHO 2025</v>
          </cell>
        </row>
        <row r="6320">
          <cell r="A6320">
            <v>87643</v>
          </cell>
          <cell r="B6320" t="str">
            <v>CONTRAPISO EM ARGAMASSA PRONTA, PREPARO MECÂNICO COM MISTURADOR 300 KG, APLICADO EM ÁREAS SECAS SOBRE LAJE, ADERIDO, ACABAMENTO NÃO REFORÇADO, ESPESSURA 4CM. AF_07/2021</v>
          </cell>
          <cell r="C6320" t="str">
            <v>M2</v>
          </cell>
          <cell r="D6320">
            <v>143.94999999999999</v>
          </cell>
          <cell r="E6320">
            <v>145.37</v>
          </cell>
          <cell r="F6320" t="str">
            <v>SINAPI JUNHO 2025</v>
          </cell>
        </row>
        <row r="6321">
          <cell r="A6321">
            <v>87683</v>
          </cell>
          <cell r="B6321" t="str">
            <v>CONTRAPISO EM ARGAMASSA PRONTA, PREPARO MECÂNICO COM MISTURADOR 300 KG, APLICADO EM ÁREAS SECAS SOBRE LAJE, NÃO ADERIDO, ACABAMENTO NÃO REFORÇADO, ESPESSURA 4CM. AF_07/2021</v>
          </cell>
          <cell r="C6321" t="str">
            <v>M2</v>
          </cell>
          <cell r="D6321">
            <v>139.15</v>
          </cell>
          <cell r="E6321">
            <v>140.47999999999999</v>
          </cell>
          <cell r="F6321" t="str">
            <v>SINAPI JUNHO 2025</v>
          </cell>
        </row>
        <row r="6322">
          <cell r="A6322">
            <v>87703</v>
          </cell>
          <cell r="B6322" t="str">
            <v>CONTRAPISO EM ARGAMASSA PRONTA, PREPARO MECÂNICO COM MISTURADOR 300 KG, APLICADO EM ÁREAS SECAS SOBRE LAJE, NÃO ADERIDO, ACABAMENTO NÃO REFORÇADO, ESPESSURA 6CM. AF_07/2021</v>
          </cell>
          <cell r="C6322" t="str">
            <v>M2</v>
          </cell>
          <cell r="D6322">
            <v>173.12</v>
          </cell>
          <cell r="E6322">
            <v>174.73</v>
          </cell>
          <cell r="F6322" t="str">
            <v>SINAPI JUNHO 2025</v>
          </cell>
        </row>
        <row r="6323">
          <cell r="A6323">
            <v>87693</v>
          </cell>
          <cell r="B6323" t="str">
            <v>CONTRAPISO EM ARGAMASSA PRONTA, PREPARO MECÂNICO COM MISTURADOR 300 KG, APLICADO EM ÁREAS SECAS SOBRE LAJE, NÃO ADERIDO, ESPESSURA 5CM. AF_07/2021</v>
          </cell>
          <cell r="C6323" t="str">
            <v>M2</v>
          </cell>
          <cell r="D6323">
            <v>159.38999999999999</v>
          </cell>
          <cell r="E6323">
            <v>160.91999999999999</v>
          </cell>
          <cell r="F6323" t="str">
            <v>SINAPI JUNHO 2025</v>
          </cell>
        </row>
        <row r="6324">
          <cell r="A6324">
            <v>87757</v>
          </cell>
          <cell r="B6324" t="str">
            <v>CONTRAPISO EM ARGAMASSA TRAÇO 1:4 (CIMENTO E AREIA), PREPARO MANUAL, APLICADO EM ÁREAS MOLHADAS SOBRE IMPERMEABILIZAÇÃO, ACABAMENTO NÃO REFORÇADO, ESPESSURA 3CM. AF_07/2021</v>
          </cell>
          <cell r="C6324" t="str">
            <v>M2</v>
          </cell>
          <cell r="D6324">
            <v>56.42</v>
          </cell>
          <cell r="E6324">
            <v>59.55</v>
          </cell>
          <cell r="F6324" t="str">
            <v>SINAPI JUNHO 2025</v>
          </cell>
        </row>
        <row r="6325">
          <cell r="A6325">
            <v>87767</v>
          </cell>
          <cell r="B6325" t="str">
            <v>CONTRAPISO EM ARGAMASSA TRAÇO 1:4 (CIMENTO E AREIA), PREPARO MANUAL, APLICADO EM ÁREAS MOLHADAS SOBRE IMPERMEABILIZAÇÃO, ACABAMENTO NÃO REFORÇADO, ESPESSURA 4CM. AF_07/2021</v>
          </cell>
          <cell r="C6325" t="str">
            <v>M2</v>
          </cell>
          <cell r="D6325">
            <v>65.010000000000005</v>
          </cell>
          <cell r="E6325">
            <v>68.44</v>
          </cell>
          <cell r="F6325" t="str">
            <v>SINAPI JUNHO 2025</v>
          </cell>
        </row>
        <row r="6326">
          <cell r="A6326">
            <v>87737</v>
          </cell>
          <cell r="B6326" t="str">
            <v>CONTRAPISO EM ARGAMASSA TRAÇO 1:4 (CIMENTO E AREIA), PREPARO MANUAL, APLICADO EM ÁREAS MOLHADAS SOBRE LAJE, ADERIDO, ACABAMENTO NÃO REFORÇADO, ESPESSURA 2CM. AF_07/2021</v>
          </cell>
          <cell r="C6326" t="str">
            <v>M2</v>
          </cell>
          <cell r="D6326">
            <v>48.44</v>
          </cell>
          <cell r="E6326">
            <v>51.06</v>
          </cell>
          <cell r="F6326" t="str">
            <v>SINAPI JUNHO 2025</v>
          </cell>
        </row>
        <row r="6327">
          <cell r="A6327">
            <v>87747</v>
          </cell>
          <cell r="B6327" t="str">
            <v>CONTRAPISO EM ARGAMASSA TRAÇO 1:4 (CIMENTO E AREIA), PREPARO MANUAL, APLICADO EM ÁREAS MOLHADAS SOBRE LAJE, ADERIDO, ACABAMENTO NÃO REFORÇADO, ESPESSURA 3CM. AF_07/2021</v>
          </cell>
          <cell r="C6327" t="str">
            <v>M2</v>
          </cell>
          <cell r="D6327">
            <v>58.84</v>
          </cell>
          <cell r="E6327">
            <v>61.86</v>
          </cell>
          <cell r="F6327" t="str">
            <v>SINAPI JUNHO 2025</v>
          </cell>
        </row>
        <row r="6328">
          <cell r="A6328">
            <v>87622</v>
          </cell>
          <cell r="B6328" t="str">
            <v>CONTRAPISO EM ARGAMASSA TRAÇO 1:4 (CIMENTO E AREIA), PREPARO MANUAL, APLICADO EM ÁREAS SECAS SOBRE LAJE, ADERIDO, ACABAMENTO NÃO REFORÇADO, ESPESSURA 2CM. AF_07/2021</v>
          </cell>
          <cell r="C6328" t="str">
            <v>M2</v>
          </cell>
          <cell r="D6328">
            <v>35.85</v>
          </cell>
          <cell r="E6328">
            <v>37.32</v>
          </cell>
          <cell r="F6328" t="str">
            <v>SINAPI JUNHO 2025</v>
          </cell>
        </row>
        <row r="6329">
          <cell r="A6329">
            <v>87632</v>
          </cell>
          <cell r="B6329" t="str">
            <v>CONTRAPISO EM ARGAMASSA TRAÇO 1:4 (CIMENTO E AREIA), PREPARO MANUAL, APLICADO EM ÁREAS SECAS SOBRE LAJE, ADERIDO, ACABAMENTO NÃO REFORÇADO, ESPESSURA 3CM. AF_07/2021</v>
          </cell>
          <cell r="C6329" t="str">
            <v>M2</v>
          </cell>
          <cell r="D6329">
            <v>46.25</v>
          </cell>
          <cell r="E6329">
            <v>48.11</v>
          </cell>
          <cell r="F6329" t="str">
            <v>SINAPI JUNHO 2025</v>
          </cell>
        </row>
        <row r="6330">
          <cell r="A6330">
            <v>87642</v>
          </cell>
          <cell r="B6330" t="str">
            <v>CONTRAPISO EM ARGAMASSA TRAÇO 1:4 (CIMENTO E AREIA), PREPARO MANUAL, APLICADO EM ÁREAS SECAS SOBRE LAJE, ADERIDO, ACABAMENTO NÃO REFORÇADO, ESPESSURA 4CM. AF_07/2021</v>
          </cell>
          <cell r="C6330" t="str">
            <v>M2</v>
          </cell>
          <cell r="D6330">
            <v>54.78</v>
          </cell>
          <cell r="E6330">
            <v>56.95</v>
          </cell>
          <cell r="F6330" t="str">
            <v>SINAPI JUNHO 2025</v>
          </cell>
        </row>
        <row r="6331">
          <cell r="A6331">
            <v>87682</v>
          </cell>
          <cell r="B6331" t="str">
            <v>CONTRAPISO EM ARGAMASSA TRAÇO 1:4 (CIMENTO E AREIA), PREPARO MANUAL, APLICADO EM ÁREAS SECAS SOBRE LAJE, NÃO ADERIDO, ACABAMENTO NÃO REFORÇADO, ESPESSURA 4CM. AF_07/2021</v>
          </cell>
          <cell r="C6331" t="str">
            <v>M2</v>
          </cell>
          <cell r="D6331">
            <v>49.98</v>
          </cell>
          <cell r="E6331">
            <v>52.06</v>
          </cell>
          <cell r="F6331" t="str">
            <v>SINAPI JUNHO 2025</v>
          </cell>
        </row>
        <row r="6332">
          <cell r="A6332">
            <v>87692</v>
          </cell>
          <cell r="B6332" t="str">
            <v>CONTRAPISO EM ARGAMASSA TRAÇO 1:4 (CIMENTO E AREIA), PREPARO MANUAL, APLICADO EM ÁREAS SECAS SOBRE LAJE, NÃO ADERIDO, ACABAMENTO NÃO REFORÇADO, ESPESSURA 5CM. AF_07/2021</v>
          </cell>
          <cell r="C6332" t="str">
            <v>M2</v>
          </cell>
          <cell r="D6332">
            <v>57.26</v>
          </cell>
          <cell r="E6332">
            <v>59.66</v>
          </cell>
          <cell r="F6332" t="str">
            <v>SINAPI JUNHO 2025</v>
          </cell>
        </row>
        <row r="6333">
          <cell r="A6333">
            <v>87702</v>
          </cell>
          <cell r="B6333" t="str">
            <v>CONTRAPISO EM ARGAMASSA TRAÇO 1:4 (CIMENTO E AREIA), PREPARO MANUAL, APLICADO EM ÁREAS SECAS SOBRE LAJE, NÃO ADERIDO, ACABAMENTO NÃO REFORÇADO, ESPESSURA 6CM. AF_07/2021</v>
          </cell>
          <cell r="C6333" t="str">
            <v>M2</v>
          </cell>
          <cell r="D6333">
            <v>61.91</v>
          </cell>
          <cell r="E6333">
            <v>64.459999999999994</v>
          </cell>
          <cell r="F6333" t="str">
            <v>SINAPI JUNHO 2025</v>
          </cell>
        </row>
        <row r="6334">
          <cell r="A6334">
            <v>87755</v>
          </cell>
          <cell r="B6334" t="str">
            <v>CONTRAPISO EM ARGAMASSA TRAÇO 1:4 (CIMENTO E AREIA), PREPARO MECÂNICO COM BETONEIRA 400 L, APLICADO EM ÁREAS MOLHADAS SOBRE IMPERMEABILIZAÇÃO, ACABAMENTO NÃO REFORÇADO, ESPESSURA 3CM. AF_07/2021</v>
          </cell>
          <cell r="C6334" t="str">
            <v>M2</v>
          </cell>
          <cell r="D6334">
            <v>50.38</v>
          </cell>
          <cell r="E6334">
            <v>52.97</v>
          </cell>
          <cell r="F6334" t="str">
            <v>SINAPI JUNHO 2025</v>
          </cell>
        </row>
        <row r="6335">
          <cell r="A6335">
            <v>87765</v>
          </cell>
          <cell r="B6335" t="str">
            <v>CONTRAPISO EM ARGAMASSA TRAÇO 1:4 (CIMENTO E AREIA), PREPARO MECÂNICO COM BETONEIRA 400 L, APLICADO EM ÁREAS MOLHADAS SOBRE IMPERMEABILIZAÇÃO, ACABAMENTO NÃO REFORÇADO, ESPESSURA 4CM. AF_07/2021</v>
          </cell>
          <cell r="C6335" t="str">
            <v>M2</v>
          </cell>
          <cell r="D6335">
            <v>57.58</v>
          </cell>
          <cell r="E6335">
            <v>60.35</v>
          </cell>
          <cell r="F6335" t="str">
            <v>SINAPI JUNHO 2025</v>
          </cell>
        </row>
        <row r="6336">
          <cell r="A6336">
            <v>87735</v>
          </cell>
          <cell r="B6336" t="str">
            <v>CONTRAPISO EM ARGAMASSA TRAÇO 1:4 (CIMENTO E AREIA), PREPARO MECÂNICO COM BETONEIRA 400 L, APLICADO EM ÁREAS MOLHADAS SOBRE LAJE, ADERIDO, ACABAMENTO NÃO REFORÇADO, ESPESSURA 2CM. AF_07/2021</v>
          </cell>
          <cell r="C6336" t="str">
            <v>M2</v>
          </cell>
          <cell r="D6336">
            <v>44.09</v>
          </cell>
          <cell r="E6336">
            <v>46.33</v>
          </cell>
          <cell r="F6336" t="str">
            <v>SINAPI JUNHO 2025</v>
          </cell>
        </row>
        <row r="6337">
          <cell r="A6337">
            <v>87745</v>
          </cell>
          <cell r="B6337" t="str">
            <v>CONTRAPISO EM ARGAMASSA TRAÇO 1:4 (CIMENTO E AREIA), PREPARO MECÂNICO COM BETONEIRA 400 L, APLICADO EM ÁREAS MOLHADAS SOBRE LAJE, ADERIDO, ACABAMENTO NÃO REFORÇADO, ESPESSURA 3CM. AF_07/2021</v>
          </cell>
          <cell r="C6337" t="str">
            <v>M2</v>
          </cell>
          <cell r="D6337">
            <v>52.8</v>
          </cell>
          <cell r="E6337">
            <v>55.28</v>
          </cell>
          <cell r="F6337" t="str">
            <v>SINAPI JUNHO 2025</v>
          </cell>
        </row>
        <row r="6338">
          <cell r="A6338">
            <v>87620</v>
          </cell>
          <cell r="B6338" t="str">
            <v>CONTRAPISO EM ARGAMASSA TRAÇO 1:4 (CIMENTO E AREIA), PREPARO MECÂNICO COM BETONEIRA 400 L, APLICADO EM ÁREAS SECAS SOBRE LAJE, ADERIDO, ACABAMENTO NÃO REFORÇADO, ESPESSURA 2CM. AF_07/2021</v>
          </cell>
          <cell r="C6338" t="str">
            <v>M2</v>
          </cell>
          <cell r="D6338">
            <v>31.5</v>
          </cell>
          <cell r="E6338">
            <v>32.590000000000003</v>
          </cell>
          <cell r="F6338" t="str">
            <v>SINAPI JUNHO 2025</v>
          </cell>
        </row>
        <row r="6339">
          <cell r="A6339">
            <v>87630</v>
          </cell>
          <cell r="B6339" t="str">
            <v>CONTRAPISO EM ARGAMASSA TRAÇO 1:4 (CIMENTO E AREIA), PREPARO MECÂNICO COM BETONEIRA 400 L, APLICADO EM ÁREAS SECAS SOBRE LAJE, ADERIDO, ACABAMENTO NÃO REFORÇADO, ESPESSURA 3CM. AF_07/2021</v>
          </cell>
          <cell r="C6339" t="str">
            <v>M2</v>
          </cell>
          <cell r="D6339">
            <v>40.21</v>
          </cell>
          <cell r="E6339">
            <v>41.53</v>
          </cell>
          <cell r="F6339" t="str">
            <v>SINAPI JUNHO 2025</v>
          </cell>
        </row>
        <row r="6340">
          <cell r="A6340">
            <v>87640</v>
          </cell>
          <cell r="B6340" t="str">
            <v>CONTRAPISO EM ARGAMASSA TRAÇO 1:4 (CIMENTO E AREIA), PREPARO MECÂNICO COM BETONEIRA 400 L, APLICADO EM ÁREAS SECAS SOBRE LAJE, ADERIDO, ACABAMENTO NÃO REFORÇADO, ESPESSURA 4CM. AF_07/2021</v>
          </cell>
          <cell r="C6340" t="str">
            <v>M2</v>
          </cell>
          <cell r="D6340">
            <v>47.35</v>
          </cell>
          <cell r="E6340">
            <v>48.86</v>
          </cell>
          <cell r="F6340" t="str">
            <v>SINAPI JUNHO 2025</v>
          </cell>
        </row>
        <row r="6341">
          <cell r="A6341">
            <v>87680</v>
          </cell>
          <cell r="B6341" t="str">
            <v>CONTRAPISO EM ARGAMASSA TRAÇO 1:4 (CIMENTO E AREIA), PREPARO MECÂNICO COM BETONEIRA 400 L, APLICADO EM ÁREAS SECAS SOBRE LAJE, NÃO ADERIDO, ACABAMENTO NÃO REFORÇADO, ESPESSURA 4CM. AF_07/2021</v>
          </cell>
          <cell r="C6341" t="str">
            <v>M2</v>
          </cell>
          <cell r="D6341">
            <v>42.55</v>
          </cell>
          <cell r="E6341">
            <v>43.97</v>
          </cell>
          <cell r="F6341" t="str">
            <v>SINAPI JUNHO 2025</v>
          </cell>
        </row>
        <row r="6342">
          <cell r="A6342">
            <v>87690</v>
          </cell>
          <cell r="B6342" t="str">
            <v>CONTRAPISO EM ARGAMASSA TRAÇO 1:4 (CIMENTO E AREIA), PREPARO MECÂNICO COM BETONEIRA 400 L, APLICADO EM ÁREAS SECAS SOBRE LAJE, NÃO ADERIDO, ACABAMENTO NÃO REFORÇADO, ESPESSURA 5CM. AF_07/2021</v>
          </cell>
          <cell r="C6342" t="str">
            <v>M2</v>
          </cell>
          <cell r="D6342">
            <v>48.76</v>
          </cell>
          <cell r="E6342">
            <v>50.39</v>
          </cell>
          <cell r="F6342" t="str">
            <v>SINAPI JUNHO 2025</v>
          </cell>
        </row>
        <row r="6343">
          <cell r="A6343">
            <v>87700</v>
          </cell>
          <cell r="B6343" t="str">
            <v>CONTRAPISO EM ARGAMASSA TRAÇO 1:4 (CIMENTO E AREIA), PREPARO MECÂNICO COM BETONEIRA 400 L, APLICADO EM ÁREAS SECAS SOBRE LAJE, NÃO ADERIDO, ACABAMENTO NÃO REFORÇADO, ESPESSURA 6CM. AF_07/2021</v>
          </cell>
          <cell r="C6343" t="str">
            <v>M2</v>
          </cell>
          <cell r="D6343">
            <v>52.65</v>
          </cell>
          <cell r="E6343">
            <v>54.37</v>
          </cell>
          <cell r="F6343" t="str">
            <v>SINAPI JUNHO 2025</v>
          </cell>
        </row>
        <row r="6344">
          <cell r="A6344">
            <v>102803</v>
          </cell>
          <cell r="B6344" t="str">
            <v>REFORÇO SUPERFICIAL PARA CONTRAPISOS DE ARGAMASSA SEMI-SECA. AF_07/2021</v>
          </cell>
          <cell r="C6344" t="str">
            <v>M2</v>
          </cell>
          <cell r="D6344">
            <v>2.41</v>
          </cell>
          <cell r="E6344">
            <v>2.61</v>
          </cell>
          <cell r="F6344" t="str">
            <v>SINAPI JUNHO 2025</v>
          </cell>
        </row>
        <row r="6345">
          <cell r="A6345">
            <v>92717</v>
          </cell>
          <cell r="B6345" t="str">
            <v>APARELHO PARA CORTE E SOLDA OXI-ACETILENO SOBRE RODAS, INCLUSIVE CILINDROS E MAÇARICOS - CHI DIURNO. AF_05/2023</v>
          </cell>
          <cell r="C6345" t="str">
            <v>CHI</v>
          </cell>
          <cell r="D6345">
            <v>0.23</v>
          </cell>
          <cell r="E6345">
            <v>0.23</v>
          </cell>
          <cell r="F6345" t="str">
            <v>SINAPI JUNHO 2025</v>
          </cell>
        </row>
        <row r="6346">
          <cell r="A6346">
            <v>92716</v>
          </cell>
          <cell r="B6346" t="str">
            <v>APARELHO PARA CORTE E SOLDA OXI-ACETILENO SOBRE RODAS, INCLUSIVE CILINDROS E MAÇARICOS - CHP DIURNO. AF_05/2023</v>
          </cell>
          <cell r="C6346" t="str">
            <v>CHP</v>
          </cell>
          <cell r="D6346">
            <v>109.47</v>
          </cell>
          <cell r="E6346">
            <v>109.47</v>
          </cell>
          <cell r="F6346" t="str">
            <v>SINAPI JUNHO 2025</v>
          </cell>
        </row>
        <row r="6347">
          <cell r="A6347">
            <v>103668</v>
          </cell>
          <cell r="B6347" t="str">
            <v>BATE ESTACA PARA INSTALAÇÃO DE DEFENSAS METÁLICAS (GUARD RAIL) FIXO, INCLUSIVE CAMINHÃO TOCO PBT 9.700 KG, POTÊNCIA DE 160 CV - CHI DIURNO. AF_05/2023</v>
          </cell>
          <cell r="C6347" t="str">
            <v>CHI</v>
          </cell>
          <cell r="D6347">
            <v>0</v>
          </cell>
          <cell r="E6347">
            <v>0</v>
          </cell>
          <cell r="F6347" t="str">
            <v>SINAPI JUNHO 2025</v>
          </cell>
        </row>
        <row r="6348">
          <cell r="A6348">
            <v>103667</v>
          </cell>
          <cell r="B6348" t="str">
            <v>BATE ESTACA PARA INSTALAÇÃO DE DEFENSAS METÁLICAS (GUARD RAIL) FIXO, INCLUSIVE CAMINHÃO TOCO PBT 9.700 KG, POTÊNCIA DE 160 CV - CHP DIURNO. AF_05/2023</v>
          </cell>
          <cell r="C6348" t="str">
            <v>CHP</v>
          </cell>
          <cell r="D6348">
            <v>0</v>
          </cell>
          <cell r="E6348">
            <v>0</v>
          </cell>
          <cell r="F6348" t="str">
            <v>SINAPI JUNHO 2025</v>
          </cell>
        </row>
        <row r="6349">
          <cell r="A6349">
            <v>89218</v>
          </cell>
          <cell r="B6349" t="str">
            <v>BATE-ESTACAS POR GRAVIDADE, POTÊNCIA DE 160 HP, PESO DO MARTELO ATÉ 3 TONELADAS - CHI DIURNO. AF_11/2014</v>
          </cell>
          <cell r="C6349" t="str">
            <v>CHI</v>
          </cell>
          <cell r="D6349">
            <v>82.08</v>
          </cell>
          <cell r="E6349">
            <v>86</v>
          </cell>
          <cell r="F6349" t="str">
            <v>SINAPI JUNHO 2025</v>
          </cell>
        </row>
        <row r="6350">
          <cell r="A6350">
            <v>89843</v>
          </cell>
          <cell r="B6350" t="str">
            <v>BATE-ESTACAS POR GRAVIDADE, POTÊNCIA DE 160 HP, PESO DO MARTELO ATÉ 3 TONELADAS - CHP DIURNO. AF_11/2014</v>
          </cell>
          <cell r="C6350" t="str">
            <v>CHP</v>
          </cell>
          <cell r="D6350">
            <v>199.88</v>
          </cell>
          <cell r="E6350">
            <v>203.8</v>
          </cell>
          <cell r="F6350" t="str">
            <v>SINAPI JUNHO 2025</v>
          </cell>
        </row>
        <row r="6351">
          <cell r="A6351">
            <v>87446</v>
          </cell>
          <cell r="B6351" t="str">
            <v>BETONEIRA CAPACIDADE NOMINAL 400 L, CAPACIDADE DE MISTURA 310 L, MOTOR A DIESEL POTÊNCIA 5,0 HP, SEM CARREGADOR - CHI DIURNO. AF_05/2023</v>
          </cell>
          <cell r="C6351" t="str">
            <v>CHI</v>
          </cell>
          <cell r="D6351">
            <v>0.55000000000000004</v>
          </cell>
          <cell r="E6351">
            <v>0.55000000000000004</v>
          </cell>
          <cell r="F6351" t="str">
            <v>SINAPI JUNHO 2025</v>
          </cell>
        </row>
        <row r="6352">
          <cell r="A6352">
            <v>87445</v>
          </cell>
          <cell r="B6352" t="str">
            <v>BETONEIRA CAPACIDADE NOMINAL 400 L, CAPACIDADE DE MISTURA 310 L, MOTOR A DIESEL POTÊNCIA 5,0 HP, SEM CARREGADOR - CHP DIURNO. AF_05/2023</v>
          </cell>
          <cell r="C6352" t="str">
            <v>CHP</v>
          </cell>
          <cell r="D6352">
            <v>5.16</v>
          </cell>
          <cell r="E6352">
            <v>5.16</v>
          </cell>
          <cell r="F6352" t="str">
            <v>SINAPI JUNHO 2025</v>
          </cell>
        </row>
        <row r="6353">
          <cell r="A6353">
            <v>93234</v>
          </cell>
          <cell r="B6353" t="str">
            <v>BETONEIRA CAPACIDADE NOMINAL 400 L, CAPACIDADE DE MISTURA 310 L, MOTOR A GASOLINA POTÊNCIA 5,5 HP, SEM CARREGADOR - CHI DIURNO. AF_02/2016</v>
          </cell>
          <cell r="C6353" t="str">
            <v>CHI</v>
          </cell>
          <cell r="D6353">
            <v>0.5</v>
          </cell>
          <cell r="E6353">
            <v>0.5</v>
          </cell>
          <cell r="F6353" t="str">
            <v>SINAPI JUNHO 2025</v>
          </cell>
        </row>
        <row r="6354">
          <cell r="A6354">
            <v>93233</v>
          </cell>
          <cell r="B6354" t="str">
            <v>BETONEIRA CAPACIDADE NOMINAL 400 L, CAPACIDADE DE MISTURA 310 L, MOTOR A GASOLINA POTÊNCIA 5,5 HP, SEM CARREGADOR - CHP DIURNO. AF_02/2016</v>
          </cell>
          <cell r="C6354" t="str">
            <v>CHP</v>
          </cell>
          <cell r="D6354">
            <v>5.94</v>
          </cell>
          <cell r="E6354">
            <v>5.94</v>
          </cell>
          <cell r="F6354" t="str">
            <v>SINAPI JUNHO 2025</v>
          </cell>
        </row>
        <row r="6355">
          <cell r="A6355">
            <v>102953</v>
          </cell>
          <cell r="B6355" t="str">
            <v>BETONEIRA CAPACIDADE NOMINAL DE 250 L, CAPACIDADE DE MISTURA DE 175 L, MOTOR ELÉTRICO MONOFÁSICO POTÊNCIA 1CV - CHI DIURNO. AF_05/2023</v>
          </cell>
          <cell r="C6355" t="str">
            <v>CHI</v>
          </cell>
          <cell r="D6355">
            <v>0</v>
          </cell>
          <cell r="E6355">
            <v>0</v>
          </cell>
          <cell r="F6355" t="str">
            <v>SINAPI JUNHO 2025</v>
          </cell>
        </row>
        <row r="6356">
          <cell r="A6356">
            <v>102952</v>
          </cell>
          <cell r="B6356" t="str">
            <v>BETONEIRA CAPACIDADE NOMINAL DE 250 L, CAPACIDADE DE MISTURA DE 175 L, MOTOR ELÉTRICO MONOFÁSICO POTÊNCIA 1CV - CHP DIURNO. AF_05/2023</v>
          </cell>
          <cell r="C6356" t="str">
            <v>CHP</v>
          </cell>
          <cell r="D6356">
            <v>0</v>
          </cell>
          <cell r="E6356">
            <v>0</v>
          </cell>
          <cell r="F6356" t="str">
            <v>SINAPI JUNHO 2025</v>
          </cell>
        </row>
        <row r="6357">
          <cell r="A6357">
            <v>88831</v>
          </cell>
          <cell r="B6357" t="str">
            <v>BETONEIRA CAPACIDADE NOMINAL DE 400 L, CAPACIDADE DE MISTURA 280 L, MOTOR ELÉTRICO TRIFÁSICO POTÊNCIA DE 2 CV, SEM CARREGADOR - CHI DIURNO. AF_05/2023</v>
          </cell>
          <cell r="C6357" t="str">
            <v>CHI</v>
          </cell>
          <cell r="D6357">
            <v>0.4</v>
          </cell>
          <cell r="E6357">
            <v>0.4</v>
          </cell>
          <cell r="F6357" t="str">
            <v>SINAPI JUNHO 2025</v>
          </cell>
        </row>
        <row r="6358">
          <cell r="A6358">
            <v>88830</v>
          </cell>
          <cell r="B6358" t="str">
            <v>BETONEIRA CAPACIDADE NOMINAL DE 400 L, CAPACIDADE DE MISTURA 280 L, MOTOR ELÉTRICO TRIFÁSICO POTÊNCIA DE 2 CV, SEM CARREGADOR - CHP DIURNO. AF_05/2023</v>
          </cell>
          <cell r="C6358" t="str">
            <v>CHP</v>
          </cell>
          <cell r="D6358">
            <v>2.0099999999999998</v>
          </cell>
          <cell r="E6358">
            <v>2.0099999999999998</v>
          </cell>
          <cell r="F6358" t="str">
            <v>SINAPI JUNHO 2025</v>
          </cell>
        </row>
        <row r="6359">
          <cell r="A6359">
            <v>89226</v>
          </cell>
          <cell r="B6359" t="str">
            <v>BETONEIRA CAPACIDADE NOMINAL DE 600 L, CAPACIDADE DE MISTURA 360 L, MOTOR ELÉTRICO TRIFÁSICO POTÊNCIA DE 4 CV, SEM CARREGADOR - CHI DIURNO. AF_05/2023</v>
          </cell>
          <cell r="C6359" t="str">
            <v>CHI</v>
          </cell>
          <cell r="D6359">
            <v>1.66</v>
          </cell>
          <cell r="E6359">
            <v>1.66</v>
          </cell>
          <cell r="F6359" t="str">
            <v>SINAPI JUNHO 2025</v>
          </cell>
        </row>
        <row r="6360">
          <cell r="A6360">
            <v>89225</v>
          </cell>
          <cell r="B6360" t="str">
            <v>BETONEIRA CAPACIDADE NOMINAL DE 600 L, CAPACIDADE DE MISTURA 360 L, MOTOR ELÉTRICO TRIFÁSICO POTÊNCIA DE 4 CV, SEM CARREGADOR - CHP DIURNO. AF_05/2023</v>
          </cell>
          <cell r="C6360" t="str">
            <v>CHP</v>
          </cell>
          <cell r="D6360">
            <v>5.64</v>
          </cell>
          <cell r="E6360">
            <v>5.64</v>
          </cell>
          <cell r="F6360" t="str">
            <v>SINAPI JUNHO 2025</v>
          </cell>
        </row>
        <row r="6361">
          <cell r="A6361">
            <v>89279</v>
          </cell>
          <cell r="B6361" t="str">
            <v>BETONEIRA CAPACIDADE NOMINAL DE 600 L, CAPACIDADE DE MISTURA 440 L, MOTOR A DIESEL POTÊNCIA 10 HP, COM CARREGADOR - CHI DIURNO. AF_05/2023</v>
          </cell>
          <cell r="C6361" t="str">
            <v>CHI</v>
          </cell>
          <cell r="D6361">
            <v>2.02</v>
          </cell>
          <cell r="E6361">
            <v>2.02</v>
          </cell>
          <cell r="F6361" t="str">
            <v>SINAPI JUNHO 2025</v>
          </cell>
        </row>
        <row r="6362">
          <cell r="A6362">
            <v>89278</v>
          </cell>
          <cell r="B6362" t="str">
            <v>BETONEIRA CAPACIDADE NOMINAL DE 600 L, CAPACIDADE DE MISTURA 440 L, MOTOR A DIESEL POTÊNCIA 10 HP, COM CARREGADOR - CHP DIURNO. AF_05/2023</v>
          </cell>
          <cell r="C6362" t="str">
            <v>CHP</v>
          </cell>
          <cell r="D6362">
            <v>12.17</v>
          </cell>
          <cell r="E6362">
            <v>12.17</v>
          </cell>
          <cell r="F6362" t="str">
            <v>SINAPI JUNHO 2025</v>
          </cell>
        </row>
        <row r="6363">
          <cell r="A6363">
            <v>90651</v>
          </cell>
          <cell r="B6363" t="str">
            <v>BOMBA CENTRÍFUGA MONOESTÁGIO COM MOTOR ELÉTRICO MONOFÁSICO, POTÊNCIA 15 HP, DIÂMETRO DO ROTOR 173 MM, HM/Q = 30 MCA / 90 M3/H A 45 MCA / 55 M3/H - CHI DIURNO. AF_06/2015</v>
          </cell>
          <cell r="C6363" t="str">
            <v>CHI</v>
          </cell>
          <cell r="D6363">
            <v>0.71</v>
          </cell>
          <cell r="E6363">
            <v>0.71</v>
          </cell>
          <cell r="F6363" t="str">
            <v>SINAPI JUNHO 2025</v>
          </cell>
        </row>
        <row r="6364">
          <cell r="A6364">
            <v>90650</v>
          </cell>
          <cell r="B6364" t="str">
            <v>BOMBA CENTRÍFUGA MONOESTÁGIO COM MOTOR ELÉTRICO MONOFÁSICO, POTÊNCIA 15 HP, DIÂMETRO DO ROTOR 173 MM, HM/Q = 30 MCA / 90 M3/H A 45 MCA / 55 M3/H - CHP DIURNO. AF_06/2015</v>
          </cell>
          <cell r="C6364" t="str">
            <v>CHP</v>
          </cell>
          <cell r="D6364">
            <v>11.04</v>
          </cell>
          <cell r="E6364">
            <v>11.04</v>
          </cell>
          <cell r="F6364" t="str">
            <v>SINAPI JUNHO 2025</v>
          </cell>
        </row>
        <row r="6365">
          <cell r="A6365">
            <v>90657</v>
          </cell>
          <cell r="B6365" t="str">
            <v>BOMBA DE PROJEÇÃO DE CONCRETO SECO, POTÊNCIA 10 CV, VAZÃO 3 M3/H - CHI DIURNO. AF_06/2015</v>
          </cell>
          <cell r="C6365" t="str">
            <v>CHI</v>
          </cell>
          <cell r="D6365">
            <v>4.9800000000000004</v>
          </cell>
          <cell r="E6365">
            <v>4.9800000000000004</v>
          </cell>
          <cell r="F6365" t="str">
            <v>SINAPI JUNHO 2025</v>
          </cell>
        </row>
        <row r="6366">
          <cell r="A6366">
            <v>90656</v>
          </cell>
          <cell r="B6366" t="str">
            <v>BOMBA DE PROJEÇÃO DE CONCRETO SECO, POTÊNCIA 10 CV, VAZÃO 3 M3/H - CHP DIURNO. AF_06/2015</v>
          </cell>
          <cell r="C6366" t="str">
            <v>CHP</v>
          </cell>
          <cell r="D6366">
            <v>15.79</v>
          </cell>
          <cell r="E6366">
            <v>15.79</v>
          </cell>
          <cell r="F6366" t="str">
            <v>SINAPI JUNHO 2025</v>
          </cell>
        </row>
        <row r="6367">
          <cell r="A6367">
            <v>90663</v>
          </cell>
          <cell r="B6367" t="str">
            <v>BOMBA DE PROJEÇÃO DE CONCRETO SECO, POTÊNCIA 10 CV, VAZÃO 6 M3/H - CHI DIURNO. AF_06/2015</v>
          </cell>
          <cell r="C6367" t="str">
            <v>CHI</v>
          </cell>
          <cell r="D6367">
            <v>5.34</v>
          </cell>
          <cell r="E6367">
            <v>5.34</v>
          </cell>
          <cell r="F6367" t="str">
            <v>SINAPI JUNHO 2025</v>
          </cell>
        </row>
        <row r="6368">
          <cell r="A6368">
            <v>90662</v>
          </cell>
          <cell r="B6368" t="str">
            <v>BOMBA DE PROJEÇÃO DE CONCRETO SECO, POTÊNCIA 10 CV, VAZÃO 6 M3/H - CHP DIURNO. AF_06/2015</v>
          </cell>
          <cell r="C6368" t="str">
            <v>CHP</v>
          </cell>
          <cell r="D6368">
            <v>16.47</v>
          </cell>
          <cell r="E6368">
            <v>16.47</v>
          </cell>
          <cell r="F6368" t="str">
            <v>SINAPI JUNHO 2025</v>
          </cell>
        </row>
        <row r="6369">
          <cell r="A6369">
            <v>89022</v>
          </cell>
          <cell r="B6369" t="str">
            <v>BOMBA SUBMERSÍVEL ELÉTRICA TRIFÁSICA, POTÊNCIA 2,96 HP, Ø ROTOR 144 MM SEMI-ABERTO, BOCAL DE SAÍDA Ø 2", HM/Q = 2 MCA / 38,8 M3/H A 28 MCA / 5 M3/H - CHI DIURNO. AF_06/2014</v>
          </cell>
          <cell r="C6369" t="str">
            <v>CHI</v>
          </cell>
          <cell r="D6369">
            <v>0.32</v>
          </cell>
          <cell r="E6369">
            <v>0.32</v>
          </cell>
          <cell r="F6369" t="str">
            <v>SINAPI JUNHO 2025</v>
          </cell>
        </row>
        <row r="6370">
          <cell r="A6370">
            <v>89021</v>
          </cell>
          <cell r="B6370" t="str">
            <v>BOMBA SUBMERSÍVEL ELÉTRICA TRIFÁSICA, POTÊNCIA 2,96 HP, Ø ROTOR 144 MM SEMI-ABERTO, BOCAL DE SAÍDA Ø 2", HM/Q = 2 MCA / 38,8 M3/H A 28 MCA / 5 M3/H - CHP DIURNO. AF_06/2014</v>
          </cell>
          <cell r="C6370" t="str">
            <v>CHP</v>
          </cell>
          <cell r="D6370">
            <v>2.52</v>
          </cell>
          <cell r="E6370">
            <v>2.52</v>
          </cell>
          <cell r="F6370" t="str">
            <v>SINAPI JUNHO 2025</v>
          </cell>
        </row>
        <row r="6371">
          <cell r="A6371">
            <v>90644</v>
          </cell>
          <cell r="B6371" t="str">
            <v>BOMBA TRIPLEX, PARA INJEÇÃO DE NATA DE CIMENTO, VAZÃO MÁXIMA DE 100 LITROS/MINUTO, PRESSÃO MÁXIMA DE 70 BAR - CHI DIURNO. AF_06/2015</v>
          </cell>
          <cell r="C6371" t="str">
            <v>CHI</v>
          </cell>
          <cell r="D6371">
            <v>7.67</v>
          </cell>
          <cell r="E6371">
            <v>7.67</v>
          </cell>
          <cell r="F6371" t="str">
            <v>SINAPI JUNHO 2025</v>
          </cell>
        </row>
        <row r="6372">
          <cell r="A6372">
            <v>90643</v>
          </cell>
          <cell r="B6372" t="str">
            <v>BOMBA TRIPLEX, PARA INJEÇÃO DE NATA DE CIMENTO, VAZÃO MÁXIMA DE 100 LITROS/MINUTO, PRESSÃO MÁXIMA DE 70 BAR - CHP DIURNO. AF_06/2015</v>
          </cell>
          <cell r="C6372" t="str">
            <v>CHP</v>
          </cell>
          <cell r="D6372">
            <v>26.63</v>
          </cell>
          <cell r="E6372">
            <v>26.63</v>
          </cell>
          <cell r="F6372" t="str">
            <v>SINAPI JUNHO 2025</v>
          </cell>
        </row>
        <row r="6373">
          <cell r="A6373">
            <v>102811</v>
          </cell>
          <cell r="B6373" t="str">
            <v>CALDEIRA A GÁS COM TERMOSTATO, CAPACIDADE 100 LITROS - CHI DIURNO. AF_05/2023</v>
          </cell>
          <cell r="C6373" t="str">
            <v>CHI</v>
          </cell>
          <cell r="D6373">
            <v>0</v>
          </cell>
          <cell r="E6373">
            <v>0</v>
          </cell>
          <cell r="F6373" t="str">
            <v>SINAPI JUNHO 2025</v>
          </cell>
        </row>
        <row r="6374">
          <cell r="A6374">
            <v>102810</v>
          </cell>
          <cell r="B6374" t="str">
            <v>CALDEIRA A GÁS COM TERMOSTATO, CAPACIDADE 100 LITROS - CHP DIURNO. AF_05/2023</v>
          </cell>
          <cell r="C6374" t="str">
            <v>CHP</v>
          </cell>
          <cell r="D6374">
            <v>0</v>
          </cell>
          <cell r="E6374">
            <v>0</v>
          </cell>
          <cell r="F6374" t="str">
            <v>SINAPI JUNHO 2025</v>
          </cell>
        </row>
        <row r="6375">
          <cell r="A6375">
            <v>92146</v>
          </cell>
          <cell r="B6375" t="str">
            <v>CAMINHONETE CABINE SIMPLES COM MOTOR 1.6 FLEX, CÂMBIO MANUAL, POTÊNCIA 101/104 CV, 2 PORTAS - CHI DIURNO. AF_11/2015</v>
          </cell>
          <cell r="C6375" t="str">
            <v>CHI</v>
          </cell>
          <cell r="D6375">
            <v>30.43</v>
          </cell>
          <cell r="E6375">
            <v>32.630000000000003</v>
          </cell>
          <cell r="F6375" t="str">
            <v>SINAPI JUNHO 2025</v>
          </cell>
        </row>
        <row r="6376">
          <cell r="A6376">
            <v>92145</v>
          </cell>
          <cell r="B6376" t="str">
            <v>CAMINHONETE CABINE SIMPLES COM MOTOR 1.6 FLEX, CÂMBIO MANUAL, POTÊNCIA 101/104 CV, 2 PORTAS - CHP DIURNO. AF_11/2015</v>
          </cell>
          <cell r="C6376" t="str">
            <v>CHP</v>
          </cell>
          <cell r="D6376">
            <v>79.28</v>
          </cell>
          <cell r="E6376">
            <v>81.48</v>
          </cell>
          <cell r="F6376" t="str">
            <v>SINAPI JUNHO 2025</v>
          </cell>
        </row>
        <row r="6377">
          <cell r="A6377">
            <v>92139</v>
          </cell>
          <cell r="B6377" t="str">
            <v>CAMINHONETE COM MOTOR A DIESEL, POTÊNCIA 180 CV, CABINE DUPLA, 4X4 - CHI DIURNO. AF_11/2015</v>
          </cell>
          <cell r="C6377" t="str">
            <v>CHI</v>
          </cell>
          <cell r="D6377">
            <v>42.55</v>
          </cell>
          <cell r="E6377">
            <v>44.75</v>
          </cell>
          <cell r="F6377" t="str">
            <v>SINAPI JUNHO 2025</v>
          </cell>
        </row>
        <row r="6378">
          <cell r="A6378">
            <v>92138</v>
          </cell>
          <cell r="B6378" t="str">
            <v>CAMINHONETE COM MOTOR A DIESEL, POTÊNCIA 180 CV, CABINE DUPLA, 4X4 - CHP DIURNO. AF_11/2015</v>
          </cell>
          <cell r="C6378" t="str">
            <v>CHP</v>
          </cell>
          <cell r="D6378">
            <v>93.34</v>
          </cell>
          <cell r="E6378">
            <v>95.54</v>
          </cell>
          <cell r="F6378" t="str">
            <v>SINAPI JUNHO 2025</v>
          </cell>
        </row>
        <row r="6379">
          <cell r="A6379">
            <v>91387</v>
          </cell>
          <cell r="B6379" t="str">
            <v>CAMINHÃO BASCULANTE 10 M3, TRUCADO CABINE SIMPLES, PESO BRUTO TOTAL 23.000 KG, CARGA ÚTIL MÁXIMA 15.935 KG, DISTÂNCIA ENTRE EIXOS 4,80 M, POTÊNCIA 230 CV INCLUSIVE CAÇAMBA METÁLICA - CHI DIURNO. AF_06/2014</v>
          </cell>
          <cell r="C6379" t="str">
            <v>CHI</v>
          </cell>
          <cell r="D6379">
            <v>74.05</v>
          </cell>
          <cell r="E6379">
            <v>76.78</v>
          </cell>
          <cell r="F6379" t="str">
            <v>SINAPI JUNHO 2025</v>
          </cell>
        </row>
        <row r="6380">
          <cell r="A6380">
            <v>91386</v>
          </cell>
          <cell r="B6380" t="str">
            <v>CAMINHÃO BASCULANTE 10 M3, TRUCADO CABINE SIMPLES, PESO BRUTO TOTAL 23.000 KG, CARGA ÚTIL MÁXIMA 15.935 KG, DISTÂNCIA ENTRE EIXOS 4,80 M, POTÊNCIA 230 CV INCLUSIVE CAÇAMBA METÁLICA - CHP DIURNO. AF_06/2014</v>
          </cell>
          <cell r="C6380" t="str">
            <v>CHP</v>
          </cell>
          <cell r="D6380">
            <v>265.5</v>
          </cell>
          <cell r="E6380">
            <v>268.23</v>
          </cell>
          <cell r="F6380" t="str">
            <v>SINAPI JUNHO 2025</v>
          </cell>
        </row>
        <row r="6381">
          <cell r="A6381">
            <v>96036</v>
          </cell>
          <cell r="B6381" t="str">
            <v>CAMINHÃO BASCULANTE 10 M3, TRUCADO, POTÊNCIA 230 CV, INCLUSIVE CAÇAMBA METÁLICA, COM DISTRIBUIDOR DE AGREGADOS ACOPLADO - CHI DIURNO. AF_02/2017</v>
          </cell>
          <cell r="C6381" t="str">
            <v>CHI</v>
          </cell>
          <cell r="D6381">
            <v>82.69</v>
          </cell>
          <cell r="E6381">
            <v>85.42</v>
          </cell>
          <cell r="F6381" t="str">
            <v>SINAPI JUNHO 2025</v>
          </cell>
        </row>
        <row r="6382">
          <cell r="A6382">
            <v>96035</v>
          </cell>
          <cell r="B6382" t="str">
            <v>CAMINHÃO BASCULANTE 10 M3, TRUCADO, POTÊNCIA 230 CV, INCLUSIVE CAÇAMBA METÁLICA, COM DISTRIBUIDOR DE AGREGADOS ACOPLADO - CHP DIURNO. AF_02/2017</v>
          </cell>
          <cell r="C6382" t="str">
            <v>CHP</v>
          </cell>
          <cell r="D6382">
            <v>279.75</v>
          </cell>
          <cell r="E6382">
            <v>282.48</v>
          </cell>
          <cell r="F6382" t="str">
            <v>SINAPI JUNHO 2025</v>
          </cell>
        </row>
        <row r="6383">
          <cell r="A6383">
            <v>89877</v>
          </cell>
          <cell r="B6383" t="str">
            <v>CAMINHÃO BASCULANTE 14 M3, COM CAVALO MECÂNICO DE CAPACIDADE MÁXIMA DE TRAÇÃO COMBINADO DE 36000 KG, POTÊNCIA 286 CV, INCLUSIVE SEMIREBOQUE COM CAÇAMBA METÁLICA - CHI DIURNO. AF_12/2014</v>
          </cell>
          <cell r="C6383" t="str">
            <v>CHI</v>
          </cell>
          <cell r="D6383">
            <v>86.96</v>
          </cell>
          <cell r="E6383">
            <v>89.69</v>
          </cell>
          <cell r="F6383" t="str">
            <v>SINAPI JUNHO 2025</v>
          </cell>
        </row>
        <row r="6384">
          <cell r="A6384">
            <v>89876</v>
          </cell>
          <cell r="B6384" t="str">
            <v>CAMINHÃO BASCULANTE 14 M3, COM CAVALO MECÂNICO DE CAPACIDADE MÁXIMA DE TRAÇÃO COMBINADO DE 36000 KG, POTÊNCIA 286 CV, INCLUSIVE SEMIREBOQUE COM CAÇAMBA METÁLICA - CHP DIURNO. AF_12/2014</v>
          </cell>
          <cell r="C6384" t="str">
            <v>CHP</v>
          </cell>
          <cell r="D6384">
            <v>325.41000000000003</v>
          </cell>
          <cell r="E6384">
            <v>328.14</v>
          </cell>
          <cell r="F6384" t="str">
            <v>SINAPI JUNHO 2025</v>
          </cell>
        </row>
        <row r="6385">
          <cell r="A6385">
            <v>89884</v>
          </cell>
          <cell r="B6385" t="str">
            <v>CAMINHÃO BASCULANTE 18 M3, COM CAVALO MECÂNICO DE CAPACIDADE MÁXIMA DE TRAÇÃO COMBINADO DE 45000 KG, POTÊNCIA 330 CV, INCLUSIVE SEMIREBOQUE COM CAÇAMBA METÁLICA - CHI DIURNO. AF_12/2014</v>
          </cell>
          <cell r="C6385" t="str">
            <v>CHI</v>
          </cell>
          <cell r="D6385">
            <v>90.82</v>
          </cell>
          <cell r="E6385">
            <v>93.55</v>
          </cell>
          <cell r="F6385" t="str">
            <v>SINAPI JUNHO 2025</v>
          </cell>
        </row>
        <row r="6386">
          <cell r="A6386">
            <v>89883</v>
          </cell>
          <cell r="B6386" t="str">
            <v>CAMINHÃO BASCULANTE 18 M3, COM CAVALO MECÂNICO DE CAPACIDADE MÁXIMA DE TRAÇÃO COMBINADO DE 45000 KG, POTÊNCIA 330 CV, INCLUSIVE SEMIREBOQUE COM CAÇAMBA METÁLICA - CHP DIURNO. AF_12/2014</v>
          </cell>
          <cell r="C6386" t="str">
            <v>CHP</v>
          </cell>
          <cell r="D6386">
            <v>359.63</v>
          </cell>
          <cell r="E6386">
            <v>362.36</v>
          </cell>
          <cell r="F6386" t="str">
            <v>SINAPI JUNHO 2025</v>
          </cell>
        </row>
        <row r="6387">
          <cell r="A6387">
            <v>67827</v>
          </cell>
          <cell r="B6387" t="str">
            <v>CAMINHÃO BASCULANTE 6 M3 TOCO, PESO BRUTO TOTAL 16.000 KG, CARGA ÚTIL MÁXIMA 11.130 KG, DISTÂNCIA ENTRE EIXOS 5,36 M, POTÊNCIA 185 CV, INCLUSIVE CAÇAMBA METÁLICA - CHI DIURNO. AF_06/2014</v>
          </cell>
          <cell r="C6387" t="str">
            <v>CHI</v>
          </cell>
          <cell r="D6387">
            <v>64.2</v>
          </cell>
          <cell r="E6387">
            <v>66.930000000000007</v>
          </cell>
          <cell r="F6387" t="str">
            <v>SINAPI JUNHO 2025</v>
          </cell>
        </row>
        <row r="6388">
          <cell r="A6388">
            <v>67826</v>
          </cell>
          <cell r="B6388" t="str">
            <v>CAMINHÃO BASCULANTE 6 M3 TOCO, PESO BRUTO TOTAL 16.000 KG, CARGA ÚTIL MÁXIMA 11.130 KG, DISTÂNCIA ENTRE EIXOS 5,36 M, POTÊNCIA 185 CV, INCLUSIVE CAÇAMBA METÁLICA - CHP DIURNO. AF_06/2014</v>
          </cell>
          <cell r="C6388" t="str">
            <v>CHP</v>
          </cell>
          <cell r="D6388">
            <v>185.78</v>
          </cell>
          <cell r="E6388">
            <v>188.51</v>
          </cell>
          <cell r="F6388" t="str">
            <v>SINAPI JUNHO 2025</v>
          </cell>
        </row>
        <row r="6389">
          <cell r="A6389">
            <v>5961</v>
          </cell>
          <cell r="B6389" t="str">
            <v>CAMINHÃO BASCULANTE 6 M3, PESO BRUTO TOTAL 16.000 KG, CARGA ÚTIL MÁXIMA 13.071 KG, DISTÂNCIA ENTRE EIXOS 4,80 M, POTÊNCIA 230 CV INCLUSIVE CAÇAMBA METÁLICA - CHI DIURNO. AF_06/2014</v>
          </cell>
          <cell r="C6389" t="str">
            <v>CHI</v>
          </cell>
          <cell r="D6389">
            <v>62.93</v>
          </cell>
          <cell r="E6389">
            <v>65.66</v>
          </cell>
          <cell r="F6389" t="str">
            <v>SINAPI JUNHO 2025</v>
          </cell>
        </row>
        <row r="6390">
          <cell r="A6390">
            <v>5811</v>
          </cell>
          <cell r="B6390" t="str">
            <v>CAMINHÃO BASCULANTE 6 M3, PESO BRUTO TOTAL 16.000 KG, CARGA ÚTIL MÁXIMA 13.071 KG, DISTÂNCIA ENTRE EIXOS 4,80 M, POTÊNCIA 230 CV INCLUSIVE CAÇAMBA METÁLICA - CHP DIURNO. AF_06/2014</v>
          </cell>
          <cell r="C6390" t="str">
            <v>CHP</v>
          </cell>
          <cell r="D6390">
            <v>202.24</v>
          </cell>
          <cell r="E6390">
            <v>204.97</v>
          </cell>
          <cell r="F6390" t="str">
            <v>SINAPI JUNHO 2025</v>
          </cell>
        </row>
        <row r="6391">
          <cell r="A6391">
            <v>92243</v>
          </cell>
          <cell r="B6391" t="str">
            <v>CAMINHÃO DE TRANSPORTE DE MATERIAL ASFÁLTICO 20.000 L, COM CAVALO MECÂNICO DE CAPACIDADE MÁXIMA DE TRAÇÃO COMBINADO DE 45.000 KG, POTÊNCIA 330 CV, INCLUSIVE TANQUE DE ASFALTO COM MAÇARICO - CHI DIURNO. AF_12/2015</v>
          </cell>
          <cell r="C6391" t="str">
            <v>CHI</v>
          </cell>
          <cell r="D6391">
            <v>78.31</v>
          </cell>
          <cell r="E6391">
            <v>81.569999999999993</v>
          </cell>
          <cell r="F6391" t="str">
            <v>SINAPI JUNHO 2025</v>
          </cell>
        </row>
        <row r="6392">
          <cell r="A6392">
            <v>92242</v>
          </cell>
          <cell r="B6392" t="str">
            <v>CAMINHÃO DE TRANSPORTE DE MATERIAL ASFÁLTICO 20.000 L, COM CAVALO MECÂNICO DE CAPACIDADE MÁXIMA DE TRAÇÃO COMBINADO DE 45.000 KG, POTÊNCIA 330 CV, INCLUSIVE TANQUE DE ASFALTO COM MAÇARICO - CHP DIURNO. AF_12/2015</v>
          </cell>
          <cell r="C6392" t="str">
            <v>CHP</v>
          </cell>
          <cell r="D6392">
            <v>398.57</v>
          </cell>
          <cell r="E6392">
            <v>401.83</v>
          </cell>
          <cell r="F6392" t="str">
            <v>SINAPI JUNHO 2025</v>
          </cell>
        </row>
        <row r="6393">
          <cell r="A6393">
            <v>91646</v>
          </cell>
          <cell r="B6393" t="str">
            <v>CAMINHÃO DE TRANSPORTE DE MATERIAL ASFÁLTICO 30.000 L, COM CAVALO MECÂNICO DE CAPACIDADE MÁXIMA DE TRAÇÃO COMBINADO DE 66.000 KG, POTÊNCIA 360 CV, INCLUSIVE TANQUE DE ASFALTO COM SERPENTINA - CHI DIURNO. AF_08/2015</v>
          </cell>
          <cell r="C6393" t="str">
            <v>CHI</v>
          </cell>
          <cell r="D6393">
            <v>95.64</v>
          </cell>
          <cell r="E6393">
            <v>98.9</v>
          </cell>
          <cell r="F6393" t="str">
            <v>SINAPI JUNHO 2025</v>
          </cell>
        </row>
        <row r="6394">
          <cell r="A6394">
            <v>91645</v>
          </cell>
          <cell r="B6394" t="str">
            <v>CAMINHÃO DE TRANSPORTE DE MATERIAL ASFÁLTICO 30.000 L, COM CAVALO MECÂNICO DE CAPACIDADE MÁXIMA DE TRAÇÃO COMBINADO DE 66.000 KG, POTÊNCIA 360 CV, INCLUSIVE TANQUE DE ASFALTO COM SERPENTINA - CHP DIURNO. AF_08/2015</v>
          </cell>
          <cell r="C6394" t="str">
            <v>CHP</v>
          </cell>
          <cell r="D6394">
            <v>460.29</v>
          </cell>
          <cell r="E6394">
            <v>463.55</v>
          </cell>
          <cell r="F6394" t="str">
            <v>SINAPI JUNHO 2025</v>
          </cell>
        </row>
        <row r="6395">
          <cell r="A6395">
            <v>92107</v>
          </cell>
          <cell r="B6395" t="str">
            <v>CAMINHÃO PARA EQUIPAMENTO DE LIMPEZA A SUCÇÃO COM CAMINHÃO TRUCADO DE PESO BRUTO TOTAL 23000 KG, CARGA ÚTIL MÁXIMA 15935 KG, DISTÂNCIA ENTRE EIXOS 4,80 M, POTÊNCIA 230 CV, INCLUSIVE LIMPADORA A SUCÇÃO, TANQUE 12000 L - CHI DIURNO. AF_05/2023</v>
          </cell>
          <cell r="C6395" t="str">
            <v>CHI</v>
          </cell>
          <cell r="D6395">
            <v>92.78</v>
          </cell>
          <cell r="E6395">
            <v>95.41</v>
          </cell>
          <cell r="F6395" t="str">
            <v>SINAPI JUNHO 2025</v>
          </cell>
        </row>
        <row r="6396">
          <cell r="A6396">
            <v>92106</v>
          </cell>
          <cell r="B6396" t="str">
            <v>CAMINHÃO PARA EQUIPAMENTO DE LIMPEZA A SUCÇÃO, COM CAMINHÃO TRUCADO DE PESO BRUTO TOTAL 23000 KG, CARGA ÚTIL MÁXIMA 15935 KG, DISTÂNCIA ENTRE EIXOS 4,80 M, POTÊNCIA 230 CV, INCLUSIVE LIMPADORA A SUCÇÃO, TANQUE 12000 L - CHP DIURNO. AF_05/2023</v>
          </cell>
          <cell r="C6396" t="str">
            <v>CHP</v>
          </cell>
          <cell r="D6396">
            <v>351.35</v>
          </cell>
          <cell r="E6396">
            <v>353.98</v>
          </cell>
          <cell r="F6396" t="str">
            <v>SINAPI JUNHO 2025</v>
          </cell>
        </row>
        <row r="6397">
          <cell r="A6397">
            <v>5903</v>
          </cell>
          <cell r="B6397" t="str">
            <v>CAMINHÃO PIPA 10.000 L TRUCADO, PESO BRUTO TOTAL 23.000 KG, CARGA ÚTIL MÁXIMA 15.935 KG, DISTÂNCIA ENTRE EIXOS 4,8 M, POTÊNCIA 230 CV, INCLUSIVE TANQUE DE AÇO PARA TRANSPORTE DE ÁGUA - CHI DIURNO. AF_06/2014</v>
          </cell>
          <cell r="C6397" t="str">
            <v>CHI</v>
          </cell>
          <cell r="D6397">
            <v>73.16</v>
          </cell>
          <cell r="E6397">
            <v>75.790000000000006</v>
          </cell>
          <cell r="F6397" t="str">
            <v>SINAPI JUNHO 2025</v>
          </cell>
        </row>
        <row r="6398">
          <cell r="A6398">
            <v>5901</v>
          </cell>
          <cell r="B6398" t="str">
            <v>CAMINHÃO PIPA 10.000 L TRUCADO, PESO BRUTO TOTAL 23.000 KG, CARGA ÚTIL MÁXIMA 15.935 KG, DISTÂNCIA ENTRE EIXOS 4,8 M, POTÊNCIA 230 CV, INCLUSIVE TANQUE DE AÇO PARA TRANSPORTE DE ÁGUA - CHP DIURNO. AF_06/2014</v>
          </cell>
          <cell r="C6398" t="str">
            <v>CHP</v>
          </cell>
          <cell r="D6398">
            <v>312.64999999999998</v>
          </cell>
          <cell r="E6398">
            <v>315.27999999999997</v>
          </cell>
          <cell r="F6398" t="str">
            <v>SINAPI JUNHO 2025</v>
          </cell>
        </row>
        <row r="6399">
          <cell r="A6399">
            <v>6260</v>
          </cell>
          <cell r="B6399" t="str">
            <v>CAMINHÃO PIPA 6.000 L, PESO BRUTO TOTAL 13.000 KG, DISTÂNCIA ENTRE EIXOS 4,80 M, POTÊNCIA 189 CV INCLUSIVE TANQUE DE AÇO PARA TRANSPORTE DE ÁGUA, CAPACIDADE 6 M3 - CHI DIURNO. AF_06/2014</v>
          </cell>
          <cell r="C6399" t="str">
            <v>CHI</v>
          </cell>
          <cell r="D6399">
            <v>60.11</v>
          </cell>
          <cell r="E6399">
            <v>62.74</v>
          </cell>
          <cell r="F6399" t="str">
            <v>SINAPI JUNHO 2025</v>
          </cell>
        </row>
        <row r="6400">
          <cell r="A6400">
            <v>6259</v>
          </cell>
          <cell r="B6400" t="str">
            <v>CAMINHÃO PIPA 6.000 L, PESO BRUTO TOTAL 13.000 KG, DISTÂNCIA ENTRE EIXOS 4,80 M, POTÊNCIA 189 CV INCLUSIVE TANQUE DE AÇO PARA TRANSPORTE DE ÁGUA, CAPACIDADE 6 M3 - CHP DIURNO. AF_06/2014</v>
          </cell>
          <cell r="C6400" t="str">
            <v>CHP</v>
          </cell>
          <cell r="D6400">
            <v>251.18</v>
          </cell>
          <cell r="E6400">
            <v>253.81</v>
          </cell>
          <cell r="F6400" t="str">
            <v>SINAPI JUNHO 2025</v>
          </cell>
        </row>
        <row r="6401">
          <cell r="A6401">
            <v>104705</v>
          </cell>
          <cell r="B6401" t="str">
            <v>CAMINHÃO TANQUE PARA HIDROSSEMEADURA, COM CAPACIDADE DE 8.000 LITROS, INCLUINDO BOMBA PARA LANÇAMENTO COM MOTOR DIESEL COM POTÊNCIA DE 105 CV - CHI DIURNO. AF_06/2023</v>
          </cell>
          <cell r="C6401" t="str">
            <v>CHI</v>
          </cell>
          <cell r="D6401">
            <v>0</v>
          </cell>
          <cell r="E6401">
            <v>0</v>
          </cell>
          <cell r="F6401" t="str">
            <v>SINAPI JUNHO 2025</v>
          </cell>
        </row>
        <row r="6402">
          <cell r="A6402">
            <v>104704</v>
          </cell>
          <cell r="B6402" t="str">
            <v>CAMINHÃO TANQUE PARA HIDROSSEMEADURA, COM CAPACIDADE DE 8.000 LITROS, INCLUINDO BOMBA PARA LANÇAMENTO COM MOTOR DIESEL COM POTÊNCIA DE 105 CV - CHP DIURNO. AF_06/2023</v>
          </cell>
          <cell r="C6402" t="str">
            <v>CHP</v>
          </cell>
          <cell r="D6402">
            <v>0</v>
          </cell>
          <cell r="E6402">
            <v>0</v>
          </cell>
          <cell r="F6402" t="str">
            <v>SINAPI JUNHO 2025</v>
          </cell>
        </row>
        <row r="6403">
          <cell r="A6403">
            <v>91395</v>
          </cell>
          <cell r="B6403" t="str">
            <v>CAMINHÃO TOCO, PBT 14.300 KG, CARGA ÚTIL MÁX. 9.710 KG, DIST. ENTRE EIXOS 3,56 M, POTÊNCIA 185 CV, INCLUSIVE CARROCERIA FIXA ABERTA DE MADEIRA P/ TRANSPORTE GERAL DE CARGA SECA, DIMEN. APROX. 2,50 X 6,50 X 0,50 M - CHI DIURNO. AF_06/2014</v>
          </cell>
          <cell r="C6403" t="str">
            <v>CHI</v>
          </cell>
          <cell r="D6403">
            <v>57.91</v>
          </cell>
          <cell r="E6403">
            <v>60.54</v>
          </cell>
          <cell r="F6403" t="str">
            <v>SINAPI JUNHO 2025</v>
          </cell>
        </row>
        <row r="6404">
          <cell r="A6404">
            <v>73467</v>
          </cell>
          <cell r="B6404" t="str">
            <v>CAMINHÃO TOCO, PBT 14.300 KG, CARGA ÚTIL MÁX. 9.710 KG, DIST. ENTRE EIXOS 3,56 M, POTÊNCIA 185 CV, INCLUSIVE CARROCERIA FIXA ABERTA DE MADEIRA P/ TRANSPORTE GERAL DE CARGA SECA, DIMEN. APROX. 2,50 X 6,50 X 0,50 M - CHP DIURNO. AF_06/2014</v>
          </cell>
          <cell r="C6404" t="str">
            <v>CHP</v>
          </cell>
          <cell r="D6404">
            <v>243.99</v>
          </cell>
          <cell r="E6404">
            <v>246.62</v>
          </cell>
          <cell r="F6404" t="str">
            <v>SINAPI JUNHO 2025</v>
          </cell>
        </row>
        <row r="6405">
          <cell r="A6405">
            <v>5826</v>
          </cell>
          <cell r="B6405" t="str">
            <v>CAMINHÃO TOCO, PBT 16.000 KG, CARGA ÚTIL MÁX. 10.685 KG, DIST. ENTRE EIXOS 4,8 M, POTÊNCIA 189 CV, INCLUSIVE CARROCERIA FIXA ABERTA DE MADEIRA P/ TRANSPORTE GERAL DE CARGA SECA, DIMEN. APROX. 2,5 X 7,00 X 0,50 M - CHI DIURNO. AF_06/2014</v>
          </cell>
          <cell r="C6405" t="str">
            <v>CHI</v>
          </cell>
          <cell r="D6405">
            <v>60.9</v>
          </cell>
          <cell r="E6405">
            <v>63.53</v>
          </cell>
          <cell r="F6405" t="str">
            <v>SINAPI JUNHO 2025</v>
          </cell>
        </row>
        <row r="6406">
          <cell r="A6406">
            <v>5824</v>
          </cell>
          <cell r="B6406" t="str">
            <v>CAMINHÃO TOCO, PBT 16.000 KG, CARGA ÚTIL MÁX. 10.685 KG, DIST. ENTRE EIXOS 4,8 M, POTÊNCIA 189 CV, INCLUSIVE CARROCERIA FIXA ABERTA DE MADEIRA P/ TRANSPORTE GERAL DE CARGA SECA, DIMEN. APROX. 2,5 X 7,00 X 0,50 M - CHP DIURNO. AF_06/2014</v>
          </cell>
          <cell r="C6406" t="str">
            <v>CHP</v>
          </cell>
          <cell r="D6406">
            <v>213.43</v>
          </cell>
          <cell r="E6406">
            <v>216.06</v>
          </cell>
          <cell r="F6406" t="str">
            <v>SINAPI JUNHO 2025</v>
          </cell>
        </row>
        <row r="6407">
          <cell r="A6407">
            <v>5892</v>
          </cell>
          <cell r="B6407" t="str">
            <v>CAMINHÃO TOCO, PESO BRUTO TOTAL 14.300 KG, CARGA ÚTIL MÁXIMA 9590 KG, DISTÂNCIA ENTRE EIXOS 4,76 M, POTÊNCIA 185 CV (NÃO INCLUI CARROCERIA) - CHI DIURNO. AF_06/2014</v>
          </cell>
          <cell r="C6407" t="str">
            <v>CHI</v>
          </cell>
          <cell r="D6407">
            <v>55.66</v>
          </cell>
          <cell r="E6407">
            <v>58.29</v>
          </cell>
          <cell r="F6407" t="str">
            <v>SINAPI JUNHO 2025</v>
          </cell>
        </row>
        <row r="6408">
          <cell r="A6408">
            <v>5890</v>
          </cell>
          <cell r="B6408" t="str">
            <v>CAMINHÃO TOCO, PESO BRUTO TOTAL 14.300 KG, CARGA ÚTIL MÁXIMA 9590 KG, DISTÂNCIA ENTRE EIXOS 4,76 M, POTÊNCIA 185 CV (NÃO INCLUI CARROCERIA) - CHP DIURNO. AF_06/2014</v>
          </cell>
          <cell r="C6408" t="str">
            <v>CHP</v>
          </cell>
          <cell r="D6408">
            <v>200.24</v>
          </cell>
          <cell r="E6408">
            <v>202.87</v>
          </cell>
          <cell r="F6408" t="str">
            <v>SINAPI JUNHO 2025</v>
          </cell>
        </row>
        <row r="6409">
          <cell r="A6409">
            <v>5896</v>
          </cell>
          <cell r="B6409" t="str">
            <v>CAMINHÃO TOCO, PESO BRUTO TOTAL 16.000 KG, CARGA ÚTIL MÁXIMA DE 10.685 KG, DISTÂNCIA ENTRE EIXOS 4,80 M, POTÊNCIA 189 CV EXCLUSIVE CARROCERIA - CHI DIURNO. AF_06/2014</v>
          </cell>
          <cell r="C6409" t="str">
            <v>CHI</v>
          </cell>
          <cell r="D6409">
            <v>58.49</v>
          </cell>
          <cell r="E6409">
            <v>61.12</v>
          </cell>
          <cell r="F6409" t="str">
            <v>SINAPI JUNHO 2025</v>
          </cell>
        </row>
        <row r="6410">
          <cell r="A6410">
            <v>5894</v>
          </cell>
          <cell r="B6410" t="str">
            <v>CAMINHÃO TOCO, PESO BRUTO TOTAL 16.000 KG, CARGA ÚTIL MÁXIMA DE 10.685 KG, DISTÂNCIA ENTRE EIXOS 4,80 M, POTÊNCIA 189 CV EXCLUSIVE CARROCERIA - CHP DIURNO. AF_06/2014</v>
          </cell>
          <cell r="C6410" t="str">
            <v>CHP</v>
          </cell>
          <cell r="D6410">
            <v>208.8</v>
          </cell>
          <cell r="E6410">
            <v>211.43</v>
          </cell>
          <cell r="F6410" t="str">
            <v>SINAPI JUNHO 2025</v>
          </cell>
        </row>
        <row r="6411">
          <cell r="A6411">
            <v>91032</v>
          </cell>
          <cell r="B6411" t="str">
            <v>CAMINHÃO TRUCADO (C/ TERCEIRO EIXO) ELETRÔNICO - POTÊNCIA 231CV - PBT = 22000KG - DIST. ENTRE EIXOS 5170 MM - INCLUI CARROCERIA FIXA ABERTA DE MADEIRA - CHI DIURNO. AF_06/2015</v>
          </cell>
          <cell r="C6411" t="str">
            <v>CHI</v>
          </cell>
          <cell r="D6411">
            <v>66.91</v>
          </cell>
          <cell r="E6411">
            <v>69.540000000000006</v>
          </cell>
          <cell r="F6411" t="str">
            <v>SINAPI JUNHO 2025</v>
          </cell>
        </row>
        <row r="6412">
          <cell r="A6412">
            <v>91031</v>
          </cell>
          <cell r="B6412" t="str">
            <v>CAMINHÃO TRUCADO (C/ TERCEIRO EIXO) ELETRÔNICO - POTÊNCIA 231CV - PBT = 22000KG - DIST. ENTRE EIXOS 5170 MM - INCLUI CARROCERIA FIXA ABERTA DE MADEIRA - CHP DIURNO. AF_06/2015</v>
          </cell>
          <cell r="C6412" t="str">
            <v>CHP</v>
          </cell>
          <cell r="D6412">
            <v>255.87</v>
          </cell>
          <cell r="E6412">
            <v>258.5</v>
          </cell>
          <cell r="F6412" t="str">
            <v>SINAPI JUNHO 2025</v>
          </cell>
        </row>
        <row r="6413">
          <cell r="A6413">
            <v>102817</v>
          </cell>
          <cell r="B6413" t="str">
            <v>CENTRAL DE LAMA BENTONÍTICA (DEPÓSITO DE BENTONITA, MISTURADOR DE ALTA TURBULÊNCIA, SILOS DE ARMAZENAMENTO DE LAMA E ÁGUA, LABORATÓRIO DE CONTROLE DE QUALIDADE DA LAMA) - CHI DIURNO. AF_04/2019</v>
          </cell>
          <cell r="C6413" t="str">
            <v>CHI</v>
          </cell>
          <cell r="D6413">
            <v>0</v>
          </cell>
          <cell r="E6413">
            <v>0</v>
          </cell>
          <cell r="F6413" t="str">
            <v>SINAPI JUNHO 2025</v>
          </cell>
        </row>
        <row r="6414">
          <cell r="A6414">
            <v>102816</v>
          </cell>
          <cell r="B6414" t="str">
            <v>CENTRAL DE LAMA BENTONÍTICA (DEPÓSITO DE BENTONITA, MISTURADOR DE ALTA TURBULÊNCIA, SILOS DE ARMAZENAMENTO DE LAMA E ÁGUA, LABORATÓRIO DE CONTROLE DE QUALIDADE DA LAMA) - CHP DIURNO. AF_04/2019</v>
          </cell>
          <cell r="C6414" t="str">
            <v>CHP</v>
          </cell>
          <cell r="D6414">
            <v>0</v>
          </cell>
          <cell r="E6414">
            <v>0</v>
          </cell>
          <cell r="F6414" t="str">
            <v>SINAPI JUNHO 2025</v>
          </cell>
        </row>
        <row r="6415">
          <cell r="A6415">
            <v>91534</v>
          </cell>
          <cell r="B6415" t="str">
            <v>COMPACTADOR DE SOLOS DE PERCUSSÃO (SOQUETE) COM MOTOR A GASOLINA 4 TEMPOS, POTÊNCIA 4 CV - CHI DIURNO. AF_08/2015</v>
          </cell>
          <cell r="C6415" t="str">
            <v>CHI</v>
          </cell>
          <cell r="D6415">
            <v>25.4</v>
          </cell>
          <cell r="E6415">
            <v>27.71</v>
          </cell>
          <cell r="F6415" t="str">
            <v>SINAPI JUNHO 2025</v>
          </cell>
        </row>
        <row r="6416">
          <cell r="A6416">
            <v>91533</v>
          </cell>
          <cell r="B6416" t="str">
            <v>COMPACTADOR DE SOLOS DE PERCUSSÃO (SOQUETE) COM MOTOR A GASOLINA 4 TEMPOS, POTÊNCIA 4 CV - CHP DIURNO. AF_08/2015</v>
          </cell>
          <cell r="C6416" t="str">
            <v>CHP</v>
          </cell>
          <cell r="D6416">
            <v>32.97</v>
          </cell>
          <cell r="E6416">
            <v>35.28</v>
          </cell>
          <cell r="F6416" t="str">
            <v>SINAPI JUNHO 2025</v>
          </cell>
        </row>
        <row r="6417">
          <cell r="A6417">
            <v>95265</v>
          </cell>
          <cell r="B6417" t="str">
            <v>COMPACTADOR DE SOLOS DE PERCUSÃO (SOQUETE) COM MOTOR A GASOLINA, POTÊNCIA 3 CV - CHI DIURNO. AF_09/2016</v>
          </cell>
          <cell r="C6417" t="str">
            <v>CHI</v>
          </cell>
          <cell r="D6417">
            <v>0.81</v>
          </cell>
          <cell r="E6417">
            <v>0.81</v>
          </cell>
          <cell r="F6417" t="str">
            <v>SINAPI JUNHO 2025</v>
          </cell>
        </row>
        <row r="6418">
          <cell r="A6418">
            <v>95264</v>
          </cell>
          <cell r="B6418" t="str">
            <v>COMPACTADOR DE SOLOS DE PERCUSÃO (SOQUETE) COM MOTOR A GASOLINA, POTÊNCIA 3 CV - CHP DIURNO. AF_09/2016</v>
          </cell>
          <cell r="C6418" t="str">
            <v>CHP</v>
          </cell>
          <cell r="D6418">
            <v>6.59</v>
          </cell>
          <cell r="E6418">
            <v>6.59</v>
          </cell>
          <cell r="F6418" t="str">
            <v>SINAPI JUNHO 2025</v>
          </cell>
        </row>
        <row r="6419">
          <cell r="A6419">
            <v>90973</v>
          </cell>
          <cell r="B6419" t="str">
            <v>COMPRESSOR DE AR REBOCAVEL, VAZÃO 250 PCM, PRESSAO DE TRABALHO 102 PSI, MOTOR A DIESEL POTÊNCIA 81 CV - CHI DIURNO. AF_06/2015</v>
          </cell>
          <cell r="C6419" t="str">
            <v>CHI</v>
          </cell>
          <cell r="D6419">
            <v>8.44</v>
          </cell>
          <cell r="E6419">
            <v>8.44</v>
          </cell>
          <cell r="F6419" t="str">
            <v>SINAPI JUNHO 2025</v>
          </cell>
        </row>
        <row r="6420">
          <cell r="A6420">
            <v>90972</v>
          </cell>
          <cell r="B6420" t="str">
            <v>COMPRESSOR DE AR REBOCAVEL, VAZÃO 250 PCM, PRESSAO DE TRABALHO 102 PSI, MOTOR A DIESEL POTÊNCIA 81 CV - CHP DIURNO. AF_06/2015</v>
          </cell>
          <cell r="C6420" t="str">
            <v>CHP</v>
          </cell>
          <cell r="D6420">
            <v>75.430000000000007</v>
          </cell>
          <cell r="E6420">
            <v>75.430000000000007</v>
          </cell>
          <cell r="F6420" t="str">
            <v>SINAPI JUNHO 2025</v>
          </cell>
        </row>
        <row r="6421">
          <cell r="A6421">
            <v>91001</v>
          </cell>
          <cell r="B6421" t="str">
            <v>COMPRESSOR DE AR REBOCAVEL, VAZÃO 400 PCM, PRESSAO DE TRABALHO 102 PSI, MOTOR A DIESEL POTÊNCIA 110 CV - CHI DIURNO. AF_06/2015</v>
          </cell>
          <cell r="C6421" t="str">
            <v>CHI</v>
          </cell>
          <cell r="D6421">
            <v>10.02</v>
          </cell>
          <cell r="E6421">
            <v>10.02</v>
          </cell>
          <cell r="F6421" t="str">
            <v>SINAPI JUNHO 2025</v>
          </cell>
        </row>
        <row r="6422">
          <cell r="A6422">
            <v>90999</v>
          </cell>
          <cell r="B6422" t="str">
            <v>COMPRESSOR DE AR REBOCAVEL, VAZÃO 400 PCM, PRESSAO DE TRABALHO 102 PSI, MOTOR A DIESEL POTÊNCIA 110 CV - CHP DIURNO. AF_06/2015</v>
          </cell>
          <cell r="C6422" t="str">
            <v>CHP</v>
          </cell>
          <cell r="D6422">
            <v>99.58</v>
          </cell>
          <cell r="E6422">
            <v>99.58</v>
          </cell>
          <cell r="F6422" t="str">
            <v>SINAPI JUNHO 2025</v>
          </cell>
        </row>
        <row r="6423">
          <cell r="A6423">
            <v>5954</v>
          </cell>
          <cell r="B6423" t="str">
            <v>COMPRESSOR DE AR REBOCÁVEL, VAZÃO 189 PCM, PRESSÃO EFETIVA DE TRABALHO 102 PSI, MOTOR DIESEL, POTÊNCIA 63 CV - CHI DIURNO. AF_06/2015</v>
          </cell>
          <cell r="C6423" t="str">
            <v>CHI</v>
          </cell>
          <cell r="D6423">
            <v>6.3</v>
          </cell>
          <cell r="E6423">
            <v>6.3</v>
          </cell>
          <cell r="F6423" t="str">
            <v>SINAPI JUNHO 2025</v>
          </cell>
        </row>
        <row r="6424">
          <cell r="A6424">
            <v>5953</v>
          </cell>
          <cell r="B6424" t="str">
            <v>COMPRESSOR DE AR REBOCÁVEL, VAZÃO 189 PCM, PRESSÃO EFETIVA DE TRABALHO 102 PSI, MOTOR DIESEL, POTÊNCIA 63 CV - CHP DIURNO. AF_06/2015</v>
          </cell>
          <cell r="C6424" t="str">
            <v>CHP</v>
          </cell>
          <cell r="D6424">
            <v>58.14</v>
          </cell>
          <cell r="E6424">
            <v>58.14</v>
          </cell>
          <cell r="F6424" t="str">
            <v>SINAPI JUNHO 2025</v>
          </cell>
        </row>
        <row r="6425">
          <cell r="A6425">
            <v>90982</v>
          </cell>
          <cell r="B6425" t="str">
            <v>COMPRESSOR DE AR REBOCÁVEL, VAZÃO 748 PCM, PRESSÃO EFETIVA DE TRABALHO 102 PSI, MOTOR DIESEL, POTÊNCIA 210 CV - CHI DIURNO. AF_06/2015</v>
          </cell>
          <cell r="C6425" t="str">
            <v>CHI</v>
          </cell>
          <cell r="D6425">
            <v>21.46</v>
          </cell>
          <cell r="E6425">
            <v>21.46</v>
          </cell>
          <cell r="F6425" t="str">
            <v>SINAPI JUNHO 2025</v>
          </cell>
        </row>
        <row r="6426">
          <cell r="A6426">
            <v>90979</v>
          </cell>
          <cell r="B6426" t="str">
            <v>COMPRESSOR DE AR REBOCÁVEL, VAZÃO 748 PCM, PRESSÃO EFETIVA DE TRABALHO 102 PSI, MOTOR DIESEL, POTÊNCIA 210 CV - CHP DIURNO. AF_06/2015</v>
          </cell>
          <cell r="C6426" t="str">
            <v>CHP</v>
          </cell>
          <cell r="D6426">
            <v>194.79</v>
          </cell>
          <cell r="E6426">
            <v>194.79</v>
          </cell>
          <cell r="F6426" t="str">
            <v>SINAPI JUNHO 2025</v>
          </cell>
        </row>
        <row r="6427">
          <cell r="A6427">
            <v>90965</v>
          </cell>
          <cell r="B6427" t="str">
            <v>COMPRESSOR DE AR REBOCÁVEL, VAZÃO 89 PCM, PRESSÃO EFETIVA DE TRABALHO 102 PSI, MOTOR DIESEL, POTÊNCIA 20 CV - CHI DIURNO. AF_06/2015</v>
          </cell>
          <cell r="C6427" t="str">
            <v>CHI</v>
          </cell>
          <cell r="D6427">
            <v>8.42</v>
          </cell>
          <cell r="E6427">
            <v>8.42</v>
          </cell>
          <cell r="F6427" t="str">
            <v>SINAPI JUNHO 2025</v>
          </cell>
        </row>
        <row r="6428">
          <cell r="A6428">
            <v>90964</v>
          </cell>
          <cell r="B6428" t="str">
            <v>COMPRESSOR DE AR REBOCÁVEL, VAZÃO 89 PCM, PRESSÃO EFETIVA DE TRABALHO 102 PSI, MOTOR DIESEL, POTÊNCIA 20 CV - CHP DIURNO. AF_06/2015</v>
          </cell>
          <cell r="C6428" t="str">
            <v>CHP</v>
          </cell>
          <cell r="D6428">
            <v>31.2</v>
          </cell>
          <cell r="E6428">
            <v>31.2</v>
          </cell>
          <cell r="F6428" t="str">
            <v>SINAPI JUNHO 2025</v>
          </cell>
        </row>
        <row r="6429">
          <cell r="A6429">
            <v>102970</v>
          </cell>
          <cell r="B6429" t="str">
            <v>COMPRESSOR DE AR, VAZAO DE 10 PCM, RESERVATORIO 100 L, PRESSAO DE TRABALHO ENTRE 6,9 E 9,7 BAR POTENCIA 2 HP, TENSAO 110/220 V - CHI DIURNO. AF_05/2023</v>
          </cell>
          <cell r="C6429" t="str">
            <v>CHI</v>
          </cell>
          <cell r="D6429">
            <v>0</v>
          </cell>
          <cell r="E6429">
            <v>0</v>
          </cell>
          <cell r="F6429" t="str">
            <v>SINAPI JUNHO 2025</v>
          </cell>
        </row>
        <row r="6430">
          <cell r="A6430">
            <v>102971</v>
          </cell>
          <cell r="B6430" t="str">
            <v>COMPRESSOR DE AR, VAZAO DE 10 PCM, RESERVATORIO 100 L, PRESSAO DE TRABALHO ENTRE 6,9 E 9,7 BAR, POTENCIA 2 HP, TENSAO 110/220 V - CHP DIURNO. AF_05/2023</v>
          </cell>
          <cell r="C6430" t="str">
            <v>CHP</v>
          </cell>
          <cell r="D6430">
            <v>0</v>
          </cell>
          <cell r="E6430">
            <v>0</v>
          </cell>
          <cell r="F6430" t="str">
            <v>SINAPI JUNHO 2025</v>
          </cell>
        </row>
        <row r="6431">
          <cell r="A6431">
            <v>102822</v>
          </cell>
          <cell r="B6431" t="str">
            <v>CONJUNTO CILINDRO E BOMBA HIDRÁULICA PARA PROTENSÃO DE MONOBARRAS PARA TIRANTES, ESFORÇO MÁXIMO DE 30 TONELADAS - CHI DIURNO. AF_05/2023</v>
          </cell>
          <cell r="C6431" t="str">
            <v>CHI</v>
          </cell>
          <cell r="D6431">
            <v>0</v>
          </cell>
          <cell r="E6431">
            <v>0</v>
          </cell>
          <cell r="F6431" t="str">
            <v>SINAPI JUNHO 2025</v>
          </cell>
        </row>
        <row r="6432">
          <cell r="A6432">
            <v>102821</v>
          </cell>
          <cell r="B6432" t="str">
            <v>CONJUNTO CILINDRO E BOMBA HIDRÁULICA PARA PROTENSÃO DE MONOBARRAS PARA TIRANTES, ESFORÇO MÁXIMO DE 30 TONELADAS - CHP DIURNO. AF_05/2023</v>
          </cell>
          <cell r="C6432" t="str">
            <v>CHP</v>
          </cell>
          <cell r="D6432">
            <v>0</v>
          </cell>
          <cell r="E6432">
            <v>0</v>
          </cell>
          <cell r="F6432" t="str">
            <v>SINAPI JUNHO 2025</v>
          </cell>
        </row>
        <row r="6433">
          <cell r="A6433">
            <v>102828</v>
          </cell>
          <cell r="B6433" t="str">
            <v>CONJUNTO MACACO E BOMBA HIDRÁULICA PARA PROTENSAO DE CORDOALHAS, ESFORÇO MAXIMO DE 115 TONELADAS - CHI DIURNO. AF_05/2023</v>
          </cell>
          <cell r="C6433" t="str">
            <v>CHI</v>
          </cell>
          <cell r="D6433">
            <v>0</v>
          </cell>
          <cell r="E6433">
            <v>0</v>
          </cell>
          <cell r="F6433" t="str">
            <v>SINAPI JUNHO 2025</v>
          </cell>
        </row>
        <row r="6434">
          <cell r="A6434">
            <v>102827</v>
          </cell>
          <cell r="B6434" t="str">
            <v>CONJUNTO MACACO E BOMBA HIDRÁULICA PARA PROTENSAO DE CORDOALHAS, ESFORÇO MAXIMO DE 115 TONELADAS - CHP DIURNO. AF_05/2023</v>
          </cell>
          <cell r="C6434" t="str">
            <v>CHP</v>
          </cell>
          <cell r="D6434">
            <v>0</v>
          </cell>
          <cell r="E6434">
            <v>0</v>
          </cell>
          <cell r="F6434" t="str">
            <v>SINAPI JUNHO 2025</v>
          </cell>
        </row>
        <row r="6435">
          <cell r="A6435">
            <v>103939</v>
          </cell>
          <cell r="B6435" t="str">
            <v>CONJUNTO MACACO HIDRÁULICO E CENTRAL DE BOMBEAMENTO MOTORIZADO 1,8 KW PARA PROTENSÃO DE MONOCABOS PARA CONCRETO PROTENDIDO, ESFORÇO MÁXIMO DE 20 TONELADAS - CHI DIURNO. AF_05/2022</v>
          </cell>
          <cell r="C6435" t="str">
            <v>CHI</v>
          </cell>
          <cell r="D6435">
            <v>0</v>
          </cell>
          <cell r="E6435">
            <v>0</v>
          </cell>
          <cell r="F6435" t="str">
            <v>SINAPI JUNHO 2025</v>
          </cell>
        </row>
        <row r="6436">
          <cell r="A6436">
            <v>103938</v>
          </cell>
          <cell r="B6436" t="str">
            <v>CONJUNTO MACACO HIDRÁULICO E CENTRAL DE BOMBEAMENTO MOTORIZADO 1,8 KW PARA PROTENSÃO DE MONOCABOS PARA CONCRETO PROTENDIDO, ESFORÇO MÁXIMO DE 20 TONELADAS - CHP DIURNO. AF_05/2022</v>
          </cell>
          <cell r="C6436" t="str">
            <v>CHP</v>
          </cell>
          <cell r="D6436">
            <v>0</v>
          </cell>
          <cell r="E6436">
            <v>0</v>
          </cell>
          <cell r="F6436" t="str">
            <v>SINAPI JUNHO 2025</v>
          </cell>
        </row>
        <row r="6437">
          <cell r="A6437">
            <v>103945</v>
          </cell>
          <cell r="B6437" t="str">
            <v>CONJUNTO MACACO HIDRÁULICO E CENTRAL DE BOMBEAMENTO MOTORIZADO 1,8 KW PARA PROTENSÃO DE MONOCABOS PARA CONCRETO PROTENDIDO, ESFORÇO MÁXIMO DE 30 TONELADAS - CHI DIURNO. AF_05/2022</v>
          </cell>
          <cell r="C6437" t="str">
            <v>CHI</v>
          </cell>
          <cell r="D6437">
            <v>0</v>
          </cell>
          <cell r="E6437">
            <v>0</v>
          </cell>
          <cell r="F6437" t="str">
            <v>SINAPI JUNHO 2025</v>
          </cell>
        </row>
        <row r="6438">
          <cell r="A6438">
            <v>103944</v>
          </cell>
          <cell r="B6438" t="str">
            <v>CONJUNTO MACACO HIDRÁULICO E CENTRAL DE BOMBEAMENTO MOTORIZADO 1,8 KW PARA PROTENSÃO DE MONOCABOS PARA CONCRETO PROTENDIDO, ESFORÇO MÁXIMO DE 30 TONELADAS - CHP DIURNO. AF_05/2022</v>
          </cell>
          <cell r="C6438" t="str">
            <v>CHP</v>
          </cell>
          <cell r="D6438">
            <v>0</v>
          </cell>
          <cell r="E6438">
            <v>0</v>
          </cell>
          <cell r="F6438" t="str">
            <v>SINAPI JUNHO 2025</v>
          </cell>
        </row>
        <row r="6439">
          <cell r="A6439">
            <v>91285</v>
          </cell>
          <cell r="B6439" t="str">
            <v>CORTADORA DE PISO COM MOTOR 4 TEMPOS A GASOLINA, POTÊNCIA DE 13 HP, COM DISCO DE CORTE DIAMANTADO SEGMENTADO PARA CONCRETO, DIÂMETRO DE 350 MM, FURO DE 1" (14 X 1") - CHI DIURNO. AF_08/2015</v>
          </cell>
          <cell r="C6439" t="str">
            <v>CHI</v>
          </cell>
          <cell r="D6439">
            <v>1.08</v>
          </cell>
          <cell r="E6439">
            <v>1.08</v>
          </cell>
          <cell r="F6439" t="str">
            <v>SINAPI JUNHO 2025</v>
          </cell>
        </row>
        <row r="6440">
          <cell r="A6440">
            <v>91283</v>
          </cell>
          <cell r="B6440" t="str">
            <v>CORTADORA DE PISO COM MOTOR 4 TEMPOS A GASOLINA, POTÊNCIA DE 13 HP, COM DISCO DE CORTE DIAMANTADO SEGMENTADO PARA CONCRETO, DIÂMETRO DE 350 MM, FURO DE 1" (14 X 1") - CHP DIURNO. AF_08/2015</v>
          </cell>
          <cell r="C6440" t="str">
            <v>CHP</v>
          </cell>
          <cell r="D6440">
            <v>11.45</v>
          </cell>
          <cell r="E6440">
            <v>11.45</v>
          </cell>
          <cell r="F6440" t="str">
            <v>SINAPI JUNHO 2025</v>
          </cell>
        </row>
        <row r="6441">
          <cell r="A6441">
            <v>95283</v>
          </cell>
          <cell r="B6441" t="str">
            <v>DESEMPENADEIRA DE CONCRETO, PESO DE 78 KG, 4 PÁS, MOTOR A GASOLINA, POTÊNCIA 5,5 HP - CHI DIURNO. AF_05/2023</v>
          </cell>
          <cell r="C6441" t="str">
            <v>CHI</v>
          </cell>
          <cell r="D6441">
            <v>0.91</v>
          </cell>
          <cell r="E6441">
            <v>0.91</v>
          </cell>
          <cell r="F6441" t="str">
            <v>SINAPI JUNHO 2025</v>
          </cell>
        </row>
        <row r="6442">
          <cell r="A6442">
            <v>95282</v>
          </cell>
          <cell r="B6442" t="str">
            <v>DESEMPENADEIRA DE CONCRETO, PESO DE 78 KG, 4 PÁS, MOTOR A GASOLINA, POTÊNCIA 5,5 HP - CHP DIURNO. AF_05/2023</v>
          </cell>
          <cell r="C6442" t="str">
            <v>CHP</v>
          </cell>
          <cell r="D6442">
            <v>10.85</v>
          </cell>
          <cell r="E6442">
            <v>10.85</v>
          </cell>
          <cell r="F6442" t="str">
            <v>SINAPI JUNHO 2025</v>
          </cell>
        </row>
        <row r="6443">
          <cell r="A6443">
            <v>95128</v>
          </cell>
          <cell r="B6443" t="str">
            <v>DISTRIBUIDOR DE AGREGADOS AUTOPROPELIDO, CAP 3 M3, A DIESEL, POTÊNCIA 176CV - CHI DIURNO. AF_07/2016</v>
          </cell>
          <cell r="C6443" t="str">
            <v>CHI</v>
          </cell>
          <cell r="D6443">
            <v>48.71</v>
          </cell>
          <cell r="E6443">
            <v>51.02</v>
          </cell>
          <cell r="F6443" t="str">
            <v>SINAPI JUNHO 2025</v>
          </cell>
        </row>
        <row r="6444">
          <cell r="A6444">
            <v>95127</v>
          </cell>
          <cell r="B6444" t="str">
            <v>DISTRIBUIDOR DE AGREGADOS AUTOPROPELIDO, CAP 3 M3, A DIESEL, POTÊNCIA 176CV - CHP DIURNO. AF_07/2016</v>
          </cell>
          <cell r="C6444" t="str">
            <v>CHP</v>
          </cell>
          <cell r="D6444">
            <v>211.53</v>
          </cell>
          <cell r="E6444">
            <v>213.84</v>
          </cell>
          <cell r="F6444" t="str">
            <v>SINAPI JUNHO 2025</v>
          </cell>
        </row>
        <row r="6445">
          <cell r="A6445">
            <v>92044</v>
          </cell>
          <cell r="B6445" t="str">
            <v>DISTRIBUIDOR DE AGREGADOS REBOCAVEL, CAPACIDADE 1,9 M³, LARGURA DE TRABALHO 3,66 M - CHI DIURNO. AF_11/2015</v>
          </cell>
          <cell r="C6445" t="str">
            <v>CHI</v>
          </cell>
          <cell r="D6445">
            <v>8.11</v>
          </cell>
          <cell r="E6445">
            <v>8.11</v>
          </cell>
          <cell r="F6445" t="str">
            <v>SINAPI JUNHO 2025</v>
          </cell>
        </row>
        <row r="6446">
          <cell r="A6446">
            <v>92043</v>
          </cell>
          <cell r="B6446" t="str">
            <v>DISTRIBUIDOR DE AGREGADOS REBOCAVEL, CAPACIDADE 1,9 M³, LARGURA DE TRABALHO 3,66 M - CHP DIURNO. AF_11/2015</v>
          </cell>
          <cell r="C6446" t="str">
            <v>CHP</v>
          </cell>
          <cell r="D6446">
            <v>13.72</v>
          </cell>
          <cell r="E6446">
            <v>13.72</v>
          </cell>
          <cell r="F6446" t="str">
            <v>SINAPI JUNHO 2025</v>
          </cell>
        </row>
        <row r="6447">
          <cell r="A6447">
            <v>102834</v>
          </cell>
          <cell r="B6447" t="str">
            <v>DOBRADEIRA TDC, ESPESSURA 1,5MM - CHI DIURNO. AF_05/2023</v>
          </cell>
          <cell r="C6447" t="str">
            <v>CHI</v>
          </cell>
          <cell r="D6447">
            <v>0</v>
          </cell>
          <cell r="E6447">
            <v>0</v>
          </cell>
          <cell r="F6447" t="str">
            <v>SINAPI JUNHO 2025</v>
          </cell>
        </row>
        <row r="6448">
          <cell r="A6448">
            <v>102833</v>
          </cell>
          <cell r="B6448" t="str">
            <v>DOBRADEIRA TDC, ESPESSURA 1,5MM - CHP DIURNO. AF_05/2023</v>
          </cell>
          <cell r="C6448" t="str">
            <v>CHP</v>
          </cell>
          <cell r="D6448">
            <v>0</v>
          </cell>
          <cell r="E6448">
            <v>0</v>
          </cell>
          <cell r="F6448" t="str">
            <v>SINAPI JUNHO 2025</v>
          </cell>
        </row>
        <row r="6449">
          <cell r="A6449">
            <v>92119</v>
          </cell>
          <cell r="B6449" t="str">
            <v>DOSADOR DE AREIA, CAPACIDADE DE 26 LITROS - CHI DIURNO. AF_05/2023</v>
          </cell>
          <cell r="C6449" t="str">
            <v>CHI</v>
          </cell>
          <cell r="D6449">
            <v>0.28999999999999998</v>
          </cell>
          <cell r="E6449">
            <v>0.28999999999999998</v>
          </cell>
          <cell r="F6449" t="str">
            <v>SINAPI JUNHO 2025</v>
          </cell>
        </row>
        <row r="6450">
          <cell r="A6450">
            <v>92118</v>
          </cell>
          <cell r="B6450" t="str">
            <v>DOSADOR DE AREIA, CAPACIDADE DE 26 LITROS - CHP DIURNO. AF_05/2023</v>
          </cell>
          <cell r="C6450" t="str">
            <v>CHP</v>
          </cell>
          <cell r="D6450">
            <v>0.46</v>
          </cell>
          <cell r="E6450">
            <v>0.46</v>
          </cell>
          <cell r="F6450" t="str">
            <v>SINAPI JUNHO 2025</v>
          </cell>
        </row>
        <row r="6451">
          <cell r="A6451">
            <v>102917</v>
          </cell>
          <cell r="B6451" t="str">
            <v>ENCERADEIRA INDUSTRIAL, 400 MM, 220V, 1 HP - CHI DIURNO. AF_05/2023</v>
          </cell>
          <cell r="C6451" t="str">
            <v>CHI</v>
          </cell>
          <cell r="D6451">
            <v>0</v>
          </cell>
          <cell r="E6451">
            <v>0</v>
          </cell>
          <cell r="F6451" t="str">
            <v>SINAPI JUNHO 2025</v>
          </cell>
        </row>
        <row r="6452">
          <cell r="A6452">
            <v>102916</v>
          </cell>
          <cell r="B6452" t="str">
            <v>ENCERADEIRA INDUSTRIAL, 400 MM, 220V, 1 HP - CHP DIURNO. AF_05/2023</v>
          </cell>
          <cell r="C6452" t="str">
            <v>CHP</v>
          </cell>
          <cell r="D6452">
            <v>0</v>
          </cell>
          <cell r="E6452">
            <v>0</v>
          </cell>
          <cell r="F6452" t="str">
            <v>SINAPI JUNHO 2025</v>
          </cell>
        </row>
        <row r="6453">
          <cell r="A6453">
            <v>95721</v>
          </cell>
          <cell r="B6453" t="str">
            <v>ESCAVADEIRA HIDRAULICA SOBRE ESTEIRA, EQUIPADA COM CLAMSHELL, COM CAPACIDADE DA CAÇAMBA ENTRE 1,20 E 1,50 M3, PESO OPERACIONAL ENTRE 20,00 E 22,00 TON, POTENCIA LIQUIDA ENTRE 150 E 160 HP - CHI DIURNO. AF_11/2016</v>
          </cell>
          <cell r="C6453" t="str">
            <v>CHI</v>
          </cell>
          <cell r="D6453">
            <v>108.38</v>
          </cell>
          <cell r="E6453">
            <v>111.02</v>
          </cell>
          <cell r="F6453" t="str">
            <v>SINAPI JUNHO 2025</v>
          </cell>
        </row>
        <row r="6454">
          <cell r="A6454">
            <v>95720</v>
          </cell>
          <cell r="B6454" t="str">
            <v>ESCAVADEIRA HIDRAULICA SOBRE ESTEIRA, EQUIPADA COM CLAMSHELL, COM CAPACIDADE DA CAÇAMBA ENTRE 1,20 E 1,50 M3, PESO OPERACIONAL ENTRE 20,00 E 22,00 TON, POTENCIA LIQUIDA ENTRE 150 E 160 HP - CHP DIURNO. AF_11/2016</v>
          </cell>
          <cell r="C6454" t="str">
            <v>CHP</v>
          </cell>
          <cell r="D6454">
            <v>275.85000000000002</v>
          </cell>
          <cell r="E6454">
            <v>278.49</v>
          </cell>
          <cell r="F6454" t="str">
            <v>SINAPI JUNHO 2025</v>
          </cell>
        </row>
        <row r="6455">
          <cell r="A6455">
            <v>104717</v>
          </cell>
          <cell r="B6455" t="str">
            <v>ESCAVADEIRA HIDRÁULICA DE BRAÇO LONGO (LONGO ALCANCE) SOBRE ESTEIRAS, CAÇAMBA 0,52 M3, PESO OPERACIONAL 24 T, POTÊNCIA LÍQUIDA 155 HP - CHI DIURNO. AF_06/2023</v>
          </cell>
          <cell r="C6455" t="str">
            <v>CHI</v>
          </cell>
          <cell r="D6455">
            <v>103.48</v>
          </cell>
          <cell r="E6455">
            <v>106.12</v>
          </cell>
          <cell r="F6455" t="str">
            <v>SINAPI JUNHO 2025</v>
          </cell>
        </row>
        <row r="6456">
          <cell r="A6456">
            <v>104716</v>
          </cell>
          <cell r="B6456" t="str">
            <v>ESCAVADEIRA HIDRÁULICA DE BRAÇO LONGO (LONGO ALCANCE) SOBRE ESTEIRAS, CAÇAMBA 0,52 M3, PESO OPERACIONAL 24 T, POTÊNCIA LÍQUIDA 155 HP - CHP DIURNO. AF_06/2023</v>
          </cell>
          <cell r="C6456" t="str">
            <v>CHP</v>
          </cell>
          <cell r="D6456">
            <v>266.11</v>
          </cell>
          <cell r="E6456">
            <v>268.75</v>
          </cell>
          <cell r="F6456" t="str">
            <v>SINAPI JUNHO 2025</v>
          </cell>
        </row>
        <row r="6457">
          <cell r="A6457">
            <v>102899</v>
          </cell>
          <cell r="B6457" t="str">
            <v>ESCAVADEIRA HIDRÁULICA SOBRE ESTEIRA, PESO OPERACIONAL ENTRE 22,00 E 23,50 T, POTÊNCIA NOMINAL 139 HP, COM MARTELO ROMPEDOR HIDRÁULICO 1700 KG - CHI DIURNO. AF_04/2019</v>
          </cell>
          <cell r="C6457" t="str">
            <v>CHI</v>
          </cell>
          <cell r="D6457">
            <v>0</v>
          </cell>
          <cell r="E6457">
            <v>0</v>
          </cell>
          <cell r="F6457" t="str">
            <v>SINAPI JUNHO 2025</v>
          </cell>
        </row>
        <row r="6458">
          <cell r="A6458">
            <v>102898</v>
          </cell>
          <cell r="B6458" t="str">
            <v>ESCAVADEIRA HIDRÁULICA SOBRE ESTEIRA, PESO OPERACIONAL ENTRE 22,00 E 23,50 T, POTÊNCIA NOMINAL 139 HP, COM MARTELO ROMPEDOR HIDRÁULICO 1700 KG - CHP DIURNO. AF_04/2019</v>
          </cell>
          <cell r="C6458" t="str">
            <v>CHP</v>
          </cell>
          <cell r="D6458">
            <v>0</v>
          </cell>
          <cell r="E6458">
            <v>0</v>
          </cell>
          <cell r="F6458" t="str">
            <v>SINAPI JUNHO 2025</v>
          </cell>
        </row>
        <row r="6459">
          <cell r="A6459">
            <v>5632</v>
          </cell>
          <cell r="B6459" t="str">
            <v>ESCAVADEIRA HIDRÁULICA SOBRE ESTEIRAS, CAÇAMBA 0,80 M3, PESO OPERACIONAL 17 T, POTENCIA BRUTA 111 HP - CHI DIURNO. AF_06/2014</v>
          </cell>
          <cell r="C6459" t="str">
            <v>CHI</v>
          </cell>
          <cell r="D6459">
            <v>85.77</v>
          </cell>
          <cell r="E6459">
            <v>88.41</v>
          </cell>
          <cell r="F6459" t="str">
            <v>SINAPI JUNHO 2025</v>
          </cell>
        </row>
        <row r="6460">
          <cell r="A6460">
            <v>5631</v>
          </cell>
          <cell r="B6460" t="str">
            <v>ESCAVADEIRA HIDRÁULICA SOBRE ESTEIRAS, CAÇAMBA 0,80 M3, PESO OPERACIONAL 17 T, POTENCIA BRUTA 111 HP - CHP DIURNO. AF_06/2014</v>
          </cell>
          <cell r="C6460" t="str">
            <v>CHP</v>
          </cell>
          <cell r="D6460">
            <v>206.22</v>
          </cell>
          <cell r="E6460">
            <v>208.86</v>
          </cell>
          <cell r="F6460" t="str">
            <v>SINAPI JUNHO 2025</v>
          </cell>
        </row>
        <row r="6461">
          <cell r="A6461">
            <v>88908</v>
          </cell>
          <cell r="B6461" t="str">
            <v>ESCAVADEIRA HIDRÁULICA SOBRE ESTEIRAS, CAÇAMBA 1,20 M3, PESO OPERACIONAL 21 T, POTÊNCIA BRUTA 155 HP - CHI DIURNO. AF_06/2014</v>
          </cell>
          <cell r="C6461" t="str">
            <v>CHI</v>
          </cell>
          <cell r="D6461">
            <v>93.49</v>
          </cell>
          <cell r="E6461">
            <v>96.13</v>
          </cell>
          <cell r="F6461" t="str">
            <v>SINAPI JUNHO 2025</v>
          </cell>
        </row>
        <row r="6462">
          <cell r="A6462">
            <v>88907</v>
          </cell>
          <cell r="B6462" t="str">
            <v>ESCAVADEIRA HIDRÁULICA SOBRE ESTEIRAS, CAÇAMBA 1,20 M3, PESO OPERACIONAL 21 T, POTÊNCIA BRUTA 155 HP - CHP DIURNO. AF_06/2014</v>
          </cell>
          <cell r="C6462" t="str">
            <v>CHP</v>
          </cell>
          <cell r="D6462">
            <v>246.25</v>
          </cell>
          <cell r="E6462">
            <v>248.89</v>
          </cell>
          <cell r="F6462" t="str">
            <v>SINAPI JUNHO 2025</v>
          </cell>
        </row>
        <row r="6463">
          <cell r="A6463">
            <v>5911</v>
          </cell>
          <cell r="B6463" t="str">
            <v>ESPARGIDOR DE ASFALTO PRESSURIZADO COM TANQUE DE 2500 L, REBOCÁVEL COM MOTOR A GASOLINA POTÊNCIA 3,4 HP - CHI DIURNO. AF_07/2014</v>
          </cell>
          <cell r="C6463" t="str">
            <v>CHI</v>
          </cell>
          <cell r="D6463">
            <v>28.17</v>
          </cell>
          <cell r="E6463">
            <v>30.18</v>
          </cell>
          <cell r="F6463" t="str">
            <v>SINAPI JUNHO 2025</v>
          </cell>
        </row>
        <row r="6464">
          <cell r="A6464">
            <v>5909</v>
          </cell>
          <cell r="B6464" t="str">
            <v>ESPARGIDOR DE ASFALTO PRESSURIZADO COM TANQUE DE 2500 L, REBOCÁVEL COM MOTOR A GASOLINA POTÊNCIA 3,4 HP - CHP DIURNO. AF_07/2014</v>
          </cell>
          <cell r="C6464" t="str">
            <v>CHP</v>
          </cell>
          <cell r="D6464">
            <v>36.049999999999997</v>
          </cell>
          <cell r="E6464">
            <v>38.06</v>
          </cell>
          <cell r="F6464" t="str">
            <v>SINAPI JUNHO 2025</v>
          </cell>
        </row>
        <row r="6465">
          <cell r="A6465">
            <v>91486</v>
          </cell>
          <cell r="B6465" t="str">
            <v>ESPARGIDOR DE ASFALTO PRESSURIZADO, TANQUE 6 M3 COM ISOLAÇÃO TÉRMICA, AQUECIDO COM 2 MAÇARICOS, COM BARRA ESPARGIDORA 3,60 M, MONTADO SOBRE CAMINHÃO TOCO, PBT 14.300 KG, POTÊNCIA 185 CV - CHI DIURNO. AF_05/2023</v>
          </cell>
          <cell r="C6465" t="str">
            <v>CHI</v>
          </cell>
          <cell r="D6465">
            <v>67.83</v>
          </cell>
          <cell r="E6465">
            <v>70.459999999999994</v>
          </cell>
          <cell r="F6465" t="str">
            <v>SINAPI JUNHO 2025</v>
          </cell>
        </row>
        <row r="6466">
          <cell r="A6466">
            <v>83362</v>
          </cell>
          <cell r="B6466" t="str">
            <v>ESPARGIDOR DE ASFALTO PRESSURIZADO, TANQUE 6 M3 COM ISOLAÇÃO TÉRMICA, AQUECIDO COM 2 MAÇARICOS, COM BARRA ESPARGIDORA 3,60 M, MONTADO SOBRE CAMINHÃO TOCO, PBT 14.300 KG, POTÊNCIA 185 CV - CHP DIURNO. AF_05/2023</v>
          </cell>
          <cell r="C6466" t="str">
            <v>CHP</v>
          </cell>
          <cell r="D6466">
            <v>262.02</v>
          </cell>
          <cell r="E6466">
            <v>264.64999999999998</v>
          </cell>
          <cell r="F6466" t="str">
            <v>SINAPI JUNHO 2025</v>
          </cell>
        </row>
        <row r="6467">
          <cell r="A6467">
            <v>102839</v>
          </cell>
          <cell r="B6467" t="str">
            <v>ESTABILIZADOR DE LINHA E PRESSÃO, CAPACIDADE DE 120 BAR, COM MANÔMETRO DE LEITURA, REGISTRO DE 1 COM RETORNO E LINHA - CHI DIURNO. AF_05/2023</v>
          </cell>
          <cell r="C6467" t="str">
            <v>CHI</v>
          </cell>
          <cell r="D6467">
            <v>0</v>
          </cell>
          <cell r="E6467">
            <v>0</v>
          </cell>
          <cell r="F6467" t="str">
            <v>SINAPI JUNHO 2025</v>
          </cell>
        </row>
        <row r="6468">
          <cell r="A6468">
            <v>102838</v>
          </cell>
          <cell r="B6468" t="str">
            <v>ESTABILIZADOR DE LINHA E PRESSÃO, CAPACIDADE DE 120 BAR, COM MANÔMETRO DE LEITURA, REGISTRO DE 1 COM RETORNO E LINHA - CHP DIURNO. AF_05/2023</v>
          </cell>
          <cell r="C6468" t="str">
            <v>CHP</v>
          </cell>
          <cell r="D6468">
            <v>0</v>
          </cell>
          <cell r="E6468">
            <v>0</v>
          </cell>
          <cell r="F6468" t="str">
            <v>SINAPI JUNHO 2025</v>
          </cell>
        </row>
        <row r="6469">
          <cell r="A6469">
            <v>89235</v>
          </cell>
          <cell r="B6469" t="str">
            <v>FRESADORA DE ASFALTO A FRIO SOBRE RODAS, LARGURA FRESAGEM DE 1,0 M, POTÊNCIA 208 HP - CHI DIURNO. AF_11/2014</v>
          </cell>
          <cell r="C6469" t="str">
            <v>CHI</v>
          </cell>
          <cell r="D6469">
            <v>178.26</v>
          </cell>
          <cell r="E6469">
            <v>180.69</v>
          </cell>
          <cell r="F6469" t="str">
            <v>SINAPI JUNHO 2025</v>
          </cell>
        </row>
        <row r="6470">
          <cell r="A6470">
            <v>89234</v>
          </cell>
          <cell r="B6470" t="str">
            <v>FRESADORA DE ASFALTO A FRIO SOBRE RODAS, LARGURA FRESAGEM DE 1,0 M, POTÊNCIA 208 HP - CHP DIURNO. AF_11/2014</v>
          </cell>
          <cell r="C6470" t="str">
            <v>CHP</v>
          </cell>
          <cell r="D6470">
            <v>548.87</v>
          </cell>
          <cell r="E6470">
            <v>551.29999999999995</v>
          </cell>
          <cell r="F6470" t="str">
            <v>SINAPI JUNHO 2025</v>
          </cell>
        </row>
        <row r="6471">
          <cell r="A6471">
            <v>89243</v>
          </cell>
          <cell r="B6471" t="str">
            <v>FRESADORA DE ASFALTO A FRIO SOBRE RODAS, LARGURA FRESAGEM DE 2,0 M, POTÊNCIA 550 HP - CHI DIURNO. AF_11/2014</v>
          </cell>
          <cell r="C6471" t="str">
            <v>CHI</v>
          </cell>
          <cell r="D6471">
            <v>382.64</v>
          </cell>
          <cell r="E6471">
            <v>385.07</v>
          </cell>
          <cell r="F6471" t="str">
            <v>SINAPI JUNHO 2025</v>
          </cell>
        </row>
        <row r="6472">
          <cell r="A6472">
            <v>89242</v>
          </cell>
          <cell r="B6472" t="str">
            <v>FRESADORA DE ASFALTO A FRIO SOBRE RODAS, LARGURA FRESAGEM DE 2,0 M, POTÊNCIA 550 HP - CHP DIURNO. AF_11/2014</v>
          </cell>
          <cell r="C6472" t="str">
            <v>CHP</v>
          </cell>
          <cell r="D6472">
            <v>1298.28</v>
          </cell>
          <cell r="E6472">
            <v>1300.71</v>
          </cell>
          <cell r="F6472" t="str">
            <v>SINAPI JUNHO 2025</v>
          </cell>
        </row>
        <row r="6473">
          <cell r="A6473">
            <v>102935</v>
          </cell>
          <cell r="B6473" t="str">
            <v>FURADEIRA ELETROMAGNÉTICA, VELOCIDADE (SEM CARGA/ COM CARGA) 450/ 270 RPM, ESPESSURA MÁXIMA DA CHAPA A SER FURADA 50 MM, PORÇA DE ADESÃO MAGNÉTICA 17000 N, POTÊNCIA 1100 W, ALIMENTÇÃO 220 - 60 HZ, MONOFÁSICA - CHI DIURNO. AF_08/2019</v>
          </cell>
          <cell r="C6473" t="str">
            <v>CHI</v>
          </cell>
          <cell r="D6473">
            <v>0</v>
          </cell>
          <cell r="E6473">
            <v>0</v>
          </cell>
          <cell r="F6473" t="str">
            <v>SINAPI JUNHO 2025</v>
          </cell>
        </row>
        <row r="6474">
          <cell r="A6474">
            <v>102934</v>
          </cell>
          <cell r="B6474" t="str">
            <v>FURADEIRA ELETROMAGNÉTICA, VELOCIDADE (SEM CARGA/ COM CARGA) 450/ 270 RPM, ESPESSURA MÁXIMA DA CHAPA A SER FURADA 50 MM, PORÇA DE ADESÃO MAGNÉTICA 17000 N, POTÊNCIA 1100 W, ALIMENTÇÃO 220 - 60 HZ, MONOFÁSICA - CHP DIURNO. AF_08/2019</v>
          </cell>
          <cell r="C6474" t="str">
            <v>CHP</v>
          </cell>
          <cell r="D6474">
            <v>0</v>
          </cell>
          <cell r="E6474">
            <v>0</v>
          </cell>
          <cell r="F6474" t="str">
            <v>SINAPI JUNHO 2025</v>
          </cell>
        </row>
        <row r="6475">
          <cell r="A6475">
            <v>93416</v>
          </cell>
          <cell r="B6475" t="str">
            <v>GERADOR PORTÁTIL MONOFÁSICO, POTÊNCIA 5500 VA, MOTOR A GASOLINA, POTÊNCIA DO MOTOR 13 CV - CHI DIURNO. AF_03/2016</v>
          </cell>
          <cell r="C6475" t="str">
            <v>CHI</v>
          </cell>
          <cell r="D6475">
            <v>0.46</v>
          </cell>
          <cell r="E6475">
            <v>0.46</v>
          </cell>
          <cell r="F6475" t="str">
            <v>SINAPI JUNHO 2025</v>
          </cell>
        </row>
        <row r="6476">
          <cell r="A6476">
            <v>93415</v>
          </cell>
          <cell r="B6476" t="str">
            <v>GERADOR PORTÁTIL MONOFÁSICO, POTÊNCIA 5500 VA, MOTOR A GASOLINA, POTÊNCIA DO MOTOR 13 CV - CHP DIURNO. AF_03/2016</v>
          </cell>
          <cell r="C6476" t="str">
            <v>CHP</v>
          </cell>
          <cell r="D6476">
            <v>12.38</v>
          </cell>
          <cell r="E6476">
            <v>12.38</v>
          </cell>
          <cell r="F6476" t="str">
            <v>SINAPI JUNHO 2025</v>
          </cell>
        </row>
        <row r="6477">
          <cell r="A6477">
            <v>5689</v>
          </cell>
          <cell r="B6477" t="str">
            <v>GRADE DE DISCO CONTROLE REMOTO REBOCÁVEL, COM 24 DISCOS 24 X 6 MM COM PNEUS PARA TRANSPORTE - CHP DIURNO. AF_06/2014</v>
          </cell>
          <cell r="C6477" t="str">
            <v>CHP</v>
          </cell>
          <cell r="D6477">
            <v>6.55</v>
          </cell>
          <cell r="E6477">
            <v>6.55</v>
          </cell>
          <cell r="F6477" t="str">
            <v>SINAPI JUNHO 2025</v>
          </cell>
        </row>
        <row r="6478">
          <cell r="A6478">
            <v>5690</v>
          </cell>
          <cell r="B6478" t="str">
            <v>GRADE DE DISCO CONTROLE REMOTO REBOCÁVEL, COM 24 DISCOS 24" X 6 MM COM PNEUS PARA TRANSPORTE - CHI DIURNO. AF_06/2014</v>
          </cell>
          <cell r="C6478" t="str">
            <v>CHI</v>
          </cell>
          <cell r="D6478">
            <v>4.24</v>
          </cell>
          <cell r="E6478">
            <v>4.24</v>
          </cell>
          <cell r="F6478" t="str">
            <v>SINAPI JUNHO 2025</v>
          </cell>
        </row>
        <row r="6479">
          <cell r="A6479">
            <v>5923</v>
          </cell>
          <cell r="B6479" t="str">
            <v>GRADE DE DISCO REBOCÁVEL COM 20 DISCOS 24" X 6 MM COM PNEUS PARA TRANSPORTE - CHI DIURNO. AF_06/2014</v>
          </cell>
          <cell r="C6479" t="str">
            <v>CHI</v>
          </cell>
          <cell r="D6479">
            <v>3.32</v>
          </cell>
          <cell r="E6479">
            <v>3.32</v>
          </cell>
          <cell r="F6479" t="str">
            <v>SINAPI JUNHO 2025</v>
          </cell>
        </row>
        <row r="6480">
          <cell r="A6480">
            <v>5921</v>
          </cell>
          <cell r="B6480" t="str">
            <v>GRADE DE DISCO REBOCÁVEL COM 20 DISCOS 24" X 6 MM COM PNEUS PARA TRANSPORTE - CHP DIURNO. AF_06/2014</v>
          </cell>
          <cell r="C6480" t="str">
            <v>CHP</v>
          </cell>
          <cell r="D6480">
            <v>5.13</v>
          </cell>
          <cell r="E6480">
            <v>5.13</v>
          </cell>
          <cell r="F6480" t="str">
            <v>SINAPI JUNHO 2025</v>
          </cell>
        </row>
        <row r="6481">
          <cell r="A6481">
            <v>95212</v>
          </cell>
          <cell r="B6481" t="str">
            <v>GRUA ASCENCIONAL, LANCA DE 42 M, CAPACIDADE DE 1,5 T A 30 M, ALTURA ATE 39 M - CHP DIURNO. AF_05/2023</v>
          </cell>
          <cell r="C6481" t="str">
            <v>CHP</v>
          </cell>
          <cell r="D6481">
            <v>165.36</v>
          </cell>
          <cell r="E6481">
            <v>168.51</v>
          </cell>
          <cell r="F6481" t="str">
            <v>SINAPI JUNHO 2025</v>
          </cell>
        </row>
        <row r="6482">
          <cell r="A6482">
            <v>95213</v>
          </cell>
          <cell r="B6482" t="str">
            <v>GRUA ASCENCIONAL, LANÇA DE 42 M, CAPACIDADE DE 1,5 T A 30 M, ALTURA ATÉ 39 M - CHI DIURNO. AF_05/2023</v>
          </cell>
          <cell r="C6482" t="str">
            <v>CHI</v>
          </cell>
          <cell r="D6482">
            <v>97.27</v>
          </cell>
          <cell r="E6482">
            <v>100.42</v>
          </cell>
          <cell r="F6482" t="str">
            <v>SINAPI JUNHO 2025</v>
          </cell>
        </row>
        <row r="6483">
          <cell r="A6483">
            <v>93272</v>
          </cell>
          <cell r="B6483" t="str">
            <v>GRUA ASCENSIONAL, LANCA DE 30 M, CAPACIDADE DE 1,0 T A 30 M, ALTURA ATE 39 M - CHP DIURNO. AF_05/2023</v>
          </cell>
          <cell r="C6483" t="str">
            <v>CHP</v>
          </cell>
          <cell r="D6483">
            <v>103.07</v>
          </cell>
          <cell r="E6483">
            <v>106.22</v>
          </cell>
          <cell r="F6483" t="str">
            <v>SINAPI JUNHO 2025</v>
          </cell>
        </row>
        <row r="6484">
          <cell r="A6484">
            <v>93274</v>
          </cell>
          <cell r="B6484" t="str">
            <v>GRUA ASCENSIONAL, LANÇA DE 30 M, CAPACIDADE DE 1,0 T A 30 M, ALTURA ATÉ 39 M - CHI DIURNO. AF_05/2023</v>
          </cell>
          <cell r="C6484" t="str">
            <v>CHI</v>
          </cell>
          <cell r="D6484">
            <v>67.8</v>
          </cell>
          <cell r="E6484">
            <v>70.95</v>
          </cell>
          <cell r="F6484" t="str">
            <v>SINAPI JUNHO 2025</v>
          </cell>
        </row>
        <row r="6485">
          <cell r="A6485">
            <v>83766</v>
          </cell>
          <cell r="B6485" t="str">
            <v>GRUPO DE SOLDAGEM COM GERADOR A DIESEL 60 CV PARA SOLDA ELÉTRICA, SOBRE 04 RODAS, COM MOTOR 4 CILINDROS 600 A - CHI DIURNO. AF_02/2016</v>
          </cell>
          <cell r="C6485" t="str">
            <v>CHI</v>
          </cell>
          <cell r="D6485">
            <v>41.94</v>
          </cell>
          <cell r="E6485">
            <v>44.58</v>
          </cell>
          <cell r="F6485" t="str">
            <v>SINAPI JUNHO 2025</v>
          </cell>
        </row>
        <row r="6486">
          <cell r="A6486">
            <v>83765</v>
          </cell>
          <cell r="B6486" t="str">
            <v>GRUPO DE SOLDAGEM COM GERADOR A DIESEL 60 CV PARA SOLDA ELÉTRICA, SOBRE 04 RODAS, COM MOTOR 4 CILINDROS 600 A - CHP DIURNO. AF_02/2016</v>
          </cell>
          <cell r="C6486" t="str">
            <v>CHP</v>
          </cell>
          <cell r="D6486">
            <v>98.96</v>
          </cell>
          <cell r="E6486">
            <v>101.6</v>
          </cell>
          <cell r="F6486" t="str">
            <v>SINAPI JUNHO 2025</v>
          </cell>
        </row>
        <row r="6487">
          <cell r="A6487">
            <v>95873</v>
          </cell>
          <cell r="B6487" t="str">
            <v>GRUPO GERADOR COM CARENAGEM, MOTOR DIESEL POTÊNCIA STANDART ENTRE 250 E 260 KVA - CHI DIURNO. AF_12/2016</v>
          </cell>
          <cell r="C6487" t="str">
            <v>CHI</v>
          </cell>
          <cell r="D6487">
            <v>13.68</v>
          </cell>
          <cell r="E6487">
            <v>13.68</v>
          </cell>
          <cell r="F6487" t="str">
            <v>SINAPI JUNHO 2025</v>
          </cell>
        </row>
        <row r="6488">
          <cell r="A6488">
            <v>95872</v>
          </cell>
          <cell r="B6488" t="str">
            <v>GRUPO GERADOR COM CARENAGEM, MOTOR DIESEL POTÊNCIA STANDART ENTRE 250 E 260 KVA - CHP DIURNO. AF_12/2016</v>
          </cell>
          <cell r="C6488" t="str">
            <v>CHP</v>
          </cell>
          <cell r="D6488">
            <v>286.95999999999998</v>
          </cell>
          <cell r="E6488">
            <v>286.95999999999998</v>
          </cell>
          <cell r="F6488" t="str">
            <v>SINAPI JUNHO 2025</v>
          </cell>
        </row>
        <row r="6489">
          <cell r="A6489">
            <v>104689</v>
          </cell>
          <cell r="B6489" t="str">
            <v>GRUPO GERADOR DIESEL, COM CARENAGEM, POTÊNCIA STANDART ENTRE 400 E 460 KVA, VELOCIDADE DE 1800 RPM, FREQUÊNCIA DE 60 HZ - CHI DIURNO. AF_05/2023</v>
          </cell>
          <cell r="C6489" t="str">
            <v>CHI</v>
          </cell>
          <cell r="D6489">
            <v>0</v>
          </cell>
          <cell r="E6489">
            <v>0</v>
          </cell>
          <cell r="F6489" t="str">
            <v>SINAPI JUNHO 2025</v>
          </cell>
        </row>
        <row r="6490">
          <cell r="A6490">
            <v>104688</v>
          </cell>
          <cell r="B6490" t="str">
            <v>GRUPO GERADOR DIESEL, COM CARENAGEM, POTÊNCIA STANDART ENTRE 400 E 460 KVA, VELOCIDADE DE 1800 RPM, FREQUÊNCIA DE 60 HZ - CHP DIURNO. AF_05/2023</v>
          </cell>
          <cell r="C6490" t="str">
            <v>CHP</v>
          </cell>
          <cell r="D6490">
            <v>0</v>
          </cell>
          <cell r="E6490">
            <v>0</v>
          </cell>
          <cell r="F6490" t="str">
            <v>SINAPI JUNHO 2025</v>
          </cell>
        </row>
        <row r="6491">
          <cell r="A6491">
            <v>73395</v>
          </cell>
          <cell r="B6491" t="str">
            <v>GRUPO GERADOR ESTACIONÁRIO, MOTOR DIESEL POTÊNCIA 170 KVA - CHI DIURNO. AF_02/2016</v>
          </cell>
          <cell r="C6491" t="str">
            <v>CHI</v>
          </cell>
          <cell r="D6491">
            <v>9.61</v>
          </cell>
          <cell r="E6491">
            <v>9.61</v>
          </cell>
          <cell r="F6491" t="str">
            <v>SINAPI JUNHO 2025</v>
          </cell>
        </row>
        <row r="6492">
          <cell r="A6492">
            <v>73417</v>
          </cell>
          <cell r="B6492" t="str">
            <v>GRUPO GERADOR ESTACIONÁRIO, MOTOR DIESEL POTÊNCIA 170 KVA - CHP DIURNO. AF_02/2016</v>
          </cell>
          <cell r="C6492" t="str">
            <v>CHP</v>
          </cell>
          <cell r="D6492">
            <v>185.81</v>
          </cell>
          <cell r="E6492">
            <v>185.81</v>
          </cell>
          <cell r="F6492" t="str">
            <v>SINAPI JUNHO 2025</v>
          </cell>
        </row>
        <row r="6493">
          <cell r="A6493">
            <v>93428</v>
          </cell>
          <cell r="B6493" t="str">
            <v>GRUPO GERADOR ESTACIONÁRIO, POTÊNCIA 150 KVA, MOTOR A DIESEL- CHI DIURNO. AF_03/2016</v>
          </cell>
          <cell r="C6493" t="str">
            <v>CHI</v>
          </cell>
          <cell r="D6493">
            <v>8.56</v>
          </cell>
          <cell r="E6493">
            <v>8.56</v>
          </cell>
          <cell r="F6493" t="str">
            <v>SINAPI JUNHO 2025</v>
          </cell>
        </row>
        <row r="6494">
          <cell r="A6494">
            <v>93427</v>
          </cell>
          <cell r="B6494" t="str">
            <v>GRUPO GERADOR ESTACIONÁRIO, POTÊNCIA 150 KVA, MOTOR A DIESEL- CHP DIURNO. AF_03/2016</v>
          </cell>
          <cell r="C6494" t="str">
            <v>CHP</v>
          </cell>
          <cell r="D6494">
            <v>169.32</v>
          </cell>
          <cell r="E6494">
            <v>169.32</v>
          </cell>
          <cell r="F6494" t="str">
            <v>SINAPI JUNHO 2025</v>
          </cell>
        </row>
        <row r="6495">
          <cell r="A6495">
            <v>93422</v>
          </cell>
          <cell r="B6495" t="str">
            <v>GRUPO GERADOR REBOCÁVEL, POTÊNCIA 66 KVA, MOTOR A DIESEL - CHI DIURNO. AF_03/2016</v>
          </cell>
          <cell r="C6495" t="str">
            <v>CHI</v>
          </cell>
          <cell r="D6495">
            <v>6.04</v>
          </cell>
          <cell r="E6495">
            <v>6.04</v>
          </cell>
          <cell r="F6495" t="str">
            <v>SINAPI JUNHO 2025</v>
          </cell>
        </row>
        <row r="6496">
          <cell r="A6496">
            <v>93421</v>
          </cell>
          <cell r="B6496" t="str">
            <v>GRUPO GERADOR REBOCÁVEL, POTÊNCIA 66 KVA, MOTOR A DIESEL - CHP DIURNO. AF_03/2016</v>
          </cell>
          <cell r="C6496" t="str">
            <v>CHP</v>
          </cell>
          <cell r="D6496">
            <v>74.930000000000007</v>
          </cell>
          <cell r="E6496">
            <v>74.930000000000007</v>
          </cell>
          <cell r="F6496" t="str">
            <v>SINAPI JUNHO 2025</v>
          </cell>
        </row>
        <row r="6497">
          <cell r="A6497">
            <v>93282</v>
          </cell>
          <cell r="B6497" t="str">
            <v>GUINCHO ELÉTRICO DE COLUNA, CAPACIDADE 400 KG, COM MOTO FREIO, MOTOR TRIFÁSICO DE 1,25 CV - CHI DIURNO. AF_03/2016</v>
          </cell>
          <cell r="C6497" t="str">
            <v>CHI</v>
          </cell>
          <cell r="D6497">
            <v>22.07</v>
          </cell>
          <cell r="E6497">
            <v>24.05</v>
          </cell>
          <cell r="F6497" t="str">
            <v>SINAPI JUNHO 2025</v>
          </cell>
        </row>
        <row r="6498">
          <cell r="A6498">
            <v>93281</v>
          </cell>
          <cell r="B6498" t="str">
            <v>GUINCHO ELÉTRICO DE COLUNA, CAPACIDADE 400 KG, COM MOTO FREIO, MOTOR TRIFÁSICO DE 1,25 CV - CHP DIURNO. AF_03/2016</v>
          </cell>
          <cell r="C6498" t="str">
            <v>CHP</v>
          </cell>
          <cell r="D6498">
            <v>23.17</v>
          </cell>
          <cell r="E6498">
            <v>25.15</v>
          </cell>
          <cell r="F6498" t="str">
            <v>SINAPI JUNHO 2025</v>
          </cell>
        </row>
        <row r="6499">
          <cell r="A6499">
            <v>104914</v>
          </cell>
          <cell r="B6499" t="str">
            <v>GUINDASTE DERRICK, LANÇA DE *20* M, CARGA MÁXIMA 10T, POTÊNCIA 45 KW - CHI DIURNO. AF_01/2024</v>
          </cell>
          <cell r="C6499" t="str">
            <v>CHI</v>
          </cell>
          <cell r="D6499">
            <v>0</v>
          </cell>
          <cell r="E6499">
            <v>0</v>
          </cell>
          <cell r="F6499" t="str">
            <v>SINAPI JUNHO 2025</v>
          </cell>
        </row>
        <row r="6500">
          <cell r="A6500">
            <v>104913</v>
          </cell>
          <cell r="B6500" t="str">
            <v>GUINDASTE DERRICK, LANÇA DE *20* M, CARGA MÁXIMA 10T, POTÊNCIA 45 KW - CHP DIURNO. AF_01/2024</v>
          </cell>
          <cell r="C6500" t="str">
            <v>CHP</v>
          </cell>
          <cell r="D6500">
            <v>0</v>
          </cell>
          <cell r="E6500">
            <v>0</v>
          </cell>
          <cell r="F6500" t="str">
            <v>SINAPI JUNHO 2025</v>
          </cell>
        </row>
        <row r="6501">
          <cell r="A6501">
            <v>102845</v>
          </cell>
          <cell r="B6501" t="str">
            <v>GUINDASTE HIDRAULICO AUTOPROPELIDO, COM LANÇA TRELIÇADA 40 M, CAPACIDADE MÁXIMA 75 T, EQUIPADO COM CLAMSHELL - CHI DIURNO. AF_04/2019</v>
          </cell>
          <cell r="C6501" t="str">
            <v>CHI</v>
          </cell>
          <cell r="D6501">
            <v>0</v>
          </cell>
          <cell r="E6501">
            <v>0</v>
          </cell>
          <cell r="F6501" t="str">
            <v>SINAPI JUNHO 2025</v>
          </cell>
        </row>
        <row r="6502">
          <cell r="A6502">
            <v>102844</v>
          </cell>
          <cell r="B6502" t="str">
            <v>GUINDASTE HIDRAULICO AUTOPROPELIDO, COM LANÇA TRELIÇADA 40 M, CAPACIDADE MÁXIMA 75 T, EQUIPADO COM CLAMSHELL - CHP DIURNO. AF_04/2019</v>
          </cell>
          <cell r="C6502" t="str">
            <v>CHP</v>
          </cell>
          <cell r="D6502">
            <v>0</v>
          </cell>
          <cell r="E6502">
            <v>0</v>
          </cell>
          <cell r="F6502" t="str">
            <v>SINAPI JUNHO 2025</v>
          </cell>
        </row>
        <row r="6503">
          <cell r="A6503">
            <v>89273</v>
          </cell>
          <cell r="B6503" t="str">
            <v>GUINDASTE HIDRÁULICO AUTOPROPELIDO, COM LANÇA TELESCÓPICA 28,80 M, CAPACIDADE MÁXIMA 30 T, POTÊNCIA 97 KW, TRAÇÃO 4 X 4 - CHI DIURNO. AF_11/2014</v>
          </cell>
          <cell r="C6503" t="str">
            <v>CHI</v>
          </cell>
          <cell r="D6503">
            <v>108.59</v>
          </cell>
          <cell r="E6503">
            <v>111.74</v>
          </cell>
          <cell r="F6503" t="str">
            <v>SINAPI JUNHO 2025</v>
          </cell>
        </row>
        <row r="6504">
          <cell r="A6504">
            <v>89272</v>
          </cell>
          <cell r="B6504" t="str">
            <v>GUINDASTE HIDRÁULICO AUTOPROPELIDO, COM LANÇA TELESCÓPICA 28,80 M, CAPACIDADE MÁXIMA 30 T, POTÊNCIA 97 KW, TRAÇÃO 4 X 4 - CHP DIURNO. AF_11/2014</v>
          </cell>
          <cell r="C6504" t="str">
            <v>CHP</v>
          </cell>
          <cell r="D6504">
            <v>219.96</v>
          </cell>
          <cell r="E6504">
            <v>223.11</v>
          </cell>
          <cell r="F6504" t="str">
            <v>SINAPI JUNHO 2025</v>
          </cell>
        </row>
        <row r="6505">
          <cell r="A6505">
            <v>93288</v>
          </cell>
          <cell r="B6505" t="str">
            <v>GUINDASTE HIDRÁULICO AUTOPROPELIDO, COM LANÇA TELESCÓPICA 40 M, CAPACIDADE MÁXIMA 60 T, POTÊNCIA 260 KW - CHI DIURNO. AF_03/2016</v>
          </cell>
          <cell r="C6505" t="str">
            <v>CHI</v>
          </cell>
          <cell r="D6505">
            <v>180.09</v>
          </cell>
          <cell r="E6505">
            <v>183.24</v>
          </cell>
          <cell r="F6505" t="str">
            <v>SINAPI JUNHO 2025</v>
          </cell>
        </row>
        <row r="6506">
          <cell r="A6506">
            <v>93287</v>
          </cell>
          <cell r="B6506" t="str">
            <v>GUINDASTE HIDRÁULICO AUTOPROPELIDO, COM LANÇA TELESCÓPICA 40 M, CAPACIDADE MÁXIMA 60 T, POTÊNCIA 260 KW - CHP DIURNO. AF_03/2016</v>
          </cell>
          <cell r="C6506" t="str">
            <v>CHP</v>
          </cell>
          <cell r="D6506">
            <v>353.26</v>
          </cell>
          <cell r="E6506">
            <v>356.41</v>
          </cell>
          <cell r="F6506" t="str">
            <v>SINAPI JUNHO 2025</v>
          </cell>
        </row>
        <row r="6507">
          <cell r="A6507">
            <v>104711</v>
          </cell>
          <cell r="B6507" t="str">
            <v>GUINDASTE HIDRÁULICO AUTOPROPELIDO, COM LANÇA TRELICADA 41 M, CAPACIDADE MÁXIMA DE ELEVAÇÃO 43 T, POTÊNCIA 230 KW, EQUIPADO COM CAÇAMBA DE ARRASTO (DRAGLINE) DE 0,76 M3 - CHI DIURNO. AF_06/2023</v>
          </cell>
          <cell r="C6507" t="str">
            <v>CHI</v>
          </cell>
          <cell r="D6507">
            <v>0</v>
          </cell>
          <cell r="E6507">
            <v>0</v>
          </cell>
          <cell r="F6507" t="str">
            <v>SINAPI JUNHO 2025</v>
          </cell>
        </row>
        <row r="6508">
          <cell r="A6508">
            <v>104710</v>
          </cell>
          <cell r="B6508" t="str">
            <v>GUINDASTE HIDRÁULICO AUTOPROPELIDO, COM LANÇA TRELICADA 41 M, CAPACIDADE MÁXIMA DE ELEVAÇÃO 43 T, POTÊNCIA 230 KW, EQUIPADO COM CAÇAMBA DE ARRASTO (DRAGLINE) DE 0,76 M3 - CHP DIURNO. AF_06/2023</v>
          </cell>
          <cell r="C6508" t="str">
            <v>CHP</v>
          </cell>
          <cell r="D6508">
            <v>0</v>
          </cell>
          <cell r="E6508">
            <v>0</v>
          </cell>
          <cell r="F6508" t="str">
            <v>SINAPI JUNHO 2025</v>
          </cell>
        </row>
        <row r="6509">
          <cell r="A6509">
            <v>104908</v>
          </cell>
          <cell r="B6509" t="str">
            <v>GUINDASTE HIDRÁULICO RODOVIÁRIO, LANCA TELESCÓPICA DE *50+20* M, CAPACIDADE MÁXIMA DE 90T, 4 EIXOS, POTÊNCIA 330 KW, MOTOR DIESEL - CHI DIURNO. AF_01/2024</v>
          </cell>
          <cell r="C6509" t="str">
            <v>CHI</v>
          </cell>
          <cell r="D6509">
            <v>0</v>
          </cell>
          <cell r="E6509">
            <v>0</v>
          </cell>
          <cell r="F6509" t="str">
            <v>SINAPI JUNHO 2025</v>
          </cell>
        </row>
        <row r="6510">
          <cell r="A6510">
            <v>104907</v>
          </cell>
          <cell r="B6510" t="str">
            <v>GUINDASTE HIDRÁULICO RODOVIÁRIO, LANCA TELESCÓPICA DE *50+20* M, CAPACIDADE MÁXIMA DE 90T, 4 EIXOS, POTÊNCIA 330 KW, MOTOR DIESEL - CHP DIURNO. AF_01/2024</v>
          </cell>
          <cell r="C6510" t="str">
            <v>CHP</v>
          </cell>
          <cell r="D6510">
            <v>0</v>
          </cell>
          <cell r="E6510">
            <v>0</v>
          </cell>
          <cell r="F6510" t="str">
            <v>SINAPI JUNHO 2025</v>
          </cell>
        </row>
        <row r="6511">
          <cell r="A6511">
            <v>102851</v>
          </cell>
          <cell r="B6511" t="str">
            <v>GUINDASTE SOBRE ESTEIRAS, COM LANÇA TRELIÇADA 40 M, CAPACIDADE MÁXIMA 75 T - CHI DIURNO. AF_04/2019</v>
          </cell>
          <cell r="C6511" t="str">
            <v>CHI</v>
          </cell>
          <cell r="D6511">
            <v>0</v>
          </cell>
          <cell r="E6511">
            <v>0</v>
          </cell>
          <cell r="F6511" t="str">
            <v>SINAPI JUNHO 2025</v>
          </cell>
        </row>
        <row r="6512">
          <cell r="A6512">
            <v>102850</v>
          </cell>
          <cell r="B6512" t="str">
            <v>GUINDASTE SOBRE ESTEIRAS, COM LANÇA TRELIÇADA 40 M, CAPACIDADE MÁXIMA 75 T - CHP DIURNO. AF_04/2019</v>
          </cell>
          <cell r="C6512" t="str">
            <v>CHP</v>
          </cell>
          <cell r="D6512">
            <v>0</v>
          </cell>
          <cell r="E6512">
            <v>0</v>
          </cell>
          <cell r="F6512" t="str">
            <v>SINAPI JUNHO 2025</v>
          </cell>
        </row>
        <row r="6513">
          <cell r="A6513">
            <v>102857</v>
          </cell>
          <cell r="B6513" t="str">
            <v>GUINDASTE SOBRE ESTEIRAS, COM LANÇA TRELIÇADA 40 M, CAPACIDADE MÁXIMA 75 T, EQUIPADO COM CLAMSHELL - CHI DIURNO. AF_04/2019</v>
          </cell>
          <cell r="C6513" t="str">
            <v>CHI</v>
          </cell>
          <cell r="D6513">
            <v>0</v>
          </cell>
          <cell r="E6513">
            <v>0</v>
          </cell>
          <cell r="F6513" t="str">
            <v>SINAPI JUNHO 2025</v>
          </cell>
        </row>
        <row r="6514">
          <cell r="A6514">
            <v>102856</v>
          </cell>
          <cell r="B6514" t="str">
            <v>GUINDASTE SOBRE ESTEIRAS, COM LANÇA TRELIÇADA 40 M, CAPACIDADE MÁXIMA 75 T, EQUIPADO COM CLAMSHELL - CHP DIURNO. AF_04/2019</v>
          </cell>
          <cell r="C6514" t="str">
            <v>CHP</v>
          </cell>
          <cell r="D6514">
            <v>0</v>
          </cell>
          <cell r="E6514">
            <v>0</v>
          </cell>
          <cell r="F6514" t="str">
            <v>SINAPI JUNHO 2025</v>
          </cell>
        </row>
        <row r="6515">
          <cell r="A6515">
            <v>93403</v>
          </cell>
          <cell r="B6515" t="str">
            <v>GUINDAUTO HIDRÁULICO, CAPACIDADE MÁXIMA DE CARGA 3300 KG, MOMENTO MÁXIMO DE CARGA 5,8 TM, ALCANCE MÁXIMO HORIZONTAL 7,60 M, INCLUSIVE CAMINHÃO TOCO PBT 16.000 KG, POTÊNCIA DE 189 CV - CHI DIURNO. AF_03/2016</v>
          </cell>
          <cell r="C6515" t="str">
            <v>CHI</v>
          </cell>
          <cell r="D6515">
            <v>69.010000000000005</v>
          </cell>
          <cell r="E6515">
            <v>71.98</v>
          </cell>
          <cell r="F6515" t="str">
            <v>SINAPI JUNHO 2025</v>
          </cell>
        </row>
        <row r="6516">
          <cell r="A6516">
            <v>93402</v>
          </cell>
          <cell r="B6516" t="str">
            <v>GUINDAUTO HIDRÁULICO, CAPACIDADE MÁXIMA DE CARGA 3300 KG, MOMENTO MÁXIMO DE CARGA 5,8 TM, ALCANCE MÁXIMO HORIZONTAL 7,60 M, INCLUSIVE CAMINHÃO TOCO PBT 16.000 KG, POTÊNCIA DE 189 CV - CHP DIURNO. AF_03/2016</v>
          </cell>
          <cell r="C6516" t="str">
            <v>CHP</v>
          </cell>
          <cell r="D6516">
            <v>266.64999999999998</v>
          </cell>
          <cell r="E6516">
            <v>269.62</v>
          </cell>
          <cell r="F6516" t="str">
            <v>SINAPI JUNHO 2025</v>
          </cell>
        </row>
        <row r="6517">
          <cell r="A6517">
            <v>5930</v>
          </cell>
          <cell r="B6517" t="str">
            <v>GUINDAUTO HIDRÁULICO, CAPACIDADE MÁXIMA DE CARGA 6200 KG, MOMENTO MÁXIMO DE CARGA 11,7 TM, ALCANCE MÁXIMO HORIZONTAL 9,70 M, INCLUSIVE CAMINHÃO TOCO PBT 16.000 KG, POTÊNCIA DE 189 CV - CHI DIURNO. AF_06/2014</v>
          </cell>
          <cell r="C6517" t="str">
            <v>CHI</v>
          </cell>
          <cell r="D6517">
            <v>72.14</v>
          </cell>
          <cell r="E6517">
            <v>75.11</v>
          </cell>
          <cell r="F6517" t="str">
            <v>SINAPI JUNHO 2025</v>
          </cell>
        </row>
        <row r="6518">
          <cell r="A6518">
            <v>5928</v>
          </cell>
          <cell r="B6518" t="str">
            <v>GUINDAUTO HIDRÁULICO, CAPACIDADE MÁXIMA DE CARGA 6200 KG, MOMENTO MÁXIMO DE CARGA 11,7 TM, ALCANCE MÁXIMO HORIZONTAL 9,70 M, INCLUSIVE CAMINHÃO TOCO PBT 16.000 KG, POTÊNCIA DE 189 CV - CHP DIURNO. AF_06/2014</v>
          </cell>
          <cell r="C6518" t="str">
            <v>CHP</v>
          </cell>
          <cell r="D6518">
            <v>272.64</v>
          </cell>
          <cell r="E6518">
            <v>275.61</v>
          </cell>
          <cell r="F6518" t="str">
            <v>SINAPI JUNHO 2025</v>
          </cell>
        </row>
        <row r="6519">
          <cell r="A6519">
            <v>105845</v>
          </cell>
          <cell r="B6519" t="str">
            <v>GUINDAUTO HIDRÁULICO, CAPACIDADE MÁXIMA DE CARGA 6200 KG, MOMENTO MÁXIMO DE CARGA 11,7 TM, ALCANCE MÁXIMO HORIZONTAL 9,70 M, INCLUSIVE CAMINHÃO TOCO PBT 16.000 KG, POTÊNCIA DE 189 CV E CESTA AÉREA COM ISOLAMENTO CLASSE C - CHI DIURNO. AF_01/2025</v>
          </cell>
          <cell r="C6519" t="str">
            <v>CHI</v>
          </cell>
          <cell r="D6519">
            <v>0</v>
          </cell>
          <cell r="E6519">
            <v>0</v>
          </cell>
          <cell r="F6519" t="str">
            <v>SINAPI JUNHO 2025</v>
          </cell>
        </row>
        <row r="6520">
          <cell r="A6520">
            <v>105844</v>
          </cell>
          <cell r="B6520" t="str">
            <v>GUINDAUTO HIDRÁULICO, CAPACIDADE MÁXIMA DE CARGA 6200 KG, MOMENTO MÁXIMO DE CARGA 11,7 TM, ALCANCE MÁXIMO HORIZONTAL 9,70 M, INCLUSIVE CAMINHÃO TOCO PBT 16.000 KG, POTÊNCIA DE 189 CV E CESTA AÉREA COM ISOLAMENTO CLASSE C - CHP DIURNO. AF_01/2025</v>
          </cell>
          <cell r="C6520" t="str">
            <v>CHP</v>
          </cell>
          <cell r="D6520">
            <v>0</v>
          </cell>
          <cell r="E6520">
            <v>0</v>
          </cell>
          <cell r="F6520" t="str">
            <v>SINAPI JUNHO 2025</v>
          </cell>
        </row>
        <row r="6521">
          <cell r="A6521">
            <v>91635</v>
          </cell>
          <cell r="B6521" t="str">
            <v>GUINDAUTO HIDRÁULICO, CAPACIDADE MÁXIMA DE CARGA 6500 KG, MOMENTO MÁXIMO DE CARGA 5,8 TM, ALCANCE MÁXIMO HORIZONTAL 7,60 M, INCLUSIVE CAMINHÃO TOCO PBT 9.700 KG, POTÊNCIA DE 160 CV - CHI DIURNO. AF_08/2015</v>
          </cell>
          <cell r="C6521" t="str">
            <v>CHI</v>
          </cell>
          <cell r="D6521">
            <v>63.49</v>
          </cell>
          <cell r="E6521">
            <v>66.459999999999994</v>
          </cell>
          <cell r="F6521" t="str">
            <v>SINAPI JUNHO 2025</v>
          </cell>
        </row>
        <row r="6522">
          <cell r="A6522">
            <v>91634</v>
          </cell>
          <cell r="B6522" t="str">
            <v>GUINDAUTO HIDRÁULICO, CAPACIDADE MÁXIMA DE CARGA 6500 KG, MOMENTO MÁXIMO DE CARGA 5,8 TM, ALCANCE MÁXIMO HORIZONTAL 7,60 M, INCLUSIVE CAMINHÃO TOCO PBT 9.700 KG, POTÊNCIA DE 160 CV - CHP DIURNO. AF_08/2015</v>
          </cell>
          <cell r="C6522" t="str">
            <v>CHP</v>
          </cell>
          <cell r="D6522">
            <v>231.07</v>
          </cell>
          <cell r="E6522">
            <v>234.04</v>
          </cell>
          <cell r="F6522" t="str">
            <v>SINAPI JUNHO 2025</v>
          </cell>
        </row>
        <row r="6523">
          <cell r="A6523">
            <v>105985</v>
          </cell>
          <cell r="B6523" t="str">
            <v>GUINDAUTO HIDRÁULICO, CAPACIDADE MÁXIMA DE CARGA 8500 KG, MOMENTO MÁXIMO DE CARGA 30,4 TM, ALCANCE MÁXIMO HORIZONTAL 14,30 M, INCLUSIVE CAMINHÃO TRUCADO PBT 23.000 KG, POTÊNCIA DE 256 CV E CARROCERIA FIXA ABERTA DE MADEIRA - CHI DIURNO. AF_05/2025</v>
          </cell>
          <cell r="C6523" t="str">
            <v>CHI</v>
          </cell>
          <cell r="D6523">
            <v>95.64</v>
          </cell>
          <cell r="E6523">
            <v>98.61</v>
          </cell>
          <cell r="F6523" t="str">
            <v>SINAPI JUNHO 2025</v>
          </cell>
        </row>
        <row r="6524">
          <cell r="A6524">
            <v>105984</v>
          </cell>
          <cell r="B6524" t="str">
            <v>GUINDAUTO HIDRÁULICO, CAPACIDADE MÁXIMA DE CARGA 8500 KG, MOMENTO MÁXIMO DE CARGA 30,4 TM, ALCANCE MÁXIMO HORIZONTAL 14,30 M, INCLUSIVE CAMINHÃO TRUCADO PBT 23.000 KG, POTÊNCIA DE 256 CV E CARROCERIA FIXA ABERTA DE MADEIRA - CHP DIURNO. AF_05/2025</v>
          </cell>
          <cell r="C6524" t="str">
            <v>CHP</v>
          </cell>
          <cell r="D6524">
            <v>319.01</v>
          </cell>
          <cell r="E6524">
            <v>321.98</v>
          </cell>
          <cell r="F6524" t="str">
            <v>SINAPI JUNHO 2025</v>
          </cell>
        </row>
        <row r="6525">
          <cell r="A6525">
            <v>98765</v>
          </cell>
          <cell r="B6525" t="str">
            <v>INVERSOR DE SOLDA MONOFÁSICO DE 160 A, POTÊNCIA DE 5400 W, TENSÃO DE 220 V, PARA SOLDA COM ELETRODOS DE 2,0 A 4,0 MM E PROCESSO TIG - CHI DIURNO. AF_06/2018</v>
          </cell>
          <cell r="C6525" t="str">
            <v>CHI</v>
          </cell>
          <cell r="D6525">
            <v>0.06</v>
          </cell>
          <cell r="E6525">
            <v>0.06</v>
          </cell>
          <cell r="F6525" t="str">
            <v>SINAPI JUNHO 2025</v>
          </cell>
        </row>
        <row r="6526">
          <cell r="A6526">
            <v>98764</v>
          </cell>
          <cell r="B6526" t="str">
            <v>INVERSOR DE SOLDA MONOFÁSICO DE 160 A, POTÊNCIA DE 5400 W, TENSÃO DE 220 V, PARA SOLDA COM ELETRODOS DE 2,0 A 4,0 MM E PROCESSO TIG - CHP DIURNO. AF_06/2018</v>
          </cell>
          <cell r="C6526" t="str">
            <v>CHP</v>
          </cell>
          <cell r="D6526">
            <v>4.71</v>
          </cell>
          <cell r="E6526">
            <v>4.71</v>
          </cell>
          <cell r="F6526" t="str">
            <v>SINAPI JUNHO 2025</v>
          </cell>
        </row>
        <row r="6527">
          <cell r="A6527">
            <v>99834</v>
          </cell>
          <cell r="B6527" t="str">
            <v>LAVADORA DE ALTA PRESSAO (LAVA-JATO) PARA AGUA FRIA, PRESSAO DE OPERACAO ENTRE 1400 E 1900 LIB/POL2, VAZAO MAXIMA ENTRE 400 E 700 L/H - CHI DIURNO. AF_05/2023</v>
          </cell>
          <cell r="C6527" t="str">
            <v>CHI</v>
          </cell>
          <cell r="D6527">
            <v>0.16</v>
          </cell>
          <cell r="E6527">
            <v>0.16</v>
          </cell>
          <cell r="F6527" t="str">
            <v>SINAPI JUNHO 2025</v>
          </cell>
        </row>
        <row r="6528">
          <cell r="A6528">
            <v>99833</v>
          </cell>
          <cell r="B6528" t="str">
            <v>LAVADORA DE ALTA PRESSAO (LAVA-JATO) PARA AGUA FRIA, PRESSAO DE OPERACAO ENTRE 1400 E 1900 LIB/POL2, VAZAO MAXIMA ENTRE 400 E 700 L/H - CHP DIURNO. AF_05/2023</v>
          </cell>
          <cell r="C6528" t="str">
            <v>CHP</v>
          </cell>
          <cell r="D6528">
            <v>4.67</v>
          </cell>
          <cell r="E6528">
            <v>4.67</v>
          </cell>
          <cell r="F6528" t="str">
            <v>SINAPI JUNHO 2025</v>
          </cell>
        </row>
        <row r="6529">
          <cell r="A6529">
            <v>104521</v>
          </cell>
          <cell r="B6529" t="str">
            <v>LIXADEIRA DE PAREDE, COM LED, POTÊNCIA 750 W, FREQUÊNCIA 60 HZ, VELOCIDADE 1000 A 2100 RPM, DIÂMETRO DA LIXA 225 MM - CHI DIURNO AF_12/2022</v>
          </cell>
          <cell r="C6529" t="str">
            <v>CHI</v>
          </cell>
          <cell r="D6529">
            <v>0</v>
          </cell>
          <cell r="E6529">
            <v>0</v>
          </cell>
          <cell r="F6529" t="str">
            <v>SINAPI JUNHO 2025</v>
          </cell>
        </row>
        <row r="6530">
          <cell r="A6530">
            <v>104520</v>
          </cell>
          <cell r="B6530" t="str">
            <v>LIXADEIRA DE PAREDE, COM LED, POTÊNCIA 750 W, FREQUÊNCIA 60 HZ, VELOCIDADE 1000 A 2100 RPM, DIÂMETRO DA LIXA 225 MM - CHP DIURNO. AF_12/2022</v>
          </cell>
          <cell r="C6530" t="str">
            <v>CHP</v>
          </cell>
          <cell r="D6530">
            <v>0</v>
          </cell>
          <cell r="E6530">
            <v>0</v>
          </cell>
          <cell r="F6530" t="str">
            <v>SINAPI JUNHO 2025</v>
          </cell>
        </row>
        <row r="6531">
          <cell r="A6531">
            <v>90687</v>
          </cell>
          <cell r="B6531" t="str">
            <v>MANIPULADOR TELESCÓPICO, POTÊNCIA DE 85 HP, CAPACIDADE DE CARGA DE 3.500 KG, ALTURA MÁXIMA DE ELEVAÇÃO DE 12,3 M - CHI DIURNO. AF_05/2023</v>
          </cell>
          <cell r="C6531" t="str">
            <v>CHI</v>
          </cell>
          <cell r="D6531">
            <v>74.14</v>
          </cell>
          <cell r="E6531">
            <v>76.569999999999993</v>
          </cell>
          <cell r="F6531" t="str">
            <v>SINAPI JUNHO 2025</v>
          </cell>
        </row>
        <row r="6532">
          <cell r="A6532">
            <v>90686</v>
          </cell>
          <cell r="B6532" t="str">
            <v>MANIPULADOR TELESCÓPICO, POTÊNCIA DE 85 HP, CAPACIDADE DE CARGA DE 3.500 KG, ALTURA MÁXIMA DE ELEVAÇÃO DE 12,3 M - CHP DIURNO. AF_05/2023</v>
          </cell>
          <cell r="C6532" t="str">
            <v>CHP</v>
          </cell>
          <cell r="D6532">
            <v>172.6</v>
          </cell>
          <cell r="E6532">
            <v>175.03</v>
          </cell>
          <cell r="F6532" t="str">
            <v>SINAPI JUNHO 2025</v>
          </cell>
        </row>
        <row r="6533">
          <cell r="A6533">
            <v>5952</v>
          </cell>
          <cell r="B6533" t="str">
            <v>MARTELETE OU ROMPEDOR PNEUMÁTICO MANUAL, 28 KG, COM SILENCIADOR - CHI DIURNO. AF_07/2016</v>
          </cell>
          <cell r="C6533" t="str">
            <v>CHI</v>
          </cell>
          <cell r="D6533">
            <v>23.43</v>
          </cell>
          <cell r="E6533">
            <v>25.39</v>
          </cell>
          <cell r="F6533" t="str">
            <v>SINAPI JUNHO 2025</v>
          </cell>
        </row>
        <row r="6534">
          <cell r="A6534">
            <v>5795</v>
          </cell>
          <cell r="B6534" t="str">
            <v>MARTELETE OU ROMPEDOR PNEUMÁTICO MANUAL, 28 KG, COM SILENCIADOR - CHP DIURNO. AF_07/2016</v>
          </cell>
          <cell r="C6534" t="str">
            <v>CHP</v>
          </cell>
          <cell r="D6534">
            <v>25.37</v>
          </cell>
          <cell r="E6534">
            <v>27.33</v>
          </cell>
          <cell r="F6534" t="str">
            <v>SINAPI JUNHO 2025</v>
          </cell>
        </row>
        <row r="6535">
          <cell r="A6535">
            <v>104657</v>
          </cell>
          <cell r="B6535" t="str">
            <v>MARTELETE PERFURADOR/ ROMPEDOR ELÉTRICO, POTÊNCIA 800 W, 220 V - CHI DIURNO. AF_05/2023</v>
          </cell>
          <cell r="C6535" t="str">
            <v>CHI</v>
          </cell>
          <cell r="D6535">
            <v>0</v>
          </cell>
          <cell r="E6535">
            <v>0</v>
          </cell>
          <cell r="F6535" t="str">
            <v>SINAPI JUNHO 2025</v>
          </cell>
        </row>
        <row r="6536">
          <cell r="A6536">
            <v>104656</v>
          </cell>
          <cell r="B6536" t="str">
            <v>MARTELETE PERFURADOR/ ROMPEDOR ELÉTRICO, POTÊNCIA 800 W, 220 V - CHP DIURNO. AF_05/2023</v>
          </cell>
          <cell r="C6536" t="str">
            <v>CHP</v>
          </cell>
          <cell r="D6536">
            <v>0</v>
          </cell>
          <cell r="E6536">
            <v>0</v>
          </cell>
          <cell r="F6536" t="str">
            <v>SINAPI JUNHO 2025</v>
          </cell>
        </row>
        <row r="6537">
          <cell r="A6537">
            <v>102274</v>
          </cell>
          <cell r="B6537" t="str">
            <v>MARTELO DEMOLIDOR ELÉTRICO, COM POTÊNCIA DE 2.000 W, 1.000 IMPACTOS POR MINUTO, PESO DE 30 KG - CHI DIURNO. AF_01/2021</v>
          </cell>
          <cell r="C6537" t="str">
            <v>CHI</v>
          </cell>
          <cell r="D6537">
            <v>22.36</v>
          </cell>
          <cell r="E6537">
            <v>24.32</v>
          </cell>
          <cell r="F6537" t="str">
            <v>SINAPI JUNHO 2025</v>
          </cell>
        </row>
        <row r="6538">
          <cell r="A6538">
            <v>102275</v>
          </cell>
          <cell r="B6538" t="str">
            <v>MARTELO DEMOLIDOR ELÉTRICO, COM POTÊNCIA DE 2.000 W, 1.000 IMPACTOS POR MINUTO, PESO DE 30 KG - CHP DIURNO. AF_01/2021</v>
          </cell>
          <cell r="C6538" t="str">
            <v>CHP</v>
          </cell>
          <cell r="D6538">
            <v>24.91</v>
          </cell>
          <cell r="E6538">
            <v>26.87</v>
          </cell>
          <cell r="F6538" t="str">
            <v>SINAPI JUNHO 2025</v>
          </cell>
        </row>
        <row r="6539">
          <cell r="A6539">
            <v>95259</v>
          </cell>
          <cell r="B6539" t="str">
            <v>MARTELO DEMOLIDOR PNEUMÁTICO MANUAL, 32 KG - CHI DIURNO. AF_09/2016</v>
          </cell>
          <cell r="C6539" t="str">
            <v>CHI</v>
          </cell>
          <cell r="D6539">
            <v>23.22</v>
          </cell>
          <cell r="E6539">
            <v>25.18</v>
          </cell>
          <cell r="F6539" t="str">
            <v>SINAPI JUNHO 2025</v>
          </cell>
        </row>
        <row r="6540">
          <cell r="A6540">
            <v>95258</v>
          </cell>
          <cell r="B6540" t="str">
            <v>MARTELO DEMOLIDOR PNEUMÁTICO MANUAL, 32 KG - CHP DIURNO. AF_09/2016</v>
          </cell>
          <cell r="C6540" t="str">
            <v>CHP</v>
          </cell>
          <cell r="D6540">
            <v>24.94</v>
          </cell>
          <cell r="E6540">
            <v>26.9</v>
          </cell>
          <cell r="F6540" t="str">
            <v>SINAPI JUNHO 2025</v>
          </cell>
        </row>
        <row r="6541">
          <cell r="A6541">
            <v>105917</v>
          </cell>
          <cell r="B6541" t="str">
            <v>MARTELO PERFURADOR PNEUMÁTICO MANUAL, HASTE 19 X 108 MM, *11* KG - CHI DIURNO. AF_02/2025</v>
          </cell>
          <cell r="C6541" t="str">
            <v>CHI</v>
          </cell>
          <cell r="D6541">
            <v>0</v>
          </cell>
          <cell r="E6541">
            <v>0</v>
          </cell>
          <cell r="F6541" t="str">
            <v>SINAPI JUNHO 2025</v>
          </cell>
        </row>
        <row r="6542">
          <cell r="A6542">
            <v>105916</v>
          </cell>
          <cell r="B6542" t="str">
            <v>MARTELO PERFURADOR PNEUMÁTICO MANUAL, HASTE 19 X 108 MM, *11* KG - CHP DIURNO. AF_02/2025</v>
          </cell>
          <cell r="C6542" t="str">
            <v>CHP</v>
          </cell>
          <cell r="D6542">
            <v>0</v>
          </cell>
          <cell r="E6542">
            <v>0</v>
          </cell>
          <cell r="F6542" t="str">
            <v>SINAPI JUNHO 2025</v>
          </cell>
        </row>
        <row r="6543">
          <cell r="A6543">
            <v>92967</v>
          </cell>
          <cell r="B6543" t="str">
            <v>MARTELO PERFURADOR PNEUMÁTICO MANUAL, HASTE 25 X 75 MM, 21 KG - CHI DIURNO. AF_12/2015</v>
          </cell>
          <cell r="C6543" t="str">
            <v>CHI</v>
          </cell>
          <cell r="D6543">
            <v>23.48</v>
          </cell>
          <cell r="E6543">
            <v>25.44</v>
          </cell>
          <cell r="F6543" t="str">
            <v>SINAPI JUNHO 2025</v>
          </cell>
        </row>
        <row r="6544">
          <cell r="A6544">
            <v>92966</v>
          </cell>
          <cell r="B6544" t="str">
            <v>MARTELO PERFURADOR PNEUMÁTICO MANUAL, HASTE 25 X 75 MM, 21 KG - CHP DIURNO. AF_12/2015</v>
          </cell>
          <cell r="C6544" t="str">
            <v>CHP</v>
          </cell>
          <cell r="D6544">
            <v>25.47</v>
          </cell>
          <cell r="E6544">
            <v>27.43</v>
          </cell>
          <cell r="F6544" t="str">
            <v>SINAPI JUNHO 2025</v>
          </cell>
        </row>
        <row r="6545">
          <cell r="A6545">
            <v>103794</v>
          </cell>
          <cell r="B6545" t="str">
            <v>MINI GUINDASTE ARANHA SOBRE ESTEIRAS E LANCA TELESCÓPICA, CAPACIDADE MÁXIMA DE CARGA 3,0 TON, RAIO MÁXIMO DE TRABALHO 8,25 M, ALTURA DE LANÇA DO SOLO 9,2 M, 55 M DE CABO DE AÇO 8 MM, MOTOR ELÉTRICO 220/380 VOLTS TRIFÁSICO - CHI DIURNO. AF_03/2022</v>
          </cell>
          <cell r="C6545" t="str">
            <v>CHI</v>
          </cell>
          <cell r="D6545">
            <v>0</v>
          </cell>
          <cell r="E6545">
            <v>0</v>
          </cell>
          <cell r="F6545" t="str">
            <v>SINAPI JUNHO 2025</v>
          </cell>
        </row>
        <row r="6546">
          <cell r="A6546">
            <v>103793</v>
          </cell>
          <cell r="B6546" t="str">
            <v>MINI GUINDASTE ARANHA SOBRE ESTEIRAS E LANCA TELESCÓPICA, CAPACIDADE MÁXIMA DE CARGA 3,0 TON, RAIO MÁXIMO DE TRABALHO 8,25 M, ALTURA DE LANÇA DO SOLO 9,2 M, 55 M DE CABO DE AÇO 8 MM, MOTOR ELÉTRICO 220/380 VOLTS TRIFÁSICO - CHP DIURNO. AF_03/2022</v>
          </cell>
          <cell r="C6546" t="str">
            <v>CHP</v>
          </cell>
          <cell r="D6546">
            <v>0</v>
          </cell>
          <cell r="E6546">
            <v>0</v>
          </cell>
          <cell r="F6546" t="str">
            <v>SINAPI JUNHO 2025</v>
          </cell>
        </row>
        <row r="6547">
          <cell r="A6547">
            <v>96156</v>
          </cell>
          <cell r="B6547" t="str">
            <v>MINICARREGADEIRA SOBRE RODAS POTENCIA 47HP CAPACIDADE OPERACAO 646 KG, COM VASSOURA MECÂNICA ACOPLADA - CHI DIURNO. AF_03/2017</v>
          </cell>
          <cell r="C6547" t="str">
            <v>CHI</v>
          </cell>
          <cell r="D6547">
            <v>61.99</v>
          </cell>
          <cell r="E6547">
            <v>64.42</v>
          </cell>
          <cell r="F6547" t="str">
            <v>SINAPI JUNHO 2025</v>
          </cell>
        </row>
        <row r="6548">
          <cell r="A6548">
            <v>96158</v>
          </cell>
          <cell r="B6548" t="str">
            <v>MINICARREGADEIRA SOBRE RODAS POTENCIA 47HP CAPACIDADE OPERACAO 646 KG, COM VASSOURA MECÂNICA ACOPLADA - CHP DIURNO. AF_03/2017</v>
          </cell>
          <cell r="C6548" t="str">
            <v>CHP</v>
          </cell>
          <cell r="D6548">
            <v>138.6</v>
          </cell>
          <cell r="E6548">
            <v>141.03</v>
          </cell>
          <cell r="F6548" t="str">
            <v>SINAPI JUNHO 2025</v>
          </cell>
        </row>
        <row r="6549">
          <cell r="A6549">
            <v>90693</v>
          </cell>
          <cell r="B6549" t="str">
            <v>MINICARREGADEIRA SOBRE RODAS, POTÊNCIA LÍQUIDA DE 47 HP, CAPACIDADE NOMINAL DE OPERAÇÃO DE 646 KG - CHI DIURNO. AF_06/2015</v>
          </cell>
          <cell r="C6549" t="str">
            <v>CHI</v>
          </cell>
          <cell r="D6549">
            <v>57.14</v>
          </cell>
          <cell r="E6549">
            <v>59.57</v>
          </cell>
          <cell r="F6549" t="str">
            <v>SINAPI JUNHO 2025</v>
          </cell>
        </row>
        <row r="6550">
          <cell r="A6550">
            <v>90692</v>
          </cell>
          <cell r="B6550" t="str">
            <v>MINICARREGADEIRA SOBRE RODAS, POTÊNCIA LÍQUIDA DE 47 HP, CAPACIDADE NOMINAL DE OPERAÇÃO DE 646 KG - CHP DIURNO. AF_06/2015</v>
          </cell>
          <cell r="C6550" t="str">
            <v>CHP</v>
          </cell>
          <cell r="D6550">
            <v>128.94999999999999</v>
          </cell>
          <cell r="E6550">
            <v>131.38</v>
          </cell>
          <cell r="F6550" t="str">
            <v>SINAPI JUNHO 2025</v>
          </cell>
        </row>
        <row r="6551">
          <cell r="A6551">
            <v>96246</v>
          </cell>
          <cell r="B6551" t="str">
            <v>MINIESCAVADEIRA SOBRE ESTEIRAS, POTÊNCIA LÍQUIDA DE *30* HP, PESO OPERACIONAL DE *3.500* KG - CHI DIURNO. AF_04/2017</v>
          </cell>
          <cell r="C6551" t="str">
            <v>CHI</v>
          </cell>
          <cell r="D6551">
            <v>62.74</v>
          </cell>
          <cell r="E6551">
            <v>65.38</v>
          </cell>
          <cell r="F6551" t="str">
            <v>SINAPI JUNHO 2025</v>
          </cell>
        </row>
        <row r="6552">
          <cell r="A6552">
            <v>96245</v>
          </cell>
          <cell r="B6552" t="str">
            <v>MINIESCAVADEIRA SOBRE ESTEIRAS, POTÊNCIA LÍQUIDA DE *30* HP, PESO OPERACIONAL DE *3.500* KG - CHP DIURNO. AF_04/2017</v>
          </cell>
          <cell r="C6552" t="str">
            <v>CHP</v>
          </cell>
          <cell r="D6552">
            <v>114.91</v>
          </cell>
          <cell r="E6552">
            <v>117.55</v>
          </cell>
          <cell r="F6552" t="str">
            <v>SINAPI JUNHO 2025</v>
          </cell>
        </row>
        <row r="6553">
          <cell r="A6553">
            <v>88404</v>
          </cell>
          <cell r="B6553" t="str">
            <v>MISTURADOR DE ARGAMASSA, EIXO HORIZONTAL, CAPACIDADE DE MISTURA 160 KG, MOTOR ELÉTRICO POTÊNCIA 3 CV - CHI DIURNO. AF_05/2023</v>
          </cell>
          <cell r="C6553" t="str">
            <v>CHI</v>
          </cell>
          <cell r="D6553">
            <v>1.02</v>
          </cell>
          <cell r="E6553">
            <v>1.02</v>
          </cell>
          <cell r="F6553" t="str">
            <v>SINAPI JUNHO 2025</v>
          </cell>
        </row>
        <row r="6554">
          <cell r="A6554">
            <v>88399</v>
          </cell>
          <cell r="B6554" t="str">
            <v>MISTURADOR DE ARGAMASSA, EIXO HORIZONTAL, CAPACIDADE DE MISTURA 160 KG, MOTOR ELÉTRICO POTÊNCIA 3 CV - CHP DIURNO. AF_05/2023</v>
          </cell>
          <cell r="C6554" t="str">
            <v>CHP</v>
          </cell>
          <cell r="D6554">
            <v>3.81</v>
          </cell>
          <cell r="E6554">
            <v>3.81</v>
          </cell>
          <cell r="F6554" t="str">
            <v>SINAPI JUNHO 2025</v>
          </cell>
        </row>
        <row r="6555">
          <cell r="A6555">
            <v>88392</v>
          </cell>
          <cell r="B6555" t="str">
            <v>MISTURADOR DE ARGAMASSA, EIXO HORIZONTAL, CAPACIDADE DE MISTURA 300 KG, MOTOR ELÉTRICO POTÊNCIA 5 CV - CHI DIURNO. AF_05/2023</v>
          </cell>
          <cell r="C6555" t="str">
            <v>CHI</v>
          </cell>
          <cell r="D6555">
            <v>1.08</v>
          </cell>
          <cell r="E6555">
            <v>1.08</v>
          </cell>
          <cell r="F6555" t="str">
            <v>SINAPI JUNHO 2025</v>
          </cell>
        </row>
        <row r="6556">
          <cell r="A6556">
            <v>88386</v>
          </cell>
          <cell r="B6556" t="str">
            <v>MISTURADOR DE ARGAMASSA, EIXO HORIZONTAL, CAPACIDADE DE MISTURA 300 KG, MOTOR ELÉTRICO POTÊNCIA 5 CV - CHP DIURNO. AF_05/2023</v>
          </cell>
          <cell r="C6556" t="str">
            <v>CHP</v>
          </cell>
          <cell r="D6556">
            <v>5.17</v>
          </cell>
          <cell r="E6556">
            <v>5.17</v>
          </cell>
          <cell r="F6556" t="str">
            <v>SINAPI JUNHO 2025</v>
          </cell>
        </row>
        <row r="6557">
          <cell r="A6557">
            <v>88398</v>
          </cell>
          <cell r="B6557" t="str">
            <v>MISTURADOR DE ARGAMASSA, EIXO HORIZONTAL, CAPACIDADE DE MISTURA 600 KG, MOTOR ELÉTRICO POTÊNCIA 7,5 CV - CHI DIURNO. AF_05/2023</v>
          </cell>
          <cell r="C6557" t="str">
            <v>CHI</v>
          </cell>
          <cell r="D6557">
            <v>1.28</v>
          </cell>
          <cell r="E6557">
            <v>1.28</v>
          </cell>
          <cell r="F6557" t="str">
            <v>SINAPI JUNHO 2025</v>
          </cell>
        </row>
        <row r="6558">
          <cell r="A6558">
            <v>88393</v>
          </cell>
          <cell r="B6558" t="str">
            <v>MISTURADOR DE ARGAMASSA, EIXO HORIZONTAL, CAPACIDADE DE MISTURA 600 KG, MOTOR ELÉTRICO POTÊNCIA 7,5 CV - CHP DIURNO. AF_05/2023</v>
          </cell>
          <cell r="C6558" t="str">
            <v>CHP</v>
          </cell>
          <cell r="D6558">
            <v>7.11</v>
          </cell>
          <cell r="E6558">
            <v>7.11</v>
          </cell>
          <cell r="F6558" t="str">
            <v>SINAPI JUNHO 2025</v>
          </cell>
        </row>
        <row r="6559">
          <cell r="A6559">
            <v>90638</v>
          </cell>
          <cell r="B6559" t="str">
            <v>MISTURADOR DUPLO HORIZONTAL DE ALTA TURBULÊNCIA, CAPACIDADE / VOLUME 2 X 500 LITROS, MOTORES ELÉTRICOS MÍNIMO 5 CV CADA, PARA NATA CIMENTO, ARGAMASSA E OUTROS - CHI DIURNO. AF_06/2015</v>
          </cell>
          <cell r="C6559" t="str">
            <v>CHI</v>
          </cell>
          <cell r="D6559">
            <v>5.13</v>
          </cell>
          <cell r="E6559">
            <v>5.13</v>
          </cell>
          <cell r="F6559" t="str">
            <v>SINAPI JUNHO 2025</v>
          </cell>
        </row>
        <row r="6560">
          <cell r="A6560">
            <v>90637</v>
          </cell>
          <cell r="B6560" t="str">
            <v>MISTURADOR DUPLO HORIZONTAL DE ALTA TURBULÊNCIA, CAPACIDADE / VOLUME 2 X 500 LITROS, MOTORES ELÉTRICOS MÍNIMO 5 CV CADA, PARA NATA CIMENTO, ARGAMASSA E OUTROS - CHP DIURNO. AF_06/2015</v>
          </cell>
          <cell r="C6560" t="str">
            <v>CHP</v>
          </cell>
          <cell r="D6560">
            <v>15.95</v>
          </cell>
          <cell r="E6560">
            <v>15.95</v>
          </cell>
          <cell r="F6560" t="str">
            <v>SINAPI JUNHO 2025</v>
          </cell>
        </row>
        <row r="6561">
          <cell r="A6561">
            <v>103243</v>
          </cell>
          <cell r="B6561" t="str">
            <v>MISTURADOR PARA PREPARO DE LAMA ESTABILIZANTE COM CAPACIDADE DE *4000* L, COM BOMBA CENTRÍFUGA 5,5 HP A 23,07 HP, PARA SISTEMA DE FURO DIRECIONAL - CHI DIURNO. AF_05/2023</v>
          </cell>
          <cell r="C6561" t="str">
            <v>CHI</v>
          </cell>
          <cell r="D6561">
            <v>0</v>
          </cell>
          <cell r="E6561">
            <v>0</v>
          </cell>
          <cell r="F6561" t="str">
            <v>SINAPI JUNHO 2025</v>
          </cell>
        </row>
        <row r="6562">
          <cell r="A6562">
            <v>103242</v>
          </cell>
          <cell r="B6562" t="str">
            <v>MISTURADOR PARA PREPARO DE LAMA ESTABILIZANTE COM CAPACIDADE DE *4000* L, COM BOMBA CENTRÍFUGA 5,5 HP A 23,07 HP, PARA SISTEMA DE FURO DIRECIONAL - CHP DIURNO. AF_05/2023</v>
          </cell>
          <cell r="C6562" t="str">
            <v>CHP</v>
          </cell>
          <cell r="D6562">
            <v>0</v>
          </cell>
          <cell r="E6562">
            <v>0</v>
          </cell>
          <cell r="F6562" t="str">
            <v>SINAPI JUNHO 2025</v>
          </cell>
        </row>
        <row r="6563">
          <cell r="A6563">
            <v>5806</v>
          </cell>
          <cell r="B6563" t="str">
            <v>MOTOBOMBA CENTRÍFUGA, MOTOR A GASOLINA, POTÊNCIA 5,42 HP, BOCAIS 1 1/2" X 1", DIÂMETRO ROTOR 143 MM HM/Q = 6 MCA / 16,8 M3/H A 38 MCA / 6,6 M3/H - CHI DIURNO. AF_06/2014</v>
          </cell>
          <cell r="C6563" t="str">
            <v>CHI</v>
          </cell>
          <cell r="D6563">
            <v>0.19</v>
          </cell>
          <cell r="E6563">
            <v>0.19</v>
          </cell>
          <cell r="F6563" t="str">
            <v>SINAPI JUNHO 2025</v>
          </cell>
        </row>
        <row r="6564">
          <cell r="A6564">
            <v>73536</v>
          </cell>
          <cell r="B6564" t="str">
            <v>MOTOBOMBA CENTRÍFUGA, MOTOR A GASOLINA, POTÊNCIA 5,42 HP, BOCAIS 1 1/2" X 1", DIÂMETRO ROTOR 143 MM HM/Q = 6 MCA / 16,8 M3/H A 38 MCA / 6,6 M3/H - CHP DIURNO. AF_06/2014</v>
          </cell>
          <cell r="C6564" t="str">
            <v>CHP</v>
          </cell>
          <cell r="D6564">
            <v>22.35</v>
          </cell>
          <cell r="E6564">
            <v>22.35</v>
          </cell>
          <cell r="F6564" t="str">
            <v>SINAPI JUNHO 2025</v>
          </cell>
        </row>
        <row r="6565">
          <cell r="A6565">
            <v>7043</v>
          </cell>
          <cell r="B6565" t="str">
            <v>MOTOBOMBA TRASH (PARA ÁGUA SUJA) AUTO ESCORVANTE, MOTOR GASOLINA DE 6,41 HP, DIÂMETROS DE SUCÇÃO X RECALQUE: 3" X 3", HM/Q = 10 MCA / 60 M3/H A 23 MCA / 0 M3/H - CHI DIURNO. AF_10/2014</v>
          </cell>
          <cell r="C6565" t="str">
            <v>CHI</v>
          </cell>
          <cell r="D6565">
            <v>0.24</v>
          </cell>
          <cell r="E6565">
            <v>0.24</v>
          </cell>
          <cell r="F6565" t="str">
            <v>SINAPI JUNHO 2025</v>
          </cell>
        </row>
        <row r="6566">
          <cell r="A6566">
            <v>7042</v>
          </cell>
          <cell r="B6566" t="str">
            <v>MOTOBOMBA TRASH (PARA ÁGUA SUJA) AUTO ESCORVANTE, MOTOR GASOLINA DE 6,41 HP, DIÂMETROS DE SUCÇÃO X RECALQUE: 3" X 3", HM/Q = 10 MCA / 60 M3/H A 23 MCA / 0 M3/H - CHP DIURNO. AF_10/2014</v>
          </cell>
          <cell r="C6566" t="str">
            <v>CHP</v>
          </cell>
          <cell r="D6566">
            <v>26.4</v>
          </cell>
          <cell r="E6566">
            <v>26.4</v>
          </cell>
          <cell r="F6566" t="str">
            <v>SINAPI JUNHO 2025</v>
          </cell>
        </row>
        <row r="6567">
          <cell r="A6567">
            <v>5934</v>
          </cell>
          <cell r="B6567" t="str">
            <v>MOTONIVELADORA POTÊNCIA BÁSICA LÍQUIDA (PRIMEIRA MARCHA) 125 HP, PESO BRUTO 13032 KG, LARGURA DA LÂMINA DE 3,7 M - CHI DIURNO. AF_06/2014</v>
          </cell>
          <cell r="C6567" t="str">
            <v>CHI</v>
          </cell>
          <cell r="D6567">
            <v>91.92</v>
          </cell>
          <cell r="E6567">
            <v>94.82</v>
          </cell>
          <cell r="F6567" t="str">
            <v>SINAPI JUNHO 2025</v>
          </cell>
        </row>
        <row r="6568">
          <cell r="A6568">
            <v>5932</v>
          </cell>
          <cell r="B6568" t="str">
            <v>MOTONIVELADORA POTÊNCIA BÁSICA LÍQUIDA (PRIMEIRA MARCHA) 125 HP, PESO BRUTO 13032 KG, LARGURA DA LÂMINA DE 3,7 M - CHP DIURNO. AF_06/2014</v>
          </cell>
          <cell r="C6568" t="str">
            <v>CHP</v>
          </cell>
          <cell r="D6568">
            <v>247.5</v>
          </cell>
          <cell r="E6568">
            <v>250.4</v>
          </cell>
          <cell r="F6568" t="str">
            <v>SINAPI JUNHO 2025</v>
          </cell>
        </row>
        <row r="6569">
          <cell r="A6569">
            <v>96159</v>
          </cell>
          <cell r="B6569" t="str">
            <v>MÁQUINA DEMARCADORA DE FAIXA DE TRÁFEGO À FRIO, AUTOPROPELIDA, POTÊNCIA 38 HP - CHI DIURNO. AF_07/2016</v>
          </cell>
          <cell r="C6569" t="str">
            <v>CHI</v>
          </cell>
          <cell r="D6569">
            <v>93.12</v>
          </cell>
          <cell r="E6569">
            <v>95.55</v>
          </cell>
          <cell r="F6569" t="str">
            <v>SINAPI JUNHO 2025</v>
          </cell>
        </row>
        <row r="6570">
          <cell r="A6570">
            <v>95133</v>
          </cell>
          <cell r="B6570" t="str">
            <v>MÁQUINA DEMARCADORA DE FAIXA DE TRÁFEGO À FRIO, AUTOPROPELIDA, POTÊNCIA 38 HP - CHP DIURNO. AF_07/2016</v>
          </cell>
          <cell r="C6570" t="str">
            <v>CHP</v>
          </cell>
          <cell r="D6570">
            <v>182.92</v>
          </cell>
          <cell r="E6570">
            <v>185.35</v>
          </cell>
          <cell r="F6570" t="str">
            <v>SINAPI JUNHO 2025</v>
          </cell>
        </row>
        <row r="6571">
          <cell r="A6571">
            <v>102986</v>
          </cell>
          <cell r="B6571" t="str">
            <v>MÁQUINA DEMARCADORA DE FAIXA DE TRÁFEGO À FRIO, TRAÇÃO MANUAL, 4 CV, PRESSÃO MAX 3300 PSI, TANQUE 20 L - CHI DIURNO. AF_06/2021</v>
          </cell>
          <cell r="C6571" t="str">
            <v>CHI</v>
          </cell>
          <cell r="D6571">
            <v>0</v>
          </cell>
          <cell r="E6571">
            <v>0</v>
          </cell>
          <cell r="F6571" t="str">
            <v>SINAPI JUNHO 2025</v>
          </cell>
        </row>
        <row r="6572">
          <cell r="A6572">
            <v>102987</v>
          </cell>
          <cell r="B6572" t="str">
            <v>MÁQUINA DEMARCADORA DE FAIXA DE TRÁFEGO À FRIO, TRAÇÃO MANUAL, 4 CV, PRESSÃO MAX 3300 PSI, TANQUE 20 L - CHP DIURNO. AF_06/2021</v>
          </cell>
          <cell r="C6572" t="str">
            <v>CHP</v>
          </cell>
          <cell r="D6572">
            <v>0</v>
          </cell>
          <cell r="E6572">
            <v>0</v>
          </cell>
          <cell r="F6572" t="str">
            <v>SINAPI JUNHO 2025</v>
          </cell>
        </row>
        <row r="6573">
          <cell r="A6573">
            <v>92961</v>
          </cell>
          <cell r="B6573" t="str">
            <v>MÁQUINA EXTRUSORA DE CONCRETO PARA GUIAS E SARJETAS, MOTOR A DIESEL, POTÊNCIA 14 CV - CHI DIURNO. AF_12/2015</v>
          </cell>
          <cell r="C6573" t="str">
            <v>CHI</v>
          </cell>
          <cell r="D6573">
            <v>5.38</v>
          </cell>
          <cell r="E6573">
            <v>5.38</v>
          </cell>
          <cell r="F6573" t="str">
            <v>SINAPI JUNHO 2025</v>
          </cell>
        </row>
        <row r="6574">
          <cell r="A6574">
            <v>92960</v>
          </cell>
          <cell r="B6574" t="str">
            <v>MÁQUINA EXTRUSORA DE CONCRETO PARA GUIAS E SARJETAS, MOTOR A DIESEL, POTÊNCIA 14 CV - CHP DIURNO. AF_12/2015</v>
          </cell>
          <cell r="C6574" t="str">
            <v>CHP</v>
          </cell>
          <cell r="D6574">
            <v>19.14</v>
          </cell>
          <cell r="E6574">
            <v>19.14</v>
          </cell>
          <cell r="F6574" t="str">
            <v>SINAPI JUNHO 2025</v>
          </cell>
        </row>
        <row r="6575">
          <cell r="A6575">
            <v>102863</v>
          </cell>
          <cell r="B6575" t="str">
            <v>MÁQUINA FORMER DOBRAS DIVERSAS: 220V/380V TRIFÁSICO OU MONOFÁSICO, CAPACIDADE 0,5-1,27MM, MOTOR 2CV - CHI DIURNO. AF_05/2023</v>
          </cell>
          <cell r="C6575" t="str">
            <v>CHI</v>
          </cell>
          <cell r="D6575">
            <v>0</v>
          </cell>
          <cell r="E6575">
            <v>0</v>
          </cell>
          <cell r="F6575" t="str">
            <v>SINAPI JUNHO 2025</v>
          </cell>
        </row>
        <row r="6576">
          <cell r="A6576">
            <v>102862</v>
          </cell>
          <cell r="B6576" t="str">
            <v>MÁQUINA FORMER DOBRAS DIVERSAS: 220V/380V TRIFÁSICO OU MONOFÁSICO, CAPACIDADE 0,5-1,27MM, MOTOR 2CV - CHP DIURNO. AF_05/2023</v>
          </cell>
          <cell r="C6576" t="str">
            <v>CHP</v>
          </cell>
          <cell r="D6576">
            <v>0</v>
          </cell>
          <cell r="E6576">
            <v>0</v>
          </cell>
          <cell r="F6576" t="str">
            <v>SINAPI JUNHO 2025</v>
          </cell>
        </row>
        <row r="6577">
          <cell r="A6577">
            <v>93409</v>
          </cell>
          <cell r="B6577" t="str">
            <v>MÁQUINA JATO DE PRESSAO PORTÁTIL, CAMARA DE 1 SAIDA, CAPACIDADE 280 L, DIAMETRO 670 MM, BICO DE JATO CURTO VENTURI DE 5/16", MANGUEIRA DE 1" COM COMPRESSOR DE AR REBOCÁVEL 189 PCM E MOTOR DIESEL 63 CV - CHI DIURNO. AF_05/2023</v>
          </cell>
          <cell r="C6577" t="str">
            <v>CHI</v>
          </cell>
          <cell r="D6577">
            <v>32.11</v>
          </cell>
          <cell r="E6577">
            <v>34.25</v>
          </cell>
          <cell r="F6577" t="str">
            <v>SINAPI JUNHO 2025</v>
          </cell>
        </row>
        <row r="6578">
          <cell r="A6578">
            <v>93408</v>
          </cell>
          <cell r="B6578" t="str">
            <v>MÁQUINA JATO DE PRESSAO PORTÁTIL, CAMARA DE 1 SAIDA, CAPACIDADE 280 L, DIAMETRO 670 MM, BICO DE JATO CURTO VENTURI DE 5/16", MANGUEIRA DE 1" COM COMPRESSOR DE AR REBOCÁVEL 189 PCM E MOTOR DIESEL 63 CV - CHP DIURNO. AF_05/2023</v>
          </cell>
          <cell r="C6578" t="str">
            <v>CHP</v>
          </cell>
          <cell r="D6578">
            <v>86.53</v>
          </cell>
          <cell r="E6578">
            <v>88.67</v>
          </cell>
          <cell r="F6578" t="str">
            <v>SINAPI JUNHO 2025</v>
          </cell>
        </row>
        <row r="6579">
          <cell r="A6579">
            <v>102941</v>
          </cell>
          <cell r="B6579" t="str">
            <v>MÁQUINA METALEIRA UNIVERSAL MODELO IW 110/180 BTD - CHI DIURNO. AF_05/2023</v>
          </cell>
          <cell r="C6579" t="str">
            <v>CHI</v>
          </cell>
          <cell r="D6579">
            <v>0</v>
          </cell>
          <cell r="E6579">
            <v>0</v>
          </cell>
          <cell r="F6579" t="str">
            <v>SINAPI JUNHO 2025</v>
          </cell>
        </row>
        <row r="6580">
          <cell r="A6580">
            <v>102940</v>
          </cell>
          <cell r="B6580" t="str">
            <v>MÁQUINA METALEIRA UNIVERSAL MODELO IW 110/180 BTD - CHP DIURNO. AF_05/2023</v>
          </cell>
          <cell r="C6580" t="str">
            <v>CHP</v>
          </cell>
          <cell r="D6580">
            <v>0</v>
          </cell>
          <cell r="E6580">
            <v>0</v>
          </cell>
          <cell r="F6580" t="str">
            <v>SINAPI JUNHO 2025</v>
          </cell>
        </row>
        <row r="6581">
          <cell r="A6581">
            <v>103164</v>
          </cell>
          <cell r="B6581" t="str">
            <v>MÁQUINA PARA SOLDA POR ELETROFUSÃO PARA TUBOS DE POLIETILENO DE ALTA DENSIDADE (PEAD) COM DIÂMETRO EXTERNO DE 20 A 1600 MM, POTÊNCIA DE 3500 W - CHI DIURNO. AF_05/2023</v>
          </cell>
          <cell r="C6581" t="str">
            <v>CHI</v>
          </cell>
          <cell r="D6581">
            <v>0</v>
          </cell>
          <cell r="E6581">
            <v>0</v>
          </cell>
          <cell r="F6581" t="str">
            <v>SINAPI JUNHO 2025</v>
          </cell>
        </row>
        <row r="6582">
          <cell r="A6582">
            <v>103163</v>
          </cell>
          <cell r="B6582" t="str">
            <v>MÁQUINA PARA SOLDA POR ELETROFUSÃO PARA TUBOS DE POLIETILENO DE ALTA DENSIDADE (PEAD) COM DIÂMETRO EXTERNO DE 20 A 1600 MM, POTÊNCIA DE 3500 W - CHP DIURNO. AF_05/2023</v>
          </cell>
          <cell r="C6582" t="str">
            <v>CHP</v>
          </cell>
          <cell r="D6582">
            <v>0</v>
          </cell>
          <cell r="E6582">
            <v>0</v>
          </cell>
          <cell r="F6582" t="str">
            <v>SINAPI JUNHO 2025</v>
          </cell>
        </row>
        <row r="6583">
          <cell r="A6583">
            <v>103158</v>
          </cell>
          <cell r="B6583" t="str">
            <v>MÁQUINA PARA SOLDA POR ELETROFUSÃO PARA TUBOS DE POLIETILENO DE ALTA DENSIDADE (PEAD) COM DIÂMETRO EXTERNO DE 20 A 800 MM, POTÊNCIA ENTRE 2750 E 3000 W - CHI DIURNO. AF_05/2023</v>
          </cell>
          <cell r="C6583" t="str">
            <v>CHI</v>
          </cell>
          <cell r="D6583">
            <v>0</v>
          </cell>
          <cell r="E6583">
            <v>0</v>
          </cell>
          <cell r="F6583" t="str">
            <v>SINAPI JUNHO 2025</v>
          </cell>
        </row>
        <row r="6584">
          <cell r="A6584">
            <v>103157</v>
          </cell>
          <cell r="B6584" t="str">
            <v>MÁQUINA PARA SOLDA POR ELETROFUSÃO PARA TUBOS DE POLIETILENO DE ALTA DENSIDADE (PEAD) COM DIÂMETRO EXTERNO DE 20 A 800 MM, POTÊNCIA ENTRE 2750 E 3000 W - CHP DIURNO. AF_05/2023</v>
          </cell>
          <cell r="C6584" t="str">
            <v>CHP</v>
          </cell>
          <cell r="D6584">
            <v>0</v>
          </cell>
          <cell r="E6584">
            <v>0</v>
          </cell>
          <cell r="F6584" t="str">
            <v>SINAPI JUNHO 2025</v>
          </cell>
        </row>
        <row r="6585">
          <cell r="A6585">
            <v>103176</v>
          </cell>
          <cell r="B6585" t="str">
            <v>MÁQUINA PARA SOLDA POR TERMOFUSÃO PARA TUBOS DE POLIETILENO DE ALTA DENSIDADE (PEAD) COM DIÂMETRO EXTERNO DE 315 A 630 MM, POTÊNCIA ENTRE 8000 E 12350 W - CHI DIURNO. AF_05/2023</v>
          </cell>
          <cell r="C6585" t="str">
            <v>CHI</v>
          </cell>
          <cell r="D6585">
            <v>0</v>
          </cell>
          <cell r="E6585">
            <v>0</v>
          </cell>
          <cell r="F6585" t="str">
            <v>SINAPI JUNHO 2025</v>
          </cell>
        </row>
        <row r="6586">
          <cell r="A6586">
            <v>103175</v>
          </cell>
          <cell r="B6586" t="str">
            <v>MÁQUINA PARA SOLDA POR TERMOFUSÃO PARA TUBOS DE POLIETILENO DE ALTA DENSIDADE (PEAD) COM DIÂMETRO EXTERNO DE 315 A 630 MM, POTÊNCIA ENTRE 8000 E 12350 W - CHP DIURNO. AF_05/2023</v>
          </cell>
          <cell r="C6586" t="str">
            <v>CHP</v>
          </cell>
          <cell r="D6586">
            <v>0</v>
          </cell>
          <cell r="E6586">
            <v>0</v>
          </cell>
          <cell r="F6586" t="str">
            <v>SINAPI JUNHO 2025</v>
          </cell>
        </row>
        <row r="6587">
          <cell r="A6587">
            <v>103182</v>
          </cell>
          <cell r="B6587" t="str">
            <v>MÁQUINA PARA SOLDA POR TERMOFUSÃO PARA TUBOS DE POLIETILENO DE ALTA DENSIDADE (PEAD) COM DIÂMETRO EXTERNO DE 710 A 1200 MM, POTÊNCIA ENTRE 16000 E 29500 W - CHI DIURNO. AF_05/2023</v>
          </cell>
          <cell r="C6587" t="str">
            <v>CHI</v>
          </cell>
          <cell r="D6587">
            <v>0</v>
          </cell>
          <cell r="E6587">
            <v>0</v>
          </cell>
          <cell r="F6587" t="str">
            <v>SINAPI JUNHO 2025</v>
          </cell>
        </row>
        <row r="6588">
          <cell r="A6588">
            <v>103181</v>
          </cell>
          <cell r="B6588" t="str">
            <v>MÁQUINA PARA SOLDA POR TERMOFUSÃO PARA TUBOS DE POLIETILENO DE ALTA DENSIDADE (PEAD) COM DIÂMETRO EXTERNO DE 710 A 1200 MM, POTÊNCIA ENTRE 16000 E 29500 W - CHP DIURNO. AF_05/2023</v>
          </cell>
          <cell r="C6588" t="str">
            <v>CHP</v>
          </cell>
          <cell r="D6588">
            <v>0</v>
          </cell>
          <cell r="E6588">
            <v>0</v>
          </cell>
          <cell r="F6588" t="str">
            <v>SINAPI JUNHO 2025</v>
          </cell>
        </row>
        <row r="6589">
          <cell r="A6589">
            <v>103170</v>
          </cell>
          <cell r="B6589" t="str">
            <v>MÁQUINA PARA SOLDA POR TERMOFUSÃO PARA TUBOS DE POLIETILENO DE ALTA DENSIDADE (PEAD) COM DIÂMETRO EXTERNO DE 90 A 315 MM, POTÊNCIA ENTRE 2500 E 5350 W - CHI DIURNO. AF_05/2023</v>
          </cell>
          <cell r="C6589" t="str">
            <v>CHI</v>
          </cell>
          <cell r="D6589">
            <v>0</v>
          </cell>
          <cell r="E6589">
            <v>0</v>
          </cell>
          <cell r="F6589" t="str">
            <v>SINAPI JUNHO 2025</v>
          </cell>
        </row>
        <row r="6590">
          <cell r="A6590">
            <v>103169</v>
          </cell>
          <cell r="B6590" t="str">
            <v>MÁQUINA PARA SOLDA POR TERMOFUSÃO PARA TUBOS DE POLIETILENO DE ALTA DENSIDADE (PEAD) COM DIÂMETRO EXTERNO DE 90 A 315 MM, POTÊNCIA ENTRE 2500 E 5350 W - CHP DIURNO. AF_05/2023</v>
          </cell>
          <cell r="C6590" t="str">
            <v>CHP</v>
          </cell>
          <cell r="D6590">
            <v>0</v>
          </cell>
          <cell r="E6590">
            <v>0</v>
          </cell>
          <cell r="F6590" t="str">
            <v>SINAPI JUNHO 2025</v>
          </cell>
        </row>
        <row r="6591">
          <cell r="A6591">
            <v>102869</v>
          </cell>
          <cell r="B6591" t="str">
            <v>MÁQUINA SOLDA ARCO COM PISTOLA DE SOLDAGEM PARA STUD BOLT DE 5 MM A 22 MM - CHI DIURNO. AF_05/2023</v>
          </cell>
          <cell r="C6591" t="str">
            <v>CHI</v>
          </cell>
          <cell r="D6591">
            <v>0</v>
          </cell>
          <cell r="E6591">
            <v>0</v>
          </cell>
          <cell r="F6591" t="str">
            <v>SINAPI JUNHO 2025</v>
          </cell>
        </row>
        <row r="6592">
          <cell r="A6592">
            <v>102868</v>
          </cell>
          <cell r="B6592" t="str">
            <v>MÁQUINA SOLDA ARCO COM PISTOLA DE SOLDAGEM PARA STUD BOLT DE 5 MM A 22 MM - CHP DIURNO. AF_05/2023</v>
          </cell>
          <cell r="C6592" t="str">
            <v>CHP</v>
          </cell>
          <cell r="D6592">
            <v>0</v>
          </cell>
          <cell r="E6592">
            <v>0</v>
          </cell>
          <cell r="F6592" t="str">
            <v>SINAPI JUNHO 2025</v>
          </cell>
        </row>
        <row r="6593">
          <cell r="A6593">
            <v>92113</v>
          </cell>
          <cell r="B6593" t="str">
            <v>PENEIRA ROTATIVA COM MOTOR ELÉTRICO TRIFÁSICO DE 2 CV, CILINDRO DE 1 M X 0,60 M, COM FUROS DE 3,17 MM - CHI DIURNO. AF_05/2023</v>
          </cell>
          <cell r="C6593" t="str">
            <v>CHI</v>
          </cell>
          <cell r="D6593">
            <v>1.19</v>
          </cell>
          <cell r="E6593">
            <v>1.19</v>
          </cell>
          <cell r="F6593" t="str">
            <v>SINAPI JUNHO 2025</v>
          </cell>
        </row>
        <row r="6594">
          <cell r="A6594">
            <v>92112</v>
          </cell>
          <cell r="B6594" t="str">
            <v>PENEIRA ROTATIVA COM MOTOR ELÉTRICO TRIFÁSICO DE 2 CV, CILINDRO DE 1 M X 0,60 M, COM FUROS DE 3,17 MM - CHP DIURNO. AF_05/2023</v>
          </cell>
          <cell r="C6594" t="str">
            <v>CHP</v>
          </cell>
          <cell r="D6594">
            <v>3.66</v>
          </cell>
          <cell r="E6594">
            <v>3.66</v>
          </cell>
          <cell r="F6594" t="str">
            <v>SINAPI JUNHO 2025</v>
          </cell>
        </row>
        <row r="6595">
          <cell r="A6595">
            <v>90675</v>
          </cell>
          <cell r="B6595" t="str">
            <v>PERFURATRIZ COM TORRE METÁLICA PARA EXECUÇÃO DE ESTACA HÉLICE CONTÍNUA, PROFUNDIDADE MÁXIMA DE 30 M, DIÂMETRO MÁXIMO DE 800 MM, POTÊNCIA INSTALADA DE 268 HP, MESA ROTATIVA COM TORQUE MÁXIMO DE 170 KNM - CHI DIURNO. AF_06/2015</v>
          </cell>
          <cell r="C6595" t="str">
            <v>CHI</v>
          </cell>
          <cell r="D6595">
            <v>327.67</v>
          </cell>
          <cell r="E6595">
            <v>329.98</v>
          </cell>
          <cell r="F6595" t="str">
            <v>SINAPI JUNHO 2025</v>
          </cell>
        </row>
        <row r="6596">
          <cell r="A6596">
            <v>90674</v>
          </cell>
          <cell r="B6596" t="str">
            <v>PERFURATRIZ COM TORRE METÁLICA PARA EXECUÇÃO DE ESTACA HÉLICE CONTÍNUA, PROFUNDIDADE MÁXIMA DE 30 M, DIÂMETRO MÁXIMO DE 800 MM, POTÊNCIA INSTALADA DE 268 HP, MESA ROTATIVA COM TORQUE MÁXIMO DE 170 KNM - CHP DIURNO. AF_06/2015</v>
          </cell>
          <cell r="C6596" t="str">
            <v>CHP</v>
          </cell>
          <cell r="D6596">
            <v>742.65</v>
          </cell>
          <cell r="E6596">
            <v>744.96</v>
          </cell>
          <cell r="F6596" t="str">
            <v>SINAPI JUNHO 2025</v>
          </cell>
        </row>
        <row r="6597">
          <cell r="A6597">
            <v>93225</v>
          </cell>
          <cell r="B6597" t="str">
            <v>PERFURATRIZ COM TORRE METÁLICA PARA EXECUÇÃO DE ESTACA HÉLICE CONTÍNUA, PROFUNDIDADE MÁXIMA DE 32 M, DIÂMETRO MÁXIMO DE 1000 MM, POTÊNCIA INSTALADA DE 350 HP, MESA ROTATIVA COM TORQUE MÁXIMO DE 263 KNM - CHI DIURNO. AF_01/2016</v>
          </cell>
          <cell r="C6597" t="str">
            <v>CHI</v>
          </cell>
          <cell r="D6597">
            <v>489.43</v>
          </cell>
          <cell r="E6597">
            <v>491.74</v>
          </cell>
          <cell r="F6597" t="str">
            <v>SINAPI JUNHO 2025</v>
          </cell>
        </row>
        <row r="6598">
          <cell r="A6598">
            <v>93224</v>
          </cell>
          <cell r="B6598" t="str">
            <v>PERFURATRIZ COM TORRE METÁLICA PARA EXECUÇÃO DE ESTACA HÉLICE CONTÍNUA, PROFUNDIDADE MÁXIMA DE 32 M, DIÂMETRO MÁXIMO DE 1000 MM, POTÊNCIA INSTALADA DE 350 HP, MESA ROTATIVA COM TORQUE MÁXIMO DE 263 KNM - CHP DIURNO. AF_01/2016</v>
          </cell>
          <cell r="C6598" t="str">
            <v>CHP</v>
          </cell>
          <cell r="D6598">
            <v>1099.44</v>
          </cell>
          <cell r="E6598">
            <v>1101.75</v>
          </cell>
          <cell r="F6598" t="str">
            <v>SINAPI JUNHO 2025</v>
          </cell>
        </row>
        <row r="6599">
          <cell r="A6599">
            <v>104696</v>
          </cell>
          <cell r="B6599" t="str">
            <v>PERFURATRIZ DE COROA DIAMANTADA PARA CONCRETO, DIÂMETRO ATÉ 250 MM, MOTOR ELÉTRICO 220 V, POTÊNCIA 2.500 W - CHI DIURNO. AF_05/2023</v>
          </cell>
          <cell r="C6599" t="str">
            <v>CHI</v>
          </cell>
          <cell r="D6599">
            <v>25.57</v>
          </cell>
          <cell r="E6599">
            <v>27.88</v>
          </cell>
          <cell r="F6599" t="str">
            <v>SINAPI JUNHO 2025</v>
          </cell>
        </row>
        <row r="6600">
          <cell r="A6600">
            <v>104695</v>
          </cell>
          <cell r="B6600" t="str">
            <v>PERFURATRIZ DE COROA DIAMANTADA PARA CONCRETO, DIÂMETRO ATÉ 250 MM, MOTOR ELÉTRICO 220 V, POTÊNCIA 2.500 W - CHP DIURNO. AF_05/2023</v>
          </cell>
          <cell r="C6600" t="str">
            <v>CHP</v>
          </cell>
          <cell r="D6600">
            <v>28.89</v>
          </cell>
          <cell r="E6600">
            <v>31.2</v>
          </cell>
          <cell r="F6600" t="str">
            <v>SINAPI JUNHO 2025</v>
          </cell>
        </row>
        <row r="6601">
          <cell r="A6601">
            <v>90681</v>
          </cell>
          <cell r="B6601" t="str">
            <v>PERFURATRIZ HIDRÁULICA SOBRE CAMINHÃO COM TRADO CURTO ACOPLADO, PROFUNDIDADE MÁXIMA DE 20 M, DIÂMETRO MÁXIMO DE 1500 MM, POTÊNCIA INSTALADA DE 137 HP, MESA ROTATIVA COM TORQUE MÁXIMO DE 30 KNM - CHI DIURNO. AF_06/2015</v>
          </cell>
          <cell r="C6601" t="str">
            <v>CHI</v>
          </cell>
          <cell r="D6601">
            <v>164.93</v>
          </cell>
          <cell r="E6601">
            <v>167.24</v>
          </cell>
          <cell r="F6601" t="str">
            <v>SINAPI JUNHO 2025</v>
          </cell>
        </row>
        <row r="6602">
          <cell r="A6602">
            <v>90680</v>
          </cell>
          <cell r="B6602" t="str">
            <v>PERFURATRIZ HIDRÁULICA SOBRE CAMINHÃO COM TRADO CURTO ACOPLADO, PROFUNDIDADE MÁXIMA DE 20 M, DIÂMETRO MÁXIMO DE 1500 MM, POTÊNCIA INSTALADA DE 137 HP, MESA ROTATIVA COM TORQUE MÁXIMO DE 30 KNM - CHP DIURNO. AF_06/2015</v>
          </cell>
          <cell r="C6602" t="str">
            <v>CHP</v>
          </cell>
          <cell r="D6602">
            <v>391.97</v>
          </cell>
          <cell r="E6602">
            <v>394.28</v>
          </cell>
          <cell r="F6602" t="str">
            <v>SINAPI JUNHO 2025</v>
          </cell>
        </row>
        <row r="6603">
          <cell r="A6603">
            <v>102875</v>
          </cell>
          <cell r="B6603" t="str">
            <v>PERFURATRIZ HIDRÁULICA SOBRE ESTEIRA, TORQUE MÁXIMO 161 KNM, PROFUNDIDADE MÁXIMA 54 M, DIÂMETRO MÁXIMO 1500 MM, POTÊNCIA MOTOR 268 HP - CHI DIURNO. AF_04/2019</v>
          </cell>
          <cell r="C6603" t="str">
            <v>CHI</v>
          </cell>
          <cell r="D6603">
            <v>467.35</v>
          </cell>
          <cell r="E6603">
            <v>469.66</v>
          </cell>
          <cell r="F6603" t="str">
            <v>SINAPI JUNHO 2025</v>
          </cell>
        </row>
        <row r="6604">
          <cell r="A6604">
            <v>102874</v>
          </cell>
          <cell r="B6604" t="str">
            <v>PERFURATRIZ HIDRÁULICA SOBRE ESTEIRA, TORQUE MÁXIMO 161 KNM, PROFUNDIDADE MÁXIMA 54 M, DIÂMETRO MÁXIMO 1500 MM, POTÊNCIA MOTOR 268 HP - CHP DIURNO. AF_04/2019</v>
          </cell>
          <cell r="C6604" t="str">
            <v>CHP</v>
          </cell>
          <cell r="D6604">
            <v>1019.5</v>
          </cell>
          <cell r="E6604">
            <v>1021.81</v>
          </cell>
          <cell r="F6604" t="str">
            <v>SINAPI JUNHO 2025</v>
          </cell>
        </row>
        <row r="6605">
          <cell r="A6605">
            <v>102965</v>
          </cell>
          <cell r="B6605" t="str">
            <v>PERFURATRIZ HIDRÁULICA SOBRE ESTEIRA, TORQUE MÁXIMO 98 KNM, PROFUNDIDADE MÁXIMA 25 M, DIÂMETRO MÁXIMO 115 MM, POTÊNCIA MOTOR 190 HP - CHI DIURNO. AF_02/2021</v>
          </cell>
          <cell r="C6605" t="str">
            <v>CHI</v>
          </cell>
          <cell r="D6605">
            <v>239.37</v>
          </cell>
          <cell r="E6605">
            <v>241.68</v>
          </cell>
          <cell r="F6605" t="str">
            <v>SINAPI JUNHO 2025</v>
          </cell>
        </row>
        <row r="6606">
          <cell r="A6606">
            <v>102964</v>
          </cell>
          <cell r="B6606" t="str">
            <v>PERFURATRIZ HIDRÁULICA SOBRE ESTEIRA, TORQUE MÁXIMO 98 KNM, PROFUNDIDADE MÁXIMA 25 M, DIÂMETRO MÁXIMO 115 MM, POTÊNCIA MOTOR 190 HP - CHP DIURNO. AF_02/2021</v>
          </cell>
          <cell r="C6606" t="str">
            <v>CHP</v>
          </cell>
          <cell r="D6606">
            <v>480.18</v>
          </cell>
          <cell r="E6606">
            <v>482.49</v>
          </cell>
          <cell r="F6606" t="str">
            <v>SINAPI JUNHO 2025</v>
          </cell>
        </row>
        <row r="6607">
          <cell r="A6607">
            <v>95703</v>
          </cell>
          <cell r="B6607" t="str">
            <v>PERFURATRIZ MANUAL, TORQUE MAXIMO 55 KGF.M, POTENCIA 5 CV, COM DIAMETRO MAXIMO 8 1/2" - CHI DIURNO. AF_11/2016</v>
          </cell>
          <cell r="C6607" t="str">
            <v>CHI</v>
          </cell>
          <cell r="D6607">
            <v>30.04</v>
          </cell>
          <cell r="E6607">
            <v>32.35</v>
          </cell>
          <cell r="F6607" t="str">
            <v>SINAPI JUNHO 2025</v>
          </cell>
        </row>
        <row r="6608">
          <cell r="A6608">
            <v>95702</v>
          </cell>
          <cell r="B6608" t="str">
            <v>PERFURATRIZ MANUAL, TORQUE MAXIMO 55 KGF.M, POTENCIA 5 CV, COM DIAMETRO MAXIMO 8 1/2" - CHP DIURNO. AF_11/2016</v>
          </cell>
          <cell r="C6608" t="str">
            <v>CHP</v>
          </cell>
          <cell r="D6608">
            <v>38.9</v>
          </cell>
          <cell r="E6608">
            <v>41.21</v>
          </cell>
          <cell r="F6608" t="str">
            <v>SINAPI JUNHO 2025</v>
          </cell>
        </row>
        <row r="6609">
          <cell r="A6609">
            <v>90626</v>
          </cell>
          <cell r="B6609" t="str">
            <v>PERFURATRIZ MANUAL, TORQUE MÁXIMO 83 N.M, POTÊNCIA 5 CV, COM DIÂMETRO MÁXIMO 4" - CHI DIURNO. AF_06/2015</v>
          </cell>
          <cell r="C6609" t="str">
            <v>CHI</v>
          </cell>
          <cell r="D6609">
            <v>2.5299999999999998</v>
          </cell>
          <cell r="E6609">
            <v>2.5299999999999998</v>
          </cell>
          <cell r="F6609" t="str">
            <v>SINAPI JUNHO 2025</v>
          </cell>
        </row>
        <row r="6610">
          <cell r="A6610">
            <v>90625</v>
          </cell>
          <cell r="B6610" t="str">
            <v>PERFURATRIZ MANUAL, TORQUE MÁXIMO 83 N.M, POTÊNCIA 5 CV, COM DIÂMETRO MÁXIMO 4" - CHP DIURNO. AF_06/2015</v>
          </cell>
          <cell r="C6610" t="str">
            <v>CHP</v>
          </cell>
          <cell r="D6610">
            <v>8.24</v>
          </cell>
          <cell r="E6610">
            <v>8.24</v>
          </cell>
          <cell r="F6610" t="str">
            <v>SINAPI JUNHO 2025</v>
          </cell>
        </row>
        <row r="6611">
          <cell r="A6611">
            <v>102881</v>
          </cell>
          <cell r="B6611" t="str">
            <v>PERFURATRIZ PARA EXECUÇÃO DE ESTACAS SECANTES, TIPO HÉLICE CONTÍNUA COM CABEÇOTE DUPLO E TUBO METÁLICO - CHI DIURNO. AF_04/2019</v>
          </cell>
          <cell r="C6611" t="str">
            <v>CHI</v>
          </cell>
          <cell r="D6611">
            <v>639.96</v>
          </cell>
          <cell r="E6611">
            <v>642.27</v>
          </cell>
          <cell r="F6611" t="str">
            <v>SINAPI JUNHO 2025</v>
          </cell>
        </row>
        <row r="6612">
          <cell r="A6612">
            <v>102880</v>
          </cell>
          <cell r="B6612" t="str">
            <v>PERFURATRIZ PARA EXECUÇÃO DE ESTACAS SECANTES, TIPO HÉLICE CONTÍNUA COM CABEÇOTE DUPLO E TUBO METÁLICO - CHP DIURNO. AF_04/2019</v>
          </cell>
          <cell r="C6612" t="str">
            <v>CHP</v>
          </cell>
          <cell r="D6612">
            <v>1420.13</v>
          </cell>
          <cell r="E6612">
            <v>1422.44</v>
          </cell>
          <cell r="F6612" t="str">
            <v>SINAPI JUNHO 2025</v>
          </cell>
        </row>
        <row r="6613">
          <cell r="A6613">
            <v>103225</v>
          </cell>
          <cell r="B6613" t="str">
            <v>PERFURATRIZ PARA FURO DIRECIONAL HORIZONTAL (HDD) COM CAPACIDADE ATÉ 89 KN, POTÊNCIA 24,8 HP A 80 HP (INCLUSO FERRAMENTAS E LOCALIZADOR) - CHI DIURNO. AF_05/2023</v>
          </cell>
          <cell r="C6613" t="str">
            <v>CHI</v>
          </cell>
          <cell r="D6613">
            <v>212.65</v>
          </cell>
          <cell r="E6613">
            <v>214.96</v>
          </cell>
          <cell r="F6613" t="str">
            <v>SINAPI JUNHO 2025</v>
          </cell>
        </row>
        <row r="6614">
          <cell r="A6614">
            <v>103224</v>
          </cell>
          <cell r="B6614" t="str">
            <v>PERFURATRIZ PARA FURO DIRECIONAL HORIZONTAL (HDD) COM CAPACIDADE ATÉ 89 KN, POTÊNCIA 24,8 HP A 80 HP (INCLUSO FERRAMENTAS E LOCALIZADOR) - CHP DIURNO. AF_05/2023</v>
          </cell>
          <cell r="C6614" t="str">
            <v>CHP</v>
          </cell>
          <cell r="D6614">
            <v>432.04</v>
          </cell>
          <cell r="E6614">
            <v>434.35</v>
          </cell>
          <cell r="F6614" t="str">
            <v>SINAPI JUNHO 2025</v>
          </cell>
        </row>
        <row r="6615">
          <cell r="A6615">
            <v>103237</v>
          </cell>
          <cell r="B6615" t="str">
            <v>PERFURATRIZ PARA FURO DIRECIONAL HORIZONTAL (HDD) COM CAPACIDADE DE 201 KN A 560 KN, POTÊNCIA 200 HP A 260 HP (INCLUSO FERRAMENTAS E LOCALIZADOR) - CHI DIURNO. AF_05/2023</v>
          </cell>
          <cell r="C6615" t="str">
            <v>CHI</v>
          </cell>
          <cell r="D6615">
            <v>615.01</v>
          </cell>
          <cell r="E6615">
            <v>617.32000000000005</v>
          </cell>
          <cell r="F6615" t="str">
            <v>SINAPI JUNHO 2025</v>
          </cell>
        </row>
        <row r="6616">
          <cell r="A6616">
            <v>103236</v>
          </cell>
          <cell r="B6616" t="str">
            <v>PERFURATRIZ PARA FURO DIRECIONAL HORIZONTAL (HDD) COM CAPACIDADE DE 201 KN A 560 KN, POTÊNCIA 200 HP A 260 HP (INCLUSO FERRAMENTAS E LOCALIZADOR) - CHP DIURNO. AF_05/2023</v>
          </cell>
          <cell r="C6616" t="str">
            <v>CHP</v>
          </cell>
          <cell r="D6616">
            <v>1325.03</v>
          </cell>
          <cell r="E6616">
            <v>1327.34</v>
          </cell>
          <cell r="F6616" t="str">
            <v>SINAPI JUNHO 2025</v>
          </cell>
        </row>
        <row r="6617">
          <cell r="A6617">
            <v>103231</v>
          </cell>
          <cell r="B6617" t="str">
            <v>PERFURATRIZ PARA FURO DIRECIONAL HORIZONTAL (HDD) COM CAPACIDADE DE 90 KN A 200 KN, POTÊNCIA 100 HP A 160 HP (INCLUSO FERRAMENTAS E LOCALIZADOR) - CHI DIURNO. AF_05/2023</v>
          </cell>
          <cell r="C6617" t="str">
            <v>CHI</v>
          </cell>
          <cell r="D6617">
            <v>456.28</v>
          </cell>
          <cell r="E6617">
            <v>458.59</v>
          </cell>
          <cell r="F6617" t="str">
            <v>SINAPI JUNHO 2025</v>
          </cell>
        </row>
        <row r="6618">
          <cell r="A6618">
            <v>103230</v>
          </cell>
          <cell r="B6618" t="str">
            <v>PERFURATRIZ PARA FURO DIRECIONAL HORIZONTAL (HDD) COM CAPACIDADE DE 90 KN A 200 KN, POTÊNCIA 100 HP A 160 HP (INCLUSO FERRAMENTAS E LOCALIZADOR) - CHP DIURNO. AF_05/2023</v>
          </cell>
          <cell r="C6618" t="str">
            <v>CHP</v>
          </cell>
          <cell r="D6618">
            <v>966.03</v>
          </cell>
          <cell r="E6618">
            <v>968.34</v>
          </cell>
          <cell r="F6618" t="str">
            <v>SINAPI JUNHO 2025</v>
          </cell>
        </row>
        <row r="6619">
          <cell r="A6619">
            <v>95621</v>
          </cell>
          <cell r="B6619" t="str">
            <v>PERFURATRIZ PNEUMATICA MANUAL DE PESO MEDIO, MARTELETE, 18KG, COMPRIMENTO MÁXIMO DE CURSO DE 6 M, DIAMETRO DO PISTAO DE 5,5 CM - CHI DIURNO. AF_11/2016</v>
          </cell>
          <cell r="C6619" t="str">
            <v>CHI</v>
          </cell>
          <cell r="D6619">
            <v>22.92</v>
          </cell>
          <cell r="E6619">
            <v>24.88</v>
          </cell>
          <cell r="F6619" t="str">
            <v>SINAPI JUNHO 2025</v>
          </cell>
        </row>
        <row r="6620">
          <cell r="A6620">
            <v>95620</v>
          </cell>
          <cell r="B6620" t="str">
            <v>PERFURATRIZ PNEUMATICA MANUAL DE PESO MEDIO, MARTELETE, 18KG, COMPRIMENTO MÁXIMO DE CURSO DE 6 M, DIAMETRO DO PISTAO DE 5,5 CM - CHP DIURNO. AF_11/2016</v>
          </cell>
          <cell r="C6620" t="str">
            <v>CHP</v>
          </cell>
          <cell r="D6620">
            <v>24.33</v>
          </cell>
          <cell r="E6620">
            <v>26.29</v>
          </cell>
          <cell r="F6620" t="str">
            <v>SINAPI JUNHO 2025</v>
          </cell>
        </row>
        <row r="6621">
          <cell r="A6621">
            <v>102975</v>
          </cell>
          <cell r="B6621" t="str">
            <v>PERFURATRIZ ROTATIVA SOBRE ESTEIRA, TORQUE MAXIMO 2500 KGM, POTENCIA 110 HP, MOTOR DIESEL - CHI DIURNO. AF_05/2017</v>
          </cell>
          <cell r="C6621" t="str">
            <v>CHI</v>
          </cell>
          <cell r="D6621">
            <v>139.81</v>
          </cell>
          <cell r="E6621">
            <v>142.12</v>
          </cell>
          <cell r="F6621" t="str">
            <v>SINAPI JUNHO 2025</v>
          </cell>
        </row>
        <row r="6622">
          <cell r="A6622">
            <v>102976</v>
          </cell>
          <cell r="B6622" t="str">
            <v>PERFURATRIZ ROTATIVA SOBRE ESTEIRA, TORQUE MAXIMO 2500 KGM, POTENCIA 110 HP, MOTOR DIESEL- CHP DIURNO. AF_05/2017</v>
          </cell>
          <cell r="C6622" t="str">
            <v>CHP</v>
          </cell>
          <cell r="D6622">
            <v>272.08</v>
          </cell>
          <cell r="E6622">
            <v>274.39</v>
          </cell>
          <cell r="F6622" t="str">
            <v>SINAPI JUNHO 2025</v>
          </cell>
        </row>
        <row r="6623">
          <cell r="A6623">
            <v>90632</v>
          </cell>
          <cell r="B6623" t="str">
            <v>PERFURATRIZ SOBRE ESTEIRA, TORQUE MÁXIMO 600 KGF, PESO MÉDIO 1000 KG, POTÊNCIA 20 HP, DIÂMETRO MÁXIMO 10" - CHI DIURNO. AF_06/2015</v>
          </cell>
          <cell r="C6623" t="str">
            <v>CHI</v>
          </cell>
          <cell r="D6623">
            <v>91.62</v>
          </cell>
          <cell r="E6623">
            <v>93.93</v>
          </cell>
          <cell r="F6623" t="str">
            <v>SINAPI JUNHO 2025</v>
          </cell>
        </row>
        <row r="6624">
          <cell r="A6624">
            <v>90631</v>
          </cell>
          <cell r="B6624" t="str">
            <v>PERFURATRIZ SOBRE ESTEIRA, TORQUE MÁXIMO 600 KGF, PESO MÉDIO 1000 KG, POTÊNCIA 20 HP, DIÂMETRO MÁXIMO 10" - CHP DIURNO. AF_06/2015</v>
          </cell>
          <cell r="C6624" t="str">
            <v>CHP</v>
          </cell>
          <cell r="D6624">
            <v>159.44</v>
          </cell>
          <cell r="E6624">
            <v>161.75</v>
          </cell>
          <cell r="F6624" t="str">
            <v>SINAPI JUNHO 2025</v>
          </cell>
        </row>
        <row r="6625">
          <cell r="A6625">
            <v>95709</v>
          </cell>
          <cell r="B6625" t="str">
            <v>PERFURATRIZ SOBRE ESTEIRA, TORQUE MÁXIMO 600 KGF, POTÊNCIA ENTRE 50 E 60 HP, DIÂMETRO MÁXIMO 10" - CHI DIURNO. AF_11/2016</v>
          </cell>
          <cell r="C6625" t="str">
            <v>CHI</v>
          </cell>
          <cell r="D6625">
            <v>92.28</v>
          </cell>
          <cell r="E6625">
            <v>94.59</v>
          </cell>
          <cell r="F6625" t="str">
            <v>SINAPI JUNHO 2025</v>
          </cell>
        </row>
        <row r="6626">
          <cell r="A6626">
            <v>95708</v>
          </cell>
          <cell r="B6626" t="str">
            <v>PERFURATRIZ SOBRE ESTEIRA, TORQUE MÁXIMO 600 KGF, POTÊNCIA ENTRE 50 E 60 HP, DIÂMETRO MÁXIMO 10" - CHP DIURNO. AF_11/2016</v>
          </cell>
          <cell r="C6626" t="str">
            <v>CHP</v>
          </cell>
          <cell r="D6626">
            <v>163.36000000000001</v>
          </cell>
          <cell r="E6626">
            <v>165.67</v>
          </cell>
          <cell r="F6626" t="str">
            <v>SINAPI JUNHO 2025</v>
          </cell>
        </row>
        <row r="6627">
          <cell r="A6627">
            <v>91278</v>
          </cell>
          <cell r="B6627" t="str">
            <v>PLACA VIBRATÓRIA REVERSÍVEL COM MOTOR 4 TEMPOS A GASOLINA, FORÇA CENTRÍFUGA DE 25 KN (2500 KGF), POTÊNCIA 5,5 CV - CHI DIURNO. AF_08/2015</v>
          </cell>
          <cell r="C6627" t="str">
            <v>CHI</v>
          </cell>
          <cell r="D6627">
            <v>0.67</v>
          </cell>
          <cell r="E6627">
            <v>0.67</v>
          </cell>
          <cell r="F6627" t="str">
            <v>SINAPI JUNHO 2025</v>
          </cell>
        </row>
        <row r="6628">
          <cell r="A6628">
            <v>91277</v>
          </cell>
          <cell r="B6628" t="str">
            <v>PLACA VIBRATÓRIA REVERSÍVEL COM MOTOR 4 TEMPOS A GASOLINA, FORÇA CENTRÍFUGA DE 25 KN (2500 KGF), POTÊNCIA 5,5 CV - CHP DIURNO. AF_08/2015</v>
          </cell>
          <cell r="C6628" t="str">
            <v>CHP</v>
          </cell>
          <cell r="D6628">
            <v>10.54</v>
          </cell>
          <cell r="E6628">
            <v>10.54</v>
          </cell>
          <cell r="F6628" t="str">
            <v>SINAPI JUNHO 2025</v>
          </cell>
        </row>
        <row r="6629">
          <cell r="A6629">
            <v>102887</v>
          </cell>
          <cell r="B6629" t="str">
            <v>PLATAFORMA ELEVATÓRIA - CHI DIURNO. AF_04/2019</v>
          </cell>
          <cell r="C6629" t="str">
            <v>CHI</v>
          </cell>
          <cell r="D6629">
            <v>0</v>
          </cell>
          <cell r="E6629">
            <v>0</v>
          </cell>
          <cell r="F6629" t="str">
            <v>SINAPI JUNHO 2025</v>
          </cell>
        </row>
        <row r="6630">
          <cell r="A6630">
            <v>102886</v>
          </cell>
          <cell r="B6630" t="str">
            <v>PLATAFORMA ELEVATÓRIA - CHP DIURNO. AF_04/2019</v>
          </cell>
          <cell r="C6630" t="str">
            <v>CHP</v>
          </cell>
          <cell r="D6630">
            <v>0</v>
          </cell>
          <cell r="E6630">
            <v>0</v>
          </cell>
          <cell r="F6630" t="str">
            <v>SINAPI JUNHO 2025</v>
          </cell>
        </row>
        <row r="6631">
          <cell r="A6631">
            <v>95277</v>
          </cell>
          <cell r="B6631" t="str">
            <v>POLIDORA DE PISO (POLITRIZ), PESO DE 100KG, DIÂMETRO 450 MM, MOTOR ELÉTRICO, POTÊNCIA 4 HP - CHI DIURNO. AF_05/2023</v>
          </cell>
          <cell r="C6631" t="str">
            <v>CHI</v>
          </cell>
          <cell r="D6631">
            <v>0.76</v>
          </cell>
          <cell r="E6631">
            <v>0.76</v>
          </cell>
          <cell r="F6631" t="str">
            <v>SINAPI JUNHO 2025</v>
          </cell>
        </row>
        <row r="6632">
          <cell r="A6632">
            <v>95276</v>
          </cell>
          <cell r="B6632" t="str">
            <v>POLIDORA DE PISO (POLITRIZ), PESO DE 100KG, DIÂMETRO 450 MM, MOTOR ELÉTRICO, POTÊNCIA 4 HP - CHP DIURNO. AF_05/2023</v>
          </cell>
          <cell r="C6632" t="str">
            <v>CHP</v>
          </cell>
          <cell r="D6632">
            <v>3.78</v>
          </cell>
          <cell r="E6632">
            <v>3.78</v>
          </cell>
          <cell r="F6632" t="str">
            <v>SINAPI JUNHO 2025</v>
          </cell>
        </row>
        <row r="6633">
          <cell r="A6633">
            <v>88430</v>
          </cell>
          <cell r="B6633" t="str">
            <v>PROJETOR DE ARGAMASSA, CAPACIDADE DE PROJEÇÃO 1,5 M3/H, ALCANCE DE 30 ATÉ 60 M, MOTOR ELÉTRICO POTÊNCIA 7,5 HP - CHI DIURNO. AF_06/2014</v>
          </cell>
          <cell r="C6633" t="str">
            <v>CHI</v>
          </cell>
          <cell r="D6633">
            <v>6.67</v>
          </cell>
          <cell r="E6633">
            <v>6.67</v>
          </cell>
          <cell r="F6633" t="str">
            <v>SINAPI JUNHO 2025</v>
          </cell>
        </row>
        <row r="6634">
          <cell r="A6634">
            <v>88418</v>
          </cell>
          <cell r="B6634" t="str">
            <v>PROJETOR DE ARGAMASSA, CAPACIDADE DE PROJEÇÃO 1,5 M3/H, ALCANCE DE 30 ATÉ 60 M, MOTOR ELÉTRICO POTÊNCIA 7,5 HP - CHP DIURNO. AF_06/2014</v>
          </cell>
          <cell r="C6634" t="str">
            <v>CHP</v>
          </cell>
          <cell r="D6634">
            <v>14.51</v>
          </cell>
          <cell r="E6634">
            <v>14.51</v>
          </cell>
          <cell r="F6634" t="str">
            <v>SINAPI JUNHO 2025</v>
          </cell>
        </row>
        <row r="6635">
          <cell r="A6635">
            <v>88438</v>
          </cell>
          <cell r="B6635" t="str">
            <v>PROJETOR DE ARGAMASSA, CAPACIDADE DE PROJEÇÃO 2 M3/H, ALCANCE ATÉ 50 M, MOTOR ELÉTRICO POTÊNCIA 7,5 HP - CHI DIURNO. AF_06/2014</v>
          </cell>
          <cell r="C6635" t="str">
            <v>CHI</v>
          </cell>
          <cell r="D6635">
            <v>8.85</v>
          </cell>
          <cell r="E6635">
            <v>8.85</v>
          </cell>
          <cell r="F6635" t="str">
            <v>SINAPI JUNHO 2025</v>
          </cell>
        </row>
        <row r="6636">
          <cell r="A6636">
            <v>88433</v>
          </cell>
          <cell r="B6636" t="str">
            <v>PROJETOR DE ARGAMASSA, CAPACIDADE DE PROJEÇÃO 2 M3/H, ALCANCE ATÉ 50 M, MOTOR ELÉTRICO POTÊNCIA 7,5 HP - CHP DIURNO. AF_06/2014</v>
          </cell>
          <cell r="C6636" t="str">
            <v>CHP</v>
          </cell>
          <cell r="D6636">
            <v>18.899999999999999</v>
          </cell>
          <cell r="E6636">
            <v>18.899999999999999</v>
          </cell>
          <cell r="F6636" t="str">
            <v>SINAPI JUNHO 2025</v>
          </cell>
        </row>
        <row r="6637">
          <cell r="A6637">
            <v>90669</v>
          </cell>
          <cell r="B6637" t="str">
            <v>PROJETOR PNEUMÁTICO DE ARGAMASSA PARA CHAPISCO E REBOCO COM RECIPIENTE ACOPLADO, TIPO CANEQUINHA, COM COMPRESSOR DE AR REBOCÁVEL VAZÃO 89 PCM E MOTOR DIESEL DE 20 CV - CHI DIURNO. AF_05/2023</v>
          </cell>
          <cell r="C6637" t="str">
            <v>CHI</v>
          </cell>
          <cell r="D6637">
            <v>8.4600000000000009</v>
          </cell>
          <cell r="E6637">
            <v>8.4600000000000009</v>
          </cell>
          <cell r="F6637" t="str">
            <v>SINAPI JUNHO 2025</v>
          </cell>
        </row>
        <row r="6638">
          <cell r="A6638">
            <v>90668</v>
          </cell>
          <cell r="B6638" t="str">
            <v>PROJETOR PNEUMÁTICO DE ARGAMASSA PARA CHAPISCO E REBOCO COM RECIPIENTE ACOPLADO, TIPO CANEQUINHA, COM COMPRESSOR DE AR REBOCÁVEL VAZÃO 89 PCM E MOTOR DIESEL DE 20 CV - CHP DIURNO. AF_05/2023</v>
          </cell>
          <cell r="C6638" t="str">
            <v>CHP</v>
          </cell>
          <cell r="D6638">
            <v>31.29</v>
          </cell>
          <cell r="E6638">
            <v>31.29</v>
          </cell>
          <cell r="F6638" t="str">
            <v>SINAPI JUNHO 2025</v>
          </cell>
        </row>
        <row r="6639">
          <cell r="A6639">
            <v>102980</v>
          </cell>
          <cell r="B6639" t="str">
            <v>PULVERIZADOR DE TINTA ELÉTRICO/MÁQUINA DE PINTURA AIRLESS, VAZÃO 2 L/MIN - CHI DIURNO. AF_05/2023</v>
          </cell>
          <cell r="C6639" t="str">
            <v>CHI</v>
          </cell>
          <cell r="D6639">
            <v>0</v>
          </cell>
          <cell r="E6639">
            <v>0</v>
          </cell>
          <cell r="F6639" t="str">
            <v>SINAPI JUNHO 2025</v>
          </cell>
        </row>
        <row r="6640">
          <cell r="A6640">
            <v>102981</v>
          </cell>
          <cell r="B6640" t="str">
            <v>PULVERIZADOR DE TINTA ELÉTRICO/MÁQUINA DE PINTURA AIRLESS, VAZÃO 2 L/MIN - CHP DIURNO. AF_05/2023</v>
          </cell>
          <cell r="C6640" t="str">
            <v>CHP</v>
          </cell>
          <cell r="D6640">
            <v>0</v>
          </cell>
          <cell r="E6640">
            <v>0</v>
          </cell>
          <cell r="F6640" t="str">
            <v>SINAPI JUNHO 2025</v>
          </cell>
        </row>
        <row r="6641">
          <cell r="A6641">
            <v>5946</v>
          </cell>
          <cell r="B6641" t="str">
            <v>PÁ CARREGADEIRA SOBRE RODAS, POTÊNCIA 197 HP, CAPACIDADE DA CAÇAMBA 2,5 A 3,5 M3, PESO OPERACIONAL 18338 KG - CHI DIURNO. AF_06/2014</v>
          </cell>
          <cell r="C6641" t="str">
            <v>CHI</v>
          </cell>
          <cell r="D6641">
            <v>90.56</v>
          </cell>
          <cell r="E6641">
            <v>92.99</v>
          </cell>
          <cell r="F6641" t="str">
            <v>SINAPI JUNHO 2025</v>
          </cell>
        </row>
        <row r="6642">
          <cell r="A6642">
            <v>5944</v>
          </cell>
          <cell r="B6642" t="str">
            <v>PÁ CARREGADEIRA SOBRE RODAS, POTÊNCIA 197 HP, CAPACIDADE DA CAÇAMBA 2,5 A 3,5 M3, PESO OPERACIONAL 18338 KG - CHP DIURNO. AF_06/2014</v>
          </cell>
          <cell r="C6642" t="str">
            <v>CHP</v>
          </cell>
          <cell r="D6642">
            <v>223.19</v>
          </cell>
          <cell r="E6642">
            <v>225.62</v>
          </cell>
          <cell r="F6642" t="str">
            <v>SINAPI JUNHO 2025</v>
          </cell>
        </row>
        <row r="6643">
          <cell r="A6643">
            <v>5942</v>
          </cell>
          <cell r="B6643" t="str">
            <v>PÁ CARREGADEIRA SOBRE RODAS, POTÊNCIA LÍQUIDA 128 HP, CAPACIDADE DA CAÇAMBA 1,7 A 2,8 M3, PESO OPERACIONAL 11632 KG - CHI DIURNO. AF_06/2014</v>
          </cell>
          <cell r="C6643" t="str">
            <v>CHI</v>
          </cell>
          <cell r="D6643">
            <v>72.37</v>
          </cell>
          <cell r="E6643">
            <v>74.8</v>
          </cell>
          <cell r="F6643" t="str">
            <v>SINAPI JUNHO 2025</v>
          </cell>
        </row>
        <row r="6644">
          <cell r="A6644">
            <v>5940</v>
          </cell>
          <cell r="B6644" t="str">
            <v>PÁ CARREGADEIRA SOBRE RODAS, POTÊNCIA LÍQUIDA 128 HP, CAPACIDADE DA CAÇAMBA 1,7 A 2,8 M3, PESO OPERACIONAL 11632 KG - CHP DIURNO. AF_06/2014</v>
          </cell>
          <cell r="C6644" t="str">
            <v>CHP</v>
          </cell>
          <cell r="D6644">
            <v>163.15</v>
          </cell>
          <cell r="E6644">
            <v>165.58</v>
          </cell>
          <cell r="F6644" t="str">
            <v>SINAPI JUNHO 2025</v>
          </cell>
        </row>
        <row r="6645">
          <cell r="A6645">
            <v>102893</v>
          </cell>
          <cell r="B6645" t="str">
            <v>PÓRTICO ROLANTE MONOVIGA, PERFIL I, 4 PERNAS, CAPACIDADE 5 T - CHI DIURNO. AF_04/2019</v>
          </cell>
          <cell r="C6645" t="str">
            <v>CHI</v>
          </cell>
          <cell r="D6645">
            <v>0</v>
          </cell>
          <cell r="E6645">
            <v>0</v>
          </cell>
          <cell r="F6645" t="str">
            <v>SINAPI JUNHO 2025</v>
          </cell>
        </row>
        <row r="6646">
          <cell r="A6646">
            <v>102892</v>
          </cell>
          <cell r="B6646" t="str">
            <v>PÓRTICO ROLANTE MONOVIGA, PERFIL I, 4 PERNAS, CAPACIDADE 5 T - CHP DIURNO. AF_04/2019</v>
          </cell>
          <cell r="C6646" t="str">
            <v>CHP</v>
          </cell>
          <cell r="D6646">
            <v>0</v>
          </cell>
          <cell r="E6646">
            <v>0</v>
          </cell>
          <cell r="F6646" t="str">
            <v>SINAPI JUNHO 2025</v>
          </cell>
        </row>
        <row r="6647">
          <cell r="A6647">
            <v>89251</v>
          </cell>
          <cell r="B6647" t="str">
            <v>RECICLADORA DE ASFALTO A FRIO SOBRE RODAS, LARGURA FRESAGEM DE 2,0 M, POTÊNCIA 422 HP - CHI DIURNO. AF_11/2014</v>
          </cell>
          <cell r="C6647" t="str">
            <v>CHI</v>
          </cell>
          <cell r="D6647">
            <v>335.81</v>
          </cell>
          <cell r="E6647">
            <v>338.24</v>
          </cell>
          <cell r="F6647" t="str">
            <v>SINAPI JUNHO 2025</v>
          </cell>
        </row>
        <row r="6648">
          <cell r="A6648">
            <v>89250</v>
          </cell>
          <cell r="B6648" t="str">
            <v>RECICLADORA DE ASFALTO A FRIO SOBRE RODAS, LARGURA FRESAGEM DE 2,0 M, POTÊNCIA 422 HP - CHP DIURNO. AF_11/2014</v>
          </cell>
          <cell r="C6648" t="str">
            <v>CHP</v>
          </cell>
          <cell r="D6648">
            <v>1124.3800000000001</v>
          </cell>
          <cell r="E6648">
            <v>1126.81</v>
          </cell>
          <cell r="F6648" t="str">
            <v>SINAPI JUNHO 2025</v>
          </cell>
        </row>
        <row r="6649">
          <cell r="A6649">
            <v>102959</v>
          </cell>
          <cell r="B6649" t="str">
            <v>RETROESCAVADEIRA SOBRE RODAS COM CARREGADEIRA, PESO OPERACIONAL MÍN. 6,674, POTÊNCIA LÍQ 88 HP, COM MARTELO ROMPEDOR HIDRÁULICO ENTRE 275 A 362 KG - CHI DIURNO. AF_02/2021</v>
          </cell>
          <cell r="C6649" t="str">
            <v>CHI</v>
          </cell>
          <cell r="D6649">
            <v>0</v>
          </cell>
          <cell r="E6649">
            <v>0</v>
          </cell>
          <cell r="F6649" t="str">
            <v>SINAPI JUNHO 2025</v>
          </cell>
        </row>
        <row r="6650">
          <cell r="A6650">
            <v>102958</v>
          </cell>
          <cell r="B6650" t="str">
            <v>RETROESCAVADEIRA SOBRE RODAS COM CARREGADEIRA, PESO OPERACIONAL MÍN. 6,674, POTÊNCIA LÍQ 88 HP, COM MARTELO ROMPEDOR HIDRÁULICO ENTRE 275 A 362 KG - CHP DIURNO. AF_02/2021</v>
          </cell>
          <cell r="C6650" t="str">
            <v>CHP</v>
          </cell>
          <cell r="D6650">
            <v>0</v>
          </cell>
          <cell r="E6650">
            <v>0</v>
          </cell>
          <cell r="F6650" t="str">
            <v>SINAPI JUNHO 2025</v>
          </cell>
        </row>
        <row r="6651">
          <cell r="A6651">
            <v>5681</v>
          </cell>
          <cell r="B6651" t="str">
            <v>RETROESCAVADEIRA SOBRE RODAS COM CARREGADEIRA, TRAÇÃO 4X2, POTÊNCIA LÍQ. 79 HP, CAÇAMBA CARREG. CAP. MÍN. 1 M3, CAÇAMBA RETRO CAP. 0,20 M3, PESO OPERACIONAL MÍN. 6.570 KG, PROFUNDIDADE ESCAVAÇÃO MÁX. 4,37 M - CHI DIURNO. AF_06/2014</v>
          </cell>
          <cell r="C6651" t="str">
            <v>CHI</v>
          </cell>
          <cell r="D6651">
            <v>56.38</v>
          </cell>
          <cell r="E6651">
            <v>59.02</v>
          </cell>
          <cell r="F6651" t="str">
            <v>SINAPI JUNHO 2025</v>
          </cell>
        </row>
        <row r="6652">
          <cell r="A6652">
            <v>5680</v>
          </cell>
          <cell r="B6652" t="str">
            <v>RETROESCAVADEIRA SOBRE RODAS COM CARREGADEIRA, TRAÇÃO 4X2, POTÊNCIA LÍQ. 79 HP, CAÇAMBA CARREG. CAP. MÍN. 1 M3, CAÇAMBA RETRO CAP. 0,20 M3, PESO OPERACIONAL MÍN. 6.570 KG, PROFUNDIDADE ESCAVAÇÃO MÁX. 4,37 M - CHP DIURNO. AF_06/2014</v>
          </cell>
          <cell r="C6652" t="str">
            <v>CHP</v>
          </cell>
          <cell r="D6652">
            <v>129.77000000000001</v>
          </cell>
          <cell r="E6652">
            <v>132.41</v>
          </cell>
          <cell r="F6652" t="str">
            <v>SINAPI JUNHO 2025</v>
          </cell>
        </row>
        <row r="6653">
          <cell r="A6653">
            <v>5877</v>
          </cell>
          <cell r="B6653" t="str">
            <v>RETROESCAVADEIRA SOBRE RODAS COM CARREGADEIRA, TRAÇÃO 4X4, POTÊNCIA LÍQ. 72 HP, CAÇAMBA CARREG. CAP. MÍN. 0,79 M3, CAÇAMBA RETRO CAP. 0,18 M3, PESO OPERACIONAL MÍN. 7.140 KG, PROFUNDIDADE ESCAVAÇÃO MÁX. 4,50 M - CHI DIURNO. AF_06/2014</v>
          </cell>
          <cell r="C6653" t="str">
            <v>CHI</v>
          </cell>
          <cell r="D6653">
            <v>58.87</v>
          </cell>
          <cell r="E6653">
            <v>61.51</v>
          </cell>
          <cell r="F6653" t="str">
            <v>SINAPI JUNHO 2025</v>
          </cell>
        </row>
        <row r="6654">
          <cell r="A6654">
            <v>5875</v>
          </cell>
          <cell r="B6654" t="str">
            <v>RETROESCAVADEIRA SOBRE RODAS COM CARREGADEIRA, TRAÇÃO 4X4, POTÊNCIA LÍQ. 72 HP, CAÇAMBA CARREG. CAP. MÍN. 0,79 M3, CAÇAMBA RETRO CAP. 0,18 M3, PESO OPERACIONAL MÍN. 7.140 KG, PROFUNDIDADE ESCAVAÇÃO MÁX. 4,50 M - CHP DIURNO. AF_06/2014</v>
          </cell>
          <cell r="C6654" t="str">
            <v>CHP</v>
          </cell>
          <cell r="D6654">
            <v>130.78</v>
          </cell>
          <cell r="E6654">
            <v>133.41999999999999</v>
          </cell>
          <cell r="F6654" t="str">
            <v>SINAPI JUNHO 2025</v>
          </cell>
        </row>
        <row r="6655">
          <cell r="A6655">
            <v>5679</v>
          </cell>
          <cell r="B6655" t="str">
            <v>RETROESCAVADEIRA SOBRE RODAS COM CARREGADEIRA, TRAÇÃO 4X4, POTÊNCIA LÍQ. 88 HP, CAÇAMBA CARREG. CAP. MÍN. 1 M3, CAÇAMBA RETRO CAP. 0,26 M3, PESO OPERACIONAL MÍN. 6.674 KG, PROFUNDIDADE ESCAVAÇÃO MÁX. 4,37 M - CHI DIURNO. AF_06/2014</v>
          </cell>
          <cell r="C6655" t="str">
            <v>CHI</v>
          </cell>
          <cell r="D6655">
            <v>60.03</v>
          </cell>
          <cell r="E6655">
            <v>62.67</v>
          </cell>
          <cell r="F6655" t="str">
            <v>SINAPI JUNHO 2025</v>
          </cell>
        </row>
        <row r="6656">
          <cell r="A6656">
            <v>5678</v>
          </cell>
          <cell r="B6656" t="str">
            <v>RETROESCAVADEIRA SOBRE RODAS COM CARREGADEIRA, TRAÇÃO 4X4, POTÊNCIA LÍQ. 88 HP, CAÇAMBA CARREG. CAP. MÍN. 1 M3, CAÇAMBA RETRO CAP. 0,26 M3, PESO OPERACIONAL MÍN. 6.674 KG, PROFUNDIDADE ESCAVAÇÃO MÁX. 4,37 M - CHP DIURNO. AF_06/2014</v>
          </cell>
          <cell r="C6656" t="str">
            <v>CHP</v>
          </cell>
          <cell r="D6656">
            <v>142.06</v>
          </cell>
          <cell r="E6656">
            <v>144.69999999999999</v>
          </cell>
          <cell r="F6656" t="str">
            <v>SINAPI JUNHO 2025</v>
          </cell>
        </row>
        <row r="6657">
          <cell r="A6657">
            <v>6880</v>
          </cell>
          <cell r="B6657" t="str">
            <v>ROLO COMPACTADOR DE PNEUS ESTÁTICO, PRESSÃO VARIÁVEL, POTÊNCIA 111 HP, PESO SEM/COM LASTRO 9,5 / 26 T, LARGURA DE TRABALHO 1,90 M - CHI DIURNO. AF_07/2014</v>
          </cell>
          <cell r="C6657" t="str">
            <v>CHI</v>
          </cell>
          <cell r="D6657">
            <v>70.52</v>
          </cell>
          <cell r="E6657">
            <v>72.86</v>
          </cell>
          <cell r="F6657" t="str">
            <v>SINAPI JUNHO 2025</v>
          </cell>
        </row>
        <row r="6658">
          <cell r="A6658">
            <v>6879</v>
          </cell>
          <cell r="B6658" t="str">
            <v>ROLO COMPACTADOR DE PNEUS ESTÁTICO, PRESSÃO VARIÁVEL, POTÊNCIA 111 HP, PESO SEM/COM LASTRO 9,5 / 26 T, LARGURA DE TRABALHO 1,90 M - CHP DIURNO. AF_07/2014</v>
          </cell>
          <cell r="C6658" t="str">
            <v>CHP</v>
          </cell>
          <cell r="D6658">
            <v>178.22</v>
          </cell>
          <cell r="E6658">
            <v>180.56</v>
          </cell>
          <cell r="F6658" t="str">
            <v>SINAPI JUNHO 2025</v>
          </cell>
        </row>
        <row r="6659">
          <cell r="A6659">
            <v>96464</v>
          </cell>
          <cell r="B6659" t="str">
            <v>ROLO COMPACTADOR DE PNEUS, ESTÁTICO, PRESSÃO VARIÁVEL, POTÊNCIA 110 HP, PESO SEM/COM LASTRO 10,8/27 T, LARGURA DE ROLAGEM 2,30 M - CHI DIURNO. AF_06/2017</v>
          </cell>
          <cell r="C6659" t="str">
            <v>CHI</v>
          </cell>
          <cell r="D6659">
            <v>73.349999999999994</v>
          </cell>
          <cell r="E6659">
            <v>75.69</v>
          </cell>
          <cell r="F6659" t="str">
            <v>SINAPI JUNHO 2025</v>
          </cell>
        </row>
        <row r="6660">
          <cell r="A6660">
            <v>96463</v>
          </cell>
          <cell r="B6660" t="str">
            <v>ROLO COMPACTADOR DE PNEUS, ESTÁTICO, PRESSÃO VARIÁVEL, POTÊNCIA 110 HP, PESO SEM/COM LASTRO 10,8/27 T, LARGURA DE ROLAGEM 2,30 M - CHP DIURNO. AF_06/2017</v>
          </cell>
          <cell r="C6660" t="str">
            <v>CHP</v>
          </cell>
          <cell r="D6660">
            <v>183.26</v>
          </cell>
          <cell r="E6660">
            <v>185.6</v>
          </cell>
          <cell r="F6660" t="str">
            <v>SINAPI JUNHO 2025</v>
          </cell>
        </row>
        <row r="6661">
          <cell r="A6661">
            <v>7050</v>
          </cell>
          <cell r="B6661" t="str">
            <v>ROLO COMPACTADOR PE DE CARNEIRO VIBRATORIO, POTENCIA 125 HP, PESO OPERACIONAL SEM/COM LASTRO 11,95 / 13,30 T, IMPACTO DINAMICO 38,5 / 22,5 T, LARGURA DE TRABALHO 2,15 M - CHI DIURNO. AF_06/2014</v>
          </cell>
          <cell r="C6661" t="str">
            <v>CHI</v>
          </cell>
          <cell r="D6661">
            <v>65.38</v>
          </cell>
          <cell r="E6661">
            <v>67.72</v>
          </cell>
          <cell r="F6661" t="str">
            <v>SINAPI JUNHO 2025</v>
          </cell>
        </row>
        <row r="6662">
          <cell r="A6662">
            <v>7049</v>
          </cell>
          <cell r="B6662" t="str">
            <v>ROLO COMPACTADOR PE DE CARNEIRO VIBRATORIO, POTENCIA 125 HP, PESO OPERACIONAL SEM/COM LASTRO 11,95 / 13,30 T, IMPACTO DINAMICO 38,5 / 22,5 T, LARGURA DE TRABALHO 2,15 M - CHP DIURNO. AF_06/2014</v>
          </cell>
          <cell r="C6662" t="str">
            <v>CHP</v>
          </cell>
          <cell r="D6662">
            <v>191.98</v>
          </cell>
          <cell r="E6662">
            <v>194.32</v>
          </cell>
          <cell r="F6662" t="str">
            <v>SINAPI JUNHO 2025</v>
          </cell>
        </row>
        <row r="6663">
          <cell r="A6663">
            <v>95632</v>
          </cell>
          <cell r="B6663" t="str">
            <v>ROLO COMPACTADOR VIBRATORIO TANDEM, ACO LISO, POTENCIA 125 HP, PESO SEM/COM LASTRO 10,20/11,65 T, LARGURA DE TRABALHO 1,73 M - CHI DIURNO. AF_11/2016</v>
          </cell>
          <cell r="C6663" t="str">
            <v>CHI</v>
          </cell>
          <cell r="D6663">
            <v>68.55</v>
          </cell>
          <cell r="E6663">
            <v>70.89</v>
          </cell>
          <cell r="F6663" t="str">
            <v>SINAPI JUNHO 2025</v>
          </cell>
        </row>
        <row r="6664">
          <cell r="A6664">
            <v>95631</v>
          </cell>
          <cell r="B6664" t="str">
            <v>ROLO COMPACTADOR VIBRATORIO TANDEM, ACO LISO, POTENCIA 125 HP, PESO SEM/COM LASTRO 10,20/11,65 T, LARGURA DE TRABALHO 1,73 M - CHP DIURNO. AF_11/2016</v>
          </cell>
          <cell r="C6664" t="str">
            <v>CHP</v>
          </cell>
          <cell r="D6664">
            <v>198.34</v>
          </cell>
          <cell r="E6664">
            <v>200.68</v>
          </cell>
          <cell r="F6664" t="str">
            <v>SINAPI JUNHO 2025</v>
          </cell>
        </row>
        <row r="6665">
          <cell r="A6665">
            <v>5685</v>
          </cell>
          <cell r="B6665" t="str">
            <v>ROLO COMPACTADOR VIBRATÓRIO DE UM CILINDRO AÇO LISO, POTÊNCIA 80 HP, PESO OPERACIONAL MÁXIMO 8,1 T, IMPACTO DINÂMICO 16,15 / 9,5 T, LARGURA DE TRABALHO 1,68 M - CHI DIURNO. AF_06/2014</v>
          </cell>
          <cell r="C6665" t="str">
            <v>CHI</v>
          </cell>
          <cell r="D6665">
            <v>53.97</v>
          </cell>
          <cell r="E6665">
            <v>56.31</v>
          </cell>
          <cell r="F6665" t="str">
            <v>SINAPI JUNHO 2025</v>
          </cell>
        </row>
        <row r="6666">
          <cell r="A6666">
            <v>5684</v>
          </cell>
          <cell r="B6666" t="str">
            <v>ROLO COMPACTADOR VIBRATÓRIO DE UM CILINDRO AÇO LISO, POTÊNCIA 80 HP, PESO OPERACIONAL MÁXIMO 8,1 T, IMPACTO DINÂMICO 16,15 / 9,5 T, LARGURA DE TRABALHO 1,68 M - CHP DIURNO. AF_06/2014</v>
          </cell>
          <cell r="C6666" t="str">
            <v>CHP</v>
          </cell>
          <cell r="D6666">
            <v>138.28</v>
          </cell>
          <cell r="E6666">
            <v>140.62</v>
          </cell>
          <cell r="F6666" t="str">
            <v>SINAPI JUNHO 2025</v>
          </cell>
        </row>
        <row r="6667">
          <cell r="A6667">
            <v>93244</v>
          </cell>
          <cell r="B6667" t="str">
            <v>ROLO COMPACTADOR VIBRATÓRIO PÉ DE CARNEIRO PARA SOLOS, POTÊNCIA 80 HP, PESO OPERACIONAL SEM/COM LASTRO 7,4 / 8,8 T, LARGURA DE TRABALHO 1,68 M - CHI DIURNO. AF_02/2016</v>
          </cell>
          <cell r="C6667" t="str">
            <v>CHI</v>
          </cell>
          <cell r="D6667">
            <v>55.18</v>
          </cell>
          <cell r="E6667">
            <v>57.52</v>
          </cell>
          <cell r="F6667" t="str">
            <v>SINAPI JUNHO 2025</v>
          </cell>
        </row>
        <row r="6668">
          <cell r="A6668">
            <v>73436</v>
          </cell>
          <cell r="B6668" t="str">
            <v>ROLO COMPACTADOR VIBRATÓRIO PÉ DE CARNEIRO PARA SOLOS, POTÊNCIA 80 HP, PESO OPERACIONAL SEM/COM LASTRO 7,4 / 8,8 T, LARGURA DE TRABALHO 1,68 M - CHP DIURNO. AF_02/2016</v>
          </cell>
          <cell r="C6668" t="str">
            <v>CHP</v>
          </cell>
          <cell r="D6668">
            <v>140.63999999999999</v>
          </cell>
          <cell r="E6668">
            <v>142.97999999999999</v>
          </cell>
          <cell r="F6668" t="str">
            <v>SINAPI JUNHO 2025</v>
          </cell>
        </row>
        <row r="6669">
          <cell r="A6669">
            <v>5881</v>
          </cell>
          <cell r="B6669" t="str">
            <v>ROLO COMPACTADOR VIBRATÓRIO PÉ DE CARNEIRO, OPERADO POR CONTROLE REMOTO, POTÊNCIA 12,5 KW, PESO OPERACIONAL 1,675 T, LARGURA DE TRABALHO 0,85 M - CHI DIURNO. AF_02/2016</v>
          </cell>
          <cell r="C6669" t="str">
            <v>CHI</v>
          </cell>
          <cell r="D6669">
            <v>64.739999999999995</v>
          </cell>
          <cell r="E6669">
            <v>67.08</v>
          </cell>
          <cell r="F6669" t="str">
            <v>SINAPI JUNHO 2025</v>
          </cell>
        </row>
        <row r="6670">
          <cell r="A6670">
            <v>5879</v>
          </cell>
          <cell r="B6670" t="str">
            <v>ROLO COMPACTADOR VIBRATÓRIO PÉ DE CARNEIRO, OPERADO POR CONTROLE REMOTO, POTÊNCIA 12,5 KW, PESO OPERACIONAL 1,675 T, LARGURA DE TRABALHO 0,85 M - CHP DIURNO. AF_02/2016</v>
          </cell>
          <cell r="C6670" t="str">
            <v>CHP</v>
          </cell>
          <cell r="D6670">
            <v>115.97</v>
          </cell>
          <cell r="E6670">
            <v>118.31</v>
          </cell>
          <cell r="F6670" t="str">
            <v>SINAPI JUNHO 2025</v>
          </cell>
        </row>
        <row r="6671">
          <cell r="A6671">
            <v>5865</v>
          </cell>
          <cell r="B6671" t="str">
            <v>ROLO COMPACTADOR VIBRATÓRIO REBOCÁVEL, CILINDRO DE AÇO LISO, POTÊNCIA DE TRAÇÃO DE 65 CV, PESO 4,7 T, IMPACTO DINÂMICO 18,3 T, LARGURA DE TRABALHO 1,67 M - CHI DIURNO. AF_02/2016</v>
          </cell>
          <cell r="C6671" t="str">
            <v>CHI</v>
          </cell>
          <cell r="D6671">
            <v>8.8699999999999992</v>
          </cell>
          <cell r="E6671">
            <v>8.8699999999999992</v>
          </cell>
          <cell r="F6671" t="str">
            <v>SINAPI JUNHO 2025</v>
          </cell>
        </row>
        <row r="6672">
          <cell r="A6672">
            <v>5863</v>
          </cell>
          <cell r="B6672" t="str">
            <v>ROLO COMPACTADOR VIBRATÓRIO REBOCÁVEL, CILINDRO DE AÇO LISO, POTÊNCIA DE TRAÇÃO DE 65 CV, PESO 4,7 T, IMPACTO DINÂMICO 18,3 T, LARGURA DE TRABALHO 1,67 M - CHP DIURNO. AF_02/2016</v>
          </cell>
          <cell r="C6672" t="str">
            <v>CHP</v>
          </cell>
          <cell r="D6672">
            <v>17.63</v>
          </cell>
          <cell r="E6672">
            <v>17.63</v>
          </cell>
          <cell r="F6672" t="str">
            <v>SINAPI JUNHO 2025</v>
          </cell>
        </row>
        <row r="6673">
          <cell r="A6673">
            <v>5869</v>
          </cell>
          <cell r="B6673" t="str">
            <v>ROLO COMPACTADOR VIBRATÓRIO TANDEM AÇO LISO, POTÊNCIA 58 HP, PESO SEM/COM LASTRO 6,5 / 9,4 T, LARGURA DE TRABALHO 1,2 M - CHI DIURNO. AF_06/2014</v>
          </cell>
          <cell r="C6673" t="str">
            <v>CHI</v>
          </cell>
          <cell r="D6673">
            <v>60.67</v>
          </cell>
          <cell r="E6673">
            <v>63.01</v>
          </cell>
          <cell r="F6673" t="str">
            <v>SINAPI JUNHO 2025</v>
          </cell>
        </row>
        <row r="6674">
          <cell r="A6674">
            <v>5867</v>
          </cell>
          <cell r="B6674" t="str">
            <v>ROLO COMPACTADOR VIBRATÓRIO TANDEM AÇO LISO, POTÊNCIA 58 HP, PESO SEM/COM LASTRO 6,5 / 9,4 T, LARGURA DE TRABALHO 1,2 M - CHP DIURNO. AF_06/2014</v>
          </cell>
          <cell r="C6674" t="str">
            <v>CHP</v>
          </cell>
          <cell r="D6674">
            <v>135.84</v>
          </cell>
          <cell r="E6674">
            <v>138.18</v>
          </cell>
          <cell r="F6674" t="str">
            <v>SINAPI JUNHO 2025</v>
          </cell>
        </row>
        <row r="6675">
          <cell r="A6675">
            <v>95271</v>
          </cell>
          <cell r="B6675" t="str">
            <v>RÉGUA VIBRATÓRIA DUPLA PARA CONCRETO, PESO DE 60KG, COMPRIMENTO 4 M, COM MOTOR A GASOLINA, POTÊNCIA 5,5 HP - CHI DIURNO. AF_09/2016</v>
          </cell>
          <cell r="C6675" t="str">
            <v>CHI</v>
          </cell>
          <cell r="D6675">
            <v>0.77</v>
          </cell>
          <cell r="E6675">
            <v>0.77</v>
          </cell>
          <cell r="F6675" t="str">
            <v>SINAPI JUNHO 2025</v>
          </cell>
        </row>
        <row r="6676">
          <cell r="A6676">
            <v>95270</v>
          </cell>
          <cell r="B6676" t="str">
            <v>RÉGUA VIBRATÓRIA DUPLA PARA CONCRETO, PESO DE 60KG, COMPRIMENTO 4 M, COM MOTOR A GASOLINA, POTÊNCIA 5,5 HP - CHP DIURNO. AF_09/2016</v>
          </cell>
          <cell r="C6676" t="str">
            <v>CHP</v>
          </cell>
          <cell r="D6676">
            <v>10.59</v>
          </cell>
          <cell r="E6676">
            <v>10.59</v>
          </cell>
          <cell r="F6676" t="str">
            <v>SINAPI JUNHO 2025</v>
          </cell>
        </row>
        <row r="6677">
          <cell r="A6677">
            <v>91693</v>
          </cell>
          <cell r="B6677" t="str">
            <v>SERRA CIRCULAR DE BANCADA COM MOTOR ELÉTRICO POTÊNCIA DE 5HP, COM COIFA PARA DISCO 10" - CHI DIURNO. AF_08/2015</v>
          </cell>
          <cell r="C6677" t="str">
            <v>CHI</v>
          </cell>
          <cell r="D6677">
            <v>24.52</v>
          </cell>
          <cell r="E6677">
            <v>26.83</v>
          </cell>
          <cell r="F6677" t="str">
            <v>SINAPI JUNHO 2025</v>
          </cell>
        </row>
        <row r="6678">
          <cell r="A6678">
            <v>91692</v>
          </cell>
          <cell r="B6678" t="str">
            <v>SERRA CIRCULAR DE BANCADA COM MOTOR ELÉTRICO POTÊNCIA DE 5HP, COM COIFA PARA DISCO 10" - CHP DIURNO. AF_08/2015</v>
          </cell>
          <cell r="C6678" t="str">
            <v>CHP</v>
          </cell>
          <cell r="D6678">
            <v>25.95</v>
          </cell>
          <cell r="E6678">
            <v>28.26</v>
          </cell>
          <cell r="F6678" t="str">
            <v>SINAPI JUNHO 2025</v>
          </cell>
        </row>
        <row r="6679">
          <cell r="A6679">
            <v>102929</v>
          </cell>
          <cell r="B6679" t="str">
            <v>SERRA FITA HORIZONTAL, ELÉTRICA, COM CONTROLE HIDRÁULICO, PAINEL DE COMANDO EM 24 V, MOTOR ELÉTRICO 1,5 CV, DIMENSÕES DA FITA 3880 X 27 X 0,9 MM, TRIFÁSICA - CHI DIURNO. AF_05/2023</v>
          </cell>
          <cell r="C6679" t="str">
            <v>CHI</v>
          </cell>
          <cell r="D6679">
            <v>0</v>
          </cell>
          <cell r="E6679">
            <v>0</v>
          </cell>
          <cell r="F6679" t="str">
            <v>SINAPI JUNHO 2025</v>
          </cell>
        </row>
        <row r="6680">
          <cell r="A6680">
            <v>102928</v>
          </cell>
          <cell r="B6680" t="str">
            <v>SERRA FITA HORIZONTAL, ELÉTRICA, COM CONTROLE HIDRÁULICO, PAINEL DE COMANDO EM 24 V, MOTOR ELÉTRICO 1,5 CV, DIMENSÕES DA FITA 3880 X 27 X 0,9 MM, TRIFÁSICA - CHP DIURNO. AF_05/2023</v>
          </cell>
          <cell r="C6680" t="str">
            <v>CHP</v>
          </cell>
          <cell r="D6680">
            <v>0</v>
          </cell>
          <cell r="E6680">
            <v>0</v>
          </cell>
          <cell r="F6680" t="str">
            <v>SINAPI JUNHO 2025</v>
          </cell>
        </row>
        <row r="6681">
          <cell r="A6681">
            <v>95140</v>
          </cell>
          <cell r="B6681" t="str">
            <v>TALHA MANUAL DE CORRENTE, CAPACIDADE DE 2 TON. COM ELEVAÇÃO DE 3 M - CHI DIURNO. AF_07/2016</v>
          </cell>
          <cell r="C6681" t="str">
            <v>CHI</v>
          </cell>
          <cell r="D6681">
            <v>0.05</v>
          </cell>
          <cell r="E6681">
            <v>0.05</v>
          </cell>
          <cell r="F6681" t="str">
            <v>SINAPI JUNHO 2025</v>
          </cell>
        </row>
        <row r="6682">
          <cell r="A6682">
            <v>95139</v>
          </cell>
          <cell r="B6682" t="str">
            <v>TALHA MANUAL DE CORRENTE, CAPACIDADE DE 2 TON. COM ELEVAÇÃO DE 3 M - CHP DIURNO. AF_07/2016</v>
          </cell>
          <cell r="C6682" t="str">
            <v>CHP</v>
          </cell>
          <cell r="D6682">
            <v>0.08</v>
          </cell>
          <cell r="E6682">
            <v>0.08</v>
          </cell>
          <cell r="F6682" t="str">
            <v>SINAPI JUNHO 2025</v>
          </cell>
        </row>
        <row r="6683">
          <cell r="A6683">
            <v>89027</v>
          </cell>
          <cell r="B6683" t="str">
            <v>TANQUE DE ASFALTO ESTACIONÁRIO COM MAÇARICO, CAPACIDADE 20.000 L - CHI DIURNO. AF_05/2023</v>
          </cell>
          <cell r="C6683" t="str">
            <v>CHI</v>
          </cell>
          <cell r="D6683">
            <v>5.14</v>
          </cell>
          <cell r="E6683">
            <v>5.14</v>
          </cell>
          <cell r="F6683" t="str">
            <v>SINAPI JUNHO 2025</v>
          </cell>
        </row>
        <row r="6684">
          <cell r="A6684">
            <v>89028</v>
          </cell>
          <cell r="B6684" t="str">
            <v>TANQUE DE ASFALTO ESTACIONÁRIO COM MAÇARICO, CAPACIDADE 20.000 L - CHP DIURNO. AF_05/2023</v>
          </cell>
          <cell r="C6684" t="str">
            <v>CHP</v>
          </cell>
          <cell r="D6684">
            <v>175.36</v>
          </cell>
          <cell r="E6684">
            <v>175.36</v>
          </cell>
          <cell r="F6684" t="str">
            <v>SINAPI JUNHO 2025</v>
          </cell>
        </row>
        <row r="6685">
          <cell r="A6685">
            <v>7031</v>
          </cell>
          <cell r="B6685" t="str">
            <v>TANQUE DE ASFALTO ESTACIONÁRIO COM SERPENTINA, CAPACIDADE 30.000 L - CHI DIURNO. AF_05/2023</v>
          </cell>
          <cell r="C6685" t="str">
            <v>CHI</v>
          </cell>
          <cell r="D6685">
            <v>6.33</v>
          </cell>
          <cell r="E6685">
            <v>6.33</v>
          </cell>
          <cell r="F6685" t="str">
            <v>SINAPI JUNHO 2025</v>
          </cell>
        </row>
        <row r="6686">
          <cell r="A6686">
            <v>7030</v>
          </cell>
          <cell r="B6686" t="str">
            <v>TANQUE DE ASFALTO ESTACIONÁRIO COM SERPENTINA, CAPACIDADE 30.000 L - CHP DIURNO. AF_05/2023</v>
          </cell>
          <cell r="C6686" t="str">
            <v>CHP</v>
          </cell>
          <cell r="D6686">
            <v>260.38</v>
          </cell>
          <cell r="E6686">
            <v>260.38</v>
          </cell>
          <cell r="F6686" t="str">
            <v>SINAPI JUNHO 2025</v>
          </cell>
        </row>
        <row r="6687">
          <cell r="A6687">
            <v>102947</v>
          </cell>
          <cell r="B6687" t="str">
            <v>TARTARUGA DE OXICORTE CG1, MONOFÁSICA, 220 V, FREQUÊNCIA 50 HZ, VELOCIDADE DE CORTE (MM/MIN) 50 A 750, DIÂMETRO MÍNIMO DO COMPASSO MM 200 - CHI DIURNO. AF_05/2023</v>
          </cell>
          <cell r="C6687" t="str">
            <v>CHI</v>
          </cell>
          <cell r="D6687">
            <v>0</v>
          </cell>
          <cell r="E6687">
            <v>0</v>
          </cell>
          <cell r="F6687" t="str">
            <v>SINAPI JUNHO 2025</v>
          </cell>
        </row>
        <row r="6688">
          <cell r="A6688">
            <v>102946</v>
          </cell>
          <cell r="B6688" t="str">
            <v>TARTARUGA DE OXICORTE CG1, MONOFÁSICA, 220 V, FREQUÊNCIA 50 HZ, VELOCIDADE DE CORTE (MM/MIN) 50 A 750, DIÂMETRO MÍNIMO DO COMPASSO MM 200 - CHP DIURNO. AF_05/2023</v>
          </cell>
          <cell r="C6688" t="str">
            <v>CHP</v>
          </cell>
          <cell r="D6688">
            <v>0</v>
          </cell>
          <cell r="E6688">
            <v>0</v>
          </cell>
          <cell r="F6688" t="str">
            <v>SINAPI JUNHO 2025</v>
          </cell>
        </row>
        <row r="6689">
          <cell r="A6689">
            <v>104092</v>
          </cell>
          <cell r="B6689" t="str">
            <v>TERMOFUSORA PARA TUBOS E CONEXÕES EM PPR COM DIÂMETROS DE 20 A 63 MM, POTÊNCIA DE 800 W, TENSAO 220 V - CHI DIURNO. AF_05/2022</v>
          </cell>
          <cell r="C6689" t="str">
            <v>CHI</v>
          </cell>
          <cell r="D6689">
            <v>0.08</v>
          </cell>
          <cell r="E6689">
            <v>0.08</v>
          </cell>
          <cell r="F6689" t="str">
            <v>SINAPI JUNHO 2025</v>
          </cell>
        </row>
        <row r="6690">
          <cell r="A6690">
            <v>104091</v>
          </cell>
          <cell r="B6690" t="str">
            <v>TERMOFUSORA PARA TUBOS E CONEXÕES EM PPR COM DIÂMETROS DE 20 A 63 MM, POTÊNCIA DE 800 W, TENSAO 220 V - CHP DIURNO. AF_05/2022</v>
          </cell>
          <cell r="C6690" t="str">
            <v>CHP</v>
          </cell>
          <cell r="D6690">
            <v>0.84</v>
          </cell>
          <cell r="E6690">
            <v>0.84</v>
          </cell>
          <cell r="F6690" t="str">
            <v>SINAPI JUNHO 2025</v>
          </cell>
        </row>
        <row r="6691">
          <cell r="A6691">
            <v>104098</v>
          </cell>
          <cell r="B6691" t="str">
            <v>TERMOFUSORA PARA TUBOS E CONEXÕES EM PPR COM DIÂMETROS DE 75 A 110 MM, POTÊNCIA DE *1100* W, TENSÃO 220 V - CHI DIURNO. AF_05/2022</v>
          </cell>
          <cell r="C6691" t="str">
            <v>CHI</v>
          </cell>
          <cell r="D6691">
            <v>0.11</v>
          </cell>
          <cell r="E6691">
            <v>0.11</v>
          </cell>
          <cell r="F6691" t="str">
            <v>SINAPI JUNHO 2025</v>
          </cell>
        </row>
        <row r="6692">
          <cell r="A6692">
            <v>104097</v>
          </cell>
          <cell r="B6692" t="str">
            <v>TERMOFUSORA PARA TUBOS E CONEXÕES EM PPR COM DIÂMETROS DE 75 A 110 MM, POTÊNCIA DE *1100* W, TENSÃO 220 V - CHP DIURNO. AF_05/2022</v>
          </cell>
          <cell r="C6692" t="str">
            <v>CHP</v>
          </cell>
          <cell r="D6692">
            <v>1.17</v>
          </cell>
          <cell r="E6692">
            <v>1.17</v>
          </cell>
          <cell r="F6692" t="str">
            <v>SINAPI JUNHO 2025</v>
          </cell>
        </row>
        <row r="6693">
          <cell r="A6693">
            <v>102905</v>
          </cell>
          <cell r="B6693" t="str">
            <v>TORRE, COMPOSTA POR GUINCHO MECÂNICO, GUINCHO MANUAL, CABOS DE AÇO, PITEIRA E SOQUETE - CHI DIURNO. AF_05/2023</v>
          </cell>
          <cell r="C6693" t="str">
            <v>CHI</v>
          </cell>
          <cell r="D6693">
            <v>0</v>
          </cell>
          <cell r="E6693">
            <v>0</v>
          </cell>
          <cell r="F6693" t="str">
            <v>SINAPI JUNHO 2025</v>
          </cell>
        </row>
        <row r="6694">
          <cell r="A6694">
            <v>102904</v>
          </cell>
          <cell r="B6694" t="str">
            <v>TORRE, COMPOSTA POR GUINCHO MECÂNICO, GUINCHO MANUAL, CABOS DE AÇO, PITEIRA E SOQUETE - CHP DIURNO. AF_05/2023</v>
          </cell>
          <cell r="C6694" t="str">
            <v>CHP</v>
          </cell>
          <cell r="D6694">
            <v>0</v>
          </cell>
          <cell r="E6694">
            <v>0</v>
          </cell>
          <cell r="F6694" t="str">
            <v>SINAPI JUNHO 2025</v>
          </cell>
        </row>
        <row r="6695">
          <cell r="A6695">
            <v>89031</v>
          </cell>
          <cell r="B6695" t="str">
            <v>TRATOR DE ESTEIRAS, POTÊNCIA 100 HP, PESO OPERACIONAL 9,4 T, COM LÂMINA 2,19 M3 - CHI DIURNO. AF_06/2014</v>
          </cell>
          <cell r="C6695" t="str">
            <v>CHI</v>
          </cell>
          <cell r="D6695">
            <v>72.77</v>
          </cell>
          <cell r="E6695">
            <v>75.08</v>
          </cell>
          <cell r="F6695" t="str">
            <v>SINAPI JUNHO 2025</v>
          </cell>
        </row>
        <row r="6696">
          <cell r="A6696">
            <v>89032</v>
          </cell>
          <cell r="B6696" t="str">
            <v>TRATOR DE ESTEIRAS, POTÊNCIA 100 HP, PESO OPERACIONAL 9,4 T, COM LÂMINA 2,19 M3 - CHP DIURNO. AF_06/2014</v>
          </cell>
          <cell r="C6696" t="str">
            <v>CHP</v>
          </cell>
          <cell r="D6696">
            <v>193.25</v>
          </cell>
          <cell r="E6696">
            <v>195.56</v>
          </cell>
          <cell r="F6696" t="str">
            <v>SINAPI JUNHO 2025</v>
          </cell>
        </row>
        <row r="6697">
          <cell r="A6697">
            <v>88844</v>
          </cell>
          <cell r="B6697" t="str">
            <v>TRATOR DE ESTEIRAS, POTÊNCIA 125 HP, PESO OPERACIONAL 12,9 T, COM LÂMINA 2,7 M3 - CHI DIURNO. AF_10/2014</v>
          </cell>
          <cell r="C6697" t="str">
            <v>CHI</v>
          </cell>
          <cell r="D6697">
            <v>75.03</v>
          </cell>
          <cell r="E6697">
            <v>77.34</v>
          </cell>
          <cell r="F6697" t="str">
            <v>SINAPI JUNHO 2025</v>
          </cell>
        </row>
        <row r="6698">
          <cell r="A6698">
            <v>88843</v>
          </cell>
          <cell r="B6698" t="str">
            <v>TRATOR DE ESTEIRAS, POTÊNCIA 125 HP, PESO OPERACIONAL 12,9 T, COM LÂMINA 2,7 M3 - CHP DIURNO. AF_10/2014</v>
          </cell>
          <cell r="C6698" t="str">
            <v>CHP</v>
          </cell>
          <cell r="D6698">
            <v>213.48</v>
          </cell>
          <cell r="E6698">
            <v>215.79</v>
          </cell>
          <cell r="F6698" t="str">
            <v>SINAPI JUNHO 2025</v>
          </cell>
        </row>
        <row r="6699">
          <cell r="A6699">
            <v>5853</v>
          </cell>
          <cell r="B6699" t="str">
            <v>TRATOR DE ESTEIRAS, POTÊNCIA 150 HP, PESO OPERACIONAL 16,7 T, COM RODA MOTRIZ ELEVADA E LÂMINA 3,18 M3 - CHI DIURNO. AF_06/2014</v>
          </cell>
          <cell r="C6699" t="str">
            <v>CHI</v>
          </cell>
          <cell r="D6699">
            <v>87.12</v>
          </cell>
          <cell r="E6699">
            <v>89.43</v>
          </cell>
          <cell r="F6699" t="str">
            <v>SINAPI JUNHO 2025</v>
          </cell>
        </row>
        <row r="6700">
          <cell r="A6700">
            <v>5851</v>
          </cell>
          <cell r="B6700" t="str">
            <v>TRATOR DE ESTEIRAS, POTÊNCIA 150 HP, PESO OPERACIONAL 16,7 T, COM RODA MOTRIZ ELEVADA E LÂMINA 3,18 M3 - CHP DIURNO. AF_06/2014</v>
          </cell>
          <cell r="C6700" t="str">
            <v>CHP</v>
          </cell>
          <cell r="D6700">
            <v>255.68</v>
          </cell>
          <cell r="E6700">
            <v>257.99</v>
          </cell>
          <cell r="F6700" t="str">
            <v>SINAPI JUNHO 2025</v>
          </cell>
        </row>
        <row r="6701">
          <cell r="A6701">
            <v>5849</v>
          </cell>
          <cell r="B6701" t="str">
            <v>TRATOR DE ESTEIRAS, POTÊNCIA 170 HP, PESO OPERACIONAL 19 T, CAÇAMBA 5,2 M3 - CHI DIURNO. AF_06/2014</v>
          </cell>
          <cell r="C6701" t="str">
            <v>CHI</v>
          </cell>
          <cell r="D6701">
            <v>86.73</v>
          </cell>
          <cell r="E6701">
            <v>89.04</v>
          </cell>
          <cell r="F6701" t="str">
            <v>SINAPI JUNHO 2025</v>
          </cell>
        </row>
        <row r="6702">
          <cell r="A6702">
            <v>5847</v>
          </cell>
          <cell r="B6702" t="str">
            <v>TRATOR DE ESTEIRAS, POTÊNCIA 170 HP, PESO OPERACIONAL 19 T, CAÇAMBA 5,2 M3 - CHP DIURNO. AF_06/2014</v>
          </cell>
          <cell r="C6702" t="str">
            <v>CHP</v>
          </cell>
          <cell r="D6702">
            <v>266.92</v>
          </cell>
          <cell r="E6702">
            <v>269.23</v>
          </cell>
          <cell r="F6702" t="str">
            <v>SINAPI JUNHO 2025</v>
          </cell>
        </row>
        <row r="6703">
          <cell r="A6703">
            <v>5857</v>
          </cell>
          <cell r="B6703" t="str">
            <v>TRATOR DE ESTEIRAS, POTÊNCIA 347 HP, PESO OPERACIONAL 38,5 T, COM LÂMINA 8,70 M3 - CHI DIURNO. AF_06/2014</v>
          </cell>
          <cell r="C6703" t="str">
            <v>CHI</v>
          </cell>
          <cell r="D6703">
            <v>229.83</v>
          </cell>
          <cell r="E6703">
            <v>232.14</v>
          </cell>
          <cell r="F6703" t="str">
            <v>SINAPI JUNHO 2025</v>
          </cell>
        </row>
        <row r="6704">
          <cell r="A6704">
            <v>5855</v>
          </cell>
          <cell r="B6704" t="str">
            <v>TRATOR DE ESTEIRAS, POTÊNCIA 347 HP, PESO OPERACIONAL 38,5 T, COM LÂMINA 8,70 M3 - CHP DIURNO. AF_06/2014</v>
          </cell>
          <cell r="C6704" t="str">
            <v>CHP</v>
          </cell>
          <cell r="D6704">
            <v>694.61</v>
          </cell>
          <cell r="E6704">
            <v>696.92</v>
          </cell>
          <cell r="F6704" t="str">
            <v>SINAPI JUNHO 2025</v>
          </cell>
        </row>
        <row r="6705">
          <cell r="A6705">
            <v>96021</v>
          </cell>
          <cell r="B6705" t="str">
            <v>TRATOR DE PNEUS COM POTÊNCIA DE 122 CV, TRAÇÃO 4X4, COM GRADE DE DISCOS ACOPLADA - CHI DIURNO. AF_02/2017</v>
          </cell>
          <cell r="C6705" t="str">
            <v>CHI</v>
          </cell>
          <cell r="D6705">
            <v>53.21</v>
          </cell>
          <cell r="E6705">
            <v>55.52</v>
          </cell>
          <cell r="F6705" t="str">
            <v>SINAPI JUNHO 2025</v>
          </cell>
        </row>
        <row r="6706">
          <cell r="A6706">
            <v>96020</v>
          </cell>
          <cell r="B6706" t="str">
            <v>TRATOR DE PNEUS COM POTÊNCIA DE 122 CV, TRAÇÃO 4X4, COM GRADE DE DISCOS ACOPLADA - CHP DIURNO. AF_02/2017</v>
          </cell>
          <cell r="C6706" t="str">
            <v>CHP</v>
          </cell>
          <cell r="D6706">
            <v>171.62</v>
          </cell>
          <cell r="E6706">
            <v>173.93</v>
          </cell>
          <cell r="F6706" t="str">
            <v>SINAPI JUNHO 2025</v>
          </cell>
        </row>
        <row r="6707">
          <cell r="A6707">
            <v>96014</v>
          </cell>
          <cell r="B6707" t="str">
            <v>TRATOR DE PNEUS COM POTÊNCIA DE 122 CV, TRAÇÃO 4X4, COM VASSOURA MECÂNICA ACOPLADA - CHI DIURNO. AF_02/2017</v>
          </cell>
          <cell r="C6707" t="str">
            <v>CHI</v>
          </cell>
          <cell r="D6707">
            <v>53.48</v>
          </cell>
          <cell r="E6707">
            <v>55.79</v>
          </cell>
          <cell r="F6707" t="str">
            <v>SINAPI JUNHO 2025</v>
          </cell>
        </row>
        <row r="6708">
          <cell r="A6708">
            <v>96013</v>
          </cell>
          <cell r="B6708" t="str">
            <v>TRATOR DE PNEUS COM POTÊNCIA DE 122 CV, TRAÇÃO 4X4, COM VASSOURA MECÂNICA ACOPLADA - CHP DIURNO. AF_02/2017</v>
          </cell>
          <cell r="C6708" t="str">
            <v>CHP</v>
          </cell>
          <cell r="D6708">
            <v>172.12</v>
          </cell>
          <cell r="E6708">
            <v>174.43</v>
          </cell>
          <cell r="F6708" t="str">
            <v>SINAPI JUNHO 2025</v>
          </cell>
        </row>
        <row r="6709">
          <cell r="A6709">
            <v>96029</v>
          </cell>
          <cell r="B6709" t="str">
            <v>TRATOR DE PNEUS COM POTÊNCIA DE 85 CV, TRAÇÃO 4X4, COM GRADE DE DISCOS ACOPLADA - CHI DIURNO. AF_02/2017</v>
          </cell>
          <cell r="C6709" t="str">
            <v>CHI</v>
          </cell>
          <cell r="D6709">
            <v>46.67</v>
          </cell>
          <cell r="E6709">
            <v>48.98</v>
          </cell>
          <cell r="F6709" t="str">
            <v>SINAPI JUNHO 2025</v>
          </cell>
        </row>
        <row r="6710">
          <cell r="A6710">
            <v>96028</v>
          </cell>
          <cell r="B6710" t="str">
            <v>TRATOR DE PNEUS COM POTÊNCIA DE 85 CV, TRAÇÃO 4X4, COM GRADE DE DISCOS ACOPLADA - CHP DIURNO. AF_02/2017</v>
          </cell>
          <cell r="C6710" t="str">
            <v>CHP</v>
          </cell>
          <cell r="D6710">
            <v>131.07</v>
          </cell>
          <cell r="E6710">
            <v>133.38</v>
          </cell>
          <cell r="F6710" t="str">
            <v>SINAPI JUNHO 2025</v>
          </cell>
        </row>
        <row r="6711">
          <cell r="A6711">
            <v>96155</v>
          </cell>
          <cell r="B6711" t="str">
            <v>TRATOR DE PNEUS COM POTÊNCIA DE 85 CV, TRAÇÃO 4X4, COM VASSOURA MECÂNICA ACOPLADA - CHI DIURNO. AF_02/2017</v>
          </cell>
          <cell r="C6711" t="str">
            <v>CHI</v>
          </cell>
          <cell r="D6711">
            <v>46.94</v>
          </cell>
          <cell r="E6711">
            <v>49.25</v>
          </cell>
          <cell r="F6711" t="str">
            <v>SINAPI JUNHO 2025</v>
          </cell>
        </row>
        <row r="6712">
          <cell r="A6712">
            <v>96157</v>
          </cell>
          <cell r="B6712" t="str">
            <v>TRATOR DE PNEUS COM POTÊNCIA DE 85 CV, TRAÇÃO 4X4, COM VASSOURA MECÂNICA ACOPLADA - CHP DIURNO. AF_03/2017</v>
          </cell>
          <cell r="C6712" t="str">
            <v>CHP</v>
          </cell>
          <cell r="D6712">
            <v>131.57</v>
          </cell>
          <cell r="E6712">
            <v>133.88</v>
          </cell>
          <cell r="F6712" t="str">
            <v>SINAPI JUNHO 2025</v>
          </cell>
        </row>
        <row r="6713">
          <cell r="A6713">
            <v>5845</v>
          </cell>
          <cell r="B6713" t="str">
            <v>TRATOR DE PNEUS, POTÊNCIA 122 CV, TRAÇÃO 4X4, PESO COM LASTRO DE 4.510 KG - CHI DIURNO. AF_06/2014</v>
          </cell>
          <cell r="C6713" t="str">
            <v>CHI</v>
          </cell>
          <cell r="D6713">
            <v>48.87</v>
          </cell>
          <cell r="E6713">
            <v>51.18</v>
          </cell>
          <cell r="F6713" t="str">
            <v>SINAPI JUNHO 2025</v>
          </cell>
        </row>
        <row r="6714">
          <cell r="A6714">
            <v>5843</v>
          </cell>
          <cell r="B6714" t="str">
            <v>TRATOR DE PNEUS, POTÊNCIA 122 CV, TRAÇÃO 4X4, PESO COM LASTRO DE 4.510 KG - CHP DIURNO. AF_06/2014</v>
          </cell>
          <cell r="C6714" t="str">
            <v>CHP</v>
          </cell>
          <cell r="D6714">
            <v>163.51</v>
          </cell>
          <cell r="E6714">
            <v>165.82</v>
          </cell>
          <cell r="F6714" t="str">
            <v>SINAPI JUNHO 2025</v>
          </cell>
        </row>
        <row r="6715">
          <cell r="A6715">
            <v>89036</v>
          </cell>
          <cell r="B6715" t="str">
            <v>TRATOR DE PNEUS, POTÊNCIA 85 CV, TRAÇÃO 4X4, PESO COM LASTRO DE 4.675 KG - CHI DIURNO. AF_06/2014</v>
          </cell>
          <cell r="C6715" t="str">
            <v>CHI</v>
          </cell>
          <cell r="D6715">
            <v>42.3</v>
          </cell>
          <cell r="E6715">
            <v>44.61</v>
          </cell>
          <cell r="F6715" t="str">
            <v>SINAPI JUNHO 2025</v>
          </cell>
        </row>
        <row r="6716">
          <cell r="A6716">
            <v>89035</v>
          </cell>
          <cell r="B6716" t="str">
            <v>TRATOR DE PNEUS, POTÊNCIA 85 CV, TRAÇÃO 4X4, PESO COM LASTRO DE 4.675 KG - CHP DIURNO. AF_06/2014</v>
          </cell>
          <cell r="C6716" t="str">
            <v>CHP</v>
          </cell>
          <cell r="D6716">
            <v>122.93</v>
          </cell>
          <cell r="E6716">
            <v>125.24</v>
          </cell>
          <cell r="F6716" t="str">
            <v>SINAPI JUNHO 2025</v>
          </cell>
        </row>
        <row r="6717">
          <cell r="A6717">
            <v>102911</v>
          </cell>
          <cell r="B6717" t="str">
            <v>UNIDADE DOSADORA AIRLESS TIPO HOT SPRAY - CHI DIURNO. AF_05/2023</v>
          </cell>
          <cell r="C6717" t="str">
            <v>CHI</v>
          </cell>
          <cell r="D6717">
            <v>0</v>
          </cell>
          <cell r="E6717">
            <v>0</v>
          </cell>
          <cell r="F6717" t="str">
            <v>SINAPI JUNHO 2025</v>
          </cell>
        </row>
        <row r="6718">
          <cell r="A6718">
            <v>102910</v>
          </cell>
          <cell r="B6718" t="str">
            <v>UNIDADE DOSADORA AIRLESS TIPO HOT SPRAY - CHP DIURNO. AF_05/2023</v>
          </cell>
          <cell r="C6718" t="str">
            <v>CHP</v>
          </cell>
          <cell r="D6718">
            <v>0</v>
          </cell>
          <cell r="E6718">
            <v>0</v>
          </cell>
          <cell r="F6718" t="str">
            <v>SINAPI JUNHO 2025</v>
          </cell>
        </row>
        <row r="6719">
          <cell r="A6719">
            <v>93440</v>
          </cell>
          <cell r="B6719" t="str">
            <v>USINA DE ASFALTO À FRIO, CAPACIDADE DE 40 A 60 TON/HORA, ELÉTRICA POTÊNCIA 30 CV - CHI DIURNO. AF_05/2023</v>
          </cell>
          <cell r="C6719" t="str">
            <v>CHI</v>
          </cell>
          <cell r="D6719">
            <v>133.26</v>
          </cell>
          <cell r="E6719">
            <v>144.19999999999999</v>
          </cell>
          <cell r="F6719" t="str">
            <v>SINAPI JUNHO 2025</v>
          </cell>
        </row>
        <row r="6720">
          <cell r="A6720">
            <v>93439</v>
          </cell>
          <cell r="B6720" t="str">
            <v>USINA DE ASFALTO À FRIO, CAPACIDADE DE 40 A 60 TON/HORA, ELÉTRICA POTÊNCIA 30 CV - CHP DIURNO. AF_05/2023</v>
          </cell>
          <cell r="C6720" t="str">
            <v>CHP</v>
          </cell>
          <cell r="D6720">
            <v>252.07</v>
          </cell>
          <cell r="E6720">
            <v>263.01</v>
          </cell>
          <cell r="F6720" t="str">
            <v>SINAPI JUNHO 2025</v>
          </cell>
        </row>
        <row r="6721">
          <cell r="A6721">
            <v>100648</v>
          </cell>
          <cell r="B6721" t="str">
            <v>USINA DE ASFALTO, TIPO GRAVIMÉTRICA, PROD 150 TON/HORA - CHI DIURNO. AF_12/2019</v>
          </cell>
          <cell r="C6721" t="str">
            <v>CHI</v>
          </cell>
          <cell r="D6721">
            <v>591.32000000000005</v>
          </cell>
          <cell r="E6721">
            <v>594.22</v>
          </cell>
          <cell r="F6721" t="str">
            <v>SINAPI JUNHO 2025</v>
          </cell>
        </row>
        <row r="6722">
          <cell r="A6722">
            <v>100647</v>
          </cell>
          <cell r="B6722" t="str">
            <v>USINA DE ASFALTO, TIPO GRAVIMÉTRICA, PROD 150 TON/HORA - CHP DIURNO. AF_12/2019</v>
          </cell>
          <cell r="C6722" t="str">
            <v>CHP</v>
          </cell>
          <cell r="D6722">
            <v>6470.47</v>
          </cell>
          <cell r="E6722">
            <v>6473.37</v>
          </cell>
          <cell r="F6722" t="str">
            <v>SINAPI JUNHO 2025</v>
          </cell>
        </row>
        <row r="6723">
          <cell r="A6723">
            <v>5829</v>
          </cell>
          <cell r="B6723" t="str">
            <v>USINA DE CONCRETO FIXA, CAPACIDADE NOMINAL DE 90 A 120 M3/H, SEM SILO - CHI DIURNO. AF_07/2016</v>
          </cell>
          <cell r="C6723" t="str">
            <v>CHI</v>
          </cell>
          <cell r="D6723">
            <v>163.72</v>
          </cell>
          <cell r="E6723">
            <v>174.66</v>
          </cell>
          <cell r="F6723" t="str">
            <v>SINAPI JUNHO 2025</v>
          </cell>
        </row>
        <row r="6724">
          <cell r="A6724">
            <v>5823</v>
          </cell>
          <cell r="B6724" t="str">
            <v>USINA DE CONCRETO FIXA, CAPACIDADE NOMINAL DE 90 A 120 M3/H, SEM SILO - CHP DIURNO. AF_07/2016</v>
          </cell>
          <cell r="C6724" t="str">
            <v>CHP</v>
          </cell>
          <cell r="D6724">
            <v>223.14</v>
          </cell>
          <cell r="E6724">
            <v>234.08</v>
          </cell>
          <cell r="F6724" t="str">
            <v>SINAPI JUNHO 2025</v>
          </cell>
        </row>
        <row r="6725">
          <cell r="A6725">
            <v>5884</v>
          </cell>
          <cell r="B6725" t="str">
            <v>USINA DE LAMA ASFÁLTICA, PROD 30 A 50 T/H, SILO DE AGREGADO 7 M3, RESERVATÓRIOS PARA EMULSÃO E ÁGUA DE 2,3 M3 CADA, MISTURADOR TIPO PUG MILL A SER MONTADO SOBRE CAMINHÃO - CHI DIURNO. AF_10/2014</v>
          </cell>
          <cell r="C6725" t="str">
            <v>CHI</v>
          </cell>
          <cell r="D6725">
            <v>56.45</v>
          </cell>
          <cell r="E6725">
            <v>58.46</v>
          </cell>
          <cell r="F6725" t="str">
            <v>SINAPI JUNHO 2025</v>
          </cell>
        </row>
        <row r="6726">
          <cell r="A6726">
            <v>5882</v>
          </cell>
          <cell r="B6726" t="str">
            <v>USINA DE LAMA ASFÁLTICA, PROD 30 A 50 T/H, SILO DE AGREGADO 7 M3, RESERVATÓRIOS PARA EMULSÃO E ÁGUA DE 2,3 M3 CADA, MISTURADOR TIPO PUG MILL A SER MONTADO SOBRE CAMINHÃO - CHP DIURNO. AF_10/2014</v>
          </cell>
          <cell r="C6726" t="str">
            <v>CHP</v>
          </cell>
          <cell r="D6726">
            <v>127.6</v>
          </cell>
          <cell r="E6726">
            <v>129.61000000000001</v>
          </cell>
          <cell r="F6726" t="str">
            <v>SINAPI JUNHO 2025</v>
          </cell>
        </row>
        <row r="6727">
          <cell r="A6727">
            <v>100642</v>
          </cell>
          <cell r="B6727" t="str">
            <v>USINA DE MISTURA ASFÁLTICA À QUENTE, TIPO CONTRA FLUXO, PROD 100 A 140 TON/HORA - CHI DIURNO. AF_12/2019</v>
          </cell>
          <cell r="C6727" t="str">
            <v>CHI</v>
          </cell>
          <cell r="D6727">
            <v>294.37</v>
          </cell>
          <cell r="E6727">
            <v>297.27</v>
          </cell>
          <cell r="F6727" t="str">
            <v>SINAPI JUNHO 2025</v>
          </cell>
        </row>
        <row r="6728">
          <cell r="A6728">
            <v>100641</v>
          </cell>
          <cell r="B6728" t="str">
            <v>USINA DE MISTURA ASFÁLTICA À QUENTE, TIPO CONTRA FLUXO, PROD 100 A 140 TON/HORA - CHP DIURNO. AF_12/2019</v>
          </cell>
          <cell r="C6728" t="str">
            <v>CHP</v>
          </cell>
          <cell r="D6728">
            <v>4716.93</v>
          </cell>
          <cell r="E6728">
            <v>4719.83</v>
          </cell>
          <cell r="F6728" t="str">
            <v>SINAPI JUNHO 2025</v>
          </cell>
        </row>
        <row r="6729">
          <cell r="A6729">
            <v>93434</v>
          </cell>
          <cell r="B6729" t="str">
            <v>USINA DE MISTURA ASFÁLTICA À QUENTE, TIPO CONTRA FLUXO, PROD 40 A 80 TON/HORA - CHI DIURNO. AF_05/2023</v>
          </cell>
          <cell r="C6729" t="str">
            <v>CHI</v>
          </cell>
          <cell r="D6729">
            <v>337.03</v>
          </cell>
          <cell r="E6729">
            <v>347.97</v>
          </cell>
          <cell r="F6729" t="str">
            <v>SINAPI JUNHO 2025</v>
          </cell>
        </row>
        <row r="6730">
          <cell r="A6730">
            <v>93433</v>
          </cell>
          <cell r="B6730" t="str">
            <v>USINA DE MISTURA ASFÁLTICA À QUENTE, TIPO CONTRA FLUXO, PROD 40 A 80 TON/HORA - CHP DIURNO. AF_05/2023</v>
          </cell>
          <cell r="C6730" t="str">
            <v>CHP</v>
          </cell>
          <cell r="D6730">
            <v>2628.02</v>
          </cell>
          <cell r="E6730">
            <v>2638.96</v>
          </cell>
          <cell r="F6730" t="str">
            <v>SINAPI JUNHO 2025</v>
          </cell>
        </row>
        <row r="6731">
          <cell r="A6731">
            <v>95122</v>
          </cell>
          <cell r="B6731" t="str">
            <v>USINA MISTURADORA DE SOLOS, CAPACIDADE DE 200 A 500 TON/H, POTENCIA 75KW - CHI DIURNO. AF_07/2016</v>
          </cell>
          <cell r="C6731" t="str">
            <v>CHI</v>
          </cell>
          <cell r="D6731">
            <v>220.23</v>
          </cell>
          <cell r="E6731">
            <v>231.17</v>
          </cell>
          <cell r="F6731" t="str">
            <v>SINAPI JUNHO 2025</v>
          </cell>
        </row>
        <row r="6732">
          <cell r="A6732">
            <v>95121</v>
          </cell>
          <cell r="B6732" t="str">
            <v>USINA MISTURADORA DE SOLOS, CAPACIDADE DE 200 A 500 TON/H, POTENCIA 75KW - CHP DIURNO. AF_07/2016</v>
          </cell>
          <cell r="C6732" t="str">
            <v>CHP</v>
          </cell>
          <cell r="D6732">
            <v>366.84</v>
          </cell>
          <cell r="E6732">
            <v>377.78</v>
          </cell>
          <cell r="F6732" t="str">
            <v>SINAPI JUNHO 2025</v>
          </cell>
        </row>
        <row r="6733">
          <cell r="A6733">
            <v>103662</v>
          </cell>
          <cell r="B6733" t="str">
            <v>VARREDEIRA DE GRAMA SINTÉTICA A GASOLINA, 2,4 CV, 4 TEMPOS - CHI DIURNO. AF_05/2023</v>
          </cell>
          <cell r="C6733" t="str">
            <v>CHI</v>
          </cell>
          <cell r="D6733">
            <v>0</v>
          </cell>
          <cell r="E6733">
            <v>0</v>
          </cell>
          <cell r="F6733" t="str">
            <v>SINAPI JUNHO 2025</v>
          </cell>
        </row>
        <row r="6734">
          <cell r="A6734">
            <v>103661</v>
          </cell>
          <cell r="B6734" t="str">
            <v>VARREDEIRA DE GRAMA SINTÉTICA A GASOLINA, 2,4 CV, 4 TEMPOS - CHP DIURNO. AF_05/2023</v>
          </cell>
          <cell r="C6734" t="str">
            <v>CHP</v>
          </cell>
          <cell r="D6734">
            <v>0</v>
          </cell>
          <cell r="E6734">
            <v>0</v>
          </cell>
          <cell r="F6734" t="str">
            <v>SINAPI JUNHO 2025</v>
          </cell>
        </row>
        <row r="6735">
          <cell r="A6735">
            <v>5841</v>
          </cell>
          <cell r="B6735" t="str">
            <v>VASSOURA MECÂNICA REBOCÁVEL COM ESCOVA CILÍNDRICA, LARGURA ÚTIL DE VARRIMENTO DE 2,44 M - CHI DIURNO. AF_06/2014</v>
          </cell>
          <cell r="C6735" t="str">
            <v>CHI</v>
          </cell>
          <cell r="D6735">
            <v>4.8499999999999996</v>
          </cell>
          <cell r="E6735">
            <v>4.8499999999999996</v>
          </cell>
          <cell r="F6735" t="str">
            <v>SINAPI JUNHO 2025</v>
          </cell>
        </row>
        <row r="6736">
          <cell r="A6736">
            <v>5839</v>
          </cell>
          <cell r="B6736" t="str">
            <v>VASSOURA MECÂNICA REBOCÁVEL COM ESCOVA CILÍNDRICA, LARGURA ÚTIL DE VARRIMENTO DE 2,44 M - CHP DIURNO. AF_06/2014</v>
          </cell>
          <cell r="C6736" t="str">
            <v>CHP</v>
          </cell>
          <cell r="D6736">
            <v>9.65</v>
          </cell>
          <cell r="E6736">
            <v>9.65</v>
          </cell>
          <cell r="F6736" t="str">
            <v>SINAPI JUNHO 2025</v>
          </cell>
        </row>
        <row r="6737">
          <cell r="A6737">
            <v>90587</v>
          </cell>
          <cell r="B6737" t="str">
            <v>VIBRADOR DE IMERSÃO, DIÂMETRO DE PONTEIRA 45MM, MOTOR ELÉTRICO TRIFÁSICO POTÊNCIA DE 2 CV - CHI DIURNO. AF_06/2015</v>
          </cell>
          <cell r="C6737" t="str">
            <v>CHI</v>
          </cell>
          <cell r="D6737">
            <v>0.54</v>
          </cell>
          <cell r="E6737">
            <v>0.54</v>
          </cell>
          <cell r="F6737" t="str">
            <v>SINAPI JUNHO 2025</v>
          </cell>
        </row>
        <row r="6738">
          <cell r="A6738">
            <v>90586</v>
          </cell>
          <cell r="B6738" t="str">
            <v>VIBRADOR DE IMERSÃO, DIÂMETRO DE PONTEIRA 45MM, MOTOR ELÉTRICO TRIFÁSICO POTÊNCIA DE 2 CV - CHP DIURNO. AF_06/2015</v>
          </cell>
          <cell r="C6738" t="str">
            <v>CHP</v>
          </cell>
          <cell r="D6738">
            <v>1.4</v>
          </cell>
          <cell r="E6738">
            <v>1.4</v>
          </cell>
          <cell r="F6738" t="str">
            <v>SINAPI JUNHO 2025</v>
          </cell>
        </row>
        <row r="6739">
          <cell r="A6739">
            <v>5837</v>
          </cell>
          <cell r="B6739" t="str">
            <v>VIBROACABADORA DE ASFALTO SOBRE ESTEIRAS, LARGURA DE PAVIMENTAÇÃO 1,90 M A 5,30 M, POTÊNCIA 105 HP CAPACIDADE 450 T/H - CHI DIURNO. AF_11/2014</v>
          </cell>
          <cell r="C6739" t="str">
            <v>CHI</v>
          </cell>
          <cell r="D6739">
            <v>138.84</v>
          </cell>
          <cell r="E6739">
            <v>141.27000000000001</v>
          </cell>
          <cell r="F6739" t="str">
            <v>SINAPI JUNHO 2025</v>
          </cell>
        </row>
        <row r="6740">
          <cell r="A6740">
            <v>5835</v>
          </cell>
          <cell r="B6740" t="str">
            <v>VIBROACABADORA DE ASFALTO SOBRE ESTEIRAS, LARGURA DE PAVIMENTAÇÃO 1,90 M A 5,30 M, POTÊNCIA 105 HP CAPACIDADE 450 T/H - CHP DIURNO. AF_11/2014</v>
          </cell>
          <cell r="C6740" t="str">
            <v>CHP</v>
          </cell>
          <cell r="D6740">
            <v>359.95</v>
          </cell>
          <cell r="E6740">
            <v>362.38</v>
          </cell>
          <cell r="F6740" t="str">
            <v>SINAPI JUNHO 2025</v>
          </cell>
        </row>
        <row r="6741">
          <cell r="A6741">
            <v>89257</v>
          </cell>
          <cell r="B6741" t="str">
            <v>VIBROACABADORA DE ASFALTO SOBRE ESTEIRAS, LARGURA DE PAVIMENTAÇÃO 2,13 M A 4,55 M, POTÊNCIA 100 HP CAPACIDADE 400 T/H - CHP DIURNO. AF_11/2014</v>
          </cell>
          <cell r="C6741" t="str">
            <v>CHP</v>
          </cell>
          <cell r="D6741">
            <v>310.98</v>
          </cell>
          <cell r="E6741">
            <v>313.41000000000003</v>
          </cell>
          <cell r="F6741" t="str">
            <v>SINAPI JUNHO 2025</v>
          </cell>
        </row>
        <row r="6742">
          <cell r="A6742">
            <v>89258</v>
          </cell>
          <cell r="B6742" t="str">
            <v>VIBROACABADORA DE ASFALTO SOBRE ESTEIRAS, LARGURA DE PAVIMENTAÇÃO 2,13 M A 4,55 M, POTÊNCIA 100 HP, CAPACIDADE 400 T/H - CHI DIURNO. AF_11/2014</v>
          </cell>
          <cell r="C6742" t="str">
            <v>CHI</v>
          </cell>
          <cell r="D6742">
            <v>118.34</v>
          </cell>
          <cell r="E6742">
            <v>120.77</v>
          </cell>
          <cell r="F6742" t="str">
            <v>SINAPI JUNHO 2025</v>
          </cell>
        </row>
        <row r="6743">
          <cell r="A6743">
            <v>97621</v>
          </cell>
          <cell r="B6743" t="str">
            <v>DEMOLIÇÃO DE ALVENARIA DE BLOCO FURADO, DE FORMA MANUAL, COM REAPROVEITAMENTO. AF_09/2023</v>
          </cell>
          <cell r="C6743" t="str">
            <v>M3</v>
          </cell>
          <cell r="D6743">
            <v>124.19</v>
          </cell>
          <cell r="E6743">
            <v>135.18</v>
          </cell>
          <cell r="F6743" t="str">
            <v>SINAPI JUNHO 2025</v>
          </cell>
        </row>
        <row r="6744">
          <cell r="A6744">
            <v>97622</v>
          </cell>
          <cell r="B6744" t="str">
            <v>DEMOLIÇÃO DE ALVENARIA DE BLOCO FURADO, DE FORMA MANUAL, SEM REAPROVEITAMENTO. AF_09/2023</v>
          </cell>
          <cell r="C6744" t="str">
            <v>M3</v>
          </cell>
          <cell r="D6744">
            <v>60.52</v>
          </cell>
          <cell r="E6744">
            <v>65.89</v>
          </cell>
          <cell r="F6744" t="str">
            <v>SINAPI JUNHO 2025</v>
          </cell>
        </row>
        <row r="6745">
          <cell r="A6745">
            <v>97623</v>
          </cell>
          <cell r="B6745" t="str">
            <v>DEMOLIÇÃO DE ALVENARIA DE TIJOLO MACIÇO, DE FORMA MANUAL, COM REAPROVEITAMENTO. AF_09/2023</v>
          </cell>
          <cell r="C6745" t="str">
            <v>M3</v>
          </cell>
          <cell r="D6745">
            <v>185.41</v>
          </cell>
          <cell r="E6745">
            <v>201.83</v>
          </cell>
          <cell r="F6745" t="str">
            <v>SINAPI JUNHO 2025</v>
          </cell>
        </row>
        <row r="6746">
          <cell r="A6746">
            <v>97624</v>
          </cell>
          <cell r="B6746" t="str">
            <v>DEMOLIÇÃO DE ALVENARIA DE TIJOLO MACIÇO, DE FORMA MANUAL, SEM REAPROVEITAMENTO. AF_09/2023</v>
          </cell>
          <cell r="C6746" t="str">
            <v>M3</v>
          </cell>
          <cell r="D6746">
            <v>113.79</v>
          </cell>
          <cell r="E6746">
            <v>123.87</v>
          </cell>
          <cell r="F6746" t="str">
            <v>SINAPI JUNHO 2025</v>
          </cell>
        </row>
        <row r="6747">
          <cell r="A6747">
            <v>97625</v>
          </cell>
          <cell r="B6747" t="str">
            <v>DEMOLIÇÃO DE ALVENARIA PARA QUALQUER TIPO DE BLOCO, DE FORMA MECANIZADA, SEM REAPROVEITAMENTO. AF_09/2023</v>
          </cell>
          <cell r="C6747" t="str">
            <v>M3</v>
          </cell>
          <cell r="D6747">
            <v>49.23</v>
          </cell>
          <cell r="E6747">
            <v>50.15</v>
          </cell>
          <cell r="F6747" t="str">
            <v>SINAPI JUNHO 2025</v>
          </cell>
        </row>
        <row r="6748">
          <cell r="A6748">
            <v>104791</v>
          </cell>
          <cell r="B6748" t="str">
            <v>DEMOLIÇÃO DE ARGAMASSAS, DE FORMA DE FORMA MECANIZADA COM MARTELETE, SEM REAPROVEITAMENTO. AF_09/2023</v>
          </cell>
          <cell r="C6748" t="str">
            <v>M2</v>
          </cell>
          <cell r="D6748">
            <v>5.88</v>
          </cell>
          <cell r="E6748">
            <v>6.38</v>
          </cell>
          <cell r="F6748" t="str">
            <v>SINAPI JUNHO 2025</v>
          </cell>
        </row>
        <row r="6749">
          <cell r="A6749">
            <v>97631</v>
          </cell>
          <cell r="B6749" t="str">
            <v>DEMOLIÇÃO DE ARGAMASSAS, DE FORMA MANUAL, SEM REAPROVEITAMENTO. AF_09/2023</v>
          </cell>
          <cell r="C6749" t="str">
            <v>M2</v>
          </cell>
          <cell r="D6749">
            <v>12.16</v>
          </cell>
          <cell r="E6749">
            <v>13.25</v>
          </cell>
          <cell r="F6749" t="str">
            <v>SINAPI JUNHO 2025</v>
          </cell>
        </row>
        <row r="6750">
          <cell r="A6750">
            <v>97630</v>
          </cell>
          <cell r="B6750" t="str">
            <v>DEMOLIÇÃO DE ESTRUTURAS DE CONCRETO ARMADO EM GERAL, DE FORMA MECANIZADA COM ROMPEDOR ACOPLADO EM ESCAVADEIRA HIDRÁULICA, SEM REAPROVEITAMENTO. AF_09/2023</v>
          </cell>
          <cell r="C6750" t="str">
            <v>M3</v>
          </cell>
          <cell r="D6750">
            <v>0</v>
          </cell>
          <cell r="E6750">
            <v>0</v>
          </cell>
          <cell r="F6750" t="str">
            <v>SINAPI JUNHO 2025</v>
          </cell>
        </row>
        <row r="6751">
          <cell r="A6751">
            <v>104796</v>
          </cell>
          <cell r="B6751" t="str">
            <v>DEMOLIÇÃO DE GUIAS, SARJETAS OU SARJETÕES, DE FORMA MECANIZADA, SEM REAPROVEITAMENTO. AF_09/2023</v>
          </cell>
          <cell r="C6751" t="str">
            <v>M</v>
          </cell>
          <cell r="D6751">
            <v>13.84</v>
          </cell>
          <cell r="E6751">
            <v>14.77</v>
          </cell>
          <cell r="F6751" t="str">
            <v>SINAPI JUNHO 2025</v>
          </cell>
        </row>
        <row r="6752">
          <cell r="A6752">
            <v>97628</v>
          </cell>
          <cell r="B6752" t="str">
            <v>DEMOLIÇÃO DE LAJES, EM CONCRETO ARMADO, DE FORMA MANUAL, SEM REAPROVEITAMENTO. AF_09/2023</v>
          </cell>
          <cell r="C6752" t="str">
            <v>M3</v>
          </cell>
          <cell r="D6752">
            <v>283.31</v>
          </cell>
          <cell r="E6752">
            <v>308.38</v>
          </cell>
          <cell r="F6752" t="str">
            <v>SINAPI JUNHO 2025</v>
          </cell>
        </row>
        <row r="6753">
          <cell r="A6753">
            <v>97629</v>
          </cell>
          <cell r="B6753" t="str">
            <v>DEMOLIÇÃO DE LAJES, EM CONCRETO ARMADO, DE FORMA MECANIZADA COM MARTELETE, SEM REAPROVEITAMENTO. AF_09/2023</v>
          </cell>
          <cell r="C6753" t="str">
            <v>M3</v>
          </cell>
          <cell r="D6753">
            <v>79.91</v>
          </cell>
          <cell r="E6753">
            <v>86.61</v>
          </cell>
          <cell r="F6753" t="str">
            <v>SINAPI JUNHO 2025</v>
          </cell>
        </row>
        <row r="6754">
          <cell r="A6754">
            <v>97626</v>
          </cell>
          <cell r="B6754" t="str">
            <v>DEMOLIÇÃO DE PILARES E VIGAS EM CONCRETO ARMADO, DE FORMA MANUAL, SEM REAPROVEITAMENTO. AF_09/2023</v>
          </cell>
          <cell r="C6754" t="str">
            <v>M3</v>
          </cell>
          <cell r="D6754">
            <v>608.29999999999995</v>
          </cell>
          <cell r="E6754">
            <v>662.15</v>
          </cell>
          <cell r="F6754" t="str">
            <v>SINAPI JUNHO 2025</v>
          </cell>
        </row>
        <row r="6755">
          <cell r="A6755">
            <v>97627</v>
          </cell>
          <cell r="B6755" t="str">
            <v>DEMOLIÇÃO DE PILARES E VIGAS EM CONCRETO ARMADO, DE FORMA MECANIZADA COM MARTELETE, SEM REAPROVEITAMENTO. AF_09/2023</v>
          </cell>
          <cell r="C6755" t="str">
            <v>M3</v>
          </cell>
          <cell r="D6755">
            <v>171.6</v>
          </cell>
          <cell r="E6755">
            <v>185.96</v>
          </cell>
          <cell r="F6755" t="str">
            <v>SINAPI JUNHO 2025</v>
          </cell>
        </row>
        <row r="6756">
          <cell r="A6756">
            <v>104789</v>
          </cell>
          <cell r="B6756" t="str">
            <v>DEMOLIÇÃO DE PISO DE CONCRETO SIMPLES, DE FORMA MANUAL, SEM REAPROVEITAMENTO. AF_09/2023</v>
          </cell>
          <cell r="C6756" t="str">
            <v>M3</v>
          </cell>
          <cell r="D6756">
            <v>213.02</v>
          </cell>
          <cell r="E6756">
            <v>231.87</v>
          </cell>
          <cell r="F6756" t="str">
            <v>SINAPI JUNHO 2025</v>
          </cell>
        </row>
        <row r="6757">
          <cell r="A6757">
            <v>104790</v>
          </cell>
          <cell r="B6757" t="str">
            <v>DEMOLIÇÃO DE PISO DE CONCRETO SIMPLES, DE FORMA MECANIZADA COM MARTELETE, SEM REAPROVEITAMENTO. AF_09/2023</v>
          </cell>
          <cell r="C6757" t="str">
            <v>M3</v>
          </cell>
          <cell r="D6757">
            <v>104.34</v>
          </cell>
          <cell r="E6757">
            <v>109.36</v>
          </cell>
          <cell r="F6757" t="str">
            <v>SINAPI JUNHO 2025</v>
          </cell>
        </row>
        <row r="6758">
          <cell r="A6758">
            <v>97633</v>
          </cell>
          <cell r="B6758" t="str">
            <v>DEMOLIÇÃO DE REVESTIMENTO CERÂMICO, DE FORMA MANUAL, SEM REAPROVEITAMENTO. AF_09/2023</v>
          </cell>
          <cell r="C6758" t="str">
            <v>M2</v>
          </cell>
          <cell r="D6758">
            <v>24.29</v>
          </cell>
          <cell r="E6758">
            <v>26.46</v>
          </cell>
          <cell r="F6758" t="str">
            <v>SINAPI JUNHO 2025</v>
          </cell>
        </row>
        <row r="6759">
          <cell r="A6759">
            <v>97634</v>
          </cell>
          <cell r="B6759" t="str">
            <v>DEMOLIÇÃO DE REVESTIMENTO CERÂMICO, DE FORMA MECANIZADA COM MARTELETE, SEM REAPROVEITAMENTO. AF_09/2023</v>
          </cell>
          <cell r="C6759" t="str">
            <v>M2</v>
          </cell>
          <cell r="D6759">
            <v>6.7</v>
          </cell>
          <cell r="E6759">
            <v>7.27</v>
          </cell>
          <cell r="F6759" t="str">
            <v>SINAPI JUNHO 2025</v>
          </cell>
        </row>
        <row r="6760">
          <cell r="A6760">
            <v>97632</v>
          </cell>
          <cell r="B6760" t="str">
            <v>DEMOLIÇÃO DE RODAPÉ CERÂMICO, DE FORMA MANUAL, SEM REAPROVEITAMENTO. AF_09/2023</v>
          </cell>
          <cell r="C6760" t="str">
            <v>M</v>
          </cell>
          <cell r="D6760">
            <v>2.78</v>
          </cell>
          <cell r="E6760">
            <v>3.03</v>
          </cell>
          <cell r="F6760" t="str">
            <v>SINAPI JUNHO 2025</v>
          </cell>
        </row>
        <row r="6761">
          <cell r="A6761">
            <v>97636</v>
          </cell>
          <cell r="B6761" t="str">
            <v>DEMOLIÇÃO PARCIAL DE PAVIMENTO ASFÁLTICO, DE FORMA MECANIZADA, SEM REAPROVEITAMENTO. AF_09/2023</v>
          </cell>
          <cell r="C6761" t="str">
            <v>M2</v>
          </cell>
          <cell r="D6761">
            <v>21.98</v>
          </cell>
          <cell r="E6761">
            <v>22.95</v>
          </cell>
          <cell r="F6761" t="str">
            <v>SINAPI JUNHO 2025</v>
          </cell>
        </row>
        <row r="6762">
          <cell r="A6762">
            <v>104797</v>
          </cell>
          <cell r="B6762" t="str">
            <v>REMOÇAO DE GUIAS PRÉ-FABRICADAS DE CONCRETO, DE FORMA MECANIZADA, COM REAPROVEITAMENTO. AF_09/2023</v>
          </cell>
          <cell r="C6762" t="str">
            <v>M</v>
          </cell>
          <cell r="D6762">
            <v>17.309999999999999</v>
          </cell>
          <cell r="E6762">
            <v>18.489999999999998</v>
          </cell>
          <cell r="F6762" t="str">
            <v>SINAPI JUNHO 2025</v>
          </cell>
        </row>
        <row r="6763">
          <cell r="A6763">
            <v>104803</v>
          </cell>
          <cell r="B6763" t="str">
            <v>REMOÇÃO CALHAS E RUFOS, DE FORMA MANUAL, SEM REAPROVEITAMENTO. AF_09/2023</v>
          </cell>
          <cell r="C6763" t="str">
            <v>M</v>
          </cell>
          <cell r="D6763">
            <v>4.84</v>
          </cell>
          <cell r="E6763">
            <v>5.28</v>
          </cell>
          <cell r="F6763" t="str">
            <v>SINAPI JUNHO 2025</v>
          </cell>
        </row>
        <row r="6764">
          <cell r="A6764">
            <v>97664</v>
          </cell>
          <cell r="B6764" t="str">
            <v>REMOÇÃO DE ACESSÓRIOS, DE FORMA MANUAL, SEM REAPROVEITAMENTO. AF_09/2023</v>
          </cell>
          <cell r="C6764" t="str">
            <v>UN</v>
          </cell>
          <cell r="D6764">
            <v>1.67</v>
          </cell>
          <cell r="E6764">
            <v>1.82</v>
          </cell>
          <cell r="F6764" t="str">
            <v>SINAPI JUNHO 2025</v>
          </cell>
        </row>
        <row r="6765">
          <cell r="A6765">
            <v>104801</v>
          </cell>
          <cell r="B6765" t="str">
            <v>REMOÇÃO DE ALAMBRADOS PARA QUADRAS POLIESPORTIVAS, ESTRUTURADO POR TUBOS DE AÇO GALVANIZADO, COM TELA DE ARAME GALVANIZADO, DE FORMA MANUAL, SEM REAPROVEITAMENTO. AF_09/2023</v>
          </cell>
          <cell r="C6765" t="str">
            <v>M2</v>
          </cell>
          <cell r="D6765">
            <v>14.95</v>
          </cell>
          <cell r="E6765">
            <v>16.309999999999999</v>
          </cell>
          <cell r="F6765" t="str">
            <v>SINAPI JUNHO 2025</v>
          </cell>
        </row>
        <row r="6766">
          <cell r="A6766">
            <v>97661</v>
          </cell>
          <cell r="B6766" t="str">
            <v>REMOÇÃO DE CABOS ELÉTRICOS, COM SEÇÃO DE 10 MM², FORMA MANUAL, SEM REAPROVEITAMENTO. AF_09/2023</v>
          </cell>
          <cell r="C6766" t="str">
            <v>M</v>
          </cell>
          <cell r="D6766">
            <v>0.75</v>
          </cell>
          <cell r="E6766">
            <v>0.82</v>
          </cell>
          <cell r="F6766" t="str">
            <v>SINAPI JUNHO 2025</v>
          </cell>
        </row>
        <row r="6767">
          <cell r="A6767">
            <v>104794</v>
          </cell>
          <cell r="B6767" t="str">
            <v>REMOÇÃO DE CABOS ELÉTRICOS, COM SEÇÃO DE 16 MM², FORMA MANUAL, SEM REAPROVEITAMENTO. AF_09/2023</v>
          </cell>
          <cell r="C6767" t="str">
            <v>M</v>
          </cell>
          <cell r="D6767">
            <v>1.02</v>
          </cell>
          <cell r="E6767">
            <v>1.1200000000000001</v>
          </cell>
          <cell r="F6767" t="str">
            <v>SINAPI JUNHO 2025</v>
          </cell>
        </row>
        <row r="6768">
          <cell r="A6768">
            <v>104795</v>
          </cell>
          <cell r="B6768" t="str">
            <v>REMOÇÃO DE CABOS ELÉTRICOS, COM SEÇÃO DE 25 MM², FORMA MANUAL, SEM REAPROVEITAMENTO. AF_09/2023</v>
          </cell>
          <cell r="C6768" t="str">
            <v>M</v>
          </cell>
          <cell r="D6768">
            <v>1.44</v>
          </cell>
          <cell r="E6768">
            <v>1.56</v>
          </cell>
          <cell r="F6768" t="str">
            <v>SINAPI JUNHO 2025</v>
          </cell>
        </row>
        <row r="6769">
          <cell r="A6769">
            <v>104792</v>
          </cell>
          <cell r="B6769" t="str">
            <v>REMOÇÃO DE CABOS ELÉTRICOS, COM SEÇÃO DE ATÉ 2,5 MM², DE FORMA MANUAL, SEM REAPROVEITAMENTO. AF_09/2023</v>
          </cell>
          <cell r="C6769" t="str">
            <v>M</v>
          </cell>
          <cell r="D6769">
            <v>0.41</v>
          </cell>
          <cell r="E6769">
            <v>0.46</v>
          </cell>
          <cell r="F6769" t="str">
            <v>SINAPI JUNHO 2025</v>
          </cell>
        </row>
        <row r="6770">
          <cell r="A6770">
            <v>104793</v>
          </cell>
          <cell r="B6770" t="str">
            <v>REMOÇÃO DE CABOS ELÉTRICOS, COM SEÇÃO MAIOR QUE 2,5 MM² E MENOR QUE 10 MM², DE FORMA MANUAL, SEM REAPROVEITAMENTO. AF_09/2023</v>
          </cell>
          <cell r="C6770" t="str">
            <v>M</v>
          </cell>
          <cell r="D6770">
            <v>0.56999999999999995</v>
          </cell>
          <cell r="E6770">
            <v>0.63</v>
          </cell>
          <cell r="F6770" t="str">
            <v>SINAPI JUNHO 2025</v>
          </cell>
        </row>
        <row r="6771">
          <cell r="A6771">
            <v>104800</v>
          </cell>
          <cell r="B6771" t="str">
            <v>REMOÇÃO DE CERCAS E MOURÕES, DE FORMA MANUAL, SEM REAPROVEITAMENTO. AF_09/2023</v>
          </cell>
          <cell r="C6771" t="str">
            <v>M</v>
          </cell>
          <cell r="D6771">
            <v>9.84</v>
          </cell>
          <cell r="E6771">
            <v>10.74</v>
          </cell>
          <cell r="F6771" t="str">
            <v>SINAPI JUNHO 2025</v>
          </cell>
        </row>
        <row r="6772">
          <cell r="A6772">
            <v>97638</v>
          </cell>
          <cell r="B6772" t="str">
            <v>REMOÇÃO DE CHAPAS E PERFIS DE DRYWALL, DE FORMA MANUAL, SEM REAPROVEITAMENTO. AF_09/2023</v>
          </cell>
          <cell r="C6772" t="str">
            <v>M2</v>
          </cell>
          <cell r="D6772">
            <v>8.44</v>
          </cell>
          <cell r="E6772">
            <v>9.18</v>
          </cell>
          <cell r="F6772" t="str">
            <v>SINAPI JUNHO 2025</v>
          </cell>
        </row>
        <row r="6773">
          <cell r="A6773">
            <v>97641</v>
          </cell>
          <cell r="B6773" t="str">
            <v>REMOÇÃO DE FORRO DE GESSO, DE FORMA MANUAL, SEM REAPROVEITAMENTO. AF_09/2023</v>
          </cell>
          <cell r="C6773" t="str">
            <v>M2</v>
          </cell>
          <cell r="D6773">
            <v>3.12</v>
          </cell>
          <cell r="E6773">
            <v>3.4</v>
          </cell>
          <cell r="F6773" t="str">
            <v>SINAPI JUNHO 2025</v>
          </cell>
        </row>
        <row r="6774">
          <cell r="A6774">
            <v>97640</v>
          </cell>
          <cell r="B6774" t="str">
            <v>REMOÇÃO DE FORROS DE DRYWALL, PVC E FIBROMINERAL, DE FORMA MANUAL, SEM REAPROVEITAMENTO. AF_09/2023</v>
          </cell>
          <cell r="C6774" t="str">
            <v>M2</v>
          </cell>
          <cell r="D6774">
            <v>1.96</v>
          </cell>
          <cell r="E6774">
            <v>2.14</v>
          </cell>
          <cell r="F6774" t="str">
            <v>SINAPI JUNHO 2025</v>
          </cell>
        </row>
        <row r="6775">
          <cell r="A6775">
            <v>97660</v>
          </cell>
          <cell r="B6775" t="str">
            <v>REMOÇÃO DE INTERRUPTORES/TOMADAS ELÉTRICAS, DE FORMA MANUAL, SEM REAPROVEITAMENTO. AF_09/2023</v>
          </cell>
          <cell r="C6775" t="str">
            <v>UN</v>
          </cell>
          <cell r="D6775">
            <v>0.7</v>
          </cell>
          <cell r="E6775">
            <v>0.76</v>
          </cell>
          <cell r="F6775" t="str">
            <v>SINAPI JUNHO 2025</v>
          </cell>
        </row>
        <row r="6776">
          <cell r="A6776">
            <v>97645</v>
          </cell>
          <cell r="B6776" t="str">
            <v>REMOÇÃO DE JANELAS, DE FORMA MANUAL, SEM REAPROVEITAMENTO. AF_09/2023</v>
          </cell>
          <cell r="C6776" t="str">
            <v>M2</v>
          </cell>
          <cell r="D6776">
            <v>26.21</v>
          </cell>
          <cell r="E6776">
            <v>28.56</v>
          </cell>
          <cell r="F6776" t="str">
            <v>SINAPI JUNHO 2025</v>
          </cell>
        </row>
        <row r="6777">
          <cell r="A6777">
            <v>97663</v>
          </cell>
          <cell r="B6777" t="str">
            <v>REMOÇÃO DE LOUÇAS, DE FORMA MANUAL, SEM REAPROVEITAMENTO. AF_09/2023</v>
          </cell>
          <cell r="C6777" t="str">
            <v>UN</v>
          </cell>
          <cell r="D6777">
            <v>13.41</v>
          </cell>
          <cell r="E6777">
            <v>14.63</v>
          </cell>
          <cell r="F6777" t="str">
            <v>SINAPI JUNHO 2025</v>
          </cell>
        </row>
        <row r="6778">
          <cell r="A6778">
            <v>97665</v>
          </cell>
          <cell r="B6778" t="str">
            <v>REMOÇÃO DE LUMINÁRIAS, DE FORMA MANUAL, SEM REAPROVEITAMENTO. AF_09/2023</v>
          </cell>
          <cell r="C6778" t="str">
            <v>UN</v>
          </cell>
          <cell r="D6778">
            <v>1.91</v>
          </cell>
          <cell r="E6778">
            <v>2.09</v>
          </cell>
          <cell r="F6778" t="str">
            <v>SINAPI JUNHO 2025</v>
          </cell>
        </row>
        <row r="6779">
          <cell r="A6779">
            <v>97666</v>
          </cell>
          <cell r="B6779" t="str">
            <v>REMOÇÃO DE METAIS SANITÁRIOS, DE FORMA MANUAL, SEM REAPROVEITAMENTO. AF_09/2023</v>
          </cell>
          <cell r="C6779" t="str">
            <v>UN</v>
          </cell>
          <cell r="D6779">
            <v>9.7799999999999994</v>
          </cell>
          <cell r="E6779">
            <v>10.66</v>
          </cell>
          <cell r="F6779" t="str">
            <v>SINAPI JUNHO 2025</v>
          </cell>
        </row>
        <row r="6780">
          <cell r="A6780">
            <v>97635</v>
          </cell>
          <cell r="B6780" t="str">
            <v>REMOÇÃO DE PISO DE BLOCO INTERTRAVADO OU DE PEDRA PORTUGUESA, DE FORMA MANUAL, COM REAPROVEITAMENTO. AF_09/2023</v>
          </cell>
          <cell r="C6780" t="str">
            <v>M2</v>
          </cell>
          <cell r="D6780">
            <v>18.420000000000002</v>
          </cell>
          <cell r="E6780">
            <v>20.12</v>
          </cell>
          <cell r="F6780" t="str">
            <v>SINAPI JUNHO 2025</v>
          </cell>
        </row>
        <row r="6781">
          <cell r="A6781">
            <v>97643</v>
          </cell>
          <cell r="B6781" t="str">
            <v>REMOÇÃO DE PISO DE MADEIRA (ASSOALHO E BARROTE), DE FORMA MANUAL, SEM REAPROVEITAMENTO. AF_09/2023</v>
          </cell>
          <cell r="C6781" t="str">
            <v>M2</v>
          </cell>
          <cell r="D6781">
            <v>26.86</v>
          </cell>
          <cell r="E6781">
            <v>29.27</v>
          </cell>
          <cell r="F6781" t="str">
            <v>SINAPI JUNHO 2025</v>
          </cell>
        </row>
        <row r="6782">
          <cell r="A6782">
            <v>104799</v>
          </cell>
          <cell r="B6782" t="str">
            <v>REMOÇÃO DE PLACAS DE SINALIZAÇÃO VIÁRIA, DE FORMA MANUAL, SEM REAPROVEITAMENTO. AF_09/2023</v>
          </cell>
          <cell r="C6782" t="str">
            <v>M2</v>
          </cell>
          <cell r="D6782">
            <v>10.92</v>
          </cell>
          <cell r="E6782">
            <v>11.88</v>
          </cell>
          <cell r="F6782" t="str">
            <v>SINAPI JUNHO 2025</v>
          </cell>
        </row>
        <row r="6783">
          <cell r="A6783">
            <v>97639</v>
          </cell>
          <cell r="B6783" t="str">
            <v>REMOÇÃO DE PLACAS E PILARETES DE CONCRETO, DE FORMA MANUAL, SEM REAPROVEITAMENTO. AF_09/2023</v>
          </cell>
          <cell r="C6783" t="str">
            <v>M2</v>
          </cell>
          <cell r="D6783">
            <v>21.91</v>
          </cell>
          <cell r="E6783">
            <v>23.88</v>
          </cell>
          <cell r="F6783" t="str">
            <v>SINAPI JUNHO 2025</v>
          </cell>
        </row>
        <row r="6784">
          <cell r="A6784">
            <v>97644</v>
          </cell>
          <cell r="B6784" t="str">
            <v>REMOÇÃO DE PORTAS, DE FORMA MANUAL, SEM REAPROVEITAMENTO. AF_09/2023</v>
          </cell>
          <cell r="C6784" t="str">
            <v>M2</v>
          </cell>
          <cell r="D6784">
            <v>10.14</v>
          </cell>
          <cell r="E6784">
            <v>11.05</v>
          </cell>
          <cell r="F6784" t="str">
            <v>SINAPI JUNHO 2025</v>
          </cell>
        </row>
        <row r="6785">
          <cell r="A6785">
            <v>97648</v>
          </cell>
          <cell r="B6785" t="str">
            <v>REMOÇÃO DE PROTEÇÃO TÉRMICA PARA COBERTURA EM EPS, DE FORMA MANUAL, SEM REAPROVEITAMENTO. AF_09/2023</v>
          </cell>
          <cell r="C6785" t="str">
            <v>M2</v>
          </cell>
          <cell r="D6785">
            <v>2.17</v>
          </cell>
          <cell r="E6785">
            <v>2.37</v>
          </cell>
          <cell r="F6785" t="str">
            <v>SINAPI JUNHO 2025</v>
          </cell>
        </row>
        <row r="6786">
          <cell r="A6786">
            <v>104798</v>
          </cell>
          <cell r="B6786" t="str">
            <v>REMOÇÃO DE SUPORTE METÁLICO OU DE MADEIRA PARA PLACAS DE SINALIZAÇÃO VIÁRIA, DE FORMA MANUAL, SEM REAPROVEITAMENTO. AF_09/2023</v>
          </cell>
          <cell r="C6786" t="str">
            <v>UN</v>
          </cell>
          <cell r="D6786">
            <v>13.91</v>
          </cell>
          <cell r="E6786">
            <v>15.14</v>
          </cell>
          <cell r="F6786" t="str">
            <v>SINAPI JUNHO 2025</v>
          </cell>
        </row>
        <row r="6787">
          <cell r="A6787">
            <v>97637</v>
          </cell>
          <cell r="B6787" t="str">
            <v>REMOÇÃO DE TAPUME/ CHAPAS METÁLICAS E DE MADEIRA, DE FORMA MANUAL, SEM REAPROVEITAMENTO. AF_09/2023</v>
          </cell>
          <cell r="C6787" t="str">
            <v>M2</v>
          </cell>
          <cell r="D6787">
            <v>2.89</v>
          </cell>
          <cell r="E6787">
            <v>3.16</v>
          </cell>
          <cell r="F6787" t="str">
            <v>SINAPI JUNHO 2025</v>
          </cell>
        </row>
        <row r="6788">
          <cell r="A6788">
            <v>104802</v>
          </cell>
          <cell r="B6788" t="str">
            <v>REMOÇÃO DE TELA DE ARAME GALVANIZADO DE ALAMBRADOS PARA QUADRAS POLIESPORTIVAS, DE FORMA MANUAL, SEM REMOÇÃO DA ESTRUTURA DE SUSTENTAÇÃO, SEM REAPROVEITAMENTO. AF_09/2023</v>
          </cell>
          <cell r="C6788" t="str">
            <v>M2</v>
          </cell>
          <cell r="D6788">
            <v>9.9499999999999993</v>
          </cell>
          <cell r="E6788">
            <v>10.85</v>
          </cell>
          <cell r="F6788" t="str">
            <v>SINAPI JUNHO 2025</v>
          </cell>
        </row>
        <row r="6789">
          <cell r="A6789">
            <v>97647</v>
          </cell>
          <cell r="B6789" t="str">
            <v>REMOÇÃO DE TELHAS DE FIBROCIMENTO METÁLICA E CERÂMICA, DE FORMA MANUAL, SEM REAPROVEITAMENTO. AF_09/2023</v>
          </cell>
          <cell r="C6789" t="str">
            <v>M2</v>
          </cell>
          <cell r="D6789">
            <v>3.78</v>
          </cell>
          <cell r="E6789">
            <v>4.1100000000000003</v>
          </cell>
          <cell r="F6789" t="str">
            <v>SINAPI JUNHO 2025</v>
          </cell>
        </row>
        <row r="6790">
          <cell r="A6790">
            <v>97649</v>
          </cell>
          <cell r="B6790" t="str">
            <v>REMOÇÃO DE TELHAS DE FIBROCIMENTO, METÁLICA E CERÂMICA, DE FORMA MECANIZADA, COM USO DE GUINDASTE, SEM REAPROVEITAMENTO. AF_09/2023</v>
          </cell>
          <cell r="C6790" t="str">
            <v>M2</v>
          </cell>
          <cell r="D6790">
            <v>4.75</v>
          </cell>
          <cell r="E6790">
            <v>5.12</v>
          </cell>
          <cell r="F6790" t="str">
            <v>SINAPI JUNHO 2025</v>
          </cell>
        </row>
        <row r="6791">
          <cell r="A6791">
            <v>97652</v>
          </cell>
          <cell r="B6791" t="str">
            <v>REMOÇÃO DE TESOURAS DE MADEIRA, COM VÃO MAIOR OU IGUAL A 8M, DE FORMA MANUAL, SEM REAPROVEITAMENTO. AF_09/2023</v>
          </cell>
          <cell r="C6791" t="str">
            <v>UN</v>
          </cell>
          <cell r="D6791">
            <v>201.17</v>
          </cell>
          <cell r="E6791">
            <v>219.18</v>
          </cell>
          <cell r="F6791" t="str">
            <v>SINAPI JUNHO 2025</v>
          </cell>
        </row>
        <row r="6792">
          <cell r="A6792">
            <v>97654</v>
          </cell>
          <cell r="B6792" t="str">
            <v>REMOÇÃO DE TESOURAS DE MADEIRA, COM VÃO MAIOR OU IGUAL A 8M, DE FORMA MECANIZADA, COM REAPROVEITAMENTO. AF_09/2023</v>
          </cell>
          <cell r="C6792" t="str">
            <v>UN</v>
          </cell>
          <cell r="D6792">
            <v>181.89</v>
          </cell>
          <cell r="E6792">
            <v>189.55</v>
          </cell>
          <cell r="F6792" t="str">
            <v>SINAPI JUNHO 2025</v>
          </cell>
        </row>
        <row r="6793">
          <cell r="A6793">
            <v>97651</v>
          </cell>
          <cell r="B6793" t="str">
            <v>REMOÇÃO DE TESOURAS DE MADEIRA, COM VÃO MENOR QUE 8M, DE FORMA MANUAL, SEM REAPROVEITAMENTO. AF_09/2023</v>
          </cell>
          <cell r="C6793" t="str">
            <v>UN</v>
          </cell>
          <cell r="D6793">
            <v>88.74</v>
          </cell>
          <cell r="E6793">
            <v>96.68</v>
          </cell>
          <cell r="F6793" t="str">
            <v>SINAPI JUNHO 2025</v>
          </cell>
        </row>
        <row r="6794">
          <cell r="A6794">
            <v>97653</v>
          </cell>
          <cell r="B6794" t="str">
            <v>REMOÇÃO DE TESOURAS DE MADEIRA, COM VÃO MENOR QUE 8M, DE FORMA MECANIZADA, COM REAPROVEITAMENTO. AF_09/2023</v>
          </cell>
          <cell r="C6794" t="str">
            <v>UN</v>
          </cell>
          <cell r="D6794">
            <v>145.09</v>
          </cell>
          <cell r="E6794">
            <v>149.46</v>
          </cell>
          <cell r="F6794" t="str">
            <v>SINAPI JUNHO 2025</v>
          </cell>
        </row>
        <row r="6795">
          <cell r="A6795">
            <v>97657</v>
          </cell>
          <cell r="B6795" t="str">
            <v>REMOÇÃO DE TESOURAS METÁLICAS, COM VÃO MAIOR OU IGUAL A 8M, DE FORMA MANUAL, SEM REAPROVEITAMENTO. AF_09/2023</v>
          </cell>
          <cell r="C6795" t="str">
            <v>UN</v>
          </cell>
          <cell r="D6795">
            <v>700.46</v>
          </cell>
          <cell r="E6795">
            <v>734.9</v>
          </cell>
          <cell r="F6795" t="str">
            <v>SINAPI JUNHO 2025</v>
          </cell>
        </row>
        <row r="6796">
          <cell r="A6796">
            <v>97659</v>
          </cell>
          <cell r="B6796" t="str">
            <v>REMOÇÃO DE TESOURAS METÁLICAS, COM VÃO MAIOR OU IGUAL A 8M, DE FORMA MECANIZADA, COM REAPROVEITAMENTO. AF_09/2023</v>
          </cell>
          <cell r="C6796" t="str">
            <v>UN</v>
          </cell>
          <cell r="D6796">
            <v>318.47000000000003</v>
          </cell>
          <cell r="E6796">
            <v>331.83</v>
          </cell>
          <cell r="F6796" t="str">
            <v>SINAPI JUNHO 2025</v>
          </cell>
        </row>
        <row r="6797">
          <cell r="A6797">
            <v>97656</v>
          </cell>
          <cell r="B6797" t="str">
            <v>REMOÇÃO DE TESOURAS METÁLICAS, COM VÃO MENOR QUE 8M, DE FORMA MANUAL, SEM REAPROVEITAMENTO. AF_09/2023</v>
          </cell>
          <cell r="C6797" t="str">
            <v>UN</v>
          </cell>
          <cell r="D6797">
            <v>353.39</v>
          </cell>
          <cell r="E6797">
            <v>370.77</v>
          </cell>
          <cell r="F6797" t="str">
            <v>SINAPI JUNHO 2025</v>
          </cell>
        </row>
        <row r="6798">
          <cell r="A6798">
            <v>97658</v>
          </cell>
          <cell r="B6798" t="str">
            <v>REMOÇÃO DE TESOURAS METÁLICAS, COM VÃO MENOR QUE 8M, DE FORMA MECANIZADA, COM REAPROVEITAMENTO. AF_09/2023</v>
          </cell>
          <cell r="C6798" t="str">
            <v>UN</v>
          </cell>
          <cell r="D6798">
            <v>228.12</v>
          </cell>
          <cell r="E6798">
            <v>236.29</v>
          </cell>
          <cell r="F6798" t="str">
            <v>SINAPI JUNHO 2025</v>
          </cell>
        </row>
        <row r="6799">
          <cell r="A6799">
            <v>97650</v>
          </cell>
          <cell r="B6799" t="str">
            <v>REMOÇÃO DE TRAMA DE MADEIRA PARA COBERTURA, DE FORMA MANUAL, SEM REAPROVEITAMENTO. AF_09/2023</v>
          </cell>
          <cell r="C6799" t="str">
            <v>M2</v>
          </cell>
          <cell r="D6799">
            <v>8.14</v>
          </cell>
          <cell r="E6799">
            <v>8.8699999999999992</v>
          </cell>
          <cell r="F6799" t="str">
            <v>SINAPI JUNHO 2025</v>
          </cell>
        </row>
        <row r="6800">
          <cell r="A6800">
            <v>97642</v>
          </cell>
          <cell r="B6800" t="str">
            <v>REMOÇÃO DE TRAMA METÁLICA OU DE MADEIRA PARA FORRO, DE FORMA MANUAL, SEM REAPROVEITAMENTO. AF_09/2023</v>
          </cell>
          <cell r="C6800" t="str">
            <v>M2</v>
          </cell>
          <cell r="D6800">
            <v>2.83</v>
          </cell>
          <cell r="E6800">
            <v>3.07</v>
          </cell>
          <cell r="F6800" t="str">
            <v>SINAPI JUNHO 2025</v>
          </cell>
        </row>
        <row r="6801">
          <cell r="A6801">
            <v>97655</v>
          </cell>
          <cell r="B6801" t="str">
            <v>REMOÇÃO DE TRAMA METÁLICA PARA COBERTURA, DE FORMA MANUAL, SEM REAPROVEITAMENTO. AF_09/2023</v>
          </cell>
          <cell r="C6801" t="str">
            <v>M2</v>
          </cell>
          <cell r="D6801">
            <v>38.76</v>
          </cell>
          <cell r="E6801">
            <v>40.43</v>
          </cell>
          <cell r="F6801" t="str">
            <v>SINAPI JUNHO 2025</v>
          </cell>
        </row>
        <row r="6802">
          <cell r="A6802">
            <v>97662</v>
          </cell>
          <cell r="B6802" t="str">
            <v>REMOÇÃO DE TUBULAÇÕES (TUBOS E CONEXÕES) DE ÁGUA FRIA, DE FORMA MANUAL, SEM REAPROVEITAMENTO. AF_09/2023</v>
          </cell>
          <cell r="C6802" t="str">
            <v>M</v>
          </cell>
          <cell r="D6802">
            <v>0.54</v>
          </cell>
          <cell r="E6802">
            <v>0.57999999999999996</v>
          </cell>
          <cell r="F6802" t="str">
            <v>SINAPI JUNHO 2025</v>
          </cell>
        </row>
        <row r="6803">
          <cell r="A6803">
            <v>97646</v>
          </cell>
          <cell r="B6803" t="str">
            <v>REMOÇÃO DE VIDRO, EM FACHADAS DE VIDRO, DE FORMA MECANIZADA, COM USO DE PLATAFORMA ELEVATÓRIA, SEM REAPROVEITAMENTO. AF_09/2023</v>
          </cell>
          <cell r="C6803" t="str">
            <v>M2</v>
          </cell>
          <cell r="D6803">
            <v>0</v>
          </cell>
          <cell r="E6803">
            <v>0</v>
          </cell>
          <cell r="F6803" t="str">
            <v>SINAPI JUNHO 2025</v>
          </cell>
        </row>
        <row r="6804">
          <cell r="A6804">
            <v>92712</v>
          </cell>
          <cell r="B6804" t="str">
            <v>APARELHO PARA CORTE E SOLDA OXI-ACETILENO SOBRE RODAS, INCLUSIVE CILINDROS E MAÇARICOS - DEPRECIAÇÃO. AF_05/2023</v>
          </cell>
          <cell r="C6804" t="str">
            <v>H</v>
          </cell>
          <cell r="D6804">
            <v>0.19</v>
          </cell>
          <cell r="E6804">
            <v>0.19</v>
          </cell>
          <cell r="F6804" t="str">
            <v>SINAPI JUNHO 2025</v>
          </cell>
        </row>
        <row r="6805">
          <cell r="A6805">
            <v>92713</v>
          </cell>
          <cell r="B6805" t="str">
            <v>APARELHO PARA CORTE E SOLDA OXI-ACETILENO SOBRE RODAS, INCLUSIVE CILINDROS E MAÇARICOS - JUROS. AF_05/2023</v>
          </cell>
          <cell r="C6805" t="str">
            <v>H</v>
          </cell>
          <cell r="D6805">
            <v>0.04</v>
          </cell>
          <cell r="E6805">
            <v>0.04</v>
          </cell>
          <cell r="F6805" t="str">
            <v>SINAPI JUNHO 2025</v>
          </cell>
        </row>
        <row r="6806">
          <cell r="A6806">
            <v>92714</v>
          </cell>
          <cell r="B6806" t="str">
            <v>APARELHO PARA CORTE E SOLDA OXI-ACETILENO SOBRE RODAS, INCLUSIVE CILINDROS E MAÇARICOS - MANUTENÇÃO. AF_05/2023</v>
          </cell>
          <cell r="C6806" t="str">
            <v>H</v>
          </cell>
          <cell r="D6806">
            <v>0.24</v>
          </cell>
          <cell r="E6806">
            <v>0.24</v>
          </cell>
          <cell r="F6806" t="str">
            <v>SINAPI JUNHO 2025</v>
          </cell>
        </row>
        <row r="6807">
          <cell r="A6807">
            <v>92715</v>
          </cell>
          <cell r="B6807" t="str">
            <v>APARELHO PARA CORTE E SOLDA OXI-ACETILENO SOBRE RODAS, INCLUSIVE CILINDROS E MAÇARICOS - MATERIAIS NA OPERAÇÃO. AF_05/2023</v>
          </cell>
          <cell r="C6807" t="str">
            <v>H</v>
          </cell>
          <cell r="D6807">
            <v>109</v>
          </cell>
          <cell r="E6807">
            <v>109</v>
          </cell>
          <cell r="F6807" t="str">
            <v>SINAPI JUNHO 2025</v>
          </cell>
        </row>
        <row r="6808">
          <cell r="A6808">
            <v>103663</v>
          </cell>
          <cell r="B6808" t="str">
            <v>BATE ESTACA PARA INSTALAÇÃO DE DEFENSAS METÁLICAS (GUARD RAIL) FIXO, INCLUSIVE CAMINHÃO TOCO PBT 9.700 KG, POTÊNCIA DE 160 CV - DEPRECIAÇÃO. AF_05/2023</v>
          </cell>
          <cell r="C6808" t="str">
            <v>H</v>
          </cell>
          <cell r="D6808">
            <v>0</v>
          </cell>
          <cell r="E6808">
            <v>0</v>
          </cell>
          <cell r="F6808" t="str">
            <v>SINAPI JUNHO 2025</v>
          </cell>
        </row>
        <row r="6809">
          <cell r="A6809">
            <v>104390</v>
          </cell>
          <cell r="B6809" t="str">
            <v>BATE ESTACA PARA INSTALAÇÃO DE DEFENSAS METÁLICAS (GUARD RAIL) FIXO, INCLUSIVE CAMINHÃO TOCO PBT 9.700 KG, POTÊNCIA DE 160 CV - IMPOSTOS E SEGUROS. AF_05/2023</v>
          </cell>
          <cell r="C6809" t="str">
            <v>H</v>
          </cell>
          <cell r="D6809">
            <v>0</v>
          </cell>
          <cell r="E6809">
            <v>0</v>
          </cell>
          <cell r="F6809" t="str">
            <v>SINAPI JUNHO 2025</v>
          </cell>
        </row>
        <row r="6810">
          <cell r="A6810">
            <v>103664</v>
          </cell>
          <cell r="B6810" t="str">
            <v>BATE ESTACA PARA INSTALAÇÃO DE DEFENSAS METÁLICAS (GUARD RAIL) FIXO, INCLUSIVE CAMINHÃO TOCO PBT 9.700 KG, POTÊNCIA DE 160 CV - JUROS. AF_05/2023</v>
          </cell>
          <cell r="C6810" t="str">
            <v>H</v>
          </cell>
          <cell r="D6810">
            <v>0</v>
          </cell>
          <cell r="E6810">
            <v>0</v>
          </cell>
          <cell r="F6810" t="str">
            <v>SINAPI JUNHO 2025</v>
          </cell>
        </row>
        <row r="6811">
          <cell r="A6811">
            <v>104451</v>
          </cell>
          <cell r="B6811" t="str">
            <v>BATE ESTACA PARA INSTALAÇÃO DE DEFENSAS METÁLICAS (GUARD RAIL) FIXO, INCLUSIVE CAMINHÃO TOCO PBT 9.700 KG, POTÊNCIA DE 160 CV - MANUTENÇÃO. AF_05/2023</v>
          </cell>
          <cell r="C6811" t="str">
            <v>H</v>
          </cell>
          <cell r="D6811">
            <v>0</v>
          </cell>
          <cell r="E6811">
            <v>0</v>
          </cell>
          <cell r="F6811" t="str">
            <v>SINAPI JUNHO 2025</v>
          </cell>
        </row>
        <row r="6812">
          <cell r="A6812">
            <v>103666</v>
          </cell>
          <cell r="B6812" t="str">
            <v>BATE ESTACA PARA INSTALAÇÃO DE DEFENSAS METÁLICAS (GUARD RAIL) FIXO, INCLUSIVE CAMINHÃO TOCO PBT 9.700 KG, POTÊNCIA DE 160 CV - MATERIAIS NA OPERAÇÃO. AF_05/2023</v>
          </cell>
          <cell r="C6812" t="str">
            <v>H</v>
          </cell>
          <cell r="D6812">
            <v>131.31</v>
          </cell>
          <cell r="E6812">
            <v>131.31</v>
          </cell>
          <cell r="F6812" t="str">
            <v>SINAPI JUNHO 2025</v>
          </cell>
        </row>
        <row r="6813">
          <cell r="A6813">
            <v>89212</v>
          </cell>
          <cell r="B6813" t="str">
            <v>BATE-ESTACAS POR GRAVIDADE, POTÊNCIA DE 160 HP, PESO DO MARTELO ATÉ 3 TONELADAS - DEPRECIAÇÃO. AF_11/2014</v>
          </cell>
          <cell r="C6813" t="str">
            <v>H</v>
          </cell>
          <cell r="D6813">
            <v>29.76</v>
          </cell>
          <cell r="E6813">
            <v>29.76</v>
          </cell>
          <cell r="F6813" t="str">
            <v>SINAPI JUNHO 2025</v>
          </cell>
        </row>
        <row r="6814">
          <cell r="A6814">
            <v>89213</v>
          </cell>
          <cell r="B6814" t="str">
            <v>BATE-ESTACAS POR GRAVIDADE, POTÊNCIA DE 160 HP, PESO DO MARTELO ATÉ 3 TONELADAS - JUROS. AF_11/2014</v>
          </cell>
          <cell r="C6814" t="str">
            <v>H</v>
          </cell>
          <cell r="D6814">
            <v>9.18</v>
          </cell>
          <cell r="E6814">
            <v>9.18</v>
          </cell>
          <cell r="F6814" t="str">
            <v>SINAPI JUNHO 2025</v>
          </cell>
        </row>
        <row r="6815">
          <cell r="A6815">
            <v>89214</v>
          </cell>
          <cell r="B6815" t="str">
            <v>BATE-ESTACAS POR GRAVIDADE, POTÊNCIA DE 160 HP, PESO DO MARTELO ATÉ 3 TONELADAS - MANUTENÇÃO. AF_11/2014</v>
          </cell>
          <cell r="C6815" t="str">
            <v>H</v>
          </cell>
          <cell r="D6815">
            <v>27.94</v>
          </cell>
          <cell r="E6815">
            <v>27.94</v>
          </cell>
          <cell r="F6815" t="str">
            <v>SINAPI JUNHO 2025</v>
          </cell>
        </row>
        <row r="6816">
          <cell r="A6816">
            <v>89215</v>
          </cell>
          <cell r="B6816" t="str">
            <v>BATE-ESTACAS POR GRAVIDADE, POTÊNCIA DE 160 HP, PESO DO MARTELO ATÉ 3 TONELADAS - MATERIAIS NA OPERAÇÃO. AF_11/2014</v>
          </cell>
          <cell r="C6816" t="str">
            <v>H</v>
          </cell>
          <cell r="D6816">
            <v>89.86</v>
          </cell>
          <cell r="E6816">
            <v>89.86</v>
          </cell>
          <cell r="F6816" t="str">
            <v>SINAPI JUNHO 2025</v>
          </cell>
        </row>
        <row r="6817">
          <cell r="A6817">
            <v>87441</v>
          </cell>
          <cell r="B6817" t="str">
            <v>BETONEIRA CAPACIDADE NOMINAL 400 L, CAPACIDADE DE MISTURA 310 L, MOTOR A DIESEL POTÊNCIA 5,0 CV, SEM CARREGADOR - DEPRECIAÇÃO. AF_05/2023</v>
          </cell>
          <cell r="C6817" t="str">
            <v>H</v>
          </cell>
          <cell r="D6817">
            <v>0.45</v>
          </cell>
          <cell r="E6817">
            <v>0.45</v>
          </cell>
          <cell r="F6817" t="str">
            <v>SINAPI JUNHO 2025</v>
          </cell>
        </row>
        <row r="6818">
          <cell r="A6818">
            <v>87442</v>
          </cell>
          <cell r="B6818" t="str">
            <v>BETONEIRA CAPACIDADE NOMINAL 400 L, CAPACIDADE DE MISTURA 310 L, MOTOR A DIESEL POTÊNCIA 5,0 CV, SEM CARREGADOR - JUROS. AF_05/2023</v>
          </cell>
          <cell r="C6818" t="str">
            <v>H</v>
          </cell>
          <cell r="D6818">
            <v>0.1</v>
          </cell>
          <cell r="E6818">
            <v>0.1</v>
          </cell>
          <cell r="F6818" t="str">
            <v>SINAPI JUNHO 2025</v>
          </cell>
        </row>
        <row r="6819">
          <cell r="A6819">
            <v>87443</v>
          </cell>
          <cell r="B6819" t="str">
            <v>BETONEIRA CAPACIDADE NOMINAL 400 L, CAPACIDADE DE MISTURA 310 L, MOTOR A DIESEL POTÊNCIA 5,0 CV, SEM CARREGADOR - MANUTENÇÃO. AF_05/2023</v>
          </cell>
          <cell r="C6819" t="str">
            <v>H</v>
          </cell>
          <cell r="D6819">
            <v>0.56000000000000005</v>
          </cell>
          <cell r="E6819">
            <v>0.56000000000000005</v>
          </cell>
          <cell r="F6819" t="str">
            <v>SINAPI JUNHO 2025</v>
          </cell>
        </row>
        <row r="6820">
          <cell r="A6820">
            <v>87444</v>
          </cell>
          <cell r="B6820" t="str">
            <v>BETONEIRA CAPACIDADE NOMINAL 400 L, CAPACIDADE DE MISTURA 310 L, MOTOR A DIESEL POTÊNCIA 5,0 CV, SEM CARREGADOR - MATERIAIS NA OPERAÇÃO. AF_05/2023</v>
          </cell>
          <cell r="C6820" t="str">
            <v>H</v>
          </cell>
          <cell r="D6820">
            <v>4.05</v>
          </cell>
          <cell r="E6820">
            <v>4.05</v>
          </cell>
          <cell r="F6820" t="str">
            <v>SINAPI JUNHO 2025</v>
          </cell>
        </row>
        <row r="6821">
          <cell r="A6821">
            <v>93229</v>
          </cell>
          <cell r="B6821" t="str">
            <v>BETONEIRA CAPACIDADE NOMINAL 400 L, CAPACIDADE DE MISTURA 310 L, MOTOR A GASOLINA POTÊNCIA 5,5 CV, SEM CARREGADOR - DEPRECIAÇÃO. AF_02/2016</v>
          </cell>
          <cell r="C6821" t="str">
            <v>H</v>
          </cell>
          <cell r="D6821">
            <v>0.41</v>
          </cell>
          <cell r="E6821">
            <v>0.41</v>
          </cell>
          <cell r="F6821" t="str">
            <v>SINAPI JUNHO 2025</v>
          </cell>
        </row>
        <row r="6822">
          <cell r="A6822">
            <v>93230</v>
          </cell>
          <cell r="B6822" t="str">
            <v>BETONEIRA CAPACIDADE NOMINAL 400 L, CAPACIDADE DE MISTURA 310 L, MOTOR A GASOLINA POTÊNCIA 5,5 CV, SEM CARREGADOR - JUROS. AF_02/2016</v>
          </cell>
          <cell r="C6822" t="str">
            <v>H</v>
          </cell>
          <cell r="D6822">
            <v>0.09</v>
          </cell>
          <cell r="E6822">
            <v>0.09</v>
          </cell>
          <cell r="F6822" t="str">
            <v>SINAPI JUNHO 2025</v>
          </cell>
        </row>
        <row r="6823">
          <cell r="A6823">
            <v>93231</v>
          </cell>
          <cell r="B6823" t="str">
            <v>BETONEIRA CAPACIDADE NOMINAL 400 L, CAPACIDADE DE MISTURA 310 L, MOTOR A GASOLINA POTÊNCIA 5,5 CV, SEM CARREGADOR - MANUTENÇÃO. AF_02/2016</v>
          </cell>
          <cell r="C6823" t="str">
            <v>H</v>
          </cell>
          <cell r="D6823">
            <v>0.52</v>
          </cell>
          <cell r="E6823">
            <v>0.52</v>
          </cell>
          <cell r="F6823" t="str">
            <v>SINAPI JUNHO 2025</v>
          </cell>
        </row>
        <row r="6824">
          <cell r="A6824">
            <v>93232</v>
          </cell>
          <cell r="B6824" t="str">
            <v>BETONEIRA CAPACIDADE NOMINAL 400 L, CAPACIDADE DE MISTURA 310 L, MOTOR A GASOLINA POTÊNCIA 5,5 CV, SEM CARREGADOR - MATERIAIS NA OPERAÇÃO. AF_02/2016</v>
          </cell>
          <cell r="C6824" t="str">
            <v>H</v>
          </cell>
          <cell r="D6824">
            <v>4.92</v>
          </cell>
          <cell r="E6824">
            <v>4.92</v>
          </cell>
          <cell r="F6824" t="str">
            <v>SINAPI JUNHO 2025</v>
          </cell>
        </row>
        <row r="6825">
          <cell r="A6825">
            <v>102948</v>
          </cell>
          <cell r="B6825" t="str">
            <v>BETONEIRA CAPACIDADE NOMINAL DE 250 L, CAPACIDADE DE MISTURA DE 175 L, MOTOR ELÉTRICO MONOFÁSICO POTÊNCIA 1CV - DEPRECIAÇÃO. AF_05/2023</v>
          </cell>
          <cell r="C6825" t="str">
            <v>H</v>
          </cell>
          <cell r="D6825">
            <v>0</v>
          </cell>
          <cell r="E6825">
            <v>0</v>
          </cell>
          <cell r="F6825" t="str">
            <v>SINAPI JUNHO 2025</v>
          </cell>
        </row>
        <row r="6826">
          <cell r="A6826">
            <v>102949</v>
          </cell>
          <cell r="B6826" t="str">
            <v>BETONEIRA CAPACIDADE NOMINAL DE 250 L, CAPACIDADE DE MISTURA DE 175 L, MOTOR ELÉTRICO MONOFÁSICO POTÊNCIA 1CV - JUROS. AF_05/2023</v>
          </cell>
          <cell r="C6826" t="str">
            <v>H</v>
          </cell>
          <cell r="D6826">
            <v>0</v>
          </cell>
          <cell r="E6826">
            <v>0</v>
          </cell>
          <cell r="F6826" t="str">
            <v>SINAPI JUNHO 2025</v>
          </cell>
        </row>
        <row r="6827">
          <cell r="A6827">
            <v>102950</v>
          </cell>
          <cell r="B6827" t="str">
            <v>BETONEIRA CAPACIDADE NOMINAL DE 250 L, CAPACIDADE DE MISTURA DE 175 L, MOTOR ELÉTRICO MONOFÁSICO POTÊNCIA 1CV - MANUTENÇÃO. AF_05/2023</v>
          </cell>
          <cell r="C6827" t="str">
            <v>H</v>
          </cell>
          <cell r="D6827">
            <v>0</v>
          </cell>
          <cell r="E6827">
            <v>0</v>
          </cell>
          <cell r="F6827" t="str">
            <v>SINAPI JUNHO 2025</v>
          </cell>
        </row>
        <row r="6828">
          <cell r="A6828">
            <v>102951</v>
          </cell>
          <cell r="B6828" t="str">
            <v>BETONEIRA CAPACIDADE NOMINAL DE 250 L, CAPACIDADE DE MISTURA DE 175 L, MOTOR ELÉTRICO MONOFÁSICO POTÊNCIA 1CV - MATERIAIS NA OPERAÇÃO. AF_05/2023</v>
          </cell>
          <cell r="C6828" t="str">
            <v>H</v>
          </cell>
          <cell r="D6828">
            <v>0.63</v>
          </cell>
          <cell r="E6828">
            <v>0.63</v>
          </cell>
          <cell r="F6828" t="str">
            <v>SINAPI JUNHO 2025</v>
          </cell>
        </row>
        <row r="6829">
          <cell r="A6829">
            <v>88826</v>
          </cell>
          <cell r="B6829" t="str">
            <v>BETONEIRA CAPACIDADE NOMINAL DE 400 L, CAPACIDADE DE MISTURA 280 L, MOTOR ELÉTRICO TRIFÁSICO POTÊNCIA DE 2 CV, SEM CARREGADOR - DEPRECIAÇÃO. AF_05/2023</v>
          </cell>
          <cell r="C6829" t="str">
            <v>H</v>
          </cell>
          <cell r="D6829">
            <v>0.33</v>
          </cell>
          <cell r="E6829">
            <v>0.33</v>
          </cell>
          <cell r="F6829" t="str">
            <v>SINAPI JUNHO 2025</v>
          </cell>
        </row>
        <row r="6830">
          <cell r="A6830">
            <v>88827</v>
          </cell>
          <cell r="B6830" t="str">
            <v>BETONEIRA CAPACIDADE NOMINAL DE 400 L, CAPACIDADE DE MISTURA 280 L, MOTOR ELÉTRICO TRIFÁSICO POTÊNCIA DE 2 CV, SEM CARREGADOR - JUROS. AF_05/2023</v>
          </cell>
          <cell r="C6830" t="str">
            <v>H</v>
          </cell>
          <cell r="D6830">
            <v>7.0000000000000007E-2</v>
          </cell>
          <cell r="E6830">
            <v>7.0000000000000007E-2</v>
          </cell>
          <cell r="F6830" t="str">
            <v>SINAPI JUNHO 2025</v>
          </cell>
        </row>
        <row r="6831">
          <cell r="A6831">
            <v>88828</v>
          </cell>
          <cell r="B6831" t="str">
            <v>BETONEIRA CAPACIDADE NOMINAL DE 400 L, CAPACIDADE DE MISTURA 280 L, MOTOR ELÉTRICO TRIFÁSICO POTÊNCIA DE 2 CV, SEM CARREGADOR - MANUTENÇÃO. AF_05/2023</v>
          </cell>
          <cell r="C6831" t="str">
            <v>H</v>
          </cell>
          <cell r="D6831">
            <v>0.36</v>
          </cell>
          <cell r="E6831">
            <v>0.36</v>
          </cell>
          <cell r="F6831" t="str">
            <v>SINAPI JUNHO 2025</v>
          </cell>
        </row>
        <row r="6832">
          <cell r="A6832">
            <v>88829</v>
          </cell>
          <cell r="B6832" t="str">
            <v>BETONEIRA CAPACIDADE NOMINAL DE 400 L, CAPACIDADE DE MISTURA 280 L, MOTOR ELÉTRICO TRIFÁSICO POTÊNCIA DE 2 CV, SEM CARREGADOR - MATERIAIS NA OPERAÇÃO. AF_05/2023</v>
          </cell>
          <cell r="C6832" t="str">
            <v>H</v>
          </cell>
          <cell r="D6832">
            <v>1.25</v>
          </cell>
          <cell r="E6832">
            <v>1.25</v>
          </cell>
          <cell r="F6832" t="str">
            <v>SINAPI JUNHO 2025</v>
          </cell>
        </row>
        <row r="6833">
          <cell r="A6833">
            <v>89221</v>
          </cell>
          <cell r="B6833" t="str">
            <v>BETONEIRA CAPACIDADE NOMINAL DE 600 L, CAPACIDADE DE MISTURA 360 L, MOTOR ELÉTRICO TRIFÁSICO POTÊNCIA DE 4 CV, SEM CARREGADOR - DEPRECIAÇÃO. AF_05/2023</v>
          </cell>
          <cell r="C6833" t="str">
            <v>H</v>
          </cell>
          <cell r="D6833">
            <v>1.35</v>
          </cell>
          <cell r="E6833">
            <v>1.35</v>
          </cell>
          <cell r="F6833" t="str">
            <v>SINAPI JUNHO 2025</v>
          </cell>
        </row>
        <row r="6834">
          <cell r="A6834">
            <v>89222</v>
          </cell>
          <cell r="B6834" t="str">
            <v>BETONEIRA CAPACIDADE NOMINAL DE 600 L, CAPACIDADE DE MISTURA 360 L, MOTOR ELÉTRICO TRIFÁSICO POTÊNCIA DE 4 CV, SEM CARREGADOR - JUROS. AF_05/2023</v>
          </cell>
          <cell r="C6834" t="str">
            <v>H</v>
          </cell>
          <cell r="D6834">
            <v>0.31</v>
          </cell>
          <cell r="E6834">
            <v>0.31</v>
          </cell>
          <cell r="F6834" t="str">
            <v>SINAPI JUNHO 2025</v>
          </cell>
        </row>
        <row r="6835">
          <cell r="A6835">
            <v>89223</v>
          </cell>
          <cell r="B6835" t="str">
            <v>BETONEIRA CAPACIDADE NOMINAL DE 600 L, CAPACIDADE DE MISTURA 360 L, MOTOR ELÉTRICO TRIFÁSICO POTÊNCIA DE 4 CV, SEM CARREGADOR - MANUTENÇÃO. AF_05/2023</v>
          </cell>
          <cell r="C6835" t="str">
            <v>H</v>
          </cell>
          <cell r="D6835">
            <v>1.48</v>
          </cell>
          <cell r="E6835">
            <v>1.48</v>
          </cell>
          <cell r="F6835" t="str">
            <v>SINAPI JUNHO 2025</v>
          </cell>
        </row>
        <row r="6836">
          <cell r="A6836">
            <v>89224</v>
          </cell>
          <cell r="B6836" t="str">
            <v>BETONEIRA CAPACIDADE NOMINAL DE 600 L, CAPACIDADE DE MISTURA 360 L, MOTOR ELÉTRICO TRIFÁSICO POTÊNCIA DE 4 CV, SEM CARREGADOR - MATERIAIS NA OPERAÇÃO. AF_05/2023</v>
          </cell>
          <cell r="C6836" t="str">
            <v>H</v>
          </cell>
          <cell r="D6836">
            <v>2.5</v>
          </cell>
          <cell r="E6836">
            <v>2.5</v>
          </cell>
          <cell r="F6836" t="str">
            <v>SINAPI JUNHO 2025</v>
          </cell>
        </row>
        <row r="6837">
          <cell r="A6837">
            <v>89274</v>
          </cell>
          <cell r="B6837" t="str">
            <v>BETONEIRA CAPACIDADE NOMINAL DE 600 L, CAPACIDADE DE MISTURA 440 L, MOTOR A DIESEL POTÊNCIA 10 CV, COM CARREGADOR - DEPRECIAÇÃO. AF_05/2023</v>
          </cell>
          <cell r="C6837" t="str">
            <v>H</v>
          </cell>
          <cell r="D6837">
            <v>1.64</v>
          </cell>
          <cell r="E6837">
            <v>1.64</v>
          </cell>
          <cell r="F6837" t="str">
            <v>SINAPI JUNHO 2025</v>
          </cell>
        </row>
        <row r="6838">
          <cell r="A6838">
            <v>89275</v>
          </cell>
          <cell r="B6838" t="str">
            <v>BETONEIRA CAPACIDADE NOMINAL DE 600 L, CAPACIDADE DE MISTURA 440 L, MOTOR A DIESEL POTÊNCIA 10 CV, COM CARREGADOR - JUROS. AF_05/2023</v>
          </cell>
          <cell r="C6838" t="str">
            <v>H</v>
          </cell>
          <cell r="D6838">
            <v>0.38</v>
          </cell>
          <cell r="E6838">
            <v>0.38</v>
          </cell>
          <cell r="F6838" t="str">
            <v>SINAPI JUNHO 2025</v>
          </cell>
        </row>
        <row r="6839">
          <cell r="A6839">
            <v>89276</v>
          </cell>
          <cell r="B6839" t="str">
            <v>BETONEIRA CAPACIDADE NOMINAL DE 600 L, CAPACIDADE DE MISTURA 440 L, MOTOR A DIESEL POTÊNCIA 10 CV, COM CARREGADOR - MANUTENÇÃO. AF_05/2023</v>
          </cell>
          <cell r="C6839" t="str">
            <v>H</v>
          </cell>
          <cell r="D6839">
            <v>2.0499999999999998</v>
          </cell>
          <cell r="E6839">
            <v>2.0499999999999998</v>
          </cell>
          <cell r="F6839" t="str">
            <v>SINAPI JUNHO 2025</v>
          </cell>
        </row>
        <row r="6840">
          <cell r="A6840">
            <v>89277</v>
          </cell>
          <cell r="B6840" t="str">
            <v>BETONEIRA CAPACIDADE NOMINAL DE 600 L, CAPACIDADE DE MISTURA 440 L, MOTOR A DIESEL POTÊNCIA 10 CV, COM CARREGADOR - MATERIAIS NA OPERAÇÃO. AF_05/2023</v>
          </cell>
          <cell r="C6840" t="str">
            <v>H</v>
          </cell>
          <cell r="D6840">
            <v>8.1</v>
          </cell>
          <cell r="E6840">
            <v>8.1</v>
          </cell>
          <cell r="F6840" t="str">
            <v>SINAPI JUNHO 2025</v>
          </cell>
        </row>
        <row r="6841">
          <cell r="A6841">
            <v>90646</v>
          </cell>
          <cell r="B6841" t="str">
            <v>BOMBA CENTRÍFUGA MONOESTÁGIO COM MOTOR ELÉTRICO MONOFÁSICO, POTÊNCIA 15 HP, DIÂMETRO DO ROTOR 173 MM, HM/Q = 30 MCA / 90 M3/H A 45 MCA / 55 M3/H - DEPRECIAÇÃO. AF_06/2015</v>
          </cell>
          <cell r="C6841" t="str">
            <v>H</v>
          </cell>
          <cell r="D6841">
            <v>0.57999999999999996</v>
          </cell>
          <cell r="E6841">
            <v>0.57999999999999996</v>
          </cell>
          <cell r="F6841" t="str">
            <v>SINAPI JUNHO 2025</v>
          </cell>
        </row>
        <row r="6842">
          <cell r="A6842">
            <v>90647</v>
          </cell>
          <cell r="B6842" t="str">
            <v>BOMBA CENTRÍFUGA MONOESTÁGIO COM MOTOR ELÉTRICO MONOFÁSICO, POTÊNCIA 15 HP, DIÂMETRO DO ROTOR 173 MM, HM/Q = 30 MCA / 90 M3/H A 45 MCA / 55 M3/H - JUROS. AF_06/2015</v>
          </cell>
          <cell r="C6842" t="str">
            <v>H</v>
          </cell>
          <cell r="D6842">
            <v>0.13</v>
          </cell>
          <cell r="E6842">
            <v>0.13</v>
          </cell>
          <cell r="F6842" t="str">
            <v>SINAPI JUNHO 2025</v>
          </cell>
        </row>
        <row r="6843">
          <cell r="A6843">
            <v>90648</v>
          </cell>
          <cell r="B6843" t="str">
            <v>BOMBA CENTRÍFUGA MONOESTÁGIO COM MOTOR ELÉTRICO MONOFÁSICO, POTÊNCIA 15 HP, DIÂMETRO DO ROTOR 173 MM, HM/Q = 30 MCA / 90 M3/H A 45 MCA / 55 M3/H - MANUTENÇÃO. AF_06/2015</v>
          </cell>
          <cell r="C6843" t="str">
            <v>H</v>
          </cell>
          <cell r="D6843">
            <v>0.63</v>
          </cell>
          <cell r="E6843">
            <v>0.63</v>
          </cell>
          <cell r="F6843" t="str">
            <v>SINAPI JUNHO 2025</v>
          </cell>
        </row>
        <row r="6844">
          <cell r="A6844">
            <v>90649</v>
          </cell>
          <cell r="B6844" t="str">
            <v>BOMBA CENTRÍFUGA MONOESTÁGIO COM MOTOR ELÉTRICO MONOFÁSICO, POTÊNCIA 15 HP, DIÂMETRO DO ROTOR 173 MM, HM/Q = 30 MCA / 90 M3/H A 45 MCA / 55 M3/H - MATERIAIS NA OPERAÇÃO. AF_06/2015</v>
          </cell>
          <cell r="C6844" t="str">
            <v>H</v>
          </cell>
          <cell r="D6844">
            <v>9.6999999999999993</v>
          </cell>
          <cell r="E6844">
            <v>9.6999999999999993</v>
          </cell>
          <cell r="F6844" t="str">
            <v>SINAPI JUNHO 2025</v>
          </cell>
        </row>
        <row r="6845">
          <cell r="A6845">
            <v>90652</v>
          </cell>
          <cell r="B6845" t="str">
            <v>BOMBA DE PROJEÇÃO DE CONCRETO SECO, POTÊNCIA 10 CV, VAZÃO 3 M3/H - DEPRECIAÇÃO. AF_06/2015</v>
          </cell>
          <cell r="C6845" t="str">
            <v>H</v>
          </cell>
          <cell r="D6845">
            <v>4.05</v>
          </cell>
          <cell r="E6845">
            <v>4.05</v>
          </cell>
          <cell r="F6845" t="str">
            <v>SINAPI JUNHO 2025</v>
          </cell>
        </row>
        <row r="6846">
          <cell r="A6846">
            <v>90653</v>
          </cell>
          <cell r="B6846" t="str">
            <v>BOMBA DE PROJEÇÃO DE CONCRETO SECO, POTÊNCIA 10 CV, VAZÃO 3 M3/H - JUROS. AF_06/2015</v>
          </cell>
          <cell r="C6846" t="str">
            <v>H</v>
          </cell>
          <cell r="D6846">
            <v>0.93</v>
          </cell>
          <cell r="E6846">
            <v>0.93</v>
          </cell>
          <cell r="F6846" t="str">
            <v>SINAPI JUNHO 2025</v>
          </cell>
        </row>
        <row r="6847">
          <cell r="A6847">
            <v>90654</v>
          </cell>
          <cell r="B6847" t="str">
            <v>BOMBA DE PROJEÇÃO DE CONCRETO SECO, POTÊNCIA 10 CV, VAZÃO 3 M3/H - MANUTENÇÃO. AF_06/2015</v>
          </cell>
          <cell r="C6847" t="str">
            <v>H</v>
          </cell>
          <cell r="D6847">
            <v>4.43</v>
          </cell>
          <cell r="E6847">
            <v>4.43</v>
          </cell>
          <cell r="F6847" t="str">
            <v>SINAPI JUNHO 2025</v>
          </cell>
        </row>
        <row r="6848">
          <cell r="A6848">
            <v>90655</v>
          </cell>
          <cell r="B6848" t="str">
            <v>BOMBA DE PROJEÇÃO DE CONCRETO SECO, POTÊNCIA 10 CV, VAZÃO 3 M3/H - MATERIAIS NA OPERAÇÃO. AF_06/2015</v>
          </cell>
          <cell r="C6848" t="str">
            <v>H</v>
          </cell>
          <cell r="D6848">
            <v>6.38</v>
          </cell>
          <cell r="E6848">
            <v>6.38</v>
          </cell>
          <cell r="F6848" t="str">
            <v>SINAPI JUNHO 2025</v>
          </cell>
        </row>
        <row r="6849">
          <cell r="A6849">
            <v>90658</v>
          </cell>
          <cell r="B6849" t="str">
            <v>BOMBA DE PROJEÇÃO DE CONCRETO SECO, POTÊNCIA 10 CV, VAZÃO 6 M3/H - DEPRECIAÇÃO. AF_06/2015</v>
          </cell>
          <cell r="C6849" t="str">
            <v>H</v>
          </cell>
          <cell r="D6849">
            <v>4.34</v>
          </cell>
          <cell r="E6849">
            <v>4.34</v>
          </cell>
          <cell r="F6849" t="str">
            <v>SINAPI JUNHO 2025</v>
          </cell>
        </row>
        <row r="6850">
          <cell r="A6850">
            <v>90659</v>
          </cell>
          <cell r="B6850" t="str">
            <v>BOMBA DE PROJEÇÃO DE CONCRETO SECO, POTÊNCIA 10 CV, VAZÃO 6 M3/H - JUROS. AF_06/2015</v>
          </cell>
          <cell r="C6850" t="str">
            <v>H</v>
          </cell>
          <cell r="D6850">
            <v>1</v>
          </cell>
          <cell r="E6850">
            <v>1</v>
          </cell>
          <cell r="F6850" t="str">
            <v>SINAPI JUNHO 2025</v>
          </cell>
        </row>
        <row r="6851">
          <cell r="A6851">
            <v>90660</v>
          </cell>
          <cell r="B6851" t="str">
            <v>BOMBA DE PROJEÇÃO DE CONCRETO SECO, POTÊNCIA 10 CV, VAZÃO 6 M3/H - MANUTENÇÃO. AF_06/2015</v>
          </cell>
          <cell r="C6851" t="str">
            <v>H</v>
          </cell>
          <cell r="D6851">
            <v>4.75</v>
          </cell>
          <cell r="E6851">
            <v>4.75</v>
          </cell>
          <cell r="F6851" t="str">
            <v>SINAPI JUNHO 2025</v>
          </cell>
        </row>
        <row r="6852">
          <cell r="A6852">
            <v>90661</v>
          </cell>
          <cell r="B6852" t="str">
            <v>BOMBA DE PROJEÇÃO DE CONCRETO SECO, POTÊNCIA 10 CV, VAZÃO 6 M3/H - MATERIAIS NA OPERAÇÃO. AF_06/2015</v>
          </cell>
          <cell r="C6852" t="str">
            <v>H</v>
          </cell>
          <cell r="D6852">
            <v>6.38</v>
          </cell>
          <cell r="E6852">
            <v>6.38</v>
          </cell>
          <cell r="F6852" t="str">
            <v>SINAPI JUNHO 2025</v>
          </cell>
        </row>
        <row r="6853">
          <cell r="A6853">
            <v>89019</v>
          </cell>
          <cell r="B6853" t="str">
            <v>BOMBA SUBMERSÍVEL ELÉTRICA TRIFÁSICA, POTÊNCIA 2,96 HP, Ø ROTOR 144 MM SEMI-ABERTO, BOCAL DE SAÍDA Ø 2", HM/Q = 2 MCA / 38,8 M3/H A 28 MCA / 5 M3/H - DEPRECIAÇÃO. AF_06/2014</v>
          </cell>
          <cell r="C6853" t="str">
            <v>H</v>
          </cell>
          <cell r="D6853">
            <v>0.26</v>
          </cell>
          <cell r="E6853">
            <v>0.26</v>
          </cell>
          <cell r="F6853" t="str">
            <v>SINAPI JUNHO 2025</v>
          </cell>
        </row>
        <row r="6854">
          <cell r="A6854">
            <v>89020</v>
          </cell>
          <cell r="B6854" t="str">
            <v>BOMBA SUBMERSÍVEL ELÉTRICA TRIFÁSICA, POTÊNCIA 2,96 HP, Ø ROTOR 144 MM SEMI-ABERTO, BOCAL DE SAÍDA Ø 2", HM/Q = 2 MCA / 38,8 M3/H A 28 MCA / 5 M3/H - JUROS. AF_06/2014</v>
          </cell>
          <cell r="C6854" t="str">
            <v>H</v>
          </cell>
          <cell r="D6854">
            <v>0.06</v>
          </cell>
          <cell r="E6854">
            <v>0.06</v>
          </cell>
          <cell r="F6854" t="str">
            <v>SINAPI JUNHO 2025</v>
          </cell>
        </row>
        <row r="6855">
          <cell r="A6855">
            <v>5800</v>
          </cell>
          <cell r="B6855" t="str">
            <v>BOMBA SUBMERSÍVEL ELÉTRICA TRIFÁSICA, POTÊNCIA 2,96 HP, Ø ROTOR 144 MM SEMI-ABERTO, BOCAL DE SAÍDA Ø 2", HM/Q = 2 MCA / 38,8 M3/H A 28 MCA / 5 M3/H - MANUTENÇÃO. AF_06/2014</v>
          </cell>
          <cell r="C6855" t="str">
            <v>H</v>
          </cell>
          <cell r="D6855">
            <v>0.28999999999999998</v>
          </cell>
          <cell r="E6855">
            <v>0.28999999999999998</v>
          </cell>
          <cell r="F6855" t="str">
            <v>SINAPI JUNHO 2025</v>
          </cell>
        </row>
        <row r="6856">
          <cell r="A6856">
            <v>53866</v>
          </cell>
          <cell r="B6856" t="str">
            <v>BOMBA SUBMERSÍVEL ELÉTRICA TRIFÁSICA, POTÊNCIA 2,96 HP, Ø ROTOR 144 MM SEMI-ABERTO, BOCAL DE SAÍDA Ø 2", HM/Q = 2 MCA / 38,8 M3/H A 28 MCA / 5 M3/H - MATERIAIS NA OPERAÇÃO. AF_06/2014</v>
          </cell>
          <cell r="C6856" t="str">
            <v>H</v>
          </cell>
          <cell r="D6856">
            <v>1.91</v>
          </cell>
          <cell r="E6856">
            <v>1.91</v>
          </cell>
          <cell r="F6856" t="str">
            <v>SINAPI JUNHO 2025</v>
          </cell>
        </row>
        <row r="6857">
          <cell r="A6857">
            <v>90639</v>
          </cell>
          <cell r="B6857" t="str">
            <v>BOMBA TRIPLEX, PARA INJEÇÃO DE NATA DE CIMENTO, VAZÃO MÁXIMA DE 100 LITROS/MINUTO, PRESSÃO MÁXIMA DE 70 BAR - DEPRECIAÇÃO. AF_06/2015</v>
          </cell>
          <cell r="C6857" t="str">
            <v>H</v>
          </cell>
          <cell r="D6857">
            <v>6.23</v>
          </cell>
          <cell r="E6857">
            <v>6.23</v>
          </cell>
          <cell r="F6857" t="str">
            <v>SINAPI JUNHO 2025</v>
          </cell>
        </row>
        <row r="6858">
          <cell r="A6858">
            <v>90640</v>
          </cell>
          <cell r="B6858" t="str">
            <v>BOMBA TRIPLEX, PARA INJEÇÃO DE NATA DE CIMENTO, VAZÃO MÁXIMA DE 100 LITROS/MINUTO, PRESSÃO MÁXIMA DE 70 BAR - JUROS. AF_06/2015</v>
          </cell>
          <cell r="C6858" t="str">
            <v>H</v>
          </cell>
          <cell r="D6858">
            <v>1.44</v>
          </cell>
          <cell r="E6858">
            <v>1.44</v>
          </cell>
          <cell r="F6858" t="str">
            <v>SINAPI JUNHO 2025</v>
          </cell>
        </row>
        <row r="6859">
          <cell r="A6859">
            <v>90641</v>
          </cell>
          <cell r="B6859" t="str">
            <v>BOMBA TRIPLEX, PARA INJEÇÃO DE NATA DE CIMENTO, VAZÃO MÁXIMA DE 100 LITROS/MINUTO, PRESSÃO MÁXIMA DE 70 BAR - MANUTENÇÃO. AF_06/2015</v>
          </cell>
          <cell r="C6859" t="str">
            <v>H</v>
          </cell>
          <cell r="D6859">
            <v>6.81</v>
          </cell>
          <cell r="E6859">
            <v>6.81</v>
          </cell>
          <cell r="F6859" t="str">
            <v>SINAPI JUNHO 2025</v>
          </cell>
        </row>
        <row r="6860">
          <cell r="A6860">
            <v>90642</v>
          </cell>
          <cell r="B6860" t="str">
            <v>BOMBA TRIPLEX, PARA INJEÇÃO DE NATA DE CIMENTO, VAZÃO MÁXIMA DE 100 LITROS/MINUTO, PRESSÃO MÁXIMA DE 70 BAR - MATERIAIS NA OPERAÇÃO. AF_06/2015</v>
          </cell>
          <cell r="C6860" t="str">
            <v>H</v>
          </cell>
          <cell r="D6860">
            <v>12.15</v>
          </cell>
          <cell r="E6860">
            <v>12.15</v>
          </cell>
          <cell r="F6860" t="str">
            <v>SINAPI JUNHO 2025</v>
          </cell>
        </row>
        <row r="6861">
          <cell r="A6861">
            <v>102806</v>
          </cell>
          <cell r="B6861" t="str">
            <v>CALDEIRA A GÁS COM TERMOSTATO, CAPACIDADE 100 LITROS - DEPRECIAÇÃO. AF_05/2023</v>
          </cell>
          <cell r="C6861" t="str">
            <v>H</v>
          </cell>
          <cell r="D6861">
            <v>0</v>
          </cell>
          <cell r="E6861">
            <v>0</v>
          </cell>
          <cell r="F6861" t="str">
            <v>SINAPI JUNHO 2025</v>
          </cell>
        </row>
        <row r="6862">
          <cell r="A6862">
            <v>102807</v>
          </cell>
          <cell r="B6862" t="str">
            <v>CALDEIRA A GÁS COM TERMOSTATO, CAPACIDADE 100 LITROS - JUROS. AF_05/2023</v>
          </cell>
          <cell r="C6862" t="str">
            <v>H</v>
          </cell>
          <cell r="D6862">
            <v>0</v>
          </cell>
          <cell r="E6862">
            <v>0</v>
          </cell>
          <cell r="F6862" t="str">
            <v>SINAPI JUNHO 2025</v>
          </cell>
        </row>
        <row r="6863">
          <cell r="A6863">
            <v>102808</v>
          </cell>
          <cell r="B6863" t="str">
            <v>CALDEIRA A GÁS COM TERMOSTATO, CAPACIDADE 100 LITROS - MANUTENÇÃO. AF_05/2023</v>
          </cell>
          <cell r="C6863" t="str">
            <v>H</v>
          </cell>
          <cell r="D6863">
            <v>0</v>
          </cell>
          <cell r="E6863">
            <v>0</v>
          </cell>
          <cell r="F6863" t="str">
            <v>SINAPI JUNHO 2025</v>
          </cell>
        </row>
        <row r="6864">
          <cell r="A6864">
            <v>102809</v>
          </cell>
          <cell r="B6864" t="str">
            <v>CALDEIRA A GÁS COM TERMOSTATO, CAPACIDADE 100 LITROS - MATERIAIS NA OPERAÇÃO. AF_05/2023</v>
          </cell>
          <cell r="C6864" t="str">
            <v>H</v>
          </cell>
          <cell r="D6864">
            <v>15.83</v>
          </cell>
          <cell r="E6864">
            <v>15.83</v>
          </cell>
          <cell r="F6864" t="str">
            <v>SINAPI JUNHO 2025</v>
          </cell>
        </row>
        <row r="6865">
          <cell r="A6865">
            <v>92140</v>
          </cell>
          <cell r="B6865" t="str">
            <v>CAMINHONETE CABINE SIMPLES COM MOTOR 1.6 FLEX, CÂMBIO MANUAL, POTÊNCIA 101/104 CV, 2 PORTAS - DEPRECIAÇÃO. AF_11/2015</v>
          </cell>
          <cell r="C6865" t="str">
            <v>H</v>
          </cell>
          <cell r="D6865">
            <v>4.8899999999999997</v>
          </cell>
          <cell r="E6865">
            <v>4.8899999999999997</v>
          </cell>
          <cell r="F6865" t="str">
            <v>SINAPI JUNHO 2025</v>
          </cell>
        </row>
        <row r="6866">
          <cell r="A6866">
            <v>92142</v>
          </cell>
          <cell r="B6866" t="str">
            <v>CAMINHONETE CABINE SIMPLES COM MOTOR 1.6 FLEX, CÂMBIO MANUAL, POTÊNCIA 101/104 CV, 2 PORTAS - IMPOSTOS E SEGUROS. AF_11/2015</v>
          </cell>
          <cell r="C6866" t="str">
            <v>H</v>
          </cell>
          <cell r="D6866">
            <v>0.61</v>
          </cell>
          <cell r="E6866">
            <v>0.61</v>
          </cell>
          <cell r="F6866" t="str">
            <v>SINAPI JUNHO 2025</v>
          </cell>
        </row>
        <row r="6867">
          <cell r="A6867">
            <v>92141</v>
          </cell>
          <cell r="B6867" t="str">
            <v>CAMINHONETE CABINE SIMPLES COM MOTOR 1.6 FLEX, CÂMBIO MANUAL, POTÊNCIA 101/104 CV, 2 PORTAS - JUROS. AF_11/2015</v>
          </cell>
          <cell r="C6867" t="str">
            <v>H</v>
          </cell>
          <cell r="D6867">
            <v>1.5</v>
          </cell>
          <cell r="E6867">
            <v>1.5</v>
          </cell>
          <cell r="F6867" t="str">
            <v>SINAPI JUNHO 2025</v>
          </cell>
        </row>
        <row r="6868">
          <cell r="A6868">
            <v>92143</v>
          </cell>
          <cell r="B6868" t="str">
            <v>CAMINHONETE CABINE SIMPLES COM MOTOR 1.6 FLEX, CÂMBIO MANUAL, POTÊNCIA 101/104 CV, 2 PORTAS - MANUTENÇÃO. AF_11/2015</v>
          </cell>
          <cell r="C6868" t="str">
            <v>H</v>
          </cell>
          <cell r="D6868">
            <v>6.11</v>
          </cell>
          <cell r="E6868">
            <v>6.11</v>
          </cell>
          <cell r="F6868" t="str">
            <v>SINAPI JUNHO 2025</v>
          </cell>
        </row>
        <row r="6869">
          <cell r="A6869">
            <v>92144</v>
          </cell>
          <cell r="B6869" t="str">
            <v>CAMINHONETE CABINE SIMPLES COM MOTOR 1.6 FLEX, CÂMBIO MANUAL, POTÊNCIA 101/104 CV, 2 PORTAS - MATERIAIS NA OPERAÇÃO. AF_11/2015</v>
          </cell>
          <cell r="C6869" t="str">
            <v>H</v>
          </cell>
          <cell r="D6869">
            <v>42.74</v>
          </cell>
          <cell r="E6869">
            <v>42.74</v>
          </cell>
          <cell r="F6869" t="str">
            <v>SINAPI JUNHO 2025</v>
          </cell>
        </row>
        <row r="6870">
          <cell r="A6870">
            <v>92133</v>
          </cell>
          <cell r="B6870" t="str">
            <v>CAMINHONETE COM MOTOR A DIESEL, POTÊNCIA 180 CV, CABINE DUPLA, 4X4 - DEPRECIAÇÃO. AF_11/2015</v>
          </cell>
          <cell r="C6870" t="str">
            <v>H</v>
          </cell>
          <cell r="D6870">
            <v>13.35</v>
          </cell>
          <cell r="E6870">
            <v>13.35</v>
          </cell>
          <cell r="F6870" t="str">
            <v>SINAPI JUNHO 2025</v>
          </cell>
        </row>
        <row r="6871">
          <cell r="A6871">
            <v>92135</v>
          </cell>
          <cell r="B6871" t="str">
            <v>CAMINHONETE COM MOTOR A DIESEL, POTÊNCIA 180 CV, CABINE DUPLA, 4X4 - IMPOSTOS E SEGUROS. AF_11/2015</v>
          </cell>
          <cell r="C6871" t="str">
            <v>H</v>
          </cell>
          <cell r="D6871">
            <v>1.66</v>
          </cell>
          <cell r="E6871">
            <v>1.66</v>
          </cell>
          <cell r="F6871" t="str">
            <v>SINAPI JUNHO 2025</v>
          </cell>
        </row>
        <row r="6872">
          <cell r="A6872">
            <v>92134</v>
          </cell>
          <cell r="B6872" t="str">
            <v>CAMINHONETE COM MOTOR A DIESEL, POTÊNCIA 180 CV, CABINE DUPLA, 4X4 - JUROS. AF_11/2015</v>
          </cell>
          <cell r="C6872" t="str">
            <v>H</v>
          </cell>
          <cell r="D6872">
            <v>4.1100000000000003</v>
          </cell>
          <cell r="E6872">
            <v>4.1100000000000003</v>
          </cell>
          <cell r="F6872" t="str">
            <v>SINAPI JUNHO 2025</v>
          </cell>
        </row>
        <row r="6873">
          <cell r="A6873">
            <v>92136</v>
          </cell>
          <cell r="B6873" t="str">
            <v>CAMINHONETE COM MOTOR A DIESEL, POTÊNCIA 180 CV, CABINE DUPLA, 4X4 - MANUTENÇÃO. AF_11/2015</v>
          </cell>
          <cell r="C6873" t="str">
            <v>H</v>
          </cell>
          <cell r="D6873">
            <v>16.690000000000001</v>
          </cell>
          <cell r="E6873">
            <v>16.690000000000001</v>
          </cell>
          <cell r="F6873" t="str">
            <v>SINAPI JUNHO 2025</v>
          </cell>
        </row>
        <row r="6874">
          <cell r="A6874">
            <v>92137</v>
          </cell>
          <cell r="B6874" t="str">
            <v>CAMINHONETE COM MOTOR A DIESEL, POTÊNCIA 180 CV, CABINE DUPLA, 4X4 - MATERIAIS NA OPERAÇÃO. AF_11/2015</v>
          </cell>
          <cell r="C6874" t="str">
            <v>H</v>
          </cell>
          <cell r="D6874">
            <v>34.1</v>
          </cell>
          <cell r="E6874">
            <v>34.1</v>
          </cell>
          <cell r="F6874" t="str">
            <v>SINAPI JUNHO 2025</v>
          </cell>
        </row>
        <row r="6875">
          <cell r="A6875">
            <v>91380</v>
          </cell>
          <cell r="B6875" t="str">
            <v>CAMINHÃO BASCULANTE 10 M3, TRUCADO CABINE SIMPLES, PESO BRUTO TOTAL 23.000 KG, CARGA ÚTIL MÁXIMA 15.935 KG, DISTÂNCIA ENTRE EIXOS 4,80 M, POTÊNCIA 230 CV INCLUSIVE CAÇAMBA METÁLICA - DEPRECIAÇÃO. AF_06/2014</v>
          </cell>
          <cell r="C6875" t="str">
            <v>H</v>
          </cell>
          <cell r="D6875">
            <v>30.11</v>
          </cell>
          <cell r="E6875">
            <v>30.11</v>
          </cell>
          <cell r="F6875" t="str">
            <v>SINAPI JUNHO 2025</v>
          </cell>
        </row>
        <row r="6876">
          <cell r="A6876">
            <v>91382</v>
          </cell>
          <cell r="B6876" t="str">
            <v>CAMINHÃO BASCULANTE 10 M3, TRUCADO CABINE SIMPLES, PESO BRUTO TOTAL 23.000 KG, CARGA ÚTIL MÁXIMA 15.935 KG, DISTÂNCIA ENTRE EIXOS 4,80 M, POTÊNCIA 230 CV INCLUSIVE CAÇAMBA METÁLICA - IMPOSTOS E SEGUROS. AF_06/2014</v>
          </cell>
          <cell r="C6876" t="str">
            <v>H</v>
          </cell>
          <cell r="D6876">
            <v>4.67</v>
          </cell>
          <cell r="E6876">
            <v>4.67</v>
          </cell>
          <cell r="F6876" t="str">
            <v>SINAPI JUNHO 2025</v>
          </cell>
        </row>
        <row r="6877">
          <cell r="A6877">
            <v>91381</v>
          </cell>
          <cell r="B6877" t="str">
            <v>CAMINHÃO BASCULANTE 10 M3, TRUCADO CABINE SIMPLES, PESO BRUTO TOTAL 23.000 KG, CARGA ÚTIL MÁXIMA 15.935 KG, DISTÂNCIA ENTRE EIXOS 4,80 M, POTÊNCIA 230 CV INCLUSIVE CAÇAMBA METÁLICA - JUROS. AF_06/2014</v>
          </cell>
          <cell r="C6877" t="str">
            <v>H</v>
          </cell>
          <cell r="D6877">
            <v>11.57</v>
          </cell>
          <cell r="E6877">
            <v>11.57</v>
          </cell>
          <cell r="F6877" t="str">
            <v>SINAPI JUNHO 2025</v>
          </cell>
        </row>
        <row r="6878">
          <cell r="A6878">
            <v>91383</v>
          </cell>
          <cell r="B6878" t="str">
            <v>CAMINHÃO BASCULANTE 10 M3, TRUCADO CABINE SIMPLES, PESO BRUTO TOTAL 23.000 KG, CARGA ÚTIL MÁXIMA 15.935 KG, DISTÂNCIA ENTRE EIXOS 4,80 M, POTÊNCIA 230 CV INCLUSIVE CAÇAMBA METÁLICA - MANUTENÇÃO. AF_06/2014</v>
          </cell>
          <cell r="C6878" t="str">
            <v>H</v>
          </cell>
          <cell r="D6878">
            <v>54.23</v>
          </cell>
          <cell r="E6878">
            <v>54.23</v>
          </cell>
          <cell r="F6878" t="str">
            <v>SINAPI JUNHO 2025</v>
          </cell>
        </row>
        <row r="6879">
          <cell r="A6879">
            <v>91384</v>
          </cell>
          <cell r="B6879" t="str">
            <v>CAMINHÃO BASCULANTE 10 M3, TRUCADO CABINE SIMPLES, PESO BRUTO TOTAL 23.000 KG, CARGA ÚTIL MÁXIMA 15.935 KG, DISTÂNCIA ENTRE EIXOS 4,80 M, POTÊNCIA 230 CV INCLUSIVE CAÇAMBA METÁLICA - MATERIAIS NA OPERAÇÃO. AF_06/2014</v>
          </cell>
          <cell r="C6879" t="str">
            <v>H</v>
          </cell>
          <cell r="D6879">
            <v>137.22</v>
          </cell>
          <cell r="E6879">
            <v>137.22</v>
          </cell>
          <cell r="F6879" t="str">
            <v>SINAPI JUNHO 2025</v>
          </cell>
        </row>
        <row r="6880">
          <cell r="A6880">
            <v>96030</v>
          </cell>
          <cell r="B6880" t="str">
            <v>CAMINHÃO BASCULANTE 10 M3, TRUCADO, POTÊNCIA 230 CV, INCLUSIVE CAÇAMBA METÁLICA, COM DISTRIBUIDOR DE AGREGADOS ACOPLADO - DEPRECIAÇÃO. AF_02/2017</v>
          </cell>
          <cell r="C6880" t="str">
            <v>H</v>
          </cell>
          <cell r="D6880">
            <v>36.840000000000003</v>
          </cell>
          <cell r="E6880">
            <v>36.840000000000003</v>
          </cell>
          <cell r="F6880" t="str">
            <v>SINAPI JUNHO 2025</v>
          </cell>
        </row>
        <row r="6881">
          <cell r="A6881">
            <v>96032</v>
          </cell>
          <cell r="B6881" t="str">
            <v>CAMINHÃO BASCULANTE 10 M3, TRUCADO, POTÊNCIA 230 CV, INCLUSIVE CAÇAMBA METÁLICA, COM DISTRIBUIDOR DE AGREGADOS ACOPLADO - IMPOSTOS E SEGUROS. AF_02/2017</v>
          </cell>
          <cell r="C6881" t="str">
            <v>H</v>
          </cell>
          <cell r="D6881">
            <v>5.2</v>
          </cell>
          <cell r="E6881">
            <v>5.2</v>
          </cell>
          <cell r="F6881" t="str">
            <v>SINAPI JUNHO 2025</v>
          </cell>
        </row>
        <row r="6882">
          <cell r="A6882">
            <v>96031</v>
          </cell>
          <cell r="B6882" t="str">
            <v>CAMINHÃO BASCULANTE 10 M3, TRUCADO, POTÊNCIA 230 CV, INCLUSIVE CAÇAMBA METÁLICA, COM DISTRIBUIDOR DE AGREGADOS ACOPLADO - JUROS. AF_02/2017</v>
          </cell>
          <cell r="C6882" t="str">
            <v>H</v>
          </cell>
          <cell r="D6882">
            <v>12.95</v>
          </cell>
          <cell r="E6882">
            <v>12.95</v>
          </cell>
          <cell r="F6882" t="str">
            <v>SINAPI JUNHO 2025</v>
          </cell>
        </row>
        <row r="6883">
          <cell r="A6883">
            <v>96033</v>
          </cell>
          <cell r="B6883" t="str">
            <v>CAMINHÃO BASCULANTE 10 M3, TRUCADO, POTÊNCIA 230 CV, INCLUSIVE CAÇAMBA METÁLICA, COM DISTRIBUIDOR DE AGREGADOS ACOPLADO - MANUTENÇÃO. AF_02/2017</v>
          </cell>
          <cell r="C6883" t="str">
            <v>H</v>
          </cell>
          <cell r="D6883">
            <v>59.84</v>
          </cell>
          <cell r="E6883">
            <v>59.84</v>
          </cell>
          <cell r="F6883" t="str">
            <v>SINAPI JUNHO 2025</v>
          </cell>
        </row>
        <row r="6884">
          <cell r="A6884">
            <v>96034</v>
          </cell>
          <cell r="B6884" t="str">
            <v>CAMINHÃO BASCULANTE 10 M3, TRUCADO, POTÊNCIA 230 CV, INCLUSIVE CAÇAMBA METÁLICA, COM DISTRIBUIDOR DE AGREGADOS ACOPLADO - MATERIAIS NA OPERAÇÃO. AF_02/2017</v>
          </cell>
          <cell r="C6884" t="str">
            <v>H</v>
          </cell>
          <cell r="D6884">
            <v>137.22</v>
          </cell>
          <cell r="E6884">
            <v>137.22</v>
          </cell>
          <cell r="F6884" t="str">
            <v>SINAPI JUNHO 2025</v>
          </cell>
        </row>
        <row r="6885">
          <cell r="A6885">
            <v>89870</v>
          </cell>
          <cell r="B6885" t="str">
            <v>CAMINHÃO BASCULANTE 14 M3, COM CAVALO MECÂNICO DE CAPACIDADE MÁXIMA DE TRAÇÃO COMBINADO DE 36000 KG, POTÊNCIA 286 CV, INCLUSIVE SEMIREBOQUE COM CAÇAMBA METÁLICA - DEPRECIAÇÃO. AF_12/2014</v>
          </cell>
          <cell r="C6885" t="str">
            <v>H</v>
          </cell>
          <cell r="D6885">
            <v>39.71</v>
          </cell>
          <cell r="E6885">
            <v>39.71</v>
          </cell>
          <cell r="F6885" t="str">
            <v>SINAPI JUNHO 2025</v>
          </cell>
        </row>
        <row r="6886">
          <cell r="A6886">
            <v>89872</v>
          </cell>
          <cell r="B6886" t="str">
            <v>CAMINHÃO BASCULANTE 14 M3, COM CAVALO MECÂNICO DE CAPACIDADE MÁXIMA DE TRAÇÃO COMBINADO DE 36000 KG, POTÊNCIA 286 CV, INCLUSIVE SEMIREBOQUE COM CAÇAMBA METÁLICA - IMPOSTOS E SEGUROS. AF_12/2014</v>
          </cell>
          <cell r="C6886" t="str">
            <v>H</v>
          </cell>
          <cell r="D6886">
            <v>5.62</v>
          </cell>
          <cell r="E6886">
            <v>5.62</v>
          </cell>
          <cell r="F6886" t="str">
            <v>SINAPI JUNHO 2025</v>
          </cell>
        </row>
        <row r="6887">
          <cell r="A6887">
            <v>89871</v>
          </cell>
          <cell r="B6887" t="str">
            <v>CAMINHÃO BASCULANTE 14 M3, COM CAVALO MECÂNICO DE CAPACIDADE MÁXIMA DE TRAÇÃO COMBINADO DE 36000 KG, POTÊNCIA 286 CV, INCLUSIVE SEMIREBOQUE COM CAÇAMBA METÁLICA - JUROS. AF_12/2014</v>
          </cell>
          <cell r="C6887" t="str">
            <v>H</v>
          </cell>
          <cell r="D6887">
            <v>13.93</v>
          </cell>
          <cell r="E6887">
            <v>13.93</v>
          </cell>
          <cell r="F6887" t="str">
            <v>SINAPI JUNHO 2025</v>
          </cell>
        </row>
        <row r="6888">
          <cell r="A6888">
            <v>89873</v>
          </cell>
          <cell r="B6888" t="str">
            <v>CAMINHÃO BASCULANTE 14 M3, COM CAVALO MECÂNICO DE CAPACIDADE MÁXIMA DE TRAÇÃO COMBINADO DE 36000 KG, POTÊNCIA 286 CV, INCLUSIVE SEMIREBOQUE COM CAÇAMBA METÁLICA - MANUTENÇÃO. AF_12/2014</v>
          </cell>
          <cell r="C6888" t="str">
            <v>H</v>
          </cell>
          <cell r="D6888">
            <v>67.819999999999993</v>
          </cell>
          <cell r="E6888">
            <v>67.819999999999993</v>
          </cell>
          <cell r="F6888" t="str">
            <v>SINAPI JUNHO 2025</v>
          </cell>
        </row>
        <row r="6889">
          <cell r="A6889">
            <v>89874</v>
          </cell>
          <cell r="B6889" t="str">
            <v>CAMINHÃO BASCULANTE 14 M3, COM CAVALO MECÂNICO DE CAPACIDADE MÁXIMA DE TRAÇÃO COMBINADO DE 36000 KG, POTÊNCIA 286 CV, INCLUSIVE SEMIREBOQUE COM CAÇAMBA METÁLICA - MATERIAIS NA OPERAÇÃO. AF_12/2014</v>
          </cell>
          <cell r="C6889" t="str">
            <v>H</v>
          </cell>
          <cell r="D6889">
            <v>170.63</v>
          </cell>
          <cell r="E6889">
            <v>170.63</v>
          </cell>
          <cell r="F6889" t="str">
            <v>SINAPI JUNHO 2025</v>
          </cell>
        </row>
        <row r="6890">
          <cell r="A6890">
            <v>89878</v>
          </cell>
          <cell r="B6890" t="str">
            <v>CAMINHÃO BASCULANTE 18 M3, COM CAVALO MECÂNICO DE CAPACIDADE MÁXIMA DE TRAÇÃO COMBINADO DE 45000 KG, POTÊNCIA 330 CV, INCLUSIVE SEMIREBOQUE COM CAÇAMBA METÁLICA - DEPRECIAÇÃO. AF_12/2014</v>
          </cell>
          <cell r="C6890" t="str">
            <v>H</v>
          </cell>
          <cell r="D6890">
            <v>42.54</v>
          </cell>
          <cell r="E6890">
            <v>42.54</v>
          </cell>
          <cell r="F6890" t="str">
            <v>SINAPI JUNHO 2025</v>
          </cell>
        </row>
        <row r="6891">
          <cell r="A6891">
            <v>89880</v>
          </cell>
          <cell r="B6891" t="str">
            <v>CAMINHÃO BASCULANTE 18 M3, COM CAVALO MECÂNICO DE CAPACIDADE MÁXIMA DE TRAÇÃO COMBINADO DE 45000 KG, POTÊNCIA 330 CV, INCLUSIVE SEMIREBOQUE COM CAÇAMBA METÁLICA - IMPOSTOS E SEGUROS. AF_12/2014</v>
          </cell>
          <cell r="C6891" t="str">
            <v>H</v>
          </cell>
          <cell r="D6891">
            <v>5.92</v>
          </cell>
          <cell r="E6891">
            <v>5.92</v>
          </cell>
          <cell r="F6891" t="str">
            <v>SINAPI JUNHO 2025</v>
          </cell>
        </row>
        <row r="6892">
          <cell r="A6892">
            <v>89879</v>
          </cell>
          <cell r="B6892" t="str">
            <v>CAMINHÃO BASCULANTE 18 M3, COM CAVALO MECÂNICO DE CAPACIDADE MÁXIMA DE TRAÇÃO COMBINADO DE 45000 KG, POTÊNCIA 330 CV, INCLUSIVE SEMIREBOQUE COM CAÇAMBA METÁLICA - JUROS. AF_12/2014</v>
          </cell>
          <cell r="C6892" t="str">
            <v>H</v>
          </cell>
          <cell r="D6892">
            <v>14.66</v>
          </cell>
          <cell r="E6892">
            <v>14.66</v>
          </cell>
          <cell r="F6892" t="str">
            <v>SINAPI JUNHO 2025</v>
          </cell>
        </row>
        <row r="6893">
          <cell r="A6893">
            <v>89881</v>
          </cell>
          <cell r="B6893" t="str">
            <v>CAMINHÃO BASCULANTE 18 M3, COM CAVALO MECÂNICO DE CAPACIDADE MÁXIMA DE TRAÇÃO COMBINADO DE 45000 KG, POTÊNCIA 330 CV, INCLUSIVE SEMIREBOQUE COM CAÇAMBA METÁLICA - MANUTENÇÃO. AF_12/2014</v>
          </cell>
          <cell r="C6893" t="str">
            <v>H</v>
          </cell>
          <cell r="D6893">
            <v>71.95</v>
          </cell>
          <cell r="E6893">
            <v>71.95</v>
          </cell>
          <cell r="F6893" t="str">
            <v>SINAPI JUNHO 2025</v>
          </cell>
        </row>
        <row r="6894">
          <cell r="A6894">
            <v>89882</v>
          </cell>
          <cell r="B6894" t="str">
            <v>CAMINHÃO BASCULANTE 18 M3, COM CAVALO MECÂNICO DE CAPACIDADE MÁXIMA DE TRAÇÃO COMBINADO DE 45000 KG, POTÊNCIA 330 CV, INCLUSIVE SEMIREBOQUE COM CAÇAMBA METÁLICA - MATERIAIS NA OPERAÇÃO. AF_12/2014</v>
          </cell>
          <cell r="C6894" t="str">
            <v>H</v>
          </cell>
          <cell r="D6894">
            <v>196.86</v>
          </cell>
          <cell r="E6894">
            <v>196.86</v>
          </cell>
          <cell r="F6894" t="str">
            <v>SINAPI JUNHO 2025</v>
          </cell>
        </row>
        <row r="6895">
          <cell r="A6895">
            <v>7058</v>
          </cell>
          <cell r="B6895" t="str">
            <v>CAMINHÃO BASCULANTE 6 M3 TOCO, PESO BRUTO TOTAL 16.000 KG, CARGA ÚTIL MÁXIMA 11.130 KG, DISTÂNCIA ENTRE EIXOS 5,36 M, POTÊNCIA 185 CV, INCLUSIVE CAÇAMBA METÁLICA - DEPRECIAÇÃO. AF_06/2014</v>
          </cell>
          <cell r="C6895" t="str">
            <v>H</v>
          </cell>
          <cell r="D6895">
            <v>23.68</v>
          </cell>
          <cell r="E6895">
            <v>23.68</v>
          </cell>
          <cell r="F6895" t="str">
            <v>SINAPI JUNHO 2025</v>
          </cell>
        </row>
        <row r="6896">
          <cell r="A6896">
            <v>91402</v>
          </cell>
          <cell r="B6896" t="str">
            <v>CAMINHÃO BASCULANTE 6 M3 TOCO, PESO BRUTO TOTAL 16.000 KG, CARGA ÚTIL MÁXIMA 11.130 KG, DISTÂNCIA ENTRE EIXOS 5,36 M, POTÊNCIA 185 CV, INCLUSIVE CAÇAMBA METÁLICA - IMPOSTOS E SEGUROS. AF_06/2014</v>
          </cell>
          <cell r="C6896" t="str">
            <v>H</v>
          </cell>
          <cell r="D6896">
            <v>3.69</v>
          </cell>
          <cell r="E6896">
            <v>3.69</v>
          </cell>
          <cell r="F6896" t="str">
            <v>SINAPI JUNHO 2025</v>
          </cell>
        </row>
        <row r="6897">
          <cell r="A6897">
            <v>7059</v>
          </cell>
          <cell r="B6897" t="str">
            <v>CAMINHÃO BASCULANTE 6 M3 TOCO, PESO BRUTO TOTAL 16.000 KG, CARGA ÚTIL MÁXIMA 11.130 KG, DISTÂNCIA ENTRE EIXOS 5,36 M, POTÊNCIA 185 CV, INCLUSIVE CAÇAMBA METÁLICA - JUROS. AF_06/2014</v>
          </cell>
          <cell r="C6897" t="str">
            <v>H</v>
          </cell>
          <cell r="D6897">
            <v>9.1300000000000008</v>
          </cell>
          <cell r="E6897">
            <v>9.1300000000000008</v>
          </cell>
          <cell r="F6897" t="str">
            <v>SINAPI JUNHO 2025</v>
          </cell>
        </row>
        <row r="6898">
          <cell r="A6898">
            <v>7060</v>
          </cell>
          <cell r="B6898" t="str">
            <v>CAMINHÃO BASCULANTE 6 M3 TOCO, PESO BRUTO TOTAL 16.000 KG, CARGA ÚTIL MÁXIMA 11.130 KG, DISTÂNCIA ENTRE EIXOS 5,36 M, POTÊNCIA 185 CV, INCLUSIVE CAÇAMBA METÁLICA - MANUTENÇÃO. AF_06/2014</v>
          </cell>
          <cell r="C6898" t="str">
            <v>H</v>
          </cell>
          <cell r="D6898">
            <v>42.73</v>
          </cell>
          <cell r="E6898">
            <v>42.73</v>
          </cell>
          <cell r="F6898" t="str">
            <v>SINAPI JUNHO 2025</v>
          </cell>
        </row>
        <row r="6899">
          <cell r="A6899">
            <v>7061</v>
          </cell>
          <cell r="B6899" t="str">
            <v>CAMINHÃO BASCULANTE 6 M3 TOCO, PESO BRUTO TOTAL 16.000 KG, CARGA ÚTIL MÁXIMA 11.130 KG, DISTÂNCIA ENTRE EIXOS 5,36 M, POTÊNCIA 185 CV, INCLUSIVE CAÇAMBA METÁLICA - MATERIAIS NA OPERAÇÃO. AF_06/2014</v>
          </cell>
          <cell r="C6899" t="str">
            <v>H</v>
          </cell>
          <cell r="D6899">
            <v>78.849999999999994</v>
          </cell>
          <cell r="E6899">
            <v>78.849999999999994</v>
          </cell>
          <cell r="F6899" t="str">
            <v>SINAPI JUNHO 2025</v>
          </cell>
        </row>
        <row r="6900">
          <cell r="A6900">
            <v>91367</v>
          </cell>
          <cell r="B6900" t="str">
            <v>CAMINHÃO BASCULANTE 6 M3, PESO BRUTO TOTAL 16.000 KG, CARGA ÚTIL MÁXIMA 13.071 KG, DISTÂNCIA ENTRE EIXOS 4,80 M, POTÊNCIA 230 CV INCLUSIVE CAÇAMBA METÁLICA - DEPRECIAÇÃO. AF_06/2014</v>
          </cell>
          <cell r="C6900" t="str">
            <v>H</v>
          </cell>
          <cell r="D6900">
            <v>22.88</v>
          </cell>
          <cell r="E6900">
            <v>22.88</v>
          </cell>
          <cell r="F6900" t="str">
            <v>SINAPI JUNHO 2025</v>
          </cell>
        </row>
        <row r="6901">
          <cell r="A6901">
            <v>91369</v>
          </cell>
          <cell r="B6901" t="str">
            <v>CAMINHÃO BASCULANTE 6 M3, PESO BRUTO TOTAL 16.000 KG, CARGA ÚTIL MÁXIMA 13.071 KG, DISTÂNCIA ENTRE EIXOS 4,80 M, POTÊNCIA 230 CV INCLUSIVE CAÇAMBA METÁLICA - IMPOSTOS E SEGUROS. AF_06/2014</v>
          </cell>
          <cell r="C6901" t="str">
            <v>H</v>
          </cell>
          <cell r="D6901">
            <v>3.55</v>
          </cell>
          <cell r="E6901">
            <v>3.55</v>
          </cell>
          <cell r="F6901" t="str">
            <v>SINAPI JUNHO 2025</v>
          </cell>
        </row>
        <row r="6902">
          <cell r="A6902">
            <v>91368</v>
          </cell>
          <cell r="B6902" t="str">
            <v>CAMINHÃO BASCULANTE 6 M3, PESO BRUTO TOTAL 16.000 KG, CARGA ÚTIL MÁXIMA 13.071 KG, DISTÂNCIA ENTRE EIXOS 4,80 M, POTÊNCIA 230 CV INCLUSIVE CAÇAMBA METÁLICA - JUROS. AF_06/2014</v>
          </cell>
          <cell r="C6902" t="str">
            <v>H</v>
          </cell>
          <cell r="D6902">
            <v>8.8000000000000007</v>
          </cell>
          <cell r="E6902">
            <v>8.8000000000000007</v>
          </cell>
          <cell r="F6902" t="str">
            <v>SINAPI JUNHO 2025</v>
          </cell>
        </row>
        <row r="6903">
          <cell r="A6903">
            <v>5695</v>
          </cell>
          <cell r="B6903" t="str">
            <v>CAMINHÃO BASCULANTE 6 M3, PESO BRUTO TOTAL 16.000 KG, CARGA ÚTIL MÁXIMA 13.071 KG, DISTÂNCIA ENTRE EIXOS 4,80 M, POTÊNCIA 230 CV INCLUSIVE CAÇAMBA METÁLICA - MANUTENÇÃO. AF_06/2014</v>
          </cell>
          <cell r="C6903" t="str">
            <v>H</v>
          </cell>
          <cell r="D6903">
            <v>41.29</v>
          </cell>
          <cell r="E6903">
            <v>41.29</v>
          </cell>
          <cell r="F6903" t="str">
            <v>SINAPI JUNHO 2025</v>
          </cell>
        </row>
        <row r="6904">
          <cell r="A6904">
            <v>53792</v>
          </cell>
          <cell r="B6904" t="str">
            <v>CAMINHÃO BASCULANTE 6 M3, PESO BRUTO TOTAL 16.000 KG, CARGA ÚTIL MÁXIMA 13.071 KG, DISTÂNCIA ENTRE EIXOS 4,80 M, POTÊNCIA 230 CV INCLUSIVE CAÇAMBA METÁLICA - MATERIAIS NA OPERAÇÃO. AF_06/2014</v>
          </cell>
          <cell r="C6904" t="str">
            <v>H</v>
          </cell>
          <cell r="D6904">
            <v>98.02</v>
          </cell>
          <cell r="E6904">
            <v>98.02</v>
          </cell>
          <cell r="F6904" t="str">
            <v>SINAPI JUNHO 2025</v>
          </cell>
        </row>
        <row r="6905">
          <cell r="A6905">
            <v>92237</v>
          </cell>
          <cell r="B6905" t="str">
            <v>CAMINHÃO DE TRANSPORTE DE MATERIAL ASFÁLTICO 20.000 L, COM CAVALO MECÂNICO DE CAPACIDADE MÁXIMA DE TRAÇÃO COMBINADO DE 45.000 KG, POTÊNCIA 330 CV, INCLUSIVE TANQUE DE ASFALTO COM MAÇARICO - DEPRECIAÇÃO. AF_12/2015</v>
          </cell>
          <cell r="C6905" t="str">
            <v>H</v>
          </cell>
          <cell r="D6905">
            <v>29.57</v>
          </cell>
          <cell r="E6905">
            <v>29.57</v>
          </cell>
          <cell r="F6905" t="str">
            <v>SINAPI JUNHO 2025</v>
          </cell>
        </row>
        <row r="6906">
          <cell r="A6906">
            <v>92239</v>
          </cell>
          <cell r="B6906" t="str">
            <v>CAMINHÃO DE TRANSPORTE DE MATERIAL ASFÁLTICO 20.000 L, COM CAVALO MECÂNICO DE CAPACIDADE MÁXIMA DE TRAÇÃO COMBINADO DE 45.000 KG, POTÊNCIA 330 CV, INCLUSIVE TANQUE DE ASFALTO COM MAÇARICO - IMPOSTOS E SEGUROS. AF_12/2015</v>
          </cell>
          <cell r="C6906" t="str">
            <v>H</v>
          </cell>
          <cell r="D6906">
            <v>4.8099999999999996</v>
          </cell>
          <cell r="E6906">
            <v>4.8099999999999996</v>
          </cell>
          <cell r="F6906" t="str">
            <v>SINAPI JUNHO 2025</v>
          </cell>
        </row>
        <row r="6907">
          <cell r="A6907">
            <v>92238</v>
          </cell>
          <cell r="B6907" t="str">
            <v>CAMINHÃO DE TRANSPORTE DE MATERIAL ASFÁLTICO 20.000 L, COM CAVALO MECÂNICO DE CAPACIDADE MÁXIMA DE TRAÇÃO COMBINADO DE 45.000 KG, POTÊNCIA 330 CV, INCLUSIVE TANQUE DE ASFALTO COM MAÇARICO - JUROS. AF_12/2015</v>
          </cell>
          <cell r="C6907" t="str">
            <v>H</v>
          </cell>
          <cell r="D6907">
            <v>11.9</v>
          </cell>
          <cell r="E6907">
            <v>11.9</v>
          </cell>
          <cell r="F6907" t="str">
            <v>SINAPI JUNHO 2025</v>
          </cell>
        </row>
        <row r="6908">
          <cell r="A6908">
            <v>92240</v>
          </cell>
          <cell r="B6908" t="str">
            <v>CAMINHÃO DE TRANSPORTE DE MATERIAL ASFÁLTICO 20.000 L, COM CAVALO MECÂNICO DE CAPACIDADE MÁXIMA DE TRAÇÃO COMBINADO DE 45.000 KG, POTÊNCIA 330 CV, INCLUSIVE TANQUE DE ASFALTO COM MAÇARICO - MANUTENÇÃO. AF_12/2015</v>
          </cell>
          <cell r="C6908" t="str">
            <v>H</v>
          </cell>
          <cell r="D6908">
            <v>53.06</v>
          </cell>
          <cell r="E6908">
            <v>53.06</v>
          </cell>
          <cell r="F6908" t="str">
            <v>SINAPI JUNHO 2025</v>
          </cell>
        </row>
        <row r="6909">
          <cell r="A6909">
            <v>92241</v>
          </cell>
          <cell r="B6909" t="str">
            <v>CAMINHÃO DE TRANSPORTE DE MATERIAL ASFÁLTICO 20.000 L, COM CAVALO MECÂNICO DE CAPACIDADE MÁXIMA DE TRAÇÃO COMBINADO DE 45.000 KG, POTÊNCIA 330 CV, INCLUSIVE TANQUE DE ASFALTO COM MAÇARICO - MATERIAIS NA OPERAÇÃO. AF_12/2015</v>
          </cell>
          <cell r="C6909" t="str">
            <v>H</v>
          </cell>
          <cell r="D6909">
            <v>267.2</v>
          </cell>
          <cell r="E6909">
            <v>267.2</v>
          </cell>
          <cell r="F6909" t="str">
            <v>SINAPI JUNHO 2025</v>
          </cell>
        </row>
        <row r="6910">
          <cell r="A6910">
            <v>91640</v>
          </cell>
          <cell r="B6910" t="str">
            <v>CAMINHÃO DE TRANSPORTE DE MATERIAL ASFÁLTICO 30.000 L, COM CAVALO MECÂNICO DE CAPACIDADE MÁXIMA DE TRAÇÃO COMBINADO DE 66.000 KG, POTÊNCIA 360 CV, INCLUSIVE TANQUE DE ASFALTO COM SERPENTINA - DEPRECIAÇÃO. AF_08/2015</v>
          </cell>
          <cell r="C6910" t="str">
            <v>H</v>
          </cell>
          <cell r="D6910">
            <v>40.6</v>
          </cell>
          <cell r="E6910">
            <v>40.6</v>
          </cell>
          <cell r="F6910" t="str">
            <v>SINAPI JUNHO 2025</v>
          </cell>
        </row>
        <row r="6911">
          <cell r="A6911">
            <v>91642</v>
          </cell>
          <cell r="B6911" t="str">
            <v>CAMINHÃO DE TRANSPORTE DE MATERIAL ASFÁLTICO 30.000 L, COM CAVALO MECÂNICO DE CAPACIDADE MÁXIMA DE TRAÇÃO COMBINADO DE 66.000 KG, POTÊNCIA 360 CV, INCLUSIVE TANQUE DE ASFALTO COM SERPENTINA - IMPOSTOS E SEGUROS. AF_08/2015</v>
          </cell>
          <cell r="C6911" t="str">
            <v>H</v>
          </cell>
          <cell r="D6911">
            <v>6.62</v>
          </cell>
          <cell r="E6911">
            <v>6.62</v>
          </cell>
          <cell r="F6911" t="str">
            <v>SINAPI JUNHO 2025</v>
          </cell>
        </row>
        <row r="6912">
          <cell r="A6912">
            <v>91641</v>
          </cell>
          <cell r="B6912" t="str">
            <v>CAMINHÃO DE TRANSPORTE DE MATERIAL ASFÁLTICO 30.000 L, COM CAVALO MECÂNICO DE CAPACIDADE MÁXIMA DE TRAÇÃO COMBINADO DE 66.000 KG, POTÊNCIA 360 CV, INCLUSIVE TANQUE DE ASFALTO COM SERPENTINA - JUROS. AF_08/2015</v>
          </cell>
          <cell r="C6912" t="str">
            <v>H</v>
          </cell>
          <cell r="D6912">
            <v>16.39</v>
          </cell>
          <cell r="E6912">
            <v>16.39</v>
          </cell>
          <cell r="F6912" t="str">
            <v>SINAPI JUNHO 2025</v>
          </cell>
        </row>
        <row r="6913">
          <cell r="A6913">
            <v>91643</v>
          </cell>
          <cell r="B6913" t="str">
            <v>CAMINHÃO DE TRANSPORTE DE MATERIAL ASFÁLTICO 30.000 L, COM CAVALO MECÂNICO DE CAPACIDADE MÁXIMA DE TRAÇÃO COMBINADO DE 66.000 KG, POTÊNCIA 360 CV, INCLUSIVE TANQUE DE ASFALTO COM SERPENTINA - MANUTENÇÃO. AF_08/2015</v>
          </cell>
          <cell r="C6913" t="str">
            <v>H</v>
          </cell>
          <cell r="D6913">
            <v>73.19</v>
          </cell>
          <cell r="E6913">
            <v>73.19</v>
          </cell>
          <cell r="F6913" t="str">
            <v>SINAPI JUNHO 2025</v>
          </cell>
        </row>
        <row r="6914">
          <cell r="A6914">
            <v>91644</v>
          </cell>
          <cell r="B6914" t="str">
            <v>CAMINHÃO DE TRANSPORTE DE MATERIAL ASFÁLTICO 30.000 L, COM CAVALO MECÂNICO DE CAPACIDADE MÁXIMA DE TRAÇÃO COMBINADO DE 66.000 KG, POTÊNCIA 360 CV, INCLUSIVE TANQUE DE ASFALTO COM SERPENTINA - MATERIAIS NA OPERAÇÃO. AF_08/2015</v>
          </cell>
          <cell r="C6914" t="str">
            <v>H</v>
          </cell>
          <cell r="D6914">
            <v>291.45999999999998</v>
          </cell>
          <cell r="E6914">
            <v>291.45999999999998</v>
          </cell>
          <cell r="F6914" t="str">
            <v>SINAPI JUNHO 2025</v>
          </cell>
        </row>
        <row r="6915">
          <cell r="A6915">
            <v>92105</v>
          </cell>
          <cell r="B6915" t="str">
            <v>CAMINHÃO PARA EQUIPAMENTO DE LIMPEZA A SUCÇÃO COM CAMINHÃO TRUCADO DE PESO BRUTO TOTAL 23000 KG, CARGA ÚTIL MÁX. 15935 KG, DISTÂNCIA ENTRE EIXOS 4,80 M, POTÊNCIA 230 CV, INCLUSIVE LIMPADORA A SUCÇÃO, TANQUE 12000 L - MATERIAIS NA OPERAÇÃO. AF_05/2023</v>
          </cell>
          <cell r="C6915" t="str">
            <v>H</v>
          </cell>
          <cell r="D6915">
            <v>186.2</v>
          </cell>
          <cell r="E6915">
            <v>186.2</v>
          </cell>
          <cell r="F6915" t="str">
            <v>SINAPI JUNHO 2025</v>
          </cell>
        </row>
        <row r="6916">
          <cell r="A6916">
            <v>92101</v>
          </cell>
          <cell r="B6916" t="str">
            <v>CAMINHÃO PARA EQUIPAMENTO DE LIMPEZA A SUCÇÃO COM CAMINHÃO TRUCADO DE PESO BRUTO TOTAL 23000 KG, CARGA ÚTIL MÁXIMA 15935 KG, DISTÂNCIA ENTRE EIXOS 4,80 M, POTÊNCIA 230 CV, INCLUSIVE LIMPADORA A SUCÇÃO, TANQUE 12000 L - DEPRECIAÇÃO. AF_05/2023</v>
          </cell>
          <cell r="C6916" t="str">
            <v>H</v>
          </cell>
          <cell r="D6916">
            <v>45.68</v>
          </cell>
          <cell r="E6916">
            <v>45.68</v>
          </cell>
          <cell r="F6916" t="str">
            <v>SINAPI JUNHO 2025</v>
          </cell>
        </row>
        <row r="6917">
          <cell r="A6917">
            <v>92103</v>
          </cell>
          <cell r="B6917" t="str">
            <v>CAMINHÃO PARA EQUIPAMENTO DE LIMPEZA A SUCÇÃO COM CAMINHÃO TRUCADO DE PESO BRUTO TOTAL 23000 KG, CARGA ÚTIL MÁXIMA 15935 KG, DISTÂNCIA ENTRE EIXOS 4,80 M, POTÊNCIA 230 CV, INCLUSIVE LIMPADORA A SUCÇÃO, TANQUE 12000 L - IMPOSTOS E SEGUROS. AF_05/2023</v>
          </cell>
          <cell r="C6917" t="str">
            <v>H</v>
          </cell>
          <cell r="D6917">
            <v>5.83</v>
          </cell>
          <cell r="E6917">
            <v>5.83</v>
          </cell>
          <cell r="F6917" t="str">
            <v>SINAPI JUNHO 2025</v>
          </cell>
        </row>
        <row r="6918">
          <cell r="A6918">
            <v>92102</v>
          </cell>
          <cell r="B6918" t="str">
            <v>CAMINHÃO PARA EQUIPAMENTO DE LIMPEZA A SUCÇÃO COM CAMINHÃO TRUCADO DE PESO BRUTO TOTAL 23000 KG, CARGA ÚTIL MÁXIMA 15935 KG, DISTÂNCIA ENTRE EIXOS 4,80 M, POTÊNCIA 230 CV, INCLUSIVE LIMPADORA A SUCÇÃO, TANQUE 12000 L - JUROS. AF_05/2023</v>
          </cell>
          <cell r="C6918" t="str">
            <v>H</v>
          </cell>
          <cell r="D6918">
            <v>14.4</v>
          </cell>
          <cell r="E6918">
            <v>14.4</v>
          </cell>
          <cell r="F6918" t="str">
            <v>SINAPI JUNHO 2025</v>
          </cell>
        </row>
        <row r="6919">
          <cell r="A6919">
            <v>92104</v>
          </cell>
          <cell r="B6919" t="str">
            <v>CAMINHÃO PARA EQUIPAMENTO DE LIMPEZA A SUCÇÃO COM CAMINHÃO TRUCADO DE PESO BRUTO TOTAL 23000 KG, CARGA ÚTIL MÁXIMA 15935 KG, DISTÂNCIA ENTRE EIXOS 4,80 M, POTÊNCIA 230 CV, INCLUSIVE LIMPADORA A SUCÇÃO, TANQUE 12000 L - MANUTENÇÃO. AF_05/2023</v>
          </cell>
          <cell r="C6919" t="str">
            <v>H</v>
          </cell>
          <cell r="D6919">
            <v>72.37</v>
          </cell>
          <cell r="E6919">
            <v>72.37</v>
          </cell>
          <cell r="F6919" t="str">
            <v>SINAPI JUNHO 2025</v>
          </cell>
        </row>
        <row r="6920">
          <cell r="A6920">
            <v>91396</v>
          </cell>
          <cell r="B6920" t="str">
            <v>CAMINHÃO PIPA 10.000 L TRUCADO, PESO BRUTO TOTAL 23.000 KG, CARGA ÚTIL MÁXIMA 15.935 KG, DISTÂNCIA ENTRE EIXOS 4,8 M, POTÊNCIA 230 CV, INCLUSIVE TANQUE DE AÇO PARA TRANSPORTE DE ÁGUA - DEPRECIAÇÃO. AF_06/2014</v>
          </cell>
          <cell r="C6920" t="str">
            <v>H</v>
          </cell>
          <cell r="D6920">
            <v>30</v>
          </cell>
          <cell r="E6920">
            <v>30</v>
          </cell>
          <cell r="F6920" t="str">
            <v>SINAPI JUNHO 2025</v>
          </cell>
        </row>
        <row r="6921">
          <cell r="A6921">
            <v>91398</v>
          </cell>
          <cell r="B6921" t="str">
            <v>CAMINHÃO PIPA 10.000 L TRUCADO, PESO BRUTO TOTAL 23.000 KG, CARGA ÚTIL MÁXIMA 15.935 KG, DISTÂNCIA ENTRE EIXOS 4,8 M, POTÊNCIA 230 CV, INCLUSIVE TANQUE DE AÇO PARA TRANSPORTE DE ÁGUA - IMPOSTOS E SEGUROS. AF_06/2014</v>
          </cell>
          <cell r="C6921" t="str">
            <v>H</v>
          </cell>
          <cell r="D6921">
            <v>4.68</v>
          </cell>
          <cell r="E6921">
            <v>4.68</v>
          </cell>
          <cell r="F6921" t="str">
            <v>SINAPI JUNHO 2025</v>
          </cell>
        </row>
        <row r="6922">
          <cell r="A6922">
            <v>91397</v>
          </cell>
          <cell r="B6922" t="str">
            <v>CAMINHÃO PIPA 10.000 L TRUCADO, PESO BRUTO TOTAL 23.000 KG, CARGA ÚTIL MÁXIMA 15.935 KG, DISTÂNCIA ENTRE EIXOS 4,8 M, POTÊNCIA 230 CV, INCLUSIVE TANQUE DE AÇO PARA TRANSPORTE DE ÁGUA - JUROS. AF_06/2014</v>
          </cell>
          <cell r="C6922" t="str">
            <v>H</v>
          </cell>
          <cell r="D6922">
            <v>11.61</v>
          </cell>
          <cell r="E6922">
            <v>11.61</v>
          </cell>
          <cell r="F6922" t="str">
            <v>SINAPI JUNHO 2025</v>
          </cell>
        </row>
        <row r="6923">
          <cell r="A6923">
            <v>5763</v>
          </cell>
          <cell r="B6923" t="str">
            <v>CAMINHÃO PIPA 10.000 L TRUCADO, PESO BRUTO TOTAL 23.000 KG, CARGA ÚTIL MÁXIMA 15.935 KG, DISTÂNCIA ENTRE EIXOS 4,8 M, POTÊNCIA 230 CV, INCLUSIVE TANQUE DE AÇO PARA TRANSPORTE DE ÁGUA - MANUTENÇÃO. AF_06/2014</v>
          </cell>
          <cell r="C6923" t="str">
            <v>H</v>
          </cell>
          <cell r="D6923">
            <v>53.29</v>
          </cell>
          <cell r="E6923">
            <v>53.29</v>
          </cell>
          <cell r="F6923" t="str">
            <v>SINAPI JUNHO 2025</v>
          </cell>
        </row>
        <row r="6924">
          <cell r="A6924">
            <v>53831</v>
          </cell>
          <cell r="B6924" t="str">
            <v>CAMINHÃO PIPA 10.000 L TRUCADO, PESO BRUTO TOTAL 23.000 KG, CARGA ÚTIL MÁXIMA 15.935 KG, DISTÂNCIA ENTRE EIXOS 4,8 M, POTÊNCIA 230 CV, INCLUSIVE TANQUE DE AÇO PARA TRANSPORTE DE ÁGUA - MATERIAIS NA OPERAÇÃO. AF_06/2014</v>
          </cell>
          <cell r="C6924" t="str">
            <v>H</v>
          </cell>
          <cell r="D6924">
            <v>186.2</v>
          </cell>
          <cell r="E6924">
            <v>186.2</v>
          </cell>
          <cell r="F6924" t="str">
            <v>SINAPI JUNHO 2025</v>
          </cell>
        </row>
        <row r="6925">
          <cell r="A6925">
            <v>91359</v>
          </cell>
          <cell r="B6925" t="str">
            <v>CAMINHÃO PIPA 6.000 L, PESO BRUTO TOTAL 13.000 KG, DISTÂNCIA ENTRE EIXOS 4,80 M, POTÊNCIA 189 CV INCLUSIVE TANQUE DE AÇO PARA TRANSPORTE DE ÁGUA, CAPACIDADE 6 M3 - DEPRECIAÇÃO. AF_06/2014</v>
          </cell>
          <cell r="C6925" t="str">
            <v>H</v>
          </cell>
          <cell r="D6925">
            <v>21.61</v>
          </cell>
          <cell r="E6925">
            <v>21.61</v>
          </cell>
          <cell r="F6925" t="str">
            <v>SINAPI JUNHO 2025</v>
          </cell>
        </row>
        <row r="6926">
          <cell r="A6926">
            <v>91361</v>
          </cell>
          <cell r="B6926" t="str">
            <v>CAMINHÃO PIPA 6.000 L, PESO BRUTO TOTAL 13.000 KG, DISTÂNCIA ENTRE EIXOS 4,80 M, POTÊNCIA 189 CV INCLUSIVE TANQUE DE AÇO PARA TRANSPORTE DE ÁGUA, CAPACIDADE 6 M3 - IMPOSTOS E SEGUROS. AF_06/2014</v>
          </cell>
          <cell r="C6926" t="str">
            <v>H</v>
          </cell>
          <cell r="D6926">
            <v>3.34</v>
          </cell>
          <cell r="E6926">
            <v>3.34</v>
          </cell>
          <cell r="F6926" t="str">
            <v>SINAPI JUNHO 2025</v>
          </cell>
        </row>
        <row r="6927">
          <cell r="A6927">
            <v>91360</v>
          </cell>
          <cell r="B6927" t="str">
            <v>CAMINHÃO PIPA 6.000 L, PESO BRUTO TOTAL 13.000 KG, DISTÂNCIA ENTRE EIXOS 4,80 M, POTÊNCIA 189 CV INCLUSIVE TANQUE DE AÇO PARA TRANSPORTE DE ÁGUA, CAPACIDADE 6 M3 - JUROS. AF_06/2014</v>
          </cell>
          <cell r="C6927" t="str">
            <v>H</v>
          </cell>
          <cell r="D6927">
            <v>8.2899999999999991</v>
          </cell>
          <cell r="E6927">
            <v>8.2899999999999991</v>
          </cell>
          <cell r="F6927" t="str">
            <v>SINAPI JUNHO 2025</v>
          </cell>
        </row>
        <row r="6928">
          <cell r="A6928">
            <v>53882</v>
          </cell>
          <cell r="B6928" t="str">
            <v>CAMINHÃO PIPA 6.000 L, PESO BRUTO TOTAL 13.000 KG, DISTÂNCIA ENTRE EIXOS 4,80 M, POTÊNCIA 189 CV INCLUSIVE TANQUE DE AÇO PARA TRANSPORTE DE ÁGUA, CAPACIDADE 6 M3 - MANUTENÇÃO. AF_06/2014</v>
          </cell>
          <cell r="C6928" t="str">
            <v>H</v>
          </cell>
          <cell r="D6928">
            <v>38.049999999999997</v>
          </cell>
          <cell r="E6928">
            <v>38.049999999999997</v>
          </cell>
          <cell r="F6928" t="str">
            <v>SINAPI JUNHO 2025</v>
          </cell>
        </row>
        <row r="6929">
          <cell r="A6929">
            <v>5747</v>
          </cell>
          <cell r="B6929" t="str">
            <v>CAMINHÃO PIPA 6.000 L, PESO BRUTO TOTAL 13.000 KG, DISTÂNCIA ENTRE EIXOS 4,80 M, POTÊNCIA 189 CV INCLUSIVE TANQUE DE AÇO PARA TRANSPORTE DE ÁGUA, CAPACIDADE 6 M3 - MATERIAIS NA OPERAÇÃO. AF_06/2014</v>
          </cell>
          <cell r="C6929" t="str">
            <v>H</v>
          </cell>
          <cell r="D6929">
            <v>153.02000000000001</v>
          </cell>
          <cell r="E6929">
            <v>153.02000000000001</v>
          </cell>
          <cell r="F6929" t="str">
            <v>SINAPI JUNHO 2025</v>
          </cell>
        </row>
        <row r="6930">
          <cell r="A6930">
            <v>104699</v>
          </cell>
          <cell r="B6930" t="str">
            <v>CAMINHÃO TANQUE PARA HIDROSSEMEADURA, COM CAPACIDADE DE 8.000 LITROS, INCLUINDO BOMBA PARA LANÇAMENTO COM MOTOR DIESEL COM POTÊNCIA DE 105 CV - DEPRECIAÇÃO. AF_06/2023</v>
          </cell>
          <cell r="C6930" t="str">
            <v>H</v>
          </cell>
          <cell r="D6930">
            <v>0</v>
          </cell>
          <cell r="E6930">
            <v>0</v>
          </cell>
          <cell r="F6930" t="str">
            <v>SINAPI JUNHO 2025</v>
          </cell>
        </row>
        <row r="6931">
          <cell r="A6931">
            <v>104702</v>
          </cell>
          <cell r="B6931" t="str">
            <v>CAMINHÃO TANQUE PARA HIDROSSEMEADURA, COM CAPACIDADE DE 8.000 LITROS, INCLUINDO BOMBA PARA LANÇAMENTO COM MOTOR DIESEL COM POTÊNCIA DE 105 CV - IMPOSTOS E SEGUROS. AF_06/2023</v>
          </cell>
          <cell r="C6931" t="str">
            <v>H</v>
          </cell>
          <cell r="D6931">
            <v>0</v>
          </cell>
          <cell r="E6931">
            <v>0</v>
          </cell>
          <cell r="F6931" t="str">
            <v>SINAPI JUNHO 2025</v>
          </cell>
        </row>
        <row r="6932">
          <cell r="A6932">
            <v>104700</v>
          </cell>
          <cell r="B6932" t="str">
            <v>CAMINHÃO TANQUE PARA HIDROSSEMEADURA, COM CAPACIDADE DE 8.000 LITROS, INCLUINDO BOMBA PARA LANÇAMENTO COM MOTOR DIESEL COM POTÊNCIA DE 105 CV - JUROS. AF_06/2023</v>
          </cell>
          <cell r="C6932" t="str">
            <v>H</v>
          </cell>
          <cell r="D6932">
            <v>0</v>
          </cell>
          <cell r="E6932">
            <v>0</v>
          </cell>
          <cell r="F6932" t="str">
            <v>SINAPI JUNHO 2025</v>
          </cell>
        </row>
        <row r="6933">
          <cell r="A6933">
            <v>104701</v>
          </cell>
          <cell r="B6933" t="str">
            <v>CAMINHÃO TANQUE PARA HIDROSSEMEADURA, COM CAPACIDADE DE 8.000 LITROS, INCLUINDO BOMBA PARA LANÇAMENTO COM MOTOR DIESEL COM POTÊNCIA DE 105 CV - MANUTENÇÃO. AF_06/2023</v>
          </cell>
          <cell r="C6933" t="str">
            <v>H</v>
          </cell>
          <cell r="D6933">
            <v>0</v>
          </cell>
          <cell r="E6933">
            <v>0</v>
          </cell>
          <cell r="F6933" t="str">
            <v>SINAPI JUNHO 2025</v>
          </cell>
        </row>
        <row r="6934">
          <cell r="A6934">
            <v>104703</v>
          </cell>
          <cell r="B6934" t="str">
            <v>CAMINHÃO TANQUE PARA HIDROSSEMEADURA, COM CAPACIDADE DE 8.000 LITROS, INCLUINDO BOMBA PARA LANÇAMENTO COM MOTOR DIESEL COM POTÊNCIA DE 105 CV - MATERIAIS NA OPERAÇÃO. AF_06/2023</v>
          </cell>
          <cell r="C6934" t="str">
            <v>H</v>
          </cell>
          <cell r="D6934">
            <v>89.51</v>
          </cell>
          <cell r="E6934">
            <v>89.51</v>
          </cell>
          <cell r="F6934" t="str">
            <v>SINAPI JUNHO 2025</v>
          </cell>
        </row>
        <row r="6935">
          <cell r="A6935">
            <v>91390</v>
          </cell>
          <cell r="B6935" t="str">
            <v>CAMINHÃO TOCO, PBT 14.300 KG, CARGA ÚTIL MÁX. 9.710 KG, DIST. ENTRE EIXOS 3,56 M, POTÊNCIA 185 CV, INCLUSIVE CARROCERIA FIXA ABERTA DE MADEIRA P/ TRANSPORTE GERAL DE CARGA SECA, DIMEN. APROX. 2,50 X 6,50 X 0,50 M - DEPRECIAÇÃO. AF_06/2014</v>
          </cell>
          <cell r="C6935" t="str">
            <v>H</v>
          </cell>
          <cell r="D6935">
            <v>19.91</v>
          </cell>
          <cell r="E6935">
            <v>19.91</v>
          </cell>
          <cell r="F6935" t="str">
            <v>SINAPI JUNHO 2025</v>
          </cell>
        </row>
        <row r="6936">
          <cell r="A6936">
            <v>91392</v>
          </cell>
          <cell r="B6936" t="str">
            <v>CAMINHÃO TOCO, PBT 14.300 KG, CARGA ÚTIL MÁX. 9.710 KG, DIST. ENTRE EIXOS 3,56 M, POTÊNCIA 185 CV, INCLUSIVE CARROCERIA FIXA ABERTA DE MADEIRA P/ TRANSPORTE GERAL DE CARGA SECA, DIMEN. APROX. 2,50 X 6,50 X 0,50 M - IMPOSTOS E SEGUROS. AF_06/2014</v>
          </cell>
          <cell r="C6936" t="str">
            <v>H</v>
          </cell>
          <cell r="D6936">
            <v>3.2</v>
          </cell>
          <cell r="E6936">
            <v>3.2</v>
          </cell>
          <cell r="F6936" t="str">
            <v>SINAPI JUNHO 2025</v>
          </cell>
        </row>
        <row r="6937">
          <cell r="A6937">
            <v>91391</v>
          </cell>
          <cell r="B6937" t="str">
            <v>CAMINHÃO TOCO, PBT 14.300 KG, CARGA ÚTIL MÁX. 9.710 KG, DIST. ENTRE EIXOS 3,56 M, POTÊNCIA 185 CV, INCLUSIVE CARROCERIA FIXA ABERTA DE MADEIRA P/ TRANSPORTE GERAL DE CARGA SECA, DIMEN. APROX. 2,50 X 6,50 X 0,50 M - JUROS. AF_06/2014</v>
          </cell>
          <cell r="C6937" t="str">
            <v>H</v>
          </cell>
          <cell r="D6937">
            <v>7.93</v>
          </cell>
          <cell r="E6937">
            <v>7.93</v>
          </cell>
          <cell r="F6937" t="str">
            <v>SINAPI JUNHO 2025</v>
          </cell>
        </row>
        <row r="6938">
          <cell r="A6938">
            <v>73335</v>
          </cell>
          <cell r="B6938" t="str">
            <v>CAMINHÃO TOCO, PBT 14.300 KG, CARGA ÚTIL MÁX. 9.710 KG, DIST. ENTRE EIXOS 3,56 M, POTÊNCIA 185 CV, INCLUSIVE CARROCERIA FIXA ABERTA DE MADEIRA P/ TRANSPORTE GERAL DE CARGA SECA, DIMEN. APROX. 2,50 X 6,50 X 0,50 M - MANUTENÇÃO. AF_06/2014</v>
          </cell>
          <cell r="C6938" t="str">
            <v>H</v>
          </cell>
          <cell r="D6938">
            <v>36.299999999999997</v>
          </cell>
          <cell r="E6938">
            <v>36.299999999999997</v>
          </cell>
          <cell r="F6938" t="str">
            <v>SINAPI JUNHO 2025</v>
          </cell>
        </row>
        <row r="6939">
          <cell r="A6939">
            <v>73340</v>
          </cell>
          <cell r="B6939" t="str">
            <v>CAMINHÃO TOCO, PBT 14.300 KG, CARGA ÚTIL MÁX. 9.710 KG, DIST. ENTRE EIXOS 3,56 M, POTÊNCIA 185 CV, INCLUSIVE CARROCERIA FIXA ABERTA DE MADEIRA P/ TRANSPORTE GERAL DE CARGA SECA, DIMEN. APROX. 2,50 X 6,50 X 0,50 M - MATERIAIS NA OPERAÇÃO. AF_06/2014</v>
          </cell>
          <cell r="C6939" t="str">
            <v>H</v>
          </cell>
          <cell r="D6939">
            <v>149.78</v>
          </cell>
          <cell r="E6939">
            <v>149.78</v>
          </cell>
          <cell r="F6939" t="str">
            <v>SINAPI JUNHO 2025</v>
          </cell>
        </row>
        <row r="6940">
          <cell r="A6940">
            <v>89264</v>
          </cell>
          <cell r="B6940" t="str">
            <v>CAMINHÃO TOCO, PBT 16.000 KG, CARGA ÚTIL MÁX. 10.685 KG, DIST. ENTRE EIXOS 4,8 M, POTÊNCIA 189 CV, INCLUSIVE CARROCERIA FIXA ABERTA DE MADEIRA P/ TRANSPORTE GERAL DE CARGA SECA, DIMEN. APROX. 2,5 X 7,00 X 0,50 M - DEPRECIAÇÃO. AF_06/2014</v>
          </cell>
          <cell r="C6940" t="str">
            <v>H</v>
          </cell>
          <cell r="D6940">
            <v>21.82</v>
          </cell>
          <cell r="E6940">
            <v>21.82</v>
          </cell>
          <cell r="F6940" t="str">
            <v>SINAPI JUNHO 2025</v>
          </cell>
        </row>
        <row r="6941">
          <cell r="A6941">
            <v>89266</v>
          </cell>
          <cell r="B6941" t="str">
            <v>CAMINHÃO TOCO, PBT 16.000 KG, CARGA ÚTIL MÁX. 10.685 KG, DIST. ENTRE EIXOS 4,8 M, POTÊNCIA 189 CV, INCLUSIVE CARROCERIA FIXA ABERTA DE MADEIRA P/ TRANSPORTE GERAL DE CARGA SECA, DIMEN. APROX. 2,5 X 7,00 X 0,50 M - IMPOSTOS E SEGUROS. AF_06/2014</v>
          </cell>
          <cell r="C6941" t="str">
            <v>H</v>
          </cell>
          <cell r="D6941">
            <v>3.51</v>
          </cell>
          <cell r="E6941">
            <v>3.51</v>
          </cell>
          <cell r="F6941" t="str">
            <v>SINAPI JUNHO 2025</v>
          </cell>
        </row>
        <row r="6942">
          <cell r="A6942">
            <v>89265</v>
          </cell>
          <cell r="B6942" t="str">
            <v>CAMINHÃO TOCO, PBT 16.000 KG, CARGA ÚTIL MÁX. 10.685 KG, DIST. ENTRE EIXOS 4,8 M, POTÊNCIA 189 CV, INCLUSIVE CARROCERIA FIXA ABERTA DE MADEIRA P/ TRANSPORTE GERAL DE CARGA SECA, DIMEN. APROX. 2,5 X 7,00 X 0,50 M - JUROS. AF_06/2014</v>
          </cell>
          <cell r="C6942" t="str">
            <v>H</v>
          </cell>
          <cell r="D6942">
            <v>8.6999999999999993</v>
          </cell>
          <cell r="E6942">
            <v>8.6999999999999993</v>
          </cell>
          <cell r="F6942" t="str">
            <v>SINAPI JUNHO 2025</v>
          </cell>
        </row>
        <row r="6943">
          <cell r="A6943">
            <v>5705</v>
          </cell>
          <cell r="B6943" t="str">
            <v>CAMINHÃO TOCO, PBT 16.000 KG, CARGA ÚTIL MÁX. 10.685 KG, DIST. ENTRE EIXOS 4,8 M, POTÊNCIA 189 CV, INCLUSIVE CARROCERIA FIXA ABERTA DE MADEIRA P/ TRANSPORTE GERAL DE CARGA SECA, DIMEN. APROX. 2,5 X 7,00 X 0,50 M - MANUTENÇÃO. AF_06/2014</v>
          </cell>
          <cell r="C6943" t="str">
            <v>H</v>
          </cell>
          <cell r="D6943">
            <v>39.799999999999997</v>
          </cell>
          <cell r="E6943">
            <v>39.799999999999997</v>
          </cell>
          <cell r="F6943" t="str">
            <v>SINAPI JUNHO 2025</v>
          </cell>
        </row>
        <row r="6944">
          <cell r="A6944">
            <v>53797</v>
          </cell>
          <cell r="B6944" t="str">
            <v>CAMINHÃO TOCO, PBT 16.000 KG, CARGA ÚTIL MÁX. 10.685 KG, DIST. ENTRE EIXOS 4,8 M, POTÊNCIA 189 CV, INCLUSIVE CARROCERIA FIXA ABERTA DE MADEIRA P/ TRANSPORTE GERAL DE CARGA SECA, DIMEN. APROX. 2,5 X 7,00 X 0,50 M - MATERIAIS NA OPERAÇÃO. AF_06/2014</v>
          </cell>
          <cell r="C6944" t="str">
            <v>H</v>
          </cell>
          <cell r="D6944">
            <v>112.73</v>
          </cell>
          <cell r="E6944">
            <v>112.73</v>
          </cell>
          <cell r="F6944" t="str">
            <v>SINAPI JUNHO 2025</v>
          </cell>
        </row>
        <row r="6945">
          <cell r="A6945">
            <v>91354</v>
          </cell>
          <cell r="B6945" t="str">
            <v>CAMINHÃO TOCO, PESO BRUTO TOTAL 14.300 KG, CARGA ÚTIL MÁXIMA 9590 KG, DISTÂNCIA ENTRE EIXOS 4,76 M, POTÊNCIA 185 CV (NÃO INCLUI CARROCERIA) - DEPRECIAÇÃO. AF_06/2014</v>
          </cell>
          <cell r="C6945" t="str">
            <v>H</v>
          </cell>
          <cell r="D6945">
            <v>18.260000000000002</v>
          </cell>
          <cell r="E6945">
            <v>18.260000000000002</v>
          </cell>
          <cell r="F6945" t="str">
            <v>SINAPI JUNHO 2025</v>
          </cell>
        </row>
        <row r="6946">
          <cell r="A6946">
            <v>91356</v>
          </cell>
          <cell r="B6946" t="str">
            <v>CAMINHÃO TOCO, PESO BRUTO TOTAL 14.300 KG, CARGA ÚTIL MÁXIMA 9590 KG, DISTÂNCIA ENTRE EIXOS 4,76 M, POTÊNCIA 185 CV (NÃO INCLUI CARROCERIA) - IMPOSTOS E SEGUROS. AF_06/2014</v>
          </cell>
          <cell r="C6946" t="str">
            <v>H</v>
          </cell>
          <cell r="D6946">
            <v>3.03</v>
          </cell>
          <cell r="E6946">
            <v>3.03</v>
          </cell>
          <cell r="F6946" t="str">
            <v>SINAPI JUNHO 2025</v>
          </cell>
        </row>
        <row r="6947">
          <cell r="A6947">
            <v>91355</v>
          </cell>
          <cell r="B6947" t="str">
            <v>CAMINHÃO TOCO, PESO BRUTO TOTAL 14.300 KG, CARGA ÚTIL MÁXIMA 9590 KG, DISTÂNCIA ENTRE EIXOS 4,76 M, POTÊNCIA 185 CV (NÃO INCLUI CARROCERIA) - JUROS. AF_06/2014</v>
          </cell>
          <cell r="C6947" t="str">
            <v>H</v>
          </cell>
          <cell r="D6947">
            <v>7.5</v>
          </cell>
          <cell r="E6947">
            <v>7.5</v>
          </cell>
          <cell r="F6947" t="str">
            <v>SINAPI JUNHO 2025</v>
          </cell>
        </row>
        <row r="6948">
          <cell r="A6948">
            <v>5751</v>
          </cell>
          <cell r="B6948" t="str">
            <v>CAMINHÃO TOCO, PESO BRUTO TOTAL 14.300 KG, CARGA ÚTIL MÁXIMA 9590 KG, DISTÂNCIA ENTRE EIXOS 4,76 M, POTÊNCIA 185 CV (NÃO INCLUI CARROCERIA) - MANUTENÇÃO. AF_06/2014</v>
          </cell>
          <cell r="C6948" t="str">
            <v>H</v>
          </cell>
          <cell r="D6948">
            <v>34.229999999999997</v>
          </cell>
          <cell r="E6948">
            <v>34.229999999999997</v>
          </cell>
          <cell r="F6948" t="str">
            <v>SINAPI JUNHO 2025</v>
          </cell>
        </row>
        <row r="6949">
          <cell r="A6949">
            <v>53827</v>
          </cell>
          <cell r="B6949" t="str">
            <v>CAMINHÃO TOCO, PESO BRUTO TOTAL 14.300 KG, CARGA ÚTIL MÁXIMA 9590 KG, DISTÂNCIA ENTRE EIXOS 4,76 M, POTÊNCIA 185 CV (NÃO INCLUI CARROCERIA) - MATERIAIS NA OPERAÇÃO. AF_06/2014</v>
          </cell>
          <cell r="C6949" t="str">
            <v>H</v>
          </cell>
          <cell r="D6949">
            <v>110.35</v>
          </cell>
          <cell r="E6949">
            <v>110.35</v>
          </cell>
          <cell r="F6949" t="str">
            <v>SINAPI JUNHO 2025</v>
          </cell>
        </row>
        <row r="6950">
          <cell r="A6950">
            <v>91375</v>
          </cell>
          <cell r="B6950" t="str">
            <v>CAMINHÃO TOCO, PESO BRUTO TOTAL 16.000 KG, CARGA ÚTIL MÁXIMA DE 10.685 KG, DISTÂNCIA ENTRE EIXOS 4,80 M, POTÊNCIA 189 CV EXCLUSIVE CARROCERIA - DEPRECIAÇÃO. AF_06/2014</v>
          </cell>
          <cell r="C6950" t="str">
            <v>H</v>
          </cell>
          <cell r="D6950">
            <v>20.05</v>
          </cell>
          <cell r="E6950">
            <v>20.05</v>
          </cell>
          <cell r="F6950" t="str">
            <v>SINAPI JUNHO 2025</v>
          </cell>
        </row>
        <row r="6951">
          <cell r="A6951">
            <v>91377</v>
          </cell>
          <cell r="B6951" t="str">
            <v>CAMINHÃO TOCO, PESO BRUTO TOTAL 16.000 KG, CARGA ÚTIL MÁXIMA DE 10.685 KG, DISTÂNCIA ENTRE EIXOS 4,80 M, POTÊNCIA 189 CV EXCLUSIVE CARROCERIA - IMPOSTOS E SEGUROS. AF_06/2014</v>
          </cell>
          <cell r="C6951" t="str">
            <v>H</v>
          </cell>
          <cell r="D6951">
            <v>3.33</v>
          </cell>
          <cell r="E6951">
            <v>3.33</v>
          </cell>
          <cell r="F6951" t="str">
            <v>SINAPI JUNHO 2025</v>
          </cell>
        </row>
        <row r="6952">
          <cell r="A6952">
            <v>91376</v>
          </cell>
          <cell r="B6952" t="str">
            <v>CAMINHÃO TOCO, PESO BRUTO TOTAL 16.000 KG, CARGA ÚTIL MÁXIMA DE 10.685 KG, DISTÂNCIA ENTRE EIXOS 4,80 M, POTÊNCIA 189 CV EXCLUSIVE CARROCERIA - JUROS. AF_06/2014</v>
          </cell>
          <cell r="C6952" t="str">
            <v>H</v>
          </cell>
          <cell r="D6952">
            <v>8.24</v>
          </cell>
          <cell r="E6952">
            <v>8.24</v>
          </cell>
          <cell r="F6952" t="str">
            <v>SINAPI JUNHO 2025</v>
          </cell>
        </row>
        <row r="6953">
          <cell r="A6953">
            <v>5754</v>
          </cell>
          <cell r="B6953" t="str">
            <v>CAMINHÃO TOCO, PESO BRUTO TOTAL 16.000 KG, CARGA ÚTIL MÁXIMA DE 10.685 KG, DISTÂNCIA ENTRE EIXOS 4,80 M, POTÊNCIA 189 CV EXCLUSIVE CARROCERIA - MANUTENÇÃO. AF_06/2014</v>
          </cell>
          <cell r="C6953" t="str">
            <v>H</v>
          </cell>
          <cell r="D6953">
            <v>37.58</v>
          </cell>
          <cell r="E6953">
            <v>37.58</v>
          </cell>
          <cell r="F6953" t="str">
            <v>SINAPI JUNHO 2025</v>
          </cell>
        </row>
        <row r="6954">
          <cell r="A6954">
            <v>53829</v>
          </cell>
          <cell r="B6954" t="str">
            <v>CAMINHÃO TOCO, PESO BRUTO TOTAL 16.000 KG, CARGA ÚTIL MÁXIMA DE 10.685 KG, DISTÂNCIA ENTRE EIXOS 4,80 M, POTÊNCIA 189 CV EXCLUSIVE CARROCERIA - MATERIAIS NA OPERAÇÃO. AF_06/2014</v>
          </cell>
          <cell r="C6954" t="str">
            <v>H</v>
          </cell>
          <cell r="D6954">
            <v>112.73</v>
          </cell>
          <cell r="E6954">
            <v>112.73</v>
          </cell>
          <cell r="F6954" t="str">
            <v>SINAPI JUNHO 2025</v>
          </cell>
        </row>
        <row r="6955">
          <cell r="A6955">
            <v>91026</v>
          </cell>
          <cell r="B6955" t="str">
            <v>CAMINHÃO TRUCADO (C/ TERCEIRO EIXO) ELETRÔNICO - POTÊNCIA 231CV - PBT = 22000KG - DIST. ENTRE EIXOS 5170 MM - INCLUI CARROCERIA FIXA ABERTA DE MADEIRA - DEPRECIAÇÃO. AF_06/2015</v>
          </cell>
          <cell r="C6955" t="str">
            <v>H</v>
          </cell>
          <cell r="D6955">
            <v>25.61</v>
          </cell>
          <cell r="E6955">
            <v>25.61</v>
          </cell>
          <cell r="F6955" t="str">
            <v>SINAPI JUNHO 2025</v>
          </cell>
        </row>
        <row r="6956">
          <cell r="A6956">
            <v>91028</v>
          </cell>
          <cell r="B6956" t="str">
            <v>CAMINHÃO TRUCADO (C/ TERCEIRO EIXO) ELETRÔNICO - POTÊNCIA 231CV - PBT = 22000KG - DIST. ENTRE EIXOS 5170 MM - INCLUI CARROCERIA FIXA ABERTA DE MADEIRA - IMPOSTOS E SEGUROS. AF_06/2015</v>
          </cell>
          <cell r="C6956" t="str">
            <v>H</v>
          </cell>
          <cell r="D6956">
            <v>4.1500000000000004</v>
          </cell>
          <cell r="E6956">
            <v>4.1500000000000004</v>
          </cell>
          <cell r="F6956" t="str">
            <v>SINAPI JUNHO 2025</v>
          </cell>
        </row>
        <row r="6957">
          <cell r="A6957">
            <v>91027</v>
          </cell>
          <cell r="B6957" t="str">
            <v>CAMINHÃO TRUCADO (C/ TERCEIRO EIXO) ELETRÔNICO - POTÊNCIA 231CV - PBT = 22000KG - DIST. ENTRE EIXOS 5170 MM - INCLUI CARROCERIA FIXA ABERTA DE MADEIRA - JUROS. AF_06/2015</v>
          </cell>
          <cell r="C6957" t="str">
            <v>H</v>
          </cell>
          <cell r="D6957">
            <v>10.28</v>
          </cell>
          <cell r="E6957">
            <v>10.28</v>
          </cell>
          <cell r="F6957" t="str">
            <v>SINAPI JUNHO 2025</v>
          </cell>
        </row>
        <row r="6958">
          <cell r="A6958">
            <v>91029</v>
          </cell>
          <cell r="B6958" t="str">
            <v>CAMINHÃO TRUCADO (C/ TERCEIRO EIXO) ELETRÔNICO - POTÊNCIA 231CV - PBT = 22000KG - DIST. ENTRE EIXOS 5170 MM - INCLUI CARROCERIA FIXA ABERTA DE MADEIRA - MANUTENÇÃO. AF_06/2015</v>
          </cell>
          <cell r="C6958" t="str">
            <v>H</v>
          </cell>
          <cell r="D6958">
            <v>46.99</v>
          </cell>
          <cell r="E6958">
            <v>46.99</v>
          </cell>
          <cell r="F6958" t="str">
            <v>SINAPI JUNHO 2025</v>
          </cell>
        </row>
        <row r="6959">
          <cell r="A6959">
            <v>91030</v>
          </cell>
          <cell r="B6959" t="str">
            <v>CAMINHÃO TRUCADO (C/ TERCEIRO EIXO) ELETRÔNICO - POTÊNCIA 231CV - PBT = 22000KG - DIST. ENTRE EIXOS 5170 MM - INCLUI CARROCERIA FIXA ABERTA DE MADEIRA - MATERIAIS NA OPERAÇÃO. AF_06/2015</v>
          </cell>
          <cell r="C6959" t="str">
            <v>H</v>
          </cell>
          <cell r="D6959">
            <v>141.97</v>
          </cell>
          <cell r="E6959">
            <v>141.97</v>
          </cell>
          <cell r="F6959" t="str">
            <v>SINAPI JUNHO 2025</v>
          </cell>
        </row>
        <row r="6960">
          <cell r="A6960">
            <v>102812</v>
          </cell>
          <cell r="B6960" t="str">
            <v>CENTRAL DE LAMA BENTONÍTICA (DEPÓSITO DE BENTONITA, MISTURADOR DE ALTA TURBULÊNCIA, SILOS DE ARMAZENAMENTO DE LAMA E ÁGUA, LABORATÓRIO DE CONTROLE DE QUALIDADE DA LAMA) - DEPRECIAÇÃO. AF_04/2019</v>
          </cell>
          <cell r="C6960" t="str">
            <v>H</v>
          </cell>
          <cell r="D6960">
            <v>0</v>
          </cell>
          <cell r="E6960">
            <v>0</v>
          </cell>
          <cell r="F6960" t="str">
            <v>SINAPI JUNHO 2025</v>
          </cell>
        </row>
        <row r="6961">
          <cell r="A6961">
            <v>102813</v>
          </cell>
          <cell r="B6961" t="str">
            <v>CENTRAL DE LAMA BENTONÍTICA (DEPÓSITO DE BENTONITA, MISTURADOR DE ALTA TURBULÊNCIA, SILOS DE ARMAZENAMENTO DE LAMA E ÁGUA, LABORATÓRIO DE CONTROLE DE QUALIDADE DA LAMA) - JUROS. AF_04/2019</v>
          </cell>
          <cell r="C6961" t="str">
            <v>H</v>
          </cell>
          <cell r="D6961">
            <v>0</v>
          </cell>
          <cell r="E6961">
            <v>0</v>
          </cell>
          <cell r="F6961" t="str">
            <v>SINAPI JUNHO 2025</v>
          </cell>
        </row>
        <row r="6962">
          <cell r="A6962">
            <v>102814</v>
          </cell>
          <cell r="B6962" t="str">
            <v>CENTRAL DE LAMA BENTONÍTICA (DEPÓSITO DE BENTONITA, MISTURADOR DE ALTA TURBULÊNCIA, SILOS DE ARMAZENAMENTO DE LAMA E ÁGUA, LABORATÓRIO DE CONTROLE DE QUALIDADE DA LAMA) - MANUTENÇÃO. AF_04/2019</v>
          </cell>
          <cell r="C6962" t="str">
            <v>H</v>
          </cell>
          <cell r="D6962">
            <v>0</v>
          </cell>
          <cell r="E6962">
            <v>0</v>
          </cell>
          <cell r="F6962" t="str">
            <v>SINAPI JUNHO 2025</v>
          </cell>
        </row>
        <row r="6963">
          <cell r="A6963">
            <v>102815</v>
          </cell>
          <cell r="B6963" t="str">
            <v>CENTRAL DE LAMA BENTONÍTICA (DEPÓSITO DE BENTONITA, MISTURADOR DE ALTA TURBULÊNCIA, SILOS DE ARMAZENAMENTO DE LAMA E ÁGUA, LABORATÓRIO DE CONTROLE DE QUALIDADE DA LAMA) - MATERIAIS NA OPERAÇÃO. AF_04/2019</v>
          </cell>
          <cell r="C6963" t="str">
            <v>H</v>
          </cell>
          <cell r="D6963">
            <v>3.4</v>
          </cell>
          <cell r="E6963">
            <v>3.4</v>
          </cell>
          <cell r="F6963" t="str">
            <v>SINAPI JUNHO 2025</v>
          </cell>
        </row>
        <row r="6964">
          <cell r="A6964">
            <v>91529</v>
          </cell>
          <cell r="B6964" t="str">
            <v>COMPACTADOR DE SOLOS DE PERCUSSÃO (SOQUETE) COM MOTOR A GASOLINA 4 TEMPOS, POTÊNCIA 4 CV - DEPRECIAÇÃO. AF_08/2015</v>
          </cell>
          <cell r="C6964" t="str">
            <v>H</v>
          </cell>
          <cell r="D6964">
            <v>0.79</v>
          </cell>
          <cell r="E6964">
            <v>0.79</v>
          </cell>
          <cell r="F6964" t="str">
            <v>SINAPI JUNHO 2025</v>
          </cell>
        </row>
        <row r="6965">
          <cell r="A6965">
            <v>91530</v>
          </cell>
          <cell r="B6965" t="str">
            <v>COMPACTADOR DE SOLOS DE PERCUSSÃO (SOQUETE) COM MOTOR A GASOLINA 4 TEMPOS, POTÊNCIA 4 CV - JUROS. AF_08/2015</v>
          </cell>
          <cell r="C6965" t="str">
            <v>H</v>
          </cell>
          <cell r="D6965">
            <v>0.21</v>
          </cell>
          <cell r="E6965">
            <v>0.21</v>
          </cell>
          <cell r="F6965" t="str">
            <v>SINAPI JUNHO 2025</v>
          </cell>
        </row>
        <row r="6966">
          <cell r="A6966">
            <v>91531</v>
          </cell>
          <cell r="B6966" t="str">
            <v>COMPACTADOR DE SOLOS DE PERCUSSÃO (SOQUETE) COM MOTOR A GASOLINA 4 TEMPOS, POTÊNCIA 4 CV - MANUTENÇÃO. AF_08/2015</v>
          </cell>
          <cell r="C6966" t="str">
            <v>H</v>
          </cell>
          <cell r="D6966">
            <v>0.99</v>
          </cell>
          <cell r="E6966">
            <v>0.99</v>
          </cell>
          <cell r="F6966" t="str">
            <v>SINAPI JUNHO 2025</v>
          </cell>
        </row>
        <row r="6967">
          <cell r="A6967">
            <v>91532</v>
          </cell>
          <cell r="B6967" t="str">
            <v>COMPACTADOR DE SOLOS DE PERCUSSÃO (SOQUETE) COM MOTOR A GASOLINA 4 TEMPOS, POTÊNCIA 4 CV - MATERIAIS NA OPERAÇÃO. AF_08/2015</v>
          </cell>
          <cell r="C6967" t="str">
            <v>H</v>
          </cell>
          <cell r="D6967">
            <v>6.58</v>
          </cell>
          <cell r="E6967">
            <v>6.58</v>
          </cell>
          <cell r="F6967" t="str">
            <v>SINAPI JUNHO 2025</v>
          </cell>
        </row>
        <row r="6968">
          <cell r="A6968">
            <v>95260</v>
          </cell>
          <cell r="B6968" t="str">
            <v>COMPACTADOR DE SOLOS DE PERCUSÃO (SOQUETE) COM MOTOR A GASOLINA, POTÊNCIA 3 CV - DEPRECIAÇÃO. AF_09/2016</v>
          </cell>
          <cell r="C6968" t="str">
            <v>H</v>
          </cell>
          <cell r="D6968">
            <v>0.64</v>
          </cell>
          <cell r="E6968">
            <v>0.64</v>
          </cell>
          <cell r="F6968" t="str">
            <v>SINAPI JUNHO 2025</v>
          </cell>
        </row>
        <row r="6969">
          <cell r="A6969">
            <v>95261</v>
          </cell>
          <cell r="B6969" t="str">
            <v>COMPACTADOR DE SOLOS DE PERCUSÃO (SOQUETE) COM MOTOR A GASOLINA, POTÊNCIA 3 CV - JUROS. AF_09/2016</v>
          </cell>
          <cell r="C6969" t="str">
            <v>H</v>
          </cell>
          <cell r="D6969">
            <v>0.17</v>
          </cell>
          <cell r="E6969">
            <v>0.17</v>
          </cell>
          <cell r="F6969" t="str">
            <v>SINAPI JUNHO 2025</v>
          </cell>
        </row>
        <row r="6970">
          <cell r="A6970">
            <v>95262</v>
          </cell>
          <cell r="B6970" t="str">
            <v>COMPACTADOR DE SOLOS DE PERCUSÃO (SOQUETE) COM MOTOR A GASOLINA, POTÊNCIA 3 CV - MANUTENÇÃO. AF_09/2016</v>
          </cell>
          <cell r="C6970" t="str">
            <v>H</v>
          </cell>
          <cell r="D6970">
            <v>0.8</v>
          </cell>
          <cell r="E6970">
            <v>0.8</v>
          </cell>
          <cell r="F6970" t="str">
            <v>SINAPI JUNHO 2025</v>
          </cell>
        </row>
        <row r="6971">
          <cell r="A6971">
            <v>95263</v>
          </cell>
          <cell r="B6971" t="str">
            <v>COMPACTADOR DE SOLOS DE PERCUSÃO (SOQUETE) COM MOTOR A GASOLINA, POTÊNCIA 3 CV - MATERIAIS NA OPERAÇÃO. AF_09/2016</v>
          </cell>
          <cell r="C6971" t="str">
            <v>H</v>
          </cell>
          <cell r="D6971">
            <v>4.9800000000000004</v>
          </cell>
          <cell r="E6971">
            <v>4.9800000000000004</v>
          </cell>
          <cell r="F6971" t="str">
            <v>SINAPI JUNHO 2025</v>
          </cell>
        </row>
        <row r="6972">
          <cell r="A6972">
            <v>90968</v>
          </cell>
          <cell r="B6972" t="str">
            <v>COMPRESSOR DE AR REBOCAVEL, VAZÃO 250 PCM, PRESSAO DE TRABALHO 102 PSI, MOTOR A DIESEL POTÊNCIA 81 CV - DEPRECIAÇÃO. AF_06/2015</v>
          </cell>
          <cell r="C6972" t="str">
            <v>H</v>
          </cell>
          <cell r="D6972">
            <v>6.66</v>
          </cell>
          <cell r="E6972">
            <v>6.66</v>
          </cell>
          <cell r="F6972" t="str">
            <v>SINAPI JUNHO 2025</v>
          </cell>
        </row>
        <row r="6973">
          <cell r="A6973">
            <v>90969</v>
          </cell>
          <cell r="B6973" t="str">
            <v>COMPRESSOR DE AR REBOCAVEL, VAZÃO 250 PCM, PRESSAO DE TRABALHO 102 PSI, MOTOR A DIESEL POTÊNCIA 81 CV - JUROS. AF_06/2015</v>
          </cell>
          <cell r="C6973" t="str">
            <v>H</v>
          </cell>
          <cell r="D6973">
            <v>1.78</v>
          </cell>
          <cell r="E6973">
            <v>1.78</v>
          </cell>
          <cell r="F6973" t="str">
            <v>SINAPI JUNHO 2025</v>
          </cell>
        </row>
        <row r="6974">
          <cell r="A6974">
            <v>90970</v>
          </cell>
          <cell r="B6974" t="str">
            <v>COMPRESSOR DE AR REBOCAVEL, VAZÃO 250 PCM, PRESSAO DE TRABALHO 102 PSI, MOTOR A DIESEL POTÊNCIA 81 CV - MANUTENÇÃO. AF_06/2015</v>
          </cell>
          <cell r="C6974" t="str">
            <v>H</v>
          </cell>
          <cell r="D6974">
            <v>8.34</v>
          </cell>
          <cell r="E6974">
            <v>8.34</v>
          </cell>
          <cell r="F6974" t="str">
            <v>SINAPI JUNHO 2025</v>
          </cell>
        </row>
        <row r="6975">
          <cell r="A6975">
            <v>90971</v>
          </cell>
          <cell r="B6975" t="str">
            <v>COMPRESSOR DE AR REBOCAVEL, VAZÃO 250 PCM, PRESSAO DE TRABALHO 102 PSI, MOTOR A DIESEL POTÊNCIA 81 CV - MATERIAIS NA OPERAÇÃO. AF_06/2015</v>
          </cell>
          <cell r="C6975" t="str">
            <v>H</v>
          </cell>
          <cell r="D6975">
            <v>58.65</v>
          </cell>
          <cell r="E6975">
            <v>58.65</v>
          </cell>
          <cell r="F6975" t="str">
            <v>SINAPI JUNHO 2025</v>
          </cell>
        </row>
        <row r="6976">
          <cell r="A6976">
            <v>90992</v>
          </cell>
          <cell r="B6976" t="str">
            <v>COMPRESSOR DE AR REBOCAVEL, VAZÃO 400 PCM, PRESSAO DE TRABALHO 102 PSI, MOTOR A DIESEL POTÊNCIA 110 CV - DEPRECIAÇÃO. AF_06/2015</v>
          </cell>
          <cell r="C6976" t="str">
            <v>H</v>
          </cell>
          <cell r="D6976">
            <v>7.9</v>
          </cell>
          <cell r="E6976">
            <v>7.9</v>
          </cell>
          <cell r="F6976" t="str">
            <v>SINAPI JUNHO 2025</v>
          </cell>
        </row>
        <row r="6977">
          <cell r="A6977">
            <v>90993</v>
          </cell>
          <cell r="B6977" t="str">
            <v>COMPRESSOR DE AR REBOCAVEL, VAZÃO 400 PCM, PRESSAO DE TRABALHO 102 PSI, MOTOR A DIESEL POTÊNCIA 110 CV - JUROS. AF_06/2015</v>
          </cell>
          <cell r="C6977" t="str">
            <v>H</v>
          </cell>
          <cell r="D6977">
            <v>2.12</v>
          </cell>
          <cell r="E6977">
            <v>2.12</v>
          </cell>
          <cell r="F6977" t="str">
            <v>SINAPI JUNHO 2025</v>
          </cell>
        </row>
        <row r="6978">
          <cell r="A6978">
            <v>90994</v>
          </cell>
          <cell r="B6978" t="str">
            <v>COMPRESSOR DE AR REBOCAVEL, VAZÃO 400 PCM, PRESSAO DE TRABALHO 102 PSI, MOTOR A DIESEL POTÊNCIA 110 CV - MANUTENÇÃO. AF_06/2015</v>
          </cell>
          <cell r="C6978" t="str">
            <v>H</v>
          </cell>
          <cell r="D6978">
            <v>9.89</v>
          </cell>
          <cell r="E6978">
            <v>9.89</v>
          </cell>
          <cell r="F6978" t="str">
            <v>SINAPI JUNHO 2025</v>
          </cell>
        </row>
        <row r="6979">
          <cell r="A6979">
            <v>90995</v>
          </cell>
          <cell r="B6979" t="str">
            <v>COMPRESSOR DE AR REBOCAVEL, VAZÃO 400 PCM, PRESSAO DE TRABALHO 102 PSI, MOTOR A DIESEL POTÊNCIA 110 CV - MATERIAIS NA OPERAÇÃO. AF_06/2015</v>
          </cell>
          <cell r="C6979" t="str">
            <v>H</v>
          </cell>
          <cell r="D6979">
            <v>79.67</v>
          </cell>
          <cell r="E6979">
            <v>79.67</v>
          </cell>
          <cell r="F6979" t="str">
            <v>SINAPI JUNHO 2025</v>
          </cell>
        </row>
        <row r="6980">
          <cell r="A6980">
            <v>90957</v>
          </cell>
          <cell r="B6980" t="str">
            <v>COMPRESSOR DE AR REBOCÁVEL, VAZÃO 189 PCM, PRESSÃO EFETIVA DE TRABALHO 102 PSI, MOTOR DIESEL, POTÊNCIA 63 CV - DEPRECIAÇÃO. AF_06/2015</v>
          </cell>
          <cell r="C6980" t="str">
            <v>H</v>
          </cell>
          <cell r="D6980">
            <v>4.97</v>
          </cell>
          <cell r="E6980">
            <v>4.97</v>
          </cell>
          <cell r="F6980" t="str">
            <v>SINAPI JUNHO 2025</v>
          </cell>
        </row>
        <row r="6981">
          <cell r="A6981">
            <v>90958</v>
          </cell>
          <cell r="B6981" t="str">
            <v>COMPRESSOR DE AR REBOCÁVEL, VAZÃO 189 PCM, PRESSÃO EFETIVA DE TRABALHO 102 PSI, MOTOR DIESEL, POTÊNCIA 63 CV - JUROS. AF_06/2015</v>
          </cell>
          <cell r="C6981" t="str">
            <v>H</v>
          </cell>
          <cell r="D6981">
            <v>1.33</v>
          </cell>
          <cell r="E6981">
            <v>1.33</v>
          </cell>
          <cell r="F6981" t="str">
            <v>SINAPI JUNHO 2025</v>
          </cell>
        </row>
        <row r="6982">
          <cell r="A6982">
            <v>5797</v>
          </cell>
          <cell r="B6982" t="str">
            <v>COMPRESSOR DE AR REBOCÁVEL, VAZÃO 189 PCM, PRESSÃO EFETIVA DE TRABALHO 102 PSI, MOTOR DIESEL, POTÊNCIA 63 CV - MANUTENÇÃO. AF_06/2015</v>
          </cell>
          <cell r="C6982" t="str">
            <v>H</v>
          </cell>
          <cell r="D6982">
            <v>6.22</v>
          </cell>
          <cell r="E6982">
            <v>6.22</v>
          </cell>
          <cell r="F6982" t="str">
            <v>SINAPI JUNHO 2025</v>
          </cell>
        </row>
        <row r="6983">
          <cell r="A6983">
            <v>53865</v>
          </cell>
          <cell r="B6983" t="str">
            <v>COMPRESSOR DE AR REBOCÁVEL, VAZÃO 189 PCM, PRESSÃO EFETIVA DE TRABALHO 102 PSI, MOTOR DIESEL, POTÊNCIA 63 CV - MATERIAIS NA OPERAÇÃO. AF_06/2015</v>
          </cell>
          <cell r="C6983" t="str">
            <v>H</v>
          </cell>
          <cell r="D6983">
            <v>45.62</v>
          </cell>
          <cell r="E6983">
            <v>45.62</v>
          </cell>
          <cell r="F6983" t="str">
            <v>SINAPI JUNHO 2025</v>
          </cell>
        </row>
        <row r="6984">
          <cell r="A6984">
            <v>90975</v>
          </cell>
          <cell r="B6984" t="str">
            <v>COMPRESSOR DE AR REBOCÁVEL, VAZÃO 748 PCM, PRESSÃO EFETIVA DE TRABALHO 102 PSI, MOTOR DIESEL, POTÊNCIA 210 CV - DEPRECIAÇÃO. AF_06/2015</v>
          </cell>
          <cell r="C6984" t="str">
            <v>H</v>
          </cell>
          <cell r="D6984">
            <v>16.920000000000002</v>
          </cell>
          <cell r="E6984">
            <v>16.920000000000002</v>
          </cell>
          <cell r="F6984" t="str">
            <v>SINAPI JUNHO 2025</v>
          </cell>
        </row>
        <row r="6985">
          <cell r="A6985">
            <v>90976</v>
          </cell>
          <cell r="B6985" t="str">
            <v>COMPRESSOR DE AR REBOCÁVEL, VAZÃO 748 PCM, PRESSÃO EFETIVA DE TRABALHO 102 PSI, MOTOR DIESEL, POTÊNCIA 210 CV - JUROS. AF_06/2015</v>
          </cell>
          <cell r="C6985" t="str">
            <v>H</v>
          </cell>
          <cell r="D6985">
            <v>4.54</v>
          </cell>
          <cell r="E6985">
            <v>4.54</v>
          </cell>
          <cell r="F6985" t="str">
            <v>SINAPI JUNHO 2025</v>
          </cell>
        </row>
        <row r="6986">
          <cell r="A6986">
            <v>90977</v>
          </cell>
          <cell r="B6986" t="str">
            <v>COMPRESSOR DE AR REBOCÁVEL, VAZÃO 748 PCM, PRESSÃO EFETIVA DE TRABALHO 102 PSI, MOTOR DIESEL, POTÊNCIA 210 CV - MANUTENÇÃO. AF_06/2015</v>
          </cell>
          <cell r="C6986" t="str">
            <v>H</v>
          </cell>
          <cell r="D6986">
            <v>21.17</v>
          </cell>
          <cell r="E6986">
            <v>21.17</v>
          </cell>
          <cell r="F6986" t="str">
            <v>SINAPI JUNHO 2025</v>
          </cell>
        </row>
        <row r="6987">
          <cell r="A6987">
            <v>90978</v>
          </cell>
          <cell r="B6987" t="str">
            <v>COMPRESSOR DE AR REBOCÁVEL, VAZÃO 748 PCM, PRESSÃO EFETIVA DE TRABALHO 102 PSI, MOTOR DIESEL, POTÊNCIA 210 CV - MATERIAIS NA OPERAÇÃO. AF_06/2015</v>
          </cell>
          <cell r="C6987" t="str">
            <v>H</v>
          </cell>
          <cell r="D6987">
            <v>152.16</v>
          </cell>
          <cell r="E6987">
            <v>152.16</v>
          </cell>
          <cell r="F6987" t="str">
            <v>SINAPI JUNHO 2025</v>
          </cell>
        </row>
        <row r="6988">
          <cell r="A6988">
            <v>90960</v>
          </cell>
          <cell r="B6988" t="str">
            <v>COMPRESSOR DE AR REBOCÁVEL, VAZÃO 89 PCM, PRESSÃO EFETIVA DE TRABALHO 102 PSI, MOTOR DIESEL, POTÊNCIA 20 CV - DEPRECIAÇÃO. AF_06/2015</v>
          </cell>
          <cell r="C6988" t="str">
            <v>H</v>
          </cell>
          <cell r="D6988">
            <v>6.64</v>
          </cell>
          <cell r="E6988">
            <v>6.64</v>
          </cell>
          <cell r="F6988" t="str">
            <v>SINAPI JUNHO 2025</v>
          </cell>
        </row>
        <row r="6989">
          <cell r="A6989">
            <v>90961</v>
          </cell>
          <cell r="B6989" t="str">
            <v>COMPRESSOR DE AR REBOCÁVEL, VAZÃO 89 PCM, PRESSÃO EFETIVA DE TRABALHO 102 PSI, MOTOR DIESEL, POTÊNCIA 20 CV - JUROS. AF_06/2015</v>
          </cell>
          <cell r="C6989" t="str">
            <v>H</v>
          </cell>
          <cell r="D6989">
            <v>1.78</v>
          </cell>
          <cell r="E6989">
            <v>1.78</v>
          </cell>
          <cell r="F6989" t="str">
            <v>SINAPI JUNHO 2025</v>
          </cell>
        </row>
        <row r="6990">
          <cell r="A6990">
            <v>90962</v>
          </cell>
          <cell r="B6990" t="str">
            <v>COMPRESSOR DE AR REBOCÁVEL, VAZÃO 89 PCM, PRESSÃO EFETIVA DE TRABALHO 102 PSI, MOTOR DIESEL, POTÊNCIA 20 CV - MANUTENÇÃO. AF_06/2015</v>
          </cell>
          <cell r="C6990" t="str">
            <v>H</v>
          </cell>
          <cell r="D6990">
            <v>8.31</v>
          </cell>
          <cell r="E6990">
            <v>8.31</v>
          </cell>
          <cell r="F6990" t="str">
            <v>SINAPI JUNHO 2025</v>
          </cell>
        </row>
        <row r="6991">
          <cell r="A6991">
            <v>90963</v>
          </cell>
          <cell r="B6991" t="str">
            <v>COMPRESSOR DE AR REBOCÁVEL, VAZÃO 89 PCM, PRESSÃO EFETIVA DE TRABALHO 102 PSI, MOTOR DIESEL, POTÊNCIA 20 CV - MATERIAIS NA OPERAÇÃO. AF_06/2015</v>
          </cell>
          <cell r="C6991" t="str">
            <v>H</v>
          </cell>
          <cell r="D6991">
            <v>14.47</v>
          </cell>
          <cell r="E6991">
            <v>14.47</v>
          </cell>
          <cell r="F6991" t="str">
            <v>SINAPI JUNHO 2025</v>
          </cell>
        </row>
        <row r="6992">
          <cell r="A6992">
            <v>102966</v>
          </cell>
          <cell r="B6992" t="str">
            <v>COMPRESSOR DE AR, VAZAO DE 10 PCM, RESERVATORIO 100 L, PRESSAO DE TRABALHO ENTRE 6,9 E 9,7 BAR, POTENCIA 2 HP, TENSAO 110/220 V - DEPRECIAÇÃO. AF_05/2023</v>
          </cell>
          <cell r="C6992" t="str">
            <v>H</v>
          </cell>
          <cell r="D6992">
            <v>0</v>
          </cell>
          <cell r="E6992">
            <v>0</v>
          </cell>
          <cell r="F6992" t="str">
            <v>SINAPI JUNHO 2025</v>
          </cell>
        </row>
        <row r="6993">
          <cell r="A6993">
            <v>102967</v>
          </cell>
          <cell r="B6993" t="str">
            <v>COMPRESSOR DE AR, VAZAO DE 10 PCM, RESERVATORIO 100 L, PRESSAO DE TRABALHO ENTRE 6,9 E 9,7 BAR, POTENCIA 2 HP, TENSAO 110/220 V - JUROS. AF_05/2023</v>
          </cell>
          <cell r="C6993" t="str">
            <v>H</v>
          </cell>
          <cell r="D6993">
            <v>0</v>
          </cell>
          <cell r="E6993">
            <v>0</v>
          </cell>
          <cell r="F6993" t="str">
            <v>SINAPI JUNHO 2025</v>
          </cell>
        </row>
        <row r="6994">
          <cell r="A6994">
            <v>102968</v>
          </cell>
          <cell r="B6994" t="str">
            <v>COMPRESSOR DE AR, VAZAO DE 10 PCM, RESERVATORIO 100 L, PRESSAO DE TRABALHO ENTRE 6,9 E 9,7 BAR, POTENCIA 2 HP, TENSAO 110/220 V - MANUTENÇÃO. AF_05/2023</v>
          </cell>
          <cell r="C6994" t="str">
            <v>H</v>
          </cell>
          <cell r="D6994">
            <v>0</v>
          </cell>
          <cell r="E6994">
            <v>0</v>
          </cell>
          <cell r="F6994" t="str">
            <v>SINAPI JUNHO 2025</v>
          </cell>
        </row>
        <row r="6995">
          <cell r="A6995">
            <v>102969</v>
          </cell>
          <cell r="B6995" t="str">
            <v>COMPRESSOR DE AR, VAZAO DE 10 PCM, RESERVATORIO 100 L, PRESSAO DE TRABALHO ENTRE 6,9 E 9,7 BAR, POTENCIA 2 HP, TENSAO 110/220 V - MATERIAIS NA OPERAÇÃO. AF_05/2023</v>
          </cell>
          <cell r="C6995" t="str">
            <v>H</v>
          </cell>
          <cell r="D6995">
            <v>0.15</v>
          </cell>
          <cell r="E6995">
            <v>0.15</v>
          </cell>
          <cell r="F6995" t="str">
            <v>SINAPI JUNHO 2025</v>
          </cell>
        </row>
        <row r="6996">
          <cell r="A6996">
            <v>102818</v>
          </cell>
          <cell r="B6996" t="str">
            <v>CONJUNTO CILINDRO E BOMBA HIDRÁULICA PARA PROTENSÃO DE MONOBARRAS PARA TIRANTES, ESFORÇO MÁXIMO DE 30 TONELADAS - DEPRECIAÇÃO. AF_05/2023</v>
          </cell>
          <cell r="C6996" t="str">
            <v>H</v>
          </cell>
          <cell r="D6996">
            <v>0</v>
          </cell>
          <cell r="E6996">
            <v>0</v>
          </cell>
          <cell r="F6996" t="str">
            <v>SINAPI JUNHO 2025</v>
          </cell>
        </row>
        <row r="6997">
          <cell r="A6997">
            <v>102819</v>
          </cell>
          <cell r="B6997" t="str">
            <v>CONJUNTO CILINDRO E BOMBA HIDRÁULICA PARA PROTENSÃO DE MONOBARRAS PARA TIRANTES, ESFORÇO MÁXIMO DE 30 TONELADAS - JUROS. AF_05/2023</v>
          </cell>
          <cell r="C6997" t="str">
            <v>H</v>
          </cell>
          <cell r="D6997">
            <v>0</v>
          </cell>
          <cell r="E6997">
            <v>0</v>
          </cell>
          <cell r="F6997" t="str">
            <v>SINAPI JUNHO 2025</v>
          </cell>
        </row>
        <row r="6998">
          <cell r="A6998">
            <v>102820</v>
          </cell>
          <cell r="B6998" t="str">
            <v>CONJUNTO CILINDRO E BOMBA HIDRÁULICA PARA PROTENSÃO DE MONOBARRAS PARA TIRANTES, ESFORÇO MÁXIMO DE 30 TONELADAS - MANUTENÇÃO. AF_05/2023</v>
          </cell>
          <cell r="C6998" t="str">
            <v>H</v>
          </cell>
          <cell r="D6998">
            <v>0</v>
          </cell>
          <cell r="E6998">
            <v>0</v>
          </cell>
          <cell r="F6998" t="str">
            <v>SINAPI JUNHO 2025</v>
          </cell>
        </row>
        <row r="6999">
          <cell r="A6999">
            <v>102832</v>
          </cell>
          <cell r="B6999" t="str">
            <v>CONJUNTO CILINDRO E BOMBA HIDRÁULICA PARA PROTENSÃO DE MONOBARRAS PARA TIRANTES, ESFORÇO MÁXIMO DE 30 TONELADAS - MATERIAIS NA OPERAÇÃO. AF_05/2023</v>
          </cell>
          <cell r="C6999" t="str">
            <v>H</v>
          </cell>
          <cell r="D6999">
            <v>8.5</v>
          </cell>
          <cell r="E6999">
            <v>8.5</v>
          </cell>
          <cell r="F6999" t="str">
            <v>SINAPI JUNHO 2025</v>
          </cell>
        </row>
        <row r="7000">
          <cell r="A7000">
            <v>102823</v>
          </cell>
          <cell r="B7000" t="str">
            <v>CONJUNTO MACACO E BOMBA HIDRÁULICA PARA PROTENSAO DE CORDOALHAS, ESFORÇO MAXIMO DE 115 TONELADAS - DEPRECIAÇÃO. AF_05/2023</v>
          </cell>
          <cell r="C7000" t="str">
            <v>H</v>
          </cell>
          <cell r="D7000">
            <v>0</v>
          </cell>
          <cell r="E7000">
            <v>0</v>
          </cell>
          <cell r="F7000" t="str">
            <v>SINAPI JUNHO 2025</v>
          </cell>
        </row>
        <row r="7001">
          <cell r="A7001">
            <v>102824</v>
          </cell>
          <cell r="B7001" t="str">
            <v>CONJUNTO MACACO E BOMBA HIDRÁULICA PARA PROTENSAO DE CORDOALHAS, ESFORÇO MAXIMO DE 115 TONELADAS - JUROS. AF_05/2023</v>
          </cell>
          <cell r="C7001" t="str">
            <v>H</v>
          </cell>
          <cell r="D7001">
            <v>0</v>
          </cell>
          <cell r="E7001">
            <v>0</v>
          </cell>
          <cell r="F7001" t="str">
            <v>SINAPI JUNHO 2025</v>
          </cell>
        </row>
        <row r="7002">
          <cell r="A7002">
            <v>102825</v>
          </cell>
          <cell r="B7002" t="str">
            <v>CONJUNTO MACACO E BOMBA HIDRÁULICA PARA PROTENSAO DE CORDOALHAS, ESFORÇO MAXIMO DE 115 TONELADAS - MANUTENÇÃO. AF_05/2023</v>
          </cell>
          <cell r="C7002" t="str">
            <v>H</v>
          </cell>
          <cell r="D7002">
            <v>0</v>
          </cell>
          <cell r="E7002">
            <v>0</v>
          </cell>
          <cell r="F7002" t="str">
            <v>SINAPI JUNHO 2025</v>
          </cell>
        </row>
        <row r="7003">
          <cell r="A7003">
            <v>102826</v>
          </cell>
          <cell r="B7003" t="str">
            <v>CONJUNTO MACACO E BOMBA HIDRÁULICA PARA PROTENSAO DE CORDOALHAS, ESFORÇO MAXIMO DE 115 TONELADAS - MATERIAIS NA OPERAÇÃO. AF_05/2023</v>
          </cell>
          <cell r="C7003" t="str">
            <v>H</v>
          </cell>
          <cell r="D7003">
            <v>6.38</v>
          </cell>
          <cell r="E7003">
            <v>6.38</v>
          </cell>
          <cell r="F7003" t="str">
            <v>SINAPI JUNHO 2025</v>
          </cell>
        </row>
        <row r="7004">
          <cell r="A7004">
            <v>103934</v>
          </cell>
          <cell r="B7004" t="str">
            <v>CONJUNTO MACACO HIDRÁULICO E CENTRAL DE BOMBEAMENTO MOTORIZADO 1,8 KW PARA PROTENSÃO DE MONOCABOS PARA CONCRETO PROTENDIDO, ESFORÇO MÁXIMO DE 20 TONELADAS - DEPRECIAÇÃO. AF_05/2022</v>
          </cell>
          <cell r="C7004" t="str">
            <v>H</v>
          </cell>
          <cell r="D7004">
            <v>0</v>
          </cell>
          <cell r="E7004">
            <v>0</v>
          </cell>
          <cell r="F7004" t="str">
            <v>SINAPI JUNHO 2025</v>
          </cell>
        </row>
        <row r="7005">
          <cell r="A7005">
            <v>103935</v>
          </cell>
          <cell r="B7005" t="str">
            <v>CONJUNTO MACACO HIDRÁULICO E CENTRAL DE BOMBEAMENTO MOTORIZADO 1,8 KW PARA PROTENSÃO DE MONOCABOS PARA CONCRETO PROTENDIDO, ESFORÇO MÁXIMO DE 20 TONELADAS - JUROS. AF_05/2022</v>
          </cell>
          <cell r="C7005" t="str">
            <v>H</v>
          </cell>
          <cell r="D7005">
            <v>0</v>
          </cell>
          <cell r="E7005">
            <v>0</v>
          </cell>
          <cell r="F7005" t="str">
            <v>SINAPI JUNHO 2025</v>
          </cell>
        </row>
        <row r="7006">
          <cell r="A7006">
            <v>103936</v>
          </cell>
          <cell r="B7006" t="str">
            <v>CONJUNTO MACACO HIDRÁULICO E CENTRAL DE BOMBEAMENTO MOTORIZADO 1,8 KW PARA PROTENSÃO DE MONOCABOS PARA CONCRETO PROTENDIDO, ESFORÇO MÁXIMO DE 20 TONELADAS - MANUTENÇÃO. AF_05/2022</v>
          </cell>
          <cell r="C7006" t="str">
            <v>H</v>
          </cell>
          <cell r="D7006">
            <v>0</v>
          </cell>
          <cell r="E7006">
            <v>0</v>
          </cell>
          <cell r="F7006" t="str">
            <v>SINAPI JUNHO 2025</v>
          </cell>
        </row>
        <row r="7007">
          <cell r="A7007">
            <v>103937</v>
          </cell>
          <cell r="B7007" t="str">
            <v>CONJUNTO MACACO HIDRÁULICO E CENTRAL DE BOMBEAMENTO MOTORIZADO 1,8 KW PARA PROTENSÃO DE MONOCABOS PARA CONCRETO PROTENDIDO, ESFORÇO MÁXIMO DE 20 TONELADAS - MATERIAIS NA OPERAÇÃO. AF_05/2022</v>
          </cell>
          <cell r="C7007" t="str">
            <v>H</v>
          </cell>
          <cell r="D7007">
            <v>1.53</v>
          </cell>
          <cell r="E7007">
            <v>1.53</v>
          </cell>
          <cell r="F7007" t="str">
            <v>SINAPI JUNHO 2025</v>
          </cell>
        </row>
        <row r="7008">
          <cell r="A7008">
            <v>103940</v>
          </cell>
          <cell r="B7008" t="str">
            <v>CONJUNTO MACACO HIDRÁULICO E CENTRAL DE BOMBEAMENTO MOTORIZADO 1,8 KW PARA PROTENSÃO DE MONOCABOS PARA CONCRETO PROTENDIDO, ESFORÇO MÁXIMO DE 30 TONELADAS - DEPRECIAÇÃO. AF_05/2022</v>
          </cell>
          <cell r="C7008" t="str">
            <v>H</v>
          </cell>
          <cell r="D7008">
            <v>0</v>
          </cell>
          <cell r="E7008">
            <v>0</v>
          </cell>
          <cell r="F7008" t="str">
            <v>SINAPI JUNHO 2025</v>
          </cell>
        </row>
        <row r="7009">
          <cell r="A7009">
            <v>103941</v>
          </cell>
          <cell r="B7009" t="str">
            <v>CONJUNTO MACACO HIDRÁULICO E CENTRAL DE BOMBEAMENTO MOTORIZADO 1,8 KW PARA PROTENSÃO DE MONOCABOS PARA CONCRETO PROTENDIDO, ESFORÇO MÁXIMO DE 30 TONELADAS - JUROS. AF_05/2022</v>
          </cell>
          <cell r="C7009" t="str">
            <v>H</v>
          </cell>
          <cell r="D7009">
            <v>0</v>
          </cell>
          <cell r="E7009">
            <v>0</v>
          </cell>
          <cell r="F7009" t="str">
            <v>SINAPI JUNHO 2025</v>
          </cell>
        </row>
        <row r="7010">
          <cell r="A7010">
            <v>103942</v>
          </cell>
          <cell r="B7010" t="str">
            <v>CONJUNTO MACACO HIDRÁULICO E CENTRAL DE BOMBEAMENTO MOTORIZADO 1,8 KW PARA PROTENSÃO DE MONOCABOS PARA CONCRETO PROTENDIDO, ESFORÇO MÁXIMO DE 30 TONELADAS - MANUTENÇÃO. AF_05/2022</v>
          </cell>
          <cell r="C7010" t="str">
            <v>H</v>
          </cell>
          <cell r="D7010">
            <v>0</v>
          </cell>
          <cell r="E7010">
            <v>0</v>
          </cell>
          <cell r="F7010" t="str">
            <v>SINAPI JUNHO 2025</v>
          </cell>
        </row>
        <row r="7011">
          <cell r="A7011">
            <v>103943</v>
          </cell>
          <cell r="B7011" t="str">
            <v>CONJUNTO MACACO HIDRÁULICO E CENTRAL DE BOMBEAMENTO MOTORIZADO 1,8 KW PARA PROTENSÃO DE MONOCABOS PARA CONCRETO PROTENDIDO, ESFORÇO MÁXIMO DE 30 TONELADAS - MATERIAIS NA OPERAÇÃO. AF_05/2022</v>
          </cell>
          <cell r="C7011" t="str">
            <v>H</v>
          </cell>
          <cell r="D7011">
            <v>1.53</v>
          </cell>
          <cell r="E7011">
            <v>1.53</v>
          </cell>
          <cell r="F7011" t="str">
            <v>SINAPI JUNHO 2025</v>
          </cell>
        </row>
        <row r="7012">
          <cell r="A7012">
            <v>91279</v>
          </cell>
          <cell r="B7012" t="str">
            <v>CORTADORA DE PISO COM MOTOR 4 TEMPOS A GASOLINA, POTÊNCIA DE 13 HP, COM DISCO DE CORTE DIAMANTADO SEGMENTADO PARA CONCRETO, DIÂMETRO DE 350 MM, FURO DE 1" (14 X 1") - DEPRECIAÇÃO. AF_08/2015</v>
          </cell>
          <cell r="C7012" t="str">
            <v>H</v>
          </cell>
          <cell r="D7012">
            <v>0.88</v>
          </cell>
          <cell r="E7012">
            <v>0.88</v>
          </cell>
          <cell r="F7012" t="str">
            <v>SINAPI JUNHO 2025</v>
          </cell>
        </row>
        <row r="7013">
          <cell r="A7013">
            <v>91280</v>
          </cell>
          <cell r="B7013" t="str">
            <v>CORTADORA DE PISO COM MOTOR 4 TEMPOS A GASOLINA, POTÊNCIA DE 13 HP, COM DISCO DE CORTE DIAMANTADO SEGMENTADO PARA CONCRETO, DIÂMETRO DE 350 MM, FURO DE 1" (14 X 1") - JUROS. AF_08/2015</v>
          </cell>
          <cell r="C7013" t="str">
            <v>H</v>
          </cell>
          <cell r="D7013">
            <v>0.2</v>
          </cell>
          <cell r="E7013">
            <v>0.2</v>
          </cell>
          <cell r="F7013" t="str">
            <v>SINAPI JUNHO 2025</v>
          </cell>
        </row>
        <row r="7014">
          <cell r="A7014">
            <v>91281</v>
          </cell>
          <cell r="B7014" t="str">
            <v>CORTADORA DE PISO COM MOTOR 4 TEMPOS A GASOLINA, POTÊNCIA DE 13 HP, COM DISCO DE CORTE DIAMANTADO SEGMENTADO PARA CONCRETO, DIÂMETRO DE 350 MM, FURO DE 1" (14 X 1") - MANUTENÇÃO. AF_08/2015</v>
          </cell>
          <cell r="C7014" t="str">
            <v>H</v>
          </cell>
          <cell r="D7014">
            <v>1.1100000000000001</v>
          </cell>
          <cell r="E7014">
            <v>1.1100000000000001</v>
          </cell>
          <cell r="F7014" t="str">
            <v>SINAPI JUNHO 2025</v>
          </cell>
        </row>
        <row r="7015">
          <cell r="A7015">
            <v>91282</v>
          </cell>
          <cell r="B7015" t="str">
            <v>CORTADORA DE PISO COM MOTOR 4 TEMPOS A GASOLINA, POTÊNCIA DE 13 HP, COM DISCO DE CORTE DIAMANTADO SEGMENTADO PARA CONCRETO, DIÂMETRO DE 350 MM, FURO DE 1" (14 X 1") - MATERIAIS NA OPERAÇÃO. AF_08/2015</v>
          </cell>
          <cell r="C7015" t="str">
            <v>H</v>
          </cell>
          <cell r="D7015">
            <v>9.26</v>
          </cell>
          <cell r="E7015">
            <v>9.26</v>
          </cell>
          <cell r="F7015" t="str">
            <v>SINAPI JUNHO 2025</v>
          </cell>
        </row>
        <row r="7016">
          <cell r="A7016">
            <v>95278</v>
          </cell>
          <cell r="B7016" t="str">
            <v>DESEMPENADEIRA DE CONCRETO, PESO DE 78 KG, 4 PÁS, MOTOR A GASOLINA, POTÊNCIA 5,5 HP - DEPRECIAÇÃO. AF_05/2023</v>
          </cell>
          <cell r="C7016" t="str">
            <v>H</v>
          </cell>
          <cell r="D7016">
            <v>0.76</v>
          </cell>
          <cell r="E7016">
            <v>0.76</v>
          </cell>
          <cell r="F7016" t="str">
            <v>SINAPI JUNHO 2025</v>
          </cell>
        </row>
        <row r="7017">
          <cell r="A7017">
            <v>95279</v>
          </cell>
          <cell r="B7017" t="str">
            <v>DESEMPENADEIRA DE CONCRETO, PESO DE 78 KG, 4 PÁS, MOTOR A GASOLINA, POTÊNCIA 5,5 HP - JUROS. AF_05/2023</v>
          </cell>
          <cell r="C7017" t="str">
            <v>H</v>
          </cell>
          <cell r="D7017">
            <v>0.15</v>
          </cell>
          <cell r="E7017">
            <v>0.15</v>
          </cell>
          <cell r="F7017" t="str">
            <v>SINAPI JUNHO 2025</v>
          </cell>
        </row>
        <row r="7018">
          <cell r="A7018">
            <v>95280</v>
          </cell>
          <cell r="B7018" t="str">
            <v>DESEMPENADEIRA DE CONCRETO, PESO DE 78 KG, 4 PÁS, MOTOR A GASOLINA, POTÊNCIA 5,5 HP - MANUTENÇÃO. AF_05/2023</v>
          </cell>
          <cell r="C7018" t="str">
            <v>H</v>
          </cell>
          <cell r="D7018">
            <v>0.74</v>
          </cell>
          <cell r="E7018">
            <v>0.74</v>
          </cell>
          <cell r="F7018" t="str">
            <v>SINAPI JUNHO 2025</v>
          </cell>
        </row>
        <row r="7019">
          <cell r="A7019">
            <v>95281</v>
          </cell>
          <cell r="B7019" t="str">
            <v>DESEMPENADEIRA DE CONCRETO, PESO DE 78 KG, 4 PÁS, MOTOR A GASOLINA, POTÊNCIA 5,5 HP MATERIAIS NA OPERAÇÃO. AF_05/2023</v>
          </cell>
          <cell r="C7019" t="str">
            <v>H</v>
          </cell>
          <cell r="D7019">
            <v>9.1999999999999993</v>
          </cell>
          <cell r="E7019">
            <v>9.1999999999999993</v>
          </cell>
          <cell r="F7019" t="str">
            <v>SINAPI JUNHO 2025</v>
          </cell>
        </row>
        <row r="7020">
          <cell r="A7020">
            <v>95124</v>
          </cell>
          <cell r="B7020" t="str">
            <v>DISTRIBUIDOR DE AGREGADOS AUTOPROPELIDO, C/AP 3 M3, A DIESEL, POTÊNCIA 176CV - JUROS. AF_07/2016</v>
          </cell>
          <cell r="C7020" t="str">
            <v>H</v>
          </cell>
          <cell r="D7020">
            <v>5.73</v>
          </cell>
          <cell r="E7020">
            <v>5.73</v>
          </cell>
          <cell r="F7020" t="str">
            <v>SINAPI JUNHO 2025</v>
          </cell>
        </row>
        <row r="7021">
          <cell r="A7021">
            <v>95123</v>
          </cell>
          <cell r="B7021" t="str">
            <v>DISTRIBUIDOR DE AGREGADOS AUTOPROPELIDO, CAP 3 M3, A DIESEL, POTÊNCIA 176CV - DEPRECIAÇÃO. AF_07/2016</v>
          </cell>
          <cell r="C7021" t="str">
            <v>H</v>
          </cell>
          <cell r="D7021">
            <v>18.579999999999998</v>
          </cell>
          <cell r="E7021">
            <v>18.579999999999998</v>
          </cell>
          <cell r="F7021" t="str">
            <v>SINAPI JUNHO 2025</v>
          </cell>
        </row>
        <row r="7022">
          <cell r="A7022">
            <v>95125</v>
          </cell>
          <cell r="B7022" t="str">
            <v>DISTRIBUIDOR DE AGREGADOS AUTOPROPELIDO, CAP 3 M3, A DIESEL, POTÊNCIA 176CV - MANUTENÇÃO. AF_07/2016</v>
          </cell>
          <cell r="C7022" t="str">
            <v>H</v>
          </cell>
          <cell r="D7022">
            <v>20.329999999999998</v>
          </cell>
          <cell r="E7022">
            <v>20.329999999999998</v>
          </cell>
          <cell r="F7022" t="str">
            <v>SINAPI JUNHO 2025</v>
          </cell>
        </row>
        <row r="7023">
          <cell r="A7023">
            <v>95126</v>
          </cell>
          <cell r="B7023" t="str">
            <v>DISTRIBUIDOR DE AGREGADOS AUTOPROPELIDO, CAP 3 M3, A DIESEL, POTÊNCIA 176CV - MATERIAIS NA OPERAÇÃO. AF_07/2016</v>
          </cell>
          <cell r="C7023" t="str">
            <v>H</v>
          </cell>
          <cell r="D7023">
            <v>142.49</v>
          </cell>
          <cell r="E7023">
            <v>142.49</v>
          </cell>
          <cell r="F7023" t="str">
            <v>SINAPI JUNHO 2025</v>
          </cell>
        </row>
        <row r="7024">
          <cell r="A7024">
            <v>92040</v>
          </cell>
          <cell r="B7024" t="str">
            <v>DISTRIBUIDOR DE AGREGADOS REBOCAVEL, CAPACIDADE 1,9 M³, LARGURA DE TRABALHO 3,66 M - DEPRECIAÇÃO. AF_11/2015</v>
          </cell>
          <cell r="C7024" t="str">
            <v>H</v>
          </cell>
          <cell r="D7024">
            <v>6.73</v>
          </cell>
          <cell r="E7024">
            <v>6.73</v>
          </cell>
          <cell r="F7024" t="str">
            <v>SINAPI JUNHO 2025</v>
          </cell>
        </row>
        <row r="7025">
          <cell r="A7025">
            <v>92041</v>
          </cell>
          <cell r="B7025" t="str">
            <v>DISTRIBUIDOR DE AGREGADOS REBOCAVEL, CAPACIDADE 1,9 M³, LARGURA DE TRABALHO 3,66 M - JUROS. AF_11/2015</v>
          </cell>
          <cell r="C7025" t="str">
            <v>H</v>
          </cell>
          <cell r="D7025">
            <v>1.38</v>
          </cell>
          <cell r="E7025">
            <v>1.38</v>
          </cell>
          <cell r="F7025" t="str">
            <v>SINAPI JUNHO 2025</v>
          </cell>
        </row>
        <row r="7026">
          <cell r="A7026">
            <v>92042</v>
          </cell>
          <cell r="B7026" t="str">
            <v>DISTRIBUIDOR DE AGREGADOS REBOCAVEL, CAPACIDADE 1,9 M³, LARGURA DE TRABALHO 3,66 M - MANUTENÇÃO. AF_11/2015</v>
          </cell>
          <cell r="C7026" t="str">
            <v>H</v>
          </cell>
          <cell r="D7026">
            <v>5.61</v>
          </cell>
          <cell r="E7026">
            <v>5.61</v>
          </cell>
          <cell r="F7026" t="str">
            <v>SINAPI JUNHO 2025</v>
          </cell>
        </row>
        <row r="7027">
          <cell r="A7027">
            <v>102829</v>
          </cell>
          <cell r="B7027" t="str">
            <v>DOBRADEIRA TDC, ESPESSURA 1,5MM - DEPRECIAÇÃO. AF_05/2023</v>
          </cell>
          <cell r="C7027" t="str">
            <v>H</v>
          </cell>
          <cell r="D7027">
            <v>0</v>
          </cell>
          <cell r="E7027">
            <v>0</v>
          </cell>
          <cell r="F7027" t="str">
            <v>SINAPI JUNHO 2025</v>
          </cell>
        </row>
        <row r="7028">
          <cell r="A7028">
            <v>102830</v>
          </cell>
          <cell r="B7028" t="str">
            <v>DOBRADEIRA TDC, ESPESSURA 1,5MM - JUROS. AF_05/2023</v>
          </cell>
          <cell r="C7028" t="str">
            <v>H</v>
          </cell>
          <cell r="D7028">
            <v>0</v>
          </cell>
          <cell r="E7028">
            <v>0</v>
          </cell>
          <cell r="F7028" t="str">
            <v>SINAPI JUNHO 2025</v>
          </cell>
        </row>
        <row r="7029">
          <cell r="A7029">
            <v>102831</v>
          </cell>
          <cell r="B7029" t="str">
            <v>DOBRADEIRA TDC, ESPESSURA 1,5MM - MANUTENÇÃO. AF_05/2023</v>
          </cell>
          <cell r="C7029" t="str">
            <v>H</v>
          </cell>
          <cell r="D7029">
            <v>0</v>
          </cell>
          <cell r="E7029">
            <v>0</v>
          </cell>
          <cell r="F7029" t="str">
            <v>SINAPI JUNHO 2025</v>
          </cell>
        </row>
        <row r="7030">
          <cell r="A7030">
            <v>92114</v>
          </cell>
          <cell r="B7030" t="str">
            <v>DOSADOR DE AREIA, CAPACIDADE DE 26 LITROS - DEPRECIAÇÃO. AF_05/2023</v>
          </cell>
          <cell r="C7030" t="str">
            <v>H</v>
          </cell>
          <cell r="D7030">
            <v>0.24</v>
          </cell>
          <cell r="E7030">
            <v>0.24</v>
          </cell>
          <cell r="F7030" t="str">
            <v>SINAPI JUNHO 2025</v>
          </cell>
        </row>
        <row r="7031">
          <cell r="A7031">
            <v>92115</v>
          </cell>
          <cell r="B7031" t="str">
            <v>DOSADOR DE AREIA, CAPACIDADE DE 26 LITROS - JUROS. AF_05/2023</v>
          </cell>
          <cell r="C7031" t="str">
            <v>H</v>
          </cell>
          <cell r="D7031">
            <v>0.05</v>
          </cell>
          <cell r="E7031">
            <v>0.05</v>
          </cell>
          <cell r="F7031" t="str">
            <v>SINAPI JUNHO 2025</v>
          </cell>
        </row>
        <row r="7032">
          <cell r="A7032">
            <v>92116</v>
          </cell>
          <cell r="B7032" t="str">
            <v>DOSADOR DE AREIA, CAPACIDADE DE 26 LITROS - MANUTENÇÃO. AF_05/2023</v>
          </cell>
          <cell r="C7032" t="str">
            <v>H</v>
          </cell>
          <cell r="D7032">
            <v>0.17</v>
          </cell>
          <cell r="E7032">
            <v>0.17</v>
          </cell>
          <cell r="F7032" t="str">
            <v>SINAPI JUNHO 2025</v>
          </cell>
        </row>
        <row r="7033">
          <cell r="A7033">
            <v>102912</v>
          </cell>
          <cell r="B7033" t="str">
            <v>ENCERADEIRA INDUSTRIAL, 400 MM, 220V, 1 HP - DEPRECIAÇÃO. AF_05/2023</v>
          </cell>
          <cell r="C7033" t="str">
            <v>H</v>
          </cell>
          <cell r="D7033">
            <v>0</v>
          </cell>
          <cell r="E7033">
            <v>0</v>
          </cell>
          <cell r="F7033" t="str">
            <v>SINAPI JUNHO 2025</v>
          </cell>
        </row>
        <row r="7034">
          <cell r="A7034">
            <v>102913</v>
          </cell>
          <cell r="B7034" t="str">
            <v>ENCERADEIRA INDUSTRIAL, 400 MM, 220V, 1 HP - JUROS. AF_05/2023</v>
          </cell>
          <cell r="C7034" t="str">
            <v>H</v>
          </cell>
          <cell r="D7034">
            <v>0</v>
          </cell>
          <cell r="E7034">
            <v>0</v>
          </cell>
          <cell r="F7034" t="str">
            <v>SINAPI JUNHO 2025</v>
          </cell>
        </row>
        <row r="7035">
          <cell r="A7035">
            <v>102914</v>
          </cell>
          <cell r="B7035" t="str">
            <v>ENCERADEIRA INDUSTRIAL, 400 MM, 220V, 1 HP - MANUTENÇÃO. AF_05/2023</v>
          </cell>
          <cell r="C7035" t="str">
            <v>H</v>
          </cell>
          <cell r="D7035">
            <v>0</v>
          </cell>
          <cell r="E7035">
            <v>0</v>
          </cell>
          <cell r="F7035" t="str">
            <v>SINAPI JUNHO 2025</v>
          </cell>
        </row>
        <row r="7036">
          <cell r="A7036">
            <v>102915</v>
          </cell>
          <cell r="B7036" t="str">
            <v>ENCERADEIRA INDUSTRIAL, 400 MM, 220V, 1 HP - MATERIAIS NA OPERAÇÃO. AF_05/2023</v>
          </cell>
          <cell r="C7036" t="str">
            <v>H</v>
          </cell>
          <cell r="D7036">
            <v>0.63</v>
          </cell>
          <cell r="E7036">
            <v>0.63</v>
          </cell>
          <cell r="F7036" t="str">
            <v>SINAPI JUNHO 2025</v>
          </cell>
        </row>
        <row r="7037">
          <cell r="A7037">
            <v>95716</v>
          </cell>
          <cell r="B7037" t="str">
            <v>ESCAVADEIRA HIDRAULICA SOBRE ESTEIRA, EQUIPADA COM CLAMSHELL, COM CAPACIDADE DA CAÇAMBA ENTRE 1,20 E 1,50 M3, PESO OPERACIONAL ENTRE 20,00 E 22,00 TON, POTENCIA LIQUIDA ENTRE 150 E 160 HP - DEPRECIAÇÃO. AF_11/2016</v>
          </cell>
          <cell r="C7037" t="str">
            <v>H</v>
          </cell>
          <cell r="D7037">
            <v>64.36</v>
          </cell>
          <cell r="E7037">
            <v>64.36</v>
          </cell>
          <cell r="F7037" t="str">
            <v>SINAPI JUNHO 2025</v>
          </cell>
        </row>
        <row r="7038">
          <cell r="A7038">
            <v>95717</v>
          </cell>
          <cell r="B7038" t="str">
            <v>ESCAVADEIRA HIDRAULICA SOBRE ESTEIRA, EQUIPADA COM CLAMSHELL, COM CAPACIDADE DA CAÇAMBA ENTRE 1,20 E 1,50 M3, PESO OPERACIONAL ENTRE 20,00 E 22,00 TON, POTENCIA LIQUIDA ENTRE 150 E 160 HP - JUROS. AF_11/2016</v>
          </cell>
          <cell r="C7038" t="str">
            <v>H</v>
          </cell>
          <cell r="D7038">
            <v>17.010000000000002</v>
          </cell>
          <cell r="E7038">
            <v>17.010000000000002</v>
          </cell>
          <cell r="F7038" t="str">
            <v>SINAPI JUNHO 2025</v>
          </cell>
        </row>
        <row r="7039">
          <cell r="A7039">
            <v>95718</v>
          </cell>
          <cell r="B7039" t="str">
            <v>ESCAVADEIRA HIDRAULICA SOBRE ESTEIRA, EQUIPADA COM CLAMSHELL, COM CAPACIDADE DA CAÇAMBA ENTRE 1,20 E 1,50 M3, PESO OPERACIONAL ENTRE 20,00 E 22,00 TON, POTENCIA LIQUIDA ENTRE 150 E 160 HP - MANUTENÇÃO. AF_11/2016</v>
          </cell>
          <cell r="C7039" t="str">
            <v>H</v>
          </cell>
          <cell r="D7039">
            <v>80.45</v>
          </cell>
          <cell r="E7039">
            <v>80.45</v>
          </cell>
          <cell r="F7039" t="str">
            <v>SINAPI JUNHO 2025</v>
          </cell>
        </row>
        <row r="7040">
          <cell r="A7040">
            <v>95719</v>
          </cell>
          <cell r="B7040" t="str">
            <v>ESCAVADEIRA HIDRAULICA SOBRE ESTEIRA, EQUIPADA COM CLAMSHELL, COM CAPACIDADE DA CAÇAMBA ENTRE 1,20 E 1,50 M3, PESO OPERACIONAL ENTRE 20,00 E 22,00 TON, POTENCIA LIQUIDA ENTRE 150 E 160 HP - MATERIAIS NA OPERAÇÃO. AF_11/2016</v>
          </cell>
          <cell r="C7040" t="str">
            <v>H</v>
          </cell>
          <cell r="D7040">
            <v>87.02</v>
          </cell>
          <cell r="E7040">
            <v>87.02</v>
          </cell>
          <cell r="F7040" t="str">
            <v>SINAPI JUNHO 2025</v>
          </cell>
        </row>
        <row r="7041">
          <cell r="A7041">
            <v>104712</v>
          </cell>
          <cell r="B7041" t="str">
            <v>ESCAVADEIRA HIDRÁULICA DE BRAÇO LONGO (LONGO ALCANCE) SOBRE ESTEIRAS, CAÇAMBA 0,52 M3, PESO OPERACIONAL 24 T, POTÊNCIA LÍQUIDA 155 HP - DEPRECIAÇÃO. AF_06/2023</v>
          </cell>
          <cell r="C7041" t="str">
            <v>H</v>
          </cell>
          <cell r="D7041">
            <v>60.49</v>
          </cell>
          <cell r="E7041">
            <v>60.49</v>
          </cell>
          <cell r="F7041" t="str">
            <v>SINAPI JUNHO 2025</v>
          </cell>
        </row>
        <row r="7042">
          <cell r="A7042">
            <v>104713</v>
          </cell>
          <cell r="B7042" t="str">
            <v>ESCAVADEIRA HIDRÁULICA DE BRAÇO LONGO (LONGO ALCANCE) SOBRE ESTEIRAS, CAÇAMBA 0,52 M3, PESO OPERACIONAL 24 T, POTÊNCIA LÍQUIDA 155 HP - JUROS. AF_06/2023</v>
          </cell>
          <cell r="C7042" t="str">
            <v>H</v>
          </cell>
          <cell r="D7042">
            <v>15.98</v>
          </cell>
          <cell r="E7042">
            <v>15.98</v>
          </cell>
          <cell r="F7042" t="str">
            <v>SINAPI JUNHO 2025</v>
          </cell>
        </row>
        <row r="7043">
          <cell r="A7043">
            <v>104714</v>
          </cell>
          <cell r="B7043" t="str">
            <v>ESCAVADEIRA HIDRÁULICA DE BRAÇO LONGO (LONGO ALCANCE) SOBRE ESTEIRAS, CAÇAMBA 0,52 M3, PESO OPERACIONAL 24 T, POTÊNCIA LÍQUIDA 155 HP - MANUTENÇÃO. AF_06/2023</v>
          </cell>
          <cell r="C7043" t="str">
            <v>H</v>
          </cell>
          <cell r="D7043">
            <v>75.61</v>
          </cell>
          <cell r="E7043">
            <v>75.61</v>
          </cell>
          <cell r="F7043" t="str">
            <v>SINAPI JUNHO 2025</v>
          </cell>
        </row>
        <row r="7044">
          <cell r="A7044">
            <v>104715</v>
          </cell>
          <cell r="B7044" t="str">
            <v>ESCAVADEIRA HIDRÁULICA DE BRAÇO LONGO (LONGO ALCANCE) SOBRE ESTEIRAS, CAÇAMBA 0,52 M3, PESO OPERACIONAL 24 T, POTÊNCIA LÍQUIDA 155 HP - MATERIAIS NA OPERAÇÃO. AF_06/2023</v>
          </cell>
          <cell r="C7044" t="str">
            <v>H</v>
          </cell>
          <cell r="D7044">
            <v>87.02</v>
          </cell>
          <cell r="E7044">
            <v>87.02</v>
          </cell>
          <cell r="F7044" t="str">
            <v>SINAPI JUNHO 2025</v>
          </cell>
        </row>
        <row r="7045">
          <cell r="A7045">
            <v>102894</v>
          </cell>
          <cell r="B7045" t="str">
            <v>ESCAVADEIRA HIDRÁULICA SOBRE ESTEIRA, PESO OPERACIONAL ENTRE 22,00 E 23,50 T, POTÊNCIA NOMINAL 139 HP, COM MARTELO ROMPEDOR HIDRÁULICO 1700 KG - DEPRECIAÇÃO. AF_04/2019</v>
          </cell>
          <cell r="C7045" t="str">
            <v>H</v>
          </cell>
          <cell r="D7045">
            <v>0</v>
          </cell>
          <cell r="E7045">
            <v>0</v>
          </cell>
          <cell r="F7045" t="str">
            <v>SINAPI JUNHO 2025</v>
          </cell>
        </row>
        <row r="7046">
          <cell r="A7046">
            <v>104161</v>
          </cell>
          <cell r="B7046" t="str">
            <v>ESCAVADEIRA HIDRÁULICA SOBRE ESTEIRA, PESO OPERACIONAL ENTRE 22,00 E 23,50 T, POTÊNCIA NOMINAL 139 HP, COM MARTELO ROMPEDOR HIDRÁULICO 1700 KG - JUROS. AF_04/2019</v>
          </cell>
          <cell r="C7046" t="str">
            <v>H</v>
          </cell>
          <cell r="D7046">
            <v>0</v>
          </cell>
          <cell r="E7046">
            <v>0</v>
          </cell>
          <cell r="F7046" t="str">
            <v>SINAPI JUNHO 2025</v>
          </cell>
        </row>
        <row r="7047">
          <cell r="A7047">
            <v>102896</v>
          </cell>
          <cell r="B7047" t="str">
            <v>ESCAVADEIRA HIDRÁULICA SOBRE ESTEIRA, PESO OPERACIONAL ENTRE 22,00 E 23,50 T, POTÊNCIA NOMINAL 139 HP, COM MARTELO ROMPEDOR HIDRÁULICO 1700 KG - MANUTENÇÃO. AF_04/2019</v>
          </cell>
          <cell r="C7047" t="str">
            <v>H</v>
          </cell>
          <cell r="D7047">
            <v>0</v>
          </cell>
          <cell r="E7047">
            <v>0</v>
          </cell>
          <cell r="F7047" t="str">
            <v>SINAPI JUNHO 2025</v>
          </cell>
        </row>
        <row r="7048">
          <cell r="A7048">
            <v>102897</v>
          </cell>
          <cell r="B7048" t="str">
            <v>ESCAVADEIRA HIDRÁULICA SOBRE ESTEIRA, PESO OPERACIONAL ENTRE 22,00 E 23,50 T, POTÊNCIA NOMINAL 139 HP, COM MARTELO ROMPEDOR HIDRÁULICO 1700 KG - MATERIAIS NA OPERAÇÃO. AF_04/2019</v>
          </cell>
          <cell r="C7048" t="str">
            <v>H</v>
          </cell>
          <cell r="D7048">
            <v>87.02</v>
          </cell>
          <cell r="E7048">
            <v>87.02</v>
          </cell>
          <cell r="F7048" t="str">
            <v>SINAPI JUNHO 2025</v>
          </cell>
        </row>
        <row r="7049">
          <cell r="A7049">
            <v>5627</v>
          </cell>
          <cell r="B7049" t="str">
            <v>ESCAVADEIRA HIDRÁULICA SOBRE ESTEIRAS, CAÇAMBA 0,80 M3, PESO OPERACIONAL 17 T, POTENCIA BRUTA 111 HP - DEPRECIAÇÃO. AF_06/2014</v>
          </cell>
          <cell r="C7049" t="str">
            <v>H</v>
          </cell>
          <cell r="D7049">
            <v>46.48</v>
          </cell>
          <cell r="E7049">
            <v>46.48</v>
          </cell>
          <cell r="F7049" t="str">
            <v>SINAPI JUNHO 2025</v>
          </cell>
        </row>
        <row r="7050">
          <cell r="A7050">
            <v>5628</v>
          </cell>
          <cell r="B7050" t="str">
            <v>ESCAVADEIRA HIDRÁULICA SOBRE ESTEIRAS, CAÇAMBA 0,80 M3, PESO OPERACIONAL 17 T, POTENCIA BRUTA 111 HP - JUROS. AF_06/2014</v>
          </cell>
          <cell r="C7050" t="str">
            <v>H</v>
          </cell>
          <cell r="D7050">
            <v>12.28</v>
          </cell>
          <cell r="E7050">
            <v>12.28</v>
          </cell>
          <cell r="F7050" t="str">
            <v>SINAPI JUNHO 2025</v>
          </cell>
        </row>
        <row r="7051">
          <cell r="A7051">
            <v>5629</v>
          </cell>
          <cell r="B7051" t="str">
            <v>ESCAVADEIRA HIDRÁULICA SOBRE ESTEIRAS, CAÇAMBA 0,80 M3, PESO OPERACIONAL 17 T, POTENCIA BRUTA 111 HP - MANUTENÇÃO. AF_06/2014</v>
          </cell>
          <cell r="C7051" t="str">
            <v>H</v>
          </cell>
          <cell r="D7051">
            <v>58.1</v>
          </cell>
          <cell r="E7051">
            <v>58.1</v>
          </cell>
          <cell r="F7051" t="str">
            <v>SINAPI JUNHO 2025</v>
          </cell>
        </row>
        <row r="7052">
          <cell r="A7052">
            <v>5630</v>
          </cell>
          <cell r="B7052" t="str">
            <v>ESCAVADEIRA HIDRÁULICA SOBRE ESTEIRAS, CAÇAMBA 0,80 M3, PESO OPERACIONAL 17 T, POTENCIA BRUTA 111 HP - MATERIAIS NA OPERAÇÃO. AF_06/2014</v>
          </cell>
          <cell r="C7052" t="str">
            <v>H</v>
          </cell>
          <cell r="D7052">
            <v>62.35</v>
          </cell>
          <cell r="E7052">
            <v>62.35</v>
          </cell>
          <cell r="F7052" t="str">
            <v>SINAPI JUNHO 2025</v>
          </cell>
        </row>
        <row r="7053">
          <cell r="A7053">
            <v>88900</v>
          </cell>
          <cell r="B7053" t="str">
            <v>ESCAVADEIRA HIDRÁULICA SOBRE ESTEIRAS, CAÇAMBA 1,20 M3, PESO OPERACIONAL 21 T, POTÊNCIA BRUTA 155 HP - DEPRECIAÇÃO. AF_06/2014</v>
          </cell>
          <cell r="C7053" t="str">
            <v>H</v>
          </cell>
          <cell r="D7053">
            <v>52.59</v>
          </cell>
          <cell r="E7053">
            <v>52.59</v>
          </cell>
          <cell r="F7053" t="str">
            <v>SINAPI JUNHO 2025</v>
          </cell>
        </row>
        <row r="7054">
          <cell r="A7054">
            <v>88902</v>
          </cell>
          <cell r="B7054" t="str">
            <v>ESCAVADEIRA HIDRÁULICA SOBRE ESTEIRAS, CAÇAMBA 1,20 M3, PESO OPERACIONAL 21 T, POTÊNCIA BRUTA 155 HP - JUROS. AF_06/2014</v>
          </cell>
          <cell r="C7054" t="str">
            <v>H</v>
          </cell>
          <cell r="D7054">
            <v>13.89</v>
          </cell>
          <cell r="E7054">
            <v>13.89</v>
          </cell>
          <cell r="F7054" t="str">
            <v>SINAPI JUNHO 2025</v>
          </cell>
        </row>
        <row r="7055">
          <cell r="A7055">
            <v>88903</v>
          </cell>
          <cell r="B7055" t="str">
            <v>ESCAVADEIRA HIDRÁULICA SOBRE ESTEIRAS, CAÇAMBA 1,20 M3, PESO OPERACIONAL 21 T, POTÊNCIA BRUTA 155 HP - MANUTENÇÃO. AF_06/2014</v>
          </cell>
          <cell r="C7055" t="str">
            <v>H</v>
          </cell>
          <cell r="D7055">
            <v>65.739999999999995</v>
          </cell>
          <cell r="E7055">
            <v>65.739999999999995</v>
          </cell>
          <cell r="F7055" t="str">
            <v>SINAPI JUNHO 2025</v>
          </cell>
        </row>
        <row r="7056">
          <cell r="A7056">
            <v>88904</v>
          </cell>
          <cell r="B7056" t="str">
            <v>ESCAVADEIRA HIDRÁULICA SOBRE ESTEIRAS, CAÇAMBA 1,20 M3, PESO OPERACIONAL 21 T, POTÊNCIA BRUTA 155 HP - MATERIAIS NA OPERAÇÃO. AF_06/2014</v>
          </cell>
          <cell r="C7056" t="str">
            <v>H</v>
          </cell>
          <cell r="D7056">
            <v>87.02</v>
          </cell>
          <cell r="E7056">
            <v>87.02</v>
          </cell>
          <cell r="F7056" t="str">
            <v>SINAPI JUNHO 2025</v>
          </cell>
        </row>
        <row r="7057">
          <cell r="A7057">
            <v>88569</v>
          </cell>
          <cell r="B7057" t="str">
            <v>ESPARGIDOR DE ASFALTO PRESSURIZADO COM TANQUE DE 2500 L, REBOCÁVEL COM MOTOR A GASOLINA POTÊNCIA 3,4 HP - DEPRECIAÇÃO. AF_07/2014</v>
          </cell>
          <cell r="C7057" t="str">
            <v>H</v>
          </cell>
          <cell r="D7057">
            <v>3.85</v>
          </cell>
          <cell r="E7057">
            <v>3.85</v>
          </cell>
          <cell r="F7057" t="str">
            <v>SINAPI JUNHO 2025</v>
          </cell>
        </row>
        <row r="7058">
          <cell r="A7058">
            <v>88570</v>
          </cell>
          <cell r="B7058" t="str">
            <v>ESPARGIDOR DE ASFALTO PRESSURIZADO COM TANQUE DE 2500 L, REBOCÁVEL COM MOTOR A GASOLINA POTÊNCIA 3,4 HP - JUROS. AF_07/2014</v>
          </cell>
          <cell r="C7058" t="str">
            <v>H</v>
          </cell>
          <cell r="D7058">
            <v>1.33</v>
          </cell>
          <cell r="E7058">
            <v>1.33</v>
          </cell>
          <cell r="F7058" t="str">
            <v>SINAPI JUNHO 2025</v>
          </cell>
        </row>
        <row r="7059">
          <cell r="A7059">
            <v>5765</v>
          </cell>
          <cell r="B7059" t="str">
            <v>ESPARGIDOR DE ASFALTO PRESSURIZADO COM TANQUE DE 2500 L, REBOCÁVEL COM MOTOR A GASOLINA POTÊNCIA 3,4 HP - MANUTENÇÃO. AF_07/2014</v>
          </cell>
          <cell r="C7059" t="str">
            <v>H</v>
          </cell>
          <cell r="D7059">
            <v>4.82</v>
          </cell>
          <cell r="E7059">
            <v>4.82</v>
          </cell>
          <cell r="F7059" t="str">
            <v>SINAPI JUNHO 2025</v>
          </cell>
        </row>
        <row r="7060">
          <cell r="A7060">
            <v>5766</v>
          </cell>
          <cell r="B7060" t="str">
            <v>ESPARGIDOR DE ASFALTO PRESSURIZADO COM TANQUE DE 2500 L, REBOCÁVEL COM MOTOR A GASOLINA POTÊNCIA 3,4 HP - MATERIAIS NA OPERAÇÃO. AF_07/2014</v>
          </cell>
          <cell r="C7060" t="str">
            <v>H</v>
          </cell>
          <cell r="D7060">
            <v>3.06</v>
          </cell>
          <cell r="E7060">
            <v>3.06</v>
          </cell>
          <cell r="F7060" t="str">
            <v>SINAPI JUNHO 2025</v>
          </cell>
        </row>
        <row r="7061">
          <cell r="A7061">
            <v>91468</v>
          </cell>
          <cell r="B7061" t="str">
            <v>ESPARGIDOR DE ASFALTO PRESSURIZADO, TANQUE 6 M3 COM ISOLAÇÃO TÉRMICA, AQUECIDO COM 2 MAÇARICOS, COM BARRA ESPARGIDORA 3,60 M, MONTADO SOBRE CAMINHÃO TOCO, PBT 14.300 KG, POTÊNCIA 185 CV - DEPRECIAÇÃO. AF_05/2023</v>
          </cell>
          <cell r="C7061" t="str">
            <v>H</v>
          </cell>
          <cell r="D7061">
            <v>26.44</v>
          </cell>
          <cell r="E7061">
            <v>26.44</v>
          </cell>
          <cell r="F7061" t="str">
            <v>SINAPI JUNHO 2025</v>
          </cell>
        </row>
        <row r="7062">
          <cell r="A7062">
            <v>91484</v>
          </cell>
          <cell r="B7062" t="str">
            <v>ESPARGIDOR DE ASFALTO PRESSURIZADO, TANQUE 6 M3 COM ISOLAÇÃO TÉRMICA, AQUECIDO COM 2 MAÇARICOS, COM BARRA ESPARGIDORA 3,60 M, MONTADO SOBRE CAMINHÃO TOCO, PBT 14.300 KG, POTÊNCIA 185 CV - IMPOSTOS E SEGUROS. AF_05/2023</v>
          </cell>
          <cell r="C7062" t="str">
            <v>H</v>
          </cell>
          <cell r="D7062">
            <v>4.18</v>
          </cell>
          <cell r="E7062">
            <v>4.18</v>
          </cell>
          <cell r="F7062" t="str">
            <v>SINAPI JUNHO 2025</v>
          </cell>
        </row>
        <row r="7063">
          <cell r="A7063">
            <v>91469</v>
          </cell>
          <cell r="B7063" t="str">
            <v>ESPARGIDOR DE ASFALTO PRESSURIZADO, TANQUE 6 M3 COM ISOLAÇÃO TÉRMICA, AQUECIDO COM 2 MAÇARICOS, COM BARRA ESPARGIDORA 3,60 M, MONTADO SOBRE CAMINHÃO TOCO, PBT 14.300 KG, POTÊNCIA 185 CV - JUROS. AF_05/2023</v>
          </cell>
          <cell r="C7063" t="str">
            <v>H</v>
          </cell>
          <cell r="D7063">
            <v>10.34</v>
          </cell>
          <cell r="E7063">
            <v>10.34</v>
          </cell>
          <cell r="F7063" t="str">
            <v>SINAPI JUNHO 2025</v>
          </cell>
        </row>
        <row r="7064">
          <cell r="A7064">
            <v>83361</v>
          </cell>
          <cell r="B7064" t="str">
            <v>ESPARGIDOR DE ASFALTO PRESSURIZADO, TANQUE 6 M3 COM ISOLAÇÃO TÉRMICA, AQUECIDO COM 2 MAÇARICOS, COM BARRA ESPARGIDORA 3,60 M, MONTADO SOBRE CAMINHÃO TOCO, PBT 14.300 KG, POTÊNCIA 185 CV - MANUTENÇÃO. AF_08/2015</v>
          </cell>
          <cell r="C7064" t="str">
            <v>H</v>
          </cell>
          <cell r="D7064">
            <v>44.41</v>
          </cell>
          <cell r="E7064">
            <v>44.41</v>
          </cell>
          <cell r="F7064" t="str">
            <v>SINAPI JUNHO 2025</v>
          </cell>
        </row>
        <row r="7065">
          <cell r="A7065">
            <v>91485</v>
          </cell>
          <cell r="B7065" t="str">
            <v>ESPARGIDOR DE ASFALTO PRESSURIZADO, TANQUE 6 M3 COM ISOLAÇÃO TÉRMICA, AQUECIDO COM 2 MAÇARICOS, COM BARRA ESPARGIDORA 3,60 M, MONTADO SOBRE CAMINHÃO TOCO, PBT 14.300 KG, POTÊNCIA 185 CV - MATERIAIS NA OPERAÇÃO. AF_05/2023</v>
          </cell>
          <cell r="C7065" t="str">
            <v>H</v>
          </cell>
          <cell r="D7065">
            <v>149.78</v>
          </cell>
          <cell r="E7065">
            <v>149.78</v>
          </cell>
          <cell r="F7065" t="str">
            <v>SINAPI JUNHO 2025</v>
          </cell>
        </row>
        <row r="7066">
          <cell r="A7066">
            <v>102835</v>
          </cell>
          <cell r="B7066" t="str">
            <v>ESTABILIZADOR DE LINHA E PRESSÃO, CAPACIDADE DE 120 BAR, COM MANÔMETRO DE LEITURA, REGISTRO DE 1 COM RETORNO E LINHA - DEPRECIAÇÃO. AF_05/2023</v>
          </cell>
          <cell r="C7066" t="str">
            <v>H</v>
          </cell>
          <cell r="D7066">
            <v>0</v>
          </cell>
          <cell r="E7066">
            <v>0</v>
          </cell>
          <cell r="F7066" t="str">
            <v>SINAPI JUNHO 2025</v>
          </cell>
        </row>
        <row r="7067">
          <cell r="A7067">
            <v>102836</v>
          </cell>
          <cell r="B7067" t="str">
            <v>ESTABILIZADOR DE LINHA E PRESSÃO, CAPACIDADE DE 120 BAR, COM MANÔMETRO DE LEITURA, REGISTRO DE 1 COM RETORNO E LINHA - JUROS. AF_05/2023</v>
          </cell>
          <cell r="C7067" t="str">
            <v>H</v>
          </cell>
          <cell r="D7067">
            <v>0</v>
          </cell>
          <cell r="E7067">
            <v>0</v>
          </cell>
          <cell r="F7067" t="str">
            <v>SINAPI JUNHO 2025</v>
          </cell>
        </row>
        <row r="7068">
          <cell r="A7068">
            <v>102837</v>
          </cell>
          <cell r="B7068" t="str">
            <v>ESTABILIZADOR DE LINHA E PRESSÃO, CAPACIDADE DE 120 BAR, COM MANÔMETRO DE LEITURA, REGISTRO DE 1 COM RETORNO E LINHA - MANUTENÇÃO. AF_05/2023</v>
          </cell>
          <cell r="C7068" t="str">
            <v>H</v>
          </cell>
          <cell r="D7068">
            <v>0</v>
          </cell>
          <cell r="E7068">
            <v>0</v>
          </cell>
          <cell r="F7068" t="str">
            <v>SINAPI JUNHO 2025</v>
          </cell>
        </row>
        <row r="7069">
          <cell r="A7069">
            <v>89230</v>
          </cell>
          <cell r="B7069" t="str">
            <v>FRESADORA DE ASFALTO A FRIO SOBRE RODAS, LARGURA FRESAGEM DE 1,0 M, POTÊNCIA 208 HP - DEPRECIAÇÃO. AF_11/2014</v>
          </cell>
          <cell r="C7069" t="str">
            <v>H</v>
          </cell>
          <cell r="D7069">
            <v>117.11</v>
          </cell>
          <cell r="E7069">
            <v>117.11</v>
          </cell>
          <cell r="F7069" t="str">
            <v>SINAPI JUNHO 2025</v>
          </cell>
        </row>
        <row r="7070">
          <cell r="A7070">
            <v>89231</v>
          </cell>
          <cell r="B7070" t="str">
            <v>FRESADORA DE ASFALTO A FRIO SOBRE RODAS, LARGURA FRESAGEM DE 1,0 M, POTÊNCIA 208 HP - JUROS. AF_11/2014</v>
          </cell>
          <cell r="C7070" t="str">
            <v>H</v>
          </cell>
          <cell r="D7070">
            <v>35.86</v>
          </cell>
          <cell r="E7070">
            <v>35.86</v>
          </cell>
          <cell r="F7070" t="str">
            <v>SINAPI JUNHO 2025</v>
          </cell>
        </row>
        <row r="7071">
          <cell r="A7071">
            <v>89232</v>
          </cell>
          <cell r="B7071" t="str">
            <v>FRESADORA DE ASFALTO A FRIO SOBRE RODAS, LARGURA FRESAGEM DE 1,0 M, POTÊNCIA 208 HP - MANUTENÇÃO. AF_11/2014</v>
          </cell>
          <cell r="C7071" t="str">
            <v>H</v>
          </cell>
          <cell r="D7071">
            <v>208.9</v>
          </cell>
          <cell r="E7071">
            <v>208.9</v>
          </cell>
          <cell r="F7071" t="str">
            <v>SINAPI JUNHO 2025</v>
          </cell>
        </row>
        <row r="7072">
          <cell r="A7072">
            <v>89233</v>
          </cell>
          <cell r="B7072" t="str">
            <v>FRESADORA DE ASFALTO A FRIO SOBRE RODAS, LARGURA FRESAGEM DE 1,0 M, POTÊNCIA 208 HP - MATERIAIS NA OPERAÇÃO. AF_11/2014</v>
          </cell>
          <cell r="C7072" t="str">
            <v>H</v>
          </cell>
          <cell r="D7072">
            <v>161.71</v>
          </cell>
          <cell r="E7072">
            <v>161.71</v>
          </cell>
          <cell r="F7072" t="str">
            <v>SINAPI JUNHO 2025</v>
          </cell>
        </row>
        <row r="7073">
          <cell r="A7073">
            <v>89236</v>
          </cell>
          <cell r="B7073" t="str">
            <v>FRESADORA DE ASFALTO A FRIO SOBRE RODAS, LARGURA FRESAGEM DE 2,0 M, POTÊNCIA 550 HP - DEPRECIAÇÃO. AF_11/2014</v>
          </cell>
          <cell r="C7073" t="str">
            <v>H</v>
          </cell>
          <cell r="D7073">
            <v>273.58</v>
          </cell>
          <cell r="E7073">
            <v>273.58</v>
          </cell>
          <cell r="F7073" t="str">
            <v>SINAPI JUNHO 2025</v>
          </cell>
        </row>
        <row r="7074">
          <cell r="A7074">
            <v>89237</v>
          </cell>
          <cell r="B7074" t="str">
            <v>FRESADORA DE ASFALTO A FRIO SOBRE RODAS, LARGURA FRESAGEM DE 2,0 M, POTÊNCIA 550 HP - JUROS. AF_11/2014</v>
          </cell>
          <cell r="C7074" t="str">
            <v>H</v>
          </cell>
          <cell r="D7074">
            <v>83.77</v>
          </cell>
          <cell r="E7074">
            <v>83.77</v>
          </cell>
          <cell r="F7074" t="str">
            <v>SINAPI JUNHO 2025</v>
          </cell>
        </row>
        <row r="7075">
          <cell r="A7075">
            <v>89238</v>
          </cell>
          <cell r="B7075" t="str">
            <v>FRESADORA DE ASFALTO A FRIO SOBRE RODAS, LARGURA FRESAGEM DE 2,0 M, POTÊNCIA 550 HP - MANUTENÇÃO. AF_11/2014</v>
          </cell>
          <cell r="C7075" t="str">
            <v>H</v>
          </cell>
          <cell r="D7075">
            <v>488</v>
          </cell>
          <cell r="E7075">
            <v>488</v>
          </cell>
          <cell r="F7075" t="str">
            <v>SINAPI JUNHO 2025</v>
          </cell>
        </row>
        <row r="7076">
          <cell r="A7076">
            <v>89239</v>
          </cell>
          <cell r="B7076" t="str">
            <v>FRESADORA DE ASFALTO A FRIO SOBRE RODAS, LARGURA FRESAGEM DE 2,0 M, POTÊNCIA 550 HP - MATERIAIS NA OPERAÇÃO. AF_11/2014</v>
          </cell>
          <cell r="C7076" t="str">
            <v>H</v>
          </cell>
          <cell r="D7076">
            <v>427.64</v>
          </cell>
          <cell r="E7076">
            <v>427.64</v>
          </cell>
          <cell r="F7076" t="str">
            <v>SINAPI JUNHO 2025</v>
          </cell>
        </row>
        <row r="7077">
          <cell r="A7077">
            <v>102930</v>
          </cell>
          <cell r="B7077" t="str">
            <v>FURADEIRA ELETROMAGNÉTICA, VELOCIDADE (SEM CARGA/ COM CARGA) 450/ 270 RPM, ESPESSURA MÁXIMA DA CHAPA A SER FURADA 50 MM, PORÇA DE ADESÃO MAGNÉTICA 17000 N, POTÊNCIA 1100 W, ALIMENTÇÃO 220 - 60 HZ, MONOFÁSICA - DEPRECIAÇÃO. AF_08/2019</v>
          </cell>
          <cell r="C7077" t="str">
            <v>H</v>
          </cell>
          <cell r="D7077">
            <v>0</v>
          </cell>
          <cell r="E7077">
            <v>0</v>
          </cell>
          <cell r="F7077" t="str">
            <v>SINAPI JUNHO 2025</v>
          </cell>
        </row>
        <row r="7078">
          <cell r="A7078">
            <v>102931</v>
          </cell>
          <cell r="B7078" t="str">
            <v>FURADEIRA ELETROMAGNÉTICA, VELOCIDADE (SEM CARGA/ COM CARGA) 450/ 270 RPM, ESPESSURA MÁXIMA DA CHAPA A SER FURADA 50 MM, PORÇA DE ADESÃO MAGNÉTICA 17000 N, POTÊNCIA 1100 W, ALIMENTÇÃO 220 - 60 HZ, MONOFÁSICA - JUROS. AF_08/2019</v>
          </cell>
          <cell r="C7078" t="str">
            <v>H</v>
          </cell>
          <cell r="D7078">
            <v>0</v>
          </cell>
          <cell r="E7078">
            <v>0</v>
          </cell>
          <cell r="F7078" t="str">
            <v>SINAPI JUNHO 2025</v>
          </cell>
        </row>
        <row r="7079">
          <cell r="A7079">
            <v>102932</v>
          </cell>
          <cell r="B7079" t="str">
            <v>FURADEIRA ELETROMAGNÉTICA, VELOCIDADE (SEM CARGA/ COM CARGA) 450/ 270 RPM, ESPESSURA MÁXIMA DA CHAPA A SER FURADA 50 MM, PORÇA DE ADESÃO MAGNÉTICA 17000 N, POTÊNCIA 1100 W, ALIMENTÇÃO 220 - 60 HZ, MONOFÁSICA - MANUTENÇÃO. AF_08/2019</v>
          </cell>
          <cell r="C7079" t="str">
            <v>H</v>
          </cell>
          <cell r="D7079">
            <v>0</v>
          </cell>
          <cell r="E7079">
            <v>0</v>
          </cell>
          <cell r="F7079" t="str">
            <v>SINAPI JUNHO 2025</v>
          </cell>
        </row>
        <row r="7080">
          <cell r="A7080">
            <v>102933</v>
          </cell>
          <cell r="B7080" t="str">
            <v>FURADEIRA ELETROMAGNÉTICA, VELOCIDADE (SEM CARGA/ COM CARGA) 450/ 270 RPM, ESPESSURA MÁXIMA DA CHAPA A SER FURADA 50 MM, PORÇA DE ADESÃO MAGNÉTICA 17000 N, POTÊNCIA 1100 W, ALIMENTÇÃO 220 - 60 HZ, MONOFÁSICA - MATERIAIS NA OPERAÇÃO. AF_08/2019</v>
          </cell>
          <cell r="C7080" t="str">
            <v>H</v>
          </cell>
          <cell r="D7080">
            <v>0.94</v>
          </cell>
          <cell r="E7080">
            <v>0.94</v>
          </cell>
          <cell r="F7080" t="str">
            <v>SINAPI JUNHO 2025</v>
          </cell>
        </row>
        <row r="7081">
          <cell r="A7081">
            <v>93411</v>
          </cell>
          <cell r="B7081" t="str">
            <v>GERADOR PORTÁTIL MONOFÁSICO, POTÊNCIA 5500 VA, MOTOR A GASOLINA, POTÊNCIA DO MOTOR 13 CV - DEPRECIAÇÃO. AF_03/2016</v>
          </cell>
          <cell r="C7081" t="str">
            <v>H</v>
          </cell>
          <cell r="D7081">
            <v>0.34</v>
          </cell>
          <cell r="E7081">
            <v>0.34</v>
          </cell>
          <cell r="F7081" t="str">
            <v>SINAPI JUNHO 2025</v>
          </cell>
        </row>
        <row r="7082">
          <cell r="A7082">
            <v>93412</v>
          </cell>
          <cell r="B7082" t="str">
            <v>GERADOR PORTÁTIL MONOFÁSICO, POTÊNCIA 5500 VA, MOTOR A GASOLINA, POTÊNCIA DO MOTOR 13 CV - JUROS. AF_03/2016</v>
          </cell>
          <cell r="C7082" t="str">
            <v>H</v>
          </cell>
          <cell r="D7082">
            <v>0.12</v>
          </cell>
          <cell r="E7082">
            <v>0.12</v>
          </cell>
          <cell r="F7082" t="str">
            <v>SINAPI JUNHO 2025</v>
          </cell>
        </row>
        <row r="7083">
          <cell r="A7083">
            <v>93413</v>
          </cell>
          <cell r="B7083" t="str">
            <v>GERADOR PORTÁTIL MONOFÁSICO, POTÊNCIA 5500 VA, MOTOR A GASOLINA, POTÊNCIA DO MOTOR 13 CV - MANUTENÇÃO. AF_03/2016</v>
          </cell>
          <cell r="C7083" t="str">
            <v>H</v>
          </cell>
          <cell r="D7083">
            <v>0.3</v>
          </cell>
          <cell r="E7083">
            <v>0.3</v>
          </cell>
          <cell r="F7083" t="str">
            <v>SINAPI JUNHO 2025</v>
          </cell>
        </row>
        <row r="7084">
          <cell r="A7084">
            <v>93414</v>
          </cell>
          <cell r="B7084" t="str">
            <v>GERADOR PORTÁTIL MONOFÁSICO, POTÊNCIA 5500 VA, MOTOR A GASOLINA, POTÊNCIA DO MOTOR 13 CV - MATERIAIS NA OPERAÇÃO. AF_03/2016</v>
          </cell>
          <cell r="C7084" t="str">
            <v>H</v>
          </cell>
          <cell r="D7084">
            <v>11.62</v>
          </cell>
          <cell r="E7084">
            <v>11.62</v>
          </cell>
          <cell r="F7084" t="str">
            <v>SINAPI JUNHO 2025</v>
          </cell>
        </row>
        <row r="7085">
          <cell r="A7085">
            <v>88855</v>
          </cell>
          <cell r="B7085" t="str">
            <v>GRADE DE DISCO CONTROLE REMOTO REBOCÁVEL, COM 24 DISCOS 24" X 6 MM COM PNEUS PARA TRANSPORTE - DEPRECIAÇÃO. AF_06/2014</v>
          </cell>
          <cell r="C7085" t="str">
            <v>H</v>
          </cell>
          <cell r="D7085">
            <v>3.33</v>
          </cell>
          <cell r="E7085">
            <v>3.33</v>
          </cell>
          <cell r="F7085" t="str">
            <v>SINAPI JUNHO 2025</v>
          </cell>
        </row>
        <row r="7086">
          <cell r="A7086">
            <v>88856</v>
          </cell>
          <cell r="B7086" t="str">
            <v>GRADE DE DISCO CONTROLE REMOTO REBOCÁVEL, COM 24 DISCOS 24" X 6 MM COM PNEUS PARA TRANSPORTE - JUROS. AF_06/2014</v>
          </cell>
          <cell r="C7086" t="str">
            <v>H</v>
          </cell>
          <cell r="D7086">
            <v>0.91</v>
          </cell>
          <cell r="E7086">
            <v>0.91</v>
          </cell>
          <cell r="F7086" t="str">
            <v>SINAPI JUNHO 2025</v>
          </cell>
        </row>
        <row r="7087">
          <cell r="A7087">
            <v>5658</v>
          </cell>
          <cell r="B7087" t="str">
            <v>GRADE DE DISCO CONTROLE REMOTO REBOCÁVEL, COM 24 DISCOS 24" X 6 MM COM PNEUS PARA TRANSPORTE - MANUTENÇÃO. AF_06/2014</v>
          </cell>
          <cell r="C7087" t="str">
            <v>H</v>
          </cell>
          <cell r="D7087">
            <v>2.31</v>
          </cell>
          <cell r="E7087">
            <v>2.31</v>
          </cell>
          <cell r="F7087" t="str">
            <v>SINAPI JUNHO 2025</v>
          </cell>
        </row>
        <row r="7088">
          <cell r="A7088">
            <v>53840</v>
          </cell>
          <cell r="B7088" t="str">
            <v>GRADE DE DISCO REBOCÁVEL COM 20 DISCOS 24" X 6 MM COM PNEUS PARA TRANSPORTE - DEPRECIAÇÃO. AF_06/2014</v>
          </cell>
          <cell r="C7088" t="str">
            <v>H</v>
          </cell>
          <cell r="D7088">
            <v>2.61</v>
          </cell>
          <cell r="E7088">
            <v>2.61</v>
          </cell>
          <cell r="F7088" t="str">
            <v>SINAPI JUNHO 2025</v>
          </cell>
        </row>
        <row r="7089">
          <cell r="A7089">
            <v>87026</v>
          </cell>
          <cell r="B7089" t="str">
            <v>GRADE DE DISCO REBOCÁVEL COM 20 DISCOS 24" X 6 MM COM PNEUS PARA TRANSPORTE - JUROS. AF_06/2014</v>
          </cell>
          <cell r="C7089" t="str">
            <v>H</v>
          </cell>
          <cell r="D7089">
            <v>0.71</v>
          </cell>
          <cell r="E7089">
            <v>0.71</v>
          </cell>
          <cell r="F7089" t="str">
            <v>SINAPI JUNHO 2025</v>
          </cell>
        </row>
        <row r="7090">
          <cell r="A7090">
            <v>53841</v>
          </cell>
          <cell r="B7090" t="str">
            <v>GRADE DE DISCO REBOCÁVEL COM 20 DISCOS 24" X 6 MM COM PNEUS PARA TRANSPORTE - MANUTENÇÃO. AF_06/2014</v>
          </cell>
          <cell r="C7090" t="str">
            <v>H</v>
          </cell>
          <cell r="D7090">
            <v>1.81</v>
          </cell>
          <cell r="E7090">
            <v>1.81</v>
          </cell>
          <cell r="F7090" t="str">
            <v>SINAPI JUNHO 2025</v>
          </cell>
        </row>
        <row r="7091">
          <cell r="A7091">
            <v>95209</v>
          </cell>
          <cell r="B7091" t="str">
            <v>GRUA ASCENCIONAL, LANCA DE 42 M, CAPACIDADE DE 1,5 T A 30 M, ALTURA ATE 39 M JUROS. AF_05/2023</v>
          </cell>
          <cell r="C7091" t="str">
            <v>H</v>
          </cell>
          <cell r="D7091">
            <v>12.42</v>
          </cell>
          <cell r="E7091">
            <v>12.42</v>
          </cell>
          <cell r="F7091" t="str">
            <v>SINAPI JUNHO 2025</v>
          </cell>
        </row>
        <row r="7092">
          <cell r="A7092">
            <v>95210</v>
          </cell>
          <cell r="B7092" t="str">
            <v>GRUA ASCENCIONAL, LANCA DE 42 M, CAPACIDADE DE 1,5 T A 30 M, ALTURA ATE 39 M MANUTENÇÃO. AF_05/2023</v>
          </cell>
          <cell r="C7092" t="str">
            <v>H</v>
          </cell>
          <cell r="D7092">
            <v>58.74</v>
          </cell>
          <cell r="E7092">
            <v>58.74</v>
          </cell>
          <cell r="F7092" t="str">
            <v>SINAPI JUNHO 2025</v>
          </cell>
        </row>
        <row r="7093">
          <cell r="A7093">
            <v>95211</v>
          </cell>
          <cell r="B7093" t="str">
            <v>GRUA ASCENCIONAL, LANCA DE 42 M, CAPACIDADE DE 1,5 T A 30 M, ALTURA ATE 39 M MATERIAIS NA OPERAÇÃO. AF_05/2023</v>
          </cell>
          <cell r="C7093" t="str">
            <v>H</v>
          </cell>
          <cell r="D7093">
            <v>9.35</v>
          </cell>
          <cell r="E7093">
            <v>9.35</v>
          </cell>
          <cell r="F7093" t="str">
            <v>SINAPI JUNHO 2025</v>
          </cell>
        </row>
        <row r="7094">
          <cell r="A7094">
            <v>93267</v>
          </cell>
          <cell r="B7094" t="str">
            <v>GRUA ASCENCIONAL, LANÇA DE 30 M, CAPACIDADE DE 1,0 T A 30 M, ALTURA ATÉ 39 M DEPRECIAÇÃO. AF_05/2023</v>
          </cell>
          <cell r="C7094" t="str">
            <v>H</v>
          </cell>
          <cell r="D7094">
            <v>26.66</v>
          </cell>
          <cell r="E7094">
            <v>26.66</v>
          </cell>
          <cell r="F7094" t="str">
            <v>SINAPI JUNHO 2025</v>
          </cell>
        </row>
        <row r="7095">
          <cell r="A7095">
            <v>93269</v>
          </cell>
          <cell r="B7095" t="str">
            <v>GRUA ASCENCIONAL, LANÇA DE 30 M, CAPACIDADE DE 1,0 T A 30 M, ALTURA ATÉ 39 M JUROS. AF_05/2023</v>
          </cell>
          <cell r="C7095" t="str">
            <v>H</v>
          </cell>
          <cell r="D7095">
            <v>10</v>
          </cell>
          <cell r="E7095">
            <v>10</v>
          </cell>
          <cell r="F7095" t="str">
            <v>SINAPI JUNHO 2025</v>
          </cell>
        </row>
        <row r="7096">
          <cell r="A7096">
            <v>93270</v>
          </cell>
          <cell r="B7096" t="str">
            <v>GRUA ASCENCIONAL, LANÇA DE 30 M, CAPACIDADE DE 1,0 T A 30 M, ALTURA ATÉ 39 M MANUTENÇÃO. AF_05/2023</v>
          </cell>
          <cell r="C7096" t="str">
            <v>H</v>
          </cell>
          <cell r="D7096">
            <v>25.92</v>
          </cell>
          <cell r="E7096">
            <v>25.92</v>
          </cell>
          <cell r="F7096" t="str">
            <v>SINAPI JUNHO 2025</v>
          </cell>
        </row>
        <row r="7097">
          <cell r="A7097">
            <v>93271</v>
          </cell>
          <cell r="B7097" t="str">
            <v>GRUA ASCENCIONAL, LANÇA DE 30 M, CAPACIDADE DE 1,0 T A 30 M, ALTURA ATÉ 39 M MATERIAIS NA OPERAÇÃO. AF_05/2023</v>
          </cell>
          <cell r="C7097" t="str">
            <v>H</v>
          </cell>
          <cell r="D7097">
            <v>9.35</v>
          </cell>
          <cell r="E7097">
            <v>9.35</v>
          </cell>
          <cell r="F7097" t="str">
            <v>SINAPI JUNHO 2025</v>
          </cell>
        </row>
        <row r="7098">
          <cell r="A7098">
            <v>95208</v>
          </cell>
          <cell r="B7098" t="str">
            <v>GRUA ASCENCIONAL, LANÇA DE 42 M, CAPACIDADE DE 1,5 T A 30 M, ALTURA ATÉ 39 M DEPRECIAÇÃO. AF_05/2023</v>
          </cell>
          <cell r="C7098" t="str">
            <v>H</v>
          </cell>
          <cell r="D7098">
            <v>53.71</v>
          </cell>
          <cell r="E7098">
            <v>53.71</v>
          </cell>
          <cell r="F7098" t="str">
            <v>SINAPI JUNHO 2025</v>
          </cell>
        </row>
        <row r="7099">
          <cell r="A7099">
            <v>83761</v>
          </cell>
          <cell r="B7099" t="str">
            <v>GRUPO DE SOLDAGEM COM GERADOR A DIESEL 60 CV PARA SOLDA ELÉTRICA, SOBRE 04 RODAS, COM MOTOR 4 CILINDROS 600 A - DEPRECIAÇÃO. AF_02/2016</v>
          </cell>
          <cell r="C7099" t="str">
            <v>H</v>
          </cell>
          <cell r="D7099">
            <v>9.4700000000000006</v>
          </cell>
          <cell r="E7099">
            <v>9.4700000000000006</v>
          </cell>
          <cell r="F7099" t="str">
            <v>SINAPI JUNHO 2025</v>
          </cell>
        </row>
        <row r="7100">
          <cell r="A7100">
            <v>83764</v>
          </cell>
          <cell r="B7100" t="str">
            <v>GRUPO DE SOLDAGEM COM GERADOR A DIESEL 60 CV PARA SOLDA ELÉTRICA, SOBRE 04 RODAS, COM MOTOR 4 CILINDROS 600 A - JUROS. AF_02/2016</v>
          </cell>
          <cell r="C7100" t="str">
            <v>H</v>
          </cell>
          <cell r="D7100">
            <v>3.33</v>
          </cell>
          <cell r="E7100">
            <v>3.33</v>
          </cell>
          <cell r="F7100" t="str">
            <v>SINAPI JUNHO 2025</v>
          </cell>
        </row>
        <row r="7101">
          <cell r="A7101">
            <v>83762</v>
          </cell>
          <cell r="B7101" t="str">
            <v>GRUPO DE SOLDAGEM COM GERADOR A DIESEL 60 CV PARA SOLDA ELÉTRICA, SOBRE 04 RODAS, COM MOTOR 4 CILINDROS 600 A - MANUTENÇÃO. AF_02/2016</v>
          </cell>
          <cell r="C7101" t="str">
            <v>H</v>
          </cell>
          <cell r="D7101">
            <v>8.4499999999999993</v>
          </cell>
          <cell r="E7101">
            <v>8.4499999999999993</v>
          </cell>
          <cell r="F7101" t="str">
            <v>SINAPI JUNHO 2025</v>
          </cell>
        </row>
        <row r="7102">
          <cell r="A7102">
            <v>83763</v>
          </cell>
          <cell r="B7102" t="str">
            <v>GRUPO DE SOLDAGEM COM GERADOR A DIESEL 60 CV PARA SOLDA ELÉTRICA, SOBRE 04 RODAS, COM MOTOR 4 CILINDROS 600 A - MATERIAIS NA OPERAÇÃO. AF_02/2016</v>
          </cell>
          <cell r="C7102" t="str">
            <v>H</v>
          </cell>
          <cell r="D7102">
            <v>48.57</v>
          </cell>
          <cell r="E7102">
            <v>48.57</v>
          </cell>
          <cell r="F7102" t="str">
            <v>SINAPI JUNHO 2025</v>
          </cell>
        </row>
        <row r="7103">
          <cell r="A7103">
            <v>95874</v>
          </cell>
          <cell r="B7103" t="str">
            <v>GRUPO GERADOR COM CARENAGEM, MOTOR DIESEL POTÊNCIA STANDART ENTRE 250 E 260 KVA - DEPRECIAÇÃO. AF_12/2016</v>
          </cell>
          <cell r="C7103" t="str">
            <v>H</v>
          </cell>
          <cell r="D7103">
            <v>10.119999999999999</v>
          </cell>
          <cell r="E7103">
            <v>10.119999999999999</v>
          </cell>
          <cell r="F7103" t="str">
            <v>SINAPI JUNHO 2025</v>
          </cell>
        </row>
        <row r="7104">
          <cell r="A7104">
            <v>95869</v>
          </cell>
          <cell r="B7104" t="str">
            <v>GRUPO GERADOR COM CARENAGEM, MOTOR DIESEL POTÊNCIA STANDART ENTRE 250 E 260 KVA - JUROS. AF_12/2016</v>
          </cell>
          <cell r="C7104" t="str">
            <v>H</v>
          </cell>
          <cell r="D7104">
            <v>3.56</v>
          </cell>
          <cell r="E7104">
            <v>3.56</v>
          </cell>
          <cell r="F7104" t="str">
            <v>SINAPI JUNHO 2025</v>
          </cell>
        </row>
        <row r="7105">
          <cell r="A7105">
            <v>95870</v>
          </cell>
          <cell r="B7105" t="str">
            <v>GRUPO GERADOR COM CARENAGEM, MOTOR DIESEL POTÊNCIA STANDART ENTRE 250 E 260 KVA - MANUTENÇÃO. AF_12/2016</v>
          </cell>
          <cell r="C7105" t="str">
            <v>H</v>
          </cell>
          <cell r="D7105">
            <v>9.0299999999999994</v>
          </cell>
          <cell r="E7105">
            <v>9.0299999999999994</v>
          </cell>
          <cell r="F7105" t="str">
            <v>SINAPI JUNHO 2025</v>
          </cell>
        </row>
        <row r="7106">
          <cell r="A7106">
            <v>95871</v>
          </cell>
          <cell r="B7106" t="str">
            <v>GRUPO GERADOR COM CARENAGEM, MOTOR DIESEL POTÊNCIA STANDART ENTRE 250 E 260 KVA - MATERIAIS NA OPERAÇÃO. AF_12/2016</v>
          </cell>
          <cell r="C7106" t="str">
            <v>H</v>
          </cell>
          <cell r="D7106">
            <v>264.25</v>
          </cell>
          <cell r="E7106">
            <v>264.25</v>
          </cell>
          <cell r="F7106" t="str">
            <v>SINAPI JUNHO 2025</v>
          </cell>
        </row>
        <row r="7107">
          <cell r="A7107">
            <v>104684</v>
          </cell>
          <cell r="B7107" t="str">
            <v>GRUPO GERADOR DIESEL, COM CARENAGEM, POTÊNCIA STANDART ENTRE 400 E 460 KVA, VELOCIDADE DE 1800 RPM, FREQUÊNCIA DE 60 HZ - DEPRECIAÇÃO. AF_05/2023</v>
          </cell>
          <cell r="C7107" t="str">
            <v>H</v>
          </cell>
          <cell r="D7107">
            <v>0</v>
          </cell>
          <cell r="E7107">
            <v>0</v>
          </cell>
          <cell r="F7107" t="str">
            <v>SINAPI JUNHO 2025</v>
          </cell>
        </row>
        <row r="7108">
          <cell r="A7108">
            <v>104685</v>
          </cell>
          <cell r="B7108" t="str">
            <v>GRUPO GERADOR DIESEL, COM CARENAGEM, POTÊNCIA STANDART ENTRE 400 E 460 KVA, VELOCIDADE DE 1800 RPM, FREQUÊNCIA DE 60 HZ - JUROS. AF_05/2023</v>
          </cell>
          <cell r="C7108" t="str">
            <v>H</v>
          </cell>
          <cell r="D7108">
            <v>0</v>
          </cell>
          <cell r="E7108">
            <v>0</v>
          </cell>
          <cell r="F7108" t="str">
            <v>SINAPI JUNHO 2025</v>
          </cell>
        </row>
        <row r="7109">
          <cell r="A7109">
            <v>104686</v>
          </cell>
          <cell r="B7109" t="str">
            <v>GRUPO GERADOR DIESEL, COM CARENAGEM, POTÊNCIA STANDART ENTRE 400 E 460 KVA, VELOCIDADE DE 1800 RPM, FREQUÊNCIA DE 60 HZ - MANUTENÇÃO. AF_05/2023</v>
          </cell>
          <cell r="C7109" t="str">
            <v>H</v>
          </cell>
          <cell r="D7109">
            <v>0</v>
          </cell>
          <cell r="E7109">
            <v>0</v>
          </cell>
          <cell r="F7109" t="str">
            <v>SINAPI JUNHO 2025</v>
          </cell>
        </row>
        <row r="7110">
          <cell r="A7110">
            <v>104687</v>
          </cell>
          <cell r="B7110" t="str">
            <v>GRUPO GERADOR DIESEL, COM CARENAGEM, POTÊNCIA STANDART ENTRE 400 E 460 KVA, VELOCIDADE DE 1800 RPM, FREQUÊNCIA DE 60 HZ - MATERIAIS NA OPERAÇÃO. AF_05/2023</v>
          </cell>
          <cell r="C7110" t="str">
            <v>H</v>
          </cell>
          <cell r="D7110">
            <v>434.94</v>
          </cell>
          <cell r="E7110">
            <v>434.94</v>
          </cell>
          <cell r="F7110" t="str">
            <v>SINAPI JUNHO 2025</v>
          </cell>
        </row>
        <row r="7111">
          <cell r="A7111">
            <v>73303</v>
          </cell>
          <cell r="B7111" t="str">
            <v>GRUPO GERADOR ESTACIONÁRIO, MOTOR DIESEL POTÊNCIA 170 KVA - DEPRECIAÇÃO. AF_02/2016</v>
          </cell>
          <cell r="C7111" t="str">
            <v>H</v>
          </cell>
          <cell r="D7111">
            <v>7.11</v>
          </cell>
          <cell r="E7111">
            <v>7.11</v>
          </cell>
          <cell r="F7111" t="str">
            <v>SINAPI JUNHO 2025</v>
          </cell>
        </row>
        <row r="7112">
          <cell r="A7112">
            <v>93235</v>
          </cell>
          <cell r="B7112" t="str">
            <v>GRUPO GERADOR ESTACIONÁRIO, MOTOR DIESEL POTÊNCIA 170 KVA - JUROS. AF_02/2016</v>
          </cell>
          <cell r="C7112" t="str">
            <v>H</v>
          </cell>
          <cell r="D7112">
            <v>2.5</v>
          </cell>
          <cell r="E7112">
            <v>2.5</v>
          </cell>
          <cell r="F7112" t="str">
            <v>SINAPI JUNHO 2025</v>
          </cell>
        </row>
        <row r="7113">
          <cell r="A7113">
            <v>73307</v>
          </cell>
          <cell r="B7113" t="str">
            <v>GRUPO GERADOR ESTACIONÁRIO, MOTOR DIESEL POTÊNCIA 170 KVA - MANUTENÇÃO. AF_02/2016</v>
          </cell>
          <cell r="C7113" t="str">
            <v>H</v>
          </cell>
          <cell r="D7113">
            <v>6.34</v>
          </cell>
          <cell r="E7113">
            <v>6.34</v>
          </cell>
          <cell r="F7113" t="str">
            <v>SINAPI JUNHO 2025</v>
          </cell>
        </row>
        <row r="7114">
          <cell r="A7114">
            <v>73311</v>
          </cell>
          <cell r="B7114" t="str">
            <v>GRUPO GERADOR ESTACIONÁRIO, MOTOR DIESEL POTÊNCIA 170 KVA - MATERIAIS NA OPERAÇÃO. AF_02/2016</v>
          </cell>
          <cell r="C7114" t="str">
            <v>H</v>
          </cell>
          <cell r="D7114">
            <v>172.36</v>
          </cell>
          <cell r="E7114">
            <v>172.36</v>
          </cell>
          <cell r="F7114" t="str">
            <v>SINAPI JUNHO 2025</v>
          </cell>
        </row>
        <row r="7115">
          <cell r="A7115">
            <v>93423</v>
          </cell>
          <cell r="B7115" t="str">
            <v>GRUPO GERADOR ESTACIONÁRIO, POTÊNCIA 150 KVA, MOTOR A DIESEL- DEPRECIAÇÃO. AF_03/2016</v>
          </cell>
          <cell r="C7115" t="str">
            <v>H</v>
          </cell>
          <cell r="D7115">
            <v>6.33</v>
          </cell>
          <cell r="E7115">
            <v>6.33</v>
          </cell>
          <cell r="F7115" t="str">
            <v>SINAPI JUNHO 2025</v>
          </cell>
        </row>
        <row r="7116">
          <cell r="A7116">
            <v>93424</v>
          </cell>
          <cell r="B7116" t="str">
            <v>GRUPO GERADOR ESTACIONÁRIO, POTÊNCIA 150 KVA, MOTOR A DIESEL- JUROS. AF_03/2016</v>
          </cell>
          <cell r="C7116" t="str">
            <v>H</v>
          </cell>
          <cell r="D7116">
            <v>2.23</v>
          </cell>
          <cell r="E7116">
            <v>2.23</v>
          </cell>
          <cell r="F7116" t="str">
            <v>SINAPI JUNHO 2025</v>
          </cell>
        </row>
        <row r="7117">
          <cell r="A7117">
            <v>93425</v>
          </cell>
          <cell r="B7117" t="str">
            <v>GRUPO GERADOR ESTACIONÁRIO, POTÊNCIA 150 KVA, MOTOR A DIESEL- MANUTENÇÃO. AF_03/2016</v>
          </cell>
          <cell r="C7117" t="str">
            <v>H</v>
          </cell>
          <cell r="D7117">
            <v>5.65</v>
          </cell>
          <cell r="E7117">
            <v>5.65</v>
          </cell>
          <cell r="F7117" t="str">
            <v>SINAPI JUNHO 2025</v>
          </cell>
        </row>
        <row r="7118">
          <cell r="A7118">
            <v>93426</v>
          </cell>
          <cell r="B7118" t="str">
            <v>GRUPO GERADOR ESTACIONÁRIO, POTÊNCIA 150 KVA, MOTOR A DIESEL- MATERIAIS NA OPERAÇÃO. AF_03/2016</v>
          </cell>
          <cell r="C7118" t="str">
            <v>H</v>
          </cell>
          <cell r="D7118">
            <v>155.11000000000001</v>
          </cell>
          <cell r="E7118">
            <v>155.11000000000001</v>
          </cell>
          <cell r="F7118" t="str">
            <v>SINAPI JUNHO 2025</v>
          </cell>
        </row>
        <row r="7119">
          <cell r="A7119">
            <v>93417</v>
          </cell>
          <cell r="B7119" t="str">
            <v>GRUPO GERADOR REBOCÁVEL, POTÊNCIA 66 KVA, MOTOR A DIESEL - DEPRECIAÇÃO. AF_03/2016</v>
          </cell>
          <cell r="C7119" t="str">
            <v>H</v>
          </cell>
          <cell r="D7119">
            <v>4.47</v>
          </cell>
          <cell r="E7119">
            <v>4.47</v>
          </cell>
          <cell r="F7119" t="str">
            <v>SINAPI JUNHO 2025</v>
          </cell>
        </row>
        <row r="7120">
          <cell r="A7120">
            <v>93418</v>
          </cell>
          <cell r="B7120" t="str">
            <v>GRUPO GERADOR REBOCÁVEL, POTÊNCIA 66 KVA, MOTOR A DIESEL - JUROS. AF_03/2016</v>
          </cell>
          <cell r="C7120" t="str">
            <v>H</v>
          </cell>
          <cell r="D7120">
            <v>1.57</v>
          </cell>
          <cell r="E7120">
            <v>1.57</v>
          </cell>
          <cell r="F7120" t="str">
            <v>SINAPI JUNHO 2025</v>
          </cell>
        </row>
        <row r="7121">
          <cell r="A7121">
            <v>93419</v>
          </cell>
          <cell r="B7121" t="str">
            <v>GRUPO GERADOR REBOCÁVEL, POTÊNCIA 66 KVA, MOTOR A DIESEL - MANUTENÇÃO. AF_03/2016</v>
          </cell>
          <cell r="C7121" t="str">
            <v>H</v>
          </cell>
          <cell r="D7121">
            <v>3.99</v>
          </cell>
          <cell r="E7121">
            <v>3.99</v>
          </cell>
          <cell r="F7121" t="str">
            <v>SINAPI JUNHO 2025</v>
          </cell>
        </row>
        <row r="7122">
          <cell r="A7122">
            <v>93420</v>
          </cell>
          <cell r="B7122" t="str">
            <v>GRUPO GERADOR REBOCÁVEL, POTÊNCIA 66 KVA, MOTOR A DIESEL - MATERIAIS NA OPERAÇÃO. AF_03/2016</v>
          </cell>
          <cell r="C7122" t="str">
            <v>H</v>
          </cell>
          <cell r="D7122">
            <v>64.900000000000006</v>
          </cell>
          <cell r="E7122">
            <v>64.900000000000006</v>
          </cell>
          <cell r="F7122" t="str">
            <v>SINAPI JUNHO 2025</v>
          </cell>
        </row>
        <row r="7123">
          <cell r="A7123">
            <v>93277</v>
          </cell>
          <cell r="B7123" t="str">
            <v>GUINCHO ELÉTRICO DE COLUNA, CAPACIDADE 400 KG, COM MOTO FREIO, MOTOR TRIFÁSICO DE 1,25 CV - DEPRECIAÇÃO. AF_03/2016</v>
          </cell>
          <cell r="C7123" t="str">
            <v>H</v>
          </cell>
          <cell r="D7123">
            <v>0.34</v>
          </cell>
          <cell r="E7123">
            <v>0.34</v>
          </cell>
          <cell r="F7123" t="str">
            <v>SINAPI JUNHO 2025</v>
          </cell>
        </row>
        <row r="7124">
          <cell r="A7124">
            <v>93278</v>
          </cell>
          <cell r="B7124" t="str">
            <v>GUINCHO ELÉTRICO DE COLUNA, CAPACIDADE 400 KG, COM MOTO FREIO, MOTOR TRIFÁSICO DE 1,25 CV - JUROS. AF_03/2016</v>
          </cell>
          <cell r="C7124" t="str">
            <v>H</v>
          </cell>
          <cell r="D7124">
            <v>0.08</v>
          </cell>
          <cell r="E7124">
            <v>0.08</v>
          </cell>
          <cell r="F7124" t="str">
            <v>SINAPI JUNHO 2025</v>
          </cell>
        </row>
        <row r="7125">
          <cell r="A7125">
            <v>93279</v>
          </cell>
          <cell r="B7125" t="str">
            <v>GUINCHO ELÉTRICO DE COLUNA, CAPACIDADE 400 KG, COM MOTO FREIO, MOTOR TRIFÁSICO DE 1,25 CV - MANUTENÇÃO. AF_03/2016</v>
          </cell>
          <cell r="C7125" t="str">
            <v>H</v>
          </cell>
          <cell r="D7125">
            <v>0.32</v>
          </cell>
          <cell r="E7125">
            <v>0.32</v>
          </cell>
          <cell r="F7125" t="str">
            <v>SINAPI JUNHO 2025</v>
          </cell>
        </row>
        <row r="7126">
          <cell r="A7126">
            <v>93280</v>
          </cell>
          <cell r="B7126" t="str">
            <v>GUINCHO ELÉTRICO DE COLUNA, CAPACIDADE 400 KG, COM MOTO FREIO, MOTOR TRIFÁSICO DE 1,25 CV - MATERIAIS NA OPERAÇÃO. AF_03/2016</v>
          </cell>
          <cell r="C7126" t="str">
            <v>H</v>
          </cell>
          <cell r="D7126">
            <v>0.78</v>
          </cell>
          <cell r="E7126">
            <v>0.78</v>
          </cell>
          <cell r="F7126" t="str">
            <v>SINAPI JUNHO 2025</v>
          </cell>
        </row>
        <row r="7127">
          <cell r="A7127">
            <v>104909</v>
          </cell>
          <cell r="B7127" t="str">
            <v>GUINDASTE DERRICK, LANÇA DE *20* M, CARGA MÁXIMA 10T, POTÊNCIA 45 KW - DEPRECIAÇÃO. AF_01/2024</v>
          </cell>
          <cell r="C7127" t="str">
            <v>H</v>
          </cell>
          <cell r="D7127">
            <v>0</v>
          </cell>
          <cell r="E7127">
            <v>0</v>
          </cell>
          <cell r="F7127" t="str">
            <v>SINAPI JUNHO 2025</v>
          </cell>
        </row>
        <row r="7128">
          <cell r="A7128">
            <v>104910</v>
          </cell>
          <cell r="B7128" t="str">
            <v>GUINDASTE DERRICK, LANÇA DE *20* M, CARGA MÁXIMA 10T, POTÊNCIA 45 KW - JUROS. AF_01/2024</v>
          </cell>
          <cell r="C7128" t="str">
            <v>H</v>
          </cell>
          <cell r="D7128">
            <v>0</v>
          </cell>
          <cell r="E7128">
            <v>0</v>
          </cell>
          <cell r="F7128" t="str">
            <v>SINAPI JUNHO 2025</v>
          </cell>
        </row>
        <row r="7129">
          <cell r="A7129">
            <v>104911</v>
          </cell>
          <cell r="B7129" t="str">
            <v>GUINDASTE DERRICK, LANÇA DE *20* M, CARGA MÁXIMA 10T, POTÊNCIA 45 KW - MANUTENÇÃO. AF_01/2024</v>
          </cell>
          <cell r="C7129" t="str">
            <v>H</v>
          </cell>
          <cell r="D7129">
            <v>0</v>
          </cell>
          <cell r="E7129">
            <v>0</v>
          </cell>
          <cell r="F7129" t="str">
            <v>SINAPI JUNHO 2025</v>
          </cell>
        </row>
        <row r="7130">
          <cell r="A7130">
            <v>104912</v>
          </cell>
          <cell r="B7130" t="str">
            <v>GUINDASTE DERRICK, LANÇA DE *20* M, CARGA MÁXIMA 10T, POTÊNCIA 45 KW - MATERIAIS NA OPERAÇÃO. AF_01/2024</v>
          </cell>
          <cell r="C7130" t="str">
            <v>H</v>
          </cell>
          <cell r="D7130">
            <v>38.25</v>
          </cell>
          <cell r="E7130">
            <v>38.25</v>
          </cell>
          <cell r="F7130" t="str">
            <v>SINAPI JUNHO 2025</v>
          </cell>
        </row>
        <row r="7131">
          <cell r="A7131">
            <v>102840</v>
          </cell>
          <cell r="B7131" t="str">
            <v>GUINDASTE HIDRAULICO AUTOPROPELIDO, COM LANÇA TRELIÇADA 40 M, CAPACIDADE MÁXIMA 75 T, EQUIPADO COM CLAMSHELL - DEPRECIAÇÃO. AF_04/2019</v>
          </cell>
          <cell r="C7131" t="str">
            <v>H</v>
          </cell>
          <cell r="D7131">
            <v>0</v>
          </cell>
          <cell r="E7131">
            <v>0</v>
          </cell>
          <cell r="F7131" t="str">
            <v>SINAPI JUNHO 2025</v>
          </cell>
        </row>
        <row r="7132">
          <cell r="A7132">
            <v>102841</v>
          </cell>
          <cell r="B7132" t="str">
            <v>GUINDASTE HIDRAULICO AUTOPROPELIDO, COM LANÇA TRELIÇADA 40 M, CAPACIDADE MÁXIMA 75 T, EQUIPADO COM CLAMSHELL - JUROS. AF_04/2019</v>
          </cell>
          <cell r="C7132" t="str">
            <v>H</v>
          </cell>
          <cell r="D7132">
            <v>0</v>
          </cell>
          <cell r="E7132">
            <v>0</v>
          </cell>
          <cell r="F7132" t="str">
            <v>SINAPI JUNHO 2025</v>
          </cell>
        </row>
        <row r="7133">
          <cell r="A7133">
            <v>102842</v>
          </cell>
          <cell r="B7133" t="str">
            <v>GUINDASTE HIDRAULICO AUTOPROPELIDO, COM LANÇA TRELIÇADA 40 M, CAPACIDADE MÁXIMA 75 T, EQUIPADO COM CLAMSHELL - MANUTENÇÃO. AF_04/2019</v>
          </cell>
          <cell r="C7133" t="str">
            <v>H</v>
          </cell>
          <cell r="D7133">
            <v>0</v>
          </cell>
          <cell r="E7133">
            <v>0</v>
          </cell>
          <cell r="F7133" t="str">
            <v>SINAPI JUNHO 2025</v>
          </cell>
        </row>
        <row r="7134">
          <cell r="A7134">
            <v>102843</v>
          </cell>
          <cell r="B7134" t="str">
            <v>GUINDASTE HIDRAULICO AUTOPROPELIDO, COM LANÇA TRELIÇADA 40 M, CAPACIDADE MÁXIMA 75 T, EQUIPADO COM CLAMSHELL - MATERIAIS NA OPERAÇÃO. AF_04/2019</v>
          </cell>
          <cell r="C7134" t="str">
            <v>H</v>
          </cell>
          <cell r="D7134">
            <v>130.27000000000001</v>
          </cell>
          <cell r="E7134">
            <v>130.27000000000001</v>
          </cell>
          <cell r="F7134" t="str">
            <v>SINAPI JUNHO 2025</v>
          </cell>
        </row>
        <row r="7135">
          <cell r="A7135">
            <v>89267</v>
          </cell>
          <cell r="B7135" t="str">
            <v>GUINDASTE HIDRÁULICO AUTOPROPELIDO, COM LANÇA TELESCÓPICA 28,80 M, CAPACIDADE MÁXIMA 30 T, POTÊNCIA 97 KW, TRAÇÃO 4 X 4 - DEPRECIAÇÃO. AF_11/2014</v>
          </cell>
          <cell r="C7135" t="str">
            <v>H</v>
          </cell>
          <cell r="D7135">
            <v>51.81</v>
          </cell>
          <cell r="E7135">
            <v>51.81</v>
          </cell>
          <cell r="F7135" t="str">
            <v>SINAPI JUNHO 2025</v>
          </cell>
        </row>
        <row r="7136">
          <cell r="A7136">
            <v>89269</v>
          </cell>
          <cell r="B7136" t="str">
            <v>GUINDASTE HIDRÁULICO AUTOPROPELIDO, COM LANÇA TELESCÓPICA 28,80 M, CAPACIDADE MÁXIMA 30 T, POTÊNCIA 97 KW, TRAÇÃO 4 X 4 - IMPOSTOS E SEGUROS. AF_11/2014</v>
          </cell>
          <cell r="C7136" t="str">
            <v>H</v>
          </cell>
          <cell r="D7136">
            <v>7.38</v>
          </cell>
          <cell r="E7136">
            <v>7.38</v>
          </cell>
          <cell r="F7136" t="str">
            <v>SINAPI JUNHO 2025</v>
          </cell>
        </row>
        <row r="7137">
          <cell r="A7137">
            <v>89268</v>
          </cell>
          <cell r="B7137" t="str">
            <v>GUINDASTE HIDRÁULICO AUTOPROPELIDO, COM LANÇA TELESCÓPICA 28,80 M, CAPACIDADE MÁXIMA 30 T, POTÊNCIA 97 KW, TRAÇÃO 4 X 4 - JUROS. AF_11/2014</v>
          </cell>
          <cell r="C7137" t="str">
            <v>H</v>
          </cell>
          <cell r="D7137">
            <v>18.260000000000002</v>
          </cell>
          <cell r="E7137">
            <v>18.260000000000002</v>
          </cell>
          <cell r="F7137" t="str">
            <v>SINAPI JUNHO 2025</v>
          </cell>
        </row>
        <row r="7138">
          <cell r="A7138">
            <v>89270</v>
          </cell>
          <cell r="B7138" t="str">
            <v>GUINDASTE HIDRÁULICO AUTOPROPELIDO, COM LANÇA TELESCÓPICA 28,80 M, CAPACIDADE MÁXIMA 30 T, POTÊNCIA 97 KW, TRAÇÃO 4 X 4 - MANUTENÇÃO. AF_11/2014</v>
          </cell>
          <cell r="C7138" t="str">
            <v>H</v>
          </cell>
          <cell r="D7138">
            <v>83.29</v>
          </cell>
          <cell r="E7138">
            <v>83.29</v>
          </cell>
          <cell r="F7138" t="str">
            <v>SINAPI JUNHO 2025</v>
          </cell>
        </row>
        <row r="7139">
          <cell r="A7139">
            <v>89271</v>
          </cell>
          <cell r="B7139" t="str">
            <v>GUINDASTE HIDRÁULICO AUTOPROPELIDO, COM LANÇA TELESCÓPICA 28,80 M, CAPACIDADE MÁXIMA 30 T, POTÊNCIA 97 KW, TRAÇÃO 4 X 4 - MATERIAIS NA OPERAÇÃO. AF_11/2014</v>
          </cell>
          <cell r="C7139" t="str">
            <v>H</v>
          </cell>
          <cell r="D7139">
            <v>28.08</v>
          </cell>
          <cell r="E7139">
            <v>28.08</v>
          </cell>
          <cell r="F7139" t="str">
            <v>SINAPI JUNHO 2025</v>
          </cell>
        </row>
        <row r="7140">
          <cell r="A7140">
            <v>93283</v>
          </cell>
          <cell r="B7140" t="str">
            <v>GUINDASTE HIDRÁULICO AUTOPROPELIDO, COM LANÇA TELESCÓPICA 40 M, CAPACIDADE MÁXIMA 60 T, POTÊNCIA 260 KW - DEPRECIAÇÃO. AF_03/2016</v>
          </cell>
          <cell r="C7140" t="str">
            <v>H</v>
          </cell>
          <cell r="D7140">
            <v>99.64</v>
          </cell>
          <cell r="E7140">
            <v>99.64</v>
          </cell>
          <cell r="F7140" t="str">
            <v>SINAPI JUNHO 2025</v>
          </cell>
        </row>
        <row r="7141">
          <cell r="A7141">
            <v>93296</v>
          </cell>
          <cell r="B7141" t="str">
            <v>GUINDASTE HIDRÁULICO AUTOPROPELIDO, COM LANÇA TELESCÓPICA 40 M, CAPACIDADE MÁXIMA 60 T, POTÊNCIA 260 KW - IMPOSTOS E SEGUROS. AF_03/2016</v>
          </cell>
          <cell r="C7141" t="str">
            <v>H</v>
          </cell>
          <cell r="D7141">
            <v>14.19</v>
          </cell>
          <cell r="E7141">
            <v>14.19</v>
          </cell>
          <cell r="F7141" t="str">
            <v>SINAPI JUNHO 2025</v>
          </cell>
        </row>
        <row r="7142">
          <cell r="A7142">
            <v>93284</v>
          </cell>
          <cell r="B7142" t="str">
            <v>GUINDASTE HIDRÁULICO AUTOPROPELIDO, COM LANÇA TELESCÓPICA 40 M, CAPACIDADE MÁXIMA 60 T, POTÊNCIA 260 KW - JUROS. AF_03/2016</v>
          </cell>
          <cell r="C7142" t="str">
            <v>H</v>
          </cell>
          <cell r="D7142">
            <v>35.119999999999997</v>
          </cell>
          <cell r="E7142">
            <v>35.119999999999997</v>
          </cell>
          <cell r="F7142" t="str">
            <v>SINAPI JUNHO 2025</v>
          </cell>
        </row>
        <row r="7143">
          <cell r="A7143">
            <v>93285</v>
          </cell>
          <cell r="B7143" t="str">
            <v>GUINDASTE HIDRÁULICO AUTOPROPELIDO, COM LANÇA TELESCÓPICA 40 M, CAPACIDADE MÁXIMA 60 T, POTÊNCIA 260 KW - MANUTENÇÃO. AF_03/2016</v>
          </cell>
          <cell r="C7143" t="str">
            <v>H</v>
          </cell>
          <cell r="D7143">
            <v>160.16999999999999</v>
          </cell>
          <cell r="E7143">
            <v>160.16999999999999</v>
          </cell>
          <cell r="F7143" t="str">
            <v>SINAPI JUNHO 2025</v>
          </cell>
        </row>
        <row r="7144">
          <cell r="A7144">
            <v>93286</v>
          </cell>
          <cell r="B7144" t="str">
            <v>GUINDASTE HIDRÁULICO AUTOPROPELIDO, COM LANÇA TELESCÓPICA 40 M, CAPACIDADE MÁXIMA 60 T, POTÊNCIA 260 KW - MATERIAIS NA OPERAÇÃO. AF_03/2016</v>
          </cell>
          <cell r="C7144" t="str">
            <v>H</v>
          </cell>
          <cell r="D7144">
            <v>13</v>
          </cell>
          <cell r="E7144">
            <v>13</v>
          </cell>
          <cell r="F7144" t="str">
            <v>SINAPI JUNHO 2025</v>
          </cell>
        </row>
        <row r="7145">
          <cell r="A7145">
            <v>104706</v>
          </cell>
          <cell r="B7145" t="str">
            <v>GUINDASTE HIDRÁULICO AUTOPROPELIDO, COM LANÇA TRELICADA 41 M, CAPACIDADE MÁXIMA DE ELEVAÇÃO 43 T, POTÊNCIA 230 KW, EQUIPADO COM CAÇAMBA DE ARRASTO (DRAGLINE) DE 0,76 M3 - DEPRECIAÇÃO. AF_06/2023</v>
          </cell>
          <cell r="C7145" t="str">
            <v>H</v>
          </cell>
          <cell r="D7145">
            <v>0</v>
          </cell>
          <cell r="E7145">
            <v>0</v>
          </cell>
          <cell r="F7145" t="str">
            <v>SINAPI JUNHO 2025</v>
          </cell>
        </row>
        <row r="7146">
          <cell r="A7146">
            <v>104707</v>
          </cell>
          <cell r="B7146" t="str">
            <v>GUINDASTE HIDRÁULICO AUTOPROPELIDO, COM LANÇA TRELICADA 41 M, CAPACIDADE MÁXIMA DE ELEVAÇÃO 43 T, POTÊNCIA 230 KW, EQUIPADO COM CAÇAMBA DE ARRASTO (DRAGLINE) DE 0,76 M3 - JUROS. AF_06/2023</v>
          </cell>
          <cell r="C7146" t="str">
            <v>H</v>
          </cell>
          <cell r="D7146">
            <v>0</v>
          </cell>
          <cell r="E7146">
            <v>0</v>
          </cell>
          <cell r="F7146" t="str">
            <v>SINAPI JUNHO 2025</v>
          </cell>
        </row>
        <row r="7147">
          <cell r="A7147">
            <v>104708</v>
          </cell>
          <cell r="B7147" t="str">
            <v>GUINDASTE HIDRÁULICO AUTOPROPELIDO, COM LANÇA TRELICADA 41 M, CAPACIDADE MÁXIMA DE ELEVAÇÃO 43 T, POTÊNCIA 230 KW, EQUIPADO COM CAÇAMBA DE ARRASTO (DRAGLINE) DE 0,76 M3 - MANUTENÇÃO. AF_06/2023</v>
          </cell>
          <cell r="C7147" t="str">
            <v>H</v>
          </cell>
          <cell r="D7147">
            <v>0</v>
          </cell>
          <cell r="E7147">
            <v>0</v>
          </cell>
          <cell r="F7147" t="str">
            <v>SINAPI JUNHO 2025</v>
          </cell>
        </row>
        <row r="7148">
          <cell r="A7148">
            <v>104709</v>
          </cell>
          <cell r="B7148" t="str">
            <v>GUINDASTE HIDRÁULICO AUTOPROPELIDO, COM LANÇA TRELICADA 41 M, CAPACIDADE MÁXIMA DE ELEVAÇÃO 43 T, POTÊNCIA 230 KW, EQUIPADO COM CAÇAMBA DE ARRASTO (DRAGLINE) DE 0,76 M3 - MATERIAIS NA OPERAÇÃO. AF_06/2023</v>
          </cell>
          <cell r="C7148" t="str">
            <v>H</v>
          </cell>
          <cell r="D7148">
            <v>1131.94</v>
          </cell>
          <cell r="E7148">
            <v>1131.94</v>
          </cell>
          <cell r="F7148" t="str">
            <v>SINAPI JUNHO 2025</v>
          </cell>
        </row>
        <row r="7149">
          <cell r="A7149">
            <v>104903</v>
          </cell>
          <cell r="B7149" t="str">
            <v>GUINDASTE HIDRÁULICO RODOVIÁRIO, LANCA TELESCÓPICA DE *50+20* M, CAPACIDADE MÁXIMA DE 90T, 4 EIXOS, POTÊNCIA 330 KW, MOTOR DIESEL - DEPRECIAÇÃO. AF_01/2024</v>
          </cell>
          <cell r="C7149" t="str">
            <v>H</v>
          </cell>
          <cell r="D7149">
            <v>0</v>
          </cell>
          <cell r="E7149">
            <v>0</v>
          </cell>
          <cell r="F7149" t="str">
            <v>SINAPI JUNHO 2025</v>
          </cell>
        </row>
        <row r="7150">
          <cell r="A7150">
            <v>104904</v>
          </cell>
          <cell r="B7150" t="str">
            <v>GUINDASTE HIDRÁULICO RODOVIÁRIO, LANCA TELESCÓPICA DE *50+20* M, CAPACIDADE MÁXIMA DE 90T, 4 EIXOS, POTÊNCIA 330 KW, MOTOR DIESEL - JUROS. AF_01/2024</v>
          </cell>
          <cell r="C7150" t="str">
            <v>H</v>
          </cell>
          <cell r="D7150">
            <v>0</v>
          </cell>
          <cell r="E7150">
            <v>0</v>
          </cell>
          <cell r="F7150" t="str">
            <v>SINAPI JUNHO 2025</v>
          </cell>
        </row>
        <row r="7151">
          <cell r="A7151">
            <v>104905</v>
          </cell>
          <cell r="B7151" t="str">
            <v>GUINDASTE HIDRÁULICO RODOVIÁRIO, LANCA TELESCÓPICA DE *50+20* M, CAPACIDADE MÁXIMA DE 90T, 4 EIXOS, POTÊNCIA 330 KW, MOTOR DIESEL - MANUTENÇÃO. AF_01/2024</v>
          </cell>
          <cell r="C7151" t="str">
            <v>H</v>
          </cell>
          <cell r="D7151">
            <v>0</v>
          </cell>
          <cell r="E7151">
            <v>0</v>
          </cell>
          <cell r="F7151" t="str">
            <v>SINAPI JUNHO 2025</v>
          </cell>
        </row>
        <row r="7152">
          <cell r="A7152">
            <v>104906</v>
          </cell>
          <cell r="B7152" t="str">
            <v>GUINDASTE HIDRÁULICO RODOVIÁRIO, LANCA TELESCÓPICA DE *50+20* M, CAPACIDADE MÁXIMA DE 90T, 4 EIXOS, POTÊNCIA 330 KW, MOTOR DIESEL - MATERIAIS NA OPERAÇÃO. AF_01/2024</v>
          </cell>
          <cell r="C7152" t="str">
            <v>H</v>
          </cell>
          <cell r="D7152">
            <v>95.53</v>
          </cell>
          <cell r="E7152">
            <v>95.53</v>
          </cell>
          <cell r="F7152" t="str">
            <v>SINAPI JUNHO 2025</v>
          </cell>
        </row>
        <row r="7153">
          <cell r="A7153">
            <v>102846</v>
          </cell>
          <cell r="B7153" t="str">
            <v>GUINDASTE SOBRE ESTEIRAS, COM LANÇA TRELIÇADA 40 M, CAPACIDADE MÁXIMA 75 T - DEPRECIAÇÃO. AF_04/2019</v>
          </cell>
          <cell r="C7153" t="str">
            <v>H</v>
          </cell>
          <cell r="D7153">
            <v>0</v>
          </cell>
          <cell r="E7153">
            <v>0</v>
          </cell>
          <cell r="F7153" t="str">
            <v>SINAPI JUNHO 2025</v>
          </cell>
        </row>
        <row r="7154">
          <cell r="A7154">
            <v>102847</v>
          </cell>
          <cell r="B7154" t="str">
            <v>GUINDASTE SOBRE ESTEIRAS, COM LANÇA TRELIÇADA 40 M, CAPACIDADE MÁXIMA 75 T - JUROS. AF_04/2019</v>
          </cell>
          <cell r="C7154" t="str">
            <v>H</v>
          </cell>
          <cell r="D7154">
            <v>0</v>
          </cell>
          <cell r="E7154">
            <v>0</v>
          </cell>
          <cell r="F7154" t="str">
            <v>SINAPI JUNHO 2025</v>
          </cell>
        </row>
        <row r="7155">
          <cell r="A7155">
            <v>102848</v>
          </cell>
          <cell r="B7155" t="str">
            <v>GUINDASTE SOBRE ESTEIRAS, COM LANÇA TRELIÇADA 40 M, CAPACIDADE MÁXIMA 75 T - MANUTENÇÃO. AF_04/2019</v>
          </cell>
          <cell r="C7155" t="str">
            <v>H</v>
          </cell>
          <cell r="D7155">
            <v>0</v>
          </cell>
          <cell r="E7155">
            <v>0</v>
          </cell>
          <cell r="F7155" t="str">
            <v>SINAPI JUNHO 2025</v>
          </cell>
        </row>
        <row r="7156">
          <cell r="A7156">
            <v>102849</v>
          </cell>
          <cell r="B7156" t="str">
            <v>GUINDASTE SOBRE ESTEIRAS, COM LANÇA TRELIÇADA 40 M, CAPACIDADE MÁXIMA 75 T - MATERIAIS NA OPERAÇÃO. AF_04/2019</v>
          </cell>
          <cell r="C7156" t="str">
            <v>H</v>
          </cell>
          <cell r="D7156">
            <v>63.69</v>
          </cell>
          <cell r="E7156">
            <v>63.69</v>
          </cell>
          <cell r="F7156" t="str">
            <v>SINAPI JUNHO 2025</v>
          </cell>
        </row>
        <row r="7157">
          <cell r="A7157">
            <v>102852</v>
          </cell>
          <cell r="B7157" t="str">
            <v>GUINDASTE SOBRE ESTEIRAS, COM LANÇA TRELIÇADA 40 M, CAPACIDADE MÁXIMA 75 T, EQUIPADO COM CLAMSHELL - DEPRECIAÇÃO. AF_04/2019</v>
          </cell>
          <cell r="C7157" t="str">
            <v>H</v>
          </cell>
          <cell r="D7157">
            <v>0</v>
          </cell>
          <cell r="E7157">
            <v>0</v>
          </cell>
          <cell r="F7157" t="str">
            <v>SINAPI JUNHO 2025</v>
          </cell>
        </row>
        <row r="7158">
          <cell r="A7158">
            <v>102853</v>
          </cell>
          <cell r="B7158" t="str">
            <v>GUINDASTE SOBRE ESTEIRAS, COM LANÇA TRELIÇADA 40 M, CAPACIDADE MÁXIMA 75 T, EQUIPADO COM CLAMSHELL - JUROS. AF_04/2019</v>
          </cell>
          <cell r="C7158" t="str">
            <v>H</v>
          </cell>
          <cell r="D7158">
            <v>0</v>
          </cell>
          <cell r="E7158">
            <v>0</v>
          </cell>
          <cell r="F7158" t="str">
            <v>SINAPI JUNHO 2025</v>
          </cell>
        </row>
        <row r="7159">
          <cell r="A7159">
            <v>102854</v>
          </cell>
          <cell r="B7159" t="str">
            <v>GUINDASTE SOBRE ESTEIRAS, COM LANÇA TRELIÇADA 40 M, CAPACIDADE MÁXIMA 75 T, EQUIPADO COM CLAMSHELL - MANUTENÇÃO. AF_04/2019</v>
          </cell>
          <cell r="C7159" t="str">
            <v>H</v>
          </cell>
          <cell r="D7159">
            <v>0</v>
          </cell>
          <cell r="E7159">
            <v>0</v>
          </cell>
          <cell r="F7159" t="str">
            <v>SINAPI JUNHO 2025</v>
          </cell>
        </row>
        <row r="7160">
          <cell r="A7160">
            <v>102855</v>
          </cell>
          <cell r="B7160" t="str">
            <v>GUINDASTE SOBRE ESTEIRAS, COM LANÇA TRELIÇADA 40 M, CAPACIDADE MÁXIMA 75 T, EQUIPADO COM CLAMSHELL - MATERIAIS NA OPERAÇÃO. AF_04/2019</v>
          </cell>
          <cell r="C7160" t="str">
            <v>H</v>
          </cell>
          <cell r="D7160">
            <v>63.69</v>
          </cell>
          <cell r="E7160">
            <v>63.69</v>
          </cell>
          <cell r="F7160" t="str">
            <v>SINAPI JUNHO 2025</v>
          </cell>
        </row>
        <row r="7161">
          <cell r="A7161">
            <v>93397</v>
          </cell>
          <cell r="B7161" t="str">
            <v>GUINDAUTO HIDRÁULICO, CAPACIDADE MÁXIMA DE CARGA 3300 KG, MOMENTO MÁXIMO DE CARGA 5,8 TM, ALCANCE MÁXIMO HORIZONTAL 7,60 M, INCLUSIVE CAMINHÃO TOCO PBT 16.000 KG, POTÊNCIA DE 189 CV - DEPRECIAÇÃO. AF_03/2016</v>
          </cell>
          <cell r="C7161" t="str">
            <v>H</v>
          </cell>
          <cell r="D7161">
            <v>25.68</v>
          </cell>
          <cell r="E7161">
            <v>25.68</v>
          </cell>
          <cell r="F7161" t="str">
            <v>SINAPI JUNHO 2025</v>
          </cell>
        </row>
        <row r="7162">
          <cell r="A7162">
            <v>93399</v>
          </cell>
          <cell r="B7162" t="str">
            <v>GUINDAUTO HIDRÁULICO, CAPACIDADE MÁXIMA DE CARGA 3300 KG, MOMENTO MÁXIMO DE CARGA 5,8 TM, ALCANCE MÁXIMO HORIZONTAL 7,60 M, INCLUSIVE CAMINHÃO TOCO PBT 16.000 KG, POTÊNCIA DE 189 CV - IMPOSTOS E SEGUROS. AF_03/2016</v>
          </cell>
          <cell r="C7162" t="str">
            <v>H</v>
          </cell>
          <cell r="D7162">
            <v>3.92</v>
          </cell>
          <cell r="E7162">
            <v>3.92</v>
          </cell>
          <cell r="F7162" t="str">
            <v>SINAPI JUNHO 2025</v>
          </cell>
        </row>
        <row r="7163">
          <cell r="A7163">
            <v>93398</v>
          </cell>
          <cell r="B7163" t="str">
            <v>GUINDAUTO HIDRÁULICO, CAPACIDADE MÁXIMA DE CARGA 3300 KG, MOMENTO MÁXIMO DE CARGA 5,8 TM, ALCANCE MÁXIMO HORIZONTAL 7,60 M, INCLUSIVE CAMINHÃO TOCO PBT 16.000 KG, POTÊNCIA DE 189 CV - JUROS. AF_03/2016</v>
          </cell>
          <cell r="C7163" t="str">
            <v>H</v>
          </cell>
          <cell r="D7163">
            <v>9.7100000000000009</v>
          </cell>
          <cell r="E7163">
            <v>9.7100000000000009</v>
          </cell>
          <cell r="F7163" t="str">
            <v>SINAPI JUNHO 2025</v>
          </cell>
        </row>
        <row r="7164">
          <cell r="A7164">
            <v>93400</v>
          </cell>
          <cell r="B7164" t="str">
            <v>GUINDAUTO HIDRÁULICO, CAPACIDADE MÁXIMA DE CARGA 3300 KG, MOMENTO MÁXIMO DE CARGA 5,8 TM, ALCANCE MÁXIMO HORIZONTAL 7,60 M, INCLUSIVE CAMINHÃO TOCO PBT 16.000 KG, POTÊNCIA DE 189 CV - MANUTENÇÃO. AF_03/2016</v>
          </cell>
          <cell r="C7164" t="str">
            <v>H</v>
          </cell>
          <cell r="D7164">
            <v>44.62</v>
          </cell>
          <cell r="E7164">
            <v>44.62</v>
          </cell>
          <cell r="F7164" t="str">
            <v>SINAPI JUNHO 2025</v>
          </cell>
        </row>
        <row r="7165">
          <cell r="A7165">
            <v>93401</v>
          </cell>
          <cell r="B7165" t="str">
            <v>GUINDAUTO HIDRÁULICO, CAPACIDADE MÁXIMA DE CARGA 3300 KG, MOMENTO MÁXIMO DE CARGA 5,8 TM, ALCANCE MÁXIMO HORIZONTAL 7,60 M, INCLUSIVE CAMINHÃO TOCO PBT 16.000 KG, POTÊNCIA DE 189 CV - MATERIAIS NA OPERAÇÃO. AF_03/2016</v>
          </cell>
          <cell r="C7165" t="str">
            <v>H</v>
          </cell>
          <cell r="D7165">
            <v>153.02000000000001</v>
          </cell>
          <cell r="E7165">
            <v>153.02000000000001</v>
          </cell>
          <cell r="F7165" t="str">
            <v>SINAPI JUNHO 2025</v>
          </cell>
        </row>
        <row r="7166">
          <cell r="A7166">
            <v>89259</v>
          </cell>
          <cell r="B7166" t="str">
            <v>GUINDAUTO HIDRÁULICO, CAPACIDADE MÁXIMA DE CARGA 6200 KG, MOMENTO MÁXIMO DE CARGA 11,7 TM, ALCANCE MÁXIMO HORIZONTAL 9,70 M, INCLUSIVE CAMINHÃO TOCO PBT 16.000 KG, POTÊNCIA DE 189 CV - DEPRECIAÇÃO. AF_06/2014</v>
          </cell>
          <cell r="C7166" t="str">
            <v>H</v>
          </cell>
          <cell r="D7166">
            <v>27.97</v>
          </cell>
          <cell r="E7166">
            <v>27.97</v>
          </cell>
          <cell r="F7166" t="str">
            <v>SINAPI JUNHO 2025</v>
          </cell>
        </row>
        <row r="7167">
          <cell r="A7167">
            <v>91466</v>
          </cell>
          <cell r="B7167" t="str">
            <v>GUINDAUTO HIDRÁULICO, CAPACIDADE MÁXIMA DE CARGA 6200 KG, MOMENTO MÁXIMO DE CARGA 11,7 TM, ALCANCE MÁXIMO HORIZONTAL 9,70 M, INCLUSIVE CAMINHÃO TOCO PBT 16.000 KG, POTÊNCIA DE 189 CV - IMPOSTOS E SEGUROS. AF_08/2015</v>
          </cell>
          <cell r="C7167" t="str">
            <v>H</v>
          </cell>
          <cell r="D7167">
            <v>4.16</v>
          </cell>
          <cell r="E7167">
            <v>4.16</v>
          </cell>
          <cell r="F7167" t="str">
            <v>SINAPI JUNHO 2025</v>
          </cell>
        </row>
        <row r="7168">
          <cell r="A7168">
            <v>89260</v>
          </cell>
          <cell r="B7168" t="str">
            <v>GUINDAUTO HIDRÁULICO, CAPACIDADE MÁXIMA DE CARGA 6200 KG, MOMENTO MÁXIMO DE CARGA 11,7 TM, ALCANCE MÁXIMO HORIZONTAL 9,70 M, INCLUSIVE CAMINHÃO TOCO PBT 16.000 KG, POTÊNCIA DE 189 CV - JUROS. AF_06/2014</v>
          </cell>
          <cell r="C7168" t="str">
            <v>H</v>
          </cell>
          <cell r="D7168">
            <v>10.31</v>
          </cell>
          <cell r="E7168">
            <v>10.31</v>
          </cell>
          <cell r="F7168" t="str">
            <v>SINAPI JUNHO 2025</v>
          </cell>
        </row>
        <row r="7169">
          <cell r="A7169">
            <v>89262</v>
          </cell>
          <cell r="B7169" t="str">
            <v>GUINDAUTO HIDRÁULICO, CAPACIDADE MÁXIMA DE CARGA 6200 KG, MOMENTO MÁXIMO DE CARGA 11,7 TM, ALCANCE MÁXIMO HORIZONTAL 9,70 M, INCLUSIVE CAMINHÃO TOCO PBT 16.000 KG, POTÊNCIA DE 189 CV - MANUTENÇÃO. AF_06/2014</v>
          </cell>
          <cell r="C7169" t="str">
            <v>H</v>
          </cell>
          <cell r="D7169">
            <v>47.48</v>
          </cell>
          <cell r="E7169">
            <v>47.48</v>
          </cell>
          <cell r="F7169" t="str">
            <v>SINAPI JUNHO 2025</v>
          </cell>
        </row>
        <row r="7170">
          <cell r="A7170">
            <v>91467</v>
          </cell>
          <cell r="B7170" t="str">
            <v>GUINDAUTO HIDRÁULICO, CAPACIDADE MÁXIMA DE CARGA 6200 KG, MOMENTO MÁXIMO DE CARGA 11,7 TM, ALCANCE MÁXIMO HORIZONTAL 9,70 M, INCLUSIVE CAMINHÃO TOCO PBT 16.000 KG, POTÊNCIA DE 189 CV - MATERIAIS NA OPERAÇÃO. AF_08/2015</v>
          </cell>
          <cell r="C7170" t="str">
            <v>H</v>
          </cell>
          <cell r="D7170">
            <v>153.02000000000001</v>
          </cell>
          <cell r="E7170">
            <v>153.02000000000001</v>
          </cell>
          <cell r="F7170" t="str">
            <v>SINAPI JUNHO 2025</v>
          </cell>
        </row>
        <row r="7171">
          <cell r="A7171">
            <v>105839</v>
          </cell>
          <cell r="B7171" t="str">
            <v>GUINDAUTO HIDRÁULICO, CAPACIDADE MÁXIMA DE CARGA 6200 KG, MOMENTO MÁXIMO DE CARGA 11,7 TM, ALCANCE MÁXIMO HORIZONTAL 9,70 M, INCLUSIVE CAMINHÃO TOCO PBT 16.000 KG, POTÊNCIA DE 189 CV E CESTA AÉREA COM ISOLAMENTO CLASSE C - DEPRECIAÇÃO. AF_01/2025</v>
          </cell>
          <cell r="C7171" t="str">
            <v>H</v>
          </cell>
          <cell r="D7171">
            <v>0</v>
          </cell>
          <cell r="E7171">
            <v>0</v>
          </cell>
          <cell r="F7171" t="str">
            <v>SINAPI JUNHO 2025</v>
          </cell>
        </row>
        <row r="7172">
          <cell r="A7172">
            <v>105842</v>
          </cell>
          <cell r="B7172" t="str">
            <v>GUINDAUTO HIDRÁULICO, CAPACIDADE MÁXIMA DE CARGA 6200 KG, MOMENTO MÁXIMO DE CARGA 11,7 TM, ALCANCE MÁXIMO HORIZONTAL 9,70 M, INCLUSIVE CAMINHÃO TOCO PBT 16.000 KG, POTÊNCIA DE 189 CV E CESTA AÉREA COM ISOLAMENTO CLASSE C - IMPOSTOS E SEGUROS. AF_01/2025</v>
          </cell>
          <cell r="C7172" t="str">
            <v>H</v>
          </cell>
          <cell r="D7172">
            <v>0</v>
          </cell>
          <cell r="E7172">
            <v>0</v>
          </cell>
          <cell r="F7172" t="str">
            <v>SINAPI JUNHO 2025</v>
          </cell>
        </row>
        <row r="7173">
          <cell r="A7173">
            <v>105840</v>
          </cell>
          <cell r="B7173" t="str">
            <v>GUINDAUTO HIDRÁULICO, CAPACIDADE MÁXIMA DE CARGA 6200 KG, MOMENTO MÁXIMO DE CARGA 11,7 TM, ALCANCE MÁXIMO HORIZONTAL 9,70 M, INCLUSIVE CAMINHÃO TOCO PBT 16.000 KG, POTÊNCIA DE 189 CV E CESTA AÉREA COM ISOLAMENTO CLASSE C - JUROS. AF_01/2025</v>
          </cell>
          <cell r="C7173" t="str">
            <v>H</v>
          </cell>
          <cell r="D7173">
            <v>0</v>
          </cell>
          <cell r="E7173">
            <v>0</v>
          </cell>
          <cell r="F7173" t="str">
            <v>SINAPI JUNHO 2025</v>
          </cell>
        </row>
        <row r="7174">
          <cell r="A7174">
            <v>105841</v>
          </cell>
          <cell r="B7174" t="str">
            <v>GUINDAUTO HIDRÁULICO, CAPACIDADE MÁXIMA DE CARGA 6200 KG, MOMENTO MÁXIMO DE CARGA 11,7 TM, ALCANCE MÁXIMO HORIZONTAL 9,70 M, INCLUSIVE CAMINHÃO TOCO PBT 16.000 KG, POTÊNCIA DE 189 CV E CESTA AÉREA COM ISOLAMENTO CLASSE C - MANUTENÇÃO. AF_01/2025</v>
          </cell>
          <cell r="C7174" t="str">
            <v>H</v>
          </cell>
          <cell r="D7174">
            <v>0</v>
          </cell>
          <cell r="E7174">
            <v>0</v>
          </cell>
          <cell r="F7174" t="str">
            <v>SINAPI JUNHO 2025</v>
          </cell>
        </row>
        <row r="7175">
          <cell r="A7175">
            <v>105843</v>
          </cell>
          <cell r="B7175" t="str">
            <v>GUINDAUTO HIDRÁULICO, CAPACIDADE MÁXIMA DE CARGA 6200 KG, MOMENTO MÁXIMO DE CARGA 11,7 TM, ALCANCE MÁXIMO HORIZONTAL 9,70 M, INCLUSIVE CAMINHÃO TOCO PBT 16.000 KG, POTÊNCIA DE 189 CV E CESTA AÉREA COM ISOLAMENTO CLASSE C - MATERIAIS NA OPERAÇÃO. AF_01/2025</v>
          </cell>
          <cell r="C7175" t="str">
            <v>H</v>
          </cell>
          <cell r="D7175">
            <v>80.53</v>
          </cell>
          <cell r="E7175">
            <v>80.53</v>
          </cell>
          <cell r="F7175" t="str">
            <v>SINAPI JUNHO 2025</v>
          </cell>
        </row>
        <row r="7176">
          <cell r="A7176">
            <v>91629</v>
          </cell>
          <cell r="B7176" t="str">
            <v>GUINDAUTO HIDRÁULICO, CAPACIDADE MÁXIMA DE CARGA 6500 KG, MOMENTO MÁXIMO DE CARGA 5,8 TM, ALCANCE MÁXIMO HORIZONTAL 7,60 M, INCLUSIVE CAMINHÃO TOCO PBT 9.700 KG, POTÊNCIA DE 160 CV - DEPRECIAÇÃO. AF_08/2015</v>
          </cell>
          <cell r="C7176" t="str">
            <v>H</v>
          </cell>
          <cell r="D7176">
            <v>22.18</v>
          </cell>
          <cell r="E7176">
            <v>22.18</v>
          </cell>
          <cell r="F7176" t="str">
            <v>SINAPI JUNHO 2025</v>
          </cell>
        </row>
        <row r="7177">
          <cell r="A7177">
            <v>91631</v>
          </cell>
          <cell r="B7177" t="str">
            <v>GUINDAUTO HIDRÁULICO, CAPACIDADE MÁXIMA DE CARGA 6500 KG, MOMENTO MÁXIMO DE CARGA 5,8 TM, ALCANCE MÁXIMO HORIZONTAL 7,60 M, INCLUSIVE CAMINHÃO TOCO PBT 9.700 KG, POTÊNCIA DE 160 CV - IMPOSTOS E SEGUROS. AF_08/2015</v>
          </cell>
          <cell r="C7177" t="str">
            <v>H</v>
          </cell>
          <cell r="D7177">
            <v>3.34</v>
          </cell>
          <cell r="E7177">
            <v>3.34</v>
          </cell>
          <cell r="F7177" t="str">
            <v>SINAPI JUNHO 2025</v>
          </cell>
        </row>
        <row r="7178">
          <cell r="A7178">
            <v>91630</v>
          </cell>
          <cell r="B7178" t="str">
            <v>GUINDAUTO HIDRÁULICO, CAPACIDADE MÁXIMA DE CARGA 6500 KG, MOMENTO MÁXIMO DE CARGA 5,8 TM, ALCANCE MÁXIMO HORIZONTAL 7,60 M, INCLUSIVE CAMINHÃO TOCO PBT 9.700 KG, POTÊNCIA DE 160 CV - JUROS. AF_08/2015</v>
          </cell>
          <cell r="C7178" t="str">
            <v>H</v>
          </cell>
          <cell r="D7178">
            <v>8.27</v>
          </cell>
          <cell r="E7178">
            <v>8.27</v>
          </cell>
          <cell r="F7178" t="str">
            <v>SINAPI JUNHO 2025</v>
          </cell>
        </row>
        <row r="7179">
          <cell r="A7179">
            <v>91632</v>
          </cell>
          <cell r="B7179" t="str">
            <v>GUINDAUTO HIDRÁULICO, CAPACIDADE MÁXIMA DE CARGA 6500 KG, MOMENTO MÁXIMO DE CARGA 5,8 TM, ALCANCE MÁXIMO HORIZONTAL 7,60 M, INCLUSIVE CAMINHÃO TOCO PBT 9.700 KG, POTÊNCIA DE 160 CV - MANUTENÇÃO. AF_08/2015</v>
          </cell>
          <cell r="C7179" t="str">
            <v>H</v>
          </cell>
          <cell r="D7179">
            <v>38.06</v>
          </cell>
          <cell r="E7179">
            <v>38.06</v>
          </cell>
          <cell r="F7179" t="str">
            <v>SINAPI JUNHO 2025</v>
          </cell>
        </row>
        <row r="7180">
          <cell r="A7180">
            <v>91633</v>
          </cell>
          <cell r="B7180" t="str">
            <v>GUINDAUTO HIDRÁULICO, CAPACIDADE MÁXIMA DE CARGA 6500 KG, MOMENTO MÁXIMO DE CARGA 5,8 TM, ALCANCE MÁXIMO HORIZONTAL 7,60 M, INCLUSIVE CAMINHÃO TOCO PBT 9.700 KG, POTÊNCIA DE 160 CV - MATERIAIS NA OPERAÇÃO. AF_08/2015</v>
          </cell>
          <cell r="C7180" t="str">
            <v>H</v>
          </cell>
          <cell r="D7180">
            <v>129.52000000000001</v>
          </cell>
          <cell r="E7180">
            <v>129.52000000000001</v>
          </cell>
          <cell r="F7180" t="str">
            <v>SINAPI JUNHO 2025</v>
          </cell>
        </row>
        <row r="7181">
          <cell r="A7181">
            <v>105979</v>
          </cell>
          <cell r="B7181" t="str">
            <v>GUINDAUTO HIDRÁULICO, CAPACIDADE MÁXIMA DE CARGA 8500 KG, MOMENTO MÁXIMO DE CARGA 30,4 TM, ALCANCE MÁXIMO HORIZONTAL 14,30 M, INCLUSIVE CAMINHÃO TRUCADO PBT 23.000 KG, POTÊNCIA DE 256 CV E CARROCERIA FIXA ABERTA DE MADEIRA - DEPRECIAÇÃO. AF_05/2025</v>
          </cell>
          <cell r="C7181" t="str">
            <v>H</v>
          </cell>
          <cell r="D7181">
            <v>44.52</v>
          </cell>
          <cell r="E7181">
            <v>44.52</v>
          </cell>
          <cell r="F7181" t="str">
            <v>SINAPI JUNHO 2025</v>
          </cell>
        </row>
        <row r="7182">
          <cell r="A7182">
            <v>105982</v>
          </cell>
          <cell r="B7182" t="str">
            <v>GUINDAUTO HIDRÁULICO, CAPACIDADE MÁXIMA DE CARGA 8500 KG, MOMENTO MÁXIMO DE CARGA 30,4 TM, ALCANCE MÁXIMO HORIZONTAL 14,30 M, INCLUSIVE CAMINHÃO TRUCADO PBT 23.000 KG, POTÊNCIA DE 256 CV E CARROCERIA FIXA ABERTA DE MADEIRA - IMPOSTOS E SEGUROS. AF_05/2025</v>
          </cell>
          <cell r="C7182" t="str">
            <v>H</v>
          </cell>
          <cell r="D7182">
            <v>6.17</v>
          </cell>
          <cell r="E7182">
            <v>6.17</v>
          </cell>
          <cell r="F7182" t="str">
            <v>SINAPI JUNHO 2025</v>
          </cell>
        </row>
        <row r="7183">
          <cell r="A7183">
            <v>105980</v>
          </cell>
          <cell r="B7183" t="str">
            <v>GUINDAUTO HIDRÁULICO, CAPACIDADE MÁXIMA DE CARGA 8500 KG, MOMENTO MÁXIMO DE CARGA 30,4 TM, ALCANCE MÁXIMO HORIZONTAL 14,30 M, INCLUSIVE CAMINHÃO TRUCADO PBT 23.000 KG, POTÊNCIA DE 256 CV E CARROCERIA FIXA ABERTA DE MADEIRA - JUROS. AF_05/2025</v>
          </cell>
          <cell r="C7183" t="str">
            <v>H</v>
          </cell>
          <cell r="D7183">
            <v>15.25</v>
          </cell>
          <cell r="E7183">
            <v>15.25</v>
          </cell>
          <cell r="F7183" t="str">
            <v>SINAPI JUNHO 2025</v>
          </cell>
        </row>
        <row r="7184">
          <cell r="A7184">
            <v>105981</v>
          </cell>
          <cell r="B7184" t="str">
            <v>GUINDAUTO HIDRÁULICO, CAPACIDADE MÁXIMA DE CARGA 8500 KG, MOMENTO MÁXIMO DE CARGA 30,4 TM, ALCANCE MÁXIMO HORIZONTAL 14,30 M, INCLUSIVE CAMINHÃO TRUCADO PBT 23.000 KG, POTÊNCIA DE 256 CV E CARROCERIA FIXA ABERTA DE MADEIRA - MANUTENÇÃO. AF_05/2025</v>
          </cell>
          <cell r="C7184" t="str">
            <v>H</v>
          </cell>
          <cell r="D7184">
            <v>70.63</v>
          </cell>
          <cell r="E7184">
            <v>70.63</v>
          </cell>
          <cell r="F7184" t="str">
            <v>SINAPI JUNHO 2025</v>
          </cell>
        </row>
        <row r="7185">
          <cell r="A7185">
            <v>105983</v>
          </cell>
          <cell r="B7185" t="str">
            <v>GUINDAUTO HIDRÁULICO, CAPACIDADE MÁXIMA DE CARGA 8500 KG, MOMENTO MÁXIMO DE CARGA 30,4 TM, ALCANCE MÁXIMO HORIZONTAL 14,30 M, INCLUSIVE CAMINHÃO TRUCADO PBT 23.000 KG, POTÊNCIA DE 256 CV E CARROCERIA FIXA ABERTA DE MADEIRA - MATERIAIS NA OPERAÇÃO. AF_05/2025</v>
          </cell>
          <cell r="C7185" t="str">
            <v>H</v>
          </cell>
          <cell r="D7185">
            <v>152.74</v>
          </cell>
          <cell r="E7185">
            <v>152.74</v>
          </cell>
          <cell r="F7185" t="str">
            <v>SINAPI JUNHO 2025</v>
          </cell>
        </row>
        <row r="7186">
          <cell r="A7186">
            <v>98760</v>
          </cell>
          <cell r="B7186" t="str">
            <v>INVERSOR DE SOLDA MONOFÁSICO DE 160 A, POTÊNCIA DE 5400 W, TENSÃO DE 220 V, PARA SOLDA COM ELETRODOS DE 2,0 A 4,0 MM E PROCESSO TIG - DEPRECIAÇÃO. AF_06/2018</v>
          </cell>
          <cell r="C7186" t="str">
            <v>H</v>
          </cell>
          <cell r="D7186">
            <v>0.05</v>
          </cell>
          <cell r="E7186">
            <v>0.05</v>
          </cell>
          <cell r="F7186" t="str">
            <v>SINAPI JUNHO 2025</v>
          </cell>
        </row>
        <row r="7187">
          <cell r="A7187">
            <v>98761</v>
          </cell>
          <cell r="B7187" t="str">
            <v>INVERSOR DE SOLDA MONOFÁSICO DE 160 A, POTÊNCIA DE 5400 W, TENSÃO DE 220 V, PARA SOLDA COM ELETRODOS DE 2,0 A 4,0 MM E PROCESSO TIG - JUROS. AF_06/2018</v>
          </cell>
          <cell r="C7187" t="str">
            <v>H</v>
          </cell>
          <cell r="D7187">
            <v>0.01</v>
          </cell>
          <cell r="E7187">
            <v>0.01</v>
          </cell>
          <cell r="F7187" t="str">
            <v>SINAPI JUNHO 2025</v>
          </cell>
        </row>
        <row r="7188">
          <cell r="A7188">
            <v>98762</v>
          </cell>
          <cell r="B7188" t="str">
            <v>INVERSOR DE SOLDA MONOFÁSICO DE 160 A, POTÊNCIA DE 5400 W, TENSÃO DE 220 V, PARA SOLDA COM ELETRODOS DE 2,0 A 4,0 MM E PROCESSO TIG - MANUTENÇÃO. AF_06/2018</v>
          </cell>
          <cell r="C7188" t="str">
            <v>H</v>
          </cell>
          <cell r="D7188">
            <v>0.06</v>
          </cell>
          <cell r="E7188">
            <v>0.06</v>
          </cell>
          <cell r="F7188" t="str">
            <v>SINAPI JUNHO 2025</v>
          </cell>
        </row>
        <row r="7189">
          <cell r="A7189">
            <v>98763</v>
          </cell>
          <cell r="B7189" t="str">
            <v>INVERSOR DE SOLDA MONOFÁSICO DE 160 A, POTÊNCIA DE 5400 W, TENSÃO DE 220 V, PARA SOLDA COM ELETRODOS DE 2,0 A 4,0 MM E PROCESSO TIG - MATERIAIS NA OPERAÇÃO. AF_06/2018</v>
          </cell>
          <cell r="C7189" t="str">
            <v>H</v>
          </cell>
          <cell r="D7189">
            <v>4.59</v>
          </cell>
          <cell r="E7189">
            <v>4.59</v>
          </cell>
          <cell r="F7189" t="str">
            <v>SINAPI JUNHO 2025</v>
          </cell>
        </row>
        <row r="7190">
          <cell r="A7190">
            <v>99829</v>
          </cell>
          <cell r="B7190" t="str">
            <v>LAVADORA DE ALTA PRESSAO (LAVA-JATO) PARA AGUA FRIA, PRESSAO DE OPERACAO ENTRE 1400 E 1900 LIB/POL2, VAZAO MAXIMA ENTRE 400 E 700 L/H - DEPRECIAÇÃO. AF_05/2023</v>
          </cell>
          <cell r="C7190" t="str">
            <v>H</v>
          </cell>
          <cell r="D7190">
            <v>0.14000000000000001</v>
          </cell>
          <cell r="E7190">
            <v>0.14000000000000001</v>
          </cell>
          <cell r="F7190" t="str">
            <v>SINAPI JUNHO 2025</v>
          </cell>
        </row>
        <row r="7191">
          <cell r="A7191">
            <v>99830</v>
          </cell>
          <cell r="B7191" t="str">
            <v>LAVADORA DE ALTA PRESSAO (LAVA-JATO) PARA AGUA FRIA, PRESSAO DE OPERACAO ENTRE 1400 E 1900 LIB/POL2, VAZAO MAXIMA ENTRE 400 E 700 L/H - JUROS. AF_05/2023</v>
          </cell>
          <cell r="C7191" t="str">
            <v>H</v>
          </cell>
          <cell r="D7191">
            <v>0.02</v>
          </cell>
          <cell r="E7191">
            <v>0.02</v>
          </cell>
          <cell r="F7191" t="str">
            <v>SINAPI JUNHO 2025</v>
          </cell>
        </row>
        <row r="7192">
          <cell r="A7192">
            <v>99831</v>
          </cell>
          <cell r="B7192" t="str">
            <v>LAVADORA DE ALTA PRESSAO (LAVA-JATO) PARA AGUA FRIA, PRESSAO DE OPERACAO ENTRE 1400 E 1900 LIB/POL2, VAZAO MAXIMA ENTRE 400 E 700 L/H - MANUTENÇÃO. AF_05/2023</v>
          </cell>
          <cell r="C7192" t="str">
            <v>H</v>
          </cell>
          <cell r="D7192">
            <v>0.09</v>
          </cell>
          <cell r="E7192">
            <v>0.09</v>
          </cell>
          <cell r="F7192" t="str">
            <v>SINAPI JUNHO 2025</v>
          </cell>
        </row>
        <row r="7193">
          <cell r="A7193">
            <v>99832</v>
          </cell>
          <cell r="B7193" t="str">
            <v>LAVADORA DE ALTA PRESSAO (LAVA-JATO) PARA AGUA FRIA, PRESSAO DE OPERACAO ENTRE 1400 E 1900 LIB/POL2, VAZAO MAXIMA ENTRE 400 E 700 L/H - MATERIAIS NA OPERAÇÃO. AF_05/2023</v>
          </cell>
          <cell r="C7193" t="str">
            <v>H</v>
          </cell>
          <cell r="D7193">
            <v>4.42</v>
          </cell>
          <cell r="E7193">
            <v>4.42</v>
          </cell>
          <cell r="F7193" t="str">
            <v>SINAPI JUNHO 2025</v>
          </cell>
        </row>
        <row r="7194">
          <cell r="A7194">
            <v>104516</v>
          </cell>
          <cell r="B7194" t="str">
            <v>LIXADEIRA DE PAREDE, COM LED, POTÊNCIA 750 W, FREQUÊNCIA 60 HZ, VELOCIDADE 1000 A 2100 RPM, DIÂMETRO DA LIXA 225 MM - DEPRECIAÇÃO. AF_12/2022</v>
          </cell>
          <cell r="C7194" t="str">
            <v>H</v>
          </cell>
          <cell r="D7194">
            <v>0</v>
          </cell>
          <cell r="E7194">
            <v>0</v>
          </cell>
          <cell r="F7194" t="str">
            <v>SINAPI JUNHO 2025</v>
          </cell>
        </row>
        <row r="7195">
          <cell r="A7195">
            <v>104517</v>
          </cell>
          <cell r="B7195" t="str">
            <v>LIXADEIRA DE PAREDE, COM LED, POTÊNCIA 750 W, FREQUÊNCIA 60 HZ, VELOCIDADE 1000 A 2100 RPM, DIÂMETRO DA LIXA 225 MM - JUROS. AF_12/2022</v>
          </cell>
          <cell r="C7195" t="str">
            <v>H</v>
          </cell>
          <cell r="D7195">
            <v>0</v>
          </cell>
          <cell r="E7195">
            <v>0</v>
          </cell>
          <cell r="F7195" t="str">
            <v>SINAPI JUNHO 2025</v>
          </cell>
        </row>
        <row r="7196">
          <cell r="A7196">
            <v>104518</v>
          </cell>
          <cell r="B7196" t="str">
            <v>LIXADEIRA DE PAREDE, COM LED, POTÊNCIA 750 W, FREQUÊNCIA 60 HZ, VELOCIDADE 1000 A 2100 RPM, DIÂMETRO DA LIXA 225 MM - MANUTENÇÃO. AF_12/2022</v>
          </cell>
          <cell r="C7196" t="str">
            <v>H</v>
          </cell>
          <cell r="D7196">
            <v>0</v>
          </cell>
          <cell r="E7196">
            <v>0</v>
          </cell>
          <cell r="F7196" t="str">
            <v>SINAPI JUNHO 2025</v>
          </cell>
        </row>
        <row r="7197">
          <cell r="A7197">
            <v>104519</v>
          </cell>
          <cell r="B7197" t="str">
            <v>LIXADEIRA DE PAREDE, COM LED, POTÊNCIA 750 W, FREQUÊNCIA 60 HZ, VELOCIDADE 1000 A 2100 RPM, DIÂMETRO DA LIXA 225 MM - MATERIAIS NA OPERAÇÃO. AF_12/2022</v>
          </cell>
          <cell r="C7197" t="str">
            <v>H</v>
          </cell>
          <cell r="D7197">
            <v>0.64</v>
          </cell>
          <cell r="E7197">
            <v>0.64</v>
          </cell>
          <cell r="F7197" t="str">
            <v>SINAPI JUNHO 2025</v>
          </cell>
        </row>
        <row r="7198">
          <cell r="A7198">
            <v>90682</v>
          </cell>
          <cell r="B7198" t="str">
            <v>MANIPULADOR TELESCÓPICO, POTÊNCIA DE 85 HP, CAPACIDADE DE CARGA DE 3.500 KG, ALTURA MÁXIMA DE ELEVAÇÃO DE 12,3 M - DEPRECIAÇÃO. AF_05/2023</v>
          </cell>
          <cell r="C7198" t="str">
            <v>H</v>
          </cell>
          <cell r="D7198">
            <v>39.68</v>
          </cell>
          <cell r="E7198">
            <v>39.68</v>
          </cell>
          <cell r="F7198" t="str">
            <v>SINAPI JUNHO 2025</v>
          </cell>
        </row>
        <row r="7199">
          <cell r="A7199">
            <v>90683</v>
          </cell>
          <cell r="B7199" t="str">
            <v>MANIPULADOR TELESCÓPICO, POTÊNCIA DE 85 HP, CAPACIDADE DE CARGA DE 3.500 KG, ALTURA MÁXIMA DE ELEVAÇÃO DE 12,3 M - JUROS. AF_05/2023</v>
          </cell>
          <cell r="C7199" t="str">
            <v>H</v>
          </cell>
          <cell r="D7199">
            <v>9.17</v>
          </cell>
          <cell r="E7199">
            <v>9.17</v>
          </cell>
          <cell r="F7199" t="str">
            <v>SINAPI JUNHO 2025</v>
          </cell>
        </row>
        <row r="7200">
          <cell r="A7200">
            <v>90684</v>
          </cell>
          <cell r="B7200" t="str">
            <v>MANIPULADOR TELESCÓPICO, POTÊNCIA DE 85 HP, CAPACIDADE DE CARGA DE 3.500 KG, ALTURA MÁXIMA DE ELEVAÇÃO DE 12,3 M - MANUTENÇÃO. AF_05/2023</v>
          </cell>
          <cell r="C7200" t="str">
            <v>H</v>
          </cell>
          <cell r="D7200">
            <v>43.4</v>
          </cell>
          <cell r="E7200">
            <v>43.4</v>
          </cell>
          <cell r="F7200" t="str">
            <v>SINAPI JUNHO 2025</v>
          </cell>
        </row>
        <row r="7201">
          <cell r="A7201">
            <v>90685</v>
          </cell>
          <cell r="B7201" t="str">
            <v>MANIPULADOR TELESCÓPICO, POTÊNCIA DE 85 HP, CAPACIDADE DE CARGA DE 3.500 KG, ALTURA MÁXIMA DE ELEVAÇÃO DE 12,3 M - MATERIAIS NA OPERAÇÃO. AF_05/2023</v>
          </cell>
          <cell r="C7201" t="str">
            <v>H</v>
          </cell>
          <cell r="D7201">
            <v>55.06</v>
          </cell>
          <cell r="E7201">
            <v>55.06</v>
          </cell>
          <cell r="F7201" t="str">
            <v>SINAPI JUNHO 2025</v>
          </cell>
        </row>
        <row r="7202">
          <cell r="A7202">
            <v>95114</v>
          </cell>
          <cell r="B7202" t="str">
            <v>MARTELETE OU ROMPEDOR PNEUMÁTICO MANUAL, 28 KG, COM SILENCIADOR - DEPRECIAÇÃO. AF_07/2016</v>
          </cell>
          <cell r="C7202" t="str">
            <v>H</v>
          </cell>
          <cell r="D7202">
            <v>1.55</v>
          </cell>
          <cell r="E7202">
            <v>1.55</v>
          </cell>
          <cell r="F7202" t="str">
            <v>SINAPI JUNHO 2025</v>
          </cell>
        </row>
        <row r="7203">
          <cell r="A7203">
            <v>95115</v>
          </cell>
          <cell r="B7203" t="str">
            <v>MARTELETE OU ROMPEDOR PNEUMÁTICO MANUAL, 28 KG, COM SILENCIADOR - JUROS. AF_07/2016</v>
          </cell>
          <cell r="C7203" t="str">
            <v>H</v>
          </cell>
          <cell r="D7203">
            <v>0.35</v>
          </cell>
          <cell r="E7203">
            <v>0.35</v>
          </cell>
          <cell r="F7203" t="str">
            <v>SINAPI JUNHO 2025</v>
          </cell>
        </row>
        <row r="7204">
          <cell r="A7204">
            <v>53863</v>
          </cell>
          <cell r="B7204" t="str">
            <v>MARTELETE OU ROMPEDOR PNEUMÁTICO MANUAL, 28 KG, COM SILENCIADOR - MANUTENÇÃO. AF_07/2016</v>
          </cell>
          <cell r="C7204" t="str">
            <v>H</v>
          </cell>
          <cell r="D7204">
            <v>1.94</v>
          </cell>
          <cell r="E7204">
            <v>1.94</v>
          </cell>
          <cell r="F7204" t="str">
            <v>SINAPI JUNHO 2025</v>
          </cell>
        </row>
        <row r="7205">
          <cell r="A7205">
            <v>104652</v>
          </cell>
          <cell r="B7205" t="str">
            <v>MARTELETE PERFURADOR/ ROMPEDOR ELÉTRICO, POTÊNCIA 800 W, 220 V - DEPRECIAÇÃO. AF_05/2023</v>
          </cell>
          <cell r="C7205" t="str">
            <v>H</v>
          </cell>
          <cell r="D7205">
            <v>0</v>
          </cell>
          <cell r="E7205">
            <v>0</v>
          </cell>
          <cell r="F7205" t="str">
            <v>SINAPI JUNHO 2025</v>
          </cell>
        </row>
        <row r="7206">
          <cell r="A7206">
            <v>104653</v>
          </cell>
          <cell r="B7206" t="str">
            <v>MARTELETE PERFURADOR/ ROMPEDOR ELÉTRICO, POTÊNCIA 800 W, 220 V - JUROS. AF_05/2023</v>
          </cell>
          <cell r="C7206" t="str">
            <v>H</v>
          </cell>
          <cell r="D7206">
            <v>0</v>
          </cell>
          <cell r="E7206">
            <v>0</v>
          </cell>
          <cell r="F7206" t="str">
            <v>SINAPI JUNHO 2025</v>
          </cell>
        </row>
        <row r="7207">
          <cell r="A7207">
            <v>104654</v>
          </cell>
          <cell r="B7207" t="str">
            <v>MARTELETE PERFURADOR/ ROMPEDOR ELÉTRICO, POTÊNCIA 800 W, 220 V - MANUTENÇÃO. AF_05/2023</v>
          </cell>
          <cell r="C7207" t="str">
            <v>H</v>
          </cell>
          <cell r="D7207">
            <v>0</v>
          </cell>
          <cell r="E7207">
            <v>0</v>
          </cell>
          <cell r="F7207" t="str">
            <v>SINAPI JUNHO 2025</v>
          </cell>
        </row>
        <row r="7208">
          <cell r="A7208">
            <v>104655</v>
          </cell>
          <cell r="B7208" t="str">
            <v>MARTELETE PERFURADOR/ ROMPEDOR ELÉTRICO, POTÊNCIA 800 W, 220 V - MATERIAIS NA OPERAÇÃO. AF_05/2023</v>
          </cell>
          <cell r="C7208" t="str">
            <v>H</v>
          </cell>
          <cell r="D7208">
            <v>0.68</v>
          </cell>
          <cell r="E7208">
            <v>0.68</v>
          </cell>
          <cell r="F7208" t="str">
            <v>SINAPI JUNHO 2025</v>
          </cell>
        </row>
        <row r="7209">
          <cell r="A7209">
            <v>102270</v>
          </cell>
          <cell r="B7209" t="str">
            <v>MARTELO DEMOLIDOR ELÉTRICO, COM POTÊNCIA DE 2.000 W, 1.000 IMPACTOS POR MINUTO, PESO DE 30 KG - DEPRECIAÇÃO. AF_01/2021</v>
          </cell>
          <cell r="C7209" t="str">
            <v>H</v>
          </cell>
          <cell r="D7209">
            <v>0.68</v>
          </cell>
          <cell r="E7209">
            <v>0.68</v>
          </cell>
          <cell r="F7209" t="str">
            <v>SINAPI JUNHO 2025</v>
          </cell>
        </row>
        <row r="7210">
          <cell r="A7210">
            <v>102271</v>
          </cell>
          <cell r="B7210" t="str">
            <v>MARTELO DEMOLIDOR ELÉTRICO, COM POTÊNCIA DE 2.000 W, 1.000 IMPACTOS POR MINUTO, PESO DE 30 KG - JUROS. AF_01/2021</v>
          </cell>
          <cell r="C7210" t="str">
            <v>H</v>
          </cell>
          <cell r="D7210">
            <v>0.15</v>
          </cell>
          <cell r="E7210">
            <v>0.15</v>
          </cell>
          <cell r="F7210" t="str">
            <v>SINAPI JUNHO 2025</v>
          </cell>
        </row>
        <row r="7211">
          <cell r="A7211">
            <v>102272</v>
          </cell>
          <cell r="B7211" t="str">
            <v>MARTELO DEMOLIDOR ELÉTRICO, COM POTÊNCIA DE 2.000 W, 1.000 IMPACTOS POR MINUTO, PESO DE 30 KG - MANUTENÇÃO. AF_01/2021</v>
          </cell>
          <cell r="C7211" t="str">
            <v>H</v>
          </cell>
          <cell r="D7211">
            <v>0.85</v>
          </cell>
          <cell r="E7211">
            <v>0.85</v>
          </cell>
          <cell r="F7211" t="str">
            <v>SINAPI JUNHO 2025</v>
          </cell>
        </row>
        <row r="7212">
          <cell r="A7212">
            <v>102273</v>
          </cell>
          <cell r="B7212" t="str">
            <v>MARTELO DEMOLIDOR ELÉTRICO, COM POTÊNCIA DE 2.000 W, 1.000 IMPACTOS POR MINUTO, PESO DE 30 KG - MATERIAIS NA OPERAÇÃO. AF_01/2021</v>
          </cell>
          <cell r="C7212" t="str">
            <v>H</v>
          </cell>
          <cell r="D7212">
            <v>1.7</v>
          </cell>
          <cell r="E7212">
            <v>1.7</v>
          </cell>
          <cell r="F7212" t="str">
            <v>SINAPI JUNHO 2025</v>
          </cell>
        </row>
        <row r="7213">
          <cell r="A7213">
            <v>95255</v>
          </cell>
          <cell r="B7213" t="str">
            <v>MARTELO DEMOLIDOR PNEUMÁTICO MANUAL, 32 KG - DEPRECIAÇÃO. AF_09/2016</v>
          </cell>
          <cell r="C7213" t="str">
            <v>H</v>
          </cell>
          <cell r="D7213">
            <v>1.38</v>
          </cell>
          <cell r="E7213">
            <v>1.38</v>
          </cell>
          <cell r="F7213" t="str">
            <v>SINAPI JUNHO 2025</v>
          </cell>
        </row>
        <row r="7214">
          <cell r="A7214">
            <v>95256</v>
          </cell>
          <cell r="B7214" t="str">
            <v>MARTELO DEMOLIDOR PNEUMÁTICO MANUAL, 32 KG - JUROS. AF_09/2016</v>
          </cell>
          <cell r="C7214" t="str">
            <v>H</v>
          </cell>
          <cell r="D7214">
            <v>0.31</v>
          </cell>
          <cell r="E7214">
            <v>0.31</v>
          </cell>
          <cell r="F7214" t="str">
            <v>SINAPI JUNHO 2025</v>
          </cell>
        </row>
        <row r="7215">
          <cell r="A7215">
            <v>95257</v>
          </cell>
          <cell r="B7215" t="str">
            <v>MARTELO DEMOLIDOR PNEUMÁTICO MANUAL, 32 KG - MANUTENÇÃO. AF_09/2016</v>
          </cell>
          <cell r="C7215" t="str">
            <v>H</v>
          </cell>
          <cell r="D7215">
            <v>1.72</v>
          </cell>
          <cell r="E7215">
            <v>1.72</v>
          </cell>
          <cell r="F7215" t="str">
            <v>SINAPI JUNHO 2025</v>
          </cell>
        </row>
        <row r="7216">
          <cell r="A7216">
            <v>105913</v>
          </cell>
          <cell r="B7216" t="str">
            <v>MARTELO PERFURADOR PNEUMÁTICO MANUAL, HASTE 19 X 108 MM, *11* KG - DEPRECIAÇÃO. AF_02/2025</v>
          </cell>
          <cell r="C7216" t="str">
            <v>H</v>
          </cell>
          <cell r="D7216">
            <v>0</v>
          </cell>
          <cell r="E7216">
            <v>0</v>
          </cell>
          <cell r="F7216" t="str">
            <v>SINAPI JUNHO 2025</v>
          </cell>
        </row>
        <row r="7217">
          <cell r="A7217">
            <v>105914</v>
          </cell>
          <cell r="B7217" t="str">
            <v>MARTELO PERFURADOR PNEUMÁTICO MANUAL, HASTE 19 X 108 MM, *11* KG - JUROS. AF_02/2025</v>
          </cell>
          <cell r="C7217" t="str">
            <v>H</v>
          </cell>
          <cell r="D7217">
            <v>0</v>
          </cell>
          <cell r="E7217">
            <v>0</v>
          </cell>
          <cell r="F7217" t="str">
            <v>SINAPI JUNHO 2025</v>
          </cell>
        </row>
        <row r="7218">
          <cell r="A7218">
            <v>105915</v>
          </cell>
          <cell r="B7218" t="str">
            <v>MARTELO PERFURADOR PNEUMÁTICO MANUAL, HASTE 19 X 108 MM, *11* KG - MANUTENÇÃO. AF_02/2025</v>
          </cell>
          <cell r="C7218" t="str">
            <v>H</v>
          </cell>
          <cell r="D7218">
            <v>0</v>
          </cell>
          <cell r="E7218">
            <v>0</v>
          </cell>
          <cell r="F7218" t="str">
            <v>SINAPI JUNHO 2025</v>
          </cell>
        </row>
        <row r="7219">
          <cell r="A7219">
            <v>92963</v>
          </cell>
          <cell r="B7219" t="str">
            <v>MARTELO PERFURADOR PNEUMÁTICO MANUAL, HASTE 25 X 75 MM, 21 KG - DEPRECIAÇÃO. AF_12/2015</v>
          </cell>
          <cell r="C7219" t="str">
            <v>H</v>
          </cell>
          <cell r="D7219">
            <v>1.59</v>
          </cell>
          <cell r="E7219">
            <v>1.59</v>
          </cell>
          <cell r="F7219" t="str">
            <v>SINAPI JUNHO 2025</v>
          </cell>
        </row>
        <row r="7220">
          <cell r="A7220">
            <v>92964</v>
          </cell>
          <cell r="B7220" t="str">
            <v>MARTELO PERFURADOR PNEUMÁTICO MANUAL, HASTE 25 X 75 MM, 21 KG - JUROS. AF_12/2015</v>
          </cell>
          <cell r="C7220" t="str">
            <v>H</v>
          </cell>
          <cell r="D7220">
            <v>0.36</v>
          </cell>
          <cell r="E7220">
            <v>0.36</v>
          </cell>
          <cell r="F7220" t="str">
            <v>SINAPI JUNHO 2025</v>
          </cell>
        </row>
        <row r="7221">
          <cell r="A7221">
            <v>92965</v>
          </cell>
          <cell r="B7221" t="str">
            <v>MARTELO PERFURADOR PNEUMÁTICO MANUAL, HASTE 25 X 75 MM, 21 KG - MANUTENÇÃO. AF_12/2015</v>
          </cell>
          <cell r="C7221" t="str">
            <v>H</v>
          </cell>
          <cell r="D7221">
            <v>1.99</v>
          </cell>
          <cell r="E7221">
            <v>1.99</v>
          </cell>
          <cell r="F7221" t="str">
            <v>SINAPI JUNHO 2025</v>
          </cell>
        </row>
        <row r="7222">
          <cell r="A7222">
            <v>103792</v>
          </cell>
          <cell r="B7222" t="str">
            <v>MINI GUINDASTE ARANHA SOBRE ESTEIRAS E LANCA TELESCÓPICA, CAPACIDADE MÁXIMA DE CARGA 3,0 TON, RAIO MÁXIMO DE TRABALHO 8,25 M, ALTURA DE LANÇA DO SOLO 9,2 M, 55 M DE CABO DE AÇO 8 MM, MOTOR ELÉTRICO 220/380 VOLTS - MATERIAIS NA OPERAÇÃO. AF_03/2022</v>
          </cell>
          <cell r="C7222" t="str">
            <v>H</v>
          </cell>
          <cell r="D7222">
            <v>4.68</v>
          </cell>
          <cell r="E7222">
            <v>4.68</v>
          </cell>
          <cell r="F7222" t="str">
            <v>SINAPI JUNHO 2025</v>
          </cell>
        </row>
        <row r="7223">
          <cell r="A7223">
            <v>103789</v>
          </cell>
          <cell r="B7223" t="str">
            <v>MINI GUINDASTE ARANHA SOBRE ESTEIRAS E LANCA TELESCÓPICA, CAPACIDADE MÁXIMA DE CARGA 3,0 TON, RAIO MÁXIMO DE TRABALHO 8,25 M, ALTURA DE LANÇA DO SOLO 9,2 M, 55 M DE CABO DE AÇO 8 MM, MOTOR ELÉTRICO 220/380 VOLTS TRIFÁSICO - DEPRECIAÇÃO. AF_03/2022</v>
          </cell>
          <cell r="C7223" t="str">
            <v>H</v>
          </cell>
          <cell r="D7223">
            <v>0</v>
          </cell>
          <cell r="E7223">
            <v>0</v>
          </cell>
          <cell r="F7223" t="str">
            <v>SINAPI JUNHO 2025</v>
          </cell>
        </row>
        <row r="7224">
          <cell r="A7224">
            <v>103790</v>
          </cell>
          <cell r="B7224" t="str">
            <v>MINI GUINDASTE ARANHA SOBRE ESTEIRAS E LANCA TELESCÓPICA, CAPACIDADE MÁXIMA DE CARGA 3,0 TON, RAIO MÁXIMO DE TRABALHO 8,25 M, ALTURA DE LANÇA DO SOLO 9,2 M, 55 M DE CABO DE AÇO 8 MM, MOTOR ELÉTRICO 220/380 VOLTS TRIFÁSICO - JUROS. AF_03/2022</v>
          </cell>
          <cell r="C7224" t="str">
            <v>H</v>
          </cell>
          <cell r="D7224">
            <v>0</v>
          </cell>
          <cell r="E7224">
            <v>0</v>
          </cell>
          <cell r="F7224" t="str">
            <v>SINAPI JUNHO 2025</v>
          </cell>
        </row>
        <row r="7225">
          <cell r="A7225">
            <v>103791</v>
          </cell>
          <cell r="B7225" t="str">
            <v>MINI GUINDASTE ARANHA SOBRE ESTEIRAS E LANCA TELESCÓPICA, CAPACIDADE MÁXIMA DE CARGA 3,0 TON, RAIO MÁXIMO DE TRABALHO 8,25 M, ALTURA DE LANÇA DO SOLO 9,2 M, 55 M DE CABO DE AÇO 8 MM, MOTOR ELÉTRICO 220/380 VOLTS TRIFÁSICO - MANUTENÇÃO. AF_03/2022</v>
          </cell>
          <cell r="C7225" t="str">
            <v>H</v>
          </cell>
          <cell r="D7225">
            <v>0</v>
          </cell>
          <cell r="E7225">
            <v>0</v>
          </cell>
          <cell r="F7225" t="str">
            <v>SINAPI JUNHO 2025</v>
          </cell>
        </row>
        <row r="7226">
          <cell r="A7226">
            <v>96054</v>
          </cell>
          <cell r="B7226" t="str">
            <v>MINICARREGADEIRA SOBRE RODAS POTENCIA 47HP CAPACIDADE OPERACAO 646 KG, COM VASSOURA MECÂNICA ACOPLADA - DEPRECIAÇÃO. AF_03/2017</v>
          </cell>
          <cell r="C7226" t="str">
            <v>H</v>
          </cell>
          <cell r="D7226">
            <v>30.44</v>
          </cell>
          <cell r="E7226">
            <v>30.44</v>
          </cell>
          <cell r="F7226" t="str">
            <v>SINAPI JUNHO 2025</v>
          </cell>
        </row>
        <row r="7227">
          <cell r="A7227">
            <v>96060</v>
          </cell>
          <cell r="B7227" t="str">
            <v>MINICARREGADEIRA SOBRE RODAS POTENCIA 47HP CAPACIDADE OPERACAO 646 KG, COM VASSOURA MECÂNICA ACOPLADA - JUROS. AF_03/2017</v>
          </cell>
          <cell r="C7227" t="str">
            <v>H</v>
          </cell>
          <cell r="D7227">
            <v>6.26</v>
          </cell>
          <cell r="E7227">
            <v>6.26</v>
          </cell>
          <cell r="F7227" t="str">
            <v>SINAPI JUNHO 2025</v>
          </cell>
        </row>
        <row r="7228">
          <cell r="A7228">
            <v>96061</v>
          </cell>
          <cell r="B7228" t="str">
            <v>MINICARREGADEIRA SOBRE RODAS POTENCIA 47HP CAPACIDADE OPERACAO 646 KG, COM VASSOURA MECÂNICA ACOPLADA - MANUTENÇÃO. AF_03/2017</v>
          </cell>
          <cell r="C7228" t="str">
            <v>H</v>
          </cell>
          <cell r="D7228">
            <v>38.049999999999997</v>
          </cell>
          <cell r="E7228">
            <v>38.049999999999997</v>
          </cell>
          <cell r="F7228" t="str">
            <v>SINAPI JUNHO 2025</v>
          </cell>
        </row>
        <row r="7229">
          <cell r="A7229">
            <v>96062</v>
          </cell>
          <cell r="B7229" t="str">
            <v>MINICARREGADEIRA SOBRE RODAS POTENCIA 47HP CAPACIDADE OPERACAO 646 KG, COM VASSOURA MECÂNICA ACOPLADA - MATERIAIS NA OPERAÇÃO. AF_03/2017</v>
          </cell>
          <cell r="C7229" t="str">
            <v>H</v>
          </cell>
          <cell r="D7229">
            <v>38.56</v>
          </cell>
          <cell r="E7229">
            <v>38.56</v>
          </cell>
          <cell r="F7229" t="str">
            <v>SINAPI JUNHO 2025</v>
          </cell>
        </row>
        <row r="7230">
          <cell r="A7230">
            <v>90688</v>
          </cell>
          <cell r="B7230" t="str">
            <v>MINICARREGADEIRA SOBRE RODAS, POTÊNCIA LÍQUIDA DE 47 HP, CAPACIDADE NOMINAL DE OPERAÇÃO DE 646 KG - DEPRECIAÇÃO. AF_06/2015</v>
          </cell>
          <cell r="C7230" t="str">
            <v>H</v>
          </cell>
          <cell r="D7230">
            <v>26.6</v>
          </cell>
          <cell r="E7230">
            <v>26.6</v>
          </cell>
          <cell r="F7230" t="str">
            <v>SINAPI JUNHO 2025</v>
          </cell>
        </row>
        <row r="7231">
          <cell r="A7231">
            <v>90689</v>
          </cell>
          <cell r="B7231" t="str">
            <v>MINICARREGADEIRA SOBRE RODAS, POTÊNCIA LÍQUIDA DE 47 HP, CAPACIDADE NOMINAL DE OPERAÇÃO DE 646 KG - JUROS. AF_06/2015</v>
          </cell>
          <cell r="C7231" t="str">
            <v>H</v>
          </cell>
          <cell r="D7231">
            <v>5.25</v>
          </cell>
          <cell r="E7231">
            <v>5.25</v>
          </cell>
          <cell r="F7231" t="str">
            <v>SINAPI JUNHO 2025</v>
          </cell>
        </row>
        <row r="7232">
          <cell r="A7232">
            <v>90690</v>
          </cell>
          <cell r="B7232" t="str">
            <v>MINICARREGADEIRA SOBRE RODAS, POTÊNCIA LÍQUIDA DE 47 HP, CAPACIDADE NOMINAL DE OPERAÇÃO DE 646 KG - MANUTENÇÃO. AF_06/2015</v>
          </cell>
          <cell r="C7232" t="str">
            <v>H</v>
          </cell>
          <cell r="D7232">
            <v>33.25</v>
          </cell>
          <cell r="E7232">
            <v>33.25</v>
          </cell>
          <cell r="F7232" t="str">
            <v>SINAPI JUNHO 2025</v>
          </cell>
        </row>
        <row r="7233">
          <cell r="A7233">
            <v>90691</v>
          </cell>
          <cell r="B7233" t="str">
            <v>MINICARREGADEIRA SOBRE RODAS, POTÊNCIA LÍQUIDA DE 47 HP, CAPACIDADE NOMINAL DE OPERAÇÃO DE 646 KG - MATERIAIS NA OPERAÇÃO. AF_06/2015</v>
          </cell>
          <cell r="C7233" t="str">
            <v>H</v>
          </cell>
          <cell r="D7233">
            <v>38.56</v>
          </cell>
          <cell r="E7233">
            <v>38.56</v>
          </cell>
          <cell r="F7233" t="str">
            <v>SINAPI JUNHO 2025</v>
          </cell>
        </row>
        <row r="7234">
          <cell r="A7234">
            <v>96241</v>
          </cell>
          <cell r="B7234" t="str">
            <v>MINIESCAVADEIRA SOBRE ESTEIRAS, POTÊNCIA LÍQUIDA DE *30* HP, PESO OPERACIONAL DE *3.500* KG - DEPRECIAÇÃO. AF_04/2017</v>
          </cell>
          <cell r="C7234" t="str">
            <v>H</v>
          </cell>
          <cell r="D7234">
            <v>28.26</v>
          </cell>
          <cell r="E7234">
            <v>28.26</v>
          </cell>
          <cell r="F7234" t="str">
            <v>SINAPI JUNHO 2025</v>
          </cell>
        </row>
        <row r="7235">
          <cell r="A7235">
            <v>96242</v>
          </cell>
          <cell r="B7235" t="str">
            <v>MINIESCAVADEIRA SOBRE ESTEIRAS, POTÊNCIA LÍQUIDA DE *30* HP, PESO OPERACIONAL DE *3.500* KG - JUROS. AF_04/2017</v>
          </cell>
          <cell r="C7235" t="str">
            <v>H</v>
          </cell>
          <cell r="D7235">
            <v>7.47</v>
          </cell>
          <cell r="E7235">
            <v>7.47</v>
          </cell>
          <cell r="F7235" t="str">
            <v>SINAPI JUNHO 2025</v>
          </cell>
        </row>
        <row r="7236">
          <cell r="A7236">
            <v>96243</v>
          </cell>
          <cell r="B7236" t="str">
            <v>MINIESCAVADEIRA SOBRE ESTEIRAS, POTÊNCIA LÍQUIDA DE *30* HP, PESO OPERACIONAL DE *3.500* KG - MANUTENÇÃO. AF_04/2017</v>
          </cell>
          <cell r="C7236" t="str">
            <v>H</v>
          </cell>
          <cell r="D7236">
            <v>35.33</v>
          </cell>
          <cell r="E7236">
            <v>35.33</v>
          </cell>
          <cell r="F7236" t="str">
            <v>SINAPI JUNHO 2025</v>
          </cell>
        </row>
        <row r="7237">
          <cell r="A7237">
            <v>96244</v>
          </cell>
          <cell r="B7237" t="str">
            <v>MINIESCAVADEIRA SOBRE ESTEIRAS, POTÊNCIA LÍQUIDA DE *30* HP, PESO OPERACIONAL DE *3.500* KG - MATERIAIS NA OPERAÇÃO. AF_04/2017</v>
          </cell>
          <cell r="C7237" t="str">
            <v>H</v>
          </cell>
          <cell r="D7237">
            <v>16.84</v>
          </cell>
          <cell r="E7237">
            <v>16.84</v>
          </cell>
          <cell r="F7237" t="str">
            <v>SINAPI JUNHO 2025</v>
          </cell>
        </row>
        <row r="7238">
          <cell r="A7238">
            <v>88400</v>
          </cell>
          <cell r="B7238" t="str">
            <v>MISTURADOR DE ARGAMASSA, EIXO HORIZONTAL, CAPACIDADE DE MISTURA 160 KG, MOTOR ELÉTRICO POTÊNCIA 3 CV - DEPRECIAÇÃO. AF_05/2023</v>
          </cell>
          <cell r="C7238" t="str">
            <v>H</v>
          </cell>
          <cell r="D7238">
            <v>0.83</v>
          </cell>
          <cell r="E7238">
            <v>0.83</v>
          </cell>
          <cell r="F7238" t="str">
            <v>SINAPI JUNHO 2025</v>
          </cell>
        </row>
        <row r="7239">
          <cell r="A7239">
            <v>88401</v>
          </cell>
          <cell r="B7239" t="str">
            <v>MISTURADOR DE ARGAMASSA, EIXO HORIZONTAL, CAPACIDADE DE MISTURA 160 KG, MOTOR ELÉTRICO POTÊNCIA 3 CV - JUROS. AF_05/2023</v>
          </cell>
          <cell r="C7239" t="str">
            <v>H</v>
          </cell>
          <cell r="D7239">
            <v>0.19</v>
          </cell>
          <cell r="E7239">
            <v>0.19</v>
          </cell>
          <cell r="F7239" t="str">
            <v>SINAPI JUNHO 2025</v>
          </cell>
        </row>
        <row r="7240">
          <cell r="A7240">
            <v>88402</v>
          </cell>
          <cell r="B7240" t="str">
            <v>MISTURADOR DE ARGAMASSA, EIXO HORIZONTAL, CAPACIDADE DE MISTURA 160 KG, MOTOR ELÉTRICO POTÊNCIA 3 CV - MANUTENÇÃO. AF_05/2023</v>
          </cell>
          <cell r="C7240" t="str">
            <v>H</v>
          </cell>
          <cell r="D7240">
            <v>0.91</v>
          </cell>
          <cell r="E7240">
            <v>0.91</v>
          </cell>
          <cell r="F7240" t="str">
            <v>SINAPI JUNHO 2025</v>
          </cell>
        </row>
        <row r="7241">
          <cell r="A7241">
            <v>88403</v>
          </cell>
          <cell r="B7241" t="str">
            <v>MISTURADOR DE ARGAMASSA, EIXO HORIZONTAL, CAPACIDADE DE MISTURA 160 KG, MOTOR ELÉTRICO POTÊNCIA 3 CV - MATERIAIS NA OPERAÇÃO. AF_05/2023</v>
          </cell>
          <cell r="C7241" t="str">
            <v>H</v>
          </cell>
          <cell r="D7241">
            <v>1.88</v>
          </cell>
          <cell r="E7241">
            <v>1.88</v>
          </cell>
          <cell r="F7241" t="str">
            <v>SINAPI JUNHO 2025</v>
          </cell>
        </row>
        <row r="7242">
          <cell r="A7242">
            <v>88387</v>
          </cell>
          <cell r="B7242" t="str">
            <v>MISTURADOR DE ARGAMASSA, EIXO HORIZONTAL, CAPACIDADE DE MISTURA 300 KG, MOTOR ELÉTRICO POTÊNCIA 5 CV - DEPRECIAÇÃO. AF_05/2023</v>
          </cell>
          <cell r="C7242" t="str">
            <v>H</v>
          </cell>
          <cell r="D7242">
            <v>0.88</v>
          </cell>
          <cell r="E7242">
            <v>0.88</v>
          </cell>
          <cell r="F7242" t="str">
            <v>SINAPI JUNHO 2025</v>
          </cell>
        </row>
        <row r="7243">
          <cell r="A7243">
            <v>88389</v>
          </cell>
          <cell r="B7243" t="str">
            <v>MISTURADOR DE ARGAMASSA, EIXO HORIZONTAL, CAPACIDADE DE MISTURA 300 KG, MOTOR ELÉTRICO POTÊNCIA 5 CV - JUROS. AF_05/2023</v>
          </cell>
          <cell r="C7243" t="str">
            <v>H</v>
          </cell>
          <cell r="D7243">
            <v>0.2</v>
          </cell>
          <cell r="E7243">
            <v>0.2</v>
          </cell>
          <cell r="F7243" t="str">
            <v>SINAPI JUNHO 2025</v>
          </cell>
        </row>
        <row r="7244">
          <cell r="A7244">
            <v>88390</v>
          </cell>
          <cell r="B7244" t="str">
            <v>MISTURADOR DE ARGAMASSA, EIXO HORIZONTAL, CAPACIDADE DE MISTURA 300 KG, MOTOR ELÉTRICO POTÊNCIA 5 CV - MANUTENÇÃO. AF_05/2023</v>
          </cell>
          <cell r="C7244" t="str">
            <v>H</v>
          </cell>
          <cell r="D7244">
            <v>0.96</v>
          </cell>
          <cell r="E7244">
            <v>0.96</v>
          </cell>
          <cell r="F7244" t="str">
            <v>SINAPI JUNHO 2025</v>
          </cell>
        </row>
        <row r="7245">
          <cell r="A7245">
            <v>88391</v>
          </cell>
          <cell r="B7245" t="str">
            <v>MISTURADOR DE ARGAMASSA, EIXO HORIZONTAL, CAPACIDADE DE MISTURA 300 KG, MOTOR ELÉTRICO POTÊNCIA 5 CV - MATERIAIS NA OPERAÇÃO. AF_05/2023</v>
          </cell>
          <cell r="C7245" t="str">
            <v>H</v>
          </cell>
          <cell r="D7245">
            <v>3.13</v>
          </cell>
          <cell r="E7245">
            <v>3.13</v>
          </cell>
          <cell r="F7245" t="str">
            <v>SINAPI JUNHO 2025</v>
          </cell>
        </row>
        <row r="7246">
          <cell r="A7246">
            <v>88394</v>
          </cell>
          <cell r="B7246" t="str">
            <v>MISTURADOR DE ARGAMASSA, EIXO HORIZONTAL, CAPACIDADE DE MISTURA 600 KG, MOTOR ELÉTRICO POTÊNCIA 7,5 CV - DEPRECIAÇÃO. AF_05/2023</v>
          </cell>
          <cell r="C7246" t="str">
            <v>H</v>
          </cell>
          <cell r="D7246">
            <v>1.04</v>
          </cell>
          <cell r="E7246">
            <v>1.04</v>
          </cell>
          <cell r="F7246" t="str">
            <v>SINAPI JUNHO 2025</v>
          </cell>
        </row>
        <row r="7247">
          <cell r="A7247">
            <v>88395</v>
          </cell>
          <cell r="B7247" t="str">
            <v>MISTURADOR DE ARGAMASSA, EIXO HORIZONTAL, CAPACIDADE DE MISTURA 600 KG, MOTOR ELÉTRICO POTÊNCIA 7,5 CV - JUROS. AF_05/2023</v>
          </cell>
          <cell r="C7247" t="str">
            <v>H</v>
          </cell>
          <cell r="D7247">
            <v>0.24</v>
          </cell>
          <cell r="E7247">
            <v>0.24</v>
          </cell>
          <cell r="F7247" t="str">
            <v>SINAPI JUNHO 2025</v>
          </cell>
        </row>
        <row r="7248">
          <cell r="A7248">
            <v>88396</v>
          </cell>
          <cell r="B7248" t="str">
            <v>MISTURADOR DE ARGAMASSA, EIXO HORIZONTAL, CAPACIDADE DE MISTURA 600 KG, MOTOR ELÉTRICO POTÊNCIA 7,5 CV - MANUTENÇÃO. AF_05/2023</v>
          </cell>
          <cell r="C7248" t="str">
            <v>H</v>
          </cell>
          <cell r="D7248">
            <v>1.1399999999999999</v>
          </cell>
          <cell r="E7248">
            <v>1.1399999999999999</v>
          </cell>
          <cell r="F7248" t="str">
            <v>SINAPI JUNHO 2025</v>
          </cell>
        </row>
        <row r="7249">
          <cell r="A7249">
            <v>88397</v>
          </cell>
          <cell r="B7249" t="str">
            <v>MISTURADOR DE ARGAMASSA, EIXO HORIZONTAL, CAPACIDADE DE MISTURA 600 KG, MOTOR ELÉTRICO POTÊNCIA 7,5 CV - MATERIAIS NA OPERAÇÃO. AF_05/2023</v>
          </cell>
          <cell r="C7249" t="str">
            <v>H</v>
          </cell>
          <cell r="D7249">
            <v>4.6900000000000004</v>
          </cell>
          <cell r="E7249">
            <v>4.6900000000000004</v>
          </cell>
          <cell r="F7249" t="str">
            <v>SINAPI JUNHO 2025</v>
          </cell>
        </row>
        <row r="7250">
          <cell r="A7250">
            <v>90633</v>
          </cell>
          <cell r="B7250" t="str">
            <v>MISTURADOR DUPLO HORIZONTAL DE ALTA TURBULÊNCIA, CAPACIDADE / VOLUME 2 X 500 LITROS, MOTORES ELÉTRICOS MÍNIMO 5 CV CADA, PARA NATA CIMENTO, ARGAMASSA E OUTROS - DEPRECIAÇÃO. AF_06/2015</v>
          </cell>
          <cell r="C7250" t="str">
            <v>H</v>
          </cell>
          <cell r="D7250">
            <v>4.17</v>
          </cell>
          <cell r="E7250">
            <v>4.17</v>
          </cell>
          <cell r="F7250" t="str">
            <v>SINAPI JUNHO 2025</v>
          </cell>
        </row>
        <row r="7251">
          <cell r="A7251">
            <v>90634</v>
          </cell>
          <cell r="B7251" t="str">
            <v>MISTURADOR DUPLO HORIZONTAL DE ALTA TURBULÊNCIA, CAPACIDADE / VOLUME 2 X 500 LITROS, MOTORES ELÉTRICOS MÍNIMO 5 CV CADA, PARA NATA CIMENTO, ARGAMASSA E OUTROS - JUROS. AF_06/2015</v>
          </cell>
          <cell r="C7251" t="str">
            <v>H</v>
          </cell>
          <cell r="D7251">
            <v>0.96</v>
          </cell>
          <cell r="E7251">
            <v>0.96</v>
          </cell>
          <cell r="F7251" t="str">
            <v>SINAPI JUNHO 2025</v>
          </cell>
        </row>
        <row r="7252">
          <cell r="A7252">
            <v>90635</v>
          </cell>
          <cell r="B7252" t="str">
            <v>MISTURADOR DUPLO HORIZONTAL DE ALTA TURBULÊNCIA, CAPACIDADE / VOLUME 2 X 500 LITROS, MOTORES ELÉTRICOS MÍNIMO 5 CV CADA, PARA NATA CIMENTO, ARGAMASSA E OUTROS - MANUTENÇÃO. AF_06/2015</v>
          </cell>
          <cell r="C7252" t="str">
            <v>H</v>
          </cell>
          <cell r="D7252">
            <v>4.5599999999999996</v>
          </cell>
          <cell r="E7252">
            <v>4.5599999999999996</v>
          </cell>
          <cell r="F7252" t="str">
            <v>SINAPI JUNHO 2025</v>
          </cell>
        </row>
        <row r="7253">
          <cell r="A7253">
            <v>90636</v>
          </cell>
          <cell r="B7253" t="str">
            <v>MISTURADOR DUPLO HORIZONTAL DE ALTA TURBULÊNCIA, CAPACIDADE / VOLUME 2 X 500 LITROS, MOTORES ELÉTRICOS MÍNIMO 5 CV CADA, PARA NATA CIMENTO, ARGAMASSA E OUTROS - MATERIAIS NA OPERAÇÃO. AF_06/2015</v>
          </cell>
          <cell r="C7253" t="str">
            <v>H</v>
          </cell>
          <cell r="D7253">
            <v>6.26</v>
          </cell>
          <cell r="E7253">
            <v>6.26</v>
          </cell>
          <cell r="F7253" t="str">
            <v>SINAPI JUNHO 2025</v>
          </cell>
        </row>
        <row r="7254">
          <cell r="A7254">
            <v>103238</v>
          </cell>
          <cell r="B7254" t="str">
            <v>MISTURADOR PARA PREPARO DE LAMA ESTABILIZANTE COM CAPACIDADE DE *4000* L, COM BOMBA CENTRÍFUGA 5,5 HP A 23,07 HP, PARA SISTEMA DE FURO DIRECIONAL - DEPRECIAÇÃO. AF_05/2023</v>
          </cell>
          <cell r="C7254" t="str">
            <v>H</v>
          </cell>
          <cell r="D7254">
            <v>0</v>
          </cell>
          <cell r="E7254">
            <v>0</v>
          </cell>
          <cell r="F7254" t="str">
            <v>SINAPI JUNHO 2025</v>
          </cell>
        </row>
        <row r="7255">
          <cell r="A7255">
            <v>103239</v>
          </cell>
          <cell r="B7255" t="str">
            <v>MISTURADOR PARA PREPARO DE LAMA ESTABILIZANTE COM CAPACIDADE DE *4000* L, COM BOMBA CENTRÍFUGA 5,5 HP A 23,07 HP, PARA SISTEMA DE FURO DIRECIONAL - JUROS. AF_05/2023</v>
          </cell>
          <cell r="C7255" t="str">
            <v>H</v>
          </cell>
          <cell r="D7255">
            <v>0</v>
          </cell>
          <cell r="E7255">
            <v>0</v>
          </cell>
          <cell r="F7255" t="str">
            <v>SINAPI JUNHO 2025</v>
          </cell>
        </row>
        <row r="7256">
          <cell r="A7256">
            <v>103240</v>
          </cell>
          <cell r="B7256" t="str">
            <v>MISTURADOR PARA PREPARO DE LAMA ESTABILIZANTE COM CAPACIDADE DE *4000* L, COM BOMBA CENTRÍFUGA 5,5 HP A 23,07 HP, PARA SISTEMA DE FURO DIRECIONAL - MANUTENÇÃO. AF_05/2023</v>
          </cell>
          <cell r="C7256" t="str">
            <v>H</v>
          </cell>
          <cell r="D7256">
            <v>0</v>
          </cell>
          <cell r="E7256">
            <v>0</v>
          </cell>
          <cell r="F7256" t="str">
            <v>SINAPI JUNHO 2025</v>
          </cell>
        </row>
        <row r="7257">
          <cell r="A7257">
            <v>103241</v>
          </cell>
          <cell r="B7257" t="str">
            <v>MISTURADOR PARA PREPARO DE LAMA ESTABILIZANTE COM CAPACIDADE DE *4000* L, COM BOMBA CENTRÍFUGA 5,5 HP A 23,07 HP, PARA SISTEMA DE FURO DIRECIONAL - MATERIAIS NA OPERAÇÃO. AF_05/2023</v>
          </cell>
          <cell r="C7257" t="str">
            <v>H</v>
          </cell>
          <cell r="D7257">
            <v>11.73</v>
          </cell>
          <cell r="E7257">
            <v>11.73</v>
          </cell>
          <cell r="F7257" t="str">
            <v>SINAPI JUNHO 2025</v>
          </cell>
        </row>
        <row r="7258">
          <cell r="A7258">
            <v>88853</v>
          </cell>
          <cell r="B7258" t="str">
            <v>MOTOBOMBA CENTRÍFUGA, MOTOR A GASOLINA, POTÊNCIA 5,42 HP, BOCAIS 1 1/2" X 1", DIÂMETRO ROTOR 143 MM HM/Q = 6 MCA / 16,8 M3/H A 38 MCA / 6,6 M3/H - DEPRECIAÇÃO. AF_06/2014</v>
          </cell>
          <cell r="C7258" t="str">
            <v>H</v>
          </cell>
          <cell r="D7258">
            <v>0.16</v>
          </cell>
          <cell r="E7258">
            <v>0.16</v>
          </cell>
          <cell r="F7258" t="str">
            <v>SINAPI JUNHO 2025</v>
          </cell>
        </row>
        <row r="7259">
          <cell r="A7259">
            <v>88854</v>
          </cell>
          <cell r="B7259" t="str">
            <v>MOTOBOMBA CENTRÍFUGA, MOTOR A GASOLINA, POTÊNCIA 5,42 HP, BOCAIS 1 1/2" X 1", DIÂMETRO ROTOR 143 MM HM/Q = 6 MCA / 16,8 M3/H A 38 MCA / 6,6 M3/H - JUROS. AF_06/2014</v>
          </cell>
          <cell r="C7259" t="str">
            <v>H</v>
          </cell>
          <cell r="D7259">
            <v>0.03</v>
          </cell>
          <cell r="E7259">
            <v>0.03</v>
          </cell>
          <cell r="F7259" t="str">
            <v>SINAPI JUNHO 2025</v>
          </cell>
        </row>
        <row r="7260">
          <cell r="A7260">
            <v>5692</v>
          </cell>
          <cell r="B7260" t="str">
            <v>MOTOBOMBA CENTRÍFUGA, MOTOR A GASOLINA, POTÊNCIA 5,42 HP, BOCAIS 1 1/2" X 1", DIÂMETRO ROTOR 143 MM HM/Q = 6 MCA / 16,8 M3/H A 38 MCA / 6,6 M3/H - MANUTENÇÃO. AF_06/2014</v>
          </cell>
          <cell r="C7260" t="str">
            <v>H</v>
          </cell>
          <cell r="D7260">
            <v>0.18</v>
          </cell>
          <cell r="E7260">
            <v>0.18</v>
          </cell>
          <cell r="F7260" t="str">
            <v>SINAPI JUNHO 2025</v>
          </cell>
        </row>
        <row r="7261">
          <cell r="A7261">
            <v>5693</v>
          </cell>
          <cell r="B7261" t="str">
            <v>MOTOBOMBA CENTRÍFUGA, MOTOR A GASOLINA, POTÊNCIA 5,42 HP, BOCAIS 1 1/2" X 1", DIÂMETRO ROTOR 143 MM HM/Q = 6 MCA / 16,8 M3/H A 38 MCA / 6,6 M3/H - MATERIAIS NA OPERAÇÃO. AF_06/2014</v>
          </cell>
          <cell r="C7261" t="str">
            <v>H</v>
          </cell>
          <cell r="D7261">
            <v>21.98</v>
          </cell>
          <cell r="E7261">
            <v>21.98</v>
          </cell>
          <cell r="F7261" t="str">
            <v>SINAPI JUNHO 2025</v>
          </cell>
        </row>
        <row r="7262">
          <cell r="A7262">
            <v>7044</v>
          </cell>
          <cell r="B7262" t="str">
            <v>MOTOBOMBA TRASH (PARA ÁGUA SUJA) AUTO ESCORVANTE, MOTOR GASOLINA DE 6,41 HP, DIÂMETROS DE SUCÇÃO X RECALQUE: 3" X 3", HM/Q = 10 MCA / 60 M3/H A 23 MCA / 0 M3/H - DEPRECIAÇÃO. AF_10/2014</v>
          </cell>
          <cell r="C7262" t="str">
            <v>H</v>
          </cell>
          <cell r="D7262">
            <v>0.2</v>
          </cell>
          <cell r="E7262">
            <v>0.2</v>
          </cell>
          <cell r="F7262" t="str">
            <v>SINAPI JUNHO 2025</v>
          </cell>
        </row>
        <row r="7263">
          <cell r="A7263">
            <v>7045</v>
          </cell>
          <cell r="B7263" t="str">
            <v>MOTOBOMBA TRASH (PARA ÁGUA SUJA) AUTO ESCORVANTE, MOTOR GASOLINA DE 6,41 HP, DIÂMETROS DE SUCÇÃO X RECALQUE: 3" X 3", HM/Q = 10 MCA / 60 M3/H A 23 MCA / 0 M3/H - JUROS. AF_10/2014</v>
          </cell>
          <cell r="C7263" t="str">
            <v>H</v>
          </cell>
          <cell r="D7263">
            <v>0.04</v>
          </cell>
          <cell r="E7263">
            <v>0.04</v>
          </cell>
          <cell r="F7263" t="str">
            <v>SINAPI JUNHO 2025</v>
          </cell>
        </row>
        <row r="7264">
          <cell r="A7264">
            <v>7046</v>
          </cell>
          <cell r="B7264" t="str">
            <v>MOTOBOMBA TRASH (PARA ÁGUA SUJA) AUTO ESCORVANTE, MOTOR GASOLINA DE 6,41 HP, DIÂMETROS DE SUCÇÃO X RECALQUE: 3" X 3", HM/Q = 10 MCA / 60 M3/H A 23 MCA / 0 M3/H - MANUTENÇÃO. AF_10/2014</v>
          </cell>
          <cell r="C7264" t="str">
            <v>H</v>
          </cell>
          <cell r="D7264">
            <v>0.22</v>
          </cell>
          <cell r="E7264">
            <v>0.22</v>
          </cell>
          <cell r="F7264" t="str">
            <v>SINAPI JUNHO 2025</v>
          </cell>
        </row>
        <row r="7265">
          <cell r="A7265">
            <v>7047</v>
          </cell>
          <cell r="B7265" t="str">
            <v>MOTOBOMBA TRASH (PARA ÁGUA SUJA) AUTO ESCORVANTE, MOTOR GASOLINA DE 6,41 HP, DIÂMETROS DE SUCÇÃO X RECALQUE: 3" X 3", HM/Q = 10 MCA / 60 M3/H A 23 MCA / 0 M3/H - MATERIAIS NA OPERAÇÃO. AF_10/2014</v>
          </cell>
          <cell r="C7265" t="str">
            <v>H</v>
          </cell>
          <cell r="D7265">
            <v>25.94</v>
          </cell>
          <cell r="E7265">
            <v>25.94</v>
          </cell>
          <cell r="F7265" t="str">
            <v>SINAPI JUNHO 2025</v>
          </cell>
        </row>
        <row r="7266">
          <cell r="A7266">
            <v>89228</v>
          </cell>
          <cell r="B7266" t="str">
            <v>MOTONIVELADORA POTÊNCIA BÁSICA LÍQUIDA (PRIMEIRA MARCHA) 125 HP, PESO BRUTO 13032 KG, LARGURA DA LÂMINA DE 3,7 M - DEPRECIAÇÃO. AF_06/2014</v>
          </cell>
          <cell r="C7266" t="str">
            <v>H</v>
          </cell>
          <cell r="D7266">
            <v>46.4</v>
          </cell>
          <cell r="E7266">
            <v>46.4</v>
          </cell>
          <cell r="F7266" t="str">
            <v>SINAPI JUNHO 2025</v>
          </cell>
        </row>
        <row r="7267">
          <cell r="A7267">
            <v>89229</v>
          </cell>
          <cell r="B7267" t="str">
            <v>MOTONIVELADORA POTÊNCIA BÁSICA LÍQUIDA (PRIMEIRA MARCHA) 125 HP, PESO BRUTO 13032 KG, LARGURA DA LÂMINA DE 3,7 M - JUROS. AF_06/2014</v>
          </cell>
          <cell r="C7267" t="str">
            <v>H</v>
          </cell>
          <cell r="D7267">
            <v>16.350000000000001</v>
          </cell>
          <cell r="E7267">
            <v>16.350000000000001</v>
          </cell>
          <cell r="F7267" t="str">
            <v>SINAPI JUNHO 2025</v>
          </cell>
        </row>
        <row r="7268">
          <cell r="A7268">
            <v>5779</v>
          </cell>
          <cell r="B7268" t="str">
            <v>MOTONIVELADORA POTÊNCIA BÁSICA LÍQUIDA (PRIMEIRA MARCHA) 125 HP, PESO BRUTO 13032 KG, LARGURA DA LÂMINA DE 3,7 M - MANUTENÇÃO. AF_06/2014</v>
          </cell>
          <cell r="C7268" t="str">
            <v>H</v>
          </cell>
          <cell r="D7268">
            <v>74.58</v>
          </cell>
          <cell r="E7268">
            <v>74.58</v>
          </cell>
          <cell r="F7268" t="str">
            <v>SINAPI JUNHO 2025</v>
          </cell>
        </row>
        <row r="7269">
          <cell r="A7269">
            <v>53849</v>
          </cell>
          <cell r="B7269" t="str">
            <v>MOTONIVELADORA POTÊNCIA BÁSICA LÍQUIDA (PRIMEIRA MARCHA) 125 HP, PESO BRUTO 13032 KG, LARGURA DA LÂMINA DE 3,7 M - MATERIAIS NA OPERAÇÃO. AF_06/2014</v>
          </cell>
          <cell r="C7269" t="str">
            <v>H</v>
          </cell>
          <cell r="D7269">
            <v>81</v>
          </cell>
          <cell r="E7269">
            <v>81</v>
          </cell>
          <cell r="F7269" t="str">
            <v>SINAPI JUNHO 2025</v>
          </cell>
        </row>
        <row r="7270">
          <cell r="A7270">
            <v>95129</v>
          </cell>
          <cell r="B7270" t="str">
            <v>MÁQUINA DEMARCADORA DE FAIXA DE TRÁFEGO À FRIO, AUTOPROPELIDA, POTÊNCIA 38 HP - DEPRECIAÇÃO. AF_07/2016</v>
          </cell>
          <cell r="C7270" t="str">
            <v>H</v>
          </cell>
          <cell r="D7270">
            <v>49.78</v>
          </cell>
          <cell r="E7270">
            <v>49.78</v>
          </cell>
          <cell r="F7270" t="str">
            <v>SINAPI JUNHO 2025</v>
          </cell>
        </row>
        <row r="7271">
          <cell r="A7271">
            <v>95130</v>
          </cell>
          <cell r="B7271" t="str">
            <v>MÁQUINA DEMARCADORA DE FAIXA DE TRÁFEGO À FRIO, AUTOPROPELIDA, POTÊNCIA 38 HP - JUROS. AF_07/2016</v>
          </cell>
          <cell r="C7271" t="str">
            <v>H</v>
          </cell>
          <cell r="D7271">
            <v>18.05</v>
          </cell>
          <cell r="E7271">
            <v>18.05</v>
          </cell>
          <cell r="F7271" t="str">
            <v>SINAPI JUNHO 2025</v>
          </cell>
        </row>
        <row r="7272">
          <cell r="A7272">
            <v>95131</v>
          </cell>
          <cell r="B7272" t="str">
            <v>MÁQUINA DEMARCADORA DE FAIXA DE TRÁFEGO À FRIO, AUTOPROPELIDA, POTÊNCIA 38 HP - MANUTENÇÃO. AF_07/2016</v>
          </cell>
          <cell r="C7272" t="str">
            <v>H</v>
          </cell>
          <cell r="D7272">
            <v>58.6</v>
          </cell>
          <cell r="E7272">
            <v>58.6</v>
          </cell>
          <cell r="F7272" t="str">
            <v>SINAPI JUNHO 2025</v>
          </cell>
        </row>
        <row r="7273">
          <cell r="A7273">
            <v>95132</v>
          </cell>
          <cell r="B7273" t="str">
            <v>MÁQUINA DEMARCADORA DE FAIXA DE TRÁFEGO À FRIO, AUTOPROPELIDA, POTÊNCIA 38 HP - MATERIAIS NA OPERAÇÃO. AF_07/2016</v>
          </cell>
          <cell r="C7273" t="str">
            <v>H</v>
          </cell>
          <cell r="D7273">
            <v>31.2</v>
          </cell>
          <cell r="E7273">
            <v>31.2</v>
          </cell>
          <cell r="F7273" t="str">
            <v>SINAPI JUNHO 2025</v>
          </cell>
        </row>
        <row r="7274">
          <cell r="A7274">
            <v>102982</v>
          </cell>
          <cell r="B7274" t="str">
            <v>MÁQUINA DEMARCADORA DE FAIXA DE TRÁFEGO À FRIO, TRAÇÃO MANUAL, 4 CV, PRESSÃO MAX 3300 PSI, TANQUE 20 L - DEPRECIAÇÃO. AF_06/2021</v>
          </cell>
          <cell r="C7274" t="str">
            <v>H</v>
          </cell>
          <cell r="D7274">
            <v>0</v>
          </cell>
          <cell r="E7274">
            <v>0</v>
          </cell>
          <cell r="F7274" t="str">
            <v>SINAPI JUNHO 2025</v>
          </cell>
        </row>
        <row r="7275">
          <cell r="A7275">
            <v>102983</v>
          </cell>
          <cell r="B7275" t="str">
            <v>MÁQUINA DEMARCADORA DE FAIXA DE TRÁFEGO À FRIO, TRAÇÃO MANUAL, 4 CV, PRESSÃO MAX 3300 PSI, TANQUE 20 L - JUROS. AF_06/2021</v>
          </cell>
          <cell r="C7275" t="str">
            <v>H</v>
          </cell>
          <cell r="D7275">
            <v>0</v>
          </cell>
          <cell r="E7275">
            <v>0</v>
          </cell>
          <cell r="F7275" t="str">
            <v>SINAPI JUNHO 2025</v>
          </cell>
        </row>
        <row r="7276">
          <cell r="A7276">
            <v>102984</v>
          </cell>
          <cell r="B7276" t="str">
            <v>MÁQUINA DEMARCADORA DE FAIXA DE TRÁFEGO À FRIO, TRAÇÃO MANUAL, 4 CV, PRESSÃO MAX 3300 PSI, TANQUE 20 L - MANUTENÇÃO. AF_06/2021</v>
          </cell>
          <cell r="C7276" t="str">
            <v>H</v>
          </cell>
          <cell r="D7276">
            <v>0</v>
          </cell>
          <cell r="E7276">
            <v>0</v>
          </cell>
          <cell r="F7276" t="str">
            <v>SINAPI JUNHO 2025</v>
          </cell>
        </row>
        <row r="7277">
          <cell r="A7277">
            <v>102985</v>
          </cell>
          <cell r="B7277" t="str">
            <v>MÁQUINA DEMARCADORA DE FAIXA DE TRÁFEGO À FRIO, TRAÇÃO MANUAL, 4 CV, PRESSÃO MAX 3300 PSI, TANQUE 20 L - MATERIAIS NA OPERAÇÃO. AF_06/2021</v>
          </cell>
          <cell r="C7277" t="str">
            <v>H</v>
          </cell>
          <cell r="D7277">
            <v>14.47</v>
          </cell>
          <cell r="E7277">
            <v>14.47</v>
          </cell>
          <cell r="F7277" t="str">
            <v>SINAPI JUNHO 2025</v>
          </cell>
        </row>
        <row r="7278">
          <cell r="A7278">
            <v>92956</v>
          </cell>
          <cell r="B7278" t="str">
            <v>MÁQUINA EXTRUSORA DE CONCRETO PARA GUIAS E SARJETAS, MOTOR A DIESEL, POTÊNCIA 14 CV - DEPRECIAÇÃO. AF_12/2015</v>
          </cell>
          <cell r="C7278" t="str">
            <v>H</v>
          </cell>
          <cell r="D7278">
            <v>4.37</v>
          </cell>
          <cell r="E7278">
            <v>4.37</v>
          </cell>
          <cell r="F7278" t="str">
            <v>SINAPI JUNHO 2025</v>
          </cell>
        </row>
        <row r="7279">
          <cell r="A7279">
            <v>92957</v>
          </cell>
          <cell r="B7279" t="str">
            <v>MÁQUINA EXTRUSORA DE CONCRETO PARA GUIAS E SARJETAS, MOTOR A DIESEL, POTÊNCIA 14 CV - JUROS. AF_12/2015</v>
          </cell>
          <cell r="C7279" t="str">
            <v>H</v>
          </cell>
          <cell r="D7279">
            <v>1.01</v>
          </cell>
          <cell r="E7279">
            <v>1.01</v>
          </cell>
          <cell r="F7279" t="str">
            <v>SINAPI JUNHO 2025</v>
          </cell>
        </row>
        <row r="7280">
          <cell r="A7280">
            <v>92958</v>
          </cell>
          <cell r="B7280" t="str">
            <v>MÁQUINA EXTRUSORA DE CONCRETO PARA GUIAS E SARJETAS, MOTOR A DIESEL, POTÊNCIA 14 CV - MANUTENÇÃO. AF_12/2015</v>
          </cell>
          <cell r="C7280" t="str">
            <v>H</v>
          </cell>
          <cell r="D7280">
            <v>4.79</v>
          </cell>
          <cell r="E7280">
            <v>4.79</v>
          </cell>
          <cell r="F7280" t="str">
            <v>SINAPI JUNHO 2025</v>
          </cell>
        </row>
        <row r="7281">
          <cell r="A7281">
            <v>92959</v>
          </cell>
          <cell r="B7281" t="str">
            <v>MÁQUINA EXTRUSORA DE CONCRETO PARA GUIAS E SARJETAS, MOTOR A DIESEL, POTÊNCIA 14 CV - MATERIAIS NA OPERAÇÃO. AF_12/2015</v>
          </cell>
          <cell r="C7281" t="str">
            <v>H</v>
          </cell>
          <cell r="D7281">
            <v>8.9700000000000006</v>
          </cell>
          <cell r="E7281">
            <v>8.9700000000000006</v>
          </cell>
          <cell r="F7281" t="str">
            <v>SINAPI JUNHO 2025</v>
          </cell>
        </row>
        <row r="7282">
          <cell r="A7282">
            <v>102858</v>
          </cell>
          <cell r="B7282" t="str">
            <v>MÁQUINA FORMER DOBRAS DIVERSAS: 220V/380V TRIFÁSICO OU MONOFÁSICO, CAPACIDADE 0,5-1,27MM, MOTOR 2CV - DEPRECIAÇÃO. AF_05/2023</v>
          </cell>
          <cell r="C7282" t="str">
            <v>H</v>
          </cell>
          <cell r="D7282">
            <v>0</v>
          </cell>
          <cell r="E7282">
            <v>0</v>
          </cell>
          <cell r="F7282" t="str">
            <v>SINAPI JUNHO 2025</v>
          </cell>
        </row>
        <row r="7283">
          <cell r="A7283">
            <v>102859</v>
          </cell>
          <cell r="B7283" t="str">
            <v>MÁQUINA FORMER DOBRAS DIVERSAS: 220V/380V TRIFÁSICO OU MONOFÁSICO, CAPACIDADE 0,5-1,27MM, MOTOR 2CV - JUROS. AF_05/2023</v>
          </cell>
          <cell r="C7283" t="str">
            <v>H</v>
          </cell>
          <cell r="D7283">
            <v>0</v>
          </cell>
          <cell r="E7283">
            <v>0</v>
          </cell>
          <cell r="F7283" t="str">
            <v>SINAPI JUNHO 2025</v>
          </cell>
        </row>
        <row r="7284">
          <cell r="A7284">
            <v>102860</v>
          </cell>
          <cell r="B7284" t="str">
            <v>MÁQUINA FORMER DOBRAS DIVERSAS: 220V/380V TRIFÁSICO OU MONOFÁSICO, CAPACIDADE 0,5-1,27MM, MOTOR 2CV - MANUTENÇÃO. AF_05/2023</v>
          </cell>
          <cell r="C7284" t="str">
            <v>H</v>
          </cell>
          <cell r="D7284">
            <v>0</v>
          </cell>
          <cell r="E7284">
            <v>0</v>
          </cell>
          <cell r="F7284" t="str">
            <v>SINAPI JUNHO 2025</v>
          </cell>
        </row>
        <row r="7285">
          <cell r="A7285">
            <v>102861</v>
          </cell>
          <cell r="B7285" t="str">
            <v>MÁQUINA FORMER DOBRAS DIVERSAS: 220V/380V TRIFÁSICO OU MONOFÁSICO, CAPACIDADE 0,5-1,27MM, MOTOR 2CV - MATERIAIS NA OPERAÇÃO. AF_05/2023</v>
          </cell>
          <cell r="C7285" t="str">
            <v>H</v>
          </cell>
          <cell r="D7285">
            <v>1.25</v>
          </cell>
          <cell r="E7285">
            <v>1.25</v>
          </cell>
          <cell r="F7285" t="str">
            <v>SINAPI JUNHO 2025</v>
          </cell>
        </row>
        <row r="7286">
          <cell r="A7286">
            <v>93404</v>
          </cell>
          <cell r="B7286" t="str">
            <v>MÁQUINA JATO DE PRESSAO PORTÁTIL, CAMARA DE 1 SAIDA, CAPACIDADE 280 L, DIAMETRO 670 MM, BICO DE JATO CURTO VENTURI DE 5/16", MANGUEIRA DE 1" COM COMPRESSOR DE AR REBOCÁVEL 189 PCM E MOTOR DIESEL 63 CV - DEPRECIAÇÃO. AF_05/2023</v>
          </cell>
          <cell r="C7286" t="str">
            <v>H</v>
          </cell>
          <cell r="D7286">
            <v>7.33</v>
          </cell>
          <cell r="E7286">
            <v>7.33</v>
          </cell>
          <cell r="F7286" t="str">
            <v>SINAPI JUNHO 2025</v>
          </cell>
        </row>
        <row r="7287">
          <cell r="A7287">
            <v>93405</v>
          </cell>
          <cell r="B7287" t="str">
            <v>MÁQUINA JATO DE PRESSAO PORTÁTIL, CAMARA DE 1 SAIDA, CAPACIDADE 280 L, DIAMETRO 670 MM, BICO DE JATO CURTO VENTURI DE 5/16", MANGUEIRA DE 1" COM COMPRESSOR DE AR REBOCÁVEL 189 PCM E MOTOR DIESEL 63 CV - JUROS. AF_05/2023</v>
          </cell>
          <cell r="C7287" t="str">
            <v>H</v>
          </cell>
          <cell r="D7287">
            <v>1.87</v>
          </cell>
          <cell r="E7287">
            <v>1.87</v>
          </cell>
          <cell r="F7287" t="str">
            <v>SINAPI JUNHO 2025</v>
          </cell>
        </row>
        <row r="7288">
          <cell r="A7288">
            <v>93406</v>
          </cell>
          <cell r="B7288" t="str">
            <v>MÁQUINA JATO DE PRESSAO PORTÁTIL, CAMARA DE 1 SAIDA, CAPACIDADE 280 L, DIAMETRO 670 MM, BICO DE JATO CURTO VENTURI DE 5/16", MANGUEIRA DE 1" COM COMPRESSOR DE AR REBOCÁVEL 189 PCM E MOTOR DIESEL 63 CV - MANUTENÇÃO. AF_05/2023</v>
          </cell>
          <cell r="C7288" t="str">
            <v>H</v>
          </cell>
          <cell r="D7288">
            <v>8.8000000000000007</v>
          </cell>
          <cell r="E7288">
            <v>8.8000000000000007</v>
          </cell>
          <cell r="F7288" t="str">
            <v>SINAPI JUNHO 2025</v>
          </cell>
        </row>
        <row r="7289">
          <cell r="A7289">
            <v>93407</v>
          </cell>
          <cell r="B7289" t="str">
            <v>MÁQUINA JATO DE PRESSAO PORTÁTIL, CAMARA DE 1 SAIDA, CAPACIDADE 280 L, DIAMETRO 670 MM, BICO DE JATO CURTO VENTURI DE 5/16", MANGUEIRA DE 1" COM COMPRESSOR DE AR REBOCÁVEL 189 PCM E MOTOR DIESEL 63 CV - MATERIAIS NA OPERAÇÃO. AF_05/2023</v>
          </cell>
          <cell r="C7289" t="str">
            <v>H</v>
          </cell>
          <cell r="D7289">
            <v>45.62</v>
          </cell>
          <cell r="E7289">
            <v>45.62</v>
          </cell>
          <cell r="F7289" t="str">
            <v>SINAPI JUNHO 2025</v>
          </cell>
        </row>
        <row r="7290">
          <cell r="A7290">
            <v>102936</v>
          </cell>
          <cell r="B7290" t="str">
            <v>MÁQUINA METALEIRA UNIVERSAL MODELO IW 110/180 BTD - DEPRECIAÇÃO. AF_05/2023</v>
          </cell>
          <cell r="C7290" t="str">
            <v>H</v>
          </cell>
          <cell r="D7290">
            <v>0</v>
          </cell>
          <cell r="E7290">
            <v>0</v>
          </cell>
          <cell r="F7290" t="str">
            <v>SINAPI JUNHO 2025</v>
          </cell>
        </row>
        <row r="7291">
          <cell r="A7291">
            <v>102937</v>
          </cell>
          <cell r="B7291" t="str">
            <v>MÁQUINA METALEIRA UNIVERSAL MODELO IW 110/180 BTD - JUROS. AF_05/2023</v>
          </cell>
          <cell r="C7291" t="str">
            <v>H</v>
          </cell>
          <cell r="D7291">
            <v>0</v>
          </cell>
          <cell r="E7291">
            <v>0</v>
          </cell>
          <cell r="F7291" t="str">
            <v>SINAPI JUNHO 2025</v>
          </cell>
        </row>
        <row r="7292">
          <cell r="A7292">
            <v>102938</v>
          </cell>
          <cell r="B7292" t="str">
            <v>MÁQUINA METALEIRA UNIVERSAL MODELO IW 110/180 BTD - MANUTENÇÃO. AF_05/2023</v>
          </cell>
          <cell r="C7292" t="str">
            <v>H</v>
          </cell>
          <cell r="D7292">
            <v>0</v>
          </cell>
          <cell r="E7292">
            <v>0</v>
          </cell>
          <cell r="F7292" t="str">
            <v>SINAPI JUNHO 2025</v>
          </cell>
        </row>
        <row r="7293">
          <cell r="A7293">
            <v>102939</v>
          </cell>
          <cell r="B7293" t="str">
            <v>MÁQUINA METALEIRA UNIVERSAL MODELO IW 110/180 BTD - MATERIAIS NA OPERAÇÃO. AF_05/2023</v>
          </cell>
          <cell r="C7293" t="str">
            <v>H</v>
          </cell>
          <cell r="D7293">
            <v>9.35</v>
          </cell>
          <cell r="E7293">
            <v>9.35</v>
          </cell>
          <cell r="F7293" t="str">
            <v>SINAPI JUNHO 2025</v>
          </cell>
        </row>
        <row r="7294">
          <cell r="A7294">
            <v>103159</v>
          </cell>
          <cell r="B7294" t="str">
            <v>MÁQUINA PARA SOLDA POR ELETROFUSÃO PARA TUBOS DE POLIETILENO DE ALTA DENSIDADE (PEAD) COM DIÂMETRO EXTERNO DE 20 A 1600 MM, POTÊNCIA DE 3500 W - DEPRECIAÇÃO. AF_05/2023</v>
          </cell>
          <cell r="C7294" t="str">
            <v>H</v>
          </cell>
          <cell r="D7294">
            <v>0</v>
          </cell>
          <cell r="E7294">
            <v>0</v>
          </cell>
          <cell r="F7294" t="str">
            <v>SINAPI JUNHO 2025</v>
          </cell>
        </row>
        <row r="7295">
          <cell r="A7295">
            <v>103160</v>
          </cell>
          <cell r="B7295" t="str">
            <v>MÁQUINA PARA SOLDA POR ELETROFUSÃO PARA TUBOS DE POLIETILENO DE ALTA DENSIDADE (PEAD) COM DIÂMETRO EXTERNO DE 20 A 1600 MM, POTÊNCIA DE 3500 W - JUROS. AF_05/2023</v>
          </cell>
          <cell r="C7295" t="str">
            <v>H</v>
          </cell>
          <cell r="D7295">
            <v>0</v>
          </cell>
          <cell r="E7295">
            <v>0</v>
          </cell>
          <cell r="F7295" t="str">
            <v>SINAPI JUNHO 2025</v>
          </cell>
        </row>
        <row r="7296">
          <cell r="A7296">
            <v>103161</v>
          </cell>
          <cell r="B7296" t="str">
            <v>MÁQUINA PARA SOLDA POR ELETROFUSÃO PARA TUBOS DE POLIETILENO DE ALTA DENSIDADE (PEAD) COM DIÂMETRO EXTERNO DE 20 A 1600 MM, POTÊNCIA DE 3500 W - MANUTENÇÃO. AF_05/2023</v>
          </cell>
          <cell r="C7296" t="str">
            <v>H</v>
          </cell>
          <cell r="D7296">
            <v>0</v>
          </cell>
          <cell r="E7296">
            <v>0</v>
          </cell>
          <cell r="F7296" t="str">
            <v>SINAPI JUNHO 2025</v>
          </cell>
        </row>
        <row r="7297">
          <cell r="A7297">
            <v>103162</v>
          </cell>
          <cell r="B7297" t="str">
            <v>MÁQUINA PARA SOLDA POR ELETROFUSÃO PARA TUBOS DE POLIETILENO DE ALTA DENSIDADE (PEAD) COM DIÂMETRO EXTERNO DE 20 A 1600 MM, POTÊNCIA DE 3500 W - MATERIAIS NA OPERAÇÃO. AF_05/2023</v>
          </cell>
          <cell r="C7297" t="str">
            <v>H</v>
          </cell>
          <cell r="D7297">
            <v>0.67</v>
          </cell>
          <cell r="E7297">
            <v>0.67</v>
          </cell>
          <cell r="F7297" t="str">
            <v>SINAPI JUNHO 2025</v>
          </cell>
        </row>
        <row r="7298">
          <cell r="A7298">
            <v>103153</v>
          </cell>
          <cell r="B7298" t="str">
            <v>MÁQUINA PARA SOLDA POR ELETROFUSÃO PARA TUBOS DE POLIETILENO DE ALTA DENSIDADE (PEAD) COM DIÂMETRO EXTERNO DE 20 A 800 MM, POTÊNCIA ENTRE 2750 E 3000 W - DEPRECIAÇÃO. AF_05/2023</v>
          </cell>
          <cell r="C7298" t="str">
            <v>H</v>
          </cell>
          <cell r="D7298">
            <v>0</v>
          </cell>
          <cell r="E7298">
            <v>0</v>
          </cell>
          <cell r="F7298" t="str">
            <v>SINAPI JUNHO 2025</v>
          </cell>
        </row>
        <row r="7299">
          <cell r="A7299">
            <v>103154</v>
          </cell>
          <cell r="B7299" t="str">
            <v>MÁQUINA PARA SOLDA POR ELETROFUSÃO PARA TUBOS DE POLIETILENO DE ALTA DENSIDADE (PEAD) COM DIÂMETRO EXTERNO DE 20 A 800 MM, POTÊNCIA ENTRE 2750 E 3000 W - JUROS. AF_05/2023</v>
          </cell>
          <cell r="C7299" t="str">
            <v>H</v>
          </cell>
          <cell r="D7299">
            <v>0</v>
          </cell>
          <cell r="E7299">
            <v>0</v>
          </cell>
          <cell r="F7299" t="str">
            <v>SINAPI JUNHO 2025</v>
          </cell>
        </row>
        <row r="7300">
          <cell r="A7300">
            <v>103155</v>
          </cell>
          <cell r="B7300" t="str">
            <v>MÁQUINA PARA SOLDA POR ELETROFUSÃO PARA TUBOS DE POLIETILENO DE ALTA DENSIDADE (PEAD) COM DIÂMETRO EXTERNO DE 20 A 800 MM, POTÊNCIA ENTRE 2750 E 3000 W - MANUTENÇÃO. AF_05/2023</v>
          </cell>
          <cell r="C7300" t="str">
            <v>H</v>
          </cell>
          <cell r="D7300">
            <v>0</v>
          </cell>
          <cell r="E7300">
            <v>0</v>
          </cell>
          <cell r="F7300" t="str">
            <v>SINAPI JUNHO 2025</v>
          </cell>
        </row>
        <row r="7301">
          <cell r="A7301">
            <v>103156</v>
          </cell>
          <cell r="B7301" t="str">
            <v>MÁQUINA PARA SOLDA POR ELETROFUSÃO PARA TUBOS DE POLIETILENO DE ALTA DENSIDADE (PEAD) COM DIÂMETRO EXTERNO DE 20 A 800 MM, POTÊNCIA ENTRE 2750 E 3000 W - MATERIAIS NA OPERAÇÃO. AF_05/2023</v>
          </cell>
          <cell r="C7301" t="str">
            <v>H</v>
          </cell>
          <cell r="D7301">
            <v>2.38</v>
          </cell>
          <cell r="E7301">
            <v>2.38</v>
          </cell>
          <cell r="F7301" t="str">
            <v>SINAPI JUNHO 2025</v>
          </cell>
        </row>
        <row r="7302">
          <cell r="A7302">
            <v>103171</v>
          </cell>
          <cell r="B7302" t="str">
            <v>MÁQUINA PARA SOLDA POR TERMOFUSÃO PARA TUBOS DE POLIETILENO DE ALTA DENSIDADE (PEAD) COM DIÂMETRO EXTERNO DE 315 A 630 MM, POTÊNCIA ENTRE 8000 E 12350 W - DEPRECIAÇÃO. AF_05/2023</v>
          </cell>
          <cell r="C7302" t="str">
            <v>H</v>
          </cell>
          <cell r="D7302">
            <v>0</v>
          </cell>
          <cell r="E7302">
            <v>0</v>
          </cell>
          <cell r="F7302" t="str">
            <v>SINAPI JUNHO 2025</v>
          </cell>
        </row>
        <row r="7303">
          <cell r="A7303">
            <v>103172</v>
          </cell>
          <cell r="B7303" t="str">
            <v>MÁQUINA PARA SOLDA POR TERMOFUSÃO PARA TUBOS DE POLIETILENO DE ALTA DENSIDADE (PEAD) COM DIÂMETRO EXTERNO DE 315 A 630 MM, POTÊNCIA ENTRE 8000 E 12350 W - JUROS. AF_05/2023</v>
          </cell>
          <cell r="C7303" t="str">
            <v>H</v>
          </cell>
          <cell r="D7303">
            <v>0</v>
          </cell>
          <cell r="E7303">
            <v>0</v>
          </cell>
          <cell r="F7303" t="str">
            <v>SINAPI JUNHO 2025</v>
          </cell>
        </row>
        <row r="7304">
          <cell r="A7304">
            <v>103173</v>
          </cell>
          <cell r="B7304" t="str">
            <v>MÁQUINA PARA SOLDA POR TERMOFUSÃO PARA TUBOS DE POLIETILENO DE ALTA DENSIDADE (PEAD) COM DIÂMETRO EXTERNO DE 315 A 630 MM, POTÊNCIA ENTRE 8000 E 12350 W - MANUTENÇÃO. AF_05/2023</v>
          </cell>
          <cell r="C7304" t="str">
            <v>H</v>
          </cell>
          <cell r="D7304">
            <v>0</v>
          </cell>
          <cell r="E7304">
            <v>0</v>
          </cell>
          <cell r="F7304" t="str">
            <v>SINAPI JUNHO 2025</v>
          </cell>
        </row>
        <row r="7305">
          <cell r="A7305">
            <v>103174</v>
          </cell>
          <cell r="B7305" t="str">
            <v>MÁQUINA PARA SOLDA POR TERMOFUSÃO PARA TUBOS DE POLIETILENO DE ALTA DENSIDADE (PEAD) COM DIÂMETRO EXTERNO DE 315 A 630 MM, POTÊNCIA ENTRE 8000 E 12350 W - MATERIAIS NA OPERAÇÃO. AF_05/2023</v>
          </cell>
          <cell r="C7305" t="str">
            <v>H</v>
          </cell>
          <cell r="D7305">
            <v>1.9</v>
          </cell>
          <cell r="E7305">
            <v>1.9</v>
          </cell>
          <cell r="F7305" t="str">
            <v>SINAPI JUNHO 2025</v>
          </cell>
        </row>
        <row r="7306">
          <cell r="A7306">
            <v>103177</v>
          </cell>
          <cell r="B7306" t="str">
            <v>MÁQUINA PARA SOLDA POR TERMOFUSÃO PARA TUBOS DE POLIETILENO DE ALTA DENSIDADE (PEAD) COM DIÂMETRO EXTERNO DE 710 A 1200 MM, POTÊNCIA ENTRE 16000 E 29500 W - DEPRECIAÇÃO. AF_05/2023</v>
          </cell>
          <cell r="C7306" t="str">
            <v>H</v>
          </cell>
          <cell r="D7306">
            <v>0</v>
          </cell>
          <cell r="E7306">
            <v>0</v>
          </cell>
          <cell r="F7306" t="str">
            <v>SINAPI JUNHO 2025</v>
          </cell>
        </row>
        <row r="7307">
          <cell r="A7307">
            <v>103178</v>
          </cell>
          <cell r="B7307" t="str">
            <v>MÁQUINA PARA SOLDA POR TERMOFUSÃO PARA TUBOS DE POLIETILENO DE ALTA DENSIDADE (PEAD) COM DIÂMETRO EXTERNO DE 710 A 1200 MM, POTÊNCIA ENTRE 16000 E 29500 W - JUROS. AF_05/2023</v>
          </cell>
          <cell r="C7307" t="str">
            <v>H</v>
          </cell>
          <cell r="D7307">
            <v>0</v>
          </cell>
          <cell r="E7307">
            <v>0</v>
          </cell>
          <cell r="F7307" t="str">
            <v>SINAPI JUNHO 2025</v>
          </cell>
        </row>
        <row r="7308">
          <cell r="A7308">
            <v>103179</v>
          </cell>
          <cell r="B7308" t="str">
            <v>MÁQUINA PARA SOLDA POR TERMOFUSÃO PARA TUBOS DE POLIETILENO DE ALTA DENSIDADE (PEAD) COM DIÂMETRO EXTERNO DE 710 A 1200 MM, POTÊNCIA ENTRE 16000 E 29500 W - MANUTENÇÃO. AF_05/2023</v>
          </cell>
          <cell r="C7308" t="str">
            <v>H</v>
          </cell>
          <cell r="D7308">
            <v>0</v>
          </cell>
          <cell r="E7308">
            <v>0</v>
          </cell>
          <cell r="F7308" t="str">
            <v>SINAPI JUNHO 2025</v>
          </cell>
        </row>
        <row r="7309">
          <cell r="A7309">
            <v>103180</v>
          </cell>
          <cell r="B7309" t="str">
            <v>MÁQUINA PARA SOLDA POR TERMOFUSÃO PARA TUBOS DE POLIETILENO DE ALTA DENSIDADE (PEAD) COM DIÂMETRO EXTERNO DE 710 A 1200 MM, POTÊNCIA ENTRE 16000 E 29500 W - MATERIAIS NA OPERAÇÃO. AF_05/2023</v>
          </cell>
          <cell r="C7309" t="str">
            <v>H</v>
          </cell>
          <cell r="D7309">
            <v>4.37</v>
          </cell>
          <cell r="E7309">
            <v>4.37</v>
          </cell>
          <cell r="F7309" t="str">
            <v>SINAPI JUNHO 2025</v>
          </cell>
        </row>
        <row r="7310">
          <cell r="A7310">
            <v>103165</v>
          </cell>
          <cell r="B7310" t="str">
            <v>MÁQUINA PARA SOLDA POR TERMOFUSÃO PARA TUBOS DE POLIETILENO DE ALTA DENSIDADE (PEAD) COM DIÂMETRO EXTERNO DE 90 A 315 MM, POTÊNCIA ENTRE 2500 E 5350 W - DEPRECIAÇÃO. AF_05/2023</v>
          </cell>
          <cell r="C7310" t="str">
            <v>H</v>
          </cell>
          <cell r="D7310">
            <v>0</v>
          </cell>
          <cell r="E7310">
            <v>0</v>
          </cell>
          <cell r="F7310" t="str">
            <v>SINAPI JUNHO 2025</v>
          </cell>
        </row>
        <row r="7311">
          <cell r="A7311">
            <v>103166</v>
          </cell>
          <cell r="B7311" t="str">
            <v>MÁQUINA PARA SOLDA POR TERMOFUSÃO PARA TUBOS DE POLIETILENO DE ALTA DENSIDADE (PEAD) COM DIÂMETRO EXTERNO DE 90 A 315 MM, POTÊNCIA ENTRE 2500 E 5350 W - JUROS. AF_05/2023</v>
          </cell>
          <cell r="C7311" t="str">
            <v>H</v>
          </cell>
          <cell r="D7311">
            <v>0</v>
          </cell>
          <cell r="E7311">
            <v>0</v>
          </cell>
          <cell r="F7311" t="str">
            <v>SINAPI JUNHO 2025</v>
          </cell>
        </row>
        <row r="7312">
          <cell r="A7312">
            <v>103167</v>
          </cell>
          <cell r="B7312" t="str">
            <v>MÁQUINA PARA SOLDA POR TERMOFUSÃO PARA TUBOS DE POLIETILENO DE ALTA DENSIDADE (PEAD) COM DIÂMETRO EXTERNO DE 90 A 315 MM, POTÊNCIA ENTRE 2500 E 5350 W - MANUTENÇÃO. AF_05/2023</v>
          </cell>
          <cell r="C7312" t="str">
            <v>H</v>
          </cell>
          <cell r="D7312">
            <v>0</v>
          </cell>
          <cell r="E7312">
            <v>0</v>
          </cell>
          <cell r="F7312" t="str">
            <v>SINAPI JUNHO 2025</v>
          </cell>
        </row>
        <row r="7313">
          <cell r="A7313">
            <v>103168</v>
          </cell>
          <cell r="B7313" t="str">
            <v>MÁQUINA PARA SOLDA POR TERMOFUSÃO PARA TUBOS DE POLIETILENO DE ALTA DENSIDADE (PEAD) COM DIÂMETRO EXTERNO DE 90 A 315 MM, POTÊNCIA ENTRE 2500 E 5350 W - MATERIAIS NA OPERAÇÃO. AF_05/2023</v>
          </cell>
          <cell r="C7313" t="str">
            <v>H</v>
          </cell>
          <cell r="D7313">
            <v>0.76</v>
          </cell>
          <cell r="E7313">
            <v>0.76</v>
          </cell>
          <cell r="F7313" t="str">
            <v>SINAPI JUNHO 2025</v>
          </cell>
        </row>
        <row r="7314">
          <cell r="A7314">
            <v>102864</v>
          </cell>
          <cell r="B7314" t="str">
            <v>MÁQUINA SOLDA ARCO COM PISTOLA DE SOLDAGEM PARA STUD BOLT DE 5 MM A 22 MM - DEPRECIAÇÃO. AF_05/2023</v>
          </cell>
          <cell r="C7314" t="str">
            <v>H</v>
          </cell>
          <cell r="D7314">
            <v>0</v>
          </cell>
          <cell r="E7314">
            <v>0</v>
          </cell>
          <cell r="F7314" t="str">
            <v>SINAPI JUNHO 2025</v>
          </cell>
        </row>
        <row r="7315">
          <cell r="A7315">
            <v>102865</v>
          </cell>
          <cell r="B7315" t="str">
            <v>MÁQUINA SOLDA ARCO COM PISTOLA DE SOLDAGEM PARA STUD BOLT DE 5 MM A 22 MM - JUROS. AF_05/2023</v>
          </cell>
          <cell r="C7315" t="str">
            <v>H</v>
          </cell>
          <cell r="D7315">
            <v>0</v>
          </cell>
          <cell r="E7315">
            <v>0</v>
          </cell>
          <cell r="F7315" t="str">
            <v>SINAPI JUNHO 2025</v>
          </cell>
        </row>
        <row r="7316">
          <cell r="A7316">
            <v>102866</v>
          </cell>
          <cell r="B7316" t="str">
            <v>MÁQUINA SOLDA ARCO COM PISTOLA DE SOLDAGEM PARA STUD BOLT DE 5 MM A 22 MM - MANUTENÇÃO. AF_05/2023</v>
          </cell>
          <cell r="C7316" t="str">
            <v>H</v>
          </cell>
          <cell r="D7316">
            <v>0</v>
          </cell>
          <cell r="E7316">
            <v>0</v>
          </cell>
          <cell r="F7316" t="str">
            <v>SINAPI JUNHO 2025</v>
          </cell>
        </row>
        <row r="7317">
          <cell r="A7317">
            <v>102867</v>
          </cell>
          <cell r="B7317" t="str">
            <v>MÁQUINA SOLDA ARCO COM PISTOLA DE SOLDAGEM PARA STUD BOLT DE 5 MM A 22 MM - MATERIAIS NA OPERAÇÃO. AF_05/2023</v>
          </cell>
          <cell r="C7317" t="str">
            <v>H</v>
          </cell>
          <cell r="D7317">
            <v>0.68</v>
          </cell>
          <cell r="E7317">
            <v>0.68</v>
          </cell>
          <cell r="F7317" t="str">
            <v>SINAPI JUNHO 2025</v>
          </cell>
        </row>
        <row r="7318">
          <cell r="A7318">
            <v>92108</v>
          </cell>
          <cell r="B7318" t="str">
            <v>PENEIRA ROTATIVA COM MOTOR ELÉTRICO TRIFÁSICO DE 2 CV, CILINDRO DE 1 M X 0,60 M, COM FUROS DE 3,17 MM - DEPRECIAÇÃO. AF_05/2023</v>
          </cell>
          <cell r="C7318" t="str">
            <v>H</v>
          </cell>
          <cell r="D7318">
            <v>0.97</v>
          </cell>
          <cell r="E7318">
            <v>0.97</v>
          </cell>
          <cell r="F7318" t="str">
            <v>SINAPI JUNHO 2025</v>
          </cell>
        </row>
        <row r="7319">
          <cell r="A7319">
            <v>92109</v>
          </cell>
          <cell r="B7319" t="str">
            <v>PENEIRA ROTATIVA COM MOTOR ELÉTRICO TRIFÁSICO DE 2 CV, CILINDRO DE 1 M X 0,60 M, COM FUROS DE 3,17 MM - JUROS. AF_05/2023</v>
          </cell>
          <cell r="C7319" t="str">
            <v>H</v>
          </cell>
          <cell r="D7319">
            <v>0.22</v>
          </cell>
          <cell r="E7319">
            <v>0.22</v>
          </cell>
          <cell r="F7319" t="str">
            <v>SINAPI JUNHO 2025</v>
          </cell>
        </row>
        <row r="7320">
          <cell r="A7320">
            <v>92110</v>
          </cell>
          <cell r="B7320" t="str">
            <v>PENEIRA ROTATIVA COM MOTOR ELÉTRICO TRIFÁSICO DE 2 CV, CILINDRO DE 1 M X 0,60 M, COM FUROS DE 3,17 MM - MANUTENÇÃO. AF_05/2023</v>
          </cell>
          <cell r="C7320" t="str">
            <v>H</v>
          </cell>
          <cell r="D7320">
            <v>1.22</v>
          </cell>
          <cell r="E7320">
            <v>1.22</v>
          </cell>
          <cell r="F7320" t="str">
            <v>SINAPI JUNHO 2025</v>
          </cell>
        </row>
        <row r="7321">
          <cell r="A7321">
            <v>92111</v>
          </cell>
          <cell r="B7321" t="str">
            <v>PENEIRA ROTATIVA COM MOTOR ELÉTRICO TRIFÁSICO DE 2 CV, CILINDRO DE 1 M X 0,60 M, COM FUROS DE 3,17 MM - MATERIAIS NA OPERAÇÃO. AF_05/2023</v>
          </cell>
          <cell r="C7321" t="str">
            <v>H</v>
          </cell>
          <cell r="D7321">
            <v>1.25</v>
          </cell>
          <cell r="E7321">
            <v>1.25</v>
          </cell>
          <cell r="F7321" t="str">
            <v>SINAPI JUNHO 2025</v>
          </cell>
        </row>
        <row r="7322">
          <cell r="A7322">
            <v>90670</v>
          </cell>
          <cell r="B7322" t="str">
            <v>PERFURATRIZ COM TORRE METÁLICA PARA EXECUÇÃO DE ESTACA HÉLICE CONTÍNUA, PROFUNDIDADE MÁXIMA DE 30 M, DIÂMETRO MÁXIMO DE 800 MM, POTÊNCIA INSTALADA DE 268 HP, MESA ROTATIVA COM TORQUE MÁXIMO DE 170 KNM - DEPRECIAÇÃO. AF_06/2015</v>
          </cell>
          <cell r="C7322" t="str">
            <v>H</v>
          </cell>
          <cell r="D7322">
            <v>239.12</v>
          </cell>
          <cell r="E7322">
            <v>239.12</v>
          </cell>
          <cell r="F7322" t="str">
            <v>SINAPI JUNHO 2025</v>
          </cell>
        </row>
        <row r="7323">
          <cell r="A7323">
            <v>90671</v>
          </cell>
          <cell r="B7323" t="str">
            <v>PERFURATRIZ COM TORRE METÁLICA PARA EXECUÇÃO DE ESTACA HÉLICE CONTÍNUA, PROFUNDIDADE MÁXIMA DE 30 M, DIÂMETRO MÁXIMO DE 800 MM, POTÊNCIA INSTALADA DE 268 HP, MESA ROTATIVA COM TORQUE MÁXIMO DE 170 KNM - JUROS. AF_06/2015</v>
          </cell>
          <cell r="C7323" t="str">
            <v>H</v>
          </cell>
          <cell r="D7323">
            <v>64.150000000000006</v>
          </cell>
          <cell r="E7323">
            <v>64.150000000000006</v>
          </cell>
          <cell r="F7323" t="str">
            <v>SINAPI JUNHO 2025</v>
          </cell>
        </row>
        <row r="7324">
          <cell r="A7324">
            <v>90672</v>
          </cell>
          <cell r="B7324" t="str">
            <v>PERFURATRIZ COM TORRE METÁLICA PARA EXECUÇÃO DE ESTACA HÉLICE CONTÍNUA, PROFUNDIDADE MÁXIMA DE 30 M, DIÂMETRO MÁXIMO DE 800 MM, POTÊNCIA INSTALADA DE 268 HP, MESA ROTATIVA COM TORQUE MÁXIMO DE 170 KNM - MANUTENÇÃO. AF_06/2015</v>
          </cell>
          <cell r="C7324" t="str">
            <v>H</v>
          </cell>
          <cell r="D7324">
            <v>299.24</v>
          </cell>
          <cell r="E7324">
            <v>299.24</v>
          </cell>
          <cell r="F7324" t="str">
            <v>SINAPI JUNHO 2025</v>
          </cell>
        </row>
        <row r="7325">
          <cell r="A7325">
            <v>90673</v>
          </cell>
          <cell r="B7325" t="str">
            <v>PERFURATRIZ COM TORRE METÁLICA PARA EXECUÇÃO DE ESTACA HÉLICE CONTÍNUA, PROFUNDIDADE MÁXIMA DE 30 M, DIÂMETRO MÁXIMO DE 800 MM, POTÊNCIA INSTALADA DE 268 HP, MESA ROTATIVA COM TORQUE MÁXIMO DE 170 KNM - MATERIAIS NA OPERAÇÃO. AF_06/2015</v>
          </cell>
          <cell r="C7325" t="str">
            <v>H</v>
          </cell>
          <cell r="D7325">
            <v>115.74</v>
          </cell>
          <cell r="E7325">
            <v>115.74</v>
          </cell>
          <cell r="F7325" t="str">
            <v>SINAPI JUNHO 2025</v>
          </cell>
        </row>
        <row r="7326">
          <cell r="A7326">
            <v>93220</v>
          </cell>
          <cell r="B7326" t="str">
            <v>PERFURATRIZ COM TORRE METÁLICA PARA EXECUÇÃO DE ESTACA HÉLICE CONTÍNUA, PROFUNDIDADE MÁXIMA DE 32 M, DIÂMETRO MÁXIMO DE 1000 MM, POTÊNCIA INSTALADA DE 350 HP, MESA ROTATIVA COM TORQUE MÁXIMO DE 263 KNM - DEPRECIAÇÃO. AF_01/2016</v>
          </cell>
          <cell r="C7326" t="str">
            <v>H</v>
          </cell>
          <cell r="D7326">
            <v>366.66</v>
          </cell>
          <cell r="E7326">
            <v>366.66</v>
          </cell>
          <cell r="F7326" t="str">
            <v>SINAPI JUNHO 2025</v>
          </cell>
        </row>
        <row r="7327">
          <cell r="A7327">
            <v>93221</v>
          </cell>
          <cell r="B7327" t="str">
            <v>PERFURATRIZ COM TORRE METÁLICA PARA EXECUÇÃO DE ESTACA HÉLICE CONTÍNUA, PROFUNDIDADE MÁXIMA DE 32 M, DIÂMETRO MÁXIMO DE 1000 MM, POTÊNCIA INSTALADA DE 350 HP, MESA ROTATIVA COM TORQUE MÁXIMO DE 263 KNM - JUROS. AF_01/2016</v>
          </cell>
          <cell r="C7327" t="str">
            <v>H</v>
          </cell>
          <cell r="D7327">
            <v>98.37</v>
          </cell>
          <cell r="E7327">
            <v>98.37</v>
          </cell>
          <cell r="F7327" t="str">
            <v>SINAPI JUNHO 2025</v>
          </cell>
        </row>
        <row r="7328">
          <cell r="A7328">
            <v>93222</v>
          </cell>
          <cell r="B7328" t="str">
            <v>PERFURATRIZ COM TORRE METÁLICA PARA EXECUÇÃO DE ESTACA HÉLICE CONTÍNUA, PROFUNDIDADE MÁXIMA DE 32 M, DIÂMETRO MÁXIMO DE 1000 MM, POTÊNCIA INSTALADA DE 350 HP, MESA ROTATIVA COM TORQUE MÁXIMO DE 263 KNM - MANUTENÇÃO. AF_01/2016</v>
          </cell>
          <cell r="C7328" t="str">
            <v>H</v>
          </cell>
          <cell r="D7328">
            <v>458.84</v>
          </cell>
          <cell r="E7328">
            <v>458.84</v>
          </cell>
          <cell r="F7328" t="str">
            <v>SINAPI JUNHO 2025</v>
          </cell>
        </row>
        <row r="7329">
          <cell r="A7329">
            <v>93223</v>
          </cell>
          <cell r="B7329" t="str">
            <v>PERFURATRIZ COM TORRE METÁLICA PARA EXECUÇÃO DE ESTACA HÉLICE CONTÍNUA, PROFUNDIDADE MÁXIMA DE 32 M, DIÂMETRO MÁXIMO DE 1000 MM, POTÊNCIA INSTALADA DE 350 HP, MESA ROTATIVA COM TORQUE MÁXIMO DE 263 KNM - MATERIAIS NA OPERAÇÃO. AF_01/2016</v>
          </cell>
          <cell r="C7329" t="str">
            <v>H</v>
          </cell>
          <cell r="D7329">
            <v>151.16999999999999</v>
          </cell>
          <cell r="E7329">
            <v>151.16999999999999</v>
          </cell>
          <cell r="F7329" t="str">
            <v>SINAPI JUNHO 2025</v>
          </cell>
        </row>
        <row r="7330">
          <cell r="A7330">
            <v>104691</v>
          </cell>
          <cell r="B7330" t="str">
            <v>PERFURATRIZ DE COROA DIAMANTADA PARA CONCRETO, DIÂMETRO ATÉ 250 MM, MOTOR ELÉTRICO 220 V, POTÊNCIA 2.500 W - DEPRECIAÇÃO. AF_05/2023</v>
          </cell>
          <cell r="C7330" t="str">
            <v>H</v>
          </cell>
          <cell r="D7330">
            <v>0.95</v>
          </cell>
          <cell r="E7330">
            <v>0.95</v>
          </cell>
          <cell r="F7330" t="str">
            <v>SINAPI JUNHO 2025</v>
          </cell>
        </row>
        <row r="7331">
          <cell r="A7331">
            <v>104692</v>
          </cell>
          <cell r="B7331" t="str">
            <v>PERFURATRIZ DE COROA DIAMANTADA PARA CONCRETO, DIÂMETRO ATÉ 250 MM, MOTOR ELÉTRICO 220 V, POTÊNCIA 2.500 W - JUROS. AF_05/2023</v>
          </cell>
          <cell r="C7331" t="str">
            <v>H</v>
          </cell>
          <cell r="D7331">
            <v>0.22</v>
          </cell>
          <cell r="E7331">
            <v>0.22</v>
          </cell>
          <cell r="F7331" t="str">
            <v>SINAPI JUNHO 2025</v>
          </cell>
        </row>
        <row r="7332">
          <cell r="A7332">
            <v>104693</v>
          </cell>
          <cell r="B7332" t="str">
            <v>PERFURATRIZ DE COROA DIAMANTADA PARA CONCRETO, DIÂMETRO ATÉ 250 MM, MOTOR ELÉTRICO 220 V, POTÊNCIA 2.500 W - MANUTENÇÃO. AF_05/2023</v>
          </cell>
          <cell r="C7332" t="str">
            <v>H</v>
          </cell>
          <cell r="D7332">
            <v>1.19</v>
          </cell>
          <cell r="E7332">
            <v>1.19</v>
          </cell>
          <cell r="F7332" t="str">
            <v>SINAPI JUNHO 2025</v>
          </cell>
        </row>
        <row r="7333">
          <cell r="A7333">
            <v>104694</v>
          </cell>
          <cell r="B7333" t="str">
            <v>PERFURATRIZ DE COROA DIAMANTADA PARA CONCRETO, DIÂMETRO ATÉ 250 MM, MOTOR ELÉTRICO 220 V, POTÊNCIA 2.500 W - MATERIAIS NA OPERAÇÃO. AF_05/2023</v>
          </cell>
          <cell r="C7333" t="str">
            <v>H</v>
          </cell>
          <cell r="D7333">
            <v>2.13</v>
          </cell>
          <cell r="E7333">
            <v>2.13</v>
          </cell>
          <cell r="F7333" t="str">
            <v>SINAPI JUNHO 2025</v>
          </cell>
        </row>
        <row r="7334">
          <cell r="A7334">
            <v>90676</v>
          </cell>
          <cell r="B7334" t="str">
            <v>PERFURATRIZ HIDRÁULICA SOBRE CAMINHÃO COM TRADO CURTO ACOPLADO, PROFUNDIDADE MÁXIMA DE 20 M, DIÂMETRO MÁXIMO DE 1500 MM, POTÊNCIA INSTALADA DE 137 HP, MESA ROTATIVA COM TORQUE MÁXIMO DE 30 KNM - DEPRECIAÇÃO. AF_06/2015</v>
          </cell>
          <cell r="C7334" t="str">
            <v>H</v>
          </cell>
          <cell r="D7334">
            <v>98.55</v>
          </cell>
          <cell r="E7334">
            <v>98.55</v>
          </cell>
          <cell r="F7334" t="str">
            <v>SINAPI JUNHO 2025</v>
          </cell>
        </row>
        <row r="7335">
          <cell r="A7335">
            <v>91021</v>
          </cell>
          <cell r="B7335" t="str">
            <v>PERFURATRIZ HIDRÁULICA SOBRE CAMINHÃO COM TRADO CURTO ACOPLADO, PROFUNDIDADE MÁXIMA DE 20 M, DIÂMETRO MÁXIMO DE 1500 MM, POTÊNCIA INSTALADA DE 137 HP, MESA ROTATIVA COM TORQUE MÁXIMO DE 30 KNM - IMPOSTOS E SEGUROS. AF_06/2015</v>
          </cell>
          <cell r="C7335" t="str">
            <v>H</v>
          </cell>
          <cell r="D7335">
            <v>12.1</v>
          </cell>
          <cell r="E7335">
            <v>12.1</v>
          </cell>
          <cell r="F7335" t="str">
            <v>SINAPI JUNHO 2025</v>
          </cell>
        </row>
        <row r="7336">
          <cell r="A7336">
            <v>90677</v>
          </cell>
          <cell r="B7336" t="str">
            <v>PERFURATRIZ HIDRÁULICA SOBRE CAMINHÃO COM TRADO CURTO ACOPLADO, PROFUNDIDADE MÁXIMA DE 20 M, DIÂMETRO MÁXIMO DE 1500 MM, POTÊNCIA INSTALADA DE 137 HP, MESA ROTATIVA COM TORQUE MÁXIMO DE 30 KNM - JUROS. AF_06/2015</v>
          </cell>
          <cell r="C7336" t="str">
            <v>H</v>
          </cell>
          <cell r="D7336">
            <v>29.88</v>
          </cell>
          <cell r="E7336">
            <v>29.88</v>
          </cell>
          <cell r="F7336" t="str">
            <v>SINAPI JUNHO 2025</v>
          </cell>
        </row>
        <row r="7337">
          <cell r="A7337">
            <v>90678</v>
          </cell>
          <cell r="B7337" t="str">
            <v>PERFURATRIZ HIDRÁULICA SOBRE CAMINHÃO COM TRADO CURTO ACOPLADO, PROFUNDIDADE MÁXIMA DE 20 M, DIÂMETRO MÁXIMO DE 1500 MM, POTÊNCIA INSTALADA DE 137 HP, MESA ROTATIVA COM TORQUE MÁXIMO DE 30 KNM - MANUTENÇÃO. AF_06/2015</v>
          </cell>
          <cell r="C7337" t="str">
            <v>H</v>
          </cell>
          <cell r="D7337">
            <v>138.28</v>
          </cell>
          <cell r="E7337">
            <v>138.28</v>
          </cell>
          <cell r="F7337" t="str">
            <v>SINAPI JUNHO 2025</v>
          </cell>
        </row>
        <row r="7338">
          <cell r="A7338">
            <v>90679</v>
          </cell>
          <cell r="B7338" t="str">
            <v>PERFURATRIZ HIDRÁULICA SOBRE CAMINHÃO COM TRADO CURTO ACOPLADO, PROFUNDIDADE MÁXIMA DE 20 M, DIÂMETRO MÁXIMO DE 1500 MM, POTÊNCIA INSTALADA DE 137 HP, MESA ROTATIVA COM TORQUE MÁXIMO DE 30 KNM - MATERIAIS NA OPERAÇÃO. AF_06/2015</v>
          </cell>
          <cell r="C7338" t="str">
            <v>H</v>
          </cell>
          <cell r="D7338">
            <v>88.76</v>
          </cell>
          <cell r="E7338">
            <v>88.76</v>
          </cell>
          <cell r="F7338" t="str">
            <v>SINAPI JUNHO 2025</v>
          </cell>
        </row>
        <row r="7339">
          <cell r="A7339">
            <v>102870</v>
          </cell>
          <cell r="B7339" t="str">
            <v>PERFURATRIZ HIDRÁULICA SOBRE ESTEIRA, TORQUE MÁXIMO 161 KNM, PROFUNDIDADE MÁXIMA 54 M, DIÂMETRO MÁXIMO 1500 MM, POTÊNCIA MOTOR 268 HP - DEPRECIAÇÃO. AF_04/2019</v>
          </cell>
          <cell r="C7339" t="str">
            <v>H</v>
          </cell>
          <cell r="D7339">
            <v>348.74</v>
          </cell>
          <cell r="E7339">
            <v>348.74</v>
          </cell>
          <cell r="F7339" t="str">
            <v>SINAPI JUNHO 2025</v>
          </cell>
        </row>
        <row r="7340">
          <cell r="A7340">
            <v>102871</v>
          </cell>
          <cell r="B7340" t="str">
            <v>PERFURATRIZ HIDRÁULICA SOBRE ESTEIRA, TORQUE MÁXIMO 161 KNM, PROFUNDIDADE MÁXIMA 54 M, DIÂMETRO MÁXIMO 1500 MM, POTÊNCIA MOTOR 268 HP - JUROS. AF_04/2019</v>
          </cell>
          <cell r="C7340" t="str">
            <v>H</v>
          </cell>
          <cell r="D7340">
            <v>94.21</v>
          </cell>
          <cell r="E7340">
            <v>94.21</v>
          </cell>
          <cell r="F7340" t="str">
            <v>SINAPI JUNHO 2025</v>
          </cell>
        </row>
        <row r="7341">
          <cell r="A7341">
            <v>102872</v>
          </cell>
          <cell r="B7341" t="str">
            <v>PERFURATRIZ HIDRÁULICA SOBRE ESTEIRA, TORQUE MÁXIMO 161 KNM, PROFUNDIDADE MÁXIMA 54 M, DIÂMETRO MÁXIMO 1500 MM, POTÊNCIA MOTOR 268 HP - MANUTENÇÃO. AF_04/2019</v>
          </cell>
          <cell r="C7341" t="str">
            <v>H</v>
          </cell>
          <cell r="D7341">
            <v>436.41</v>
          </cell>
          <cell r="E7341">
            <v>436.41</v>
          </cell>
          <cell r="F7341" t="str">
            <v>SINAPI JUNHO 2025</v>
          </cell>
        </row>
        <row r="7342">
          <cell r="A7342">
            <v>102873</v>
          </cell>
          <cell r="B7342" t="str">
            <v>PERFURATRIZ HIDRÁULICA SOBRE ESTEIRA, TORQUE MÁXIMO 161 KNM, PROFUNDIDADE MÁXIMA 54 M, DIÂMETRO MÁXIMO 1500 MM, POTÊNCIA MOTOR 268 HP - MATERIAIS NA OPERAÇÃO. AF_04/2019</v>
          </cell>
          <cell r="C7342" t="str">
            <v>H</v>
          </cell>
          <cell r="D7342">
            <v>115.74</v>
          </cell>
          <cell r="E7342">
            <v>115.74</v>
          </cell>
          <cell r="F7342" t="str">
            <v>SINAPI JUNHO 2025</v>
          </cell>
        </row>
        <row r="7343">
          <cell r="A7343">
            <v>102960</v>
          </cell>
          <cell r="B7343" t="str">
            <v>PERFURATRIZ HIDRÁULICA SOBRE ESTEIRA, TORQUE MÁXIMO 98 KNM, PROFUNDIDADE MÁXIMA 25 M, DIÂMETRO MÁXIMO 115 MM, POTÊNCIA MOTOR 190 HP - DEPRECIAÇÃO. AF_02/2021</v>
          </cell>
          <cell r="C7343" t="str">
            <v>H</v>
          </cell>
          <cell r="D7343">
            <v>169.25</v>
          </cell>
          <cell r="E7343">
            <v>169.25</v>
          </cell>
          <cell r="F7343" t="str">
            <v>SINAPI JUNHO 2025</v>
          </cell>
        </row>
        <row r="7344">
          <cell r="A7344">
            <v>102961</v>
          </cell>
          <cell r="B7344" t="str">
            <v>PERFURATRIZ HIDRÁULICA SOBRE ESTEIRA, TORQUE MÁXIMO 98 KNM, PROFUNDIDADE MÁXIMA 25 M, DIÂMETRO MÁXIMO 115 MM, POTÊNCIA MOTOR 190 HP - JUROS. AF_02/2021</v>
          </cell>
          <cell r="C7344" t="str">
            <v>H</v>
          </cell>
          <cell r="D7344">
            <v>45.72</v>
          </cell>
          <cell r="E7344">
            <v>45.72</v>
          </cell>
          <cell r="F7344" t="str">
            <v>SINAPI JUNHO 2025</v>
          </cell>
        </row>
        <row r="7345">
          <cell r="A7345">
            <v>102962</v>
          </cell>
          <cell r="B7345" t="str">
            <v>PERFURATRIZ HIDRÁULICA SOBRE ESTEIRA, TORQUE MÁXIMO 98 KNM, PROFUNDIDADE MÁXIMA 25 M, DIÂMETRO MÁXIMO 115 MM, POTÊNCIA MOTOR 190 HP - MANUTENÇÃO. AF_02/2021</v>
          </cell>
          <cell r="C7345" t="str">
            <v>H</v>
          </cell>
          <cell r="D7345">
            <v>158.77000000000001</v>
          </cell>
          <cell r="E7345">
            <v>158.77000000000001</v>
          </cell>
          <cell r="F7345" t="str">
            <v>SINAPI JUNHO 2025</v>
          </cell>
        </row>
        <row r="7346">
          <cell r="A7346">
            <v>102963</v>
          </cell>
          <cell r="B7346" t="str">
            <v>PERFURATRIZ HIDRÁULICA SOBRE ESTEIRA, TORQUE MÁXIMO 98 KNM, PROFUNDIDADE MÁXIMA 25 M, DIÂMETRO MÁXIMO 115 MM, POTÊNCIA MOTOR 190 HP - MATERIAIS NA OPERAÇÃO. AF_02/2021</v>
          </cell>
          <cell r="C7346" t="str">
            <v>H</v>
          </cell>
          <cell r="D7346">
            <v>82.04</v>
          </cell>
          <cell r="E7346">
            <v>82.04</v>
          </cell>
          <cell r="F7346" t="str">
            <v>SINAPI JUNHO 2025</v>
          </cell>
        </row>
        <row r="7347">
          <cell r="A7347">
            <v>95698</v>
          </cell>
          <cell r="B7347" t="str">
            <v>PERFURATRIZ MANUAL, TORQUE MAXIMO 55 KGF.M, POTENCIA 5 CV, COM DIAMETRO MAXIMO 8 1/2" - DEPRECIAÇÃO. AF_11/2016</v>
          </cell>
          <cell r="C7347" t="str">
            <v>H</v>
          </cell>
          <cell r="D7347">
            <v>4.58</v>
          </cell>
          <cell r="E7347">
            <v>4.58</v>
          </cell>
          <cell r="F7347" t="str">
            <v>SINAPI JUNHO 2025</v>
          </cell>
        </row>
        <row r="7348">
          <cell r="A7348">
            <v>95699</v>
          </cell>
          <cell r="B7348" t="str">
            <v>PERFURATRIZ MANUAL, TORQUE MAXIMO 55 KGF.M, POTENCIA 5 CV, COM DIAMETRO MAXIMO 8 1/2" - JUROS. AF_11/2016</v>
          </cell>
          <cell r="C7348" t="str">
            <v>H</v>
          </cell>
          <cell r="D7348">
            <v>1.06</v>
          </cell>
          <cell r="E7348">
            <v>1.06</v>
          </cell>
          <cell r="F7348" t="str">
            <v>SINAPI JUNHO 2025</v>
          </cell>
        </row>
        <row r="7349">
          <cell r="A7349">
            <v>95700</v>
          </cell>
          <cell r="B7349" t="str">
            <v>PERFURATRIZ MANUAL, TORQUE MAXIMO 55 KGF.M, POTENCIA 5 CV, COM DIAMETRO MAXIMO 8 1/2" - MANUTENÇÃO. AF_11/2016</v>
          </cell>
          <cell r="C7349" t="str">
            <v>H</v>
          </cell>
          <cell r="D7349">
            <v>5.73</v>
          </cell>
          <cell r="E7349">
            <v>5.73</v>
          </cell>
          <cell r="F7349" t="str">
            <v>SINAPI JUNHO 2025</v>
          </cell>
        </row>
        <row r="7350">
          <cell r="A7350">
            <v>95701</v>
          </cell>
          <cell r="B7350" t="str">
            <v>PERFURATRIZ MANUAL, TORQUE MAXIMO 55 KGF.M, POTENCIA 5 CV, COM DIAMETRO MAXIMO 8 1/2" - MATERIAIS NA OPERAÇÃO. AF_11/2016</v>
          </cell>
          <cell r="C7350" t="str">
            <v>H</v>
          </cell>
          <cell r="D7350">
            <v>3.13</v>
          </cell>
          <cell r="E7350">
            <v>3.13</v>
          </cell>
          <cell r="F7350" t="str">
            <v>SINAPI JUNHO 2025</v>
          </cell>
        </row>
        <row r="7351">
          <cell r="A7351">
            <v>90621</v>
          </cell>
          <cell r="B7351" t="str">
            <v>PERFURATRIZ MANUAL, TORQUE MÁXIMO 83 N.M, POTÊNCIA 5 CV, COM DIÂMETRO MÁXIMO 4" - DEPRECIAÇÃO. AF_06/2015</v>
          </cell>
          <cell r="C7351" t="str">
            <v>H</v>
          </cell>
          <cell r="D7351">
            <v>2.06</v>
          </cell>
          <cell r="E7351">
            <v>2.06</v>
          </cell>
          <cell r="F7351" t="str">
            <v>SINAPI JUNHO 2025</v>
          </cell>
        </row>
        <row r="7352">
          <cell r="A7352">
            <v>90622</v>
          </cell>
          <cell r="B7352" t="str">
            <v>PERFURATRIZ MANUAL, TORQUE MÁXIMO 83 N.M, POTÊNCIA 5 CV, COM DIÂMETRO MÁXIMO 4" - JUROS. AF_06/2015</v>
          </cell>
          <cell r="C7352" t="str">
            <v>H</v>
          </cell>
          <cell r="D7352">
            <v>0.47</v>
          </cell>
          <cell r="E7352">
            <v>0.47</v>
          </cell>
          <cell r="F7352" t="str">
            <v>SINAPI JUNHO 2025</v>
          </cell>
        </row>
        <row r="7353">
          <cell r="A7353">
            <v>90623</v>
          </cell>
          <cell r="B7353" t="str">
            <v>PERFURATRIZ MANUAL, TORQUE MÁXIMO 83 N.M, POTÊNCIA 5 CV, COM DIÂMETRO MÁXIMO 4" - MANUTENÇÃO. AF_06/2015</v>
          </cell>
          <cell r="C7353" t="str">
            <v>H</v>
          </cell>
          <cell r="D7353">
            <v>2.58</v>
          </cell>
          <cell r="E7353">
            <v>2.58</v>
          </cell>
          <cell r="F7353" t="str">
            <v>SINAPI JUNHO 2025</v>
          </cell>
        </row>
        <row r="7354">
          <cell r="A7354">
            <v>90624</v>
          </cell>
          <cell r="B7354" t="str">
            <v>PERFURATRIZ MANUAL, TORQUE MÁXIMO 83 N.M, POTÊNCIA 5 CV, COM DIÂMETRO MÁXIMO 4" - MATERIAIS NA OPERAÇÃO. AF_06/2015</v>
          </cell>
          <cell r="C7354" t="str">
            <v>H</v>
          </cell>
          <cell r="D7354">
            <v>3.13</v>
          </cell>
          <cell r="E7354">
            <v>3.13</v>
          </cell>
          <cell r="F7354" t="str">
            <v>SINAPI JUNHO 2025</v>
          </cell>
        </row>
        <row r="7355">
          <cell r="A7355">
            <v>102876</v>
          </cell>
          <cell r="B7355" t="str">
            <v>PERFURATRIZ PARA EXECUÇÃO DE ESTACAS SECANTES, TIPO HÉLICE CONTÍNUA COM CABEÇOTE DUPLO E TUBO METÁLICO - DEPRECIAÇÃO. AF_04/2019</v>
          </cell>
          <cell r="C7355" t="str">
            <v>H</v>
          </cell>
          <cell r="D7355">
            <v>484.63</v>
          </cell>
          <cell r="E7355">
            <v>484.63</v>
          </cell>
          <cell r="F7355" t="str">
            <v>SINAPI JUNHO 2025</v>
          </cell>
        </row>
        <row r="7356">
          <cell r="A7356">
            <v>102877</v>
          </cell>
          <cell r="B7356" t="str">
            <v>PERFURATRIZ PARA EXECUÇÃO DE ESTACAS SECANTES, TIPO HÉLICE CONTÍNUA COM CABEÇOTE DUPLO E TUBO METÁLICO - JUROS. AF_04/2019</v>
          </cell>
          <cell r="C7356" t="str">
            <v>H</v>
          </cell>
          <cell r="D7356">
            <v>130.93</v>
          </cell>
          <cell r="E7356">
            <v>130.93</v>
          </cell>
          <cell r="F7356" t="str">
            <v>SINAPI JUNHO 2025</v>
          </cell>
        </row>
        <row r="7357">
          <cell r="A7357">
            <v>102878</v>
          </cell>
          <cell r="B7357" t="str">
            <v>PERFURATRIZ PARA EXECUÇÃO DE ESTACAS SECANTES, TIPO HÉLICE CONTÍNUA COM CABEÇOTE DUPLO E TUBO METÁLICO - MANUTENÇÃO. AF_04/2019</v>
          </cell>
          <cell r="C7357" t="str">
            <v>H</v>
          </cell>
          <cell r="D7357">
            <v>606.47</v>
          </cell>
          <cell r="E7357">
            <v>606.47</v>
          </cell>
          <cell r="F7357" t="str">
            <v>SINAPI JUNHO 2025</v>
          </cell>
        </row>
        <row r="7358">
          <cell r="A7358">
            <v>102879</v>
          </cell>
          <cell r="B7358" t="str">
            <v>PERFURATRIZ PARA EXECUÇÃO DE ESTACAS SECANTES, TIPO HÉLICE CONTÍNUA COM CABEÇOTE DUPLO E TUBO METÁLICO - MATERIAIS NA OPERAÇÃO. AF_04/2019</v>
          </cell>
          <cell r="C7358" t="str">
            <v>H</v>
          </cell>
          <cell r="D7358">
            <v>173.7</v>
          </cell>
          <cell r="E7358">
            <v>173.7</v>
          </cell>
          <cell r="F7358" t="str">
            <v>SINAPI JUNHO 2025</v>
          </cell>
        </row>
        <row r="7359">
          <cell r="A7359">
            <v>103220</v>
          </cell>
          <cell r="B7359" t="str">
            <v>PERFURATRIZ PARA FURO DIRECIONAL HORIZONTAL (HDD) COM CAPACIDADE ATÉ 89 KN, POTÊNCIA 24,8 HP A 80 HP (INCLUSO FERRAMENTAS E LOCALIZADOR) - DEPRECIAÇÃO. AF_05/2023</v>
          </cell>
          <cell r="C7359" t="str">
            <v>H</v>
          </cell>
          <cell r="D7359">
            <v>148.21</v>
          </cell>
          <cell r="E7359">
            <v>148.21</v>
          </cell>
          <cell r="F7359" t="str">
            <v>SINAPI JUNHO 2025</v>
          </cell>
        </row>
        <row r="7360">
          <cell r="A7360">
            <v>103221</v>
          </cell>
          <cell r="B7360" t="str">
            <v>PERFURATRIZ PARA FURO DIRECIONAL HORIZONTAL (HDD) COM CAPACIDADE ATÉ 89 KN, POTÊNCIA 24,8 HP A 80 HP (INCLUSO FERRAMENTAS E LOCALIZADOR) - JUROS. AF_05/2023</v>
          </cell>
          <cell r="C7360" t="str">
            <v>H</v>
          </cell>
          <cell r="D7360">
            <v>40.04</v>
          </cell>
          <cell r="E7360">
            <v>40.04</v>
          </cell>
          <cell r="F7360" t="str">
            <v>SINAPI JUNHO 2025</v>
          </cell>
        </row>
        <row r="7361">
          <cell r="A7361">
            <v>103222</v>
          </cell>
          <cell r="B7361" t="str">
            <v>PERFURATRIZ PARA FURO DIRECIONAL HORIZONTAL (HDD) COM CAPACIDADE ATÉ 89 KN, POTÊNCIA 24,8 HP A 80 HP (INCLUSO FERRAMENTAS E LOCALIZADOR) - MANUTENÇÃO. AF_05/2023</v>
          </cell>
          <cell r="C7361" t="str">
            <v>H</v>
          </cell>
          <cell r="D7361">
            <v>185.47</v>
          </cell>
          <cell r="E7361">
            <v>185.47</v>
          </cell>
          <cell r="F7361" t="str">
            <v>SINAPI JUNHO 2025</v>
          </cell>
        </row>
        <row r="7362">
          <cell r="A7362">
            <v>103223</v>
          </cell>
          <cell r="B7362" t="str">
            <v>PERFURATRIZ PARA FURO DIRECIONAL HORIZONTAL (HDD) COM CAPACIDADE ATÉ 89 KN, POTÊNCIA 24,8 HP A 80 HP (INCLUSO FERRAMENTAS E LOCALIZADOR) - MATERIAIS NA OPERAÇÃO. AF_05/2023</v>
          </cell>
          <cell r="C7362" t="str">
            <v>H</v>
          </cell>
          <cell r="D7362">
            <v>33.92</v>
          </cell>
          <cell r="E7362">
            <v>33.92</v>
          </cell>
          <cell r="F7362" t="str">
            <v>SINAPI JUNHO 2025</v>
          </cell>
        </row>
        <row r="7363">
          <cell r="A7363">
            <v>103232</v>
          </cell>
          <cell r="B7363" t="str">
            <v>PERFURATRIZ PARA FURO DIRECIONAL HORIZONTAL (HDD) COM CAPACIDADE DE 201 KN A 560 KN, POTÊNCIA 200 HP A 260 HP (INCLUSO FERRAMENTAS E LOCALIZADOR) - DEPRECIAÇÃO. AF_05/2023</v>
          </cell>
          <cell r="C7363" t="str">
            <v>H</v>
          </cell>
          <cell r="D7363">
            <v>464.99</v>
          </cell>
          <cell r="E7363">
            <v>464.99</v>
          </cell>
          <cell r="F7363" t="str">
            <v>SINAPI JUNHO 2025</v>
          </cell>
        </row>
        <row r="7364">
          <cell r="A7364">
            <v>103233</v>
          </cell>
          <cell r="B7364" t="str">
            <v>PERFURATRIZ PARA FURO DIRECIONAL HORIZONTAL (HDD) COM CAPACIDADE DE 201 KN A 560 KN, POTÊNCIA 200 HP A 260 HP (INCLUSO FERRAMENTAS E LOCALIZADOR) - JUROS. AF_05/2023</v>
          </cell>
          <cell r="C7364" t="str">
            <v>H</v>
          </cell>
          <cell r="D7364">
            <v>125.62</v>
          </cell>
          <cell r="E7364">
            <v>125.62</v>
          </cell>
          <cell r="F7364" t="str">
            <v>SINAPI JUNHO 2025</v>
          </cell>
        </row>
        <row r="7365">
          <cell r="A7365">
            <v>103234</v>
          </cell>
          <cell r="B7365" t="str">
            <v>PERFURATRIZ PARA FURO DIRECIONAL HORIZONTAL (HDD) COM CAPACIDADE DE 201 KN A 560 KN, POTÊNCIA 200 HP A 260 HP (INCLUSO FERRAMENTAS E LOCALIZADOR) - MANUTENÇÃO. AF_05/2023</v>
          </cell>
          <cell r="C7365" t="str">
            <v>H</v>
          </cell>
          <cell r="D7365">
            <v>610.67999999999995</v>
          </cell>
          <cell r="E7365">
            <v>610.67999999999995</v>
          </cell>
          <cell r="F7365" t="str">
            <v>SINAPI JUNHO 2025</v>
          </cell>
        </row>
        <row r="7366">
          <cell r="A7366">
            <v>103235</v>
          </cell>
          <cell r="B7366" t="str">
            <v>PERFURATRIZ PARA FURO DIRECIONAL HORIZONTAL (HDD) COM CAPACIDADE DE 201 KN A 560 KN, POTÊNCIA 200 HP A 260 HP (INCLUSO FERRAMENTAS E LOCALIZADOR) - MATERIAIS NA OPERAÇÃO. AF_05/2023</v>
          </cell>
          <cell r="C7366" t="str">
            <v>H</v>
          </cell>
          <cell r="D7366">
            <v>99.34</v>
          </cell>
          <cell r="E7366">
            <v>99.34</v>
          </cell>
          <cell r="F7366" t="str">
            <v>SINAPI JUNHO 2025</v>
          </cell>
        </row>
        <row r="7367">
          <cell r="A7367">
            <v>103228</v>
          </cell>
          <cell r="B7367" t="str">
            <v>PERFURATRIZ PARA FURO DIRECIONAL HORIZONTAL (HDD) COM CAPACIDADE DE 90 KN A 200 KN, POTÊNCIA 100 HP A 160 HP (INCLUSO FERRAMENTAS E LOCALIZADOR - MANUTENÇÃO. AF_05/2023</v>
          </cell>
          <cell r="C7367" t="str">
            <v>H</v>
          </cell>
          <cell r="D7367">
            <v>425.51</v>
          </cell>
          <cell r="E7367">
            <v>425.51</v>
          </cell>
          <cell r="F7367" t="str">
            <v>SINAPI JUNHO 2025</v>
          </cell>
        </row>
        <row r="7368">
          <cell r="A7368">
            <v>103226</v>
          </cell>
          <cell r="B7368" t="str">
            <v>PERFURATRIZ PARA FURO DIRECIONAL HORIZONTAL (HDD) COM CAPACIDADE DE 90 KN A 200 KN, POTÊNCIA 100 HP A 160 HP (INCLUSO FERRAMENTAS E LOCALIZADOR) - DEPRECIAÇÃO. AF_05/2023</v>
          </cell>
          <cell r="C7368" t="str">
            <v>H</v>
          </cell>
          <cell r="D7368">
            <v>340.02</v>
          </cell>
          <cell r="E7368">
            <v>340.02</v>
          </cell>
          <cell r="F7368" t="str">
            <v>SINAPI JUNHO 2025</v>
          </cell>
        </row>
        <row r="7369">
          <cell r="A7369">
            <v>103227</v>
          </cell>
          <cell r="B7369" t="str">
            <v>PERFURATRIZ PARA FURO DIRECIONAL HORIZONTAL (HDD) COM CAPACIDADE DE 90 KN A 200 KN, POTÊNCIA 100 HP A 160 HP (INCLUSO FERRAMENTAS E LOCALIZADOR) - JUROS. AF_05/2023</v>
          </cell>
          <cell r="C7369" t="str">
            <v>H</v>
          </cell>
          <cell r="D7369">
            <v>91.86</v>
          </cell>
          <cell r="E7369">
            <v>91.86</v>
          </cell>
          <cell r="F7369" t="str">
            <v>SINAPI JUNHO 2025</v>
          </cell>
        </row>
        <row r="7370">
          <cell r="A7370">
            <v>103229</v>
          </cell>
          <cell r="B7370" t="str">
            <v>PERFURATRIZ PARA FURO DIRECIONAL HORIZONTAL (HDD) COM CAPACIDADE DE 90 KN A 200 KN, POTÊNCIA 100 HP A 160 HP (INCLUSO FERRAMENTAS E LOCALIZADOR) - MATERIAIS NA OPERAÇÃO. AF_05/2023</v>
          </cell>
          <cell r="C7370" t="str">
            <v>H</v>
          </cell>
          <cell r="D7370">
            <v>84.24</v>
          </cell>
          <cell r="E7370">
            <v>84.24</v>
          </cell>
          <cell r="F7370" t="str">
            <v>SINAPI JUNHO 2025</v>
          </cell>
        </row>
        <row r="7371">
          <cell r="A7371">
            <v>95617</v>
          </cell>
          <cell r="B7371" t="str">
            <v>PERFURATRIZ PNEUMATICA MANUAL DE PESO MEDIO, MARTELETE, 18KG, COMPRIMENTO MÁXIMO DE CURSO DE 6 M, DIAMETRO DO PISTAO DE 5,5 CM - DEPRECIAÇÃO. AF_11/2016</v>
          </cell>
          <cell r="C7371" t="str">
            <v>H</v>
          </cell>
          <cell r="D7371">
            <v>1.1299999999999999</v>
          </cell>
          <cell r="E7371">
            <v>1.1299999999999999</v>
          </cell>
          <cell r="F7371" t="str">
            <v>SINAPI JUNHO 2025</v>
          </cell>
        </row>
        <row r="7372">
          <cell r="A7372">
            <v>95618</v>
          </cell>
          <cell r="B7372" t="str">
            <v>PERFURATRIZ PNEUMATICA MANUAL DE PESO MEDIO, MARTELETE, 18KG, COMPRIMENTO MÁXIMO DE CURSO DE 6 M, DIAMETRO DO PISTAO DE 5,5 CM - JUROS. AF_11/2016</v>
          </cell>
          <cell r="C7372" t="str">
            <v>H</v>
          </cell>
          <cell r="D7372">
            <v>0.26</v>
          </cell>
          <cell r="E7372">
            <v>0.26</v>
          </cell>
          <cell r="F7372" t="str">
            <v>SINAPI JUNHO 2025</v>
          </cell>
        </row>
        <row r="7373">
          <cell r="A7373">
            <v>95619</v>
          </cell>
          <cell r="B7373" t="str">
            <v>PERFURATRIZ PNEUMATICA MANUAL DE PESO MEDIO, MARTELETE, 18KG, COMPRIMENTO MÁXIMO DE CURSO DE 6 M, DIAMETRO DO PISTAO DE 5,5 CM - MANUTENÇÃO. AF_11/2016</v>
          </cell>
          <cell r="C7373" t="str">
            <v>H</v>
          </cell>
          <cell r="D7373">
            <v>1.41</v>
          </cell>
          <cell r="E7373">
            <v>1.41</v>
          </cell>
          <cell r="F7373" t="str">
            <v>SINAPI JUNHO 2025</v>
          </cell>
        </row>
        <row r="7374">
          <cell r="A7374">
            <v>102972</v>
          </cell>
          <cell r="B7374" t="str">
            <v>PERFURATRIZ ROTATIVA SOBRE ESTEIRA, TORQUE MAXIMO 2500 KGM, POTENCIA 110 HP, MOTOR DIESEL - DEPRECIAÇÃO. AF_05/2017</v>
          </cell>
          <cell r="C7374" t="str">
            <v>H</v>
          </cell>
          <cell r="D7374">
            <v>90.33</v>
          </cell>
          <cell r="E7374">
            <v>90.33</v>
          </cell>
          <cell r="F7374" t="str">
            <v>SINAPI JUNHO 2025</v>
          </cell>
        </row>
        <row r="7375">
          <cell r="A7375">
            <v>102973</v>
          </cell>
          <cell r="B7375" t="str">
            <v>PERFURATRIZ ROTATIVA SOBRE ESTEIRA, TORQUE MAXIMO 2500 KGM, POTENCIA 110 HP, MOTOR DIESEL - JUROS. AF_05/2017</v>
          </cell>
          <cell r="C7375" t="str">
            <v>H</v>
          </cell>
          <cell r="D7375">
            <v>25.08</v>
          </cell>
          <cell r="E7375">
            <v>25.08</v>
          </cell>
          <cell r="F7375" t="str">
            <v>SINAPI JUNHO 2025</v>
          </cell>
        </row>
        <row r="7376">
          <cell r="A7376">
            <v>102974</v>
          </cell>
          <cell r="B7376" t="str">
            <v>PERFURATRIZ ROTATIVA SOBRE ESTEIRA, TORQUE MAXIMO 2500 KGM, POTENCIA 110 HP, MOTOR DIESEL - MANUTENÇÃO. AF_05/2017</v>
          </cell>
          <cell r="C7376" t="str">
            <v>H</v>
          </cell>
          <cell r="D7376">
            <v>84.74</v>
          </cell>
          <cell r="E7376">
            <v>84.74</v>
          </cell>
          <cell r="F7376" t="str">
            <v>SINAPI JUNHO 2025</v>
          </cell>
        </row>
        <row r="7377">
          <cell r="A7377">
            <v>96301</v>
          </cell>
          <cell r="B7377" t="str">
            <v>PERFURATRIZ ROTATIVA SOBRE ESTEIRA, TORQUE MAXIMO 2500 KGM, POTENCIA 110 HP, MOTOR DIESEL - MATERIAIS NA OPERAÇÃO. AF_05/2017</v>
          </cell>
          <cell r="C7377" t="str">
            <v>H</v>
          </cell>
          <cell r="D7377">
            <v>47.53</v>
          </cell>
          <cell r="E7377">
            <v>47.53</v>
          </cell>
          <cell r="F7377" t="str">
            <v>SINAPI JUNHO 2025</v>
          </cell>
        </row>
        <row r="7378">
          <cell r="A7378">
            <v>90627</v>
          </cell>
          <cell r="B7378" t="str">
            <v>PERFURATRIZ SOBRE ESTEIRA, TORQUE MÁXIMO 600 KGF, PESO MÉDIO 1000 KG, POTÊNCIA 20 HP, DIÂMETRO MÁXIMO 10" - DEPRECIAÇÃO. AF_06/2015</v>
          </cell>
          <cell r="C7378" t="str">
            <v>H</v>
          </cell>
          <cell r="D7378">
            <v>53</v>
          </cell>
          <cell r="E7378">
            <v>53</v>
          </cell>
          <cell r="F7378" t="str">
            <v>SINAPI JUNHO 2025</v>
          </cell>
        </row>
        <row r="7379">
          <cell r="A7379">
            <v>90628</v>
          </cell>
          <cell r="B7379" t="str">
            <v>PERFURATRIZ SOBRE ESTEIRA, TORQUE MÁXIMO 600 KGF, PESO MÉDIO 1000 KG, POTÊNCIA 20 HP, DIÂMETRO MÁXIMO 10" - JUROS. AF_06/2015</v>
          </cell>
          <cell r="C7379" t="str">
            <v>H</v>
          </cell>
          <cell r="D7379">
            <v>14.22</v>
          </cell>
          <cell r="E7379">
            <v>14.22</v>
          </cell>
          <cell r="F7379" t="str">
            <v>SINAPI JUNHO 2025</v>
          </cell>
        </row>
        <row r="7380">
          <cell r="A7380">
            <v>90629</v>
          </cell>
          <cell r="B7380" t="str">
            <v>PERFURATRIZ SOBRE ESTEIRA, TORQUE MÁXIMO 600 KGF, PESO MÉDIO 1000 KG, POTÊNCIA 20 HP, DIÂMETRO MÁXIMO 10" - MANUTENÇÃO. AF_06/2015</v>
          </cell>
          <cell r="C7380" t="str">
            <v>H</v>
          </cell>
          <cell r="D7380">
            <v>66.33</v>
          </cell>
          <cell r="E7380">
            <v>66.33</v>
          </cell>
          <cell r="F7380" t="str">
            <v>SINAPI JUNHO 2025</v>
          </cell>
        </row>
        <row r="7381">
          <cell r="A7381">
            <v>90630</v>
          </cell>
          <cell r="B7381" t="str">
            <v>PERFURATRIZ SOBRE ESTEIRA, TORQUE MÁXIMO 600 KGF, PESO MÉDIO 1000 KG, POTÊNCIA 20 HP, DIÂMETRO MÁXIMO 10" - MATERIAIS NA OPERAÇÃO. AF_06/2015</v>
          </cell>
          <cell r="C7381" t="str">
            <v>H</v>
          </cell>
          <cell r="D7381">
            <v>1.49</v>
          </cell>
          <cell r="E7381">
            <v>1.49</v>
          </cell>
          <cell r="F7381" t="str">
            <v>SINAPI JUNHO 2025</v>
          </cell>
        </row>
        <row r="7382">
          <cell r="A7382">
            <v>95704</v>
          </cell>
          <cell r="B7382" t="str">
            <v>PERFURATRIZ SOBRE ESTEIRA, TORQUE MÁXIMO 600 KGF, POTÊNCIA ENTRE 50 E 60 HP, DIÂMETRO MÁXIMO 10" - DEPRECIAÇÃO. AF_11/2016</v>
          </cell>
          <cell r="C7382" t="str">
            <v>H</v>
          </cell>
          <cell r="D7382">
            <v>53.52</v>
          </cell>
          <cell r="E7382">
            <v>53.52</v>
          </cell>
          <cell r="F7382" t="str">
            <v>SINAPI JUNHO 2025</v>
          </cell>
        </row>
        <row r="7383">
          <cell r="A7383">
            <v>95705</v>
          </cell>
          <cell r="B7383" t="str">
            <v>PERFURATRIZ SOBRE ESTEIRA, TORQUE MÁXIMO 600 KGF, POTÊNCIA ENTRE 50 E 60 HP, DIÂMETRO MÁXIMO 10" - JUROS. AF_11/2016</v>
          </cell>
          <cell r="C7383" t="str">
            <v>H</v>
          </cell>
          <cell r="D7383">
            <v>14.36</v>
          </cell>
          <cell r="E7383">
            <v>14.36</v>
          </cell>
          <cell r="F7383" t="str">
            <v>SINAPI JUNHO 2025</v>
          </cell>
        </row>
        <row r="7384">
          <cell r="A7384">
            <v>95706</v>
          </cell>
          <cell r="B7384" t="str">
            <v>PERFURATRIZ SOBRE ESTEIRA, TORQUE MÁXIMO 600 KGF, POTÊNCIA ENTRE 50 E 60 HP, DIÂMETRO MÁXIMO 10" - MANUTENÇÃO. AF_11/2016</v>
          </cell>
          <cell r="C7384" t="str">
            <v>H</v>
          </cell>
          <cell r="D7384">
            <v>66.98</v>
          </cell>
          <cell r="E7384">
            <v>66.98</v>
          </cell>
          <cell r="F7384" t="str">
            <v>SINAPI JUNHO 2025</v>
          </cell>
        </row>
        <row r="7385">
          <cell r="A7385">
            <v>95707</v>
          </cell>
          <cell r="B7385" t="str">
            <v>PERFURATRIZ SOBRE ESTEIRA, TORQUE MÁXIMO 600 KGF, POTÊNCIA ENTRE 50 E 60 HP, DIÂMETRO MÁXIMO 10" - MATERIAIS NA OPERAÇÃO. AF_11/2016</v>
          </cell>
          <cell r="C7385" t="str">
            <v>H</v>
          </cell>
          <cell r="D7385">
            <v>4.0999999999999996</v>
          </cell>
          <cell r="E7385">
            <v>4.0999999999999996</v>
          </cell>
          <cell r="F7385" t="str">
            <v>SINAPI JUNHO 2025</v>
          </cell>
        </row>
        <row r="7386">
          <cell r="A7386">
            <v>91273</v>
          </cell>
          <cell r="B7386" t="str">
            <v>PLACA VIBRATÓRIA REVERSÍVEL COM MOTOR 4 TEMPOS A GASOLINA, FORÇA CENTRÍFUGA DE 25 KN (2500 KGF), POTÊNCIA 5,5 CV - DEPRECIAÇÃO. AF_08/2015</v>
          </cell>
          <cell r="C7386" t="str">
            <v>H</v>
          </cell>
          <cell r="D7386">
            <v>0.53</v>
          </cell>
          <cell r="E7386">
            <v>0.53</v>
          </cell>
          <cell r="F7386" t="str">
            <v>SINAPI JUNHO 2025</v>
          </cell>
        </row>
        <row r="7387">
          <cell r="A7387">
            <v>91274</v>
          </cell>
          <cell r="B7387" t="str">
            <v>PLACA VIBRATÓRIA REVERSÍVEL COM MOTOR 4 TEMPOS A GASOLINA, FORÇA CENTRÍFUGA DE 25 KN (2500 KGF), POTÊNCIA 5,5 CV - JUROS. AF_08/2015</v>
          </cell>
          <cell r="C7387" t="str">
            <v>H</v>
          </cell>
          <cell r="D7387">
            <v>0.14000000000000001</v>
          </cell>
          <cell r="E7387">
            <v>0.14000000000000001</v>
          </cell>
          <cell r="F7387" t="str">
            <v>SINAPI JUNHO 2025</v>
          </cell>
        </row>
        <row r="7388">
          <cell r="A7388">
            <v>91275</v>
          </cell>
          <cell r="B7388" t="str">
            <v>PLACA VIBRATÓRIA REVERSÍVEL COM MOTOR 4 TEMPOS A GASOLINA, FORÇA CENTRÍFUGA DE 25 KN (2500 KGF), POTÊNCIA 5,5 CV - MANUTENÇÃO. AF_08/2015</v>
          </cell>
          <cell r="C7388" t="str">
            <v>H</v>
          </cell>
          <cell r="D7388">
            <v>0.67</v>
          </cell>
          <cell r="E7388">
            <v>0.67</v>
          </cell>
          <cell r="F7388" t="str">
            <v>SINAPI JUNHO 2025</v>
          </cell>
        </row>
        <row r="7389">
          <cell r="A7389">
            <v>91276</v>
          </cell>
          <cell r="B7389" t="str">
            <v>PLACA VIBRATÓRIA REVERSÍVEL COM MOTOR 4 TEMPOS A GASOLINA, FORÇA CENTRÍFUGA DE 25 KN (2500 KGF), POTÊNCIA 5,5 CV - MATERIAIS NA OPERAÇÃO. AF_08/2015</v>
          </cell>
          <cell r="C7389" t="str">
            <v>H</v>
          </cell>
          <cell r="D7389">
            <v>9.1999999999999993</v>
          </cell>
          <cell r="E7389">
            <v>9.1999999999999993</v>
          </cell>
          <cell r="F7389" t="str">
            <v>SINAPI JUNHO 2025</v>
          </cell>
        </row>
        <row r="7390">
          <cell r="A7390">
            <v>102882</v>
          </cell>
          <cell r="B7390" t="str">
            <v>PLATAFORMA ELEVATÓRIA - DEPRECIAÇÃO. AF_04/2019</v>
          </cell>
          <cell r="C7390" t="str">
            <v>H</v>
          </cell>
          <cell r="D7390">
            <v>0</v>
          </cell>
          <cell r="E7390">
            <v>0</v>
          </cell>
          <cell r="F7390" t="str">
            <v>SINAPI JUNHO 2025</v>
          </cell>
        </row>
        <row r="7391">
          <cell r="A7391">
            <v>102883</v>
          </cell>
          <cell r="B7391" t="str">
            <v>PLATAFORMA ELEVATÓRIA - JUROS. AF_04/2019</v>
          </cell>
          <cell r="C7391" t="str">
            <v>H</v>
          </cell>
          <cell r="D7391">
            <v>0</v>
          </cell>
          <cell r="E7391">
            <v>0</v>
          </cell>
          <cell r="F7391" t="str">
            <v>SINAPI JUNHO 2025</v>
          </cell>
        </row>
        <row r="7392">
          <cell r="A7392">
            <v>102884</v>
          </cell>
          <cell r="B7392" t="str">
            <v>PLATAFORMA ELEVATÓRIA - MANUTENÇÃO. AF_04/2019</v>
          </cell>
          <cell r="C7392" t="str">
            <v>H</v>
          </cell>
          <cell r="D7392">
            <v>0</v>
          </cell>
          <cell r="E7392">
            <v>0</v>
          </cell>
          <cell r="F7392" t="str">
            <v>SINAPI JUNHO 2025</v>
          </cell>
        </row>
        <row r="7393">
          <cell r="A7393">
            <v>102885</v>
          </cell>
          <cell r="B7393" t="str">
            <v>PLATAFORMA ELEVATÓRIA - MATERIAIS NA OPERAÇÃO. AF_04/2019</v>
          </cell>
          <cell r="C7393" t="str">
            <v>H</v>
          </cell>
          <cell r="D7393">
            <v>1.28</v>
          </cell>
          <cell r="E7393">
            <v>1.28</v>
          </cell>
          <cell r="F7393" t="str">
            <v>SINAPI JUNHO 2025</v>
          </cell>
        </row>
        <row r="7394">
          <cell r="A7394">
            <v>95272</v>
          </cell>
          <cell r="B7394" t="str">
            <v>POLIDORA DE PISO (POLITRIZ), PESO DE 100KG, DIÂMETRO 450 MM, MOTOR ELÉTRICO, POTÊNCIA 4 HP - DEPRECIAÇÃO. AF_05/2023</v>
          </cell>
          <cell r="C7394" t="str">
            <v>H</v>
          </cell>
          <cell r="D7394">
            <v>0.62</v>
          </cell>
          <cell r="E7394">
            <v>0.62</v>
          </cell>
          <cell r="F7394" t="str">
            <v>SINAPI JUNHO 2025</v>
          </cell>
        </row>
        <row r="7395">
          <cell r="A7395">
            <v>95273</v>
          </cell>
          <cell r="B7395" t="str">
            <v>POLIDORA DE PISO (POLITRIZ), PESO DE 100KG, DIÂMETRO 450 MM, MOTOR ELÉTRICO, POTÊNCIA 4 HP - JUROS. AF_05/2023</v>
          </cell>
          <cell r="C7395" t="str">
            <v>H</v>
          </cell>
          <cell r="D7395">
            <v>0.14000000000000001</v>
          </cell>
          <cell r="E7395">
            <v>0.14000000000000001</v>
          </cell>
          <cell r="F7395" t="str">
            <v>SINAPI JUNHO 2025</v>
          </cell>
        </row>
        <row r="7396">
          <cell r="A7396">
            <v>95274</v>
          </cell>
          <cell r="B7396" t="str">
            <v>POLIDORA DE PISO (POLITRIZ), PESO DE 100KG, DIÂMETRO 450 MM, MOTOR ELÉTRICO, POTÊNCIA 4 HP - MANUTENÇÃO. AF_05/2023</v>
          </cell>
          <cell r="C7396" t="str">
            <v>H</v>
          </cell>
          <cell r="D7396">
            <v>0.48</v>
          </cell>
          <cell r="E7396">
            <v>0.48</v>
          </cell>
          <cell r="F7396" t="str">
            <v>SINAPI JUNHO 2025</v>
          </cell>
        </row>
        <row r="7397">
          <cell r="A7397">
            <v>95275</v>
          </cell>
          <cell r="B7397" t="str">
            <v>POLIDORA DE PISO (POLITRIZ), PESO DE 100KG, DIÂMETRO 450 MM, MOTOR ELÉTRICO, POTÊNCIA 4 HP - MATERIAIS NA OPERAÇÃO. AF_05/2023</v>
          </cell>
          <cell r="C7397" t="str">
            <v>H</v>
          </cell>
          <cell r="D7397">
            <v>2.54</v>
          </cell>
          <cell r="E7397">
            <v>2.54</v>
          </cell>
          <cell r="F7397" t="str">
            <v>SINAPI JUNHO 2025</v>
          </cell>
        </row>
        <row r="7398">
          <cell r="A7398">
            <v>88419</v>
          </cell>
          <cell r="B7398" t="str">
            <v>PROJETOR DE ARGAMASSA, CAPACIDADE DE PROJEÇÃO 1,5 M3/H, ALCANCE DE 30 ATÉ 60 M, MOTOR ELÉTRICO POTÊNCIA 7,5 HP - DEPRECIAÇÃO. AF_06/2014</v>
          </cell>
          <cell r="C7398" t="str">
            <v>H</v>
          </cell>
          <cell r="D7398">
            <v>5.42</v>
          </cell>
          <cell r="E7398">
            <v>5.42</v>
          </cell>
          <cell r="F7398" t="str">
            <v>SINAPI JUNHO 2025</v>
          </cell>
        </row>
        <row r="7399">
          <cell r="A7399">
            <v>88422</v>
          </cell>
          <cell r="B7399" t="str">
            <v>PROJETOR DE ARGAMASSA, CAPACIDADE DE PROJEÇÃO 1,5 M3/H, ALCANCE DE 30 ATÉ 60 M, MOTOR ELÉTRICO POTÊNCIA 7,5 HP - JUROS. AF_06/2014</v>
          </cell>
          <cell r="C7399" t="str">
            <v>H</v>
          </cell>
          <cell r="D7399">
            <v>1.25</v>
          </cell>
          <cell r="E7399">
            <v>1.25</v>
          </cell>
          <cell r="F7399" t="str">
            <v>SINAPI JUNHO 2025</v>
          </cell>
        </row>
        <row r="7400">
          <cell r="A7400">
            <v>88425</v>
          </cell>
          <cell r="B7400" t="str">
            <v>PROJETOR DE ARGAMASSA, CAPACIDADE DE PROJEÇÃO 1,5 M3/H, ALCANCE DE 30 ATÉ 60 M, MOTOR ELÉTRICO POTÊNCIA 7,5 HP - MANUTENÇÃO. AF_06/2014</v>
          </cell>
          <cell r="C7400" t="str">
            <v>H</v>
          </cell>
          <cell r="D7400">
            <v>6.78</v>
          </cell>
          <cell r="E7400">
            <v>6.78</v>
          </cell>
          <cell r="F7400" t="str">
            <v>SINAPI JUNHO 2025</v>
          </cell>
        </row>
        <row r="7401">
          <cell r="A7401">
            <v>88427</v>
          </cell>
          <cell r="B7401" t="str">
            <v>PROJETOR DE ARGAMASSA, CAPACIDADE DE PROJEÇÃO 1,5 M3/H, ALCANCE DE 30 ATÉ 60 M, MOTOR ELÉTRICO POTÊNCIA 7,5 HP - MATERIAIS NA OPERAÇÃO. AF_06/2014</v>
          </cell>
          <cell r="C7401" t="str">
            <v>H</v>
          </cell>
          <cell r="D7401">
            <v>1.06</v>
          </cell>
          <cell r="E7401">
            <v>1.06</v>
          </cell>
          <cell r="F7401" t="str">
            <v>SINAPI JUNHO 2025</v>
          </cell>
        </row>
        <row r="7402">
          <cell r="A7402">
            <v>88434</v>
          </cell>
          <cell r="B7402" t="str">
            <v>PROJETOR DE ARGAMASSA, CAPACIDADE DE PROJEÇÃO 2 M3/H, ALCANCE ATÉ 50 M, MOTOR ELÉTRICO POTÊNCIA 7,5 HP - DEPRECIAÇÃO. AF_06/2014</v>
          </cell>
          <cell r="C7402" t="str">
            <v>H</v>
          </cell>
          <cell r="D7402">
            <v>7.19</v>
          </cell>
          <cell r="E7402">
            <v>7.19</v>
          </cell>
          <cell r="F7402" t="str">
            <v>SINAPI JUNHO 2025</v>
          </cell>
        </row>
        <row r="7403">
          <cell r="A7403">
            <v>88435</v>
          </cell>
          <cell r="B7403" t="str">
            <v>PROJETOR DE ARGAMASSA, CAPACIDADE DE PROJEÇÃO 2 M3/H, ALCANCE ATÉ 50 M, MOTOR ELÉTRICO POTÊNCIA 7,5 HP - JUROS. AF_06/2014</v>
          </cell>
          <cell r="C7403" t="str">
            <v>H</v>
          </cell>
          <cell r="D7403">
            <v>1.66</v>
          </cell>
          <cell r="E7403">
            <v>1.66</v>
          </cell>
          <cell r="F7403" t="str">
            <v>SINAPI JUNHO 2025</v>
          </cell>
        </row>
        <row r="7404">
          <cell r="A7404">
            <v>88436</v>
          </cell>
          <cell r="B7404" t="str">
            <v>PROJETOR DE ARGAMASSA, CAPACIDADE DE PROJEÇÃO 2 M3/H, ALCANCE ATÉ 50 M, MOTOR ELÉTRICO POTÊNCIA 7,5 HP - MANUTENÇÃO. AF_06/2014</v>
          </cell>
          <cell r="C7404" t="str">
            <v>H</v>
          </cell>
          <cell r="D7404">
            <v>8.99</v>
          </cell>
          <cell r="E7404">
            <v>8.99</v>
          </cell>
          <cell r="F7404" t="str">
            <v>SINAPI JUNHO 2025</v>
          </cell>
        </row>
        <row r="7405">
          <cell r="A7405">
            <v>88437</v>
          </cell>
          <cell r="B7405" t="str">
            <v>PROJETOR DE ARGAMASSA, CAPACIDADE DE PROJEÇÃO 2 M3/H, ALCANCE ATÉ 50 M, MOTOR ELÉTRICO POTÊNCIA 7,5 HP - MATERIAIS NA OPERAÇÃO. AF_06/2014</v>
          </cell>
          <cell r="C7405" t="str">
            <v>H</v>
          </cell>
          <cell r="D7405">
            <v>1.06</v>
          </cell>
          <cell r="E7405">
            <v>1.06</v>
          </cell>
          <cell r="F7405" t="str">
            <v>SINAPI JUNHO 2025</v>
          </cell>
        </row>
        <row r="7406">
          <cell r="A7406">
            <v>90664</v>
          </cell>
          <cell r="B7406" t="str">
            <v>PROJETOR PNEUMÁTICO DE ARGAMASSA PARA CHAPISCO E REBOCO COM RECIPIENTE ACOPLADO, TIPO CANEQUINHA, COM COMPRESSOR DE AR REBOCÁVEL VAZÃO 89 PCM E MOTOR DIESEL DE 20 CV - DEPRECIAÇÃO. AF_05/2023</v>
          </cell>
          <cell r="C7406" t="str">
            <v>H</v>
          </cell>
          <cell r="D7406">
            <v>6.68</v>
          </cell>
          <cell r="E7406">
            <v>6.68</v>
          </cell>
          <cell r="F7406" t="str">
            <v>SINAPI JUNHO 2025</v>
          </cell>
        </row>
        <row r="7407">
          <cell r="A7407">
            <v>90665</v>
          </cell>
          <cell r="B7407" t="str">
            <v>PROJETOR PNEUMÁTICO DE ARGAMASSA PARA CHAPISCO E REBOCO COM RECIPIENTE ACOPLADO, TIPO CANEQUINHA, COM COMPRESSOR DE AR REBOCÁVEL VAZÃO 89 PCM E MOTOR DIESEL DE 20 CV - JUROS. AF_05/2023</v>
          </cell>
          <cell r="C7407" t="str">
            <v>H</v>
          </cell>
          <cell r="D7407">
            <v>1.78</v>
          </cell>
          <cell r="E7407">
            <v>1.78</v>
          </cell>
          <cell r="F7407" t="str">
            <v>SINAPI JUNHO 2025</v>
          </cell>
        </row>
        <row r="7408">
          <cell r="A7408">
            <v>90666</v>
          </cell>
          <cell r="B7408" t="str">
            <v>PROJETOR PNEUMÁTICO DE ARGAMASSA PARA CHAPISCO E REBOCO COM RECIPIENTE ACOPLADO, TIPO CANEQUINHA, COM COMPRESSOR DE AR REBOCÁVEL VAZÃO 89 PCM E MOTOR DIESEL DE 20 CV - MANUTENÇÃO. AF_05/2023</v>
          </cell>
          <cell r="C7408" t="str">
            <v>H</v>
          </cell>
          <cell r="D7408">
            <v>8.36</v>
          </cell>
          <cell r="E7408">
            <v>8.36</v>
          </cell>
          <cell r="F7408" t="str">
            <v>SINAPI JUNHO 2025</v>
          </cell>
        </row>
        <row r="7409">
          <cell r="A7409">
            <v>90667</v>
          </cell>
          <cell r="B7409" t="str">
            <v>PROJETOR PNEUMÁTICO DE ARGAMASSA PARA CHAPISCO E REBOCO COM RECIPIENTE ACOPLADO, TIPO CANEQUINHA, COM COMPRESSOR DE AR REBOCÁVEL VAZÃO 89 PCM E MOTOR DIESEL DE 20 CV - MATERIAIS NA OPERAÇÃO. AF_05/2023</v>
          </cell>
          <cell r="C7409" t="str">
            <v>H</v>
          </cell>
          <cell r="D7409">
            <v>14.47</v>
          </cell>
          <cell r="E7409">
            <v>14.47</v>
          </cell>
          <cell r="F7409" t="str">
            <v>SINAPI JUNHO 2025</v>
          </cell>
        </row>
        <row r="7410">
          <cell r="A7410">
            <v>102977</v>
          </cell>
          <cell r="B7410" t="str">
            <v>PULVERIZADOR DE TINTA ELÉTRICO/MÁQUINA DE PINTURA AIRLESS, VAZÃO 2 L/MIN - DEPRECIAÇÃO. AF_05/2023</v>
          </cell>
          <cell r="C7410" t="str">
            <v>H</v>
          </cell>
          <cell r="D7410">
            <v>0</v>
          </cell>
          <cell r="E7410">
            <v>0</v>
          </cell>
          <cell r="F7410" t="str">
            <v>SINAPI JUNHO 2025</v>
          </cell>
        </row>
        <row r="7411">
          <cell r="A7411">
            <v>102978</v>
          </cell>
          <cell r="B7411" t="str">
            <v>PULVERIZADOR DE TINTA ELÉTRICO/MÁQUINA DE PINTURA AIRLESS, VAZÃO 2 L/MIN - JUROS. AF_05/2023</v>
          </cell>
          <cell r="C7411" t="str">
            <v>H</v>
          </cell>
          <cell r="D7411">
            <v>0</v>
          </cell>
          <cell r="E7411">
            <v>0</v>
          </cell>
          <cell r="F7411" t="str">
            <v>SINAPI JUNHO 2025</v>
          </cell>
        </row>
        <row r="7412">
          <cell r="A7412">
            <v>102979</v>
          </cell>
          <cell r="B7412" t="str">
            <v>PULVERIZADOR DE TINTA ELÉTRICO/MÁQUINA DE PINTURA AIRLESS, VAZÃO 2 L/MIN - MANUTENÇÃO. AF_05/2023</v>
          </cell>
          <cell r="C7412" t="str">
            <v>H</v>
          </cell>
          <cell r="D7412">
            <v>0</v>
          </cell>
          <cell r="E7412">
            <v>0</v>
          </cell>
          <cell r="F7412" t="str">
            <v>SINAPI JUNHO 2025</v>
          </cell>
        </row>
        <row r="7413">
          <cell r="A7413">
            <v>95217</v>
          </cell>
          <cell r="B7413" t="str">
            <v>PULVERIZADOR DE TINTA ELÉTRICO/MÁQUINA DE PINTURA AIRLESS, VAZÃO 2 L/MIN - MATERIAIS NA OPERAÇÃO. AF_05/2023</v>
          </cell>
          <cell r="C7413" t="str">
            <v>H</v>
          </cell>
          <cell r="D7413">
            <v>0.63</v>
          </cell>
          <cell r="E7413">
            <v>0.63</v>
          </cell>
          <cell r="F7413" t="str">
            <v>SINAPI JUNHO 2025</v>
          </cell>
        </row>
        <row r="7414">
          <cell r="A7414">
            <v>89130</v>
          </cell>
          <cell r="B7414" t="str">
            <v>PÁ CARREGADEIRA SOBRE RODAS, POTÊNCIA 197 HP, CAPACIDADE DA CAÇAMBA 2,5 A 3,5 M3, PESO OPERACIONAL 18338 KG - DEPRECIAÇÃO. AF_06/2014</v>
          </cell>
          <cell r="C7414" t="str">
            <v>H</v>
          </cell>
          <cell r="D7414">
            <v>51.63</v>
          </cell>
          <cell r="E7414">
            <v>51.63</v>
          </cell>
          <cell r="F7414" t="str">
            <v>SINAPI JUNHO 2025</v>
          </cell>
        </row>
        <row r="7415">
          <cell r="A7415">
            <v>89131</v>
          </cell>
          <cell r="B7415" t="str">
            <v>PÁ CARREGADEIRA SOBRE RODAS, POTÊNCIA 197 HP, CAPACIDADE DA CAÇAMBA 2,5 A 3,5 M3, PESO OPERACIONAL 18338 KG - JUROS. AF_06/2014</v>
          </cell>
          <cell r="C7415" t="str">
            <v>H</v>
          </cell>
          <cell r="D7415">
            <v>13.64</v>
          </cell>
          <cell r="E7415">
            <v>13.64</v>
          </cell>
          <cell r="F7415" t="str">
            <v>SINAPI JUNHO 2025</v>
          </cell>
        </row>
        <row r="7416">
          <cell r="A7416">
            <v>53861</v>
          </cell>
          <cell r="B7416" t="str">
            <v>PÁ CARREGADEIRA SOBRE RODAS, POTÊNCIA 197 HP, CAPACIDADE DA CAÇAMBA 2,5 A 3,5 M3, PESO OPERACIONAL 18338 KG - MANUTENÇÃO. AF_06/2014</v>
          </cell>
          <cell r="C7416" t="str">
            <v>H</v>
          </cell>
          <cell r="D7416">
            <v>64.540000000000006</v>
          </cell>
          <cell r="E7416">
            <v>64.540000000000006</v>
          </cell>
          <cell r="F7416" t="str">
            <v>SINAPI JUNHO 2025</v>
          </cell>
        </row>
        <row r="7417">
          <cell r="A7417">
            <v>5787</v>
          </cell>
          <cell r="B7417" t="str">
            <v>PÁ CARREGADEIRA SOBRE RODAS, POTÊNCIA 197 HP, CAPACIDADE DA CAÇAMBA 2,5 A 3,5 M3, PESO OPERACIONAL 18338 KG - MATERIAIS NA OPERAÇÃO. AF_06/2014</v>
          </cell>
          <cell r="C7417" t="str">
            <v>H</v>
          </cell>
          <cell r="D7417">
            <v>68.09</v>
          </cell>
          <cell r="E7417">
            <v>68.09</v>
          </cell>
          <cell r="F7417" t="str">
            <v>SINAPI JUNHO 2025</v>
          </cell>
        </row>
        <row r="7418">
          <cell r="A7418">
            <v>89128</v>
          </cell>
          <cell r="B7418" t="str">
            <v>PÁ CARREGADEIRA SOBRE RODAS, POTÊNCIA LÍQUIDA 128 HP, CAPACIDADE DA CAÇAMBA 1,7 A 2,8 M3, PESO OPERACIONAL 11632 KG - DEPRECIAÇÃO. AF_06/2014</v>
          </cell>
          <cell r="C7418" t="str">
            <v>H</v>
          </cell>
          <cell r="D7418">
            <v>37.24</v>
          </cell>
          <cell r="E7418">
            <v>37.24</v>
          </cell>
          <cell r="F7418" t="str">
            <v>SINAPI JUNHO 2025</v>
          </cell>
        </row>
        <row r="7419">
          <cell r="A7419">
            <v>89129</v>
          </cell>
          <cell r="B7419" t="str">
            <v>PÁ CARREGADEIRA SOBRE RODAS, POTÊNCIA LÍQUIDA 128 HP, CAPACIDADE DA CAÇAMBA 1,7 A 2,8 M3, PESO OPERACIONAL 11632 KG - JUROS. AF_06/2014</v>
          </cell>
          <cell r="C7419" t="str">
            <v>H</v>
          </cell>
          <cell r="D7419">
            <v>9.84</v>
          </cell>
          <cell r="E7419">
            <v>9.84</v>
          </cell>
          <cell r="F7419" t="str">
            <v>SINAPI JUNHO 2025</v>
          </cell>
        </row>
        <row r="7420">
          <cell r="A7420">
            <v>53857</v>
          </cell>
          <cell r="B7420" t="str">
            <v>PÁ CARREGADEIRA SOBRE RODAS, POTÊNCIA LÍQUIDA 128 HP, CAPACIDADE DA CAÇAMBA 1,7 A 2,8 M3, PESO OPERACIONAL 11632 KG - MANUTENÇÃO. AF_06/2014</v>
          </cell>
          <cell r="C7420" t="str">
            <v>H</v>
          </cell>
          <cell r="D7420">
            <v>46.55</v>
          </cell>
          <cell r="E7420">
            <v>46.55</v>
          </cell>
          <cell r="F7420" t="str">
            <v>SINAPI JUNHO 2025</v>
          </cell>
        </row>
        <row r="7421">
          <cell r="A7421">
            <v>53858</v>
          </cell>
          <cell r="B7421" t="str">
            <v>PÁ CARREGADEIRA SOBRE RODAS, POTÊNCIA LÍQUIDA 128 HP, CAPACIDADE DA CAÇAMBA 1,7 A 2,8 M3, PESO OPERACIONAL 11632 KG - MATERIAIS NA OPERAÇÃO. AF_06/2014</v>
          </cell>
          <cell r="C7421" t="str">
            <v>H</v>
          </cell>
          <cell r="D7421">
            <v>44.23</v>
          </cell>
          <cell r="E7421">
            <v>44.23</v>
          </cell>
          <cell r="F7421" t="str">
            <v>SINAPI JUNHO 2025</v>
          </cell>
        </row>
        <row r="7422">
          <cell r="A7422">
            <v>102888</v>
          </cell>
          <cell r="B7422" t="str">
            <v>PÓRTICO ROLANTE MONOVIGA, PERFIL I, 4 PERNAS, CAPACIDADE 5 T - DEPRECIAÇÃO. AF_04/2019</v>
          </cell>
          <cell r="C7422" t="str">
            <v>H</v>
          </cell>
          <cell r="D7422">
            <v>0</v>
          </cell>
          <cell r="E7422">
            <v>0</v>
          </cell>
          <cell r="F7422" t="str">
            <v>SINAPI JUNHO 2025</v>
          </cell>
        </row>
        <row r="7423">
          <cell r="A7423">
            <v>102889</v>
          </cell>
          <cell r="B7423" t="str">
            <v>PÓRTICO ROLANTE MONOVIGA, PERFIL I, 4 PERNAS, CAPACIDADE 5 T - JUROS. AF_04/2019</v>
          </cell>
          <cell r="C7423" t="str">
            <v>H</v>
          </cell>
          <cell r="D7423">
            <v>0</v>
          </cell>
          <cell r="E7423">
            <v>0</v>
          </cell>
          <cell r="F7423" t="str">
            <v>SINAPI JUNHO 2025</v>
          </cell>
        </row>
        <row r="7424">
          <cell r="A7424">
            <v>102890</v>
          </cell>
          <cell r="B7424" t="str">
            <v>PÓRTICO ROLANTE MONOVIGA, PERFIL I, 4 PERNAS, CAPACIDADE 5 T - MANUTENÇÃO. AF_04/2019</v>
          </cell>
          <cell r="C7424" t="str">
            <v>H</v>
          </cell>
          <cell r="D7424">
            <v>0</v>
          </cell>
          <cell r="E7424">
            <v>0</v>
          </cell>
          <cell r="F7424" t="str">
            <v>SINAPI JUNHO 2025</v>
          </cell>
        </row>
        <row r="7425">
          <cell r="A7425">
            <v>102891</v>
          </cell>
          <cell r="B7425" t="str">
            <v>PÓRTICO ROLANTE MONOVIGA, PERFIL I, 4 PERNAS, CAPACIDADE 5 T - MATERIAIS NA OPERAÇÃO. AF_04/2019</v>
          </cell>
          <cell r="C7425" t="str">
            <v>H</v>
          </cell>
          <cell r="D7425">
            <v>1.28</v>
          </cell>
          <cell r="E7425">
            <v>1.28</v>
          </cell>
          <cell r="F7425" t="str">
            <v>SINAPI JUNHO 2025</v>
          </cell>
        </row>
        <row r="7426">
          <cell r="A7426">
            <v>89246</v>
          </cell>
          <cell r="B7426" t="str">
            <v>RECICLADORA DE ASFALTO A FRIO SOBRE RODAS, LARGURA FRESAGEM DE 2,0 M, POTÊNCIA 422 HP - DEPRECIAÇÃO. AF_11/2014</v>
          </cell>
          <cell r="C7426" t="str">
            <v>H</v>
          </cell>
          <cell r="D7426">
            <v>237.73</v>
          </cell>
          <cell r="E7426">
            <v>237.73</v>
          </cell>
          <cell r="F7426" t="str">
            <v>SINAPI JUNHO 2025</v>
          </cell>
        </row>
        <row r="7427">
          <cell r="A7427">
            <v>89247</v>
          </cell>
          <cell r="B7427" t="str">
            <v>RECICLADORA DE ASFALTO A FRIO SOBRE RODAS, LARGURA FRESAGEM DE 2,0 M, POTÊNCIA 422 HP - JUROS. AF_11/2014</v>
          </cell>
          <cell r="C7427" t="str">
            <v>H</v>
          </cell>
          <cell r="D7427">
            <v>72.790000000000006</v>
          </cell>
          <cell r="E7427">
            <v>72.790000000000006</v>
          </cell>
          <cell r="F7427" t="str">
            <v>SINAPI JUNHO 2025</v>
          </cell>
        </row>
        <row r="7428">
          <cell r="A7428">
            <v>89248</v>
          </cell>
          <cell r="B7428" t="str">
            <v>RECICLADORA DE ASFALTO A FRIO SOBRE RODAS, LARGURA FRESAGEM DE 2,0 M, POTÊNCIA 422 HP - MANUTENÇÃO. AF_11/2014</v>
          </cell>
          <cell r="C7428" t="str">
            <v>H</v>
          </cell>
          <cell r="D7428">
            <v>424.04</v>
          </cell>
          <cell r="E7428">
            <v>424.04</v>
          </cell>
          <cell r="F7428" t="str">
            <v>SINAPI JUNHO 2025</v>
          </cell>
        </row>
        <row r="7429">
          <cell r="A7429">
            <v>89249</v>
          </cell>
          <cell r="B7429" t="str">
            <v>RECICLADORA DE ASFALTO A FRIO SOBRE RODAS, LARGURA FRESAGEM DE 2,0 M, POTÊNCIA 422 HP - MATERIAIS NA OPERAÇÃO. AF_11/2014</v>
          </cell>
          <cell r="C7429" t="str">
            <v>H</v>
          </cell>
          <cell r="D7429">
            <v>364.53</v>
          </cell>
          <cell r="E7429">
            <v>364.53</v>
          </cell>
          <cell r="F7429" t="str">
            <v>SINAPI JUNHO 2025</v>
          </cell>
        </row>
        <row r="7430">
          <cell r="A7430">
            <v>102954</v>
          </cell>
          <cell r="B7430" t="str">
            <v>RETROESCAVADEIRA SOBRE RODAS COM CARREGADEIRA, PESO OPERACIONAL MÍN. 6,674, POTÊNCIA LÍQ 88 HP, COM MARTELO ROMPEDOR HIDRÁULICO ENTRE 275 A 362 KG - DEPRECIAÇÃO. AF_02/2021</v>
          </cell>
          <cell r="C7430" t="str">
            <v>H</v>
          </cell>
          <cell r="D7430">
            <v>0</v>
          </cell>
          <cell r="E7430">
            <v>0</v>
          </cell>
          <cell r="F7430" t="str">
            <v>SINAPI JUNHO 2025</v>
          </cell>
        </row>
        <row r="7431">
          <cell r="A7431">
            <v>104727</v>
          </cell>
          <cell r="B7431" t="str">
            <v>RETROESCAVADEIRA SOBRE RODAS COM CARREGADEIRA, PESO OPERACIONAL MÍN. 6,674, POTÊNCIA LÍQ 88 HP, COM MARTELO ROMPEDOR HIDRÁULICO ENTRE 275 A 362 KG - JUROS. AF_02/2021</v>
          </cell>
          <cell r="C7431" t="str">
            <v>H</v>
          </cell>
          <cell r="D7431">
            <v>0</v>
          </cell>
          <cell r="E7431">
            <v>0</v>
          </cell>
          <cell r="F7431" t="str">
            <v>SINAPI JUNHO 2025</v>
          </cell>
        </row>
        <row r="7432">
          <cell r="A7432">
            <v>102956</v>
          </cell>
          <cell r="B7432" t="str">
            <v>RETROESCAVADEIRA SOBRE RODAS COM CARREGADEIRA, PESO OPERACIONAL MÍN. 6,674, POTÊNCIA LÍQ 88 HP, COM MARTELO ROMPEDOR HIDRÁULICO ENTRE 275 A 362 KG - MANUTENÇÃO. AF_02/2021</v>
          </cell>
          <cell r="C7432" t="str">
            <v>H</v>
          </cell>
          <cell r="D7432">
            <v>0</v>
          </cell>
          <cell r="E7432">
            <v>0</v>
          </cell>
          <cell r="F7432" t="str">
            <v>SINAPI JUNHO 2025</v>
          </cell>
        </row>
        <row r="7433">
          <cell r="A7433">
            <v>102957</v>
          </cell>
          <cell r="B7433" t="str">
            <v>RETROESCAVADEIRA SOBRE RODAS COM CARREGADEIRA, PESO OPERACIONAL MÍN. 6,674, POTÊNCIA LÍQ 88 HP, COM MARTELO ROMPEDOR HIDRÁULICO ENTRE 275 A 362 KG - MATERIAIS NA OPERAÇÃO. AF_02/2021</v>
          </cell>
          <cell r="C7433" t="str">
            <v>H</v>
          </cell>
          <cell r="D7433">
            <v>38.04</v>
          </cell>
          <cell r="E7433">
            <v>38.04</v>
          </cell>
          <cell r="F7433" t="str">
            <v>SINAPI JUNHO 2025</v>
          </cell>
        </row>
        <row r="7434">
          <cell r="A7434">
            <v>88859</v>
          </cell>
          <cell r="B7434" t="str">
            <v>RETROESCAVADEIRA SOBRE RODAS COM CARREGADEIRA, TRAÇÃO 4X2, POTÊNCIA LÍQ. 79 HP, CAÇAMBA CARREG. CAP. MÍN. 1 M3, CAÇAMBA RETRO CAP. 0,20 M3, PESO OPERACIONAL MÍN. 6.570 KG, PROFUNDIDADE ESCAVAÇÃO MÁX. 4,37 M - DEPRECIAÇÃO. AF_06/2014</v>
          </cell>
          <cell r="C7434" t="str">
            <v>H</v>
          </cell>
          <cell r="D7434">
            <v>23.23</v>
          </cell>
          <cell r="E7434">
            <v>23.23</v>
          </cell>
          <cell r="F7434" t="str">
            <v>SINAPI JUNHO 2025</v>
          </cell>
        </row>
        <row r="7435">
          <cell r="A7435">
            <v>88860</v>
          </cell>
          <cell r="B7435" t="str">
            <v>RETROESCAVADEIRA SOBRE RODAS COM CARREGADEIRA, TRAÇÃO 4X2, POTÊNCIA LÍQ. 79 HP, CAÇAMBA CARREG. CAP. MÍN. 1 M3, CAÇAMBA RETRO CAP. 0,20 M3, PESO OPERACIONAL MÍN. 6.570 KG, PROFUNDIDADE ESCAVAÇÃO MÁX. 4,37 M - JUROS. AF_06/2014</v>
          </cell>
          <cell r="C7435" t="str">
            <v>H</v>
          </cell>
          <cell r="D7435">
            <v>6.14</v>
          </cell>
          <cell r="E7435">
            <v>6.14</v>
          </cell>
          <cell r="F7435" t="str">
            <v>SINAPI JUNHO 2025</v>
          </cell>
        </row>
        <row r="7436">
          <cell r="A7436">
            <v>5667</v>
          </cell>
          <cell r="B7436" t="str">
            <v>RETROESCAVADEIRA SOBRE RODAS COM CARREGADEIRA, TRAÇÃO 4X2, POTÊNCIA LÍQ. 79 HP, CAÇAMBA CARREG. CAP. MÍN. 1 M3, CAÇAMBA RETRO CAP. 0,20 M3, PESO OPERACIONAL MÍN. 6.570 KG, PROFUNDIDADE ESCAVAÇÃO MÁX. 4,37 M - MANUTENÇÃO. AF_06/2014</v>
          </cell>
          <cell r="C7436" t="str">
            <v>H</v>
          </cell>
          <cell r="D7436">
            <v>29.04</v>
          </cell>
          <cell r="E7436">
            <v>29.04</v>
          </cell>
          <cell r="F7436" t="str">
            <v>SINAPI JUNHO 2025</v>
          </cell>
        </row>
        <row r="7437">
          <cell r="A7437">
            <v>5668</v>
          </cell>
          <cell r="B7437" t="str">
            <v>RETROESCAVADEIRA SOBRE RODAS COM CARREGADEIRA, TRAÇÃO 4X2, POTÊNCIA LÍQ. 79 HP, CAÇAMBA CARREG. CAP. MÍN. 1 M3, CAÇAMBA RETRO CAP. 0,20 M3, PESO OPERACIONAL MÍN. 6.570 KG, PROFUNDIDADE ESCAVAÇÃO MÁX. 4,37 M - MATERIAIS NA OPERAÇÃO. AF_06/2014</v>
          </cell>
          <cell r="C7437" t="str">
            <v>H</v>
          </cell>
          <cell r="D7437">
            <v>44.35</v>
          </cell>
          <cell r="E7437">
            <v>44.35</v>
          </cell>
          <cell r="F7437" t="str">
            <v>SINAPI JUNHO 2025</v>
          </cell>
        </row>
        <row r="7438">
          <cell r="A7438">
            <v>89011</v>
          </cell>
          <cell r="B7438" t="str">
            <v>RETROESCAVADEIRA SOBRE RODAS COM CARREGADEIRA, TRAÇÃO 4X4, POTÊNCIA LÍQ. 72 HP, CAÇAMBA CARREG. CAP. MÍN. 0,79 M3, CAÇAMBA RETRO CAP. 0,18 M3, PESO OPERACIONAL MÍN. 7.140 KG, PROFUNDIDADE ESCAVAÇÃO MÁX. 4,50 M - DEPRECIAÇÃO. AF_06/2014</v>
          </cell>
          <cell r="C7438" t="str">
            <v>H</v>
          </cell>
          <cell r="D7438">
            <v>25.2</v>
          </cell>
          <cell r="E7438">
            <v>25.2</v>
          </cell>
          <cell r="F7438" t="str">
            <v>SINAPI JUNHO 2025</v>
          </cell>
        </row>
        <row r="7439">
          <cell r="A7439">
            <v>89012</v>
          </cell>
          <cell r="B7439" t="str">
            <v>RETROESCAVADEIRA SOBRE RODAS COM CARREGADEIRA, TRAÇÃO 4X4, POTÊNCIA LÍQ. 72 HP, CAÇAMBA CARREG. CAP. MÍN. 0,79 M3, CAÇAMBA RETRO CAP. 0,18 M3, PESO OPERACIONAL MÍN. 7.140 KG, PROFUNDIDADE ESCAVAÇÃO MÁX. 4,50 M - JUROS. AF_06/2014</v>
          </cell>
          <cell r="C7439" t="str">
            <v>H</v>
          </cell>
          <cell r="D7439">
            <v>6.66</v>
          </cell>
          <cell r="E7439">
            <v>6.66</v>
          </cell>
          <cell r="F7439" t="str">
            <v>SINAPI JUNHO 2025</v>
          </cell>
        </row>
        <row r="7440">
          <cell r="A7440">
            <v>5735</v>
          </cell>
          <cell r="B7440" t="str">
            <v>RETROESCAVADEIRA SOBRE RODAS COM CARREGADEIRA, TRAÇÃO 4X4, POTÊNCIA LÍQ. 72 HP, CAÇAMBA CARREG. CAP. MÍN. 0,79 M3, CAÇAMBA RETRO CAP. 0,18 M3, PESO OPERACIONAL MÍN. 7.140 KG, PROFUNDIDADE ESCAVAÇÃO MÁX. 4,50 M - MANUTENÇÃO. AF_06/2014</v>
          </cell>
          <cell r="C7440" t="str">
            <v>H</v>
          </cell>
          <cell r="D7440">
            <v>31.5</v>
          </cell>
          <cell r="E7440">
            <v>31.5</v>
          </cell>
          <cell r="F7440" t="str">
            <v>SINAPI JUNHO 2025</v>
          </cell>
        </row>
        <row r="7441">
          <cell r="A7441">
            <v>5736</v>
          </cell>
          <cell r="B7441" t="str">
            <v>RETROESCAVADEIRA SOBRE RODAS COM CARREGADEIRA, TRAÇÃO 4X4, POTÊNCIA LÍQ. 72 HP, CAÇAMBA CARREG. CAP. MÍN. 0,79 M3, CAÇAMBA RETRO CAP. 0,18 M3, PESO OPERACIONAL MÍN. 7.140 KG, PROFUNDIDADE ESCAVAÇÃO MÁX. 4,50 M - MATERIAIS NA OPERAÇÃO. AF_06/2014</v>
          </cell>
          <cell r="C7441" t="str">
            <v>H</v>
          </cell>
          <cell r="D7441">
            <v>40.409999999999997</v>
          </cell>
          <cell r="E7441">
            <v>40.409999999999997</v>
          </cell>
          <cell r="F7441" t="str">
            <v>SINAPI JUNHO 2025</v>
          </cell>
        </row>
        <row r="7442">
          <cell r="A7442">
            <v>88857</v>
          </cell>
          <cell r="B7442" t="str">
            <v>RETROESCAVADEIRA SOBRE RODAS COM CARREGADEIRA, TRAÇÃO 4X4, POTÊNCIA LÍQ. 88 HP, CAÇAMBA CARREG. CAP. MÍN. 1 M3, CAÇAMBA RETRO CAP. 0,26 M3, PESO OPERACIONAL MÍN. 6.674 KG, PROFUNDIDADE ESCAVAÇÃO MÁX. 4,37 M - DEPRECIAÇÃO. AF_06/2014</v>
          </cell>
          <cell r="C7442" t="str">
            <v>H</v>
          </cell>
          <cell r="D7442">
            <v>26.12</v>
          </cell>
          <cell r="E7442">
            <v>26.12</v>
          </cell>
          <cell r="F7442" t="str">
            <v>SINAPI JUNHO 2025</v>
          </cell>
        </row>
        <row r="7443">
          <cell r="A7443">
            <v>88858</v>
          </cell>
          <cell r="B7443" t="str">
            <v>RETROESCAVADEIRA SOBRE RODAS COM CARREGADEIRA, TRAÇÃO 4X4, POTÊNCIA LÍQ. 88 HP, CAÇAMBA CARREG. CAP. MÍN. 1 M3, CAÇAMBA RETRO CAP. 0,26 M3, PESO OPERACIONAL MÍN. 6.674 KG, PROFUNDIDADE ESCAVAÇÃO MÁX. 4,37 M - JUROS. AF_06/2014</v>
          </cell>
          <cell r="C7443" t="str">
            <v>H</v>
          </cell>
          <cell r="D7443">
            <v>6.9</v>
          </cell>
          <cell r="E7443">
            <v>6.9</v>
          </cell>
          <cell r="F7443" t="str">
            <v>SINAPI JUNHO 2025</v>
          </cell>
        </row>
        <row r="7444">
          <cell r="A7444">
            <v>5664</v>
          </cell>
          <cell r="B7444" t="str">
            <v>RETROESCAVADEIRA SOBRE RODAS COM CARREGADEIRA, TRAÇÃO 4X4, POTÊNCIA LÍQ. 88 HP, CAÇAMBA CARREG. CAP. MÍN. 1 M3, CAÇAMBA RETRO CAP. 0,26 M3, PESO OPERACIONAL MÍN. 6.674 KG, PROFUNDIDADE ESCAVAÇÃO MÁX. 4,37 M - MANUTENÇÃO. AF_06/2014</v>
          </cell>
          <cell r="C7444" t="str">
            <v>H</v>
          </cell>
          <cell r="D7444">
            <v>32.65</v>
          </cell>
          <cell r="E7444">
            <v>32.65</v>
          </cell>
          <cell r="F7444" t="str">
            <v>SINAPI JUNHO 2025</v>
          </cell>
        </row>
        <row r="7445">
          <cell r="A7445">
            <v>53786</v>
          </cell>
          <cell r="B7445" t="str">
            <v>RETROESCAVADEIRA SOBRE RODAS COM CARREGADEIRA, TRAÇÃO 4X4, POTÊNCIA LÍQ. 88 HP, CAÇAMBA CARREG. CAP. MÍN. 1 M3, CAÇAMBA RETRO CAP. 0,26 M3, PESO OPERACIONAL MÍN. 6.674 KG, PROFUNDIDADE ESCAVAÇÃO MÁX. 4,37 M - MATERIAIS NA OPERAÇÃO. AF_06/2014</v>
          </cell>
          <cell r="C7445" t="str">
            <v>H</v>
          </cell>
          <cell r="D7445">
            <v>49.38</v>
          </cell>
          <cell r="E7445">
            <v>49.38</v>
          </cell>
          <cell r="F7445" t="str">
            <v>SINAPI JUNHO 2025</v>
          </cell>
        </row>
        <row r="7446">
          <cell r="A7446">
            <v>7038</v>
          </cell>
          <cell r="B7446" t="str">
            <v>ROLO COMPACTADOR DE PNEUS ESTÁTICO, PRESSÃO VARIÁVEL, POTÊNCIA 111 HP, PESO SEM/COM LASTRO 9,5 / 26 T, LARGURA DE TRABALHO 1,90 M - DEPRECIAÇÃO. AF_07/2014</v>
          </cell>
          <cell r="C7446" t="str">
            <v>H</v>
          </cell>
          <cell r="D7446">
            <v>36.24</v>
          </cell>
          <cell r="E7446">
            <v>36.24</v>
          </cell>
          <cell r="F7446" t="str">
            <v>SINAPI JUNHO 2025</v>
          </cell>
        </row>
        <row r="7447">
          <cell r="A7447">
            <v>7039</v>
          </cell>
          <cell r="B7447" t="str">
            <v>ROLO COMPACTADOR DE PNEUS ESTÁTICO, PRESSÃO VARIÁVEL, POTÊNCIA 111 HP, PESO SEM/COM LASTRO 9,5 / 26 T, LARGURA DE TRABALHO 1,90 M - JUROS. AF_07/2014</v>
          </cell>
          <cell r="C7447" t="str">
            <v>H</v>
          </cell>
          <cell r="D7447">
            <v>9.7200000000000006</v>
          </cell>
          <cell r="E7447">
            <v>9.7200000000000006</v>
          </cell>
          <cell r="F7447" t="str">
            <v>SINAPI JUNHO 2025</v>
          </cell>
        </row>
        <row r="7448">
          <cell r="A7448">
            <v>7040</v>
          </cell>
          <cell r="B7448" t="str">
            <v>ROLO COMPACTADOR DE PNEUS ESTÁTICO, PRESSÃO VARIÁVEL, POTÊNCIA 111 HP, PESO SEM/COM LASTRO 9,5 / 26 T, LARGURA DE TRABALHO 1,90 M - MANUTENÇÃO. AF_07/2014</v>
          </cell>
          <cell r="C7448" t="str">
            <v>H</v>
          </cell>
          <cell r="D7448">
            <v>45.35</v>
          </cell>
          <cell r="E7448">
            <v>45.35</v>
          </cell>
          <cell r="F7448" t="str">
            <v>SINAPI JUNHO 2025</v>
          </cell>
        </row>
        <row r="7449">
          <cell r="A7449">
            <v>55263</v>
          </cell>
          <cell r="B7449" t="str">
            <v>ROLO COMPACTADOR DE PNEUS ESTÁTICO, PRESSÃO VARIÁVEL, POTÊNCIA 111 HP, PESO SEM/COM LASTRO 9,5 / 26 T, LARGURA DE TRABALHO 1,90 M - MATERIAIS NA OPERAÇÃO. AF_07/2014</v>
          </cell>
          <cell r="C7449" t="str">
            <v>H</v>
          </cell>
          <cell r="D7449">
            <v>62.35</v>
          </cell>
          <cell r="E7449">
            <v>62.35</v>
          </cell>
          <cell r="F7449" t="str">
            <v>SINAPI JUNHO 2025</v>
          </cell>
        </row>
        <row r="7450">
          <cell r="A7450">
            <v>96460</v>
          </cell>
          <cell r="B7450" t="str">
            <v>ROLO COMPACTADOR DE PNEUS, ESTÁTICO, PRESSÃO VARIÁVEL, POTÊNCIA 110 HP, PESO SEM/COM LASTRO 10,8/27 T, LARGURA DE ROLAGEM 2,30 M - DEPRECIAÇÃO. AF_06/2017</v>
          </cell>
          <cell r="C7450" t="str">
            <v>H</v>
          </cell>
          <cell r="D7450">
            <v>38.47</v>
          </cell>
          <cell r="E7450">
            <v>38.47</v>
          </cell>
          <cell r="F7450" t="str">
            <v>SINAPI JUNHO 2025</v>
          </cell>
        </row>
        <row r="7451">
          <cell r="A7451">
            <v>96459</v>
          </cell>
          <cell r="B7451" t="str">
            <v>ROLO COMPACTADOR DE PNEUS, ESTÁTICO, PRESSÃO VARIÁVEL, POTÊNCIA 110 HP, PESO SEM/COM LASTRO 10,8/27 T, LARGURA DE ROLAGEM 2,30 M - JUROS. AF_06/2017</v>
          </cell>
          <cell r="C7451" t="str">
            <v>H</v>
          </cell>
          <cell r="D7451">
            <v>10.32</v>
          </cell>
          <cell r="E7451">
            <v>10.32</v>
          </cell>
          <cell r="F7451" t="str">
            <v>SINAPI JUNHO 2025</v>
          </cell>
        </row>
        <row r="7452">
          <cell r="A7452">
            <v>96458</v>
          </cell>
          <cell r="B7452" t="str">
            <v>ROLO COMPACTADOR DE PNEUS, ESTÁTICO, PRESSÃO VARIÁVEL, POTÊNCIA 110 HP, PESO SEM/COM LASTRO 10,8/27 T, LARGURA DE ROLAGEM 2,30 M - MANUTENÇÃO. AF_06/2017</v>
          </cell>
          <cell r="C7452" t="str">
            <v>H</v>
          </cell>
          <cell r="D7452">
            <v>48.14</v>
          </cell>
          <cell r="E7452">
            <v>48.14</v>
          </cell>
          <cell r="F7452" t="str">
            <v>SINAPI JUNHO 2025</v>
          </cell>
        </row>
        <row r="7453">
          <cell r="A7453">
            <v>96457</v>
          </cell>
          <cell r="B7453" t="str">
            <v>ROLO COMPACTADOR DE PNEUS, ESTÁTICO, PRESSÃO VARIÁVEL, POTÊNCIA 110 HP, PESO SEM/COM LASTRO 10,8/27 T, LARGURA DE ROLAGEM 2,30 M - MATERIAIS NA OPERAÇÃO. AF_06/2017</v>
          </cell>
          <cell r="C7453" t="str">
            <v>H</v>
          </cell>
          <cell r="D7453">
            <v>61.77</v>
          </cell>
          <cell r="E7453">
            <v>61.77</v>
          </cell>
          <cell r="F7453" t="str">
            <v>SINAPI JUNHO 2025</v>
          </cell>
        </row>
        <row r="7454">
          <cell r="A7454">
            <v>7051</v>
          </cell>
          <cell r="B7454" t="str">
            <v>ROLO COMPACTADOR PE DE CARNEIRO VIBRATORIO, POTENCIA 125 HP, PESO OPERACIONAL SEM/COM LASTRO 11,95 / 13,30 T, IMPACTO DINAMICO 38,5 / 22,5 T, LARGURA DE TRABALHO 2,15 M - DEPRECIAÇÃO. AF_06/2014</v>
          </cell>
          <cell r="C7454" t="str">
            <v>H</v>
          </cell>
          <cell r="D7454">
            <v>32.14</v>
          </cell>
          <cell r="E7454">
            <v>32.14</v>
          </cell>
          <cell r="F7454" t="str">
            <v>SINAPI JUNHO 2025</v>
          </cell>
        </row>
        <row r="7455">
          <cell r="A7455">
            <v>7052</v>
          </cell>
          <cell r="B7455" t="str">
            <v>ROLO COMPACTADOR PE DE CARNEIRO VIBRATORIO, POTENCIA 125 HP, PESO OPERACIONAL SEM/COM LASTRO 11,95 / 13,30 T, IMPACTO DINAMICO 38,5 / 22,5 T, LARGURA DE TRABALHO 2,15 M - JUROS. AF_06/2014</v>
          </cell>
          <cell r="C7455" t="str">
            <v>H</v>
          </cell>
          <cell r="D7455">
            <v>8.68</v>
          </cell>
          <cell r="E7455">
            <v>8.68</v>
          </cell>
          <cell r="F7455" t="str">
            <v>SINAPI JUNHO 2025</v>
          </cell>
        </row>
        <row r="7456">
          <cell r="A7456">
            <v>7053</v>
          </cell>
          <cell r="B7456" t="str">
            <v>ROLO COMPACTADOR PE DE CARNEIRO VIBRATORIO, POTENCIA 125 HP, PESO OPERACIONAL SEM/COM LASTRO 11,95 / 13,30 T, IMPACTO DINAMICO 38,5 / 22,5 T, LARGURA DE TRABALHO 2,15 M - MANUTENÇÃO. AF_06/2014</v>
          </cell>
          <cell r="C7456" t="str">
            <v>H</v>
          </cell>
          <cell r="D7456">
            <v>40.22</v>
          </cell>
          <cell r="E7456">
            <v>40.22</v>
          </cell>
          <cell r="F7456" t="str">
            <v>SINAPI JUNHO 2025</v>
          </cell>
        </row>
        <row r="7457">
          <cell r="A7457">
            <v>7054</v>
          </cell>
          <cell r="B7457" t="str">
            <v>ROLO COMPACTADOR PE DE CARNEIRO VIBRATORIO, POTENCIA 125 HP, PESO OPERACIONAL SEM/COM LASTRO 11,95 / 13,30 T, IMPACTO DINAMICO 38,5 / 22,5 T, LARGURA DE TRABALHO 2,15 M - MATERIAIS NA OPERAÇÃO. AF_06/2014</v>
          </cell>
          <cell r="C7457" t="str">
            <v>H</v>
          </cell>
          <cell r="D7457">
            <v>86.38</v>
          </cell>
          <cell r="E7457">
            <v>86.38</v>
          </cell>
          <cell r="F7457" t="str">
            <v>SINAPI JUNHO 2025</v>
          </cell>
        </row>
        <row r="7458">
          <cell r="A7458">
            <v>95627</v>
          </cell>
          <cell r="B7458" t="str">
            <v>ROLO COMPACTADOR VIBRATORIO TANDEM, ACO LISO, POTENCIA 125 HP, PESO SEM/COM LASTRO 10,20/11,65 T, LARGURA DE TRABALHO 1,73 M - DEPRECIAÇÃO. AF_11/2016</v>
          </cell>
          <cell r="C7458" t="str">
            <v>H</v>
          </cell>
          <cell r="D7458">
            <v>34.69</v>
          </cell>
          <cell r="E7458">
            <v>34.69</v>
          </cell>
          <cell r="F7458" t="str">
            <v>SINAPI JUNHO 2025</v>
          </cell>
        </row>
        <row r="7459">
          <cell r="A7459">
            <v>95628</v>
          </cell>
          <cell r="B7459" t="str">
            <v>ROLO COMPACTADOR VIBRATORIO TANDEM, ACO LISO, POTENCIA 125 HP, PESO SEM/COM LASTRO 10,20/11,65 T, LARGURA DE TRABALHO 1,73 M - JUROS. AF_11/2016</v>
          </cell>
          <cell r="C7459" t="str">
            <v>H</v>
          </cell>
          <cell r="D7459">
            <v>9.3000000000000007</v>
          </cell>
          <cell r="E7459">
            <v>9.3000000000000007</v>
          </cell>
          <cell r="F7459" t="str">
            <v>SINAPI JUNHO 2025</v>
          </cell>
        </row>
        <row r="7460">
          <cell r="A7460">
            <v>95629</v>
          </cell>
          <cell r="B7460" t="str">
            <v>ROLO COMPACTADOR VIBRATORIO TANDEM, ACO LISO, POTENCIA 125 HP, PESO SEM/COM LASTRO 10,20/11,65 T, LARGURA DE TRABALHO 1,73 M - MANUTENÇÃO. AF_11/2016</v>
          </cell>
          <cell r="C7460" t="str">
            <v>H</v>
          </cell>
          <cell r="D7460">
            <v>43.41</v>
          </cell>
          <cell r="E7460">
            <v>43.41</v>
          </cell>
          <cell r="F7460" t="str">
            <v>SINAPI JUNHO 2025</v>
          </cell>
        </row>
        <row r="7461">
          <cell r="A7461">
            <v>95630</v>
          </cell>
          <cell r="B7461" t="str">
            <v>ROLO COMPACTADOR VIBRATORIO TANDEM, ACO LISO, POTENCIA 125 HP, PESO SEM/COM LASTRO 10,20/11,65 T, LARGURA DE TRABALHO 1,73 M - MATERIAIS NA OPERAÇÃO. AF_11/2016</v>
          </cell>
          <cell r="C7461" t="str">
            <v>H</v>
          </cell>
          <cell r="D7461">
            <v>86.38</v>
          </cell>
          <cell r="E7461">
            <v>86.38</v>
          </cell>
          <cell r="F7461" t="str">
            <v>SINAPI JUNHO 2025</v>
          </cell>
        </row>
        <row r="7462">
          <cell r="A7462">
            <v>89210</v>
          </cell>
          <cell r="B7462" t="str">
            <v>ROLO COMPACTADOR VIBRATÓRIO DE UM CILINDRO AÇO LISO, POTÊNCIA 80 HP, PESO OPERACIONAL MÁXIMO 8,1 T, IMPACTO DINÂMICO 16,15 / 9,5 T, LARGURA DE TRABALHO 1,68 M - DEPRECIAÇÃO. AF_06/2014</v>
          </cell>
          <cell r="C7462" t="str">
            <v>H</v>
          </cell>
          <cell r="D7462">
            <v>23.19</v>
          </cell>
          <cell r="E7462">
            <v>23.19</v>
          </cell>
          <cell r="F7462" t="str">
            <v>SINAPI JUNHO 2025</v>
          </cell>
        </row>
        <row r="7463">
          <cell r="A7463">
            <v>89211</v>
          </cell>
          <cell r="B7463" t="str">
            <v>ROLO COMPACTADOR VIBRATÓRIO DE UM CILINDRO AÇO LISO, POTÊNCIA 80 HP, PESO OPERACIONAL MÁXIMO 8,1 T, IMPACTO DINÂMICO 16,15 / 9,5 T, LARGURA DE TRABALHO 1,68 M - JUROS. AF_06/2014</v>
          </cell>
          <cell r="C7463" t="str">
            <v>H</v>
          </cell>
          <cell r="D7463">
            <v>6.22</v>
          </cell>
          <cell r="E7463">
            <v>6.22</v>
          </cell>
          <cell r="F7463" t="str">
            <v>SINAPI JUNHO 2025</v>
          </cell>
        </row>
        <row r="7464">
          <cell r="A7464">
            <v>5674</v>
          </cell>
          <cell r="B7464" t="str">
            <v>ROLO COMPACTADOR VIBRATÓRIO DE UM CILINDRO AÇO LISO, POTÊNCIA 80 HP, PESO OPERACIONAL MÁXIMO 8,1 T, IMPACTO DINÂMICO 16,15 / 9,5 T, LARGURA DE TRABALHO 1,68 M - MANUTENÇÃO. AF_06/2014</v>
          </cell>
          <cell r="C7464" t="str">
            <v>H</v>
          </cell>
          <cell r="D7464">
            <v>29.02</v>
          </cell>
          <cell r="E7464">
            <v>29.02</v>
          </cell>
          <cell r="F7464" t="str">
            <v>SINAPI JUNHO 2025</v>
          </cell>
        </row>
        <row r="7465">
          <cell r="A7465">
            <v>53788</v>
          </cell>
          <cell r="B7465" t="str">
            <v>ROLO COMPACTADOR VIBRATÓRIO DE UM CILINDRO AÇO LISO, POTÊNCIA 80 HP, PESO OPERACIONAL MÁXIMO 8,1 T, IMPACTO DINÂMICO 16,15 / 9,5 T, LARGURA DE TRABALHO 1,68 M - MATERIAIS NA OPERAÇÃO. AF_06/2014</v>
          </cell>
          <cell r="C7465" t="str">
            <v>H</v>
          </cell>
          <cell r="D7465">
            <v>55.29</v>
          </cell>
          <cell r="E7465">
            <v>55.29</v>
          </cell>
          <cell r="F7465" t="str">
            <v>SINAPI JUNHO 2025</v>
          </cell>
        </row>
        <row r="7466">
          <cell r="A7466">
            <v>73309</v>
          </cell>
          <cell r="B7466" t="str">
            <v>ROLO COMPACTADOR VIBRATÓRIO PÉ DE CARNEIRO PARA SOLOS, POTÊNCIA 80 HP, PESO OPERACIONAL SEM/COM LASTRO 7,4 / 8,8 T, LARGURA DE TRABALHO 1,68 M - DEPRECIAÇÃO. AF_02/2016</v>
          </cell>
          <cell r="C7466" t="str">
            <v>H</v>
          </cell>
          <cell r="D7466">
            <v>24.11</v>
          </cell>
          <cell r="E7466">
            <v>24.11</v>
          </cell>
          <cell r="F7466" t="str">
            <v>SINAPI JUNHO 2025</v>
          </cell>
        </row>
        <row r="7467">
          <cell r="A7467">
            <v>73313</v>
          </cell>
          <cell r="B7467" t="str">
            <v>ROLO COMPACTADOR VIBRATÓRIO PÉ DE CARNEIRO PARA SOLOS, POTÊNCIA 80 HP, PESO OPERACIONAL SEM/COM LASTRO 7,4 / 8,8 T, LARGURA DE TRABALHO 1,68 M - JUROS. AF_02/2016</v>
          </cell>
          <cell r="C7467" t="str">
            <v>H</v>
          </cell>
          <cell r="D7467">
            <v>6.51</v>
          </cell>
          <cell r="E7467">
            <v>6.51</v>
          </cell>
          <cell r="F7467" t="str">
            <v>SINAPI JUNHO 2025</v>
          </cell>
        </row>
        <row r="7468">
          <cell r="A7468">
            <v>5089</v>
          </cell>
          <cell r="B7468" t="str">
            <v>ROLO COMPACTADOR VIBRATÓRIO PÉ DE CARNEIRO PARA SOLOS, POTÊNCIA 80 HP, PESO OPERACIONAL SEM/COM LASTRO 7,4 / 8,8 T, LARGURA DE TRABALHO 1,68 M - MANUTENÇÃO. AF_02/2016</v>
          </cell>
          <cell r="C7468" t="str">
            <v>H</v>
          </cell>
          <cell r="D7468">
            <v>30.17</v>
          </cell>
          <cell r="E7468">
            <v>30.17</v>
          </cell>
          <cell r="F7468" t="str">
            <v>SINAPI JUNHO 2025</v>
          </cell>
        </row>
        <row r="7469">
          <cell r="A7469">
            <v>73315</v>
          </cell>
          <cell r="B7469" t="str">
            <v>ROLO COMPACTADOR VIBRATÓRIO PÉ DE CARNEIRO PARA SOLOS, POTÊNCIA 80 HP, PESO OPERACIONAL SEM/COM LASTRO 7,4 / 8,8 T, LARGURA DE TRABALHO 1,68 M - MATERIAIS NA OPERAÇÃO. AF_02/2016</v>
          </cell>
          <cell r="C7469" t="str">
            <v>H</v>
          </cell>
          <cell r="D7469">
            <v>55.29</v>
          </cell>
          <cell r="E7469">
            <v>55.29</v>
          </cell>
          <cell r="F7469" t="str">
            <v>SINAPI JUNHO 2025</v>
          </cell>
        </row>
        <row r="7470">
          <cell r="A7470">
            <v>5738</v>
          </cell>
          <cell r="B7470" t="str">
            <v>ROLO COMPACTADOR VIBRATÓRIO PÉ DE CARNEIRO, OPERADO POR CONTROLE REMOTO, POTÊNCIA 12,5 KW, PESO OPERACIONAL 1,675 T, LARGURA DE TRABALHO 0,85 M - DEPRECIAÇÃO. AF_02/2016</v>
          </cell>
          <cell r="C7470" t="str">
            <v>H</v>
          </cell>
          <cell r="D7470">
            <v>31.68</v>
          </cell>
          <cell r="E7470">
            <v>31.68</v>
          </cell>
          <cell r="F7470" t="str">
            <v>SINAPI JUNHO 2025</v>
          </cell>
        </row>
        <row r="7471">
          <cell r="A7471">
            <v>93239</v>
          </cell>
          <cell r="B7471" t="str">
            <v>ROLO COMPACTADOR VIBRATÓRIO PÉ DE CARNEIRO, OPERADO POR CONTROLE REMOTO, POTÊNCIA 12,5 KW, PESO OPERACIONAL 1,675 T, LARGURA DE TRABALHO 0,85 M - JUROS. AF_02/2016</v>
          </cell>
          <cell r="C7471" t="str">
            <v>H</v>
          </cell>
          <cell r="D7471">
            <v>8.5</v>
          </cell>
          <cell r="E7471">
            <v>8.5</v>
          </cell>
          <cell r="F7471" t="str">
            <v>SINAPI JUNHO 2025</v>
          </cell>
        </row>
        <row r="7472">
          <cell r="A7472">
            <v>5739</v>
          </cell>
          <cell r="B7472" t="str">
            <v>ROLO COMPACTADOR VIBRATÓRIO PÉ DE CARNEIRO, OPERADO POR CONTROLE REMOTO, POTÊNCIA 12,5 KW, PESO OPERACIONAL 1,675 T, LARGURA DE TRABALHO 0,85 M - MANUTENÇÃO. AF_02/2016</v>
          </cell>
          <cell r="C7472" t="str">
            <v>H</v>
          </cell>
          <cell r="D7472">
            <v>39.65</v>
          </cell>
          <cell r="E7472">
            <v>39.65</v>
          </cell>
          <cell r="F7472" t="str">
            <v>SINAPI JUNHO 2025</v>
          </cell>
        </row>
        <row r="7473">
          <cell r="A7473">
            <v>93240</v>
          </cell>
          <cell r="B7473" t="str">
            <v>ROLO COMPACTADOR VIBRATÓRIO PÉ DE CARNEIRO, OPERADO POR CONTROLE REMOTO, POTÊNCIA 12,5 KW, PESO OPERACIONAL 1,675 T, LARGURA DE TRABALHO 0,85 M - MATERIAIS NA OPERAÇÃO. AF_02/2016</v>
          </cell>
          <cell r="C7473" t="str">
            <v>H</v>
          </cell>
          <cell r="D7473">
            <v>11.58</v>
          </cell>
          <cell r="E7473">
            <v>11.58</v>
          </cell>
          <cell r="F7473" t="str">
            <v>SINAPI JUNHO 2025</v>
          </cell>
        </row>
        <row r="7474">
          <cell r="A7474">
            <v>53818</v>
          </cell>
          <cell r="B7474" t="str">
            <v>ROLO COMPACTADOR VIBRATÓRIO REBOCÁVEL, CILINDRO DE AÇO LISO, POTÊNCIA DE TRAÇÃO DE 65 CV, PESO 4,7 T, IMPACTO DINÂMICO 18,3 T, LARGURA DE TRABALHO 1,67 M - DEPRECIAÇÃO. AF_02/2016</v>
          </cell>
          <cell r="C7474" t="str">
            <v>H</v>
          </cell>
          <cell r="D7474">
            <v>7</v>
          </cell>
          <cell r="E7474">
            <v>7</v>
          </cell>
          <cell r="F7474" t="str">
            <v>SINAPI JUNHO 2025</v>
          </cell>
        </row>
        <row r="7475">
          <cell r="A7475">
            <v>93238</v>
          </cell>
          <cell r="B7475" t="str">
            <v>ROLO COMPACTADOR VIBRATÓRIO REBOCÁVEL, CILINDRO DE AÇO LISO, POTÊNCIA DE TRAÇÃO DE 65 CV, PESO 4,7 T, IMPACTO DINÂMICO 18,3 T, LARGURA DE TRABALHO 1,67 M - JUROS. AF_02/2016</v>
          </cell>
          <cell r="C7475" t="str">
            <v>H</v>
          </cell>
          <cell r="D7475">
            <v>1.87</v>
          </cell>
          <cell r="E7475">
            <v>1.87</v>
          </cell>
          <cell r="F7475" t="str">
            <v>SINAPI JUNHO 2025</v>
          </cell>
        </row>
        <row r="7476">
          <cell r="A7476">
            <v>5727</v>
          </cell>
          <cell r="B7476" t="str">
            <v>ROLO COMPACTADOR VIBRATÓRIO REBOCÁVEL, CILINDRO DE AÇO LISO, POTÊNCIA DE TRAÇÃO DE 65 CV, PESO 4,7 T, IMPACTO DINÂMICO 18,3 T, LARGURA DE TRABALHO 1,67 M - MANUTENÇÃO. AF_02/2016</v>
          </cell>
          <cell r="C7476" t="str">
            <v>H</v>
          </cell>
          <cell r="D7476">
            <v>8.76</v>
          </cell>
          <cell r="E7476">
            <v>8.76</v>
          </cell>
          <cell r="F7476" t="str">
            <v>SINAPI JUNHO 2025</v>
          </cell>
        </row>
        <row r="7477">
          <cell r="A7477">
            <v>89280</v>
          </cell>
          <cell r="B7477" t="str">
            <v>ROLO COMPACTADOR VIBRATÓRIO TANDEM AÇO LISO, POTÊNCIA 58 HP, PESO SEM/COM LASTRO 6,5 / 9,4 T, LARGURA DE TRABALHO 1,2 M - DEPRECIAÇÃO. AF_06/2014</v>
          </cell>
          <cell r="C7477" t="str">
            <v>H</v>
          </cell>
          <cell r="D7477">
            <v>28.47</v>
          </cell>
          <cell r="E7477">
            <v>28.47</v>
          </cell>
          <cell r="F7477" t="str">
            <v>SINAPI JUNHO 2025</v>
          </cell>
        </row>
        <row r="7478">
          <cell r="A7478">
            <v>89281</v>
          </cell>
          <cell r="B7478" t="str">
            <v>ROLO COMPACTADOR VIBRATÓRIO TANDEM AÇO LISO, POTÊNCIA 58 HP, PESO SEM/COM LASTRO 6,5 / 9,4 T, LARGURA DE TRABALHO 1,2 M - JUROS. AF_06/2014</v>
          </cell>
          <cell r="C7478" t="str">
            <v>H</v>
          </cell>
          <cell r="D7478">
            <v>7.64</v>
          </cell>
          <cell r="E7478">
            <v>7.64</v>
          </cell>
          <cell r="F7478" t="str">
            <v>SINAPI JUNHO 2025</v>
          </cell>
        </row>
        <row r="7479">
          <cell r="A7479">
            <v>5729</v>
          </cell>
          <cell r="B7479" t="str">
            <v>ROLO COMPACTADOR VIBRATÓRIO TANDEM AÇO LISO, POTÊNCIA 58 HP, PESO SEM/COM LASTRO 6,5 / 9,4 T, LARGURA DE TRABALHO 1,2 M - MANUTENÇÃO. AF_06/2014</v>
          </cell>
          <cell r="C7479" t="str">
            <v>H</v>
          </cell>
          <cell r="D7479">
            <v>35.630000000000003</v>
          </cell>
          <cell r="E7479">
            <v>35.630000000000003</v>
          </cell>
          <cell r="F7479" t="str">
            <v>SINAPI JUNHO 2025</v>
          </cell>
        </row>
        <row r="7480">
          <cell r="A7480">
            <v>5730</v>
          </cell>
          <cell r="B7480" t="str">
            <v>ROLO COMPACTADOR VIBRATÓRIO TANDEM AÇO LISO, POTÊNCIA 58 HP, PESO SEM/COM LASTRO 6,5 / 9,4 T, LARGURA DE TRABALHO 1,2 M - MATERIAIS NA OPERAÇÃO. AF_06/2014</v>
          </cell>
          <cell r="C7480" t="str">
            <v>H</v>
          </cell>
          <cell r="D7480">
            <v>39.54</v>
          </cell>
          <cell r="E7480">
            <v>39.54</v>
          </cell>
          <cell r="F7480" t="str">
            <v>SINAPI JUNHO 2025</v>
          </cell>
        </row>
        <row r="7481">
          <cell r="A7481">
            <v>95266</v>
          </cell>
          <cell r="B7481" t="str">
            <v>RÉGUA VIBRATÓRIA DUPLA PARA CONCRETO, PESO DE 60KG, COMPRIMENTO 4 M, COM MOTOR A GASOLINA, POTÊNCIA 5,5 HP - DEPRECIAÇÃO. AF_09/2016</v>
          </cell>
          <cell r="C7481" t="str">
            <v>H</v>
          </cell>
          <cell r="D7481">
            <v>0.64</v>
          </cell>
          <cell r="E7481">
            <v>0.64</v>
          </cell>
          <cell r="F7481" t="str">
            <v>SINAPI JUNHO 2025</v>
          </cell>
        </row>
        <row r="7482">
          <cell r="A7482">
            <v>95267</v>
          </cell>
          <cell r="B7482" t="str">
            <v>RÉGUA VIBRATÓRIA DUPLA PARA CONCRETO, PESO DE 60KG, COMPRIMENTO 4 M, COM MOTOR A GASOLINA, POTÊNCIA 5,5 HP - JUROS. AF_09/2016</v>
          </cell>
          <cell r="C7482" t="str">
            <v>H</v>
          </cell>
          <cell r="D7482">
            <v>0.13</v>
          </cell>
          <cell r="E7482">
            <v>0.13</v>
          </cell>
          <cell r="F7482" t="str">
            <v>SINAPI JUNHO 2025</v>
          </cell>
        </row>
        <row r="7483">
          <cell r="A7483">
            <v>95268</v>
          </cell>
          <cell r="B7483" t="str">
            <v>RÉGUA VIBRATÓRIA DUPLA PARA CONCRETO, PESO DE 60KG, COMPRIMENTO 4 M, COM MOTOR A GASOLINA, POTÊNCIA 5,5 HP - MANUTENÇÃO. AF_09/2016</v>
          </cell>
          <cell r="C7483" t="str">
            <v>H</v>
          </cell>
          <cell r="D7483">
            <v>0.62</v>
          </cell>
          <cell r="E7483">
            <v>0.62</v>
          </cell>
          <cell r="F7483" t="str">
            <v>SINAPI JUNHO 2025</v>
          </cell>
        </row>
        <row r="7484">
          <cell r="A7484">
            <v>95269</v>
          </cell>
          <cell r="B7484" t="str">
            <v>RÉGUA VIBRATÓRIA DUPLA PARA CONCRETO, PESO DE 60KG, COMPRIMENTO 4 M, COM MOTOR A GASOLINA, POTÊNCIA 5,5 HP - MATERIAIS NA OPERAÇÃO. AF_09/2016</v>
          </cell>
          <cell r="C7484" t="str">
            <v>H</v>
          </cell>
          <cell r="D7484">
            <v>9.1999999999999993</v>
          </cell>
          <cell r="E7484">
            <v>9.1999999999999993</v>
          </cell>
          <cell r="F7484" t="str">
            <v>SINAPI JUNHO 2025</v>
          </cell>
        </row>
        <row r="7485">
          <cell r="A7485">
            <v>91688</v>
          </cell>
          <cell r="B7485" t="str">
            <v>SERRA CIRCULAR DE BANCADA COM MOTOR ELÉTRICO POTÊNCIA DE 5HP, COM COIFA PARA DISCO 10" - DEPRECIAÇÃO. AF_08/2015</v>
          </cell>
          <cell r="C7485" t="str">
            <v>H</v>
          </cell>
          <cell r="D7485">
            <v>0.1</v>
          </cell>
          <cell r="E7485">
            <v>0.1</v>
          </cell>
          <cell r="F7485" t="str">
            <v>SINAPI JUNHO 2025</v>
          </cell>
        </row>
        <row r="7486">
          <cell r="A7486">
            <v>91689</v>
          </cell>
          <cell r="B7486" t="str">
            <v>SERRA CIRCULAR DE BANCADA COM MOTOR ELÉTRICO POTÊNCIA DE 5HP, COM COIFA PARA DISCO 10" - JUROS. AF_08/2015</v>
          </cell>
          <cell r="C7486" t="str">
            <v>H</v>
          </cell>
          <cell r="D7486">
            <v>0.02</v>
          </cell>
          <cell r="E7486">
            <v>0.02</v>
          </cell>
          <cell r="F7486" t="str">
            <v>SINAPI JUNHO 2025</v>
          </cell>
        </row>
        <row r="7487">
          <cell r="A7487">
            <v>91690</v>
          </cell>
          <cell r="B7487" t="str">
            <v>SERRA CIRCULAR DE BANCADA COM MOTOR ELÉTRICO POTÊNCIA DE 5HP, COM COIFA PARA DISCO 10" - MANUTENÇÃO. AF_08/2015</v>
          </cell>
          <cell r="C7487" t="str">
            <v>H</v>
          </cell>
          <cell r="D7487">
            <v>7.0000000000000007E-2</v>
          </cell>
          <cell r="E7487">
            <v>7.0000000000000007E-2</v>
          </cell>
          <cell r="F7487" t="str">
            <v>SINAPI JUNHO 2025</v>
          </cell>
        </row>
        <row r="7488">
          <cell r="A7488">
            <v>91691</v>
          </cell>
          <cell r="B7488" t="str">
            <v>SERRA CIRCULAR DE BANCADA COM MOTOR ELÉTRICO POTÊNCIA DE 5HP, COM COIFA PARA DISCO 10" - MATERIAIS NA OPERAÇÃO. AF_08/2015</v>
          </cell>
          <cell r="C7488" t="str">
            <v>H</v>
          </cell>
          <cell r="D7488">
            <v>1.36</v>
          </cell>
          <cell r="E7488">
            <v>1.36</v>
          </cell>
          <cell r="F7488" t="str">
            <v>SINAPI JUNHO 2025</v>
          </cell>
        </row>
        <row r="7489">
          <cell r="A7489">
            <v>102924</v>
          </cell>
          <cell r="B7489" t="str">
            <v>SERRA FITA HORIZONTAL, ELÉTRICA, COM CONTROLE HIDRÁULICO, PAINEL DE COMANDO EM 24 V, MOTOR ELÉTRICO 1,5 CV, DIMENSÕES DA FITA 3880 X 27 X 0,9 MM, TRIFÁSICA - DEPRECIAÇÃO. AF_05/2023</v>
          </cell>
          <cell r="C7489" t="str">
            <v>H</v>
          </cell>
          <cell r="D7489">
            <v>0</v>
          </cell>
          <cell r="E7489">
            <v>0</v>
          </cell>
          <cell r="F7489" t="str">
            <v>SINAPI JUNHO 2025</v>
          </cell>
        </row>
        <row r="7490">
          <cell r="A7490">
            <v>102925</v>
          </cell>
          <cell r="B7490" t="str">
            <v>SERRA FITA HORIZONTAL, ELÉTRICA, COM CONTROLE HIDRÁULICO, PAINEL DE COMANDO EM 24 V, MOTOR ELÉTRICO 1,5 CV, DIMENSÕES DA FITA 3880 X 27 X 0,9 MM, TRIFÁSICA - JUROS. AF_05/2023</v>
          </cell>
          <cell r="C7490" t="str">
            <v>H</v>
          </cell>
          <cell r="D7490">
            <v>0</v>
          </cell>
          <cell r="E7490">
            <v>0</v>
          </cell>
          <cell r="F7490" t="str">
            <v>SINAPI JUNHO 2025</v>
          </cell>
        </row>
        <row r="7491">
          <cell r="A7491">
            <v>102926</v>
          </cell>
          <cell r="B7491" t="str">
            <v>SERRA FITA HORIZONTAL, ELÉTRICA, COM CONTROLE HIDRÁULICO, PAINEL DE COMANDO EM 24 V, MOTOR ELÉTRICO 1,5 CV, DIMENSÕES DA FITA 3880 X 27 X 0,9 MM, TRIFÁSICA - MANUTENÇÃO. AF_05/2023</v>
          </cell>
          <cell r="C7491" t="str">
            <v>H</v>
          </cell>
          <cell r="D7491">
            <v>0</v>
          </cell>
          <cell r="E7491">
            <v>0</v>
          </cell>
          <cell r="F7491" t="str">
            <v>SINAPI JUNHO 2025</v>
          </cell>
        </row>
        <row r="7492">
          <cell r="A7492">
            <v>102927</v>
          </cell>
          <cell r="B7492" t="str">
            <v>SERRA FITA HORIZONTAL, ELÉTRICA, COM CONTROLE HIDRÁULICO, PAINEL DE COMANDO EM 24 V, MOTOR ELÉTRICO 1,5 CV, DIMENSÕES DA FITA 3880 X 27 X 0,9 MM, TRIFÁSICA - MATERIAIS NA OPERAÇÃO. AF_05/2023</v>
          </cell>
          <cell r="C7492" t="str">
            <v>H</v>
          </cell>
          <cell r="D7492">
            <v>0.94</v>
          </cell>
          <cell r="E7492">
            <v>0.94</v>
          </cell>
          <cell r="F7492" t="str">
            <v>SINAPI JUNHO 2025</v>
          </cell>
        </row>
        <row r="7493">
          <cell r="A7493">
            <v>95136</v>
          </cell>
          <cell r="B7493" t="str">
            <v>TALHA MANUAL DE CORRENTE, CAPACIDADE DE 2 TON. COM ELEVAÇÃO DE 3 M - DEPRECIAÇÃO. AF_07/2016</v>
          </cell>
          <cell r="C7493" t="str">
            <v>H</v>
          </cell>
          <cell r="D7493">
            <v>0.04</v>
          </cell>
          <cell r="E7493">
            <v>0.04</v>
          </cell>
          <cell r="F7493" t="str">
            <v>SINAPI JUNHO 2025</v>
          </cell>
        </row>
        <row r="7494">
          <cell r="A7494">
            <v>95137</v>
          </cell>
          <cell r="B7494" t="str">
            <v>TALHA MANUAL DE CORRENTE, CAPACIDADE DE 2 TON. COM ELEVAÇÃO DE 3 M - JUROS. AF_07/2016</v>
          </cell>
          <cell r="C7494" t="str">
            <v>H</v>
          </cell>
          <cell r="D7494">
            <v>0.01</v>
          </cell>
          <cell r="E7494">
            <v>0.01</v>
          </cell>
          <cell r="F7494" t="str">
            <v>SINAPI JUNHO 2025</v>
          </cell>
        </row>
        <row r="7495">
          <cell r="A7495">
            <v>95138</v>
          </cell>
          <cell r="B7495" t="str">
            <v>TALHA MANUAL DE CORRENTE, CAPACIDADE DE 2 TON. COM ELEVAÇÃO DE 3 M - MANUTENÇÃO. AF_07/2016</v>
          </cell>
          <cell r="C7495" t="str">
            <v>H</v>
          </cell>
          <cell r="D7495">
            <v>0.03</v>
          </cell>
          <cell r="E7495">
            <v>0.03</v>
          </cell>
          <cell r="F7495" t="str">
            <v>SINAPI JUNHO 2025</v>
          </cell>
        </row>
        <row r="7496">
          <cell r="A7496">
            <v>89023</v>
          </cell>
          <cell r="B7496" t="str">
            <v>TANQUE DE ASFALTO ESTACIONÁRIO COM MAÇARICO, CAPACIDADE 20.000 L - DEPRECIAÇÃO. AF_05/2023</v>
          </cell>
          <cell r="C7496" t="str">
            <v>H</v>
          </cell>
          <cell r="D7496">
            <v>3.82</v>
          </cell>
          <cell r="E7496">
            <v>3.82</v>
          </cell>
          <cell r="F7496" t="str">
            <v>SINAPI JUNHO 2025</v>
          </cell>
        </row>
        <row r="7497">
          <cell r="A7497">
            <v>89024</v>
          </cell>
          <cell r="B7497" t="str">
            <v>TANQUE DE ASFALTO ESTACIONÁRIO COM MAÇARICO, CAPACIDADE 20.000 L - JUROS. AF_05/2023</v>
          </cell>
          <cell r="C7497" t="str">
            <v>H</v>
          </cell>
          <cell r="D7497">
            <v>1.32</v>
          </cell>
          <cell r="E7497">
            <v>1.32</v>
          </cell>
          <cell r="F7497" t="str">
            <v>SINAPI JUNHO 2025</v>
          </cell>
        </row>
        <row r="7498">
          <cell r="A7498">
            <v>89025</v>
          </cell>
          <cell r="B7498" t="str">
            <v>TANQUE DE ASFALTO ESTACIONÁRIO COM MAÇARICO, CAPACIDADE 20.000 L - MANUTENÇÃO. AF_05/2023</v>
          </cell>
          <cell r="C7498" t="str">
            <v>H</v>
          </cell>
          <cell r="D7498">
            <v>4.78</v>
          </cell>
          <cell r="E7498">
            <v>4.78</v>
          </cell>
          <cell r="F7498" t="str">
            <v>SINAPI JUNHO 2025</v>
          </cell>
        </row>
        <row r="7499">
          <cell r="A7499">
            <v>89026</v>
          </cell>
          <cell r="B7499" t="str">
            <v>TANQUE DE ASFALTO ESTACIONÁRIO COM MAÇARICO, CAPACIDADE 20.000 L - MATERIAIS NA OPERAÇÃO. AF_05/2023</v>
          </cell>
          <cell r="C7499" t="str">
            <v>H</v>
          </cell>
          <cell r="D7499">
            <v>165.44</v>
          </cell>
          <cell r="E7499">
            <v>165.44</v>
          </cell>
          <cell r="F7499" t="str">
            <v>SINAPI JUNHO 2025</v>
          </cell>
        </row>
        <row r="7500">
          <cell r="A7500">
            <v>7032</v>
          </cell>
          <cell r="B7500" t="str">
            <v>TANQUE DE ASFALTO ESTACIONÁRIO COM SERPENTINA, CAPACIDADE 30.000 L - DEPRECIAÇÃO. AF_05/2023</v>
          </cell>
          <cell r="C7500" t="str">
            <v>H</v>
          </cell>
          <cell r="D7500">
            <v>4.7</v>
          </cell>
          <cell r="E7500">
            <v>4.7</v>
          </cell>
          <cell r="F7500" t="str">
            <v>SINAPI JUNHO 2025</v>
          </cell>
        </row>
        <row r="7501">
          <cell r="A7501">
            <v>7033</v>
          </cell>
          <cell r="B7501" t="str">
            <v>TANQUE DE ASFALTO ESTACIONÁRIO COM SERPENTINA, CAPACIDADE 30.000 L - JUROS. AF_05/2023</v>
          </cell>
          <cell r="C7501" t="str">
            <v>H</v>
          </cell>
          <cell r="D7501">
            <v>1.63</v>
          </cell>
          <cell r="E7501">
            <v>1.63</v>
          </cell>
          <cell r="F7501" t="str">
            <v>SINAPI JUNHO 2025</v>
          </cell>
        </row>
        <row r="7502">
          <cell r="A7502">
            <v>7034</v>
          </cell>
          <cell r="B7502" t="str">
            <v>TANQUE DE ASFALTO ESTACIONÁRIO COM SERPENTINA, CAPACIDADE 30.000 L - MANUTENÇÃO. AF_05/2023</v>
          </cell>
          <cell r="C7502" t="str">
            <v>H</v>
          </cell>
          <cell r="D7502">
            <v>5.88</v>
          </cell>
          <cell r="E7502">
            <v>5.88</v>
          </cell>
          <cell r="F7502" t="str">
            <v>SINAPI JUNHO 2025</v>
          </cell>
        </row>
        <row r="7503">
          <cell r="A7503">
            <v>7035</v>
          </cell>
          <cell r="B7503" t="str">
            <v>TANQUE DE ASFALTO ESTACIONÁRIO COM SERPENTINA, CAPACIDADE 30.000 L - MATERIAIS NA OPERAÇÃO. AF_05/2023</v>
          </cell>
          <cell r="C7503" t="str">
            <v>H</v>
          </cell>
          <cell r="D7503">
            <v>248.17</v>
          </cell>
          <cell r="E7503">
            <v>248.17</v>
          </cell>
          <cell r="F7503" t="str">
            <v>SINAPI JUNHO 2025</v>
          </cell>
        </row>
        <row r="7504">
          <cell r="A7504">
            <v>102942</v>
          </cell>
          <cell r="B7504" t="str">
            <v>TARTARUGA DE OXICORTE CG1, MONOFÁSICA, 220 V, FREQUÊNCIA 50 HZ, VELOCIDADE DE CORTE (MM/MIN) 50 A 750, DIÂMETRO MÍNIMO DO COMPASSO MM 200 - DEPRECIAÇÃO. AF_05/2023</v>
          </cell>
          <cell r="C7504" t="str">
            <v>H</v>
          </cell>
          <cell r="D7504">
            <v>0</v>
          </cell>
          <cell r="E7504">
            <v>0</v>
          </cell>
          <cell r="F7504" t="str">
            <v>SINAPI JUNHO 2025</v>
          </cell>
        </row>
        <row r="7505">
          <cell r="A7505">
            <v>102943</v>
          </cell>
          <cell r="B7505" t="str">
            <v>TARTARUGA DE OXICORTE CG1, MONOFÁSICA, 220 V, FREQUÊNCIA 50 HZ, VELOCIDADE DE CORTE (MM/MIN) 50 A 750, DIÂMETRO MÍNIMO DO COMPASSO MM 200 - JUROS. AF_05/2023</v>
          </cell>
          <cell r="C7505" t="str">
            <v>H</v>
          </cell>
          <cell r="D7505">
            <v>0</v>
          </cell>
          <cell r="E7505">
            <v>0</v>
          </cell>
          <cell r="F7505" t="str">
            <v>SINAPI JUNHO 2025</v>
          </cell>
        </row>
        <row r="7506">
          <cell r="A7506">
            <v>102944</v>
          </cell>
          <cell r="B7506" t="str">
            <v>TARTARUGA DE OXICORTE CG1, MONOFÁSICA, 220 V, FREQUÊNCIA 50 HZ, VELOCIDADE DE CORTE (MM/MIN) 50 A 750, DIÂMETRO MÍNIMO DO COMPASSO MM 200 - MANUTENÇÃO. AF_05/2023</v>
          </cell>
          <cell r="C7506" t="str">
            <v>H</v>
          </cell>
          <cell r="D7506">
            <v>0</v>
          </cell>
          <cell r="E7506">
            <v>0</v>
          </cell>
          <cell r="F7506" t="str">
            <v>SINAPI JUNHO 2025</v>
          </cell>
        </row>
        <row r="7507">
          <cell r="A7507">
            <v>102945</v>
          </cell>
          <cell r="B7507" t="str">
            <v>TARTARUGA DE OXICORTE CG1, MONOFÁSICA, 220 V, FREQUÊNCIA 50 HZ, VELOCIDADE DE CORTE (MM/MIN) 50 A 750, DIÂMETRO MÍNIMO DO COMPASSO MM 200 - MATERIAIS NA OPERAÇÃO. AF_05/2023</v>
          </cell>
          <cell r="C7507" t="str">
            <v>H</v>
          </cell>
          <cell r="D7507">
            <v>0.02</v>
          </cell>
          <cell r="E7507">
            <v>0.02</v>
          </cell>
          <cell r="F7507" t="str">
            <v>SINAPI JUNHO 2025</v>
          </cell>
        </row>
        <row r="7508">
          <cell r="A7508">
            <v>104087</v>
          </cell>
          <cell r="B7508" t="str">
            <v>TERMOFUSORA PARA TUBOS E CONEXÕES EM PPR COM DIÂMETROS DE 20 A 63 MM, POTÊNCIA DE 800 W, TENSAO 220 V - DEPRECIAÇÃO. AF_05/2022</v>
          </cell>
          <cell r="C7508" t="str">
            <v>H</v>
          </cell>
          <cell r="D7508">
            <v>7.0000000000000007E-2</v>
          </cell>
          <cell r="E7508">
            <v>7.0000000000000007E-2</v>
          </cell>
          <cell r="F7508" t="str">
            <v>SINAPI JUNHO 2025</v>
          </cell>
        </row>
        <row r="7509">
          <cell r="A7509">
            <v>104088</v>
          </cell>
          <cell r="B7509" t="str">
            <v>TERMOFUSORA PARA TUBOS E CONEXÕES EM PPR COM DIÂMETROS DE 20 A 63 MM, POTÊNCIA DE 800 W, TENSAO 220 V - JUROS. AF_05/2022</v>
          </cell>
          <cell r="C7509" t="str">
            <v>H</v>
          </cell>
          <cell r="D7509">
            <v>0.01</v>
          </cell>
          <cell r="E7509">
            <v>0.01</v>
          </cell>
          <cell r="F7509" t="str">
            <v>SINAPI JUNHO 2025</v>
          </cell>
        </row>
        <row r="7510">
          <cell r="A7510">
            <v>104089</v>
          </cell>
          <cell r="B7510" t="str">
            <v>TERMOFUSORA PARA TUBOS E CONEXÕES EM PPR COM DIÂMETROS DE 20 A 63 MM, POTÊNCIA DE 800 W, TENSAO 220 V - MANUTENÇÃO. AF_05/2022</v>
          </cell>
          <cell r="C7510" t="str">
            <v>H</v>
          </cell>
          <cell r="D7510">
            <v>0.08</v>
          </cell>
          <cell r="E7510">
            <v>0.08</v>
          </cell>
          <cell r="F7510" t="str">
            <v>SINAPI JUNHO 2025</v>
          </cell>
        </row>
        <row r="7511">
          <cell r="A7511">
            <v>104090</v>
          </cell>
          <cell r="B7511" t="str">
            <v>TERMOFUSORA PARA TUBOS E CONEXÕES EM PPR COM DIÂMETROS DE 20 A 63 MM, POTÊNCIA DE 800 W, TENSAO 220 V - MATERIAIS NA OPERAÇÃO. AF_05/2022</v>
          </cell>
          <cell r="C7511" t="str">
            <v>H</v>
          </cell>
          <cell r="D7511">
            <v>0.68</v>
          </cell>
          <cell r="E7511">
            <v>0.68</v>
          </cell>
          <cell r="F7511" t="str">
            <v>SINAPI JUNHO 2025</v>
          </cell>
        </row>
        <row r="7512">
          <cell r="A7512">
            <v>104093</v>
          </cell>
          <cell r="B7512" t="str">
            <v>TERMOFUSORA PARA TUBOS E CONEXÕES EM PPR COM DIÂMETROS DE 75 A 110 MM, POTÊNCIA DE *1100* W, TENSÃO 220 V - DEPRECIAÇÃO. AF_05/2022</v>
          </cell>
          <cell r="C7512" t="str">
            <v>H</v>
          </cell>
          <cell r="D7512">
            <v>0.09</v>
          </cell>
          <cell r="E7512">
            <v>0.09</v>
          </cell>
          <cell r="F7512" t="str">
            <v>SINAPI JUNHO 2025</v>
          </cell>
        </row>
        <row r="7513">
          <cell r="A7513">
            <v>104094</v>
          </cell>
          <cell r="B7513" t="str">
            <v>TERMOFUSORA PARA TUBOS E CONEXÕES EM PPR COM DIÂMETROS DE 75 A 110 MM, POTÊNCIA DE *1100* W, TENSÃO 220 V - JUROS. AF_05/2022</v>
          </cell>
          <cell r="C7513" t="str">
            <v>H</v>
          </cell>
          <cell r="D7513">
            <v>0.02</v>
          </cell>
          <cell r="E7513">
            <v>0.02</v>
          </cell>
          <cell r="F7513" t="str">
            <v>SINAPI JUNHO 2025</v>
          </cell>
        </row>
        <row r="7514">
          <cell r="A7514">
            <v>104095</v>
          </cell>
          <cell r="B7514" t="str">
            <v>TERMOFUSORA PARA TUBOS E CONEXÕES EM PPR COM DIÂMETROS DE 75 A 110 MM, POTÊNCIA DE *1100* W, TENSÃO 220 V - MANUTENÇÃO. AF_05/2022</v>
          </cell>
          <cell r="C7514" t="str">
            <v>H</v>
          </cell>
          <cell r="D7514">
            <v>0.12</v>
          </cell>
          <cell r="E7514">
            <v>0.12</v>
          </cell>
          <cell r="F7514" t="str">
            <v>SINAPI JUNHO 2025</v>
          </cell>
        </row>
        <row r="7515">
          <cell r="A7515">
            <v>104096</v>
          </cell>
          <cell r="B7515" t="str">
            <v>TERMOFUSORA PARA TUBOS E CONEXÕES EM PPR COM DIÂMETROS DE 75 A 110 MM, POTÊNCIA DE *1100* W, TENSÃO 220 V - MATERIAIS NA OPERAÇÃO. AF_05/2022</v>
          </cell>
          <cell r="C7515" t="str">
            <v>H</v>
          </cell>
          <cell r="D7515">
            <v>0.94</v>
          </cell>
          <cell r="E7515">
            <v>0.94</v>
          </cell>
          <cell r="F7515" t="str">
            <v>SINAPI JUNHO 2025</v>
          </cell>
        </row>
        <row r="7516">
          <cell r="A7516">
            <v>102900</v>
          </cell>
          <cell r="B7516" t="str">
            <v>TORRE, COMPOSTA POR GUINCHO MECÂNICO, GUINCHO MANUAL, CABOS DE AÇO, PITEIRA E SOQUETE - DEPRECIAÇÃO. AF_05/2023</v>
          </cell>
          <cell r="C7516" t="str">
            <v>H</v>
          </cell>
          <cell r="D7516">
            <v>0</v>
          </cell>
          <cell r="E7516">
            <v>0</v>
          </cell>
          <cell r="F7516" t="str">
            <v>SINAPI JUNHO 2025</v>
          </cell>
        </row>
        <row r="7517">
          <cell r="A7517">
            <v>102901</v>
          </cell>
          <cell r="B7517" t="str">
            <v>TORRE, COMPOSTA POR GUINCHO MECÂNICO, GUINCHO MANUAL, CABOS DE AÇO, PITEIRA E SOQUETE - JUROS. AF_05/2023</v>
          </cell>
          <cell r="C7517" t="str">
            <v>H</v>
          </cell>
          <cell r="D7517">
            <v>0</v>
          </cell>
          <cell r="E7517">
            <v>0</v>
          </cell>
          <cell r="F7517" t="str">
            <v>SINAPI JUNHO 2025</v>
          </cell>
        </row>
        <row r="7518">
          <cell r="A7518">
            <v>102902</v>
          </cell>
          <cell r="B7518" t="str">
            <v>TORRE, COMPOSTA POR GUINCHO MECÂNICO, GUINCHO MANUAL, CABOS DE AÇO, PITEIRA E SOQUETE - MANUTENÇÃO. AF_05/2023</v>
          </cell>
          <cell r="C7518" t="str">
            <v>H</v>
          </cell>
          <cell r="D7518">
            <v>0</v>
          </cell>
          <cell r="E7518">
            <v>0</v>
          </cell>
          <cell r="F7518" t="str">
            <v>SINAPI JUNHO 2025</v>
          </cell>
        </row>
        <row r="7519">
          <cell r="A7519">
            <v>102903</v>
          </cell>
          <cell r="B7519" t="str">
            <v>TORRE, COMPOSTA POR GUINCHO MECÂNICO, GUINCHO MANUAL, CABOS DE AÇO, PITEIRA E SOQUETE - MATERIAIS NA OPERAÇÃO. AF_05/2023</v>
          </cell>
          <cell r="C7519" t="str">
            <v>H</v>
          </cell>
          <cell r="D7519">
            <v>11.29</v>
          </cell>
          <cell r="E7519">
            <v>11.29</v>
          </cell>
          <cell r="F7519" t="str">
            <v>SINAPI JUNHO 2025</v>
          </cell>
        </row>
        <row r="7520">
          <cell r="A7520">
            <v>89029</v>
          </cell>
          <cell r="B7520" t="str">
            <v>TRATOR DE ESTEIRAS, POTÊNCIA 100 HP, PESO OPERACIONAL 9,4 T, COM LÂMINA 2,19 M3 - DEPRECIAÇÃO. AF_06/2014</v>
          </cell>
          <cell r="C7520" t="str">
            <v>H</v>
          </cell>
          <cell r="D7520">
            <v>33.58</v>
          </cell>
          <cell r="E7520">
            <v>33.58</v>
          </cell>
          <cell r="F7520" t="str">
            <v>SINAPI JUNHO 2025</v>
          </cell>
        </row>
        <row r="7521">
          <cell r="A7521">
            <v>89030</v>
          </cell>
          <cell r="B7521" t="str">
            <v>TRATOR DE ESTEIRAS, POTÊNCIA 100 HP, PESO OPERACIONAL 9,4 T, COM LÂMINA 2,19 M3 - JUROS. AF_06/2014</v>
          </cell>
          <cell r="C7521" t="str">
            <v>H</v>
          </cell>
          <cell r="D7521">
            <v>14.79</v>
          </cell>
          <cell r="E7521">
            <v>14.79</v>
          </cell>
          <cell r="F7521" t="str">
            <v>SINAPI JUNHO 2025</v>
          </cell>
        </row>
        <row r="7522">
          <cell r="A7522">
            <v>5724</v>
          </cell>
          <cell r="B7522" t="str">
            <v>TRATOR DE ESTEIRAS, POTÊNCIA 100 HP, PESO OPERACIONAL 9,4 T, COM LÂMINA 2,19 M3 - MANUTENÇÃO. AF_06/2014</v>
          </cell>
          <cell r="C7522" t="str">
            <v>H</v>
          </cell>
          <cell r="D7522">
            <v>60.04</v>
          </cell>
          <cell r="E7522">
            <v>60.04</v>
          </cell>
          <cell r="F7522" t="str">
            <v>SINAPI JUNHO 2025</v>
          </cell>
        </row>
        <row r="7523">
          <cell r="A7523">
            <v>53817</v>
          </cell>
          <cell r="B7523" t="str">
            <v>TRATOR DE ESTEIRAS, POTÊNCIA 100 HP, PESO OPERACIONAL 9,4 T, COM LÂMINA 2,19 M3 - MATERIAIS NA OPERAÇÃO. AF_06/2014</v>
          </cell>
          <cell r="C7523" t="str">
            <v>H</v>
          </cell>
          <cell r="D7523">
            <v>60.44</v>
          </cell>
          <cell r="E7523">
            <v>60.44</v>
          </cell>
          <cell r="F7523" t="str">
            <v>SINAPI JUNHO 2025</v>
          </cell>
        </row>
        <row r="7524">
          <cell r="A7524">
            <v>88839</v>
          </cell>
          <cell r="B7524" t="str">
            <v>TRATOR DE ESTEIRAS, POTÊNCIA 125 HP, PESO OPERACIONAL 12,9 T, COM LÂMINA 2,7 M3 - DEPRECIAÇÃO. AF_10/2014</v>
          </cell>
          <cell r="C7524" t="str">
            <v>H</v>
          </cell>
          <cell r="D7524">
            <v>35.15</v>
          </cell>
          <cell r="E7524">
            <v>35.15</v>
          </cell>
          <cell r="F7524" t="str">
            <v>SINAPI JUNHO 2025</v>
          </cell>
        </row>
        <row r="7525">
          <cell r="A7525">
            <v>88840</v>
          </cell>
          <cell r="B7525" t="str">
            <v>TRATOR DE ESTEIRAS, POTÊNCIA 125 HP, PESO OPERACIONAL 12,9 T, COM LÂMINA 2,7 M3 - JUROS. AF_10/2014</v>
          </cell>
          <cell r="C7525" t="str">
            <v>H</v>
          </cell>
          <cell r="D7525">
            <v>15.48</v>
          </cell>
          <cell r="E7525">
            <v>15.48</v>
          </cell>
          <cell r="F7525" t="str">
            <v>SINAPI JUNHO 2025</v>
          </cell>
        </row>
        <row r="7526">
          <cell r="A7526">
            <v>88841</v>
          </cell>
          <cell r="B7526" t="str">
            <v>TRATOR DE ESTEIRAS, POTÊNCIA 125 HP, PESO OPERACIONAL 12,9 T, COM LÂMINA 2,7 M3 - MANUTENÇÃO. AF_10/2014</v>
          </cell>
          <cell r="C7526" t="str">
            <v>H</v>
          </cell>
          <cell r="D7526">
            <v>62.84</v>
          </cell>
          <cell r="E7526">
            <v>62.84</v>
          </cell>
          <cell r="F7526" t="str">
            <v>SINAPI JUNHO 2025</v>
          </cell>
        </row>
        <row r="7527">
          <cell r="A7527">
            <v>88842</v>
          </cell>
          <cell r="B7527" t="str">
            <v>TRATOR DE ESTEIRAS, POTÊNCIA 125 HP, PESO OPERACIONAL 12,9 T, COM LÂMINA 2,7 M3 - MATERIAIS NA OPERAÇÃO. AF_10/2014</v>
          </cell>
          <cell r="C7527" t="str">
            <v>H</v>
          </cell>
          <cell r="D7527">
            <v>75.61</v>
          </cell>
          <cell r="E7527">
            <v>75.61</v>
          </cell>
          <cell r="F7527" t="str">
            <v>SINAPI JUNHO 2025</v>
          </cell>
        </row>
        <row r="7528">
          <cell r="A7528">
            <v>89009</v>
          </cell>
          <cell r="B7528" t="str">
            <v>TRATOR DE ESTEIRAS, POTÊNCIA 150 HP, PESO OPERACIONAL 16,7 T, COM RODA MOTRIZ ELEVADA E LÂMINA 3,18 M3 - DEPRECIAÇÃO. AF_06/2014</v>
          </cell>
          <cell r="C7528" t="str">
            <v>H</v>
          </cell>
          <cell r="D7528">
            <v>43.54</v>
          </cell>
          <cell r="E7528">
            <v>43.54</v>
          </cell>
          <cell r="F7528" t="str">
            <v>SINAPI JUNHO 2025</v>
          </cell>
        </row>
        <row r="7529">
          <cell r="A7529">
            <v>89010</v>
          </cell>
          <cell r="B7529" t="str">
            <v>TRATOR DE ESTEIRAS, POTÊNCIA 150 HP, PESO OPERACIONAL 16,7 T, COM RODA MOTRIZ ELEVADA E LÂMINA 3,18 M3 - JUROS. AF_06/2014</v>
          </cell>
          <cell r="C7529" t="str">
            <v>H</v>
          </cell>
          <cell r="D7529">
            <v>19.18</v>
          </cell>
          <cell r="E7529">
            <v>19.18</v>
          </cell>
          <cell r="F7529" t="str">
            <v>SINAPI JUNHO 2025</v>
          </cell>
        </row>
        <row r="7530">
          <cell r="A7530">
            <v>53810</v>
          </cell>
          <cell r="B7530" t="str">
            <v>TRATOR DE ESTEIRAS, POTÊNCIA 150 HP, PESO OPERACIONAL 16,7 T, COM RODA MOTRIZ ELEVADA E LÂMINA 3,18 M3 - MANUTENÇÃO. AF_06/2014</v>
          </cell>
          <cell r="C7530" t="str">
            <v>H</v>
          </cell>
          <cell r="D7530">
            <v>77.84</v>
          </cell>
          <cell r="E7530">
            <v>77.84</v>
          </cell>
          <cell r="F7530" t="str">
            <v>SINAPI JUNHO 2025</v>
          </cell>
        </row>
        <row r="7531">
          <cell r="A7531">
            <v>5721</v>
          </cell>
          <cell r="B7531" t="str">
            <v>TRATOR DE ESTEIRAS, POTÊNCIA 150 HP, PESO OPERACIONAL 16,7 T, COM RODA MOTRIZ ELEVADA E LÂMINA 3,18 M3 - MATERIAIS NA OPERAÇÃO. AF_06/2014</v>
          </cell>
          <cell r="C7531" t="str">
            <v>H</v>
          </cell>
          <cell r="D7531">
            <v>90.72</v>
          </cell>
          <cell r="E7531">
            <v>90.72</v>
          </cell>
          <cell r="F7531" t="str">
            <v>SINAPI JUNHO 2025</v>
          </cell>
        </row>
        <row r="7532">
          <cell r="A7532">
            <v>89017</v>
          </cell>
          <cell r="B7532" t="str">
            <v>TRATOR DE ESTEIRAS, POTÊNCIA 170 HP, PESO OPERACIONAL 19 T, CAÇAMBA 5,2 M3 - DEPRECIAÇÃO. AF_06/2014</v>
          </cell>
          <cell r="C7532" t="str">
            <v>H</v>
          </cell>
          <cell r="D7532">
            <v>43.27</v>
          </cell>
          <cell r="E7532">
            <v>43.27</v>
          </cell>
          <cell r="F7532" t="str">
            <v>SINAPI JUNHO 2025</v>
          </cell>
        </row>
        <row r="7533">
          <cell r="A7533">
            <v>89018</v>
          </cell>
          <cell r="B7533" t="str">
            <v>TRATOR DE ESTEIRAS, POTÊNCIA 170 HP, PESO OPERACIONAL 19 T, CAÇAMBA 5,2 M3 - JUROS. AF_06/2014</v>
          </cell>
          <cell r="C7533" t="str">
            <v>H</v>
          </cell>
          <cell r="D7533">
            <v>19.059999999999999</v>
          </cell>
          <cell r="E7533">
            <v>19.059999999999999</v>
          </cell>
          <cell r="F7533" t="str">
            <v>SINAPI JUNHO 2025</v>
          </cell>
        </row>
        <row r="7534">
          <cell r="A7534">
            <v>53806</v>
          </cell>
          <cell r="B7534" t="str">
            <v>TRATOR DE ESTEIRAS, POTÊNCIA 170 HP, PESO OPERACIONAL 19 T, CAÇAMBA 5,2 M3 - MANUTENÇÃO. AF_06/2014</v>
          </cell>
          <cell r="C7534" t="str">
            <v>H</v>
          </cell>
          <cell r="D7534">
            <v>77.36</v>
          </cell>
          <cell r="E7534">
            <v>77.36</v>
          </cell>
          <cell r="F7534" t="str">
            <v>SINAPI JUNHO 2025</v>
          </cell>
        </row>
        <row r="7535">
          <cell r="A7535">
            <v>5718</v>
          </cell>
          <cell r="B7535" t="str">
            <v>TRATOR DE ESTEIRAS, POTÊNCIA 170 HP, PESO OPERACIONAL 19 T, CAÇAMBA 5,2 M3 - MATERIAIS NA OPERAÇÃO. AF_06/2014</v>
          </cell>
          <cell r="C7535" t="str">
            <v>H</v>
          </cell>
          <cell r="D7535">
            <v>102.83</v>
          </cell>
          <cell r="E7535">
            <v>102.83</v>
          </cell>
          <cell r="F7535" t="str">
            <v>SINAPI JUNHO 2025</v>
          </cell>
        </row>
        <row r="7536">
          <cell r="A7536">
            <v>89013</v>
          </cell>
          <cell r="B7536" t="str">
            <v>TRATOR DE ESTEIRAS, POTÊNCIA 347 HP, PESO OPERACIONAL 38,5 T, COM LÂMINA 8,70 M3 - DEPRECIAÇÃO. AF_06/2014</v>
          </cell>
          <cell r="C7536" t="str">
            <v>H</v>
          </cell>
          <cell r="D7536">
            <v>142.61000000000001</v>
          </cell>
          <cell r="E7536">
            <v>142.61000000000001</v>
          </cell>
          <cell r="F7536" t="str">
            <v>SINAPI JUNHO 2025</v>
          </cell>
        </row>
        <row r="7537">
          <cell r="A7537">
            <v>89014</v>
          </cell>
          <cell r="B7537" t="str">
            <v>TRATOR DE ESTEIRAS, POTÊNCIA 347 HP, PESO OPERACIONAL 38,5 T, COM LÂMINA 8,70 M3 - JUROS. AF_06/2014</v>
          </cell>
          <cell r="C7537" t="str">
            <v>H</v>
          </cell>
          <cell r="D7537">
            <v>62.82</v>
          </cell>
          <cell r="E7537">
            <v>62.82</v>
          </cell>
          <cell r="F7537" t="str">
            <v>SINAPI JUNHO 2025</v>
          </cell>
        </row>
        <row r="7538">
          <cell r="A7538">
            <v>53814</v>
          </cell>
          <cell r="B7538" t="str">
            <v>TRATOR DE ESTEIRAS, POTÊNCIA 347 HP, PESO OPERACIONAL 38,5 T, COM LÂMINA 8,70 M3 - MANUTENÇÃO. AF_06/2014</v>
          </cell>
          <cell r="C7538" t="str">
            <v>H</v>
          </cell>
          <cell r="D7538">
            <v>254.96</v>
          </cell>
          <cell r="E7538">
            <v>254.96</v>
          </cell>
          <cell r="F7538" t="str">
            <v>SINAPI JUNHO 2025</v>
          </cell>
        </row>
        <row r="7539">
          <cell r="A7539">
            <v>5722</v>
          </cell>
          <cell r="B7539" t="str">
            <v>TRATOR DE ESTEIRAS, POTÊNCIA 347 HP, PESO OPERACIONAL 38,5 T, COM LÂMINA 8,70 M3 - MATERIAIS NA OPERAÇÃO. AF_06/2014</v>
          </cell>
          <cell r="C7539" t="str">
            <v>H</v>
          </cell>
          <cell r="D7539">
            <v>209.82</v>
          </cell>
          <cell r="E7539">
            <v>209.82</v>
          </cell>
          <cell r="F7539" t="str">
            <v>SINAPI JUNHO 2025</v>
          </cell>
        </row>
        <row r="7540">
          <cell r="A7540">
            <v>96015</v>
          </cell>
          <cell r="B7540" t="str">
            <v>TRATOR DE PNEUS COM POTÊNCIA DE 122 CV, TRAÇÃO 4X4, COM GRADE DE DISCOS ACOPLADA - DEPRECIAÇÃO. AF_02/2017</v>
          </cell>
          <cell r="C7540" t="str">
            <v>H</v>
          </cell>
          <cell r="D7540">
            <v>22.72</v>
          </cell>
          <cell r="E7540">
            <v>22.72</v>
          </cell>
          <cell r="F7540" t="str">
            <v>SINAPI JUNHO 2025</v>
          </cell>
        </row>
        <row r="7541">
          <cell r="A7541">
            <v>96016</v>
          </cell>
          <cell r="B7541" t="str">
            <v>TRATOR DE PNEUS COM POTÊNCIA DE 122 CV, TRAÇÃO 4X4, COM GRADE DE DISCOS ACOPLADA - JUROS. AF_02/2017</v>
          </cell>
          <cell r="C7541" t="str">
            <v>H</v>
          </cell>
          <cell r="D7541">
            <v>6.09</v>
          </cell>
          <cell r="E7541">
            <v>6.09</v>
          </cell>
          <cell r="F7541" t="str">
            <v>SINAPI JUNHO 2025</v>
          </cell>
        </row>
        <row r="7542">
          <cell r="A7542">
            <v>96018</v>
          </cell>
          <cell r="B7542" t="str">
            <v>TRATOR DE PNEUS COM POTÊNCIA DE 122 CV, TRAÇÃO 4X4, COM GRADE DE DISCOS ACOPLADA - MANUTENÇÃO. AF_02/2017</v>
          </cell>
          <cell r="C7542" t="str">
            <v>H</v>
          </cell>
          <cell r="D7542">
            <v>24.85</v>
          </cell>
          <cell r="E7542">
            <v>24.85</v>
          </cell>
          <cell r="F7542" t="str">
            <v>SINAPI JUNHO 2025</v>
          </cell>
        </row>
        <row r="7543">
          <cell r="A7543">
            <v>96019</v>
          </cell>
          <cell r="B7543" t="str">
            <v>TRATOR DE PNEUS COM POTÊNCIA DE 122 CV, TRAÇÃO 4X4, COM GRADE DE DISCOS ACOPLADA - MATERIAIS NA OPERAÇÃO. AF_02/2017</v>
          </cell>
          <cell r="C7543" t="str">
            <v>H</v>
          </cell>
          <cell r="D7543">
            <v>93.56</v>
          </cell>
          <cell r="E7543">
            <v>93.56</v>
          </cell>
          <cell r="F7543" t="str">
            <v>SINAPI JUNHO 2025</v>
          </cell>
        </row>
        <row r="7544">
          <cell r="A7544">
            <v>96008</v>
          </cell>
          <cell r="B7544" t="str">
            <v>TRATOR DE PNEUS COM POTÊNCIA DE 122 CV, TRAÇÃO 4X4, COM VASSOURA MECÂNICA ACOPLADA - DEPRECIAÇÃO. AF_02/2017</v>
          </cell>
          <cell r="C7544" t="str">
            <v>H</v>
          </cell>
          <cell r="D7544">
            <v>22.93</v>
          </cell>
          <cell r="E7544">
            <v>22.93</v>
          </cell>
          <cell r="F7544" t="str">
            <v>SINAPI JUNHO 2025</v>
          </cell>
        </row>
        <row r="7545">
          <cell r="A7545">
            <v>96009</v>
          </cell>
          <cell r="B7545" t="str">
            <v>TRATOR DE PNEUS COM POTÊNCIA DE 122 CV, TRAÇÃO 4X4, COM VASSOURA MECÂNICA ACOPLADA - JUROS. AF_02/2017</v>
          </cell>
          <cell r="C7545" t="str">
            <v>H</v>
          </cell>
          <cell r="D7545">
            <v>6.15</v>
          </cell>
          <cell r="E7545">
            <v>6.15</v>
          </cell>
          <cell r="F7545" t="str">
            <v>SINAPI JUNHO 2025</v>
          </cell>
        </row>
        <row r="7546">
          <cell r="A7546">
            <v>96011</v>
          </cell>
          <cell r="B7546" t="str">
            <v>TRATOR DE PNEUS COM POTÊNCIA DE 122 CV, TRAÇÃO 4X4, COM VASSOURA MECÂNICA ACOPLADA - MANUTENÇÃO. AF_02/2017</v>
          </cell>
          <cell r="C7546" t="str">
            <v>H</v>
          </cell>
          <cell r="D7546">
            <v>25.08</v>
          </cell>
          <cell r="E7546">
            <v>25.08</v>
          </cell>
          <cell r="F7546" t="str">
            <v>SINAPI JUNHO 2025</v>
          </cell>
        </row>
        <row r="7547">
          <cell r="A7547">
            <v>96012</v>
          </cell>
          <cell r="B7547" t="str">
            <v>TRATOR DE PNEUS COM POTÊNCIA DE 122 CV, TRAÇÃO 4X4, COM VASSOURA MECÂNICA ACOPLADA - MATERIAIS NA OPERAÇÃO. AF_02/2017</v>
          </cell>
          <cell r="C7547" t="str">
            <v>H</v>
          </cell>
          <cell r="D7547">
            <v>93.56</v>
          </cell>
          <cell r="E7547">
            <v>93.56</v>
          </cell>
          <cell r="F7547" t="str">
            <v>SINAPI JUNHO 2025</v>
          </cell>
        </row>
        <row r="7548">
          <cell r="A7548">
            <v>96023</v>
          </cell>
          <cell r="B7548" t="str">
            <v>TRATOR DE PNEUS COM POTÊNCIA DE 85 CV, TRAÇÃO 4X4, COM GRADE DE DISCOS ACOPLADA - DEPRECIAÇÃO. AF_02/2017</v>
          </cell>
          <cell r="C7548" t="str">
            <v>H</v>
          </cell>
          <cell r="D7548">
            <v>17.57</v>
          </cell>
          <cell r="E7548">
            <v>17.57</v>
          </cell>
          <cell r="F7548" t="str">
            <v>SINAPI JUNHO 2025</v>
          </cell>
        </row>
        <row r="7549">
          <cell r="A7549">
            <v>96024</v>
          </cell>
          <cell r="B7549" t="str">
            <v>TRATOR DE PNEUS COM POTÊNCIA DE 85 CV, TRAÇÃO 4X4, COM GRADE DE DISCOS ACOPLADA - JUROS. AF_02/2017</v>
          </cell>
          <cell r="C7549" t="str">
            <v>H</v>
          </cell>
          <cell r="D7549">
            <v>4.7</v>
          </cell>
          <cell r="E7549">
            <v>4.7</v>
          </cell>
          <cell r="F7549" t="str">
            <v>SINAPI JUNHO 2025</v>
          </cell>
        </row>
        <row r="7550">
          <cell r="A7550">
            <v>96026</v>
          </cell>
          <cell r="B7550" t="str">
            <v>TRATOR DE PNEUS COM POTÊNCIA DE 85 CV, TRAÇÃO 4X4, COM GRADE DE DISCOS ACOPLADA - MANUTENÇÃO. AF_02/2017</v>
          </cell>
          <cell r="C7550" t="str">
            <v>H</v>
          </cell>
          <cell r="D7550">
            <v>19.21</v>
          </cell>
          <cell r="E7550">
            <v>19.21</v>
          </cell>
          <cell r="F7550" t="str">
            <v>SINAPI JUNHO 2025</v>
          </cell>
        </row>
        <row r="7551">
          <cell r="A7551">
            <v>96027</v>
          </cell>
          <cell r="B7551" t="str">
            <v>TRATOR DE PNEUS COM POTÊNCIA DE 85 CV, TRAÇÃO 4X4, COM GRADE DE DISCOS ACOPLADA - MATERIAIS NA OPERAÇÃO. AF_02/2017</v>
          </cell>
          <cell r="C7551" t="str">
            <v>H</v>
          </cell>
          <cell r="D7551">
            <v>65.19</v>
          </cell>
          <cell r="E7551">
            <v>65.19</v>
          </cell>
          <cell r="F7551" t="str">
            <v>SINAPI JUNHO 2025</v>
          </cell>
        </row>
        <row r="7552">
          <cell r="A7552">
            <v>96053</v>
          </cell>
          <cell r="B7552" t="str">
            <v>TRATOR DE PNEUS COM POTÊNCIA DE 85 CV, TRAÇÃO 4X4, COM VASSOURA MECÂNICA ACOPLADA - DEPRECIAÇÃO. AF_03/2017</v>
          </cell>
          <cell r="C7552" t="str">
            <v>H</v>
          </cell>
          <cell r="D7552">
            <v>17.78</v>
          </cell>
          <cell r="E7552">
            <v>17.78</v>
          </cell>
          <cell r="F7552" t="str">
            <v>SINAPI JUNHO 2025</v>
          </cell>
        </row>
        <row r="7553">
          <cell r="A7553">
            <v>96055</v>
          </cell>
          <cell r="B7553" t="str">
            <v>TRATOR DE PNEUS COM POTÊNCIA DE 85 CV, TRAÇÃO 4X4, COM VASSOURA MECÂNICA ACOPLADA - JUROS. AF_03/2017</v>
          </cell>
          <cell r="C7553" t="str">
            <v>H</v>
          </cell>
          <cell r="D7553">
            <v>4.76</v>
          </cell>
          <cell r="E7553">
            <v>4.76</v>
          </cell>
          <cell r="F7553" t="str">
            <v>SINAPI JUNHO 2025</v>
          </cell>
        </row>
        <row r="7554">
          <cell r="A7554">
            <v>96056</v>
          </cell>
          <cell r="B7554" t="str">
            <v>TRATOR DE PNEUS COM POTÊNCIA DE 85 CV, TRAÇÃO 4X4, COM VASSOURA MECÂNICA ACOPLADA - MANUTENÇÃO. AF_03/2017</v>
          </cell>
          <cell r="C7554" t="str">
            <v>H</v>
          </cell>
          <cell r="D7554">
            <v>19.440000000000001</v>
          </cell>
          <cell r="E7554">
            <v>19.440000000000001</v>
          </cell>
          <cell r="F7554" t="str">
            <v>SINAPI JUNHO 2025</v>
          </cell>
        </row>
        <row r="7555">
          <cell r="A7555">
            <v>96057</v>
          </cell>
          <cell r="B7555" t="str">
            <v>TRATOR DE PNEUS COM POTÊNCIA DE 85 CV, TRAÇÃO 4X4, COM VASSOURA MECÂNICA ACOPLADA - MATERIAIS NA OPERAÇÃO. AF_03/2017</v>
          </cell>
          <cell r="C7555" t="str">
            <v>H</v>
          </cell>
          <cell r="D7555">
            <v>65.19</v>
          </cell>
          <cell r="E7555">
            <v>65.19</v>
          </cell>
          <cell r="F7555" t="str">
            <v>SINAPI JUNHO 2025</v>
          </cell>
        </row>
        <row r="7556">
          <cell r="A7556">
            <v>7063</v>
          </cell>
          <cell r="B7556" t="str">
            <v>TRATOR DE PNEUS, POTÊNCIA 122 CV, TRAÇÃO 4X4, PESO COM LASTRO DE 4.510 KG - DEPRECIAÇÃO. AF_06/2014</v>
          </cell>
          <cell r="C7556" t="str">
            <v>H</v>
          </cell>
          <cell r="D7556">
            <v>19.27</v>
          </cell>
          <cell r="E7556">
            <v>19.27</v>
          </cell>
          <cell r="F7556" t="str">
            <v>SINAPI JUNHO 2025</v>
          </cell>
        </row>
        <row r="7557">
          <cell r="A7557">
            <v>7064</v>
          </cell>
          <cell r="B7557" t="str">
            <v>TRATOR DE PNEUS, POTÊNCIA 122 CV, TRAÇÃO 4X4, PESO COM LASTRO DE 4.510 KG - JUROS. AF_06/2014</v>
          </cell>
          <cell r="C7557" t="str">
            <v>H</v>
          </cell>
          <cell r="D7557">
            <v>5.2</v>
          </cell>
          <cell r="E7557">
            <v>5.2</v>
          </cell>
          <cell r="F7557" t="str">
            <v>SINAPI JUNHO 2025</v>
          </cell>
        </row>
        <row r="7558">
          <cell r="A7558">
            <v>7065</v>
          </cell>
          <cell r="B7558" t="str">
            <v>TRATOR DE PNEUS, POTÊNCIA 122 CV, TRAÇÃO 4X4, PESO COM LASTRO DE 4.510 KG - MANUTENÇÃO. AF_06/2014</v>
          </cell>
          <cell r="C7558" t="str">
            <v>H</v>
          </cell>
          <cell r="D7558">
            <v>21.08</v>
          </cell>
          <cell r="E7558">
            <v>21.08</v>
          </cell>
          <cell r="F7558" t="str">
            <v>SINAPI JUNHO 2025</v>
          </cell>
        </row>
        <row r="7559">
          <cell r="A7559">
            <v>7066</v>
          </cell>
          <cell r="B7559" t="str">
            <v>TRATOR DE PNEUS, POTÊNCIA 122 CV, TRAÇÃO 4X4, PESO COM LASTRO DE 4.510 KG - MATERIAIS NA OPERAÇÃO. AF_06/2014</v>
          </cell>
          <cell r="C7559" t="str">
            <v>H</v>
          </cell>
          <cell r="D7559">
            <v>93.56</v>
          </cell>
          <cell r="E7559">
            <v>93.56</v>
          </cell>
          <cell r="F7559" t="str">
            <v>SINAPI JUNHO 2025</v>
          </cell>
        </row>
        <row r="7560">
          <cell r="A7560">
            <v>89033</v>
          </cell>
          <cell r="B7560" t="str">
            <v>TRATOR DE PNEUS, POTÊNCIA 85 CV, TRAÇÃO 4X4, PESO COM LASTRO DE 4.675 KG - DEPRECIAÇÃO. AF_06/2014</v>
          </cell>
          <cell r="C7560" t="str">
            <v>H</v>
          </cell>
          <cell r="D7560">
            <v>14.12</v>
          </cell>
          <cell r="E7560">
            <v>14.12</v>
          </cell>
          <cell r="F7560" t="str">
            <v>SINAPI JUNHO 2025</v>
          </cell>
        </row>
        <row r="7561">
          <cell r="A7561">
            <v>89034</v>
          </cell>
          <cell r="B7561" t="str">
            <v>TRATOR DE PNEUS, POTÊNCIA 85 CV, TRAÇÃO 4X4, PESO COM LASTRO DE 4.675 KG - JUROS. AF_06/2014</v>
          </cell>
          <cell r="C7561" t="str">
            <v>H</v>
          </cell>
          <cell r="D7561">
            <v>3.78</v>
          </cell>
          <cell r="E7561">
            <v>3.78</v>
          </cell>
          <cell r="F7561" t="str">
            <v>SINAPI JUNHO 2025</v>
          </cell>
        </row>
        <row r="7562">
          <cell r="A7562">
            <v>5714</v>
          </cell>
          <cell r="B7562" t="str">
            <v>TRATOR DE PNEUS, POTÊNCIA 85 CV, TRAÇÃO 4X4, PESO COM LASTRO DE 4.675 KG - MANUTENÇÃO. AF_06/2014</v>
          </cell>
          <cell r="C7562" t="str">
            <v>H</v>
          </cell>
          <cell r="D7562">
            <v>15.44</v>
          </cell>
          <cell r="E7562">
            <v>15.44</v>
          </cell>
          <cell r="F7562" t="str">
            <v>SINAPI JUNHO 2025</v>
          </cell>
        </row>
        <row r="7563">
          <cell r="A7563">
            <v>5715</v>
          </cell>
          <cell r="B7563" t="str">
            <v>TRATOR DE PNEUS, POTÊNCIA 85 CV, TRAÇÃO 4X4, PESO COM LASTRO DE 4.675 KG - MATERIAIS NA OPERAÇÃO. AF_06/2014</v>
          </cell>
          <cell r="C7563" t="str">
            <v>H</v>
          </cell>
          <cell r="D7563">
            <v>65.19</v>
          </cell>
          <cell r="E7563">
            <v>65.19</v>
          </cell>
          <cell r="F7563" t="str">
            <v>SINAPI JUNHO 2025</v>
          </cell>
        </row>
        <row r="7564">
          <cell r="A7564">
            <v>102906</v>
          </cell>
          <cell r="B7564" t="str">
            <v>UNIDADE DOSADORA AIRLESS TIPO HOT SPRAY - DEPRECIAÇÃO. AF_05/2023</v>
          </cell>
          <cell r="C7564" t="str">
            <v>H</v>
          </cell>
          <cell r="D7564">
            <v>0</v>
          </cell>
          <cell r="E7564">
            <v>0</v>
          </cell>
          <cell r="F7564" t="str">
            <v>SINAPI JUNHO 2025</v>
          </cell>
        </row>
        <row r="7565">
          <cell r="A7565">
            <v>102907</v>
          </cell>
          <cell r="B7565" t="str">
            <v>UNIDADE DOSADORA AIRLESS TIPO HOT SPRAY - JUROS. AF_05/2023</v>
          </cell>
          <cell r="C7565" t="str">
            <v>H</v>
          </cell>
          <cell r="D7565">
            <v>0</v>
          </cell>
          <cell r="E7565">
            <v>0</v>
          </cell>
          <cell r="F7565" t="str">
            <v>SINAPI JUNHO 2025</v>
          </cell>
        </row>
        <row r="7566">
          <cell r="A7566">
            <v>102908</v>
          </cell>
          <cell r="B7566" t="str">
            <v>UNIDADE DOSADORA AIRLESS TIPO HOT SPRAY - MANUTENÇÃO. AF_05/2023</v>
          </cell>
          <cell r="C7566" t="str">
            <v>H</v>
          </cell>
          <cell r="D7566">
            <v>0</v>
          </cell>
          <cell r="E7566">
            <v>0</v>
          </cell>
          <cell r="F7566" t="str">
            <v>SINAPI JUNHO 2025</v>
          </cell>
        </row>
        <row r="7567">
          <cell r="A7567">
            <v>102909</v>
          </cell>
          <cell r="B7567" t="str">
            <v>UNIDADE DOSADORA AIRLESS TIPO HOT SPRAY - MATERIAIS NA OPERAÇÃO. AF_05/2023</v>
          </cell>
          <cell r="C7567" t="str">
            <v>H</v>
          </cell>
          <cell r="D7567">
            <v>4.08</v>
          </cell>
          <cell r="E7567">
            <v>4.08</v>
          </cell>
          <cell r="F7567" t="str">
            <v>SINAPI JUNHO 2025</v>
          </cell>
        </row>
        <row r="7568">
          <cell r="A7568">
            <v>93435</v>
          </cell>
          <cell r="B7568" t="str">
            <v>USINA DE ASFALTO À FRIO, CAPACIDADE DE 40 A 60 TON/HORA, ELÉTRICA POTÊNCIA 30 CV - DEPRECIAÇÃO. AF_05/2023</v>
          </cell>
          <cell r="C7568" t="str">
            <v>H</v>
          </cell>
          <cell r="D7568">
            <v>9.27</v>
          </cell>
          <cell r="E7568">
            <v>9.27</v>
          </cell>
          <cell r="F7568" t="str">
            <v>SINAPI JUNHO 2025</v>
          </cell>
        </row>
        <row r="7569">
          <cell r="A7569">
            <v>93436</v>
          </cell>
          <cell r="B7569" t="str">
            <v>USINA DE ASFALTO À FRIO, CAPACIDADE DE 40 A 60 TON/HORA, ELÉTRICA POTÊNCIA 30 CV - JUROS. AF_05/2023</v>
          </cell>
          <cell r="C7569" t="str">
            <v>H</v>
          </cell>
          <cell r="D7569">
            <v>2.86</v>
          </cell>
          <cell r="E7569">
            <v>2.86</v>
          </cell>
          <cell r="F7569" t="str">
            <v>SINAPI JUNHO 2025</v>
          </cell>
        </row>
        <row r="7570">
          <cell r="A7570">
            <v>93437</v>
          </cell>
          <cell r="B7570" t="str">
            <v>USINA DE ASFALTO À FRIO, CAPACIDADE DE 40 A 60 TON/HORA, ELÉTRICA POTÊNCIA 30 CV - MANUTENÇÃO. AF_05/2023</v>
          </cell>
          <cell r="C7570" t="str">
            <v>H</v>
          </cell>
          <cell r="D7570">
            <v>10.14</v>
          </cell>
          <cell r="E7570">
            <v>10.14</v>
          </cell>
          <cell r="F7570" t="str">
            <v>SINAPI JUNHO 2025</v>
          </cell>
        </row>
        <row r="7571">
          <cell r="A7571">
            <v>93438</v>
          </cell>
          <cell r="B7571" t="str">
            <v>USINA DE ASFALTO À FRIO, CAPACIDADE DE 40 A 60 TON/HORA, ELÉTRICA POTÊNCIA 30 CV - MATERIAIS NA OPERAÇÃO. AF_05/2023</v>
          </cell>
          <cell r="C7571" t="str">
            <v>H</v>
          </cell>
          <cell r="D7571">
            <v>108.67</v>
          </cell>
          <cell r="E7571">
            <v>108.67</v>
          </cell>
          <cell r="F7571" t="str">
            <v>SINAPI JUNHO 2025</v>
          </cell>
        </row>
        <row r="7572">
          <cell r="A7572">
            <v>100643</v>
          </cell>
          <cell r="B7572" t="str">
            <v>USINA DE ASFALTO, TIPO GRAVIMÉTRICA, PROD 150 TON/HORA - DEPRECIAÇÃO. AF_12/2019</v>
          </cell>
          <cell r="C7572" t="str">
            <v>H</v>
          </cell>
          <cell r="D7572">
            <v>415.64</v>
          </cell>
          <cell r="E7572">
            <v>415.64</v>
          </cell>
          <cell r="F7572" t="str">
            <v>SINAPI JUNHO 2025</v>
          </cell>
        </row>
        <row r="7573">
          <cell r="A7573">
            <v>100644</v>
          </cell>
          <cell r="B7573" t="str">
            <v>USINA DE ASFALTO, TIPO GRAVIMÉTRICA, PROD 150 TON/HORA - JUROS. AF_12/2019</v>
          </cell>
          <cell r="C7573" t="str">
            <v>H</v>
          </cell>
          <cell r="D7573">
            <v>146.51</v>
          </cell>
          <cell r="E7573">
            <v>146.51</v>
          </cell>
          <cell r="F7573" t="str">
            <v>SINAPI JUNHO 2025</v>
          </cell>
        </row>
        <row r="7574">
          <cell r="A7574">
            <v>100645</v>
          </cell>
          <cell r="B7574" t="str">
            <v>USINA DE ASFALTO, TIPO GRAVIMÉTRICA, PROD 150 TON/HORA - MANUTENÇÃO. AF_12/2019</v>
          </cell>
          <cell r="C7574" t="str">
            <v>H</v>
          </cell>
          <cell r="D7574">
            <v>668.15</v>
          </cell>
          <cell r="E7574">
            <v>668.15</v>
          </cell>
          <cell r="F7574" t="str">
            <v>SINAPI JUNHO 2025</v>
          </cell>
        </row>
        <row r="7575">
          <cell r="A7575">
            <v>100646</v>
          </cell>
          <cell r="B7575" t="str">
            <v>USINA DE ASFALTO, TIPO GRAVIMÉTRICA, PROD 150 TON/HORA - MATERIAIS NA OPERAÇÃO. AF_12/2019</v>
          </cell>
          <cell r="C7575" t="str">
            <v>H</v>
          </cell>
          <cell r="D7575">
            <v>5211</v>
          </cell>
          <cell r="E7575">
            <v>5211</v>
          </cell>
          <cell r="F7575" t="str">
            <v>SINAPI JUNHO 2025</v>
          </cell>
        </row>
        <row r="7576">
          <cell r="A7576">
            <v>95116</v>
          </cell>
          <cell r="B7576" t="str">
            <v>USINA DE CONCRETO FIXA, CAPACIDADE NOMINAL DE 90 A 120 M3/H, SEM SILO - DEPRECIAÇÃO. AF_07/2016</v>
          </cell>
          <cell r="C7576" t="str">
            <v>H</v>
          </cell>
          <cell r="D7576">
            <v>32.549999999999997</v>
          </cell>
          <cell r="E7576">
            <v>32.549999999999997</v>
          </cell>
          <cell r="F7576" t="str">
            <v>SINAPI JUNHO 2025</v>
          </cell>
        </row>
        <row r="7577">
          <cell r="A7577">
            <v>95117</v>
          </cell>
          <cell r="B7577" t="str">
            <v>USINA DE CONCRETO FIXA, CAPACIDADE NOMINAL DE 90 A 120 M3/H, SEM SILO - JUROS. AF_07/2016</v>
          </cell>
          <cell r="C7577" t="str">
            <v>H</v>
          </cell>
          <cell r="D7577">
            <v>10.039999999999999</v>
          </cell>
          <cell r="E7577">
            <v>10.039999999999999</v>
          </cell>
          <cell r="F7577" t="str">
            <v>SINAPI JUNHO 2025</v>
          </cell>
        </row>
        <row r="7578">
          <cell r="A7578">
            <v>53794</v>
          </cell>
          <cell r="B7578" t="str">
            <v>USINA DE CONCRETO FIXA, CAPACIDADE NOMINAL DE 90 A 120 M3/H, SEM SILO - MANUTENÇÃO. AF_07/2016</v>
          </cell>
          <cell r="C7578" t="str">
            <v>H</v>
          </cell>
          <cell r="D7578">
            <v>35.619999999999997</v>
          </cell>
          <cell r="E7578">
            <v>35.619999999999997</v>
          </cell>
          <cell r="F7578" t="str">
            <v>SINAPI JUNHO 2025</v>
          </cell>
        </row>
        <row r="7579">
          <cell r="A7579">
            <v>5703</v>
          </cell>
          <cell r="B7579" t="str">
            <v>USINA DE CONCRETO FIXA, CAPACIDADE NOMINAL DE 90 A 120 M3/H, SEM SILO - MATERIAIS NA OPERAÇÃO. AF_07/2016</v>
          </cell>
          <cell r="C7579" t="str">
            <v>H</v>
          </cell>
          <cell r="D7579">
            <v>23.8</v>
          </cell>
          <cell r="E7579">
            <v>23.8</v>
          </cell>
          <cell r="F7579" t="str">
            <v>SINAPI JUNHO 2025</v>
          </cell>
        </row>
        <row r="7580">
          <cell r="A7580">
            <v>88847</v>
          </cell>
          <cell r="B7580" t="str">
            <v>USINA DE LAMA ASFÁLTICA, PROD 30 A 50 T/H, SILO DE AGREGADO 7 M3, RESERVATÓRIOS PARA EMULSÃO E ÁGUA DE 2,3 M3 CADA, MISTURADOR TIPO PUG MILL A SER MONTADO SOBRE CAMINHÃO - DEPRECIAÇÃO. AF_10/2014</v>
          </cell>
          <cell r="C7580" t="str">
            <v>H</v>
          </cell>
          <cell r="D7580">
            <v>23.71</v>
          </cell>
          <cell r="E7580">
            <v>23.71</v>
          </cell>
          <cell r="F7580" t="str">
            <v>SINAPI JUNHO 2025</v>
          </cell>
        </row>
        <row r="7581">
          <cell r="A7581">
            <v>88848</v>
          </cell>
          <cell r="B7581" t="str">
            <v>USINA DE LAMA ASFÁLTICA, PROD 30 A 50 T/H, SILO DE AGREGADO 7 M3, RESERVATÓRIOS PARA EMULSÃO E ÁGUA DE 2,3 M3 CADA, MISTURADOR TIPO PUG MILL A SER MONTADO SOBRE CAMINHÃO - JUROS. AF_10/2014</v>
          </cell>
          <cell r="C7581" t="str">
            <v>H</v>
          </cell>
          <cell r="D7581">
            <v>9.75</v>
          </cell>
          <cell r="E7581">
            <v>9.75</v>
          </cell>
          <cell r="F7581" t="str">
            <v>SINAPI JUNHO 2025</v>
          </cell>
        </row>
        <row r="7582">
          <cell r="A7582">
            <v>5741</v>
          </cell>
          <cell r="B7582" t="str">
            <v>USINA DE LAMA ASFÁLTICA, PROD 30 A 50 T/H, SILO DE AGREGADO 7 M3, RESERVATÓRIOS PARA EMULSÃO E ÁGUA DE 2,3 M3 CADA, MISTURADOR TIPO PUG MILL A SER MONTADO SOBRE CAMINHÃO - MANUTENÇÃO. AF_10/2014</v>
          </cell>
          <cell r="C7582" t="str">
            <v>H</v>
          </cell>
          <cell r="D7582">
            <v>44.46</v>
          </cell>
          <cell r="E7582">
            <v>44.46</v>
          </cell>
          <cell r="F7582" t="str">
            <v>SINAPI JUNHO 2025</v>
          </cell>
        </row>
        <row r="7583">
          <cell r="A7583">
            <v>5742</v>
          </cell>
          <cell r="B7583" t="str">
            <v>USINA DE LAMA ASFÁLTICA, PROD 30 A 50 T/H, SILO DE AGREGADO 7 M3, RESERVATÓRIOS PARA EMULSÃO E ÁGUA DE 2,3 M3 CADA, MISTURADOR TIPO PUG MILL A SER MONTADO SOBRE CAMINHÃO - MATERIAIS NA OPERAÇÃO. AF_10/2014</v>
          </cell>
          <cell r="C7583" t="str">
            <v>H</v>
          </cell>
          <cell r="D7583">
            <v>26.69</v>
          </cell>
          <cell r="E7583">
            <v>26.69</v>
          </cell>
          <cell r="F7583" t="str">
            <v>SINAPI JUNHO 2025</v>
          </cell>
        </row>
        <row r="7584">
          <cell r="A7584">
            <v>100637</v>
          </cell>
          <cell r="B7584" t="str">
            <v>USINA DE MISTURA ASFÁLTICA À QUENTE, TIPO CONTRA FLUXO, PROD 100 A 140 TON/HORA - DEPRECIAÇÃO. AF_12/2019</v>
          </cell>
          <cell r="C7584" t="str">
            <v>H</v>
          </cell>
          <cell r="D7584">
            <v>202.85</v>
          </cell>
          <cell r="E7584">
            <v>202.85</v>
          </cell>
          <cell r="F7584" t="str">
            <v>SINAPI JUNHO 2025</v>
          </cell>
        </row>
        <row r="7585">
          <cell r="A7585">
            <v>100638</v>
          </cell>
          <cell r="B7585" t="str">
            <v>USINA DE MISTURA ASFÁLTICA À QUENTE, TIPO CONTRA FLUXO, PROD 100 A 140 TON/HORA - JUROS. AF_12/2019</v>
          </cell>
          <cell r="C7585" t="str">
            <v>H</v>
          </cell>
          <cell r="D7585">
            <v>62.35</v>
          </cell>
          <cell r="E7585">
            <v>62.35</v>
          </cell>
          <cell r="F7585" t="str">
            <v>SINAPI JUNHO 2025</v>
          </cell>
        </row>
        <row r="7586">
          <cell r="A7586">
            <v>100639</v>
          </cell>
          <cell r="B7586" t="str">
            <v>USINA DE MISTURA ASFÁLTICA À QUENTE, TIPO CONTRA FLUXO, PROD 100 A 140 TON/HORA - MANUTENÇÃO. AF_12/2019</v>
          </cell>
          <cell r="C7586" t="str">
            <v>H</v>
          </cell>
          <cell r="D7586">
            <v>253.76</v>
          </cell>
          <cell r="E7586">
            <v>253.76</v>
          </cell>
          <cell r="F7586" t="str">
            <v>SINAPI JUNHO 2025</v>
          </cell>
        </row>
        <row r="7587">
          <cell r="A7587">
            <v>100640</v>
          </cell>
          <cell r="B7587" t="str">
            <v>USINA DE MISTURA ASFÁLTICA À QUENTE, TIPO CONTRA FLUXO, PROD 100 A 140 TON/HORA - MATERIAIS NA OPERAÇÃO. AF_12/2019</v>
          </cell>
          <cell r="C7587" t="str">
            <v>H</v>
          </cell>
          <cell r="D7587">
            <v>4168.8</v>
          </cell>
          <cell r="E7587">
            <v>4168.8</v>
          </cell>
          <cell r="F7587" t="str">
            <v>SINAPI JUNHO 2025</v>
          </cell>
        </row>
        <row r="7588">
          <cell r="A7588">
            <v>93429</v>
          </cell>
          <cell r="B7588" t="str">
            <v>USINA DE MISTURA ASFÁLTICA À QUENTE, TIPO CONTRA FLUXO, PROD 40 A 80 TON/HORA - DEPRECIAÇÃO. AF_05/2023</v>
          </cell>
          <cell r="C7588" t="str">
            <v>H</v>
          </cell>
          <cell r="D7588">
            <v>165.14</v>
          </cell>
          <cell r="E7588">
            <v>165.14</v>
          </cell>
          <cell r="F7588" t="str">
            <v>SINAPI JUNHO 2025</v>
          </cell>
        </row>
        <row r="7589">
          <cell r="A7589">
            <v>93430</v>
          </cell>
          <cell r="B7589" t="str">
            <v>USINA DE MISTURA ASFÁLTICA À QUENTE, TIPO CONTRA FLUXO, PROD 40 A 80 TON/HORA - JUROS. AF_05/2023</v>
          </cell>
          <cell r="C7589" t="str">
            <v>H</v>
          </cell>
          <cell r="D7589">
            <v>50.76</v>
          </cell>
          <cell r="E7589">
            <v>50.76</v>
          </cell>
          <cell r="F7589" t="str">
            <v>SINAPI JUNHO 2025</v>
          </cell>
        </row>
        <row r="7590">
          <cell r="A7590">
            <v>93431</v>
          </cell>
          <cell r="B7590" t="str">
            <v>USINA DE MISTURA ASFÁLTICA À QUENTE, TIPO CONTRA FLUXO, PROD 40 A 80 TON/HORA - MANUTENÇÃO. AF_05/2023</v>
          </cell>
          <cell r="C7590" t="str">
            <v>H</v>
          </cell>
          <cell r="D7590">
            <v>206.59</v>
          </cell>
          <cell r="E7590">
            <v>206.59</v>
          </cell>
          <cell r="F7590" t="str">
            <v>SINAPI JUNHO 2025</v>
          </cell>
        </row>
        <row r="7591">
          <cell r="A7591">
            <v>93432</v>
          </cell>
          <cell r="B7591" t="str">
            <v>USINA DE MISTURA ASFÁLTICA À QUENTE, TIPO CONTRA FLUXO, PROD 40 A 80 TON/HORA - MATERIAIS NA OPERAÇÃO. AF_05/2023</v>
          </cell>
          <cell r="C7591" t="str">
            <v>H</v>
          </cell>
          <cell r="D7591">
            <v>2084.4</v>
          </cell>
          <cell r="E7591">
            <v>2084.4</v>
          </cell>
          <cell r="F7591" t="str">
            <v>SINAPI JUNHO 2025</v>
          </cell>
        </row>
        <row r="7592">
          <cell r="A7592">
            <v>95118</v>
          </cell>
          <cell r="B7592" t="str">
            <v>USINA MISTURADORA DE SOLOS, CAPACIDADE DE 200 A 500 TON/H, POTENCIA 75KW - DEPRECIAÇÃO. AF_07/2016</v>
          </cell>
          <cell r="C7592" t="str">
            <v>H</v>
          </cell>
          <cell r="D7592">
            <v>75.739999999999995</v>
          </cell>
          <cell r="E7592">
            <v>75.739999999999995</v>
          </cell>
          <cell r="F7592" t="str">
            <v>SINAPI JUNHO 2025</v>
          </cell>
        </row>
        <row r="7593">
          <cell r="A7593">
            <v>95119</v>
          </cell>
          <cell r="B7593" t="str">
            <v>USINA MISTURADORA DE SOLOS, CAPACIDADE DE 200 A 500 TON/H, POTENCIA 75KW - JUROS. AF_07/2016</v>
          </cell>
          <cell r="C7593" t="str">
            <v>H</v>
          </cell>
          <cell r="D7593">
            <v>23.36</v>
          </cell>
          <cell r="E7593">
            <v>23.36</v>
          </cell>
          <cell r="F7593" t="str">
            <v>SINAPI JUNHO 2025</v>
          </cell>
        </row>
        <row r="7594">
          <cell r="A7594">
            <v>5707</v>
          </cell>
          <cell r="B7594" t="str">
            <v>USINA MISTURADORA DE SOLOS, CAPACIDADE DE 200 A 500 TON/H, POTENCIA 75KW - MANUTENÇÃO. AF_07/2016</v>
          </cell>
          <cell r="C7594" t="str">
            <v>H</v>
          </cell>
          <cell r="D7594">
            <v>82.86</v>
          </cell>
          <cell r="E7594">
            <v>82.86</v>
          </cell>
          <cell r="F7594" t="str">
            <v>SINAPI JUNHO 2025</v>
          </cell>
        </row>
        <row r="7595">
          <cell r="A7595">
            <v>95120</v>
          </cell>
          <cell r="B7595" t="str">
            <v>USINA MISTURADORA DE SOLOS, CAPACIDADE DE 200 A 500 TON/H, POTENCIA 75KW - MATERIAIS NA OPERAÇÃO. AF_07/2016</v>
          </cell>
          <cell r="C7595" t="str">
            <v>H</v>
          </cell>
          <cell r="D7595">
            <v>63.75</v>
          </cell>
          <cell r="E7595">
            <v>63.75</v>
          </cell>
          <cell r="F7595" t="str">
            <v>SINAPI JUNHO 2025</v>
          </cell>
        </row>
        <row r="7596">
          <cell r="A7596">
            <v>103657</v>
          </cell>
          <cell r="B7596" t="str">
            <v>VARREDEIRA DE GRAMA SINTÉTICA A GASOLINA, 2,4 CV, 4 TEMPOS - DEPRECIAÇÃO. AF_05/2023</v>
          </cell>
          <cell r="C7596" t="str">
            <v>H</v>
          </cell>
          <cell r="D7596">
            <v>0</v>
          </cell>
          <cell r="E7596">
            <v>0</v>
          </cell>
          <cell r="F7596" t="str">
            <v>SINAPI JUNHO 2025</v>
          </cell>
        </row>
        <row r="7597">
          <cell r="A7597">
            <v>103658</v>
          </cell>
          <cell r="B7597" t="str">
            <v>VARREDEIRA DE GRAMA SINTÉTICA A GASOLINA, 2,4 CV, 4 TEMPOS - JUROS. AF_05/2023</v>
          </cell>
          <cell r="C7597" t="str">
            <v>H</v>
          </cell>
          <cell r="D7597">
            <v>0</v>
          </cell>
          <cell r="E7597">
            <v>0</v>
          </cell>
          <cell r="F7597" t="str">
            <v>SINAPI JUNHO 2025</v>
          </cell>
        </row>
        <row r="7598">
          <cell r="A7598">
            <v>103659</v>
          </cell>
          <cell r="B7598" t="str">
            <v>VARREDEIRA DE GRAMA SINTÉTICA A GASOLINA, 2,4 CV, 4 TEMPOS - MANUTENÇÃO. AF_05/2023</v>
          </cell>
          <cell r="C7598" t="str">
            <v>H</v>
          </cell>
          <cell r="D7598">
            <v>0</v>
          </cell>
          <cell r="E7598">
            <v>0</v>
          </cell>
          <cell r="F7598" t="str">
            <v>SINAPI JUNHO 2025</v>
          </cell>
        </row>
        <row r="7599">
          <cell r="A7599">
            <v>103660</v>
          </cell>
          <cell r="B7599" t="str">
            <v>VARREDEIRA DE GRAMA SINTÉTICA A GASOLINA, 2,4 CV, 4 TEMPOS - MATERIAIS NA OPERAÇÃO. AF_05/2023</v>
          </cell>
          <cell r="C7599" t="str">
            <v>H</v>
          </cell>
          <cell r="D7599">
            <v>12.39</v>
          </cell>
          <cell r="E7599">
            <v>12.39</v>
          </cell>
          <cell r="F7599" t="str">
            <v>SINAPI JUNHO 2025</v>
          </cell>
        </row>
        <row r="7600">
          <cell r="A7600">
            <v>89015</v>
          </cell>
          <cell r="B7600" t="str">
            <v>VASSOURA MECÂNICA REBOCÁVEL COM ESCOVA CILÍNDRICA, LARGURA ÚTIL DE VARRIMENTO DE 2,44 M - DEPRECIAÇÃO. AF_06/2014</v>
          </cell>
          <cell r="C7600" t="str">
            <v>H</v>
          </cell>
          <cell r="D7600">
            <v>3.84</v>
          </cell>
          <cell r="E7600">
            <v>3.84</v>
          </cell>
          <cell r="F7600" t="str">
            <v>SINAPI JUNHO 2025</v>
          </cell>
        </row>
        <row r="7601">
          <cell r="A7601">
            <v>89016</v>
          </cell>
          <cell r="B7601" t="str">
            <v>VASSOURA MECÂNICA REBOCÁVEL COM ESCOVA CILÍNDRICA, LARGURA ÚTIL DE VARRIMENTO DE 2,44 M - JUROS. AF_06/2014</v>
          </cell>
          <cell r="C7601" t="str">
            <v>H</v>
          </cell>
          <cell r="D7601">
            <v>1.01</v>
          </cell>
          <cell r="E7601">
            <v>1.01</v>
          </cell>
          <cell r="F7601" t="str">
            <v>SINAPI JUNHO 2025</v>
          </cell>
        </row>
        <row r="7602">
          <cell r="A7602">
            <v>53804</v>
          </cell>
          <cell r="B7602" t="str">
            <v>VASSOURA MECÂNICA REBOCÁVEL COM ESCOVA CILÍNDRICA, LARGURA ÚTIL DE VARRIMENTO DE 2,44 M - MANUTENÇÃO. AF_06/2014</v>
          </cell>
          <cell r="C7602" t="str">
            <v>H</v>
          </cell>
          <cell r="D7602">
            <v>4.8</v>
          </cell>
          <cell r="E7602">
            <v>4.8</v>
          </cell>
          <cell r="F7602" t="str">
            <v>SINAPI JUNHO 2025</v>
          </cell>
        </row>
        <row r="7603">
          <cell r="A7603">
            <v>90582</v>
          </cell>
          <cell r="B7603" t="str">
            <v>VIBRADOR DE IMERSÃO, DIÂMETRO DE PONTEIRA 45MM, MOTOR ELÉTRICO TRIFÁSICO POTÊNCIA DE 2 CV - DEPRECIAÇÃO. AF_06/2015</v>
          </cell>
          <cell r="C7603" t="str">
            <v>H</v>
          </cell>
          <cell r="D7603">
            <v>0.44</v>
          </cell>
          <cell r="E7603">
            <v>0.44</v>
          </cell>
          <cell r="F7603" t="str">
            <v>SINAPI JUNHO 2025</v>
          </cell>
        </row>
        <row r="7604">
          <cell r="A7604">
            <v>90583</v>
          </cell>
          <cell r="B7604" t="str">
            <v>VIBRADOR DE IMERSÃO, DIÂMETRO DE PONTEIRA 45MM, MOTOR ELÉTRICO TRIFÁSICO POTÊNCIA DE 2 CV - JUROS. AF_06/2015</v>
          </cell>
          <cell r="C7604" t="str">
            <v>H</v>
          </cell>
          <cell r="D7604">
            <v>0.1</v>
          </cell>
          <cell r="E7604">
            <v>0.1</v>
          </cell>
          <cell r="F7604" t="str">
            <v>SINAPI JUNHO 2025</v>
          </cell>
        </row>
        <row r="7605">
          <cell r="A7605">
            <v>90584</v>
          </cell>
          <cell r="B7605" t="str">
            <v>VIBRADOR DE IMERSÃO, DIÂMETRO DE PONTEIRA 45MM, MOTOR ELÉTRICO TRIFÁSICO POTÊNCIA DE 2 CV - MANUTENÇÃO. AF_06/2015</v>
          </cell>
          <cell r="C7605" t="str">
            <v>H</v>
          </cell>
          <cell r="D7605">
            <v>0.34</v>
          </cell>
          <cell r="E7605">
            <v>0.34</v>
          </cell>
          <cell r="F7605" t="str">
            <v>SINAPI JUNHO 2025</v>
          </cell>
        </row>
        <row r="7606">
          <cell r="A7606">
            <v>90585</v>
          </cell>
          <cell r="B7606" t="str">
            <v>VIBRADOR DE IMERSÃO, DIÂMETRO DE PONTEIRA 45MM, MOTOR ELÉTRICO TRIFÁSICO POTÊNCIA DE 2 CV - MATERIAIS NA OPERAÇÃO. AF_06/2015</v>
          </cell>
          <cell r="C7606" t="str">
            <v>H</v>
          </cell>
          <cell r="D7606">
            <v>0.52</v>
          </cell>
          <cell r="E7606">
            <v>0.52</v>
          </cell>
          <cell r="F7606" t="str">
            <v>SINAPI JUNHO 2025</v>
          </cell>
        </row>
        <row r="7607">
          <cell r="A7607">
            <v>89240</v>
          </cell>
          <cell r="B7607" t="str">
            <v>VIBROACABADORA DE ASFALTO SOBRE ESTEIRAS, LARGURA DE PAVIMENTAÇÃO 1,90 M A 5,30 M, POTÊNCIA 105 HP CAPACIDADE 450 T/H - DEPRECIAÇÃO. AF_11/2014</v>
          </cell>
          <cell r="C7607" t="str">
            <v>H</v>
          </cell>
          <cell r="D7607">
            <v>83.96</v>
          </cell>
          <cell r="E7607">
            <v>83.96</v>
          </cell>
          <cell r="F7607" t="str">
            <v>SINAPI JUNHO 2025</v>
          </cell>
        </row>
        <row r="7608">
          <cell r="A7608">
            <v>89241</v>
          </cell>
          <cell r="B7608" t="str">
            <v>VIBROACABADORA DE ASFALTO SOBRE ESTEIRAS, LARGURA DE PAVIMENTAÇÃO 1,90 M A 5,30 M, POTÊNCIA 105 HP CAPACIDADE 450 T/H - JUROS. AF_11/2014</v>
          </cell>
          <cell r="C7608" t="str">
            <v>H</v>
          </cell>
          <cell r="D7608">
            <v>29.59</v>
          </cell>
          <cell r="E7608">
            <v>29.59</v>
          </cell>
          <cell r="F7608" t="str">
            <v>SINAPI JUNHO 2025</v>
          </cell>
        </row>
        <row r="7609">
          <cell r="A7609">
            <v>5710</v>
          </cell>
          <cell r="B7609" t="str">
            <v>VIBROACABADORA DE ASFALTO SOBRE ESTEIRAS, LARGURA DE PAVIMENTAÇÃO 1,90 M A 5,30 M, POTÊNCIA 105 HP CAPACIDADE 450 T/H - MANUTENÇÃO. AF_11/2014</v>
          </cell>
          <cell r="C7609" t="str">
            <v>H</v>
          </cell>
          <cell r="D7609">
            <v>134.96</v>
          </cell>
          <cell r="E7609">
            <v>134.96</v>
          </cell>
          <cell r="F7609" t="str">
            <v>SINAPI JUNHO 2025</v>
          </cell>
        </row>
        <row r="7610">
          <cell r="A7610">
            <v>5711</v>
          </cell>
          <cell r="B7610" t="str">
            <v>VIBROACABADORA DE ASFALTO SOBRE ESTEIRAS, LARGURA DE PAVIMENTAÇÃO 1,90 M A 5,30 M, POTÊNCIA 105 HP CAPACIDADE 450 T/H - MATERIAIS NA OPERAÇÃO. AF_11/2014</v>
          </cell>
          <cell r="C7610" t="str">
            <v>H</v>
          </cell>
          <cell r="D7610">
            <v>86.15</v>
          </cell>
          <cell r="E7610">
            <v>86.15</v>
          </cell>
          <cell r="F7610" t="str">
            <v>SINAPI JUNHO 2025</v>
          </cell>
        </row>
        <row r="7611">
          <cell r="A7611">
            <v>89253</v>
          </cell>
          <cell r="B7611" t="str">
            <v>VIBROACABADORA DE ASFALTO SOBRE ESTEIRAS, LARGURA DE PAVIMENTAÇÃO 2,13 M A 4,55 M, POTÊNCIA 100 HP, CAPACIDADE 400 T/H - DEPRECIAÇÃO. AF_11/2014</v>
          </cell>
          <cell r="C7611" t="str">
            <v>H</v>
          </cell>
          <cell r="D7611">
            <v>68.8</v>
          </cell>
          <cell r="E7611">
            <v>68.8</v>
          </cell>
          <cell r="F7611" t="str">
            <v>SINAPI JUNHO 2025</v>
          </cell>
        </row>
        <row r="7612">
          <cell r="A7612">
            <v>89254</v>
          </cell>
          <cell r="B7612" t="str">
            <v>VIBROACABADORA DE ASFALTO SOBRE ESTEIRAS, LARGURA DE PAVIMENTAÇÃO 2,13 M A 4,55 M, POTÊNCIA 100 HP, CAPACIDADE 400 T/H - JUROS. AF_11/2014</v>
          </cell>
          <cell r="C7612" t="str">
            <v>H</v>
          </cell>
          <cell r="D7612">
            <v>24.25</v>
          </cell>
          <cell r="E7612">
            <v>24.25</v>
          </cell>
          <cell r="F7612" t="str">
            <v>SINAPI JUNHO 2025</v>
          </cell>
        </row>
        <row r="7613">
          <cell r="A7613">
            <v>89255</v>
          </cell>
          <cell r="B7613" t="str">
            <v>VIBROACABADORA DE ASFALTO SOBRE ESTEIRAS, LARGURA DE PAVIMENTAÇÃO 2,13 M A 4,55 M, POTÊNCIA 100 HP, CAPACIDADE 400 T/H - MANUTENÇÃO. AF_11/2014</v>
          </cell>
          <cell r="C7613" t="str">
            <v>H</v>
          </cell>
          <cell r="D7613">
            <v>110.6</v>
          </cell>
          <cell r="E7613">
            <v>110.6</v>
          </cell>
          <cell r="F7613" t="str">
            <v>SINAPI JUNHO 2025</v>
          </cell>
        </row>
        <row r="7614">
          <cell r="A7614">
            <v>89256</v>
          </cell>
          <cell r="B7614" t="str">
            <v>VIBROACABADORA DE ASFALTO SOBRE ESTEIRAS, LARGURA DE PAVIMENTAÇÃO 2,13 M A 4,55 M, POTÊNCIA 100 HP, CAPACIDADE 400 T/H - MATERIAIS NA OPERAÇÃO. AF_11/2014</v>
          </cell>
          <cell r="C7614" t="str">
            <v>H</v>
          </cell>
          <cell r="D7614">
            <v>82.04</v>
          </cell>
          <cell r="E7614">
            <v>82.04</v>
          </cell>
          <cell r="F7614" t="str">
            <v>SINAPI JUNHO 2025</v>
          </cell>
        </row>
        <row r="7615">
          <cell r="A7615">
            <v>103797</v>
          </cell>
          <cell r="B7615" t="str">
            <v>ARMAÇÃO DE DESCIDA D'ÁGUA UTILIZANDO AÇO CA-60 DE 5 MM - MONTAGEM. AF_08/2022</v>
          </cell>
          <cell r="C7615" t="str">
            <v>KG</v>
          </cell>
          <cell r="D7615">
            <v>16.420000000000002</v>
          </cell>
          <cell r="E7615">
            <v>17.14</v>
          </cell>
          <cell r="F7615" t="str">
            <v>SINAPI JUNHO 2025</v>
          </cell>
        </row>
        <row r="7616">
          <cell r="A7616">
            <v>103930</v>
          </cell>
          <cell r="B7616" t="str">
            <v>BACIA DE DISSIPAÇÃO, LARGURA ATÉ 1 M, TIPO BACIA EM PEDRA DE MÃO FIXADA COM CONCRETO (DEB 01, 02), COM PREPARO MANUAL, FCK = 20 MPA, LANÇADO MANUALMENTE, INCLUINDO MATERIAIS E FÔRMAS (2 UTILIZAÇÕES). AF_08/2022</v>
          </cell>
          <cell r="C7616" t="str">
            <v>M3</v>
          </cell>
          <cell r="D7616">
            <v>817.43</v>
          </cell>
          <cell r="E7616">
            <v>840.55</v>
          </cell>
          <cell r="F7616" t="str">
            <v>SINAPI JUNHO 2025</v>
          </cell>
        </row>
        <row r="7617">
          <cell r="A7617">
            <v>103931</v>
          </cell>
          <cell r="B7617" t="str">
            <v>BACIA DE DISSIPAÇÃO, LARGURA DE 1 A 4 M, TIPO BACIA EM PEDRA DE MÃO FIXADA COM CONCRETO (DEB 03, 04, 05, 06), COM PREPARO MANUAL, FCK = 20 MPA, LANÇADO MANUALMENTE, INCLUINDO MATERIAIS E FÔRMAS (2 UTILIZAÇÕES). AF_08/2022</v>
          </cell>
          <cell r="C7617" t="str">
            <v>M3</v>
          </cell>
          <cell r="D7617">
            <v>586.69000000000005</v>
          </cell>
          <cell r="E7617">
            <v>605</v>
          </cell>
          <cell r="F7617" t="str">
            <v>SINAPI JUNHO 2025</v>
          </cell>
        </row>
        <row r="7618">
          <cell r="A7618">
            <v>103932</v>
          </cell>
          <cell r="B7618" t="str">
            <v>BACIA DE DISSIPAÇÃO, LARGURA DE 4 A 9,2 M, TIPO BACIA EM PEDRA DE MÃO FIXADA COM CONCRETO (DEB 07, 08, 09, 10, 11, 12, 13), COM PREPARO MANUAL, FCK = 20 MPA, LANÇADO MANUALMENTE, INCLUINDO MATERIAIS E FÔRMAS (2 UTILIZAÇÕES). AF_08/2022</v>
          </cell>
          <cell r="C7618" t="str">
            <v>M3</v>
          </cell>
          <cell r="D7618">
            <v>552.88</v>
          </cell>
          <cell r="E7618">
            <v>570.49</v>
          </cell>
          <cell r="F7618" t="str">
            <v>SINAPI JUNHO 2025</v>
          </cell>
        </row>
        <row r="7619">
          <cell r="A7619">
            <v>103929</v>
          </cell>
          <cell r="B7619" t="str">
            <v>BACIA DE DISSIPAÇÃO, TIPO BACIA COM DENTES DE CONCRETO (01), COM PREPARO MANUAL, FCK = 20 MPA, LANÇADO MANUALMENTE, INCLUINDO MATERIAIS E FÔRMAS (2 UTILIZAÇÕES). AF_08/2022</v>
          </cell>
          <cell r="C7619" t="str">
            <v>M3</v>
          </cell>
          <cell r="D7619">
            <v>1345.95</v>
          </cell>
          <cell r="E7619">
            <v>1380.04</v>
          </cell>
          <cell r="F7619" t="str">
            <v>SINAPI JUNHO 2025</v>
          </cell>
        </row>
        <row r="7620">
          <cell r="A7620">
            <v>103928</v>
          </cell>
          <cell r="B7620" t="str">
            <v>BACIA DE DISSIPAÇÃO, TIPO BACIA EM PEDRA DE MÃO ARGAMASSADA (DES 01, 02, 03, 04), LANÇADO MANUALMENTE, INCLUINDO MATERIAIS E FÔRMAS (2 UTILIZAÇÕES). AF_08/2022</v>
          </cell>
          <cell r="C7620" t="str">
            <v>M3</v>
          </cell>
          <cell r="D7620">
            <v>520.89</v>
          </cell>
          <cell r="E7620">
            <v>540.65</v>
          </cell>
          <cell r="F7620" t="str">
            <v>SINAPI JUNHO 2025</v>
          </cell>
        </row>
        <row r="7621">
          <cell r="A7621">
            <v>103798</v>
          </cell>
          <cell r="B7621" t="str">
            <v>CONCRETAGEM DE DISSIPADOR DE ENERGIA, CONCRETO USINADO, FCK = 20 MPA, COM USO DE BOMBA - LANÇAMENTO, ADENSAMENTO E ACABAMENTO. AF_08/2022</v>
          </cell>
          <cell r="C7621" t="str">
            <v>M3</v>
          </cell>
          <cell r="D7621">
            <v>614.39</v>
          </cell>
          <cell r="E7621">
            <v>620.36</v>
          </cell>
          <cell r="F7621" t="str">
            <v>SINAPI JUNHO 2025</v>
          </cell>
        </row>
        <row r="7622">
          <cell r="A7622">
            <v>103801</v>
          </cell>
          <cell r="B7622" t="str">
            <v>CONCRETAGEM DE DISSIPADOR DE ENERGIA, FCK = 20 MPA, COM USO DE JERICAS E PREPARO EM BETONEIRA DE 600 L - AREIA E BRITA COMERCIAIS - LANÇAMENTO, ADENSAMENTO E ACABAMENTO. AF_08/2022</v>
          </cell>
          <cell r="C7622" t="str">
            <v>M3</v>
          </cell>
          <cell r="D7622">
            <v>656.58</v>
          </cell>
          <cell r="E7622">
            <v>676.17</v>
          </cell>
          <cell r="F7622" t="str">
            <v>SINAPI JUNHO 2025</v>
          </cell>
        </row>
        <row r="7623">
          <cell r="A7623">
            <v>103933</v>
          </cell>
          <cell r="B7623" t="str">
            <v>DESCIDA D'ÁGUA RÁPIDA (DAR 03), EM CONCRETO USINADO, FCK = 20 MPA, LANÇADO COM BOMBA, INCLUINDO ARMAÇÃO, MATERIAIS E FÔRMAS (2 UTILIZAÇÕES). AF_08/2022</v>
          </cell>
          <cell r="C7623" t="str">
            <v>M3</v>
          </cell>
          <cell r="D7623">
            <v>1578.81</v>
          </cell>
          <cell r="E7623">
            <v>1614.49</v>
          </cell>
          <cell r="F7623" t="str">
            <v>SINAPI JUNHO 2025</v>
          </cell>
        </row>
        <row r="7624">
          <cell r="A7624">
            <v>103925</v>
          </cell>
          <cell r="B7624" t="str">
            <v>ESCADA HIDRÁULICA, LARGURA ATÉ 1M, TIPO DESCIDA D'ÁGUA DE CORTE OU ATERRO EM DEGRAUS (DCD 02, 04 E DAD 02), EM CONCRETO USINADO, FCK = 20 MPA, LANÇADO COM BOMBA, INCLUINDO ARMAÇÃO, MATERIAIS E FÔRMAS (3 UTILIZAÇÕES). AF_08/2022</v>
          </cell>
          <cell r="C7624" t="str">
            <v>M3</v>
          </cell>
          <cell r="D7624">
            <v>1664.59</v>
          </cell>
          <cell r="E7624">
            <v>1718.45</v>
          </cell>
          <cell r="F7624" t="str">
            <v>SINAPI JUNHO 2025</v>
          </cell>
        </row>
        <row r="7625">
          <cell r="A7625">
            <v>103926</v>
          </cell>
          <cell r="B7625" t="str">
            <v>ESCADA HIDRÁULICA, LARGURA DE 1 A 4,1 M, TIPO DESCIDA D'ÁGUA DE ATERRO EM DEGRAUS (DAD 04, 06, 08, 10, 12, 14, 16, 18), EM CONCRETO USINADO, FCK = 20 MPA, LANÇADO COM BOMBA, INCLUINDO ARMAÇÃO, MATERIAIS E FÔRMAS (3 UTILIZAÇÕES). AF_08/2022</v>
          </cell>
          <cell r="C7625" t="str">
            <v>M3</v>
          </cell>
          <cell r="D7625">
            <v>1338.34</v>
          </cell>
          <cell r="E7625">
            <v>1377.19</v>
          </cell>
          <cell r="F7625" t="str">
            <v>SINAPI JUNHO 2025</v>
          </cell>
        </row>
        <row r="7626">
          <cell r="A7626">
            <v>103796</v>
          </cell>
          <cell r="B7626" t="str">
            <v>FABRICAÇÃO, MONTAGEM E DESMONTAGEM DE FÔRMA PARA BACIA DE DISSIPAÇÃO, EM MADEIRA SERRADA, E = 25 MM, 2 UTILIZAÇÕES. AF_08/2022</v>
          </cell>
          <cell r="C7626" t="str">
            <v>M2</v>
          </cell>
          <cell r="D7626">
            <v>68.930000000000007</v>
          </cell>
          <cell r="E7626">
            <v>70.38</v>
          </cell>
          <cell r="F7626" t="str">
            <v>SINAPI JUNHO 2025</v>
          </cell>
        </row>
        <row r="7627">
          <cell r="A7627">
            <v>103795</v>
          </cell>
          <cell r="B7627" t="str">
            <v>FABRICAÇÃO, MONTAGEM E DESMONTAGEM DE FÔRMA PARA ESCADA HIDRÁULICA, EM CHAPA DE MADEIRA COMPENSADA RESINADA, E = 17 MM, 3 UTILIZAÇÕES. AF_08/2022</v>
          </cell>
          <cell r="C7627" t="str">
            <v>M2</v>
          </cell>
          <cell r="D7627">
            <v>85.35</v>
          </cell>
          <cell r="E7627">
            <v>89.4</v>
          </cell>
          <cell r="F7627" t="str">
            <v>SINAPI JUNHO 2025</v>
          </cell>
        </row>
        <row r="7628">
          <cell r="A7628">
            <v>103800</v>
          </cell>
          <cell r="B7628" t="str">
            <v>PEDRA ARGAMASSADA COM CIMENTO E AREIA 1:3, 40% DE ARGAMASSA EM VOLUME - AREIA E PEDRA DE MÃO COMERCIAIS - FORNECIMENTO E ASSENTAMENTO. AF_08/2022</v>
          </cell>
          <cell r="C7628" t="str">
            <v>M3</v>
          </cell>
          <cell r="D7628">
            <v>520.89</v>
          </cell>
          <cell r="E7628">
            <v>540.65</v>
          </cell>
          <cell r="F7628" t="str">
            <v>SINAPI JUNHO 2025</v>
          </cell>
        </row>
        <row r="7629">
          <cell r="A7629">
            <v>103799</v>
          </cell>
          <cell r="B7629" t="str">
            <v>PEDRA DE MÃO FIXADA COM CONCRETO PARA BACIA DE DISSIPAÇÃO, 40% DE CONCRETO EM VOLUME, FCK = 20 MPA, COM USO DE JERICA E PREPARO EM BETONEIRA DE 600 L - AREIA, BRITA E PEDRA DE MÃO COMERCIAIS - LANÇAMENTO, ADENSAMENTO E ACABAMENTO. AF_08/2022</v>
          </cell>
          <cell r="C7629" t="str">
            <v>M3</v>
          </cell>
          <cell r="D7629">
            <v>427.55</v>
          </cell>
          <cell r="E7629">
            <v>442.62</v>
          </cell>
          <cell r="F7629" t="str">
            <v>SINAPI JUNHO 2025</v>
          </cell>
        </row>
        <row r="7630">
          <cell r="A7630">
            <v>104950</v>
          </cell>
          <cell r="B7630" t="str">
            <v>DRAGAGEM DE MATERIAIS DE 1A CATEGORIA E COMPOSTOS ORGÂNICOS E INORGÂNICOS COM DRAGLINE (CAÇAMBA: 0,76 M3/ 43 T). AF_03/2024</v>
          </cell>
          <cell r="C7630" t="str">
            <v>M3</v>
          </cell>
          <cell r="D7630">
            <v>0</v>
          </cell>
          <cell r="E7630">
            <v>0</v>
          </cell>
          <cell r="F7630" t="str">
            <v>SINAPI JUNHO 2025</v>
          </cell>
        </row>
        <row r="7631">
          <cell r="A7631">
            <v>104948</v>
          </cell>
          <cell r="B7631" t="str">
            <v>DRAGAGEM DE MATERIAIS DE 1A CATEGORIA E COMPOSTOS ORGÂNICOS E INORGÂNICOS COM ESCAVADEIRA HIDRÁULICA (CAÇAMBA: 0,80 M3/111 HP). AF_03/2024</v>
          </cell>
          <cell r="C7631" t="str">
            <v>M3</v>
          </cell>
          <cell r="D7631">
            <v>5.03</v>
          </cell>
          <cell r="E7631">
            <v>5.19</v>
          </cell>
          <cell r="F7631" t="str">
            <v>SINAPI JUNHO 2025</v>
          </cell>
        </row>
        <row r="7632">
          <cell r="A7632">
            <v>104949</v>
          </cell>
          <cell r="B7632" t="str">
            <v>DRAGAGEM DE MATERIAIS DE 1A CATEGORIA E COMPOSTOS ORGÂNICOS E INORGÂNICOS COM ESCAVADEIRA HIDRÁULICA DE LONGO ALCANCE (CAÇAMBA: 0,52 M3/155 HP). AF_03/2024</v>
          </cell>
          <cell r="C7632" t="str">
            <v>M3</v>
          </cell>
          <cell r="D7632">
            <v>9.4700000000000006</v>
          </cell>
          <cell r="E7632">
            <v>9.6999999999999993</v>
          </cell>
          <cell r="F7632" t="str">
            <v>SINAPI JUNHO 2025</v>
          </cell>
        </row>
        <row r="7633">
          <cell r="A7633">
            <v>104947</v>
          </cell>
          <cell r="B7633" t="str">
            <v>DRAGAGEM DE MATERIAIS DE 1A CATEGORIA E COMPOSTOS ORGÂNICOS E INORGÂNICOS COM RETROESCAVADEIRA (CAÇAMBA: 0,26 M3/88 HP). AF_03/2024</v>
          </cell>
          <cell r="C7633" t="str">
            <v>M3</v>
          </cell>
          <cell r="D7633">
            <v>11.46</v>
          </cell>
          <cell r="E7633">
            <v>11.94</v>
          </cell>
          <cell r="F7633" t="str">
            <v>SINAPI JUNHO 2025</v>
          </cell>
        </row>
        <row r="7634">
          <cell r="A7634">
            <v>104325</v>
          </cell>
          <cell r="B7634" t="str">
            <v>CAIXA DE PASSAGEM PARA AR CONDICIONADO - FORNECIMENTO E INSTALAÇÃO. AF_08/2022</v>
          </cell>
          <cell r="C7634" t="str">
            <v>UN</v>
          </cell>
          <cell r="D7634">
            <v>0</v>
          </cell>
          <cell r="E7634">
            <v>0</v>
          </cell>
          <cell r="F7634" t="str">
            <v>SINAPI JUNHO 2025</v>
          </cell>
        </row>
        <row r="7635">
          <cell r="A7635">
            <v>104318</v>
          </cell>
          <cell r="B7635" t="str">
            <v>JOELHO 45 GRAUS, PVC, SOLDÁVEL, DN 20 MM, INSTALADO EM DRENO DE AR CONDICIONADO - FORNECIMENTO E INSTALAÇÃO. AF_08/2022</v>
          </cell>
          <cell r="C7635" t="str">
            <v>UN</v>
          </cell>
          <cell r="D7635">
            <v>7.29</v>
          </cell>
          <cell r="E7635">
            <v>7.79</v>
          </cell>
          <cell r="F7635" t="str">
            <v>SINAPI JUNHO 2025</v>
          </cell>
        </row>
        <row r="7636">
          <cell r="A7636">
            <v>89867</v>
          </cell>
          <cell r="B7636" t="str">
            <v>JOELHO 45 GRAUS, PVC, SOLDÁVEL, DN 25MM, INSTALADO EM DRENO DE AR-CONDICIONADO - FORNECIMENTO E INSTALAÇÃO. AF_08/2022</v>
          </cell>
          <cell r="C7636" t="str">
            <v>UN</v>
          </cell>
          <cell r="D7636">
            <v>8.18</v>
          </cell>
          <cell r="E7636">
            <v>8.6999999999999993</v>
          </cell>
          <cell r="F7636" t="str">
            <v>SINAPI JUNHO 2025</v>
          </cell>
        </row>
        <row r="7637">
          <cell r="A7637">
            <v>104320</v>
          </cell>
          <cell r="B7637" t="str">
            <v>JOELHO 45 GRAUS, PVC, SOLDÁVEL, DN 32 MM, INSTALADO EM DRENO DE AR CONDICIONADO - FORNECIMENTO E INSTALAÇÃO. AF_08/2022</v>
          </cell>
          <cell r="C7637" t="str">
            <v>UN</v>
          </cell>
          <cell r="D7637">
            <v>11.54</v>
          </cell>
          <cell r="E7637">
            <v>12.1</v>
          </cell>
          <cell r="F7637" t="str">
            <v>SINAPI JUNHO 2025</v>
          </cell>
        </row>
        <row r="7638">
          <cell r="A7638">
            <v>104317</v>
          </cell>
          <cell r="B7638" t="str">
            <v>JOELHO 90 GRAUS, PVC, SOLDÁVEL, DN 20 MM, INSTALADO EM DRENO DE AR CONDICIONADO - FORNECIMENTO E INSTALAÇÃO. AF_08/2022</v>
          </cell>
          <cell r="C7638" t="str">
            <v>UN</v>
          </cell>
          <cell r="D7638">
            <v>6.76</v>
          </cell>
          <cell r="E7638">
            <v>7.26</v>
          </cell>
          <cell r="F7638" t="str">
            <v>SINAPI JUNHO 2025</v>
          </cell>
        </row>
        <row r="7639">
          <cell r="A7639">
            <v>89866</v>
          </cell>
          <cell r="B7639" t="str">
            <v>JOELHO 90 GRAUS, PVC, SOLDÁVEL, DN 25MM, INSTALADO EM DRENO DE AR-CONDICIONADO - FORNECIMENTO E INSTALAÇÃO. AF_08/2022</v>
          </cell>
          <cell r="C7639" t="str">
            <v>UN</v>
          </cell>
          <cell r="D7639">
            <v>7.42</v>
          </cell>
          <cell r="E7639">
            <v>7.94</v>
          </cell>
          <cell r="F7639" t="str">
            <v>SINAPI JUNHO 2025</v>
          </cell>
        </row>
        <row r="7640">
          <cell r="A7640">
            <v>104319</v>
          </cell>
          <cell r="B7640" t="str">
            <v>JOELHO 90 GRAUS, PVC, SOLDÁVEL, DN 32 MM, INSTALADO EM DRENO DE AR CONDICIONADO - FORNECIMENTO E INSTALAÇÃO. AF_08/2022</v>
          </cell>
          <cell r="C7640" t="str">
            <v>UN</v>
          </cell>
          <cell r="D7640">
            <v>9.85</v>
          </cell>
          <cell r="E7640">
            <v>10.41</v>
          </cell>
          <cell r="F7640" t="str">
            <v>SINAPI JUNHO 2025</v>
          </cell>
        </row>
        <row r="7641">
          <cell r="A7641">
            <v>104321</v>
          </cell>
          <cell r="B7641" t="str">
            <v>LUVA, PVC, SOLDÁVEL, DN 20 MM, INSTALADO EM DRENO DE AR CONDICIONADO - FORNECIMENTO E INSTALAÇÃO. AF_08/2022</v>
          </cell>
          <cell r="C7641" t="str">
            <v>UN</v>
          </cell>
          <cell r="D7641">
            <v>5.16</v>
          </cell>
          <cell r="E7641">
            <v>5.49</v>
          </cell>
          <cell r="F7641" t="str">
            <v>SINAPI JUNHO 2025</v>
          </cell>
        </row>
        <row r="7642">
          <cell r="A7642">
            <v>89868</v>
          </cell>
          <cell r="B7642" t="str">
            <v>LUVA, PVC, SOLDÁVEL, DN 25MM, INSTALADO EM DRENO DE AR-CONDICIONADO - FORNECIMENTO E INSTALAÇÃO. AF_08/2022</v>
          </cell>
          <cell r="C7642" t="str">
            <v>UN</v>
          </cell>
          <cell r="D7642">
            <v>5.63</v>
          </cell>
          <cell r="E7642">
            <v>5.97</v>
          </cell>
          <cell r="F7642" t="str">
            <v>SINAPI JUNHO 2025</v>
          </cell>
        </row>
        <row r="7643">
          <cell r="A7643">
            <v>104322</v>
          </cell>
          <cell r="B7643" t="str">
            <v>LUVA, PVC, SOLDÁVEL, DN 32 MM, INSTALADO EM DRENO DE AR CONDICIONADO - FORNECIMENTO E INSTALAÇÃO. AF_08/2022</v>
          </cell>
          <cell r="C7643" t="str">
            <v>UN</v>
          </cell>
          <cell r="D7643">
            <v>7.42</v>
          </cell>
          <cell r="E7643">
            <v>7.79</v>
          </cell>
          <cell r="F7643" t="str">
            <v>SINAPI JUNHO 2025</v>
          </cell>
        </row>
        <row r="7644">
          <cell r="A7644">
            <v>104323</v>
          </cell>
          <cell r="B7644" t="str">
            <v>TE, PVC, SOLDÁVEL, DN 20 MM, INSTALADO EM DRENO DE AR CONDICIONADO - FORNECIMENTO E INSTALAÇÃO. AF_08/2022</v>
          </cell>
          <cell r="C7644" t="str">
            <v>UN</v>
          </cell>
          <cell r="D7644">
            <v>9.42</v>
          </cell>
          <cell r="E7644">
            <v>10.09</v>
          </cell>
          <cell r="F7644" t="str">
            <v>SINAPI JUNHO 2025</v>
          </cell>
        </row>
        <row r="7645">
          <cell r="A7645">
            <v>89869</v>
          </cell>
          <cell r="B7645" t="str">
            <v>TE, PVC, SOLDÁVEL, DN 25MM, INSTALADO EM DRENO DE AR-CONDICIONADO - FORNECIMENTO E INSTALAÇÃO. AF_08/2022</v>
          </cell>
          <cell r="C7645" t="str">
            <v>UN</v>
          </cell>
          <cell r="D7645">
            <v>10.28</v>
          </cell>
          <cell r="E7645">
            <v>10.98</v>
          </cell>
          <cell r="F7645" t="str">
            <v>SINAPI JUNHO 2025</v>
          </cell>
        </row>
        <row r="7646">
          <cell r="A7646">
            <v>104324</v>
          </cell>
          <cell r="B7646" t="str">
            <v>TE, PVC, SOLDÁVEL, DN 32 MM, INSTALADO EM DRENO DE AR CONDICIONADO - FORNECIMENTO E INSTALAÇÃO. AF_08/2022</v>
          </cell>
          <cell r="C7646" t="str">
            <v>UN</v>
          </cell>
          <cell r="D7646">
            <v>13.9</v>
          </cell>
          <cell r="E7646">
            <v>14.65</v>
          </cell>
          <cell r="F7646" t="str">
            <v>SINAPI JUNHO 2025</v>
          </cell>
        </row>
        <row r="7647">
          <cell r="A7647">
            <v>104315</v>
          </cell>
          <cell r="B7647" t="str">
            <v>TUBO, PVC, SOLDÁVEL, DE 20MM, INSTALADO EM DRENO DE AR CONDICIONADO - FORNECIMENTO E INSTALAÇÃO. AF_08/2022</v>
          </cell>
          <cell r="C7647" t="str">
            <v>M</v>
          </cell>
          <cell r="D7647">
            <v>16.2</v>
          </cell>
          <cell r="E7647">
            <v>17.350000000000001</v>
          </cell>
          <cell r="F7647" t="str">
            <v>SINAPI JUNHO 2025</v>
          </cell>
        </row>
        <row r="7648">
          <cell r="A7648">
            <v>89865</v>
          </cell>
          <cell r="B7648" t="str">
            <v>TUBO, PVC, SOLDÁVEL, DE 25MM, INSTALADO EM DRENO DE AR-CONDICIONADO - FORNECIMENTO E INSTALAÇÃO. AF_08/2022</v>
          </cell>
          <cell r="C7648" t="str">
            <v>M</v>
          </cell>
          <cell r="D7648">
            <v>17.350000000000001</v>
          </cell>
          <cell r="E7648">
            <v>18.57</v>
          </cell>
          <cell r="F7648" t="str">
            <v>SINAPI JUNHO 2025</v>
          </cell>
        </row>
        <row r="7649">
          <cell r="A7649">
            <v>104316</v>
          </cell>
          <cell r="B7649" t="str">
            <v>TUBO, PVC, SOLDÁVEL, DE 32MM, INSTALADO EM DRENO DE AR CONDICIONADO - FORNECIMENTO E INSTALAÇÃO. AF_08/2022</v>
          </cell>
          <cell r="C7649" t="str">
            <v>M</v>
          </cell>
          <cell r="D7649">
            <v>23.25</v>
          </cell>
          <cell r="E7649">
            <v>24.55</v>
          </cell>
          <cell r="F7649" t="str">
            <v>SINAPI JUNHO 2025</v>
          </cell>
        </row>
        <row r="7650">
          <cell r="A7650">
            <v>102724</v>
          </cell>
          <cell r="B7650" t="str">
            <v>DRENO BARBACÃ, DN 100 MM, COM MATERIAL DRENANTE. AF_07/2021</v>
          </cell>
          <cell r="C7650" t="str">
            <v>UN</v>
          </cell>
          <cell r="D7650">
            <v>28.84</v>
          </cell>
          <cell r="E7650">
            <v>29.87</v>
          </cell>
          <cell r="F7650" t="str">
            <v>SINAPI JUNHO 2025</v>
          </cell>
        </row>
        <row r="7651">
          <cell r="A7651">
            <v>102726</v>
          </cell>
          <cell r="B7651" t="str">
            <v>DRENO BARBACÃ, DN 50 MM, COM MATERIAL DRENANTE. AF_07/2021</v>
          </cell>
          <cell r="C7651" t="str">
            <v>UN</v>
          </cell>
          <cell r="D7651">
            <v>26.79</v>
          </cell>
          <cell r="E7651">
            <v>27.82</v>
          </cell>
          <cell r="F7651" t="str">
            <v>SINAPI JUNHO 2025</v>
          </cell>
        </row>
        <row r="7652">
          <cell r="A7652">
            <v>102725</v>
          </cell>
          <cell r="B7652" t="str">
            <v>DRENO BARBACÃ, DN 75 MM, COM MATERIAL DRENANTE. AF_07/2021</v>
          </cell>
          <cell r="C7652" t="str">
            <v>UN</v>
          </cell>
          <cell r="D7652">
            <v>28.33</v>
          </cell>
          <cell r="E7652">
            <v>29.36</v>
          </cell>
          <cell r="F7652" t="str">
            <v>SINAPI JUNHO 2025</v>
          </cell>
        </row>
        <row r="7653">
          <cell r="A7653">
            <v>102722</v>
          </cell>
          <cell r="B7653" t="str">
            <v>DRENO EM MURO DE CONTENÇÃO, EXECUTADO NO PÉ DO MURO, COM TUBO DE PEAD CORRUGADO FLEXÍVEL PERFURADO, ENCHIMENTO COM BRITA, ENVOLVIDO COM MANTA GEOTÊXTIL. AF_07/2021</v>
          </cell>
          <cell r="C7653" t="str">
            <v>M</v>
          </cell>
          <cell r="D7653">
            <v>56.36</v>
          </cell>
          <cell r="E7653">
            <v>57.43</v>
          </cell>
          <cell r="F7653" t="str">
            <v>SINAPI JUNHO 2025</v>
          </cell>
        </row>
        <row r="7654">
          <cell r="A7654">
            <v>102721</v>
          </cell>
          <cell r="B7654" t="str">
            <v>DRENO EM MURO DE CONTENÇÃO, EXECUTADO NO PÉ DO MURO, COM TUBO DE PEAD CORRUGADO FLEXÍVEL PERFURADO, ENVOLVIDO COM GEOCOMPOSTO DRENANTE. AF_07/2021</v>
          </cell>
          <cell r="C7654" t="str">
            <v>M</v>
          </cell>
          <cell r="D7654">
            <v>0</v>
          </cell>
          <cell r="E7654">
            <v>0</v>
          </cell>
          <cell r="F7654" t="str">
            <v>SINAPI JUNHO 2025</v>
          </cell>
        </row>
        <row r="7655">
          <cell r="A7655">
            <v>102723</v>
          </cell>
          <cell r="B7655" t="str">
            <v>DRENO EM MURO DE CONTENÇÃO, EXECUTADO NO PÉ DO MURO, COM TUBO DE PVC CORRUGADO RÍGIDO PERFURADO, ENCHIMENTO COM BRITA, ENVOLVIDO COM MANTA GEOTÊXTIL. AF_07/2021</v>
          </cell>
          <cell r="C7655" t="str">
            <v>M</v>
          </cell>
          <cell r="D7655">
            <v>92.5</v>
          </cell>
          <cell r="E7655">
            <v>93.57</v>
          </cell>
          <cell r="F7655" t="str">
            <v>SINAPI JUNHO 2025</v>
          </cell>
        </row>
        <row r="7656">
          <cell r="A7656">
            <v>102690</v>
          </cell>
          <cell r="B7656" t="str">
            <v>DRENO ESPINHA DE PEIXE (SEÇÃO (0,40 X 0,40 M), COM TUBO DE PEAD CORRUGADO PERFURADO, DN 100 MM, ENCHIMENTO COM BRITA, ENVOLVIDO COM MANTA GEOTÊXTIL, INCLUSIVE CONEXÕES. AF_07/2021</v>
          </cell>
          <cell r="C7656" t="str">
            <v>M</v>
          </cell>
          <cell r="D7656">
            <v>66.61</v>
          </cell>
          <cell r="E7656">
            <v>67.59</v>
          </cell>
          <cell r="F7656" t="str">
            <v>SINAPI JUNHO 2025</v>
          </cell>
        </row>
        <row r="7657">
          <cell r="A7657">
            <v>102688</v>
          </cell>
          <cell r="B7657" t="str">
            <v>DRENO ESPINHA DE PEIXE (SEÇÃO 0,40 X 0,40 M), COM TUBO DE PEAD CORRUGADO PERFURADO, DN 100 MM, ENCHIMENTO COM AREIA, INCLUSIVE CONEXÕES. AF_07/2021</v>
          </cell>
          <cell r="C7657" t="str">
            <v>M</v>
          </cell>
          <cell r="D7657">
            <v>48.63</v>
          </cell>
          <cell r="E7657">
            <v>49.57</v>
          </cell>
          <cell r="F7657" t="str">
            <v>SINAPI JUNHO 2025</v>
          </cell>
        </row>
        <row r="7658">
          <cell r="A7658">
            <v>102689</v>
          </cell>
          <cell r="B7658" t="str">
            <v>DRENO ESPINHA DE PEIXE (SEÇÃO 0,40 X 0,40 M), COM TUBO DE PVC CORRUGADO RÍGIDO PERFURADO, DN 100 MM, ENCHIMENTO COM AREIA, INCLUSIVE CONEXÕES. AF_07/2021</v>
          </cell>
          <cell r="C7658" t="str">
            <v>M</v>
          </cell>
          <cell r="D7658">
            <v>85.89</v>
          </cell>
          <cell r="E7658">
            <v>86.92</v>
          </cell>
          <cell r="F7658" t="str">
            <v>SINAPI JUNHO 2025</v>
          </cell>
        </row>
        <row r="7659">
          <cell r="A7659">
            <v>102693</v>
          </cell>
          <cell r="B7659" t="str">
            <v>DRENO ESPINHA DE PEIXE (SEÇÃO 0,40 X 0,40 M), COM TUBO DE PVC CORRUGADO RÍGIDO PERFURADO, DN 100 MM, ENCHIMENTO COM BRITA, ENVOLVIDO COM MANTA GEOTÊXTIL, INCLUSIVE CONEXÕES. AF_07/2021</v>
          </cell>
          <cell r="C7659" t="str">
            <v>M</v>
          </cell>
          <cell r="D7659">
            <v>103.87</v>
          </cell>
          <cell r="E7659">
            <v>104.94</v>
          </cell>
          <cell r="F7659" t="str">
            <v>SINAPI JUNHO 2025</v>
          </cell>
        </row>
        <row r="7660">
          <cell r="A7660">
            <v>102694</v>
          </cell>
          <cell r="B7660" t="str">
            <v>DRENO ESPINHA DE PEIXE (SEÇÃO 0,50 X 0,80 M), COM TUBO DE PEAD CORRUGADO PERFURADO, DN 100 MM, ENCHIMENTO COM AREIA, INCLUSIVE CONEXÕES. AF_07/2021</v>
          </cell>
          <cell r="C7660" t="str">
            <v>M</v>
          </cell>
          <cell r="D7660">
            <v>94.45</v>
          </cell>
          <cell r="E7660">
            <v>95.59</v>
          </cell>
          <cell r="F7660" t="str">
            <v>SINAPI JUNHO 2025</v>
          </cell>
        </row>
        <row r="7661">
          <cell r="A7661">
            <v>102697</v>
          </cell>
          <cell r="B7661" t="str">
            <v>DRENO ESPINHA DE PEIXE (SEÇÃO 0,50 X 0,80 M), COM TUBO DE PEAD CORRUGADO PERFURADO, DN 100 MM, ENCHIMENTO COM BRITA, ENVOLVIDO COM MANTA GEOTÊXTIL, INCLUSIVE CONEXÕES. AF_07/2021</v>
          </cell>
          <cell r="C7661" t="str">
            <v>M</v>
          </cell>
          <cell r="D7661">
            <v>111.47</v>
          </cell>
          <cell r="E7661">
            <v>112.67</v>
          </cell>
          <cell r="F7661" t="str">
            <v>SINAPI JUNHO 2025</v>
          </cell>
        </row>
        <row r="7662">
          <cell r="A7662">
            <v>102696</v>
          </cell>
          <cell r="B7662" t="str">
            <v>DRENO ESPINHA DE PEIXE (SEÇÃO 0,50 X 0,80 M), COM TUBO DE PVC CORRUGADO RÍGIDO PERFURADO, DN 100 MM, ENCHIMENTO COM AREIA, INCLUSIVE CONEXÕES. AF_07/2021</v>
          </cell>
          <cell r="C7662" t="str">
            <v>M</v>
          </cell>
          <cell r="D7662">
            <v>131.88</v>
          </cell>
          <cell r="E7662">
            <v>133.15</v>
          </cell>
          <cell r="F7662" t="str">
            <v>SINAPI JUNHO 2025</v>
          </cell>
        </row>
        <row r="7663">
          <cell r="A7663">
            <v>102703</v>
          </cell>
          <cell r="B7663" t="str">
            <v>DRENO ESPINHA DE PEIXE (SEÇÃO 0,50 X 0,80 M), COM TUBO DE PVC CORRUGADO RÍGIDO PERFURADO, DN 100 MM, ENCHIMENTO COM BRITA, ENVOLVIDO COM MANTA GEOTÊXTIL, INCLUSIVE CONEXÕES. AF_07/2021</v>
          </cell>
          <cell r="C7663" t="str">
            <v>M</v>
          </cell>
          <cell r="D7663">
            <v>148.9</v>
          </cell>
          <cell r="E7663">
            <v>150.22999999999999</v>
          </cell>
          <cell r="F7663" t="str">
            <v>SINAPI JUNHO 2025</v>
          </cell>
        </row>
        <row r="7664">
          <cell r="A7664">
            <v>102678</v>
          </cell>
          <cell r="B7664" t="str">
            <v>DRENO PROFUNDO (SEÇÃO 0,50 X 1,50 M), CEGO, ENCHIMENTO DE BRITA, ENVOLVIDO COM MANTA GEOTÊXTIL, COM SELO DE ARGILA. AF_07/2021</v>
          </cell>
          <cell r="C7664" t="str">
            <v>M</v>
          </cell>
          <cell r="D7664">
            <v>138.97</v>
          </cell>
          <cell r="E7664">
            <v>140.13999999999999</v>
          </cell>
          <cell r="F7664" t="str">
            <v>SINAPI JUNHO 2025</v>
          </cell>
        </row>
        <row r="7665">
          <cell r="A7665">
            <v>102679</v>
          </cell>
          <cell r="B7665" t="str">
            <v>DRENO PROFUNDO (SEÇÃO 0,50 X 1,50 M), CEGO, ENCHIMENTO DE BRITA, ENVOLVIDO COM MANTA GEOTÊXTIL. AF_07/2021</v>
          </cell>
          <cell r="C7665" t="str">
            <v>M</v>
          </cell>
          <cell r="D7665">
            <v>151.93</v>
          </cell>
          <cell r="E7665">
            <v>152.94999999999999</v>
          </cell>
          <cell r="F7665" t="str">
            <v>SINAPI JUNHO 2025</v>
          </cell>
        </row>
        <row r="7666">
          <cell r="A7666">
            <v>102673</v>
          </cell>
          <cell r="B7666" t="str">
            <v>DRENO PROFUNDO (SEÇÃO 0,50 X 1,50 M), COM TUBO DE CONCRETO SIMPLES POROSO, DN 200 MM, ENCHIMENTO COM AREIA, COM SELO DE ARGILA. AF_07/2021</v>
          </cell>
          <cell r="C7666" t="str">
            <v>M</v>
          </cell>
          <cell r="D7666">
            <v>190.9</v>
          </cell>
          <cell r="E7666">
            <v>193.78</v>
          </cell>
          <cell r="F7666" t="str">
            <v>SINAPI JUNHO 2025</v>
          </cell>
        </row>
        <row r="7667">
          <cell r="A7667">
            <v>102677</v>
          </cell>
          <cell r="B7667" t="str">
            <v>DRENO PROFUNDO (SEÇÃO 0,50 X 1,50 M), COM TUBO DE CONCRETO SIMPLES POROSO, DN 200 MM, ENCHIMENTO COM AREIA. AF_07/2021</v>
          </cell>
          <cell r="C7667" t="str">
            <v>M</v>
          </cell>
          <cell r="D7667">
            <v>184.75</v>
          </cell>
          <cell r="E7667">
            <v>186.44</v>
          </cell>
          <cell r="F7667" t="str">
            <v>SINAPI JUNHO 2025</v>
          </cell>
        </row>
        <row r="7668">
          <cell r="A7668">
            <v>102683</v>
          </cell>
          <cell r="B7668" t="str">
            <v>DRENO PROFUNDO (SEÇÃO 0,50 X 1,50 M), COM TUBO DE CONCRETO SIMPLES POROSO, DN 200 MM, ENCHIMENTO COM BRITA, ENVOLVIDO COM MANTA GEOTÊXTIL, COM SELO DE ARGILA. AF_07/2021</v>
          </cell>
          <cell r="C7668" t="str">
            <v>M</v>
          </cell>
          <cell r="D7668">
            <v>195.66</v>
          </cell>
          <cell r="E7668">
            <v>197.69</v>
          </cell>
          <cell r="F7668" t="str">
            <v>SINAPI JUNHO 2025</v>
          </cell>
        </row>
        <row r="7669">
          <cell r="A7669">
            <v>102687</v>
          </cell>
          <cell r="B7669" t="str">
            <v>DRENO PROFUNDO (SEÇÃO 0,50 X 1,50 M), COM TUBO DE CONCRETO SIMPLES POROSO, DN 200 MM, ENCHIMENTO COM BRITA, ENVOLVIDO COM MANTA GEOTÊXTIL. AF_07/2021</v>
          </cell>
          <cell r="C7669" t="str">
            <v>M</v>
          </cell>
          <cell r="D7669">
            <v>203.68</v>
          </cell>
          <cell r="E7669">
            <v>205.44</v>
          </cell>
          <cell r="F7669" t="str">
            <v>SINAPI JUNHO 2025</v>
          </cell>
        </row>
        <row r="7670">
          <cell r="A7670">
            <v>102670</v>
          </cell>
          <cell r="B7670" t="str">
            <v>DRENO PROFUNDO (SEÇÃO 0,50 X 1,50 M), COM TUBO DE PEAD CORRUGADO PERFURADO, DN 100 MM, ENCHIMENTO COM AREIA, COM SELO DE ARGILA. AF_07/2021</v>
          </cell>
          <cell r="C7670" t="str">
            <v>M</v>
          </cell>
          <cell r="D7670">
            <v>132.53</v>
          </cell>
          <cell r="E7670">
            <v>133.72</v>
          </cell>
          <cell r="F7670" t="str">
            <v>SINAPI JUNHO 2025</v>
          </cell>
        </row>
        <row r="7671">
          <cell r="A7671">
            <v>102674</v>
          </cell>
          <cell r="B7671" t="str">
            <v>DRENO PROFUNDO (SEÇÃO 0,50 X 1,50 M), COM TUBO DE PEAD CORRUGADO PERFURADO, DN 100 MM, ENCHIMENTO COM AREIA. AF_07/2021</v>
          </cell>
          <cell r="C7671" t="str">
            <v>M</v>
          </cell>
          <cell r="D7671">
            <v>147.02000000000001</v>
          </cell>
          <cell r="E7671">
            <v>148.09</v>
          </cell>
          <cell r="F7671" t="str">
            <v>SINAPI JUNHO 2025</v>
          </cell>
        </row>
        <row r="7672">
          <cell r="A7672">
            <v>102680</v>
          </cell>
          <cell r="B7672" t="str">
            <v>DRENO PROFUNDO (SEÇÃO 0,50 X 1,50 M), COM TUBO DE PEAD CORRUGADO PERFURADO, DN 100 MM, ENCHIMENTO COM BRITA, ENVOLVIDO COM MANTA GEOTÊXTIL, COM SELO DE ARGILA. AF_07/2021</v>
          </cell>
          <cell r="C7672" t="str">
            <v>M</v>
          </cell>
          <cell r="D7672">
            <v>152.03</v>
          </cell>
          <cell r="E7672">
            <v>153.31</v>
          </cell>
          <cell r="F7672" t="str">
            <v>SINAPI JUNHO 2025</v>
          </cell>
        </row>
        <row r="7673">
          <cell r="A7673">
            <v>102684</v>
          </cell>
          <cell r="B7673" t="str">
            <v>DRENO PROFUNDO (SEÇÃO 0,50 X 1,50 M), COM TUBO DE PEAD CORRUGADO PERFURADO, DN 100 MM, ENCHIMENTO COM BRITA, ENVOLVIDO COM MANTA GEOTÊXTIL. AF_07/2021</v>
          </cell>
          <cell r="C7673" t="str">
            <v>M</v>
          </cell>
          <cell r="D7673">
            <v>164.98</v>
          </cell>
          <cell r="E7673">
            <v>166.11</v>
          </cell>
          <cell r="F7673" t="str">
            <v>SINAPI JUNHO 2025</v>
          </cell>
        </row>
        <row r="7674">
          <cell r="A7674">
            <v>102672</v>
          </cell>
          <cell r="B7674" t="str">
            <v>DRENO PROFUNDO (SEÇÃO 0,50 X 1,50 M), COM TUBO DE PVC CORRUGADO RÍGIDO PERFURADO, DN 100 MM, ENCHIMENTO COM AREIA, COM SELO DE ARGILA. AF_07/2021</v>
          </cell>
          <cell r="C7674" t="str">
            <v>M</v>
          </cell>
          <cell r="D7674">
            <v>185.97</v>
          </cell>
          <cell r="E7674">
            <v>188.15</v>
          </cell>
          <cell r="F7674" t="str">
            <v>SINAPI JUNHO 2025</v>
          </cell>
        </row>
        <row r="7675">
          <cell r="A7675">
            <v>102676</v>
          </cell>
          <cell r="B7675" t="str">
            <v>DRENO PROFUNDO (SEÇÃO 0,50 X 1,50 M), COM TUBO DE PVC CORRUGADO RÍGIDO PERFURADO, DN 100 MM, ENCHIMENTO COM AREIA. AF_07/2021</v>
          </cell>
          <cell r="C7675" t="str">
            <v>M</v>
          </cell>
          <cell r="D7675">
            <v>190.13</v>
          </cell>
          <cell r="E7675">
            <v>191.59</v>
          </cell>
          <cell r="F7675" t="str">
            <v>SINAPI JUNHO 2025</v>
          </cell>
        </row>
        <row r="7676">
          <cell r="A7676">
            <v>102681</v>
          </cell>
          <cell r="B7676" t="str">
            <v>DRENO PROFUNDO (SEÇÃO 0,50 X 1,50 M), COM TUBO DE PVC CORRUGADO RÍGIDO PERFURADO, DN 100 MM, ENCHIMENTO COM BRITA, ENVOLVIDO COM MANTA GEOTÊXTIL, COM SELO DE ARGILA. AF_07/2021</v>
          </cell>
          <cell r="C7676" t="str">
            <v>M</v>
          </cell>
          <cell r="D7676">
            <v>195.13</v>
          </cell>
          <cell r="E7676">
            <v>196.79</v>
          </cell>
          <cell r="F7676" t="str">
            <v>SINAPI JUNHO 2025</v>
          </cell>
        </row>
        <row r="7677">
          <cell r="A7677">
            <v>102685</v>
          </cell>
          <cell r="B7677" t="str">
            <v>DRENO PROFUNDO (SEÇÃO 0,50 X 1,50 M), COM TUBO DE PVC CORRUGADO RÍGIDO PERFURADO, DN 100 MM, ENCHIMENTO COM BRITA, ENVOLVIDO COM MANTA GEOTÊXTIL. AF_07/2021</v>
          </cell>
          <cell r="C7677" t="str">
            <v>M</v>
          </cell>
          <cell r="D7677">
            <v>208.08</v>
          </cell>
          <cell r="E7677">
            <v>209.62</v>
          </cell>
          <cell r="F7677" t="str">
            <v>SINAPI JUNHO 2025</v>
          </cell>
        </row>
        <row r="7678">
          <cell r="A7678">
            <v>102664</v>
          </cell>
          <cell r="B7678" t="str">
            <v>DRENO SUBSUPERFICIAL (SEÇÃO 0,40 X 0,40 M), CEGO, ENCHIMENTO DE BRITA, ENVOLVIDO COM MANTA GEOTÊXTIL. AF_07/2021</v>
          </cell>
          <cell r="C7678" t="str">
            <v>M</v>
          </cell>
          <cell r="D7678">
            <v>49.11</v>
          </cell>
          <cell r="E7678">
            <v>49.72</v>
          </cell>
          <cell r="F7678" t="str">
            <v>SINAPI JUNHO 2025</v>
          </cell>
        </row>
        <row r="7679">
          <cell r="A7679">
            <v>102665</v>
          </cell>
          <cell r="B7679" t="str">
            <v>DRENO SUBSUPERFICIAL (SEÇÃO 0,40 X 0,40 M), CEGO, ENCHIMENTO DE BRITA. AF_07/2021</v>
          </cell>
          <cell r="C7679" t="str">
            <v>M</v>
          </cell>
          <cell r="D7679">
            <v>24.83</v>
          </cell>
          <cell r="E7679">
            <v>25.4</v>
          </cell>
          <cell r="F7679" t="str">
            <v>SINAPI JUNHO 2025</v>
          </cell>
        </row>
        <row r="7680">
          <cell r="A7680">
            <v>102663</v>
          </cell>
          <cell r="B7680" t="str">
            <v>DRENO SUBSUPERFICIAL (SEÇÃO 0,40 X 0,40 M), COM TUBO DE CONCRETO SIMPLES POROSO, DN 200 MM, ENCHIMENTO COM AREIA. AF_07/2021</v>
          </cell>
          <cell r="C7680" t="str">
            <v>M</v>
          </cell>
          <cell r="D7680">
            <v>74.86</v>
          </cell>
          <cell r="E7680">
            <v>75.81</v>
          </cell>
          <cell r="F7680" t="str">
            <v>SINAPI JUNHO 2025</v>
          </cell>
        </row>
        <row r="7681">
          <cell r="A7681">
            <v>102669</v>
          </cell>
          <cell r="B7681" t="str">
            <v>DRENO SUBSUPERFICIAL (SEÇÃO 0,40 X 0,40 M), COM TUBO DE CONCRETO SIMPLES POROSO, DN 200 MM, ENCHIMENTO COM BRITA, ENVOLVIDO COM MANTA GEOTÊXTIL. AF_07/2021</v>
          </cell>
          <cell r="C7681" t="str">
            <v>M</v>
          </cell>
          <cell r="D7681">
            <v>93.82</v>
          </cell>
          <cell r="E7681">
            <v>94.81</v>
          </cell>
          <cell r="F7681" t="str">
            <v>SINAPI JUNHO 2025</v>
          </cell>
        </row>
        <row r="7682">
          <cell r="A7682">
            <v>102661</v>
          </cell>
          <cell r="B7682" t="str">
            <v>DRENO SUBSUPERFICIAL (SEÇÃO 0,40 X 0,40 M), COM TUBO DE PEAD CORRUGADO PERFURADO, DN 100 MM, ENCHIMENTO COM AREIA. AF_07/2021</v>
          </cell>
          <cell r="C7682" t="str">
            <v>M</v>
          </cell>
          <cell r="D7682">
            <v>42.99</v>
          </cell>
          <cell r="E7682">
            <v>43.61</v>
          </cell>
          <cell r="F7682" t="str">
            <v>SINAPI JUNHO 2025</v>
          </cell>
        </row>
        <row r="7683">
          <cell r="A7683">
            <v>102666</v>
          </cell>
          <cell r="B7683" t="str">
            <v>DRENO SUBSUPERFICIAL (SEÇÃO 0,40 X 0,40 M), COM TUBO DE PEAD CORRUGADO PERFURADO, DN 100 MM, ENCHIMENTO COM BRITA, ENVOLVIDO COM MANTA GEOTÊXTIL. AF_07/2021</v>
          </cell>
          <cell r="C7683" t="str">
            <v>M</v>
          </cell>
          <cell r="D7683">
            <v>60.97</v>
          </cell>
          <cell r="E7683">
            <v>61.64</v>
          </cell>
          <cell r="F7683" t="str">
            <v>SINAPI JUNHO 2025</v>
          </cell>
        </row>
        <row r="7684">
          <cell r="A7684">
            <v>102662</v>
          </cell>
          <cell r="B7684" t="str">
            <v>DRENO SUBSUPERFICIAL (SEÇÃO 0,40 X 0,40 M), COM TUBO DE PVC CORRUGADO RÍGIDO PERFURADO, DN 100 MM, ENCHIMENTO COM AREIA. AF_07/2021</v>
          </cell>
          <cell r="C7684" t="str">
            <v>M</v>
          </cell>
          <cell r="D7684">
            <v>82.72</v>
          </cell>
          <cell r="E7684">
            <v>83.58</v>
          </cell>
          <cell r="F7684" t="str">
            <v>SINAPI JUNHO 2025</v>
          </cell>
        </row>
        <row r="7685">
          <cell r="A7685">
            <v>102668</v>
          </cell>
          <cell r="B7685" t="str">
            <v>DRENO SUBSUPERFICIAL (SEÇÃO 0,40 X 0,40 M), COM TUBO DE PVC CORRUGADO RÍGIDO PERFURADO, DN 100 MM, ENCHIMENTO COM BRITA, ENVOLVIDO COM MANTA GEOTÊXTIL. AF_07/2021</v>
          </cell>
          <cell r="C7685" t="str">
            <v>M</v>
          </cell>
          <cell r="D7685">
            <v>100.7</v>
          </cell>
          <cell r="E7685">
            <v>101.61</v>
          </cell>
          <cell r="F7685" t="str">
            <v>SINAPI JUNHO 2025</v>
          </cell>
        </row>
        <row r="7686">
          <cell r="A7686">
            <v>102718</v>
          </cell>
          <cell r="B7686" t="str">
            <v>ENCHIMENTO DE AREIA PARA DRENO, LANÇAMENTO MANUAL. AF_07/2021</v>
          </cell>
          <cell r="C7686" t="str">
            <v>M3</v>
          </cell>
          <cell r="D7686">
            <v>188.78</v>
          </cell>
          <cell r="E7686">
            <v>192.02</v>
          </cell>
          <cell r="F7686" t="str">
            <v>SINAPI JUNHO 2025</v>
          </cell>
        </row>
        <row r="7687">
          <cell r="A7687">
            <v>102716</v>
          </cell>
          <cell r="B7687" t="str">
            <v>ENCHIMENTO DE AREIA PARA DRENO, LANÇAMENTO MECANIZADO. AF_07/2021</v>
          </cell>
          <cell r="C7687" t="str">
            <v>M3</v>
          </cell>
          <cell r="D7687">
            <v>176.95</v>
          </cell>
          <cell r="E7687">
            <v>178.17</v>
          </cell>
          <cell r="F7687" t="str">
            <v>SINAPI JUNHO 2025</v>
          </cell>
        </row>
        <row r="7688">
          <cell r="A7688">
            <v>102719</v>
          </cell>
          <cell r="B7688" t="str">
            <v>ENCHIMENTO DE BRITA PARA DRENO, LANÇAMENTO MANUAL. AF_07/2021</v>
          </cell>
          <cell r="C7688" t="str">
            <v>M3</v>
          </cell>
          <cell r="D7688">
            <v>147.37</v>
          </cell>
          <cell r="E7688">
            <v>150.61000000000001</v>
          </cell>
          <cell r="F7688" t="str">
            <v>SINAPI JUNHO 2025</v>
          </cell>
        </row>
        <row r="7689">
          <cell r="A7689">
            <v>102717</v>
          </cell>
          <cell r="B7689" t="str">
            <v>ENCHIMENTO DE BRITA PARA DRENO, LANÇAMENTO MECANIZADO. AF_07/2021</v>
          </cell>
          <cell r="C7689" t="str">
            <v>M3</v>
          </cell>
          <cell r="D7689">
            <v>135.54</v>
          </cell>
          <cell r="E7689">
            <v>136.76</v>
          </cell>
          <cell r="F7689" t="str">
            <v>SINAPI JUNHO 2025</v>
          </cell>
        </row>
        <row r="7690">
          <cell r="A7690">
            <v>102720</v>
          </cell>
          <cell r="B7690" t="str">
            <v>GEOCOMPOSTO DRENANTE, INSTALADO EM MURO DE CONTENÇÃO - EXCLUSIVE DRENO NO PÉ DO MURO. AF_07/2021</v>
          </cell>
          <cell r="C7690" t="str">
            <v>M2</v>
          </cell>
          <cell r="D7690">
            <v>0</v>
          </cell>
          <cell r="E7690">
            <v>0</v>
          </cell>
          <cell r="F7690" t="str">
            <v>SINAPI JUNHO 2025</v>
          </cell>
        </row>
        <row r="7691">
          <cell r="A7691">
            <v>102713</v>
          </cell>
          <cell r="B7691" t="str">
            <v>GEOTÊXTIL NÃO TECIDO 100% POLIÉSTER, RESISTÊNCIA A TRAÇÃO DE 14 KN/M (RT - 14), INSTALADO EM DRENO - FORNECIMENTO E INSTALAÇÃO. AF_07/2021</v>
          </cell>
          <cell r="C7691" t="str">
            <v>M2</v>
          </cell>
          <cell r="D7691">
            <v>12.99</v>
          </cell>
          <cell r="E7691">
            <v>13.04</v>
          </cell>
          <cell r="F7691" t="str">
            <v>SINAPI JUNHO 2025</v>
          </cell>
        </row>
        <row r="7692">
          <cell r="A7692">
            <v>102715</v>
          </cell>
          <cell r="B7692" t="str">
            <v>GEOTÊXTIL NÃO TECIDO 100% POLIÉSTER, RESISTÊNCIA A TRAÇÃO DE 26 KN/M (RT - 26), INSTALADO EM DRENO - FORNECIMENTO E INSTALAÇÃO. AF_07/2021</v>
          </cell>
          <cell r="C7692" t="str">
            <v>M2</v>
          </cell>
          <cell r="D7692">
            <v>25.72</v>
          </cell>
          <cell r="E7692">
            <v>25.77</v>
          </cell>
          <cell r="F7692" t="str">
            <v>SINAPI JUNHO 2025</v>
          </cell>
        </row>
        <row r="7693">
          <cell r="A7693">
            <v>103653</v>
          </cell>
          <cell r="B7693" t="str">
            <v>GEOTÊXTIL NÃO TECIDO 100% POLIÉSTER, RESISTÊNCIA A TRAÇÃO DE 31 KN/M (RT-31), INSTALADO EM DRENO - FORNECIMENTO E INSTALAÇÃO. AF_07/2021</v>
          </cell>
          <cell r="C7693" t="str">
            <v>M2</v>
          </cell>
          <cell r="D7693">
            <v>30.72</v>
          </cell>
          <cell r="E7693">
            <v>30.77</v>
          </cell>
          <cell r="F7693" t="str">
            <v>SINAPI JUNHO 2025</v>
          </cell>
        </row>
        <row r="7694">
          <cell r="A7694">
            <v>102712</v>
          </cell>
          <cell r="B7694" t="str">
            <v>GEOTÊXTIL NÃO TECIDO 100% POLIÉSTER, RESISTÊNCIA A TRAÇÃO DE 9 KN/M (RT - 9), INSTALADO EM DRENO - FORNECIMENTO E INSTALAÇÃO. AF_07/2021</v>
          </cell>
          <cell r="C7694" t="str">
            <v>M2</v>
          </cell>
          <cell r="D7694">
            <v>9.4600000000000009</v>
          </cell>
          <cell r="E7694">
            <v>9.51</v>
          </cell>
          <cell r="F7694" t="str">
            <v>SINAPI JUNHO 2025</v>
          </cell>
        </row>
        <row r="7695">
          <cell r="A7695">
            <v>102711</v>
          </cell>
          <cell r="B7695" t="str">
            <v>JUNÇÃO DUPLA DE PVC, SÉRIE NORMAL, PARA ESGOTO PREDIAL, DN 100 X 100 X 100 MM, INSTALADA EM DRENO - FORNECIMENTO E INSTALAÇÃO. AF_07/2021</v>
          </cell>
          <cell r="C7695" t="str">
            <v>UN</v>
          </cell>
          <cell r="D7695">
            <v>70.23</v>
          </cell>
          <cell r="E7695">
            <v>73.55</v>
          </cell>
          <cell r="F7695" t="str">
            <v>SINAPI JUNHO 2025</v>
          </cell>
        </row>
        <row r="7696">
          <cell r="A7696">
            <v>102710</v>
          </cell>
          <cell r="B7696" t="str">
            <v>JUNÇÃO SIMPLES DE PVC, 45 GRAUS, SÉRIE NORMAL, PARA ESGOTO PREDIAL, DN 100 MM, INSTALADA EM DRENO - FORNECIMENTO E INSTALAÇÃO. AF_07/2021</v>
          </cell>
          <cell r="C7696" t="str">
            <v>UN</v>
          </cell>
          <cell r="D7696">
            <v>56.15</v>
          </cell>
          <cell r="E7696">
            <v>59.47</v>
          </cell>
          <cell r="F7696" t="str">
            <v>SINAPI JUNHO 2025</v>
          </cell>
        </row>
        <row r="7697">
          <cell r="A7697">
            <v>102709</v>
          </cell>
          <cell r="B7697" t="str">
            <v>LUVA DE PEAD, DN 100 MM, INSTALADA EM DRENO - FORNECIMENTO E INSTALAÇÃO. AF_07/2021</v>
          </cell>
          <cell r="C7697" t="str">
            <v>UN</v>
          </cell>
          <cell r="D7697">
            <v>0</v>
          </cell>
          <cell r="E7697">
            <v>0</v>
          </cell>
          <cell r="F7697" t="str">
            <v>SINAPI JUNHO 2025</v>
          </cell>
        </row>
        <row r="7698">
          <cell r="A7698">
            <v>102708</v>
          </cell>
          <cell r="B7698" t="str">
            <v>LUVA DE PVC, SÉRIE NORMAL, PARA ESGOTO PREDIAL, DN 100 MM, INSTALADA EM DRENO - FORNECIMENTO E INSTALAÇÃO. AF_07/2021</v>
          </cell>
          <cell r="C7698" t="str">
            <v>UN</v>
          </cell>
          <cell r="D7698">
            <v>23.77</v>
          </cell>
          <cell r="E7698">
            <v>25.43</v>
          </cell>
          <cell r="F7698" t="str">
            <v>SINAPI JUNHO 2025</v>
          </cell>
        </row>
        <row r="7699">
          <cell r="A7699">
            <v>102707</v>
          </cell>
          <cell r="B7699" t="str">
            <v>TUBO DE CONCRETO SIMPLES POROSO, DN 200 MM, PARA DRENO - FORNECIMENTO E ASSENTAMENTO. AF_07/2021</v>
          </cell>
          <cell r="C7699" t="str">
            <v>M</v>
          </cell>
          <cell r="D7699">
            <v>49.33</v>
          </cell>
          <cell r="E7699">
            <v>49.82</v>
          </cell>
          <cell r="F7699" t="str">
            <v>SINAPI JUNHO 2025</v>
          </cell>
        </row>
        <row r="7700">
          <cell r="A7700">
            <v>102704</v>
          </cell>
          <cell r="B7700" t="str">
            <v>TUBO DE PEAD CORRUGADO PERFURADO, DN 100 MM, PARA DRENO - FORNECIMENTO E ASSENTAMENTO. AF_07/2021</v>
          </cell>
          <cell r="C7700" t="str">
            <v>M</v>
          </cell>
          <cell r="D7700">
            <v>12.63</v>
          </cell>
          <cell r="E7700">
            <v>12.68</v>
          </cell>
          <cell r="F7700" t="str">
            <v>SINAPI JUNHO 2025</v>
          </cell>
        </row>
        <row r="7701">
          <cell r="A7701">
            <v>102705</v>
          </cell>
          <cell r="B7701" t="str">
            <v>TUBO DE PVC CORRUGADO RÍGIDO PERFURADO, DN 100 MM, PARA DRENO - FORNECIMENTO E ASSENTAMENTO. AF_07/2021</v>
          </cell>
          <cell r="C7701" t="str">
            <v>M</v>
          </cell>
          <cell r="D7701">
            <v>48.77</v>
          </cell>
          <cell r="E7701">
            <v>48.82</v>
          </cell>
          <cell r="F7701" t="str">
            <v>SINAPI JUNHO 2025</v>
          </cell>
        </row>
        <row r="7702">
          <cell r="A7702">
            <v>98333</v>
          </cell>
          <cell r="B7702" t="str">
            <v>FABRICAÇÃO DE CURVA, REDUÇÃO OU TÊ PARA DUTO PARA AR CONDICIONADO EM CHAPA GALVANIZADA BITOLA 22. AF_03/2024</v>
          </cell>
          <cell r="C7702" t="str">
            <v>M2</v>
          </cell>
          <cell r="D7702">
            <v>0</v>
          </cell>
          <cell r="E7702">
            <v>0</v>
          </cell>
          <cell r="F7702" t="str">
            <v>SINAPI JUNHO 2025</v>
          </cell>
        </row>
        <row r="7703">
          <cell r="A7703">
            <v>98332</v>
          </cell>
          <cell r="B7703" t="str">
            <v>FABRICAÇÃO DE CURVA, REDUÇÃO OU TÊ PARA DUTO PARA AR CONDICIONADO EM CHAPA GALVANIZADA BITOLA 24. AF_03/2024</v>
          </cell>
          <cell r="C7703" t="str">
            <v>M2</v>
          </cell>
          <cell r="D7703">
            <v>0</v>
          </cell>
          <cell r="E7703">
            <v>0</v>
          </cell>
          <cell r="F7703" t="str">
            <v>SINAPI JUNHO 2025</v>
          </cell>
        </row>
        <row r="7704">
          <cell r="A7704">
            <v>98331</v>
          </cell>
          <cell r="B7704" t="str">
            <v>FABRICAÇÃO DE CURVA, REDUÇÃO OU TÊ PARA DUTO PARA AR CONDICIONADO EM CHAPA GALVANIZADA BITOLA 26. AF_03/2024</v>
          </cell>
          <cell r="C7704" t="str">
            <v>M2</v>
          </cell>
          <cell r="D7704">
            <v>0</v>
          </cell>
          <cell r="E7704">
            <v>0</v>
          </cell>
          <cell r="F7704" t="str">
            <v>SINAPI JUNHO 2025</v>
          </cell>
        </row>
        <row r="7705">
          <cell r="A7705">
            <v>98327</v>
          </cell>
          <cell r="B7705" t="str">
            <v>FABRICAÇÃO DE DUTO RETANGULAR PARA AR CONDICIONADO (TRECHO RETO) EM CHAPA GALVANIZADA BITOLA 22. AF_03/2024</v>
          </cell>
          <cell r="C7705" t="str">
            <v>M2</v>
          </cell>
          <cell r="D7705">
            <v>0</v>
          </cell>
          <cell r="E7705">
            <v>0</v>
          </cell>
          <cell r="F7705" t="str">
            <v>SINAPI JUNHO 2025</v>
          </cell>
        </row>
        <row r="7706">
          <cell r="A7706">
            <v>98326</v>
          </cell>
          <cell r="B7706" t="str">
            <v>FABRICAÇÃO DE DUTO RETANGULAR PARA AR CONDICIONADO (TRECHO RETO) EM CHAPA GALVANIZADA BITOLA 24. AF_03/2024</v>
          </cell>
          <cell r="C7706" t="str">
            <v>M2</v>
          </cell>
          <cell r="D7706">
            <v>0</v>
          </cell>
          <cell r="E7706">
            <v>0</v>
          </cell>
          <cell r="F7706" t="str">
            <v>SINAPI JUNHO 2025</v>
          </cell>
        </row>
        <row r="7707">
          <cell r="A7707">
            <v>98325</v>
          </cell>
          <cell r="B7707" t="str">
            <v>FABRICAÇÃO DE DUTO RETANGULAR PARA AR CONDICIONADO (TRECHO RETO) EM CHAPA GALVANIZADA BITOLA 26. AF_03/2024</v>
          </cell>
          <cell r="C7707" t="str">
            <v>M2</v>
          </cell>
          <cell r="D7707">
            <v>0</v>
          </cell>
          <cell r="E7707">
            <v>0</v>
          </cell>
          <cell r="F7707" t="str">
            <v>SINAPI JUNHO 2025</v>
          </cell>
        </row>
        <row r="7708">
          <cell r="A7708">
            <v>98370</v>
          </cell>
          <cell r="B7708" t="str">
            <v>FABRICAÇÃO DE DUTO RETANGULAR PARA AR CONDICIONADO EM PAINEL PRÉ-ISOLADO. AF_03/2024</v>
          </cell>
          <cell r="C7708" t="str">
            <v>M2</v>
          </cell>
          <cell r="D7708">
            <v>0</v>
          </cell>
          <cell r="E7708">
            <v>0</v>
          </cell>
          <cell r="F7708" t="str">
            <v>SINAPI JUNHO 2025</v>
          </cell>
        </row>
        <row r="7709">
          <cell r="A7709">
            <v>98389</v>
          </cell>
          <cell r="B7709" t="str">
            <v>INSTALAÇÃO DE COLARINHO DE AÇO GALVANIZADO DN 109 MM (4") PARA DUTO FLEXÍVEL CIRCULAR PARA AR CONDICIONADO. AF_03/2024</v>
          </cell>
          <cell r="C7709" t="str">
            <v>UN</v>
          </cell>
          <cell r="D7709">
            <v>0</v>
          </cell>
          <cell r="E7709">
            <v>0</v>
          </cell>
          <cell r="F7709" t="str">
            <v>SINAPI JUNHO 2025</v>
          </cell>
        </row>
        <row r="7710">
          <cell r="A7710">
            <v>98390</v>
          </cell>
          <cell r="B7710" t="str">
            <v>INSTALAÇÃO DE COLARINHO DE AÇO GALVANIZADO DN 131 MM (5") PARA DUTO FLEXÍVEL CIRCULAR PARA AR CONDICIONADO. AF_03/2024</v>
          </cell>
          <cell r="C7710" t="str">
            <v>UN</v>
          </cell>
          <cell r="D7710">
            <v>0</v>
          </cell>
          <cell r="E7710">
            <v>0</v>
          </cell>
          <cell r="F7710" t="str">
            <v>SINAPI JUNHO 2025</v>
          </cell>
        </row>
        <row r="7711">
          <cell r="A7711">
            <v>98391</v>
          </cell>
          <cell r="B7711" t="str">
            <v>INSTALAÇÃO DE COLARINHO DE AÇO GALVANIZADO DN 161 MM (6") PARA DUTO FLEXÍVEL CIRCULAR PARA AR CONDICIONADO. AF_03/2024</v>
          </cell>
          <cell r="C7711" t="str">
            <v>UN</v>
          </cell>
          <cell r="D7711">
            <v>0</v>
          </cell>
          <cell r="E7711">
            <v>0</v>
          </cell>
          <cell r="F7711" t="str">
            <v>SINAPI JUNHO 2025</v>
          </cell>
        </row>
        <row r="7712">
          <cell r="A7712">
            <v>98392</v>
          </cell>
          <cell r="B7712" t="str">
            <v>INSTALAÇÃO DE COLARINHO DE AÇO GALVANIZADO DN 185 MM (7") PARA DUTO FLEXÍVEL CIRCULAR PARA AR CONDICIONADO. AF_03/2024</v>
          </cell>
          <cell r="C7712" t="str">
            <v>UN</v>
          </cell>
          <cell r="D7712">
            <v>0</v>
          </cell>
          <cell r="E7712">
            <v>0</v>
          </cell>
          <cell r="F7712" t="str">
            <v>SINAPI JUNHO 2025</v>
          </cell>
        </row>
        <row r="7713">
          <cell r="A7713">
            <v>98393</v>
          </cell>
          <cell r="B7713" t="str">
            <v>INSTALAÇÃO DE COLARINHO DE AÇO GALVANIZADO DN 209 MM (8") PARA DUTO FLEXÍVEL CIRCULAR PARA AR CONDICIONADO. AF_03/2024</v>
          </cell>
          <cell r="C7713" t="str">
            <v>UN</v>
          </cell>
          <cell r="D7713">
            <v>0</v>
          </cell>
          <cell r="E7713">
            <v>0</v>
          </cell>
          <cell r="F7713" t="str">
            <v>SINAPI JUNHO 2025</v>
          </cell>
        </row>
        <row r="7714">
          <cell r="A7714">
            <v>98394</v>
          </cell>
          <cell r="B7714" t="str">
            <v>INSTALAÇÃO DE COLARINHO DE AÇO GALVANIZADO DN 263 MM (10") PARA DUTO FLEXÍVEL CIRCULAR PARA AR CONDICIONADO. AF_03/2024</v>
          </cell>
          <cell r="C7714" t="str">
            <v>UN</v>
          </cell>
          <cell r="D7714">
            <v>0</v>
          </cell>
          <cell r="E7714">
            <v>0</v>
          </cell>
          <cell r="F7714" t="str">
            <v>SINAPI JUNHO 2025</v>
          </cell>
        </row>
        <row r="7715">
          <cell r="A7715">
            <v>98395</v>
          </cell>
          <cell r="B7715" t="str">
            <v>INSTALAÇÃO DE COLARINHO DE AÇO GALVANIZADO DN 314 MM (12") PARA DUTO FLEXÍVEL CIRCULAR PARA AR CONDICIONADO. AF_03/2024</v>
          </cell>
          <cell r="C7715" t="str">
            <v>UN</v>
          </cell>
          <cell r="D7715">
            <v>0</v>
          </cell>
          <cell r="E7715">
            <v>0</v>
          </cell>
          <cell r="F7715" t="str">
            <v>SINAPI JUNHO 2025</v>
          </cell>
        </row>
        <row r="7716">
          <cell r="A7716">
            <v>98396</v>
          </cell>
          <cell r="B7716" t="str">
            <v>INSTALAÇÃO DE COLARINHO DE AÇO GALVANIZADO DN 364 MM (14") PARA DUTO FLEXÍVEL CIRCULAR PARA AR CONDICIONADO. AF_03/2024</v>
          </cell>
          <cell r="C7716" t="str">
            <v>UN</v>
          </cell>
          <cell r="D7716">
            <v>0</v>
          </cell>
          <cell r="E7716">
            <v>0</v>
          </cell>
          <cell r="F7716" t="str">
            <v>SINAPI JUNHO 2025</v>
          </cell>
        </row>
        <row r="7717">
          <cell r="A7717">
            <v>98369</v>
          </cell>
          <cell r="B7717" t="str">
            <v>INSTALAÇÃO DE CURVA, REDUÇÃO OU TÊ DE DUTO PARA AR CONDICIONADO EM CHAPA GALVANIZADA BITOLA 22 - COM ISOLAMENTO DE MANTA FIXADA NA CHAPA COM CLAVO, INCLUSO FABRICAÇÃO. AF_03/2024</v>
          </cell>
          <cell r="C7717" t="str">
            <v>M2</v>
          </cell>
          <cell r="D7717">
            <v>0</v>
          </cell>
          <cell r="E7717">
            <v>0</v>
          </cell>
          <cell r="F7717" t="str">
            <v>SINAPI JUNHO 2025</v>
          </cell>
        </row>
        <row r="7718">
          <cell r="A7718">
            <v>98360</v>
          </cell>
          <cell r="B7718" t="str">
            <v>INSTALAÇÃO DE CURVA, REDUÇÃO OU TÊ DE DUTO PARA AR CONDICIONADO EM CHAPA GALVANIZADA BITOLA 22 - COM ISOLAMENTO DE MANTA FIXADA NA CHAPA COM FITA PLÁSTICA, INCLUSO FABRICAÇÃO. AF_03/2024</v>
          </cell>
          <cell r="C7718" t="str">
            <v>M2</v>
          </cell>
          <cell r="D7718">
            <v>0</v>
          </cell>
          <cell r="E7718">
            <v>0</v>
          </cell>
          <cell r="F7718" t="str">
            <v>SINAPI JUNHO 2025</v>
          </cell>
        </row>
        <row r="7719">
          <cell r="A7719">
            <v>98368</v>
          </cell>
          <cell r="B7719" t="str">
            <v>INSTALAÇÃO DE CURVA, REDUÇÃO OU TÊ DE DUTO PARA AR CONDICIONADO EM CHAPA GALVANIZADA BITOLA 24 - COM ISOLAMENTO DE MANTA FIXADA NA CHAPA COM CLAVO, INCLUSO FABRICAÇÃO. AF_03/2024</v>
          </cell>
          <cell r="C7719" t="str">
            <v>M2</v>
          </cell>
          <cell r="D7719">
            <v>0</v>
          </cell>
          <cell r="E7719">
            <v>0</v>
          </cell>
          <cell r="F7719" t="str">
            <v>SINAPI JUNHO 2025</v>
          </cell>
        </row>
        <row r="7720">
          <cell r="A7720">
            <v>98359</v>
          </cell>
          <cell r="B7720" t="str">
            <v>INSTALAÇÃO DE CURVA, REDUÇÃO OU TÊ DE DUTO PARA AR CONDICIONADO EM CHAPA GALVANIZADA BITOLA 24 - COM ISOLAMENTO DE MANTA FIXADA NA CHAPA COM FITA PLÁSTICA, INCLUSO FABRICAÇÃO. AF_03/2024</v>
          </cell>
          <cell r="C7720" t="str">
            <v>M2</v>
          </cell>
          <cell r="D7720">
            <v>0</v>
          </cell>
          <cell r="E7720">
            <v>0</v>
          </cell>
          <cell r="F7720" t="str">
            <v>SINAPI JUNHO 2025</v>
          </cell>
        </row>
        <row r="7721">
          <cell r="A7721">
            <v>98367</v>
          </cell>
          <cell r="B7721" t="str">
            <v>INSTALAÇÃO DE CURVA, REDUÇÃO OU TÊ DE DUTO PARA AR CONDICIONADO EM CHAPA GALVANIZADA BITOLA 26 - COM ISOLAMENTO DE MANTA FIXADA NA CHAPA COM CLAVO, INCLUSO FABRICAÇÃO. AF_03/2024</v>
          </cell>
          <cell r="C7721" t="str">
            <v>M2</v>
          </cell>
          <cell r="D7721">
            <v>0</v>
          </cell>
          <cell r="E7721">
            <v>0</v>
          </cell>
          <cell r="F7721" t="str">
            <v>SINAPI JUNHO 2025</v>
          </cell>
        </row>
        <row r="7722">
          <cell r="A7722">
            <v>98358</v>
          </cell>
          <cell r="B7722" t="str">
            <v>INSTALAÇÃO DE CURVA, REDUÇÃO OU TÊ DE DUTO PARA AR CONDICIONADO EM CHAPA GALVANIZADA BITOLA 26 - COM ISOLAMENTO DE MANTA FIXADA NA CHAPA COM FITA PLÁSTICA, INCLUSO FABRICAÇÃO. AF_03/2024</v>
          </cell>
          <cell r="C7722" t="str">
            <v>M2</v>
          </cell>
          <cell r="D7722">
            <v>0</v>
          </cell>
          <cell r="E7722">
            <v>0</v>
          </cell>
          <cell r="F7722" t="str">
            <v>SINAPI JUNHO 2025</v>
          </cell>
        </row>
        <row r="7723">
          <cell r="A7723">
            <v>98352</v>
          </cell>
          <cell r="B7723" t="str">
            <v>INSTALAÇÃO DE CURVA, REDUÇÃO OU TÊ PARA DUTO PARA AR CONDICIONADO EM CHAPA GALVANIZADA BITOLA 22 - COM ISOLAMENTO DE MANTA COLADA NA CHAPA, INCLUSO FABRICAÇÃO. AF_03/2024</v>
          </cell>
          <cell r="C7723" t="str">
            <v>M2</v>
          </cell>
          <cell r="D7723">
            <v>0</v>
          </cell>
          <cell r="E7723">
            <v>0</v>
          </cell>
          <cell r="F7723" t="str">
            <v>SINAPI JUNHO 2025</v>
          </cell>
        </row>
        <row r="7724">
          <cell r="A7724">
            <v>98343</v>
          </cell>
          <cell r="B7724" t="str">
            <v>INSTALAÇÃO DE CURVA, REDUÇÃO OU TÊ PARA DUTO PARA AR CONDICIONADO EM CHAPA GALVANIZADA BITOLA 22 - SEM ISOLAMENTO, INCLUSO FABRICAÇÃO. AF_03/2024</v>
          </cell>
          <cell r="C7724" t="str">
            <v>M2</v>
          </cell>
          <cell r="D7724">
            <v>0</v>
          </cell>
          <cell r="E7724">
            <v>0</v>
          </cell>
          <cell r="F7724" t="str">
            <v>SINAPI JUNHO 2025</v>
          </cell>
        </row>
        <row r="7725">
          <cell r="A7725">
            <v>98351</v>
          </cell>
          <cell r="B7725" t="str">
            <v>INSTALAÇÃO DE CURVA, REDUÇÃO OU TÊ PARA DUTO PARA AR CONDICIONADO EM CHAPA GALVANIZADA BITOLA 24 - COM ISOLAMENTO DE MANTA COLADA NA CHAPA, INCLUSO FABRICAÇÃO. AF_03/2024</v>
          </cell>
          <cell r="C7725" t="str">
            <v>M2</v>
          </cell>
          <cell r="D7725">
            <v>0</v>
          </cell>
          <cell r="E7725">
            <v>0</v>
          </cell>
          <cell r="F7725" t="str">
            <v>SINAPI JUNHO 2025</v>
          </cell>
        </row>
        <row r="7726">
          <cell r="A7726">
            <v>98342</v>
          </cell>
          <cell r="B7726" t="str">
            <v>INSTALAÇÃO DE CURVA, REDUÇÃO OU TÊ PARA DUTO PARA AR CONDICIONADO EM CHAPA GALVANIZADA BITOLA 24 - SEM ISOLAMENTO, INCLUSO FABRICAÇÃO. AF_03/2024</v>
          </cell>
          <cell r="C7726" t="str">
            <v>M2</v>
          </cell>
          <cell r="D7726">
            <v>0</v>
          </cell>
          <cell r="E7726">
            <v>0</v>
          </cell>
          <cell r="F7726" t="str">
            <v>SINAPI JUNHO 2025</v>
          </cell>
        </row>
        <row r="7727">
          <cell r="A7727">
            <v>98350</v>
          </cell>
          <cell r="B7727" t="str">
            <v>INSTALAÇÃO DE CURVA, REDUÇÃO OU TÊ PARA DUTO PARA AR CONDICIONADO EM CHAPA GALVANIZADA BITOLA 26 - COM ISOLAMENTO DE MANTA COLADA NA CHAPA, INCLUSO FABRICAÇÃO. AF_03/2024</v>
          </cell>
          <cell r="C7727" t="str">
            <v>M2</v>
          </cell>
          <cell r="D7727">
            <v>0</v>
          </cell>
          <cell r="E7727">
            <v>0</v>
          </cell>
          <cell r="F7727" t="str">
            <v>SINAPI JUNHO 2025</v>
          </cell>
        </row>
        <row r="7728">
          <cell r="A7728">
            <v>98341</v>
          </cell>
          <cell r="B7728" t="str">
            <v>INSTALAÇÃO DE CURVA, REDUÇÃO OU TÊ PARA DUTO PARA AR CONDICIONADO EM CHAPA GALVANIZADA BITOLA 26 - SEM ISOLAMENTO, INCLUSO FABRICAÇÃO. AF_03/2024</v>
          </cell>
          <cell r="C7728" t="str">
            <v>M2</v>
          </cell>
          <cell r="D7728">
            <v>0</v>
          </cell>
          <cell r="E7728">
            <v>0</v>
          </cell>
          <cell r="F7728" t="str">
            <v>SINAPI JUNHO 2025</v>
          </cell>
        </row>
        <row r="7729">
          <cell r="A7729">
            <v>98381</v>
          </cell>
          <cell r="B7729" t="str">
            <v>INSTALAÇÃO DE DUTO FLEXÍVEL CIRCULAR PARA AR CONDICIONADO EM ALUMÍNIO ISOLADO - DN 109 MM (4"). AF_03/2024</v>
          </cell>
          <cell r="C7729" t="str">
            <v>M</v>
          </cell>
          <cell r="D7729">
            <v>0</v>
          </cell>
          <cell r="E7729">
            <v>0</v>
          </cell>
          <cell r="F7729" t="str">
            <v>SINAPI JUNHO 2025</v>
          </cell>
        </row>
        <row r="7730">
          <cell r="A7730">
            <v>98382</v>
          </cell>
          <cell r="B7730" t="str">
            <v>INSTALAÇÃO DE DUTO FLEXÍVEL CIRCULAR PARA AR CONDICIONADO EM ALUMÍNIO ISOLADO - DN 131 MM (5"). AF_03/2024</v>
          </cell>
          <cell r="C7730" t="str">
            <v>M</v>
          </cell>
          <cell r="D7730">
            <v>0</v>
          </cell>
          <cell r="E7730">
            <v>0</v>
          </cell>
          <cell r="F7730" t="str">
            <v>SINAPI JUNHO 2025</v>
          </cell>
        </row>
        <row r="7731">
          <cell r="A7731">
            <v>98383</v>
          </cell>
          <cell r="B7731" t="str">
            <v>INSTALAÇÃO DE DUTO FLEXÍVEL CIRCULAR PARA AR CONDICIONADO EM ALUMÍNIO ISOLADO - DN 161 MM (6"). AF_03/2024</v>
          </cell>
          <cell r="C7731" t="str">
            <v>M</v>
          </cell>
          <cell r="D7731">
            <v>0</v>
          </cell>
          <cell r="E7731">
            <v>0</v>
          </cell>
          <cell r="F7731" t="str">
            <v>SINAPI JUNHO 2025</v>
          </cell>
        </row>
        <row r="7732">
          <cell r="A7732">
            <v>98384</v>
          </cell>
          <cell r="B7732" t="str">
            <v>INSTALAÇÃO DE DUTO FLEXÍVEL CIRCULAR PARA AR CONDICIONADO EM ALUMÍNIO ISOLADO - DN 185 MM (7"). AF_03/2024</v>
          </cell>
          <cell r="C7732" t="str">
            <v>M</v>
          </cell>
          <cell r="D7732">
            <v>0</v>
          </cell>
          <cell r="E7732">
            <v>0</v>
          </cell>
          <cell r="F7732" t="str">
            <v>SINAPI JUNHO 2025</v>
          </cell>
        </row>
        <row r="7733">
          <cell r="A7733">
            <v>98385</v>
          </cell>
          <cell r="B7733" t="str">
            <v>INSTALAÇÃO DE DUTO FLEXÍVEL CIRCULAR PARA AR CONDICIONADO EM ALUMÍNIO ISOLADO - DN 209 MM (8"). AF_03/2024</v>
          </cell>
          <cell r="C7733" t="str">
            <v>M</v>
          </cell>
          <cell r="D7733">
            <v>0</v>
          </cell>
          <cell r="E7733">
            <v>0</v>
          </cell>
          <cell r="F7733" t="str">
            <v>SINAPI JUNHO 2025</v>
          </cell>
        </row>
        <row r="7734">
          <cell r="A7734">
            <v>98386</v>
          </cell>
          <cell r="B7734" t="str">
            <v>INSTALAÇÃO DE DUTO FLEXÍVEL CIRCULAR PARA AR CONDICIONADO EM ALUMÍNIO ISOLADO - DN 263 MM (10"). AF_03/2024</v>
          </cell>
          <cell r="C7734" t="str">
            <v>M</v>
          </cell>
          <cell r="D7734">
            <v>0</v>
          </cell>
          <cell r="E7734">
            <v>0</v>
          </cell>
          <cell r="F7734" t="str">
            <v>SINAPI JUNHO 2025</v>
          </cell>
        </row>
        <row r="7735">
          <cell r="A7735">
            <v>98387</v>
          </cell>
          <cell r="B7735" t="str">
            <v>INSTALAÇÃO DE DUTO FLEXÍVEL CIRCULAR PARA AR CONDICIONADO EM ALUMÍNIO ISOLADO - DN 314 MM (12"). AF_03/2024</v>
          </cell>
          <cell r="C7735" t="str">
            <v>M</v>
          </cell>
          <cell r="D7735">
            <v>0</v>
          </cell>
          <cell r="E7735">
            <v>0</v>
          </cell>
          <cell r="F7735" t="str">
            <v>SINAPI JUNHO 2025</v>
          </cell>
        </row>
        <row r="7736">
          <cell r="A7736">
            <v>98388</v>
          </cell>
          <cell r="B7736" t="str">
            <v>INSTALAÇÃO DE DUTO FLEXÍVEL CIRCULAR PARA AR CONDICIONADO EM ALUMÍNIO ISOLADO - DN 364 MM (14"). AF_03/2024</v>
          </cell>
          <cell r="C7736" t="str">
            <v>M</v>
          </cell>
          <cell r="D7736">
            <v>0</v>
          </cell>
          <cell r="E7736">
            <v>0</v>
          </cell>
          <cell r="F7736" t="str">
            <v>SINAPI JUNHO 2025</v>
          </cell>
        </row>
        <row r="7737">
          <cell r="A7737">
            <v>98346</v>
          </cell>
          <cell r="B7737" t="str">
            <v>INSTALAÇÃO DE DUTO RETANGULAR PARA AR CONDICIONADO (TRECHO RETO) EM CHAPA GALVANIZADA BITOLA 22 - COM ISOLAMENTO DE MANTA COLADA NA CHAPA, INCLUSO FABRICAÇÃO. AF_03/2024</v>
          </cell>
          <cell r="C7737" t="str">
            <v>M2</v>
          </cell>
          <cell r="D7737">
            <v>0</v>
          </cell>
          <cell r="E7737">
            <v>0</v>
          </cell>
          <cell r="F7737" t="str">
            <v>SINAPI JUNHO 2025</v>
          </cell>
        </row>
        <row r="7738">
          <cell r="A7738">
            <v>98363</v>
          </cell>
          <cell r="B7738" t="str">
            <v>INSTALAÇÃO DE DUTO RETANGULAR PARA AR CONDICIONADO (TRECHO RETO) EM CHAPA GALVANIZADA BITOLA 22 - COM ISOLAMENTO DE MANTA FIXADA NA CHAPA COM CLAVO, INCLUSO FABRICAÇÃO. AF_03/2024</v>
          </cell>
          <cell r="C7738" t="str">
            <v>M2</v>
          </cell>
          <cell r="D7738">
            <v>0</v>
          </cell>
          <cell r="E7738">
            <v>0</v>
          </cell>
          <cell r="F7738" t="str">
            <v>SINAPI JUNHO 2025</v>
          </cell>
        </row>
        <row r="7739">
          <cell r="A7739">
            <v>98354</v>
          </cell>
          <cell r="B7739" t="str">
            <v>INSTALAÇÃO DE DUTO RETANGULAR PARA AR CONDICIONADO (TRECHO RETO) EM CHAPA GALVANIZADA BITOLA 22 - COM ISOLAMENTO DE MANTA FIXADA NA CHAPA COM FITA PLÁSTICA, INCLUSO FABRICAÇÃO. AF_03/2024</v>
          </cell>
          <cell r="C7739" t="str">
            <v>M2</v>
          </cell>
          <cell r="D7739">
            <v>0</v>
          </cell>
          <cell r="E7739">
            <v>0</v>
          </cell>
          <cell r="F7739" t="str">
            <v>SINAPI JUNHO 2025</v>
          </cell>
        </row>
        <row r="7740">
          <cell r="A7740">
            <v>98337</v>
          </cell>
          <cell r="B7740" t="str">
            <v>INSTALAÇÃO DE DUTO RETANGULAR PARA AR CONDICIONADO (TRECHO RETO) EM CHAPA GALVANIZADA BITOLA 22 - SEM ISOLAMENTO, INCLUSO FABRICAÇÃO. AF_03/2024</v>
          </cell>
          <cell r="C7740" t="str">
            <v>M2</v>
          </cell>
          <cell r="D7740">
            <v>0</v>
          </cell>
          <cell r="E7740">
            <v>0</v>
          </cell>
          <cell r="F7740" t="str">
            <v>SINAPI JUNHO 2025</v>
          </cell>
        </row>
        <row r="7741">
          <cell r="A7741">
            <v>98345</v>
          </cell>
          <cell r="B7741" t="str">
            <v>INSTALAÇÃO DE DUTO RETANGULAR PARA AR CONDICIONADO (TRECHO RETO) EM CHAPA GALVANIZADA BITOLA 24 - COM ISOLAMENTO DE MANTA COLADA NA CHAPA, INCLUSO FABRICAÇÃO. AF_03/2024</v>
          </cell>
          <cell r="C7741" t="str">
            <v>M2</v>
          </cell>
          <cell r="D7741">
            <v>0</v>
          </cell>
          <cell r="E7741">
            <v>0</v>
          </cell>
          <cell r="F7741" t="str">
            <v>SINAPI JUNHO 2025</v>
          </cell>
        </row>
        <row r="7742">
          <cell r="A7742">
            <v>98362</v>
          </cell>
          <cell r="B7742" t="str">
            <v>INSTALAÇÃO DE DUTO RETANGULAR PARA AR CONDICIONADO (TRECHO RETO) EM CHAPA GALVANIZADA BITOLA 24 - COM ISOLAMENTO DE MANTA FIXADA NA CHAPA COM CLAVO, INCLUSO FABRICAÇÃO. AF_03/2024</v>
          </cell>
          <cell r="C7742" t="str">
            <v>M2</v>
          </cell>
          <cell r="D7742">
            <v>0</v>
          </cell>
          <cell r="E7742">
            <v>0</v>
          </cell>
          <cell r="F7742" t="str">
            <v>SINAPI JUNHO 2025</v>
          </cell>
        </row>
        <row r="7743">
          <cell r="A7743">
            <v>98403</v>
          </cell>
          <cell r="B7743" t="str">
            <v>INSTALAÇÃO DE DUTO RETANGULAR PARA AR CONDICIONADO (TRECHO RETO) EM CHAPA GALVANIZADA BITOLA 24 - COM ISOLAMENTO DE MANTA FIXADA NA CHAPA COM FITA PLÁSTICA, INCLUSO FABRICAÇÃO. AF_03/2024</v>
          </cell>
          <cell r="C7743" t="str">
            <v>M2</v>
          </cell>
          <cell r="D7743">
            <v>0</v>
          </cell>
          <cell r="E7743">
            <v>0</v>
          </cell>
          <cell r="F7743" t="str">
            <v>SINAPI JUNHO 2025</v>
          </cell>
        </row>
        <row r="7744">
          <cell r="A7744">
            <v>98335</v>
          </cell>
          <cell r="B7744" t="str">
            <v>INSTALAÇÃO DE DUTO RETANGULAR PARA AR CONDICIONADO (TRECHO RETO) EM CHAPA GALVANIZADA BITOLA 24 - SEM ISOLAMENTO, INCLUSO FABRICAÇÃO. AF_03/2024</v>
          </cell>
          <cell r="C7744" t="str">
            <v>M2</v>
          </cell>
          <cell r="D7744">
            <v>0</v>
          </cell>
          <cell r="E7744">
            <v>0</v>
          </cell>
          <cell r="F7744" t="str">
            <v>SINAPI JUNHO 2025</v>
          </cell>
        </row>
        <row r="7745">
          <cell r="A7745">
            <v>98344</v>
          </cell>
          <cell r="B7745" t="str">
            <v>INSTALAÇÃO DE DUTO RETANGULAR PARA AR CONDICIONADO (TRECHO RETO) EM CHAPA GALVANIZADA BITOLA 26 - COM ISOLAMENTO DE MANTA COLADA NA CHAPA, INCLUSO FABRICAÇÃO. AF_03/2024</v>
          </cell>
          <cell r="C7745" t="str">
            <v>M2</v>
          </cell>
          <cell r="D7745">
            <v>0</v>
          </cell>
          <cell r="E7745">
            <v>0</v>
          </cell>
          <cell r="F7745" t="str">
            <v>SINAPI JUNHO 2025</v>
          </cell>
        </row>
        <row r="7746">
          <cell r="A7746">
            <v>98361</v>
          </cell>
          <cell r="B7746" t="str">
            <v>INSTALAÇÃO DE DUTO RETANGULAR PARA AR CONDICIONADO (TRECHO RETO) EM CHAPA GALVANIZADA BITOLA 26 - COM ISOLAMENTO DE MANTA FIXADA NA CHAPA COM CLAVO, INCLUSO FABRICAÇÃO. AF_03/2024</v>
          </cell>
          <cell r="C7746" t="str">
            <v>M2</v>
          </cell>
          <cell r="D7746">
            <v>0</v>
          </cell>
          <cell r="E7746">
            <v>0</v>
          </cell>
          <cell r="F7746" t="str">
            <v>SINAPI JUNHO 2025</v>
          </cell>
        </row>
        <row r="7747">
          <cell r="A7747">
            <v>98353</v>
          </cell>
          <cell r="B7747" t="str">
            <v>INSTALAÇÃO DE DUTO RETANGULAR PARA AR CONDICIONADO (TRECHO RETO) EM CHAPA GALVANIZADA BITOLA 26 - COM ISOLAMENTO DE MANTA FIXADA NA CHAPA COM FITA PLÁSTICA, INCLUSO FABRICAÇÃO. AF_03/2024</v>
          </cell>
          <cell r="C7747" t="str">
            <v>M2</v>
          </cell>
          <cell r="D7747">
            <v>0</v>
          </cell>
          <cell r="E7747">
            <v>0</v>
          </cell>
          <cell r="F7747" t="str">
            <v>SINAPI JUNHO 2025</v>
          </cell>
        </row>
        <row r="7748">
          <cell r="A7748">
            <v>98334</v>
          </cell>
          <cell r="B7748" t="str">
            <v>INSTALAÇÃO DE DUTO RETANGULAR PARA AR CONDICIONADO (TRECHO RETO) EM CHAPA GALVANIZADA BITOLA 26 - SEM ISOLAMENTO, INCLUSO FABRICAÇÃO. AF_03/2024</v>
          </cell>
          <cell r="C7748" t="str">
            <v>M2</v>
          </cell>
          <cell r="D7748">
            <v>0</v>
          </cell>
          <cell r="E7748">
            <v>0</v>
          </cell>
          <cell r="F7748" t="str">
            <v>SINAPI JUNHO 2025</v>
          </cell>
        </row>
        <row r="7749">
          <cell r="A7749">
            <v>98371</v>
          </cell>
          <cell r="B7749" t="str">
            <v>INSTALAÇÃO DE DUTO RETANGULAR PARA AR CONDICIONADO EM PAINEL PRÉ-ISOLADO, INCLUSO FABRICAÇÃO. AF_03/2024</v>
          </cell>
          <cell r="C7749" t="str">
            <v>M2</v>
          </cell>
          <cell r="D7749">
            <v>0</v>
          </cell>
          <cell r="E7749">
            <v>0</v>
          </cell>
          <cell r="F7749" t="str">
            <v>SINAPI JUNHO 2025</v>
          </cell>
        </row>
        <row r="7750">
          <cell r="A7750">
            <v>98397</v>
          </cell>
          <cell r="B7750" t="str">
            <v>PINTURA ANTICORROSIVA DE DUTO METÁLICO. AF_03/2024</v>
          </cell>
          <cell r="C7750" t="str">
            <v>M2</v>
          </cell>
          <cell r="D7750">
            <v>12.39</v>
          </cell>
          <cell r="E7750">
            <v>12.95</v>
          </cell>
          <cell r="F7750" t="str">
            <v>SINAPI JUNHO 2025</v>
          </cell>
        </row>
        <row r="7751">
          <cell r="A7751">
            <v>97280</v>
          </cell>
          <cell r="B7751" t="str">
            <v>COTOVELO HORIZONTAL 90º PARA ELETROCALHA, LISA OU PERFURADA EM AÇO GALVANIZADO, LARGURA DE 100MM E ALTURA DE 50MM - FORNECIMENTO E INSTALAÇÃO. AF_04/2023</v>
          </cell>
          <cell r="C7751" t="str">
            <v>UN</v>
          </cell>
          <cell r="D7751">
            <v>0</v>
          </cell>
          <cell r="E7751">
            <v>0</v>
          </cell>
          <cell r="F7751" t="str">
            <v>SINAPI JUNHO 2025</v>
          </cell>
        </row>
        <row r="7752">
          <cell r="A7752">
            <v>97275</v>
          </cell>
          <cell r="B7752" t="str">
            <v>COTOVELO HORIZONTAL 90º PARA ELETROCALHA, LISA OU PERFURADA EM AÇO GALVANIZADO, LARGURA DE 50MM E ALTURA DE 50MM - FORNECIMENTO E INSTALAÇÃO. AF_04/2023</v>
          </cell>
          <cell r="C7752" t="str">
            <v>UN</v>
          </cell>
          <cell r="D7752">
            <v>0</v>
          </cell>
          <cell r="E7752">
            <v>0</v>
          </cell>
          <cell r="F7752" t="str">
            <v>SINAPI JUNHO 2025</v>
          </cell>
        </row>
        <row r="7753">
          <cell r="A7753">
            <v>97279</v>
          </cell>
          <cell r="B7753" t="str">
            <v>COTOVELO HORIZONTAL 90º PARA ELETROCALHA, LISA OU PERFURADA EM AÇO GALVANIZADO, LARGURA DE 75MM E ALTURA DE 50MM - FORNECIMENTO E INSTALAÇÃO. AF_04/2023</v>
          </cell>
          <cell r="C7753" t="str">
            <v>UN</v>
          </cell>
          <cell r="D7753">
            <v>0</v>
          </cell>
          <cell r="E7753">
            <v>0</v>
          </cell>
          <cell r="F7753" t="str">
            <v>SINAPI JUNHO 2025</v>
          </cell>
        </row>
        <row r="7754">
          <cell r="A7754">
            <v>97285</v>
          </cell>
          <cell r="B7754" t="str">
            <v>COTOVELO HORIZONTAL 90º, PARA ELETROCALHA, LISA OU PERFURADA EM AÇO GALVANIZADO, LARGURA DE 125MM E ALTURA DE 50MM - FORNECIMENTO E INSTALAÇÃO. AF_04/2023</v>
          </cell>
          <cell r="C7754" t="str">
            <v>UN</v>
          </cell>
          <cell r="D7754">
            <v>0</v>
          </cell>
          <cell r="E7754">
            <v>0</v>
          </cell>
          <cell r="F7754" t="str">
            <v>SINAPI JUNHO 2025</v>
          </cell>
        </row>
        <row r="7755">
          <cell r="A7755">
            <v>97286</v>
          </cell>
          <cell r="B7755" t="str">
            <v>COTOVELO HORIZONTAL 90º, PARA ELETROCALHA, LISA OU PERFURADA EM AÇO GALVANIZADO, LARGURA DE 150MM E ALTURA DE 50MM - FORNECIMENTO E INSTALAÇÃO. AF_04/2023</v>
          </cell>
          <cell r="C7755" t="str">
            <v>UN</v>
          </cell>
          <cell r="D7755">
            <v>0</v>
          </cell>
          <cell r="E7755">
            <v>0</v>
          </cell>
          <cell r="F7755" t="str">
            <v>SINAPI JUNHO 2025</v>
          </cell>
        </row>
        <row r="7756">
          <cell r="A7756">
            <v>97291</v>
          </cell>
          <cell r="B7756" t="str">
            <v>COTOVELO HORIZONTAL 90º, PARA ELETROCALHA, LISA OU PERFURADA EM AÇO GALVANIZADO, LARGURA DE 200MM E ALTURA DE 50MM - FORNECIMENTO E INSTALAÇÃO. AF_04/2023</v>
          </cell>
          <cell r="C7756" t="str">
            <v>UN</v>
          </cell>
          <cell r="D7756">
            <v>0</v>
          </cell>
          <cell r="E7756">
            <v>0</v>
          </cell>
          <cell r="F7756" t="str">
            <v>SINAPI JUNHO 2025</v>
          </cell>
        </row>
        <row r="7757">
          <cell r="A7757">
            <v>97292</v>
          </cell>
          <cell r="B7757" t="str">
            <v>COTOVELO HORIZONTAL 90º, PARA ELETROCALHA, LISA OU PERFURADA EM AÇO GALVANIZADO, LARGURA DE 250MM E ALTURA DE 50MM - FORNECIMENTO E INSTALAÇÃO. AF_04/2023</v>
          </cell>
          <cell r="C7757" t="str">
            <v>UN</v>
          </cell>
          <cell r="D7757">
            <v>0</v>
          </cell>
          <cell r="E7757">
            <v>0</v>
          </cell>
          <cell r="F7757" t="str">
            <v>SINAPI JUNHO 2025</v>
          </cell>
        </row>
        <row r="7758">
          <cell r="A7758">
            <v>97297</v>
          </cell>
          <cell r="B7758" t="str">
            <v>COTOVELO HORIZONTAL 90º, PARA ELETROCALHA, LISA OU PERFURADA EM AÇO GALVANIZADO, LARGURA DE 300MM E ALTURA DE 50MM - FORNECIMENTO E INSTALAÇÃO. AF_04/2023</v>
          </cell>
          <cell r="C7758" t="str">
            <v>UN</v>
          </cell>
          <cell r="D7758">
            <v>0</v>
          </cell>
          <cell r="E7758">
            <v>0</v>
          </cell>
          <cell r="F7758" t="str">
            <v>SINAPI JUNHO 2025</v>
          </cell>
        </row>
        <row r="7759">
          <cell r="A7759">
            <v>97298</v>
          </cell>
          <cell r="B7759" t="str">
            <v>COTOVELO HORIZONTAL 90º, PARA ELETROCALHA, LISA OU PERFURADA EM AÇO GALVANIZADO, LARGURA DE 400MM E ALTURA DE 50MM - FORNECIMENTO E INSTALAÇÃO. AF_04/2023</v>
          </cell>
          <cell r="C7759" t="str">
            <v>UN</v>
          </cell>
          <cell r="D7759">
            <v>0</v>
          </cell>
          <cell r="E7759">
            <v>0</v>
          </cell>
          <cell r="F7759" t="str">
            <v>SINAPI JUNHO 2025</v>
          </cell>
        </row>
        <row r="7760">
          <cell r="A7760">
            <v>97303</v>
          </cell>
          <cell r="B7760" t="str">
            <v>COTOVELO HORIZONTAL 90º, PARA ELETROCALHA, LISA OU PERFURADA EM AÇO GALVANIZADO, LARGURA DE 500MM E ALTURA DE 50MM - FORNECIMENTO E INSTALAÇÃO. AF_04/2023</v>
          </cell>
          <cell r="C7760" t="str">
            <v>UN</v>
          </cell>
          <cell r="D7760">
            <v>0</v>
          </cell>
          <cell r="E7760">
            <v>0</v>
          </cell>
          <cell r="F7760" t="str">
            <v>SINAPI JUNHO 2025</v>
          </cell>
        </row>
        <row r="7761">
          <cell r="A7761">
            <v>97304</v>
          </cell>
          <cell r="B7761" t="str">
            <v>COTOVELO HORIZONTAL 90º, PARA ELETROCALHA, LISA OU PERFURADA EM AÇO GALVANIZADO, LARGURA DE 600MM E ALTURA DE 50MM - FORNECIMENTO E INSTALAÇÃO. AF_04/2023</v>
          </cell>
          <cell r="C7761" t="str">
            <v>UN</v>
          </cell>
          <cell r="D7761">
            <v>0</v>
          </cell>
          <cell r="E7761">
            <v>0</v>
          </cell>
          <cell r="F7761" t="str">
            <v>SINAPI JUNHO 2025</v>
          </cell>
        </row>
        <row r="7762">
          <cell r="A7762">
            <v>97309</v>
          </cell>
          <cell r="B7762" t="str">
            <v>COTOVELO HORIZONTAL 90º, PARA ELETROCALHA, LISA OU PERFURADA EM AÇO GALVANIZADO, LARGURA DE 700MM E ALTURA DE 50MM - FORNECIMENTO E INSTALAÇÃO. AF_04/2023</v>
          </cell>
          <cell r="C7762" t="str">
            <v>UN</v>
          </cell>
          <cell r="D7762">
            <v>0</v>
          </cell>
          <cell r="E7762">
            <v>0</v>
          </cell>
          <cell r="F7762" t="str">
            <v>SINAPI JUNHO 2025</v>
          </cell>
        </row>
        <row r="7763">
          <cell r="A7763">
            <v>97310</v>
          </cell>
          <cell r="B7763" t="str">
            <v>COTOVELO HORIZONTAL 90º, PARA ELETROCALHA, LISA OU PERFURADA EM AÇO GALVANIZADO, LARGURA DE 800MM E ALTURA DE 50MM - FORNECIMENTO E INSTALAÇÃO. AF_04/2023</v>
          </cell>
          <cell r="C7763" t="str">
            <v>UN</v>
          </cell>
          <cell r="D7763">
            <v>0</v>
          </cell>
          <cell r="E7763">
            <v>0</v>
          </cell>
          <cell r="F7763" t="str">
            <v>SINAPI JUNHO 2025</v>
          </cell>
        </row>
        <row r="7764">
          <cell r="A7764">
            <v>97282</v>
          </cell>
          <cell r="B7764" t="str">
            <v>COTOVELO RETO 90º PARA ELETROCALHA, LISA OU PERFURADA EM AÇO GALVANIZADO, LARGURA DE 100MM E ALTURA DE 50MM - FORNECIMENTO E INSTALAÇÃO. AF_04/2023</v>
          </cell>
          <cell r="C7764" t="str">
            <v>UN</v>
          </cell>
          <cell r="D7764">
            <v>0</v>
          </cell>
          <cell r="E7764">
            <v>0</v>
          </cell>
          <cell r="F7764" t="str">
            <v>SINAPI JUNHO 2025</v>
          </cell>
        </row>
        <row r="7765">
          <cell r="A7765">
            <v>97276</v>
          </cell>
          <cell r="B7765" t="str">
            <v>COTOVELO RETO 90º PARA ELETROCALHA, LISA OU PERFURADA EM AÇO GALVANIZADO, LARGURA DE 50MM E ALTURA DE 50MM - FORNECIMENTO E INSTALAÇÃO. AF_04/2023</v>
          </cell>
          <cell r="C7765" t="str">
            <v>UN</v>
          </cell>
          <cell r="D7765">
            <v>0</v>
          </cell>
          <cell r="E7765">
            <v>0</v>
          </cell>
          <cell r="F7765" t="str">
            <v>SINAPI JUNHO 2025</v>
          </cell>
        </row>
        <row r="7766">
          <cell r="A7766">
            <v>97281</v>
          </cell>
          <cell r="B7766" t="str">
            <v>COTOVELO RETO 90º PARA ELETROCALHA, LISA OU PERFURADA EM AÇO GALVANIZADO, LARGURA DE 75MM E ALTURA DE 50MM - FORNECIMENTO E INSTALAÇÃO. AF_04/2023</v>
          </cell>
          <cell r="C7766" t="str">
            <v>UN</v>
          </cell>
          <cell r="D7766">
            <v>0</v>
          </cell>
          <cell r="E7766">
            <v>0</v>
          </cell>
          <cell r="F7766" t="str">
            <v>SINAPI JUNHO 2025</v>
          </cell>
        </row>
        <row r="7767">
          <cell r="A7767">
            <v>97287</v>
          </cell>
          <cell r="B7767" t="str">
            <v>COTOVELO RETO 90º, PARA ELETROCALHA, LISA OU PERFURADA EM AÇO GALVANIZADO, LARGURA DE 125MM E ALTURA DE 50MM - FORNECIMENTO E INSTALAÇÃO. AF_04/2023</v>
          </cell>
          <cell r="C7767" t="str">
            <v>UN</v>
          </cell>
          <cell r="D7767">
            <v>0</v>
          </cell>
          <cell r="E7767">
            <v>0</v>
          </cell>
          <cell r="F7767" t="str">
            <v>SINAPI JUNHO 2025</v>
          </cell>
        </row>
        <row r="7768">
          <cell r="A7768">
            <v>97288</v>
          </cell>
          <cell r="B7768" t="str">
            <v>COTOVELO RETO 90º, PARA ELETROCALHA, LISA OU PERFURADA EM AÇO GALVANIZADO, LARGURA DE 150MM E ALTURA DE 50MM - FORNECIMENTO E INSTALAÇÃO. AF_04/2023</v>
          </cell>
          <cell r="C7768" t="str">
            <v>UN</v>
          </cell>
          <cell r="D7768">
            <v>0</v>
          </cell>
          <cell r="E7768">
            <v>0</v>
          </cell>
          <cell r="F7768" t="str">
            <v>SINAPI JUNHO 2025</v>
          </cell>
        </row>
        <row r="7769">
          <cell r="A7769">
            <v>97293</v>
          </cell>
          <cell r="B7769" t="str">
            <v>COTOVELO RETO 90º, PARA ELETROCALHA, LISA OU PERFURADA EM AÇO GALVANIZADO, LARGURA DE 200MM E ALTURA DE 50MM - FORNECIMENTO E INSTALAÇÃO. AF_04/2023</v>
          </cell>
          <cell r="C7769" t="str">
            <v>UN</v>
          </cell>
          <cell r="D7769">
            <v>0</v>
          </cell>
          <cell r="E7769">
            <v>0</v>
          </cell>
          <cell r="F7769" t="str">
            <v>SINAPI JUNHO 2025</v>
          </cell>
        </row>
        <row r="7770">
          <cell r="A7770">
            <v>97294</v>
          </cell>
          <cell r="B7770" t="str">
            <v>COTOVELO RETO 90º, PARA ELETROCALHA, LISA OU PERFURADA EM AÇO GALVANIZADO, LARGURA DE 250MM E ALTURA DE 50MM - FORNECIMENTO E INSTALAÇÃO. AF_04/2023</v>
          </cell>
          <cell r="C7770" t="str">
            <v>UN</v>
          </cell>
          <cell r="D7770">
            <v>0</v>
          </cell>
          <cell r="E7770">
            <v>0</v>
          </cell>
          <cell r="F7770" t="str">
            <v>SINAPI JUNHO 2025</v>
          </cell>
        </row>
        <row r="7771">
          <cell r="A7771">
            <v>97299</v>
          </cell>
          <cell r="B7771" t="str">
            <v>COTOVELO RETO 90º, PARA ELETROCALHA, LISA OU PERFURADA EM AÇO GALVANIZADO, LARGURA DE 300MM E ALTURA DE 50MM - FORNECIMENTO E INSTALAÇÃO. AF_04/2023</v>
          </cell>
          <cell r="C7771" t="str">
            <v>UN</v>
          </cell>
          <cell r="D7771">
            <v>0</v>
          </cell>
          <cell r="E7771">
            <v>0</v>
          </cell>
          <cell r="F7771" t="str">
            <v>SINAPI JUNHO 2025</v>
          </cell>
        </row>
        <row r="7772">
          <cell r="A7772">
            <v>97300</v>
          </cell>
          <cell r="B7772" t="str">
            <v>COTOVELO RETO 90º, PARA ELETROCALHA, LISA OU PERFURADA EM AÇO GALVANIZADO, LARGURA DE 400MM E ALTURA DE 50MM - FORNECIMENTO E INSTALAÇÃO. AF_04/2023</v>
          </cell>
          <cell r="C7772" t="str">
            <v>UN</v>
          </cell>
          <cell r="D7772">
            <v>0</v>
          </cell>
          <cell r="E7772">
            <v>0</v>
          </cell>
          <cell r="F7772" t="str">
            <v>SINAPI JUNHO 2025</v>
          </cell>
        </row>
        <row r="7773">
          <cell r="A7773">
            <v>97305</v>
          </cell>
          <cell r="B7773" t="str">
            <v>COTOVELO RETO 90º, PARA ELETROCALHA, LISA OU PERFURADA EM AÇO GALVANIZADO, LARGURA DE 500MM E ALTURA DE 50MM - FORNECIMENTO E INSTALAÇÃO. AF_04/2023</v>
          </cell>
          <cell r="C7773" t="str">
            <v>UN</v>
          </cell>
          <cell r="D7773">
            <v>0</v>
          </cell>
          <cell r="E7773">
            <v>0</v>
          </cell>
          <cell r="F7773" t="str">
            <v>SINAPI JUNHO 2025</v>
          </cell>
        </row>
        <row r="7774">
          <cell r="A7774">
            <v>97306</v>
          </cell>
          <cell r="B7774" t="str">
            <v>COTOVELO RETO 90º, PARA ELETROCALHA, LISA OU PERFURADA EM AÇO GALVANIZADO, LARGURA DE 600MM E ALTURA DE 50MM - FORNECIMENTO E INSTALAÇÃO. AF_04/2023</v>
          </cell>
          <cell r="C7774" t="str">
            <v>UN</v>
          </cell>
          <cell r="D7774">
            <v>0</v>
          </cell>
          <cell r="E7774">
            <v>0</v>
          </cell>
          <cell r="F7774" t="str">
            <v>SINAPI JUNHO 2025</v>
          </cell>
        </row>
        <row r="7775">
          <cell r="A7775">
            <v>97311</v>
          </cell>
          <cell r="B7775" t="str">
            <v>COTOVELO RETO 90º, PARA ELETROCALHA, LISA OU PERFURADA EM AÇO GALVANIZADO, LARGURA DE 700MM E ALTURA DE 50MM - FORNECIMENTO E INSTALAÇÃO. AF_04/2023</v>
          </cell>
          <cell r="C7775" t="str">
            <v>UN</v>
          </cell>
          <cell r="D7775">
            <v>0</v>
          </cell>
          <cell r="E7775">
            <v>0</v>
          </cell>
          <cell r="F7775" t="str">
            <v>SINAPI JUNHO 2025</v>
          </cell>
        </row>
        <row r="7776">
          <cell r="A7776">
            <v>97312</v>
          </cell>
          <cell r="B7776" t="str">
            <v>COTOVELO RETO 90º, PARA ELETROCALHA, LISA OU PERFURADA EM AÇO GALVANIZADO, LARGURA DE 800MM E ALTURA DE 50MM - FORNECIMENTO E INSTALAÇÃO. AF_04/2023</v>
          </cell>
          <cell r="C7776" t="str">
            <v>UN</v>
          </cell>
          <cell r="D7776">
            <v>0</v>
          </cell>
          <cell r="E7776">
            <v>0</v>
          </cell>
          <cell r="F7776" t="str">
            <v>SINAPI JUNHO 2025</v>
          </cell>
        </row>
        <row r="7777">
          <cell r="A7777">
            <v>97278</v>
          </cell>
          <cell r="B7777" t="str">
            <v>CURVA HORIZONTAL 90º PARA ELETROCALHA, LISA OU PERFURADA EM AÇO GALVANIZADO, LARGURA DE 100MM E ALTURA DE 50MM - FORNECIMENTO E INSTALAÇÃO. AF_04/2023</v>
          </cell>
          <cell r="C7777" t="str">
            <v>UN</v>
          </cell>
          <cell r="D7777">
            <v>0</v>
          </cell>
          <cell r="E7777">
            <v>0</v>
          </cell>
          <cell r="F7777" t="str">
            <v>SINAPI JUNHO 2025</v>
          </cell>
        </row>
        <row r="7778">
          <cell r="A7778">
            <v>97274</v>
          </cell>
          <cell r="B7778" t="str">
            <v>CURVA HORIZONTAL 90º PARA ELETROCALHA, LISA OU PERFURADA EM AÇO GALVANIZADO, LARGURA DE 50MM E ALTURA DE 50MM - FORNECIMENTO E INSTALAÇÃO. AF_04/2023</v>
          </cell>
          <cell r="C7778" t="str">
            <v>UN</v>
          </cell>
          <cell r="D7778">
            <v>0</v>
          </cell>
          <cell r="E7778">
            <v>0</v>
          </cell>
          <cell r="F7778" t="str">
            <v>SINAPI JUNHO 2025</v>
          </cell>
        </row>
        <row r="7779">
          <cell r="A7779">
            <v>97283</v>
          </cell>
          <cell r="B7779" t="str">
            <v>CURVA HORIZONTAL 90º, PARA ELETROCALHA, LISA OU PERFURADA EM AÇO GALVANIZADO, LARGURA DE 125MM E ALTURA DE 50MM - FORNECIMENTO E INSTALAÇÃO. AF_04/2023</v>
          </cell>
          <cell r="C7779" t="str">
            <v>UN</v>
          </cell>
          <cell r="D7779">
            <v>0</v>
          </cell>
          <cell r="E7779">
            <v>0</v>
          </cell>
          <cell r="F7779" t="str">
            <v>SINAPI JUNHO 2025</v>
          </cell>
        </row>
        <row r="7780">
          <cell r="A7780">
            <v>97284</v>
          </cell>
          <cell r="B7780" t="str">
            <v>CURVA HORIZONTAL 90º, PARA ELETROCALHA, LISA OU PERFURADA EM AÇO GALVANIZADO, LARGURA DE 150MM E ALTURA DE 50MM - FORNECIMENTO E INSTALAÇÃO. AF_04/2023</v>
          </cell>
          <cell r="C7780" t="str">
            <v>UN</v>
          </cell>
          <cell r="D7780">
            <v>0</v>
          </cell>
          <cell r="E7780">
            <v>0</v>
          </cell>
          <cell r="F7780" t="str">
            <v>SINAPI JUNHO 2025</v>
          </cell>
        </row>
        <row r="7781">
          <cell r="A7781">
            <v>97289</v>
          </cell>
          <cell r="B7781" t="str">
            <v>CURVA HORIZONTAL 90º, PARA ELETROCALHA, LISA OU PERFURADA EM AÇO GALVANIZADO, LARGURA DE 200MM E ALTURA DE 50MM - FORNECIMENTO E INSTALAÇÃO. AF_04/2023</v>
          </cell>
          <cell r="C7781" t="str">
            <v>UN</v>
          </cell>
          <cell r="D7781">
            <v>0</v>
          </cell>
          <cell r="E7781">
            <v>0</v>
          </cell>
          <cell r="F7781" t="str">
            <v>SINAPI JUNHO 2025</v>
          </cell>
        </row>
        <row r="7782">
          <cell r="A7782">
            <v>97290</v>
          </cell>
          <cell r="B7782" t="str">
            <v>CURVA HORIZONTAL 90º, PARA ELETROCALHA, LISA OU PERFURADA EM AÇO GALVANIZADO, LARGURA DE 250MM E ALTURA DE 50MM - FORNECIMENTO E INSTALAÇÃO. AF_04/2023</v>
          </cell>
          <cell r="C7782" t="str">
            <v>UN</v>
          </cell>
          <cell r="D7782">
            <v>0</v>
          </cell>
          <cell r="E7782">
            <v>0</v>
          </cell>
          <cell r="F7782" t="str">
            <v>SINAPI JUNHO 2025</v>
          </cell>
        </row>
        <row r="7783">
          <cell r="A7783">
            <v>97295</v>
          </cell>
          <cell r="B7783" t="str">
            <v>CURVA HORIZONTAL 90º, PARA ELETROCALHA, LISA OU PERFURADA EM AÇO GALVANIZADO, LARGURA DE 300MM E ALTURA DE 50MM - FORNECIMENTO E INSTALAÇÃO. AF_04/2023</v>
          </cell>
          <cell r="C7783" t="str">
            <v>UN</v>
          </cell>
          <cell r="D7783">
            <v>0</v>
          </cell>
          <cell r="E7783">
            <v>0</v>
          </cell>
          <cell r="F7783" t="str">
            <v>SINAPI JUNHO 2025</v>
          </cell>
        </row>
        <row r="7784">
          <cell r="A7784">
            <v>97296</v>
          </cell>
          <cell r="B7784" t="str">
            <v>CURVA HORIZONTAL 90º, PARA ELETROCALHA, LISA OU PERFURADA EM AÇO GALVANIZADO, LARGURA DE 400MM E ALTURA DE 50MM - FORNECIMENTO E INSTALAÇÃO. AF_04/2023</v>
          </cell>
          <cell r="C7784" t="str">
            <v>UN</v>
          </cell>
          <cell r="D7784">
            <v>0</v>
          </cell>
          <cell r="E7784">
            <v>0</v>
          </cell>
          <cell r="F7784" t="str">
            <v>SINAPI JUNHO 2025</v>
          </cell>
        </row>
        <row r="7785">
          <cell r="A7785">
            <v>97301</v>
          </cell>
          <cell r="B7785" t="str">
            <v>CURVA HORIZONTAL 90º, PARA ELETROCALHA, LISA OU PERFURADA EM AÇO GALVANIZADO, LARGURA DE 500MM E ALTURA DE 50MM - FORNECIMENTO E INSTALAÇÃO. AF_04/2023</v>
          </cell>
          <cell r="C7785" t="str">
            <v>UN</v>
          </cell>
          <cell r="D7785">
            <v>0</v>
          </cell>
          <cell r="E7785">
            <v>0</v>
          </cell>
          <cell r="F7785" t="str">
            <v>SINAPI JUNHO 2025</v>
          </cell>
        </row>
        <row r="7786">
          <cell r="A7786">
            <v>97302</v>
          </cell>
          <cell r="B7786" t="str">
            <v>CURVA HORIZONTAL 90º, PARA ELETROCALHA, LISA OU PERFURADA EM AÇO GALVANIZADO, LARGURA DE 600MM E ALTURA DE 50MM - FORNECIMENTO E INSTALAÇÃO. AF_04/2023</v>
          </cell>
          <cell r="C7786" t="str">
            <v>UN</v>
          </cell>
          <cell r="D7786">
            <v>0</v>
          </cell>
          <cell r="E7786">
            <v>0</v>
          </cell>
          <cell r="F7786" t="str">
            <v>SINAPI JUNHO 2025</v>
          </cell>
        </row>
        <row r="7787">
          <cell r="A7787">
            <v>97307</v>
          </cell>
          <cell r="B7787" t="str">
            <v>CURVA HORIZONTAL 90º, PARA ELETROCALHA, LISA OU PERFURADA EM AÇO GALVANIZADO, LARGURA DE 700MM E ALTURA DE 50MM - FORNECIMENTO E INSTALAÇÃO. AF_04/2023</v>
          </cell>
          <cell r="C7787" t="str">
            <v>UN</v>
          </cell>
          <cell r="D7787">
            <v>0</v>
          </cell>
          <cell r="E7787">
            <v>0</v>
          </cell>
          <cell r="F7787" t="str">
            <v>SINAPI JUNHO 2025</v>
          </cell>
        </row>
        <row r="7788">
          <cell r="A7788">
            <v>97277</v>
          </cell>
          <cell r="B7788" t="str">
            <v>CURVA HORIZONTAL 90º, PARA ELETROCALHA, LISA OU PERFURADA EM AÇO GALVANIZADO, LARGURA DE 75MM E ALTURA DE 50MM - FORNECIMENTO E INSTALAÇÃO. AF_04/2023</v>
          </cell>
          <cell r="C7788" t="str">
            <v>UN</v>
          </cell>
          <cell r="D7788">
            <v>0</v>
          </cell>
          <cell r="E7788">
            <v>0</v>
          </cell>
          <cell r="F7788" t="str">
            <v>SINAPI JUNHO 2025</v>
          </cell>
        </row>
        <row r="7789">
          <cell r="A7789">
            <v>97308</v>
          </cell>
          <cell r="B7789" t="str">
            <v>CURVA HORIZONTAL 90º, PARA ELETROCALHA, LISA OU PERFURADA EM AÇO GALVANIZADO, LARGURA DE 800MM E ALTURA DE 50MM - FORNECIMENTO E INSTALAÇÃO. AF_04/2023</v>
          </cell>
          <cell r="C7789" t="str">
            <v>UN</v>
          </cell>
          <cell r="D7789">
            <v>0</v>
          </cell>
          <cell r="E7789">
            <v>0</v>
          </cell>
          <cell r="F7789" t="str">
            <v>SINAPI JUNHO 2025</v>
          </cell>
        </row>
        <row r="7790">
          <cell r="A7790">
            <v>97238</v>
          </cell>
          <cell r="B7790" t="str">
            <v>ELETROCALHA LISA OU PERFURADA EM AÇO GALVANIZADO, LARGURA 100MM E ALTURA 50MM, INCLUSIVE EMENDA E FIXAÇÃO - FORNECIMENTO E INSTALAÇÃO. AF_04/2023</v>
          </cell>
          <cell r="C7790" t="str">
            <v>M</v>
          </cell>
          <cell r="D7790">
            <v>0</v>
          </cell>
          <cell r="E7790">
            <v>0</v>
          </cell>
          <cell r="F7790" t="str">
            <v>SINAPI JUNHO 2025</v>
          </cell>
        </row>
        <row r="7791">
          <cell r="A7791">
            <v>97239</v>
          </cell>
          <cell r="B7791" t="str">
            <v>ELETROCALHA LISA OU PERFURADA EM AÇO GALVANIZADO, LARGURA 125MM E ALTURA 50MM, INCLUSIVE EMENDA E FIXAÇÃO - FORNECIMENTO E INSTALAÇÃO. AF_04/2023</v>
          </cell>
          <cell r="C7791" t="str">
            <v>M</v>
          </cell>
          <cell r="D7791">
            <v>0</v>
          </cell>
          <cell r="E7791">
            <v>0</v>
          </cell>
          <cell r="F7791" t="str">
            <v>SINAPI JUNHO 2025</v>
          </cell>
        </row>
        <row r="7792">
          <cell r="A7792">
            <v>97240</v>
          </cell>
          <cell r="B7792" t="str">
            <v>ELETROCALHA LISA OU PERFURADA EM AÇO GALVANIZADO, LARGURA 150MM E ALTURA 50MM, INCLUSIVE EMENDA E FIXAÇÃO - FORNECIMENTO E INSTALAÇÃO. AF_04/2023</v>
          </cell>
          <cell r="C7792" t="str">
            <v>M</v>
          </cell>
          <cell r="D7792">
            <v>0</v>
          </cell>
          <cell r="E7792">
            <v>0</v>
          </cell>
          <cell r="F7792" t="str">
            <v>SINAPI JUNHO 2025</v>
          </cell>
        </row>
        <row r="7793">
          <cell r="A7793">
            <v>97241</v>
          </cell>
          <cell r="B7793" t="str">
            <v>ELETROCALHA LISA OU PERFURADA EM AÇO GALVANIZADO, LARGURA 200MM E ALTURA 50MM, INCLUSIVE EMENDA E FIXAÇÃO - FORNECIMENTO E INSTALAÇÃO. AF_04/2023</v>
          </cell>
          <cell r="C7793" t="str">
            <v>M</v>
          </cell>
          <cell r="D7793">
            <v>0</v>
          </cell>
          <cell r="E7793">
            <v>0</v>
          </cell>
          <cell r="F7793" t="str">
            <v>SINAPI JUNHO 2025</v>
          </cell>
        </row>
        <row r="7794">
          <cell r="A7794">
            <v>97242</v>
          </cell>
          <cell r="B7794" t="str">
            <v>ELETROCALHA LISA OU PERFURADA EM AÇO GALVANIZADO, LARGURA 250MM E ALTURA 50MM, INCLUSIVE EMENDA E FIXAÇÃO - FORNECIMENTO E INSTALAÇÃO. AF_04/2023</v>
          </cell>
          <cell r="C7794" t="str">
            <v>M</v>
          </cell>
          <cell r="D7794">
            <v>0</v>
          </cell>
          <cell r="E7794">
            <v>0</v>
          </cell>
          <cell r="F7794" t="str">
            <v>SINAPI JUNHO 2025</v>
          </cell>
        </row>
        <row r="7795">
          <cell r="A7795">
            <v>97243</v>
          </cell>
          <cell r="B7795" t="str">
            <v>ELETROCALHA LISA OU PERFURADA EM AÇO GALVANIZADO, LARGURA 300MM E ALTURA 50MM, INCLUSIVE EMENDA E FIXAÇÃO - FORNECIMENTO E INSTALAÇÃO. AF_04/2023</v>
          </cell>
          <cell r="C7795" t="str">
            <v>M</v>
          </cell>
          <cell r="D7795">
            <v>0</v>
          </cell>
          <cell r="E7795">
            <v>0</v>
          </cell>
          <cell r="F7795" t="str">
            <v>SINAPI JUNHO 2025</v>
          </cell>
        </row>
        <row r="7796">
          <cell r="A7796">
            <v>97244</v>
          </cell>
          <cell r="B7796" t="str">
            <v>ELETROCALHA LISA OU PERFURADA EM AÇO GALVANIZADO, LARGURA 400MM E ALTURA 50MM, INCLUSIVE EMENDA E FIXAÇÃO - FORNECIMENTO E INSTALAÇÃO. AF_04/2023</v>
          </cell>
          <cell r="C7796" t="str">
            <v>M</v>
          </cell>
          <cell r="D7796">
            <v>0</v>
          </cell>
          <cell r="E7796">
            <v>0</v>
          </cell>
          <cell r="F7796" t="str">
            <v>SINAPI JUNHO 2025</v>
          </cell>
        </row>
        <row r="7797">
          <cell r="A7797">
            <v>97245</v>
          </cell>
          <cell r="B7797" t="str">
            <v>ELETROCALHA LISA OU PERFURADA EM AÇO GALVANIZADO, LARGURA 500MM E ALTURA 50MM, INCLUSIVE EMENDA E FIXAÇÃO - FORNECIMENTO E INSTALAÇÃO. AF_04/2023</v>
          </cell>
          <cell r="C7797" t="str">
            <v>M</v>
          </cell>
          <cell r="D7797">
            <v>0</v>
          </cell>
          <cell r="E7797">
            <v>0</v>
          </cell>
          <cell r="F7797" t="str">
            <v>SINAPI JUNHO 2025</v>
          </cell>
        </row>
        <row r="7798">
          <cell r="A7798">
            <v>97236</v>
          </cell>
          <cell r="B7798" t="str">
            <v>ELETROCALHA LISA OU PERFURADA EM AÇO GALVANIZADO, LARGURA 50MM E ALTURA 50MM, INCLUSIVE EMENDA E FIXAÇÃO - FORNECIMENTO E INSTALAÇÃO. AF_04/2023</v>
          </cell>
          <cell r="C7798" t="str">
            <v>M</v>
          </cell>
          <cell r="D7798">
            <v>0</v>
          </cell>
          <cell r="E7798">
            <v>0</v>
          </cell>
          <cell r="F7798" t="str">
            <v>SINAPI JUNHO 2025</v>
          </cell>
        </row>
        <row r="7799">
          <cell r="A7799">
            <v>97246</v>
          </cell>
          <cell r="B7799" t="str">
            <v>ELETROCALHA LISA OU PERFURADA EM AÇO GALVANIZADO, LARGURA 600MM E ALTURA 50MM, INCLUSIVE EMENDA E FIXAÇÃO - FORNECIMENTO E INSTALAÇÃO. AF_04/2023</v>
          </cell>
          <cell r="C7799" t="str">
            <v>M</v>
          </cell>
          <cell r="D7799">
            <v>0</v>
          </cell>
          <cell r="E7799">
            <v>0</v>
          </cell>
          <cell r="F7799" t="str">
            <v>SINAPI JUNHO 2025</v>
          </cell>
        </row>
        <row r="7800">
          <cell r="A7800">
            <v>97247</v>
          </cell>
          <cell r="B7800" t="str">
            <v>ELETROCALHA LISA OU PERFURADA EM AÇO GALVANIZADO, LARGURA 700MM E ALTURA 50MM, INCLUSIVE EMENDA E FIXAÇÃO - FORNECIMENTO E INSTALAÇÃO. AF_04/2023</v>
          </cell>
          <cell r="C7800" t="str">
            <v>M</v>
          </cell>
          <cell r="D7800">
            <v>0</v>
          </cell>
          <cell r="E7800">
            <v>0</v>
          </cell>
          <cell r="F7800" t="str">
            <v>SINAPI JUNHO 2025</v>
          </cell>
        </row>
        <row r="7801">
          <cell r="A7801">
            <v>97237</v>
          </cell>
          <cell r="B7801" t="str">
            <v>ELETROCALHA LISA OU PERFURADA EM AÇO GALVANIZADO, LARGURA 75MM E ALTURA 50MM, INCLUSIVE EMENDA E FIXAÇÃO - FORNECIMENTO E INSTALAÇÃO. AF_04/2023</v>
          </cell>
          <cell r="C7801" t="str">
            <v>M</v>
          </cell>
          <cell r="D7801">
            <v>0</v>
          </cell>
          <cell r="E7801">
            <v>0</v>
          </cell>
          <cell r="F7801" t="str">
            <v>SINAPI JUNHO 2025</v>
          </cell>
        </row>
        <row r="7802">
          <cell r="A7802">
            <v>97248</v>
          </cell>
          <cell r="B7802" t="str">
            <v>ELETROCALHA LISA OU PERFURADA EM AÇO GALVANIZADO, LARGURA 800MM E ALTURA 50MM, INCLUSIVE EMENDA E FIXAÇÃO - FORNECIMENTO E INSTALAÇÃO. AF_04/2023</v>
          </cell>
          <cell r="C7802" t="str">
            <v>M</v>
          </cell>
          <cell r="D7802">
            <v>0</v>
          </cell>
          <cell r="E7802">
            <v>0</v>
          </cell>
          <cell r="F7802" t="str">
            <v>SINAPI JUNHO 2025</v>
          </cell>
        </row>
        <row r="7803">
          <cell r="A7803">
            <v>97251</v>
          </cell>
          <cell r="B7803" t="str">
            <v>EMENDA PARA ELETROCALHA, LISA OU PERFURADA EM AÇO GALVANIZADO, LARGURA 100MM E ALTURA 50MM - FORNECIMENTO E INSTALAÇÃO. AF_04/2023</v>
          </cell>
          <cell r="C7803" t="str">
            <v>UN</v>
          </cell>
          <cell r="D7803">
            <v>0</v>
          </cell>
          <cell r="E7803">
            <v>0</v>
          </cell>
          <cell r="F7803" t="str">
            <v>SINAPI JUNHO 2025</v>
          </cell>
        </row>
        <row r="7804">
          <cell r="A7804">
            <v>97254</v>
          </cell>
          <cell r="B7804" t="str">
            <v>EMENDA PARA ELETROCALHA, LISA OU PERFURADA EM AÇO GALVANIZADO, LARGURA 125MM E ALTURA 50MM - FORNECIMENTO E INSTALAÇÃO. AF_04/2023</v>
          </cell>
          <cell r="C7804" t="str">
            <v>UN</v>
          </cell>
          <cell r="D7804">
            <v>0</v>
          </cell>
          <cell r="E7804">
            <v>0</v>
          </cell>
          <cell r="F7804" t="str">
            <v>SINAPI JUNHO 2025</v>
          </cell>
        </row>
        <row r="7805">
          <cell r="A7805">
            <v>97255</v>
          </cell>
          <cell r="B7805" t="str">
            <v>EMENDA PARA ELETROCALHA, LISA OU PERFURADA EM AÇO GALVANIZADO, LARGURA 150MM E ALTURA 50MM - FORNECIMENTO E INSTALAÇÃO. AF_04/2023</v>
          </cell>
          <cell r="C7805" t="str">
            <v>UN</v>
          </cell>
          <cell r="D7805">
            <v>0</v>
          </cell>
          <cell r="E7805">
            <v>0</v>
          </cell>
          <cell r="F7805" t="str">
            <v>SINAPI JUNHO 2025</v>
          </cell>
        </row>
        <row r="7806">
          <cell r="A7806">
            <v>97249</v>
          </cell>
          <cell r="B7806" t="str">
            <v>EMENDA PARA ELETROCALHA, LISA OU PERFURADA EM AÇO GALVANIZADO, LARGURA 50MM E ALTURA 50MM - FORNECIMENTO E INSTALAÇÃO. AF_04/2023</v>
          </cell>
          <cell r="C7806" t="str">
            <v>UN</v>
          </cell>
          <cell r="D7806">
            <v>0</v>
          </cell>
          <cell r="E7806">
            <v>0</v>
          </cell>
          <cell r="F7806" t="str">
            <v>SINAPI JUNHO 2025</v>
          </cell>
        </row>
        <row r="7807">
          <cell r="A7807">
            <v>97250</v>
          </cell>
          <cell r="B7807" t="str">
            <v>EMENDA PARA ELETROCALHA, LISA OU PERFURADA EM AÇO GALVANIZADO, LARGURA 75MM E ALTURA 50MM - FORNECIMENTO E INSTALAÇÃO. AF_04/2023</v>
          </cell>
          <cell r="C7807" t="str">
            <v>UN</v>
          </cell>
          <cell r="D7807">
            <v>0</v>
          </cell>
          <cell r="E7807">
            <v>0</v>
          </cell>
          <cell r="F7807" t="str">
            <v>SINAPI JUNHO 2025</v>
          </cell>
        </row>
        <row r="7808">
          <cell r="A7808">
            <v>97258</v>
          </cell>
          <cell r="B7808" t="str">
            <v>EMENDA PARA ELETROCALHA, LISA OU PERFURADA EM AÇO GALVANIZADO, LARGURA DE 200MM E ALTURA DE 50MM - FORNECIMENTO E INSTALAÇÃO. AF_04/2023</v>
          </cell>
          <cell r="C7808" t="str">
            <v>UN</v>
          </cell>
          <cell r="D7808">
            <v>0</v>
          </cell>
          <cell r="E7808">
            <v>0</v>
          </cell>
          <cell r="F7808" t="str">
            <v>SINAPI JUNHO 2025</v>
          </cell>
        </row>
        <row r="7809">
          <cell r="A7809">
            <v>97259</v>
          </cell>
          <cell r="B7809" t="str">
            <v>EMENDA PARA ELETROCALHA, LISA OU PERFURADA EM AÇO GALVANIZADO, LARGURA DE 250MM E ALTURA DE 50MM - FORNECIMENTO E INSTALAÇÃO. AF_04/2023</v>
          </cell>
          <cell r="C7809" t="str">
            <v>UN</v>
          </cell>
          <cell r="D7809">
            <v>0</v>
          </cell>
          <cell r="E7809">
            <v>0</v>
          </cell>
          <cell r="F7809" t="str">
            <v>SINAPI JUNHO 2025</v>
          </cell>
        </row>
        <row r="7810">
          <cell r="A7810">
            <v>97262</v>
          </cell>
          <cell r="B7810" t="str">
            <v>EMENDA PARA ELETROCALHA, LISA OU PERFURADA EM AÇO GALVANIZADO, LARGURA DE 300MM E ALTURA DE 50MM - FORNECIMENTO E INSTALAÇÃO. AF_04/2023</v>
          </cell>
          <cell r="C7810" t="str">
            <v>UN</v>
          </cell>
          <cell r="D7810">
            <v>0</v>
          </cell>
          <cell r="E7810">
            <v>0</v>
          </cell>
          <cell r="F7810" t="str">
            <v>SINAPI JUNHO 2025</v>
          </cell>
        </row>
        <row r="7811">
          <cell r="A7811">
            <v>97263</v>
          </cell>
          <cell r="B7811" t="str">
            <v>EMENDA PARA ELETROCALHA, LISA OU PERFURADA EM AÇO GALVANIZADO, LARGURA DE 400MM E ALTURA DE 50MM - FORNECIMENTO E INSTALAÇÃO. AF_04/2023</v>
          </cell>
          <cell r="C7811" t="str">
            <v>UN</v>
          </cell>
          <cell r="D7811">
            <v>0</v>
          </cell>
          <cell r="E7811">
            <v>0</v>
          </cell>
          <cell r="F7811" t="str">
            <v>SINAPI JUNHO 2025</v>
          </cell>
        </row>
        <row r="7812">
          <cell r="A7812">
            <v>97266</v>
          </cell>
          <cell r="B7812" t="str">
            <v>EMENDA PARA ELETROCALHA, LISA OU PERFURADA EM AÇO GALVANIZADO, LARGURA DE 500MM E ALTURA DE 50MM - FORNECIMENTO E INSTALAÇÃO. AF_04/2023</v>
          </cell>
          <cell r="C7812" t="str">
            <v>UN</v>
          </cell>
          <cell r="D7812">
            <v>0</v>
          </cell>
          <cell r="E7812">
            <v>0</v>
          </cell>
          <cell r="F7812" t="str">
            <v>SINAPI JUNHO 2025</v>
          </cell>
        </row>
        <row r="7813">
          <cell r="A7813">
            <v>97267</v>
          </cell>
          <cell r="B7813" t="str">
            <v>EMENDA PARA ELETROCALHA, LISA OU PERFURADA EM AÇO GALVANIZADO, LARGURA DE 600MM E ALTURA DE 50MM - FORNECIMENTO E INSTALAÇÃO. AF_04/2023</v>
          </cell>
          <cell r="C7813" t="str">
            <v>UN</v>
          </cell>
          <cell r="D7813">
            <v>0</v>
          </cell>
          <cell r="E7813">
            <v>0</v>
          </cell>
          <cell r="F7813" t="str">
            <v>SINAPI JUNHO 2025</v>
          </cell>
        </row>
        <row r="7814">
          <cell r="A7814">
            <v>97270</v>
          </cell>
          <cell r="B7814" t="str">
            <v>EMENDA PARA ELETROCALHA, LISA OU PERFURADA EM AÇO GALVANIZADO, LARGURA DE 700MM E ALTURA DE 50MM - FORNECIMENTO E INSTALAÇÃO. AF_04/2023</v>
          </cell>
          <cell r="C7814" t="str">
            <v>UN</v>
          </cell>
          <cell r="D7814">
            <v>0</v>
          </cell>
          <cell r="E7814">
            <v>0</v>
          </cell>
          <cell r="F7814" t="str">
            <v>SINAPI JUNHO 2025</v>
          </cell>
        </row>
        <row r="7815">
          <cell r="A7815">
            <v>97271</v>
          </cell>
          <cell r="B7815" t="str">
            <v>EMENDA PARA ELETROCALHA, LISA OU PERFURADA EM AÇO GALVANIZADO, LARGURA DE 800MM E ALTURA DE 50MM - FORNECIMENTO E INSTALAÇÃO. AF_04/2023</v>
          </cell>
          <cell r="C7815" t="str">
            <v>UN</v>
          </cell>
          <cell r="D7815">
            <v>0</v>
          </cell>
          <cell r="E7815">
            <v>0</v>
          </cell>
          <cell r="F7815" t="str">
            <v>SINAPI JUNHO 2025</v>
          </cell>
        </row>
        <row r="7816">
          <cell r="A7816">
            <v>97252</v>
          </cell>
          <cell r="B7816" t="str">
            <v>REDUÇÃO PARA ELETROCALHA, LISA OU PERFURADA EM AÇO GALVANIZADO, 100X75MM E ALTURA 50MM - FORNECIMENTO E INSTALAÇÃO. AF_04/2023</v>
          </cell>
          <cell r="C7816" t="str">
            <v>UN</v>
          </cell>
          <cell r="D7816">
            <v>0</v>
          </cell>
          <cell r="E7816">
            <v>0</v>
          </cell>
          <cell r="F7816" t="str">
            <v>SINAPI JUNHO 2025</v>
          </cell>
        </row>
        <row r="7817">
          <cell r="A7817">
            <v>97257</v>
          </cell>
          <cell r="B7817" t="str">
            <v>REDUÇÃO PARA ELETROCALHA, LISA OU PERFURADA EM AÇO GALVANIZADO, 125X100MM E ALTURA DE 50MM - FORNECIMENTO E INSTALAÇÃO. AF_04/2023</v>
          </cell>
          <cell r="C7817" t="str">
            <v>UN</v>
          </cell>
          <cell r="D7817">
            <v>0</v>
          </cell>
          <cell r="E7817">
            <v>0</v>
          </cell>
          <cell r="F7817" t="str">
            <v>SINAPI JUNHO 2025</v>
          </cell>
        </row>
        <row r="7818">
          <cell r="A7818">
            <v>97256</v>
          </cell>
          <cell r="B7818" t="str">
            <v>REDUÇÃO PARA ELETROCALHA, LISA OU PERFURADA EM AÇO GALVANIZADO, 150X125MM E ALTURA DE 50MM - FORNECIMENTO E INSTALAÇÃO. AF_04/2023</v>
          </cell>
          <cell r="C7818" t="str">
            <v>UN</v>
          </cell>
          <cell r="D7818">
            <v>0</v>
          </cell>
          <cell r="E7818">
            <v>0</v>
          </cell>
          <cell r="F7818" t="str">
            <v>SINAPI JUNHO 2025</v>
          </cell>
        </row>
        <row r="7819">
          <cell r="A7819">
            <v>97253</v>
          </cell>
          <cell r="B7819" t="str">
            <v>REDUÇÃO PARA ELETROCALHA, LISA OU PERFURADA EM AÇO GALVANIZADO, 75X50MM E ALTURA 50MM - FORNECIMENTO E INSTALAÇÃO. AF_04/2023</v>
          </cell>
          <cell r="C7819" t="str">
            <v>UN</v>
          </cell>
          <cell r="D7819">
            <v>0</v>
          </cell>
          <cell r="E7819">
            <v>0</v>
          </cell>
          <cell r="F7819" t="str">
            <v>SINAPI JUNHO 2025</v>
          </cell>
        </row>
        <row r="7820">
          <cell r="A7820">
            <v>97261</v>
          </cell>
          <cell r="B7820" t="str">
            <v>REDUÇÃO PARA ELETROCALHA, LISA OU PERFURADA EM AÇO GALVANIZADO, LARGURA DE 200X150MM E ALTURA DE 50MM - FORNECIMENTO E INSTALAÇÃO. AF_04/2023</v>
          </cell>
          <cell r="C7820" t="str">
            <v>UN</v>
          </cell>
          <cell r="D7820">
            <v>0</v>
          </cell>
          <cell r="E7820">
            <v>0</v>
          </cell>
          <cell r="F7820" t="str">
            <v>SINAPI JUNHO 2025</v>
          </cell>
        </row>
        <row r="7821">
          <cell r="A7821">
            <v>97260</v>
          </cell>
          <cell r="B7821" t="str">
            <v>REDUÇÃO PARA ELETROCALHA, LISA OU PERFURADA EM AÇO GALVANIZADO, LARGURA DE 250X200MM E ALTURA DE 50MM - FORNECIMENTO E INSTALAÇÃO. AF_04/2023</v>
          </cell>
          <cell r="C7821" t="str">
            <v>UN</v>
          </cell>
          <cell r="D7821">
            <v>0</v>
          </cell>
          <cell r="E7821">
            <v>0</v>
          </cell>
          <cell r="F7821" t="str">
            <v>SINAPI JUNHO 2025</v>
          </cell>
        </row>
        <row r="7822">
          <cell r="A7822">
            <v>97265</v>
          </cell>
          <cell r="B7822" t="str">
            <v>REDUÇÃO PARA ELETROCALHA, LISA OU PERFURADA EM AÇO GALVANIZADO, LARGURA DE 300X250MM E ALTURA DE 50MM - FORNECIMENTO E INSTALAÇÃO. AF_04/2023</v>
          </cell>
          <cell r="C7822" t="str">
            <v>UN</v>
          </cell>
          <cell r="D7822">
            <v>0</v>
          </cell>
          <cell r="E7822">
            <v>0</v>
          </cell>
          <cell r="F7822" t="str">
            <v>SINAPI JUNHO 2025</v>
          </cell>
        </row>
        <row r="7823">
          <cell r="A7823">
            <v>97264</v>
          </cell>
          <cell r="B7823" t="str">
            <v>REDUÇÃO PARA ELETROCALHA, LISA OU PERFURADA EM AÇO GALVANIZADO, LARGURA DE 400X300MM E ALTURA DE 50MM - FORNECIMENTO E INSTALAÇÃO. AF_04/2023</v>
          </cell>
          <cell r="C7823" t="str">
            <v>UN</v>
          </cell>
          <cell r="D7823">
            <v>0</v>
          </cell>
          <cell r="E7823">
            <v>0</v>
          </cell>
          <cell r="F7823" t="str">
            <v>SINAPI JUNHO 2025</v>
          </cell>
        </row>
        <row r="7824">
          <cell r="A7824">
            <v>97269</v>
          </cell>
          <cell r="B7824" t="str">
            <v>REDUÇÃO PARA ELETROCALHA, LISA OU PERFURADA EM AÇO GALVANIZADO, LARGURA DE 500X400MM E ALTURA DE 50MM - FORNECIMENTO E INSTALAÇÃO. AF_04/2023</v>
          </cell>
          <cell r="C7824" t="str">
            <v>UN</v>
          </cell>
          <cell r="D7824">
            <v>0</v>
          </cell>
          <cell r="E7824">
            <v>0</v>
          </cell>
          <cell r="F7824" t="str">
            <v>SINAPI JUNHO 2025</v>
          </cell>
        </row>
        <row r="7825">
          <cell r="A7825">
            <v>97268</v>
          </cell>
          <cell r="B7825" t="str">
            <v>REDUÇÃO PARA ELETROCALHA, LISA OU PERFURADA EM AÇO GALVANIZADO, LARGURA DE 600X500MM E ALTURA DE 50MM - FORNECIMENTO E INSTALAÇÃO. AF_04/2023</v>
          </cell>
          <cell r="C7825" t="str">
            <v>UN</v>
          </cell>
          <cell r="D7825">
            <v>0</v>
          </cell>
          <cell r="E7825">
            <v>0</v>
          </cell>
          <cell r="F7825" t="str">
            <v>SINAPI JUNHO 2025</v>
          </cell>
        </row>
        <row r="7826">
          <cell r="A7826">
            <v>97273</v>
          </cell>
          <cell r="B7826" t="str">
            <v>REDUÇÃO PARA ELETROCALHA, LISA OU PERFURADA EM AÇO GALVANIZADO, LARGURA DE 700X600MM E ALTURA DE 50MM - FORNECIMENTO E INSTALAÇÃO. AF_04/2023</v>
          </cell>
          <cell r="C7826" t="str">
            <v>UN</v>
          </cell>
          <cell r="D7826">
            <v>0</v>
          </cell>
          <cell r="E7826">
            <v>0</v>
          </cell>
          <cell r="F7826" t="str">
            <v>SINAPI JUNHO 2025</v>
          </cell>
        </row>
        <row r="7827">
          <cell r="A7827">
            <v>97272</v>
          </cell>
          <cell r="B7827" t="str">
            <v>REDUÇÃO PARA ELETROCALHA, LISA OU PERFURADA EM AÇO GALVANIZADO, LARGURA DE 800X700MM E ALTURA DE 50MM - FORNECIMENTO E INSTALAÇÃO. AF_04/2023</v>
          </cell>
          <cell r="C7827" t="str">
            <v>UN</v>
          </cell>
          <cell r="D7827">
            <v>0</v>
          </cell>
          <cell r="E7827">
            <v>0</v>
          </cell>
          <cell r="F7827" t="str">
            <v>SINAPI JUNHO 2025</v>
          </cell>
        </row>
        <row r="7828">
          <cell r="A7828">
            <v>97315</v>
          </cell>
          <cell r="B7828" t="str">
            <v>TÊ HORIZONTAL 90º, PARA ELETROCALHA, LISA OU PERFURADA EM AÇO GALVANIZADO, LARGURA DE 100MM E ALTURA DE 50MM - FORNECIMENTO E INSTALAÇÃO. AF_04/2023</v>
          </cell>
          <cell r="C7828" t="str">
            <v>UN</v>
          </cell>
          <cell r="D7828">
            <v>0</v>
          </cell>
          <cell r="E7828">
            <v>0</v>
          </cell>
          <cell r="F7828" t="str">
            <v>SINAPI JUNHO 2025</v>
          </cell>
        </row>
        <row r="7829">
          <cell r="A7829">
            <v>97316</v>
          </cell>
          <cell r="B7829" t="str">
            <v>TÊ HORIZONTAL 90º, PARA ELETROCALHA, LISA OU PERFURADA EM AÇO GALVANIZADO, LARGURA DE 125MM E ALTURA DE 50MM - FORNECIMENTO E INSTALAÇÃO. AF_04/2023</v>
          </cell>
          <cell r="C7829" t="str">
            <v>UN</v>
          </cell>
          <cell r="D7829">
            <v>0</v>
          </cell>
          <cell r="E7829">
            <v>0</v>
          </cell>
          <cell r="F7829" t="str">
            <v>SINAPI JUNHO 2025</v>
          </cell>
        </row>
        <row r="7830">
          <cell r="A7830">
            <v>97317</v>
          </cell>
          <cell r="B7830" t="str">
            <v>TÊ HORIZONTAL 90º, PARA ELETROCALHA, LISA OU PERFURADA EM AÇO GALVANIZADO, LARGURA DE 150MM E ALTURA DE 50MM - FORNECIMENTO E INSTALAÇÃO. AF_04/2023</v>
          </cell>
          <cell r="C7830" t="str">
            <v>UN</v>
          </cell>
          <cell r="D7830">
            <v>0</v>
          </cell>
          <cell r="E7830">
            <v>0</v>
          </cell>
          <cell r="F7830" t="str">
            <v>SINAPI JUNHO 2025</v>
          </cell>
        </row>
        <row r="7831">
          <cell r="A7831">
            <v>97318</v>
          </cell>
          <cell r="B7831" t="str">
            <v>TÊ HORIZONTAL 90º, PARA ELETROCALHA, LISA OU PERFURADA EM AÇO GALVANIZADO, LARGURA DE 200MM E ALTURA DE 50MM - FORNECIMENTO E INSTALAÇÃO. AF_04/2023</v>
          </cell>
          <cell r="C7831" t="str">
            <v>UN</v>
          </cell>
          <cell r="D7831">
            <v>0</v>
          </cell>
          <cell r="E7831">
            <v>0</v>
          </cell>
          <cell r="F7831" t="str">
            <v>SINAPI JUNHO 2025</v>
          </cell>
        </row>
        <row r="7832">
          <cell r="A7832">
            <v>97319</v>
          </cell>
          <cell r="B7832" t="str">
            <v>TÊ HORIZONTAL 90º, PARA ELETROCALHA, LISA OU PERFURADA EM AÇO GALVANIZADO, LARGURA DE 250MM E ALTURA DE 50MM - FORNECIMENTO E INSTALAÇÃO. AF_04/2023</v>
          </cell>
          <cell r="C7832" t="str">
            <v>UN</v>
          </cell>
          <cell r="D7832">
            <v>0</v>
          </cell>
          <cell r="E7832">
            <v>0</v>
          </cell>
          <cell r="F7832" t="str">
            <v>SINAPI JUNHO 2025</v>
          </cell>
        </row>
        <row r="7833">
          <cell r="A7833">
            <v>97320</v>
          </cell>
          <cell r="B7833" t="str">
            <v>TÊ HORIZONTAL 90º, PARA ELETROCALHA, LISA OU PERFURADA EM AÇO GALVANIZADO, LARGURA DE 300MM E ALTURA DE 50MM - FORNECIMENTO E INSTALAÇÃO. AF_04/2023</v>
          </cell>
          <cell r="C7833" t="str">
            <v>UN</v>
          </cell>
          <cell r="D7833">
            <v>0</v>
          </cell>
          <cell r="E7833">
            <v>0</v>
          </cell>
          <cell r="F7833" t="str">
            <v>SINAPI JUNHO 2025</v>
          </cell>
        </row>
        <row r="7834">
          <cell r="A7834">
            <v>97321</v>
          </cell>
          <cell r="B7834" t="str">
            <v>TÊ HORIZONTAL 90º, PARA ELETROCALHA, LISA OU PERFURADA EM AÇO GALVANIZADO, LARGURA DE 400MM E ALTURA DE 50MM - FORNECIMENTO E INSTALAÇÃO. AF_04/2023</v>
          </cell>
          <cell r="C7834" t="str">
            <v>UN</v>
          </cell>
          <cell r="D7834">
            <v>0</v>
          </cell>
          <cell r="E7834">
            <v>0</v>
          </cell>
          <cell r="F7834" t="str">
            <v>SINAPI JUNHO 2025</v>
          </cell>
        </row>
        <row r="7835">
          <cell r="A7835">
            <v>97322</v>
          </cell>
          <cell r="B7835" t="str">
            <v>TÊ HORIZONTAL 90º, PARA ELETROCALHA, LISA OU PERFURADA EM AÇO GALVANIZADO, LARGURA DE 500MM E ALTURA DE 50MM - FORNECIMENTO E INSTALAÇÃO. AF_04/2023</v>
          </cell>
          <cell r="C7835" t="str">
            <v>UN</v>
          </cell>
          <cell r="D7835">
            <v>0</v>
          </cell>
          <cell r="E7835">
            <v>0</v>
          </cell>
          <cell r="F7835" t="str">
            <v>SINAPI JUNHO 2025</v>
          </cell>
        </row>
        <row r="7836">
          <cell r="A7836">
            <v>97313</v>
          </cell>
          <cell r="B7836" t="str">
            <v>TÊ HORIZONTAL 90º, PARA ELETROCALHA, LISA OU PERFURADA EM AÇO GALVANIZADO, LARGURA DE 50MM E ALTURA DE 50MM - FORNECIMENTO E INSTALAÇÃO. AF_04/2023</v>
          </cell>
          <cell r="C7836" t="str">
            <v>UN</v>
          </cell>
          <cell r="D7836">
            <v>0</v>
          </cell>
          <cell r="E7836">
            <v>0</v>
          </cell>
          <cell r="F7836" t="str">
            <v>SINAPI JUNHO 2025</v>
          </cell>
        </row>
        <row r="7837">
          <cell r="A7837">
            <v>97323</v>
          </cell>
          <cell r="B7837" t="str">
            <v>TÊ HORIZONTAL 90º, PARA ELETROCALHA, LISA OU PERFURADA EM AÇO GALVANIZADO, LARGURA DE 600MM E ALTURA DE 50MM - FORNECIMENTO E INSTALAÇÃO. AF_04/2023</v>
          </cell>
          <cell r="C7837" t="str">
            <v>UN</v>
          </cell>
          <cell r="D7837">
            <v>0</v>
          </cell>
          <cell r="E7837">
            <v>0</v>
          </cell>
          <cell r="F7837" t="str">
            <v>SINAPI JUNHO 2025</v>
          </cell>
        </row>
        <row r="7838">
          <cell r="A7838">
            <v>97324</v>
          </cell>
          <cell r="B7838" t="str">
            <v>TÊ HORIZONTAL 90º, PARA ELETROCALHA, LISA OU PERFURADA EM AÇO GALVANIZADO, LARGURA DE 700MM E ALTURA DE 50MM - FORNECIMENTO E INSTALAÇÃO. AF_04/2023</v>
          </cell>
          <cell r="C7838" t="str">
            <v>UN</v>
          </cell>
          <cell r="D7838">
            <v>0</v>
          </cell>
          <cell r="E7838">
            <v>0</v>
          </cell>
          <cell r="F7838" t="str">
            <v>SINAPI JUNHO 2025</v>
          </cell>
        </row>
        <row r="7839">
          <cell r="A7839">
            <v>97314</v>
          </cell>
          <cell r="B7839" t="str">
            <v>TÊ HORIZONTAL 90º, PARA ELETROCALHA, LISA OU PERFURADA EM AÇO GALVANIZADO, LARGURA DE 75MM E ALTURA DE 50MM - FORNECIMENTO E INSTALAÇÃO. AF_04/2023</v>
          </cell>
          <cell r="C7839" t="str">
            <v>UN</v>
          </cell>
          <cell r="D7839">
            <v>0</v>
          </cell>
          <cell r="E7839">
            <v>0</v>
          </cell>
          <cell r="F7839" t="str">
            <v>SINAPI JUNHO 2025</v>
          </cell>
        </row>
        <row r="7840">
          <cell r="A7840">
            <v>97325</v>
          </cell>
          <cell r="B7840" t="str">
            <v>TÊ HORIZONTAL 90º, PARA ELETROCALHA, LISA OU PERFURADA EM AÇO GALVANIZADO, LARGURA DE 800MM E ALTURA DE 50MM - FORNECIMENTO E INSTALAÇÃO. AF_04/2023</v>
          </cell>
          <cell r="C7840" t="str">
            <v>UN</v>
          </cell>
          <cell r="D7840">
            <v>0</v>
          </cell>
          <cell r="E7840">
            <v>0</v>
          </cell>
          <cell r="F7840" t="str">
            <v>SINAPI JUNHO 2025</v>
          </cell>
        </row>
        <row r="7841">
          <cell r="A7841">
            <v>103517</v>
          </cell>
          <cell r="B7841" t="str">
            <v>AQUECEDOR SOLAR COMPACTO, KIT PARA 1 COLETOR SOLAR EM VIDRO TEMPERADO E SERPENTINA EM TUBO DE COBRE COM SUPORTE, RESERVATÓRIO, FIXAÇÕES E TUBOS - FORNECIMENTO E INSTALAÇÃO. AF_12/2021</v>
          </cell>
          <cell r="C7841" t="str">
            <v>UN</v>
          </cell>
          <cell r="D7841">
            <v>3115.22</v>
          </cell>
          <cell r="E7841">
            <v>3126.01</v>
          </cell>
          <cell r="F7841" t="str">
            <v>SINAPI JUNHO 2025</v>
          </cell>
        </row>
        <row r="7842">
          <cell r="A7842">
            <v>103518</v>
          </cell>
          <cell r="B7842" t="str">
            <v>AQUECEDOR SOLAR COMPACTO, KIT PARA 1 COLETOR SOLAR À VÁCUO COM SUPORTE, RESERVATÓRIO, FIXAÇÕES E TUBOS - FORNECIMENTO E INSTALAÇÃO. AF_12/2021</v>
          </cell>
          <cell r="C7842" t="str">
            <v>UN</v>
          </cell>
          <cell r="D7842">
            <v>0</v>
          </cell>
          <cell r="E7842">
            <v>0</v>
          </cell>
          <cell r="F7842" t="str">
            <v>SINAPI JUNHO 2025</v>
          </cell>
        </row>
        <row r="7843">
          <cell r="A7843">
            <v>103519</v>
          </cell>
          <cell r="B7843" t="str">
            <v>BLOCO CONCRETADO NO LOCAL, 20X20X15CM, PARA BASE DE FIXAÇÃO DA ESTRUTURA SOLAR PARA LAJE DE CONCRETO - FORNECIMENTO E INSTALAÇÃO. AF_12/2021</v>
          </cell>
          <cell r="C7843" t="str">
            <v>UN</v>
          </cell>
          <cell r="D7843">
            <v>11.2</v>
          </cell>
          <cell r="E7843">
            <v>11.65</v>
          </cell>
          <cell r="F7843" t="str">
            <v>SINAPI JUNHO 2025</v>
          </cell>
        </row>
        <row r="7844">
          <cell r="A7844">
            <v>103515</v>
          </cell>
          <cell r="B7844" t="str">
            <v>BOMBA DE CIRCULACAO DE ÁGUA QUENTE, 93 ATÉ 150 W - FORNECIMENTO E INSTALAÇÃO. AF_12/2021</v>
          </cell>
          <cell r="C7844" t="str">
            <v>UN</v>
          </cell>
          <cell r="D7844">
            <v>0</v>
          </cell>
          <cell r="E7844">
            <v>0</v>
          </cell>
          <cell r="F7844" t="str">
            <v>SINAPI JUNHO 2025</v>
          </cell>
        </row>
        <row r="7845">
          <cell r="A7845">
            <v>103502</v>
          </cell>
          <cell r="B7845" t="str">
            <v>CABO FOTOVOLTAICO 4 MM² INSTALADO EM ELETRODUTO - FORNECIMENTO E INSTALAÇÃO. AF_12/2021</v>
          </cell>
          <cell r="C7845" t="str">
            <v>M</v>
          </cell>
          <cell r="D7845">
            <v>0</v>
          </cell>
          <cell r="E7845">
            <v>0</v>
          </cell>
          <cell r="F7845" t="str">
            <v>SINAPI JUNHO 2025</v>
          </cell>
        </row>
        <row r="7846">
          <cell r="A7846">
            <v>103504</v>
          </cell>
          <cell r="B7846" t="str">
            <v>CABO FOTOVOLTAICO 4 MM² INSTALADO SOLTO NO TELHADO - FORNECIMENTO E INSTALAÇÃO. AF_12/2021</v>
          </cell>
          <cell r="C7846" t="str">
            <v>M</v>
          </cell>
          <cell r="D7846">
            <v>0</v>
          </cell>
          <cell r="E7846">
            <v>0</v>
          </cell>
          <cell r="F7846" t="str">
            <v>SINAPI JUNHO 2025</v>
          </cell>
        </row>
        <row r="7847">
          <cell r="A7847">
            <v>103503</v>
          </cell>
          <cell r="B7847" t="str">
            <v>CABO FOTOVOLTAICO 6 MM² INSTALADO EM ELETRODUTO - FORNECIMENTO E INSTALAÇÃO. AF_12/2021</v>
          </cell>
          <cell r="C7847" t="str">
            <v>M</v>
          </cell>
          <cell r="D7847">
            <v>0</v>
          </cell>
          <cell r="E7847">
            <v>0</v>
          </cell>
          <cell r="F7847" t="str">
            <v>SINAPI JUNHO 2025</v>
          </cell>
        </row>
        <row r="7848">
          <cell r="A7848">
            <v>103505</v>
          </cell>
          <cell r="B7848" t="str">
            <v>CABO FOTOVOLTAICO 6 MM² INSTALADO SOLTO NO TELHADO - FORNECIMENTO E INSTALAÇÃO. AF_12/2021</v>
          </cell>
          <cell r="C7848" t="str">
            <v>M</v>
          </cell>
          <cell r="D7848">
            <v>0</v>
          </cell>
          <cell r="E7848">
            <v>0</v>
          </cell>
          <cell r="F7848" t="str">
            <v>SINAPI JUNHO 2025</v>
          </cell>
        </row>
        <row r="7849">
          <cell r="A7849">
            <v>103499</v>
          </cell>
          <cell r="B7849" t="str">
            <v>COLETOR PARA AQUECIMENTO SOLAR A VÁCUO, COM SUPORTE PARA LAJE DE CONCRETO - FORNECIMENTO E INSTALAÇÃO. AF_12/2021</v>
          </cell>
          <cell r="C7849" t="str">
            <v>UN</v>
          </cell>
          <cell r="D7849">
            <v>0</v>
          </cell>
          <cell r="E7849">
            <v>0</v>
          </cell>
          <cell r="F7849" t="str">
            <v>SINAPI JUNHO 2025</v>
          </cell>
        </row>
        <row r="7850">
          <cell r="A7850">
            <v>103501</v>
          </cell>
          <cell r="B7850" t="str">
            <v>COLETOR PARA AQUECIMENTO SOLAR A VÁCUO, COM SUPORTE PARA TELHA CERÂMICA - FORNECIMENTO E INSTALAÇÃO. AF_12/2021</v>
          </cell>
          <cell r="C7850" t="str">
            <v>UN</v>
          </cell>
          <cell r="D7850">
            <v>0</v>
          </cell>
          <cell r="E7850">
            <v>0</v>
          </cell>
          <cell r="F7850" t="str">
            <v>SINAPI JUNHO 2025</v>
          </cell>
        </row>
        <row r="7851">
          <cell r="A7851">
            <v>103500</v>
          </cell>
          <cell r="B7851" t="str">
            <v>COLETOR PARA AQUECIMENTO SOLAR A VÁCUO, COM SUPORTE PARA TELHA METÁLICA - FORNECIMENTO E INSTALAÇÃO. AF_12/2021</v>
          </cell>
          <cell r="C7851" t="str">
            <v>UN</v>
          </cell>
          <cell r="D7851">
            <v>0</v>
          </cell>
          <cell r="E7851">
            <v>0</v>
          </cell>
          <cell r="F7851" t="str">
            <v>SINAPI JUNHO 2025</v>
          </cell>
        </row>
        <row r="7852">
          <cell r="A7852">
            <v>103496</v>
          </cell>
          <cell r="B7852" t="str">
            <v>COLETOR PARA AQUECIMENTO SOLAR, EM VIDRO TEMPERADO E SERPENTINA EM TUBO DE COBRE, COM SUPORTE PARA LAJE DE CONCRETO - FORNECIMENTO E INSTALAÇÃO. AF_12/2021</v>
          </cell>
          <cell r="C7852" t="str">
            <v>UN</v>
          </cell>
          <cell r="D7852">
            <v>0</v>
          </cell>
          <cell r="E7852">
            <v>0</v>
          </cell>
          <cell r="F7852" t="str">
            <v>SINAPI JUNHO 2025</v>
          </cell>
        </row>
        <row r="7853">
          <cell r="A7853">
            <v>103498</v>
          </cell>
          <cell r="B7853" t="str">
            <v>COLETOR PARA AQUECIMENTO SOLAR, EM VIDRO TEMPERADO E SERPENTINA EM TUBO DE COBRE, COM SUPORTE PARA TELHA CERÂMICA - FORNECIMENTO E INSTALAÇÃO. AF_12/2021</v>
          </cell>
          <cell r="C7853" t="str">
            <v>UN</v>
          </cell>
          <cell r="D7853">
            <v>0</v>
          </cell>
          <cell r="E7853">
            <v>0</v>
          </cell>
          <cell r="F7853" t="str">
            <v>SINAPI JUNHO 2025</v>
          </cell>
        </row>
        <row r="7854">
          <cell r="A7854">
            <v>103497</v>
          </cell>
          <cell r="B7854" t="str">
            <v>COLETOR PARA AQUECIMENTO SOLAR, EM VIDRO TEMPERADO E SERPENTINA EM TUBO DE COBRE, COM SUPORTE PARA TELHA METÁLICA - FORNECIMENTO E INSTALAÇÃO. AF_12/2021</v>
          </cell>
          <cell r="C7854" t="str">
            <v>UN</v>
          </cell>
          <cell r="D7854">
            <v>0</v>
          </cell>
          <cell r="E7854">
            <v>0</v>
          </cell>
          <cell r="F7854" t="str">
            <v>SINAPI JUNHO 2025</v>
          </cell>
        </row>
        <row r="7855">
          <cell r="A7855">
            <v>103516</v>
          </cell>
          <cell r="B7855" t="str">
            <v>CONTROLADOR POR DIFERENCIAL DE TEMPERATURA COM 2 SENSORES - FORNECIMENTO E INSTALAÇÃO. AF_12/2021</v>
          </cell>
          <cell r="C7855" t="str">
            <v>UN</v>
          </cell>
          <cell r="D7855">
            <v>0</v>
          </cell>
          <cell r="E7855">
            <v>0</v>
          </cell>
          <cell r="F7855" t="str">
            <v>SINAPI JUNHO 2025</v>
          </cell>
        </row>
        <row r="7856">
          <cell r="A7856">
            <v>103506</v>
          </cell>
          <cell r="B7856" t="str">
            <v>INVERSOR SOLAR FOTOVOLTAICO - FORNECIMENTO E INSTALAÇÃO. AF_12/2021</v>
          </cell>
          <cell r="C7856" t="str">
            <v>UN</v>
          </cell>
          <cell r="D7856">
            <v>0</v>
          </cell>
          <cell r="E7856">
            <v>0</v>
          </cell>
          <cell r="F7856" t="str">
            <v>SINAPI JUNHO 2025</v>
          </cell>
        </row>
        <row r="7857">
          <cell r="A7857">
            <v>103507</v>
          </cell>
          <cell r="B7857" t="str">
            <v>MICRO INVERSOR SOLAR FOTOVOLTAICO - FORNECIMENTO E INSTALAÇÃO. AF_12/2021</v>
          </cell>
          <cell r="C7857" t="str">
            <v>UN</v>
          </cell>
          <cell r="D7857">
            <v>0</v>
          </cell>
          <cell r="E7857">
            <v>0</v>
          </cell>
          <cell r="F7857" t="str">
            <v>SINAPI JUNHO 2025</v>
          </cell>
        </row>
        <row r="7858">
          <cell r="A7858">
            <v>103493</v>
          </cell>
          <cell r="B7858" t="str">
            <v>PAINEL SOLAR FOTOVOLTAICO, 2 X 1 M, COM SUPORTE PARA LAJE DE CONCRETO - FORNECIMENTO E INSTALAÇÃO. AF_12/2021</v>
          </cell>
          <cell r="C7858" t="str">
            <v>UN</v>
          </cell>
          <cell r="D7858">
            <v>0</v>
          </cell>
          <cell r="E7858">
            <v>0</v>
          </cell>
          <cell r="F7858" t="str">
            <v>SINAPI JUNHO 2025</v>
          </cell>
        </row>
        <row r="7859">
          <cell r="A7859">
            <v>103495</v>
          </cell>
          <cell r="B7859" t="str">
            <v>PAINEL SOLAR FOTOVOLTAICO, 2 X 1 M, COM SUPORTE PARA TELHA CERÂMICA - FORNECIMENTO E INSTALAÇÃO. AF_12/2021</v>
          </cell>
          <cell r="C7859" t="str">
            <v>UN</v>
          </cell>
          <cell r="D7859">
            <v>0</v>
          </cell>
          <cell r="E7859">
            <v>0</v>
          </cell>
          <cell r="F7859" t="str">
            <v>SINAPI JUNHO 2025</v>
          </cell>
        </row>
        <row r="7860">
          <cell r="A7860">
            <v>103494</v>
          </cell>
          <cell r="B7860" t="str">
            <v>PAINEL SOLAR FOTOVOLTAICO, 2 X 1 M, COM SUPORTE PARA TELHA METÁLICA - FORNECIMENTO E INSTALAÇÃO. AF_12/2021</v>
          </cell>
          <cell r="C7860" t="str">
            <v>UN</v>
          </cell>
          <cell r="D7860">
            <v>0</v>
          </cell>
          <cell r="E7860">
            <v>0</v>
          </cell>
          <cell r="F7860" t="str">
            <v>SINAPI JUNHO 2025</v>
          </cell>
        </row>
        <row r="7861">
          <cell r="A7861">
            <v>103513</v>
          </cell>
          <cell r="B7861" t="str">
            <v>RESERVATÓRIO TÉRMICO/BOILER SOLAR EM AÇO INOX 1000 L - FORNECIMENTO E INSTALAÇÃO. AF_12/2021</v>
          </cell>
          <cell r="C7861" t="str">
            <v>UN</v>
          </cell>
          <cell r="D7861">
            <v>0</v>
          </cell>
          <cell r="E7861">
            <v>0</v>
          </cell>
          <cell r="F7861" t="str">
            <v>SINAPI JUNHO 2025</v>
          </cell>
        </row>
        <row r="7862">
          <cell r="A7862">
            <v>103523</v>
          </cell>
          <cell r="B7862" t="str">
            <v>RESERVATÓRIO TÉRMICO/BOILER SOLAR EM AÇO INOX 1000 L COM 5 PLACAS COLETORAS EM VIDRO TEMPERADO COM SERPENTINA EM TUBO DE COBRE 2 X 1 M - FORNECIMENTO E INSTALAÇÃO. AF_12/2021</v>
          </cell>
          <cell r="C7862" t="str">
            <v>UN</v>
          </cell>
          <cell r="D7862">
            <v>10403.530000000001</v>
          </cell>
          <cell r="E7862">
            <v>10424.39</v>
          </cell>
          <cell r="F7862" t="str">
            <v>SINAPI JUNHO 2025</v>
          </cell>
        </row>
        <row r="7863">
          <cell r="A7863">
            <v>103509</v>
          </cell>
          <cell r="B7863" t="str">
            <v>RESERVATÓRIO TÉRMICO/BOILER SOLAR EM AÇO INOX 200 L - FORNECIMENTO E INSTALAÇÃO. AF_12/2021</v>
          </cell>
          <cell r="C7863" t="str">
            <v>UN</v>
          </cell>
          <cell r="D7863">
            <v>0</v>
          </cell>
          <cell r="E7863">
            <v>0</v>
          </cell>
          <cell r="F7863" t="str">
            <v>SINAPI JUNHO 2025</v>
          </cell>
        </row>
        <row r="7864">
          <cell r="A7864">
            <v>103514</v>
          </cell>
          <cell r="B7864" t="str">
            <v>RESERVATÓRIO TÉRMICO/BOILER SOLAR EM AÇO INOX 3000 L - FORNECIMENTO E INSTALAÇÃO. AF_12/2021</v>
          </cell>
          <cell r="C7864" t="str">
            <v>UN</v>
          </cell>
          <cell r="D7864">
            <v>0</v>
          </cell>
          <cell r="E7864">
            <v>0</v>
          </cell>
          <cell r="F7864" t="str">
            <v>SINAPI JUNHO 2025</v>
          </cell>
        </row>
        <row r="7865">
          <cell r="A7865">
            <v>103510</v>
          </cell>
          <cell r="B7865" t="str">
            <v>RESERVATÓRIO TÉRMICO/BOILER SOLAR EM AÇO INOX 400 L - FORNECIMENTO E INSTALAÇÃO. AF_12/2021</v>
          </cell>
          <cell r="C7865" t="str">
            <v>UN</v>
          </cell>
          <cell r="D7865">
            <v>0</v>
          </cell>
          <cell r="E7865">
            <v>0</v>
          </cell>
          <cell r="F7865" t="str">
            <v>SINAPI JUNHO 2025</v>
          </cell>
        </row>
        <row r="7866">
          <cell r="A7866">
            <v>103520</v>
          </cell>
          <cell r="B7866" t="str">
            <v>RESERVATÓRIO TÉRMICO/BOILER SOLAR EM AÇO INOX 400 L COM 2 PLACAS COLETORAS EM VIDRO TEMPERADO COM SERPENTINA EM TUBO DE COBRE 2 X 1 M - FORNECIMENTO E INSTALAÇÃO. AF_12/2021</v>
          </cell>
          <cell r="C7866" t="str">
            <v>UN</v>
          </cell>
          <cell r="D7866">
            <v>5117.08</v>
          </cell>
          <cell r="E7866">
            <v>5120.04</v>
          </cell>
          <cell r="F7866" t="str">
            <v>SINAPI JUNHO 2025</v>
          </cell>
        </row>
        <row r="7867">
          <cell r="A7867">
            <v>103511</v>
          </cell>
          <cell r="B7867" t="str">
            <v>RESERVATÓRIO TÉRMICO/BOILER SOLAR EM AÇO INOX 600 L - FORNECIMENTO E INSTALAÇÃO. AF_12/2021</v>
          </cell>
          <cell r="C7867" t="str">
            <v>UN</v>
          </cell>
          <cell r="D7867">
            <v>0</v>
          </cell>
          <cell r="E7867">
            <v>0</v>
          </cell>
          <cell r="F7867" t="str">
            <v>SINAPI JUNHO 2025</v>
          </cell>
        </row>
        <row r="7868">
          <cell r="A7868">
            <v>103521</v>
          </cell>
          <cell r="B7868" t="str">
            <v>RESERVATÓRIO TÉRMICO/BOILER SOLAR EM AÇO INOX 600 L COM 3 PLACAS COLETORAS EM VIDRO TEMPERADO COM SERPENTINA EM TUBO DE COBRE 2 X 1 M - FORNECIMENTO E INSTALAÇÃO. AF_12/2021</v>
          </cell>
          <cell r="C7868" t="str">
            <v>UN</v>
          </cell>
          <cell r="D7868">
            <v>6794.85</v>
          </cell>
          <cell r="E7868">
            <v>6799.12</v>
          </cell>
          <cell r="F7868" t="str">
            <v>SINAPI JUNHO 2025</v>
          </cell>
        </row>
        <row r="7869">
          <cell r="A7869">
            <v>103512</v>
          </cell>
          <cell r="B7869" t="str">
            <v>RESERVATÓRIO TÉRMICO/BOILER SOLAR EM AÇO INOX 800 L - FORNECIMENTO E INSTALAÇÃO. AF_12/2021</v>
          </cell>
          <cell r="C7869" t="str">
            <v>UN</v>
          </cell>
          <cell r="D7869">
            <v>0</v>
          </cell>
          <cell r="E7869">
            <v>0</v>
          </cell>
          <cell r="F7869" t="str">
            <v>SINAPI JUNHO 2025</v>
          </cell>
        </row>
        <row r="7870">
          <cell r="A7870">
            <v>103522</v>
          </cell>
          <cell r="B7870" t="str">
            <v>RESERVATÓRIO TÉRMICO/BOILER SOLAR EM AÇO INOX 800 L COM 4 PLACAS COLETORAS EM VIDRO TEMPERADO COM SERPENTINA EM TUBO DE COBRE 2 X 1 M - FORNECIMENTO E INSTALAÇÃO. AF_12/2021</v>
          </cell>
          <cell r="C7870" t="str">
            <v>UN</v>
          </cell>
          <cell r="D7870">
            <v>6947.51</v>
          </cell>
          <cell r="E7870">
            <v>6967.55</v>
          </cell>
          <cell r="F7870" t="str">
            <v>SINAPI JUNHO 2025</v>
          </cell>
        </row>
        <row r="7871">
          <cell r="A7871">
            <v>103508</v>
          </cell>
          <cell r="B7871" t="str">
            <v>STRING BOX PARA SISTEMA FOTOVOLTAICO - FORNECIMENTO E INSTALAÇÃO. AF_12/2021</v>
          </cell>
          <cell r="C7871" t="str">
            <v>UN</v>
          </cell>
          <cell r="D7871">
            <v>0</v>
          </cell>
          <cell r="E7871">
            <v>0</v>
          </cell>
          <cell r="F7871" t="str">
            <v>SINAPI JUNHO 2025</v>
          </cell>
        </row>
        <row r="7872">
          <cell r="A7872">
            <v>103524</v>
          </cell>
          <cell r="B7872" t="str">
            <v>SUPORTE DE 1 COLETOR SOLAR PARA LAJE DE CONCRETO - FORNECIMENTO E INSTALAÇÃO. AF_12/2021</v>
          </cell>
          <cell r="C7872" t="str">
            <v>UN</v>
          </cell>
          <cell r="D7872">
            <v>0</v>
          </cell>
          <cell r="E7872">
            <v>0</v>
          </cell>
          <cell r="F7872" t="str">
            <v>SINAPI JUNHO 2025</v>
          </cell>
        </row>
        <row r="7873">
          <cell r="A7873">
            <v>103526</v>
          </cell>
          <cell r="B7873" t="str">
            <v>SUPORTE DE 1 COLETOR SOLAR PARA TELHA CERÂMICA - FORNECIMENTO E INSTALAÇÃO. AF_12/2021</v>
          </cell>
          <cell r="C7873" t="str">
            <v>UN</v>
          </cell>
          <cell r="D7873">
            <v>0</v>
          </cell>
          <cell r="E7873">
            <v>0</v>
          </cell>
          <cell r="F7873" t="str">
            <v>SINAPI JUNHO 2025</v>
          </cell>
        </row>
        <row r="7874">
          <cell r="A7874">
            <v>103525</v>
          </cell>
          <cell r="B7874" t="str">
            <v>SUPORTE DE 1 COLETOR SOLAR PARA TELHA METÁLICA - FORNECIMENTO E INSTALAÇÃO. AF_12/2021</v>
          </cell>
          <cell r="C7874" t="str">
            <v>UN</v>
          </cell>
          <cell r="D7874">
            <v>0</v>
          </cell>
          <cell r="E7874">
            <v>0</v>
          </cell>
          <cell r="F7874" t="str">
            <v>SINAPI JUNHO 2025</v>
          </cell>
        </row>
        <row r="7875">
          <cell r="A7875">
            <v>97062</v>
          </cell>
          <cell r="B7875" t="str">
            <v>COLOCAÇÃO DE TELA EM ANDAIME FACHADEIRO. AF_03/2024</v>
          </cell>
          <cell r="C7875" t="str">
            <v>M2</v>
          </cell>
          <cell r="D7875">
            <v>7.78</v>
          </cell>
          <cell r="E7875">
            <v>8.09</v>
          </cell>
          <cell r="F7875" t="str">
            <v>SINAPI JUNHO 2025</v>
          </cell>
        </row>
        <row r="7876">
          <cell r="A7876">
            <v>97061</v>
          </cell>
          <cell r="B7876" t="str">
            <v>COLOCAÇÃO DE TELA FACHADEIRA PERIMETRAL. AF_03/2024</v>
          </cell>
          <cell r="C7876" t="str">
            <v>M2</v>
          </cell>
          <cell r="D7876">
            <v>0</v>
          </cell>
          <cell r="E7876">
            <v>0</v>
          </cell>
          <cell r="F7876" t="str">
            <v>SINAPI JUNHO 2025</v>
          </cell>
        </row>
        <row r="7877">
          <cell r="A7877">
            <v>104988</v>
          </cell>
          <cell r="B7877" t="str">
            <v>FECHAMENTO METÁLICO REMOVÍVEL DE ABERTURA DE CAIXILHO (PROTEÇÃO DE GESSEIRO) - 4 MONTAGENS EM OBRA. AF_03/2024</v>
          </cell>
          <cell r="C7877" t="str">
            <v>M2</v>
          </cell>
          <cell r="D7877">
            <v>0</v>
          </cell>
          <cell r="E7877">
            <v>0</v>
          </cell>
          <cell r="F7877" t="str">
            <v>SINAPI JUNHO 2025</v>
          </cell>
        </row>
        <row r="7878">
          <cell r="A7878">
            <v>104979</v>
          </cell>
          <cell r="B7878" t="str">
            <v>FECHAMENTO METÁLICO REMOVÍVEL DE VÃO DE PORTAS (VÃO DO ELEVADOR) - 1 MONTAGEM EM OBRA. AF_03/2024</v>
          </cell>
          <cell r="C7878" t="str">
            <v>M2</v>
          </cell>
          <cell r="D7878">
            <v>0</v>
          </cell>
          <cell r="E7878">
            <v>0</v>
          </cell>
          <cell r="F7878" t="str">
            <v>SINAPI JUNHO 2025</v>
          </cell>
        </row>
        <row r="7879">
          <cell r="A7879">
            <v>97040</v>
          </cell>
          <cell r="B7879" t="str">
            <v>FECHAMENTO REMOVÍVEL DE ABERTURA DE CAIXILHO EM MADEIRA - 4 MONTAGENS EM OBRA. AF_03/2024</v>
          </cell>
          <cell r="C7879" t="str">
            <v>M2</v>
          </cell>
          <cell r="D7879">
            <v>19.21</v>
          </cell>
          <cell r="E7879">
            <v>20.29</v>
          </cell>
          <cell r="F7879" t="str">
            <v>SINAPI JUNHO 2025</v>
          </cell>
        </row>
        <row r="7880">
          <cell r="A7880">
            <v>97041</v>
          </cell>
          <cell r="B7880" t="str">
            <v>FECHAMENTO REMOVÍVEL DE ABERTURA NO PISO EM MADEIRA - 1 MONTAGEM EM OBRA. AF_03/2024</v>
          </cell>
          <cell r="C7880" t="str">
            <v>M2</v>
          </cell>
          <cell r="D7880">
            <v>175.76</v>
          </cell>
          <cell r="E7880">
            <v>178.67</v>
          </cell>
          <cell r="F7880" t="str">
            <v>SINAPI JUNHO 2025</v>
          </cell>
        </row>
        <row r="7881">
          <cell r="A7881">
            <v>97039</v>
          </cell>
          <cell r="B7881" t="str">
            <v>FECHAMENTO REMOVÍVEL DE VÃO DE PORTAS EM MADEIRA (VÃO DO ELEVADOR) - 1 MONTAGEM EM OBRA. AF_03/2024</v>
          </cell>
          <cell r="C7881" t="str">
            <v>M2</v>
          </cell>
          <cell r="D7881">
            <v>76.17</v>
          </cell>
          <cell r="E7881">
            <v>78.33</v>
          </cell>
          <cell r="F7881" t="str">
            <v>SINAPI JUNHO 2025</v>
          </cell>
        </row>
        <row r="7882">
          <cell r="A7882">
            <v>102655</v>
          </cell>
          <cell r="B7882" t="str">
            <v>FITA DE SINALIZAÇÃO FIXADA NA ESTRUTURA. AF_03/2024</v>
          </cell>
          <cell r="C7882" t="str">
            <v>M</v>
          </cell>
          <cell r="D7882">
            <v>0</v>
          </cell>
          <cell r="E7882">
            <v>0</v>
          </cell>
          <cell r="F7882" t="str">
            <v>SINAPI JUNHO 2025</v>
          </cell>
        </row>
        <row r="7883">
          <cell r="A7883">
            <v>104987</v>
          </cell>
          <cell r="B7883" t="str">
            <v>GUARDA-CORPO DE CONCRETAGEM COM MONTANTES METÁLICOS FIXADOS EM BARROTES (VIGAMENTO) DE FORMA DE MADEIRA COM FECHAMENTO EM PAINEL DE TELA METÁLICA. AF_03/2024</v>
          </cell>
          <cell r="C7883" t="str">
            <v>M</v>
          </cell>
          <cell r="D7883">
            <v>0</v>
          </cell>
          <cell r="E7883">
            <v>0</v>
          </cell>
          <cell r="F7883" t="str">
            <v>SINAPI JUNHO 2025</v>
          </cell>
        </row>
        <row r="7884">
          <cell r="A7884">
            <v>104986</v>
          </cell>
          <cell r="B7884" t="str">
            <v>GUARDA-CORPO DE CONCRETAGEM COM MONTANTES METÁLICOS FIXADOS NOS GARFOS DE FORMA DE MADEIRA COM FECHAMENTO EM PAINEL DE TELA METÁLICA. AF_03/2024</v>
          </cell>
          <cell r="C7884" t="str">
            <v>M</v>
          </cell>
          <cell r="D7884">
            <v>0</v>
          </cell>
          <cell r="E7884">
            <v>0</v>
          </cell>
          <cell r="F7884" t="str">
            <v>SINAPI JUNHO 2025</v>
          </cell>
        </row>
        <row r="7885">
          <cell r="A7885">
            <v>104984</v>
          </cell>
          <cell r="B7885" t="str">
            <v>GUARDA-CORPO EM LAJE PÓS DESFÔRMA COM MONTANTE METÁLICO FIXADO EM LAJE COM PARABOLT E FECHAMENTO EM PAINEL DE TELA METÁLICA. AF_03/2024</v>
          </cell>
          <cell r="C7885" t="str">
            <v>M</v>
          </cell>
          <cell r="D7885">
            <v>0</v>
          </cell>
          <cell r="E7885">
            <v>0</v>
          </cell>
          <cell r="F7885" t="str">
            <v>SINAPI JUNHO 2025</v>
          </cell>
        </row>
        <row r="7886">
          <cell r="A7886">
            <v>104985</v>
          </cell>
          <cell r="B7886" t="str">
            <v>GUARDA-CORPO EM LAJE PÓS DESFÔRMA COM MONTANTE METÁLICO FIXADO EM LAJE COM SARGENTO E FECHAMENTO EM PAINEL DE TELA METÁLICA. AF_03/2024</v>
          </cell>
          <cell r="C7886" t="str">
            <v>M</v>
          </cell>
          <cell r="D7886">
            <v>0</v>
          </cell>
          <cell r="E7886">
            <v>0</v>
          </cell>
          <cell r="F7886" t="str">
            <v>SINAPI JUNHO 2025</v>
          </cell>
        </row>
        <row r="7887">
          <cell r="A7887">
            <v>97026</v>
          </cell>
          <cell r="B7887" t="str">
            <v>GUARDA-CORPO EM LAJE PÓS-DESFÔRMA COM CABOS DE AÇO E FECHAMENTO EM TELA DE POLIPROPILENO (SISTEMA DE BARREIRA COM REDE) PARA EDIFÍCIOS ACIMA DE 4 PAVIMENTOS (2 MONTAGENS). AF_03/2024</v>
          </cell>
          <cell r="C7887" t="str">
            <v>M</v>
          </cell>
          <cell r="D7887">
            <v>0</v>
          </cell>
          <cell r="E7887">
            <v>0</v>
          </cell>
          <cell r="F7887" t="str">
            <v>SINAPI JUNHO 2025</v>
          </cell>
        </row>
        <row r="7888">
          <cell r="A7888">
            <v>97025</v>
          </cell>
          <cell r="B7888" t="str">
            <v>GUARDA-CORPO EM LAJE PÓS-DESFÔRMA COM CABOS DE AÇO E FECHAMENTO EM TELA DE POLIPROPILENO (SISTEMA DE BARREIRA COM REDE) PARA EDIFÍCIOS COM ATÉ 4 PAVIMENTOS (1 MONTAGEM). AF_03/2024</v>
          </cell>
          <cell r="C7888" t="str">
            <v>M</v>
          </cell>
          <cell r="D7888">
            <v>0</v>
          </cell>
          <cell r="E7888">
            <v>0</v>
          </cell>
          <cell r="F7888" t="str">
            <v>SINAPI JUNHO 2025</v>
          </cell>
        </row>
        <row r="7889">
          <cell r="A7889">
            <v>97032</v>
          </cell>
          <cell r="B7889" t="str">
            <v>GUARDA-CORPO EM LAJE PÓS-DESFÔRMA COM ESCORAS DE MADEIRA ESTRONCADAS NA ESTRUTURA, TRAVESSÕES DE MADEIRA E FECHAMENTO EM TELA DE POLIPROPILENO PARA EDIFÍCIOS ACIMA DE 4 PAVIMENTOS (2 MONTAGENS). AF_03/2024</v>
          </cell>
          <cell r="C7889" t="str">
            <v>M</v>
          </cell>
          <cell r="D7889">
            <v>63.01</v>
          </cell>
          <cell r="E7889">
            <v>64.63</v>
          </cell>
          <cell r="F7889" t="str">
            <v>SINAPI JUNHO 2025</v>
          </cell>
        </row>
        <row r="7890">
          <cell r="A7890">
            <v>97031</v>
          </cell>
          <cell r="B7890" t="str">
            <v>GUARDA-CORPO EM LAJE PÓS-DESFÔRMA COM ESCORAS DE MADEIRA ESTRONCADAS NA ESTRUTURA, TRAVESSÕES DE MADEIRA E FECHAMENTO EM TELA DE POLIPROPILENO PARA EDIFÍCIOS COM ATÉ 4 PAVIMENTOS (1 MONTAGEM). AF_03/2024</v>
          </cell>
          <cell r="C7890" t="str">
            <v>M</v>
          </cell>
          <cell r="D7890">
            <v>104.86</v>
          </cell>
          <cell r="E7890">
            <v>106.48</v>
          </cell>
          <cell r="F7890" t="str">
            <v>SINAPI JUNHO 2025</v>
          </cell>
        </row>
        <row r="7891">
          <cell r="A7891">
            <v>97036</v>
          </cell>
          <cell r="B7891" t="str">
            <v>GUARDA-CORPO EM LAJE PÓS-DESFÔRMA COM ESCORAS METÁLICAS ESTRONCADAS NA ESTRUTURA E FECHAMENTO EM PAINEL DE TELA METÁLICA PARA EDIFÍCIOS ACIMA DE 4 PAVIMENTOS (2 MONTAGENS). AF_03/2024</v>
          </cell>
          <cell r="C7891" t="str">
            <v>M</v>
          </cell>
          <cell r="D7891">
            <v>0</v>
          </cell>
          <cell r="E7891">
            <v>0</v>
          </cell>
          <cell r="F7891" t="str">
            <v>SINAPI JUNHO 2025</v>
          </cell>
        </row>
        <row r="7892">
          <cell r="A7892">
            <v>97035</v>
          </cell>
          <cell r="B7892" t="str">
            <v>GUARDA-CORPO EM LAJE PÓS-DESFÔRMA COM ESCORAS METÁLICAS ESTRONCADAS NA ESTRUTURA E FECHAMENTO EM PAINEL DE TELA METÁLICA PARA EDIFÍCIOS COM ATÉ 4 PAVIMENTOS (1 MONTAGEM). AF_03/2024</v>
          </cell>
          <cell r="C7892" t="str">
            <v>M</v>
          </cell>
          <cell r="D7892">
            <v>0</v>
          </cell>
          <cell r="E7892">
            <v>0</v>
          </cell>
          <cell r="F7892" t="str">
            <v>SINAPI JUNHO 2025</v>
          </cell>
        </row>
        <row r="7893">
          <cell r="A7893">
            <v>97034</v>
          </cell>
          <cell r="B7893" t="str">
            <v>GUARDA-CORPO EM LAJE PÓS-DESFÔRMA COM ESCORAS METÁLICAS ESTRONCADAS NA ESTRUTURA, TRAVESSÕES DE MADEIRA E FECHAMENTO EM TELA DE POLIPROPILENO PARA EDIFÍCIOS ACIMA DE 4 PAVIMENTOS (2 MONTAGENS). AF_03/2024_PS</v>
          </cell>
          <cell r="C7893" t="str">
            <v>M</v>
          </cell>
          <cell r="D7893">
            <v>60.07</v>
          </cell>
          <cell r="E7893">
            <v>62.3</v>
          </cell>
          <cell r="F7893" t="str">
            <v>SINAPI JUNHO 2025</v>
          </cell>
        </row>
        <row r="7894">
          <cell r="A7894">
            <v>97033</v>
          </cell>
          <cell r="B7894" t="str">
            <v>GUARDA-CORPO EM LAJE PÓS-DESFÔRMA COM ESCORAS METÁLICAS ESTRONCADAS NA ESTRUTURA, TRAVESSÕES DE MADEIRA E FECHAMENTO EM TELA DE POLIPROPILENO PARA EDIFÍCIOS COM ATÉ 4 PAVIMENTOS (1 MONTAGEM). AF_03/2024_PS</v>
          </cell>
          <cell r="C7894" t="str">
            <v>M</v>
          </cell>
          <cell r="D7894">
            <v>93.68</v>
          </cell>
          <cell r="E7894">
            <v>95.91</v>
          </cell>
          <cell r="F7894" t="str">
            <v>SINAPI JUNHO 2025</v>
          </cell>
        </row>
        <row r="7895">
          <cell r="A7895">
            <v>97030</v>
          </cell>
          <cell r="B7895" t="str">
            <v>GUARDA-CORPO EM LAJE PÓS-DESFÔRMA COM MONTANTE METÁLICO FIXADO COM BARRAS DE AÇO ENGASTADAS NA LAJE, CABOS DE AÇO E FECHAMENTO EM TELA DE POLIPROPILENO PARA EDIFÍCIOS ACIMA DE 4 PAVIMENTOS (2 MONTAGENS). AF_03/2024</v>
          </cell>
          <cell r="C7895" t="str">
            <v>M</v>
          </cell>
          <cell r="D7895">
            <v>0</v>
          </cell>
          <cell r="E7895">
            <v>0</v>
          </cell>
          <cell r="F7895" t="str">
            <v>SINAPI JUNHO 2025</v>
          </cell>
        </row>
        <row r="7896">
          <cell r="A7896">
            <v>97029</v>
          </cell>
          <cell r="B7896" t="str">
            <v>GUARDA-CORPO EM LAJE PÓS-DESFÔRMA COM MONTANTE METÁLICO FIXADO COM BARRAS DE AÇO ENGASTADAS NA LAJE, CABOS DE AÇO E FECHAMENTO EM TELA DE POLIPROPILENO PARA EDIFÍCIOS COM ATÉ 4 PAVIMENTOS (1 MONTAGEM). AF_03/2024</v>
          </cell>
          <cell r="C7896" t="str">
            <v>M</v>
          </cell>
          <cell r="D7896">
            <v>0</v>
          </cell>
          <cell r="E7896">
            <v>0</v>
          </cell>
          <cell r="F7896" t="str">
            <v>SINAPI JUNHO 2025</v>
          </cell>
        </row>
        <row r="7897">
          <cell r="A7897">
            <v>97028</v>
          </cell>
          <cell r="B7897" t="str">
            <v>GUARDA-CORPO EM LAJE PÓS-DESFÔRMA COM MONTANTE METÁLICO FIXADO COM BARRAS DE AÇO ENGASTADAS NA LAJE, TRAVESSÃO EM MADEIRA E FECHAMENTO EM TELA DE POLIPROPILENO PARA EDIFÍCIOS ACIMA DE 4 PAVIMENTOS (2 MONTAGENS). AF_03/2024</v>
          </cell>
          <cell r="C7897" t="str">
            <v>M</v>
          </cell>
          <cell r="D7897">
            <v>0</v>
          </cell>
          <cell r="E7897">
            <v>0</v>
          </cell>
          <cell r="F7897" t="str">
            <v>SINAPI JUNHO 2025</v>
          </cell>
        </row>
        <row r="7898">
          <cell r="A7898">
            <v>97027</v>
          </cell>
          <cell r="B7898" t="str">
            <v>GUARDA-CORPO EM LAJE PÓS-DESFÔRMA COM MONTANTE METÁLICO FIXADO COM BARRAS DE AÇO ENGASTADAS NA LAJE, TRAVESSÃO EM MADEIRA E FECHAMENTO EM TELA DE POLIPROPILENO PARA EDIFÍCIOS COM ATÉ 4 PAVIMENTOS (1 MONTAGEM). AF_03/2024</v>
          </cell>
          <cell r="C7898" t="str">
            <v>M</v>
          </cell>
          <cell r="D7898">
            <v>0</v>
          </cell>
          <cell r="E7898">
            <v>0</v>
          </cell>
          <cell r="F7898" t="str">
            <v>SINAPI JUNHO 2025</v>
          </cell>
        </row>
        <row r="7899">
          <cell r="A7899">
            <v>97038</v>
          </cell>
          <cell r="B7899" t="str">
            <v>GUARDA-CORPO EM LAJE PÓS-DESFÔRMA COM MONTANTE METÁLICO FIXADO EM VIGA DE BORDA E FECHAMENTO EM PAINEL DE TELA METÁLICA PARA EDIFÍCIOS ACIMA DE 4 PAVIMENTOS (2 MONTAGENS). AF_03/2024</v>
          </cell>
          <cell r="C7899" t="str">
            <v>M</v>
          </cell>
          <cell r="D7899">
            <v>0</v>
          </cell>
          <cell r="E7899">
            <v>0</v>
          </cell>
          <cell r="F7899" t="str">
            <v>SINAPI JUNHO 2025</v>
          </cell>
        </row>
        <row r="7900">
          <cell r="A7900">
            <v>97037</v>
          </cell>
          <cell r="B7900" t="str">
            <v>GUARDA-CORPO EM LAJE PÓS-DESFÔRMA, PARA ESTRUTURAS EM CONCRETO, COM MONTANTE METÁLICO FIXADO EM VIGA DE BORDA E FECHAMENTO EM PAINEL DE TELA METÁLICA PARA EDIFÍCIOS COM ATÉ 4 PAVIMENTOS (1 MONTAGEM). AF_03/2024</v>
          </cell>
          <cell r="C7900" t="str">
            <v>M</v>
          </cell>
          <cell r="D7900">
            <v>0</v>
          </cell>
          <cell r="E7900">
            <v>0</v>
          </cell>
          <cell r="F7900" t="str">
            <v>SINAPI JUNHO 2025</v>
          </cell>
        </row>
        <row r="7901">
          <cell r="A7901">
            <v>97014</v>
          </cell>
          <cell r="B7901" t="str">
            <v>GUARDA-CORPO FIXADO EM FÔRMA DE MADEIRA COM MONTANTES E TRAVESSÕES EM MADEIRA E FECHAMENTO EM PLACA COMPENSADO PARA EDIFÍCIOS COM 3 PAVIMENTOS. AF_03/2024</v>
          </cell>
          <cell r="C7901" t="str">
            <v>M</v>
          </cell>
          <cell r="D7901">
            <v>62.3</v>
          </cell>
          <cell r="E7901">
            <v>63.84</v>
          </cell>
          <cell r="F7901" t="str">
            <v>SINAPI JUNHO 2025</v>
          </cell>
        </row>
        <row r="7902">
          <cell r="A7902">
            <v>97015</v>
          </cell>
          <cell r="B7902" t="str">
            <v>GUARDA-CORPO FIXADO EM FÔRMA DE MADEIRA COM MONTANTES E TRAVESSÕES EM MADEIRA E FECHAMENTO EM PLACA COMPENSADO PARA EDIFÍCIOS COM ALTURA IGUAL OU SUPERIOR A 4 PAVIMENTOS. AF_03/2024</v>
          </cell>
          <cell r="C7902" t="str">
            <v>M</v>
          </cell>
          <cell r="D7902">
            <v>51.67</v>
          </cell>
          <cell r="E7902">
            <v>53.21</v>
          </cell>
          <cell r="F7902" t="str">
            <v>SINAPI JUNHO 2025</v>
          </cell>
        </row>
        <row r="7903">
          <cell r="A7903">
            <v>97013</v>
          </cell>
          <cell r="B7903" t="str">
            <v>GUARDA-CORPO FIXADO EM FÔRMA DE MADEIRA COM MONTANTES E TRAVESSÕES EM MADEIRA E FECHAMENTO EM PLACA COMPENSADO PARA EDIFÍCIOS COM ATÉ 2 PAVIMENTOS. AF_03/2024</v>
          </cell>
          <cell r="C7903" t="str">
            <v>M</v>
          </cell>
          <cell r="D7903">
            <v>83.62</v>
          </cell>
          <cell r="E7903">
            <v>85.16</v>
          </cell>
          <cell r="F7903" t="str">
            <v>SINAPI JUNHO 2025</v>
          </cell>
        </row>
        <row r="7904">
          <cell r="A7904">
            <v>97017</v>
          </cell>
          <cell r="B7904" t="str">
            <v>GUARDA-CORPO FIXADO EM FÔRMA DE MADEIRA COM MONTANTES E TRAVESSÕES EM MADEIRA PRÉ-MONTADOS PARA EDIFÍCIOS COM 3 PAVIMENTOS. AF_03/2024</v>
          </cell>
          <cell r="C7904" t="str">
            <v>M</v>
          </cell>
          <cell r="D7904">
            <v>49.42</v>
          </cell>
          <cell r="E7904">
            <v>50.64</v>
          </cell>
          <cell r="F7904" t="str">
            <v>SINAPI JUNHO 2025</v>
          </cell>
        </row>
        <row r="7905">
          <cell r="A7905">
            <v>97018</v>
          </cell>
          <cell r="B7905" t="str">
            <v>GUARDA-CORPO FIXADO EM FÔRMA DE MADEIRA COM MONTANTES E TRAVESSÕES EM MADEIRA PRÉ-MONTADOS PARA EDIFÍCIOS COM ALTURA IGUAL OU SUPERIOR A 4 PAVIMENTOS. AF_03/2024</v>
          </cell>
          <cell r="C7905" t="str">
            <v>M</v>
          </cell>
          <cell r="D7905">
            <v>40.909999999999997</v>
          </cell>
          <cell r="E7905">
            <v>42.13</v>
          </cell>
          <cell r="F7905" t="str">
            <v>SINAPI JUNHO 2025</v>
          </cell>
        </row>
        <row r="7906">
          <cell r="A7906">
            <v>97016</v>
          </cell>
          <cell r="B7906" t="str">
            <v>GUARDA-CORPO FIXADO EM FÔRMA DE MADEIRA COM MONTANTES E TRAVESSÕES EM MADEIRA PRÉ-MONTADOS PARA EDIFÍCIOS COM ATÉ 2 PAVIMENTOS. AF_03/2024</v>
          </cell>
          <cell r="C7906" t="str">
            <v>M</v>
          </cell>
          <cell r="D7906">
            <v>66.599999999999994</v>
          </cell>
          <cell r="E7906">
            <v>67.819999999999993</v>
          </cell>
          <cell r="F7906" t="str">
            <v>SINAPI JUNHO 2025</v>
          </cell>
        </row>
        <row r="7907">
          <cell r="A7907">
            <v>97024</v>
          </cell>
          <cell r="B7907" t="str">
            <v>GUARDA-CORPO PARA ALVENARIA ESTRUTURAL, COM MONTANTE METÁLICO PARA DOIS NÍVEIS DE PROTEÇÃO E FECHAMENTO EM PAINEL DE TELA METÁLICA PARA EDIFÍCIOS ACIMA DE 8 PAVIMENTOS. AF_03/2024</v>
          </cell>
          <cell r="C7907" t="str">
            <v>M</v>
          </cell>
          <cell r="D7907">
            <v>0</v>
          </cell>
          <cell r="E7907">
            <v>0</v>
          </cell>
          <cell r="F7907" t="str">
            <v>SINAPI JUNHO 2025</v>
          </cell>
        </row>
        <row r="7908">
          <cell r="A7908">
            <v>97023</v>
          </cell>
          <cell r="B7908" t="str">
            <v>GUARDA-CORPO PARA ALVENARIA ESTRUTURAL, COM MONTANTE METÁLICO PARA DOIS NÍVEIS DE PROTEÇÃO E FECHAMENTO EM PAINEL DE TELA METÁLICA PARA EDIFÍCIOS COM ALTURA DE 5 A 8 PAVIMENTOS. AF_03/2024</v>
          </cell>
          <cell r="C7908" t="str">
            <v>M</v>
          </cell>
          <cell r="D7908">
            <v>0</v>
          </cell>
          <cell r="E7908">
            <v>0</v>
          </cell>
          <cell r="F7908" t="str">
            <v>SINAPI JUNHO 2025</v>
          </cell>
        </row>
        <row r="7909">
          <cell r="A7909">
            <v>105804</v>
          </cell>
          <cell r="B7909" t="str">
            <v>GUARDA-CORPO PARA ALVENARIA ESTRUTURAL, COM MONTANTE METÁLICO PARA DOIS NÍVEIS DE PROTEÇÃO E FECHAMENTO EM PAINEL DE TELA METÁLICA PARA EDIFÍCIOS COM ATÉ 4 PAVIMENTOS. AF_03/2024</v>
          </cell>
          <cell r="C7909" t="str">
            <v>M</v>
          </cell>
          <cell r="D7909">
            <v>0</v>
          </cell>
          <cell r="E7909">
            <v>0</v>
          </cell>
          <cell r="F7909" t="str">
            <v>SINAPI JUNHO 2025</v>
          </cell>
        </row>
        <row r="7910">
          <cell r="A7910">
            <v>104990</v>
          </cell>
          <cell r="B7910" t="str">
            <v>GUARDA-CORPO PARA POÇO DE CREMALHEIRA, COM MONTANTE METÁLICO FIXADO EM LAJE COM CHUMBADOR PARABOLT E FECHAMENTO EM PAINEL DE TELA METÁLICA (EXCLUSO PROTEÇÃO). AF_03/2024</v>
          </cell>
          <cell r="C7910" t="str">
            <v>M</v>
          </cell>
          <cell r="D7910">
            <v>13.85</v>
          </cell>
          <cell r="E7910">
            <v>14.39</v>
          </cell>
          <cell r="F7910" t="str">
            <v>SINAPI JUNHO 2025</v>
          </cell>
        </row>
        <row r="7911">
          <cell r="A7911">
            <v>97052</v>
          </cell>
          <cell r="B7911" t="str">
            <v>INSTALAÇÃO DE GAMBIARRA PARA SINALIZAÇÃO, INCLUINDO LÂMPADA, E SINALIZADOR. AF_03/2024</v>
          </cell>
          <cell r="C7911" t="str">
            <v>UN</v>
          </cell>
          <cell r="D7911">
            <v>0</v>
          </cell>
          <cell r="E7911">
            <v>0</v>
          </cell>
          <cell r="F7911" t="str">
            <v>SINAPI JUNHO 2025</v>
          </cell>
        </row>
        <row r="7912">
          <cell r="A7912">
            <v>97054</v>
          </cell>
          <cell r="B7912" t="str">
            <v>INSTALAÇÃO DE SINALIZADOR NOTURNO LED. AF_03/2024</v>
          </cell>
          <cell r="C7912" t="str">
            <v>UN</v>
          </cell>
          <cell r="D7912">
            <v>28.92</v>
          </cell>
          <cell r="E7912">
            <v>29.93</v>
          </cell>
          <cell r="F7912" t="str">
            <v>SINAPI JUNHO 2025</v>
          </cell>
        </row>
        <row r="7913">
          <cell r="A7913">
            <v>104981</v>
          </cell>
          <cell r="B7913" t="str">
            <v>LINHA DE VIDA INSTALADA JUNTO AO PISO PARA EDIFÍCIOS ACIMA DE 8 PAVIMENTOS. AF_03/2024</v>
          </cell>
          <cell r="C7913" t="str">
            <v>M</v>
          </cell>
          <cell r="D7913">
            <v>0</v>
          </cell>
          <cell r="E7913">
            <v>0</v>
          </cell>
          <cell r="F7913" t="str">
            <v>SINAPI JUNHO 2025</v>
          </cell>
        </row>
        <row r="7914">
          <cell r="A7914">
            <v>104980</v>
          </cell>
          <cell r="B7914" t="str">
            <v>LINHA DE VIDA INSTALADA JUNTO AO PISO PARA EDIFÍCIOS DE 5 A 8 PAVIMENTOS. AF_03/2024</v>
          </cell>
          <cell r="C7914" t="str">
            <v>M</v>
          </cell>
          <cell r="D7914">
            <v>0</v>
          </cell>
          <cell r="E7914">
            <v>0</v>
          </cell>
          <cell r="F7914" t="str">
            <v>SINAPI JUNHO 2025</v>
          </cell>
        </row>
        <row r="7915">
          <cell r="A7915">
            <v>97042</v>
          </cell>
          <cell r="B7915" t="str">
            <v>LINHA DE VIDA INSTALADA JUNTO AO PISO PARA EDIFÍCIOS DE ATÉ 4 PAVIMENTOS. AF_03/2024</v>
          </cell>
          <cell r="C7915" t="str">
            <v>M</v>
          </cell>
          <cell r="D7915">
            <v>0</v>
          </cell>
          <cell r="E7915">
            <v>0</v>
          </cell>
          <cell r="F7915" t="str">
            <v>SINAPI JUNHO 2025</v>
          </cell>
        </row>
        <row r="7916">
          <cell r="A7916">
            <v>97045</v>
          </cell>
          <cell r="B7916" t="str">
            <v>LINHA DE VIDA TIPO VARAL DE SEGURANÇA COM CABO DE AÇO PARA PROTEÇÃO DE PERIFERIA PARA EDIFÍCIOS ACIMA DE 8 PAVIMENTOS. AF_03/2024</v>
          </cell>
          <cell r="C7916" t="str">
            <v>M</v>
          </cell>
          <cell r="D7916">
            <v>0</v>
          </cell>
          <cell r="E7916">
            <v>0</v>
          </cell>
          <cell r="F7916" t="str">
            <v>SINAPI JUNHO 2025</v>
          </cell>
        </row>
        <row r="7917">
          <cell r="A7917">
            <v>97044</v>
          </cell>
          <cell r="B7917" t="str">
            <v>LINHA DE VIDA TIPO VARAL DE SEGURANÇA COM CABO DE AÇO PARA PROTEÇÃO DE PERIFERIA PARA EDIFÍCIOS DE 5 A 8 PAVIMENTOS. AF_03/2024</v>
          </cell>
          <cell r="C7917" t="str">
            <v>M</v>
          </cell>
          <cell r="D7917">
            <v>0</v>
          </cell>
          <cell r="E7917">
            <v>0</v>
          </cell>
          <cell r="F7917" t="str">
            <v>SINAPI JUNHO 2025</v>
          </cell>
        </row>
        <row r="7918">
          <cell r="A7918">
            <v>97043</v>
          </cell>
          <cell r="B7918" t="str">
            <v>LINHA DE VIDA TIPO VARAL DE SEGURANÇA COM CABO DE AÇO PARA PROTEÇÃO DE PERIFERIA PARA EDIFÍCIOS DE ATÉ 4 PAVIMENTOS. AF_03/2024</v>
          </cell>
          <cell r="C7918" t="str">
            <v>M</v>
          </cell>
          <cell r="D7918">
            <v>0</v>
          </cell>
          <cell r="E7918">
            <v>0</v>
          </cell>
          <cell r="F7918" t="str">
            <v>SINAPI JUNHO 2025</v>
          </cell>
        </row>
        <row r="7919">
          <cell r="A7919">
            <v>97063</v>
          </cell>
          <cell r="B7919" t="str">
            <v>MONTAGEM E DESMONTAGEM DE ANDAIME MODULAR FACHADEIRO, COM PISO METÁLICO, PARA EDIFÍCIOS COM MULTIPLOS PAVIMENTOS (EXCLUSIVE ANDAIME E LIMPEZA). AF_03/2024</v>
          </cell>
          <cell r="C7919" t="str">
            <v>M2</v>
          </cell>
          <cell r="D7919">
            <v>16.62</v>
          </cell>
          <cell r="E7919">
            <v>18.11</v>
          </cell>
          <cell r="F7919" t="str">
            <v>SINAPI JUNHO 2025</v>
          </cell>
        </row>
        <row r="7920">
          <cell r="A7920">
            <v>97065</v>
          </cell>
          <cell r="B7920" t="str">
            <v>MONTAGEM E DESMONTAGEM DE ANDAIME MULTIDIRECIONAL (EXCLUSIVE ANDAIME E LIMPEZA). AF_03/2024</v>
          </cell>
          <cell r="C7920" t="str">
            <v>M3</v>
          </cell>
          <cell r="D7920">
            <v>11.39</v>
          </cell>
          <cell r="E7920">
            <v>12.43</v>
          </cell>
          <cell r="F7920" t="str">
            <v>SINAPI JUNHO 2025</v>
          </cell>
        </row>
        <row r="7921">
          <cell r="A7921">
            <v>97064</v>
          </cell>
          <cell r="B7921" t="str">
            <v>MONTAGEM E DESMONTAGEM DE ANDAIME TUBULAR TIPO "TORRE" (EXCLUSIVE ANDAIME E LIMPEZA). AF_03/2024</v>
          </cell>
          <cell r="C7921" t="str">
            <v>M</v>
          </cell>
          <cell r="D7921">
            <v>23.59</v>
          </cell>
          <cell r="E7921">
            <v>25.71</v>
          </cell>
          <cell r="F7921" t="str">
            <v>SINAPI JUNHO 2025</v>
          </cell>
        </row>
        <row r="7922">
          <cell r="A7922">
            <v>97049</v>
          </cell>
          <cell r="B7922" t="str">
            <v>PLACA INDICATIVA FIXADA DIRETAMENTE NA ESTRUTURA ATRAVÉS DE PREGOS. AF_03/2024</v>
          </cell>
          <cell r="C7922" t="str">
            <v>M2</v>
          </cell>
          <cell r="D7922">
            <v>0</v>
          </cell>
          <cell r="E7922">
            <v>0</v>
          </cell>
          <cell r="F7922" t="str">
            <v>SINAPI JUNHO 2025</v>
          </cell>
        </row>
        <row r="7923">
          <cell r="A7923">
            <v>96997</v>
          </cell>
          <cell r="B7923" t="str">
            <v>PLATAFORMA DE PROTEÇÃO PRINCIPAL (PRIMÁRIA) PARA COLETA DE RESÍDUOS COM ESTRUTURA METÁLICA E FORRAÇÃO EM TÁBUA DE MADEIRA SERRADA - 1 MONTAGEM POR OBRA. AF_03/2024</v>
          </cell>
          <cell r="C7923" t="str">
            <v>M</v>
          </cell>
          <cell r="D7923">
            <v>0</v>
          </cell>
          <cell r="E7923">
            <v>0</v>
          </cell>
          <cell r="F7923" t="str">
            <v>SINAPI JUNHO 2025</v>
          </cell>
        </row>
        <row r="7924">
          <cell r="A7924">
            <v>96999</v>
          </cell>
          <cell r="B7924" t="str">
            <v>PLATAFORMA DE PROTEÇÃO PRINCIPAL (PRIMÁRIA) PARA COLETA DE RESÍDUOS COM ESTRUTURA METÁLICA E FORRAÇÃO EM TÁBUA DE MADEIRA SERRADA - 2 MONTAGENS POR OBRA. AF_03/2024</v>
          </cell>
          <cell r="C7924" t="str">
            <v>M</v>
          </cell>
          <cell r="D7924">
            <v>0</v>
          </cell>
          <cell r="E7924">
            <v>0</v>
          </cell>
          <cell r="F7924" t="str">
            <v>SINAPI JUNHO 2025</v>
          </cell>
        </row>
        <row r="7925">
          <cell r="A7925">
            <v>96996</v>
          </cell>
          <cell r="B7925" t="str">
            <v>PLATAFORMA DE PROTEÇÃO PRINCIPAL (PRIMÁRIA) PARA COLETA DE RESÍDUOS COM ESTRUTURA METÁLICA E TRAMA DE MADEIRA FORRADA EM PAINEL COMPENSADO - 1 MONTAGEM POR OBRA. AF_03/2024</v>
          </cell>
          <cell r="C7925" t="str">
            <v>M</v>
          </cell>
          <cell r="D7925">
            <v>0</v>
          </cell>
          <cell r="E7925">
            <v>0</v>
          </cell>
          <cell r="F7925" t="str">
            <v>SINAPI JUNHO 2025</v>
          </cell>
        </row>
        <row r="7926">
          <cell r="A7926">
            <v>96998</v>
          </cell>
          <cell r="B7926" t="str">
            <v>PLATAFORMA DE PROTEÇÃO PRINCIPAL (PRIMÁRIA) PARA COLETA DE RESÍDUOS COM ESTRUTURA METÁLICA E TRAMA DE MADEIRA FORRADA EM PAINEL COMPENSADO - 2 MONTAGENS POR OBRA. AF_03/2024</v>
          </cell>
          <cell r="C7926" t="str">
            <v>M</v>
          </cell>
          <cell r="D7926">
            <v>0</v>
          </cell>
          <cell r="E7926">
            <v>0</v>
          </cell>
          <cell r="F7926" t="str">
            <v>SINAPI JUNHO 2025</v>
          </cell>
        </row>
        <row r="7927">
          <cell r="A7927">
            <v>97067</v>
          </cell>
          <cell r="B7927" t="str">
            <v>PLATAFORMA DE PROTEÇÃO PRINCIPAL PARA ALVENARIA ESTRUTURAL PARA SER APOIADA EM ANDAIME, INCLUSIVE MONTAGEM E DESMONTAGEM. AF_03/2024</v>
          </cell>
          <cell r="C7927" t="str">
            <v>M</v>
          </cell>
          <cell r="D7927">
            <v>673.23</v>
          </cell>
          <cell r="E7927">
            <v>689.02</v>
          </cell>
          <cell r="F7927" t="str">
            <v>SINAPI JUNHO 2025</v>
          </cell>
        </row>
        <row r="7928">
          <cell r="A7928">
            <v>97001</v>
          </cell>
          <cell r="B7928" t="str">
            <v>PLATAFORMA DE PROTEÇÃO SECUNDÁRIA PARA COLETA DE RESÍDUOS COM ESTRUTURA METÁLICA E FORRAÇÃO EM TÁBUA DE MADEIRA SERRADA - 1 MONTAGEM POR OBRA. AF_03/2024</v>
          </cell>
          <cell r="C7928" t="str">
            <v>M</v>
          </cell>
          <cell r="D7928">
            <v>0</v>
          </cell>
          <cell r="E7928">
            <v>0</v>
          </cell>
          <cell r="F7928" t="str">
            <v>SINAPI JUNHO 2025</v>
          </cell>
        </row>
        <row r="7929">
          <cell r="A7929">
            <v>97003</v>
          </cell>
          <cell r="B7929" t="str">
            <v>PLATAFORMA DE PROTEÇÃO SECUNDÁRIA PARA COLETA DE RESÍDUOS COM ESTRUTURA METÁLICA E FORRAÇÃO EM TÁBUA DE MADEIRA SERRADA - 2 MONTAGENS POR OBRA. AF_03/2024</v>
          </cell>
          <cell r="C7929" t="str">
            <v>M</v>
          </cell>
          <cell r="D7929">
            <v>0</v>
          </cell>
          <cell r="E7929">
            <v>0</v>
          </cell>
          <cell r="F7929" t="str">
            <v>SINAPI JUNHO 2025</v>
          </cell>
        </row>
        <row r="7930">
          <cell r="A7930">
            <v>97005</v>
          </cell>
          <cell r="B7930" t="str">
            <v>PLATAFORMA DE PROTEÇÃO SECUNDÁRIA PARA COLETA DE RESÍDUOS COM ESTRUTURA METÁLICA E FORRAÇÃO EM TÁBUA DE MADEIRA SERRADA - 3 MONTAGENS POR OBRA. AF_03/2024</v>
          </cell>
          <cell r="C7930" t="str">
            <v>M</v>
          </cell>
          <cell r="D7930">
            <v>0</v>
          </cell>
          <cell r="E7930">
            <v>0</v>
          </cell>
          <cell r="F7930" t="str">
            <v>SINAPI JUNHO 2025</v>
          </cell>
        </row>
        <row r="7931">
          <cell r="A7931">
            <v>97000</v>
          </cell>
          <cell r="B7931" t="str">
            <v>PLATAFORMA DE PROTEÇÃO SECUNDÁRIA PARA COLETA DE RESÍDUOS COM ESTRUTURA METÁLICA E TRAMA DE MADEIRA FORRADA EM PAINEL COMPENSADO - 1 MONTAGEM POR OBRA. AF_03/2024</v>
          </cell>
          <cell r="C7931" t="str">
            <v>M</v>
          </cell>
          <cell r="D7931">
            <v>0</v>
          </cell>
          <cell r="E7931">
            <v>0</v>
          </cell>
          <cell r="F7931" t="str">
            <v>SINAPI JUNHO 2025</v>
          </cell>
        </row>
        <row r="7932">
          <cell r="A7932">
            <v>97002</v>
          </cell>
          <cell r="B7932" t="str">
            <v>PLATAFORMA DE PROTEÇÃO SECUNDÁRIA PARA COLETA DE RESÍDUOS COM ESTRUTURA METÁLICA E TRAMA DE MADEIRA FORRADA EM PAINEL COMPENSADO - 2 MONTAGENS POR OBRA. AF_03/2024</v>
          </cell>
          <cell r="C7932" t="str">
            <v>M</v>
          </cell>
          <cell r="D7932">
            <v>0</v>
          </cell>
          <cell r="E7932">
            <v>0</v>
          </cell>
          <cell r="F7932" t="str">
            <v>SINAPI JUNHO 2025</v>
          </cell>
        </row>
        <row r="7933">
          <cell r="A7933">
            <v>97004</v>
          </cell>
          <cell r="B7933" t="str">
            <v>PLATAFORMA DE PROTEÇÃO SECUNDÁRIA PARA COLETA DE RESÍDUOS COM ESTRUTURA METÁLICA E TRAMA DE MADEIRA FORRADA EM PAINEL COMPENSADO - 3 MONTAGENS POR OBRA. AF_03/2024</v>
          </cell>
          <cell r="C7933" t="str">
            <v>M</v>
          </cell>
          <cell r="D7933">
            <v>0</v>
          </cell>
          <cell r="E7933">
            <v>0</v>
          </cell>
          <cell r="F7933" t="str">
            <v>SINAPI JUNHO 2025</v>
          </cell>
        </row>
        <row r="7934">
          <cell r="A7934">
            <v>97007</v>
          </cell>
          <cell r="B7934" t="str">
            <v>PLATAFORMA DE PROTEÇÃO TERCIÁRIA PARA COLETA DE RESÍDUOS COM ESTRUTURA METÁLICA E FORRAÇÃO EM TÁBUA DE MADEIRA SERRADA - 1 MONTAGEM POR OBRA. AF_03/2024</v>
          </cell>
          <cell r="C7934" t="str">
            <v>M</v>
          </cell>
          <cell r="D7934">
            <v>0</v>
          </cell>
          <cell r="E7934">
            <v>0</v>
          </cell>
          <cell r="F7934" t="str">
            <v>SINAPI JUNHO 2025</v>
          </cell>
        </row>
        <row r="7935">
          <cell r="A7935">
            <v>97009</v>
          </cell>
          <cell r="B7935" t="str">
            <v>PLATAFORMA DE PROTEÇÃO TERCIÁRIA PARA COLETA DE RESÍDUOS COM ESTRUTURA METÁLICA E FORRAÇÃO EM TÁBUA DE MADEIRA SERRADA - 2 MONTAGENS POR OBRA. AF_03/2024</v>
          </cell>
          <cell r="C7935" t="str">
            <v>M</v>
          </cell>
          <cell r="D7935">
            <v>0</v>
          </cell>
          <cell r="E7935">
            <v>0</v>
          </cell>
          <cell r="F7935" t="str">
            <v>SINAPI JUNHO 2025</v>
          </cell>
        </row>
        <row r="7936">
          <cell r="A7936">
            <v>97006</v>
          </cell>
          <cell r="B7936" t="str">
            <v>PLATAFORMA DE PROTEÇÃO TERCIÁRIA PARA COLETA DE RESÍDUOS COM ESTRUTURA METÁLICA E TRAMA DE MADEIRA FORRADA EM PAINEL COMPENSADO - 1 MONTAGEM POR OBRA. AF_03/2024</v>
          </cell>
          <cell r="C7936" t="str">
            <v>M</v>
          </cell>
          <cell r="D7936">
            <v>0</v>
          </cell>
          <cell r="E7936">
            <v>0</v>
          </cell>
          <cell r="F7936" t="str">
            <v>SINAPI JUNHO 2025</v>
          </cell>
        </row>
        <row r="7937">
          <cell r="A7937">
            <v>97008</v>
          </cell>
          <cell r="B7937" t="str">
            <v>PLATAFORMA DE PROTEÇÃO TERCIÁRIA PARA COLETA DE RESÍDUOS COM ESTRUTURA METÁLICA E TRAMA DE MADEIRA FORRADA EM PAINEL COMPENSADO - 2 MONTAGENS POR OBRA. AF_03/2024</v>
          </cell>
          <cell r="C7937" t="str">
            <v>M</v>
          </cell>
          <cell r="D7937">
            <v>0</v>
          </cell>
          <cell r="E7937">
            <v>0</v>
          </cell>
          <cell r="F7937" t="str">
            <v>SINAPI JUNHO 2025</v>
          </cell>
        </row>
        <row r="7938">
          <cell r="A7938">
            <v>97048</v>
          </cell>
          <cell r="B7938" t="str">
            <v>PONTEIRAS DE PROTEÇÃO DE PONTAS E VERGALHÕES EXPOSTOS EM ALVENARIA ESTRUTURAL. AF_03/2024</v>
          </cell>
          <cell r="C7938" t="str">
            <v>M2</v>
          </cell>
          <cell r="D7938">
            <v>0.09</v>
          </cell>
          <cell r="E7938">
            <v>0.09</v>
          </cell>
          <cell r="F7938" t="str">
            <v>SINAPI JUNHO 2025</v>
          </cell>
        </row>
        <row r="7939">
          <cell r="A7939">
            <v>97047</v>
          </cell>
          <cell r="B7939" t="str">
            <v>PONTEIRAS DE PROTEÇÃO DE PONTAS E VERGALHÕES EXPOSTOS EM ESTRUTURAS DE CONCRETO ARMADO CONVENCIONAL. AF_03/2024</v>
          </cell>
          <cell r="C7939" t="str">
            <v>M2</v>
          </cell>
          <cell r="D7939">
            <v>0.13</v>
          </cell>
          <cell r="E7939">
            <v>0.13</v>
          </cell>
          <cell r="F7939" t="str">
            <v>SINAPI JUNHO 2025</v>
          </cell>
        </row>
        <row r="7940">
          <cell r="A7940">
            <v>97046</v>
          </cell>
          <cell r="B7940" t="str">
            <v>PONTEIRAS DE PROTEÇÃO DE PONTAS E VERGALHÕES EXPOSTOS EM FUNDAÇÕES. AF_03/2024</v>
          </cell>
          <cell r="C7940" t="str">
            <v>M2</v>
          </cell>
          <cell r="D7940">
            <v>0.34</v>
          </cell>
          <cell r="E7940">
            <v>0.35</v>
          </cell>
          <cell r="F7940" t="str">
            <v>SINAPI JUNHO 2025</v>
          </cell>
        </row>
        <row r="7941">
          <cell r="A7941">
            <v>104989</v>
          </cell>
          <cell r="B7941" t="str">
            <v>PROTEÇÃO DE ACESSO A CREMALHEIRA, COM CANCELA FIXADA EM LAJE - 1 MONTAGEM (EXCLUSO CANCELA). AF_03/2024</v>
          </cell>
          <cell r="C7941" t="str">
            <v>UN</v>
          </cell>
          <cell r="D7941">
            <v>45.06</v>
          </cell>
          <cell r="E7941">
            <v>47.73</v>
          </cell>
          <cell r="F7941" t="str">
            <v>SINAPI JUNHO 2025</v>
          </cell>
        </row>
        <row r="7942">
          <cell r="A7942">
            <v>97066</v>
          </cell>
          <cell r="B7942" t="str">
            <v>PROTEÇÃO DE PEDESTRES, INCLUSIVE MONTAGEM E DESMONTAGEM. AF_03/2024_PS</v>
          </cell>
          <cell r="C7942" t="str">
            <v>M2</v>
          </cell>
          <cell r="D7942">
            <v>310.27</v>
          </cell>
          <cell r="E7942">
            <v>323.52999999999997</v>
          </cell>
          <cell r="F7942" t="str">
            <v>SINAPI JUNHO 2025</v>
          </cell>
        </row>
        <row r="7943">
          <cell r="A7943">
            <v>104982</v>
          </cell>
          <cell r="B7943" t="str">
            <v>REDE DE PROTEÇÃO PISO A PISO (SISTEMA U). AF_03/2024</v>
          </cell>
          <cell r="C7943" t="str">
            <v>M</v>
          </cell>
          <cell r="D7943">
            <v>0</v>
          </cell>
          <cell r="E7943">
            <v>0</v>
          </cell>
          <cell r="F7943" t="str">
            <v>SINAPI JUNHO 2025</v>
          </cell>
        </row>
        <row r="7944">
          <cell r="A7944">
            <v>97060</v>
          </cell>
          <cell r="B7944" t="str">
            <v>REDE DE PROTEÇÃO TIPO SLQA INTERMEDIÁRIO PARA EDIFÍCIOS ACIMA DE 8 PAVIMENTOS. AF_03/2024</v>
          </cell>
          <cell r="C7944" t="str">
            <v>M</v>
          </cell>
          <cell r="D7944">
            <v>0</v>
          </cell>
          <cell r="E7944">
            <v>0</v>
          </cell>
          <cell r="F7944" t="str">
            <v>SINAPI JUNHO 2025</v>
          </cell>
        </row>
        <row r="7945">
          <cell r="A7945">
            <v>97059</v>
          </cell>
          <cell r="B7945" t="str">
            <v>REDE DE PROTEÇÃO TIPO SLQA INTERMEDIÁRIO PARA EDIFÍCIOS DE 5 A 8 PAVIMENTOS. AF_03/2024</v>
          </cell>
          <cell r="C7945" t="str">
            <v>M</v>
          </cell>
          <cell r="D7945">
            <v>0</v>
          </cell>
          <cell r="E7945">
            <v>0</v>
          </cell>
          <cell r="F7945" t="str">
            <v>SINAPI JUNHO 2025</v>
          </cell>
        </row>
        <row r="7946">
          <cell r="A7946">
            <v>97058</v>
          </cell>
          <cell r="B7946" t="str">
            <v>REDE DE PROTEÇÃO TIPO SLQA INTERMEDIÁRIO PARA EDIFÍCIOS DE ATÉ 4 PAVIMENTOS. AF_03/2024</v>
          </cell>
          <cell r="C7946" t="str">
            <v>M</v>
          </cell>
          <cell r="D7946">
            <v>0</v>
          </cell>
          <cell r="E7946">
            <v>0</v>
          </cell>
          <cell r="F7946" t="str">
            <v>SINAPI JUNHO 2025</v>
          </cell>
        </row>
        <row r="7947">
          <cell r="A7947">
            <v>97056</v>
          </cell>
          <cell r="B7947" t="str">
            <v>REDE DE PROTEÇÃO TIPO SLQA PESADO COM SUPORTES METÁLICOS TIPO FORCA PARA EDIFÍCIOS DE 5 A 8 PAVIMENTOS. AF_03/2024</v>
          </cell>
          <cell r="C7947" t="str">
            <v>M</v>
          </cell>
          <cell r="D7947">
            <v>0</v>
          </cell>
          <cell r="E7947">
            <v>0</v>
          </cell>
          <cell r="F7947" t="str">
            <v>SINAPI JUNHO 2025</v>
          </cell>
        </row>
        <row r="7948">
          <cell r="A7948">
            <v>97057</v>
          </cell>
          <cell r="B7948" t="str">
            <v>REDE DE PROTEÇÃO TIPO SLQA PESADO COM SUPORTES METÁLICOS TIPO FORCA PARA EDIFÍCIOS DE ACIMA DE 8 PAVIMENTOS. AF_03/2024</v>
          </cell>
          <cell r="C7948" t="str">
            <v>M</v>
          </cell>
          <cell r="D7948">
            <v>0</v>
          </cell>
          <cell r="E7948">
            <v>0</v>
          </cell>
          <cell r="F7948" t="str">
            <v>SINAPI JUNHO 2025</v>
          </cell>
        </row>
        <row r="7949">
          <cell r="A7949">
            <v>97055</v>
          </cell>
          <cell r="B7949" t="str">
            <v>REDE DE PROTEÇÃO TIPO SLQA PESADO COM SUPORTES METÁLICOS TIPO FORCA PARA EDIFÍCIOS DE ATÉ 4 PAVIMENTOS. AF_03/2024</v>
          </cell>
          <cell r="C7949" t="str">
            <v>M</v>
          </cell>
          <cell r="D7949">
            <v>0</v>
          </cell>
          <cell r="E7949">
            <v>0</v>
          </cell>
          <cell r="F7949" t="str">
            <v>SINAPI JUNHO 2025</v>
          </cell>
        </row>
        <row r="7950">
          <cell r="A7950">
            <v>102656</v>
          </cell>
          <cell r="B7950" t="str">
            <v>SINALIZAÇÃO COM FITA FIXADA EM CONE PLÁSTICO, INCLUINDO CONE. AF_03/2024</v>
          </cell>
          <cell r="C7950" t="str">
            <v>M</v>
          </cell>
          <cell r="D7950">
            <v>0</v>
          </cell>
          <cell r="E7950">
            <v>0</v>
          </cell>
          <cell r="F7950" t="str">
            <v>SINAPI JUNHO 2025</v>
          </cell>
        </row>
        <row r="7951">
          <cell r="A7951">
            <v>104983</v>
          </cell>
          <cell r="B7951" t="str">
            <v>SISTEMA DE PROTEÇÃO PARA PILARES DE PERIFERIA. AF_03/2024</v>
          </cell>
          <cell r="C7951" t="str">
            <v>UN</v>
          </cell>
          <cell r="D7951">
            <v>0</v>
          </cell>
          <cell r="E7951">
            <v>0</v>
          </cell>
          <cell r="F7951" t="str">
            <v>SINAPI JUNHO 2025</v>
          </cell>
        </row>
        <row r="7952">
          <cell r="A7952">
            <v>97050</v>
          </cell>
          <cell r="B7952" t="str">
            <v>TOTEN EM MADEIRA COM PLACA INDICATIVA POSICIONADA NO TERRENO. AF_03/2024</v>
          </cell>
          <cell r="C7952" t="str">
            <v>M2</v>
          </cell>
          <cell r="D7952">
            <v>0</v>
          </cell>
          <cell r="E7952">
            <v>0</v>
          </cell>
          <cell r="F7952" t="str">
            <v>SINAPI JUNHO 2025</v>
          </cell>
        </row>
        <row r="7953">
          <cell r="A7953">
            <v>95946</v>
          </cell>
          <cell r="B7953" t="str">
            <v>ARMAÇÃO DE ESCADA, DE UMA ESTRUTURA CONVENCIONAL DE CONCRETO ARMADO UTILIZANDO AÇO CA-50 DE 10,0 MM - MONTAGEM. AF_11/2020</v>
          </cell>
          <cell r="C7953" t="str">
            <v>KG</v>
          </cell>
          <cell r="D7953">
            <v>12.88</v>
          </cell>
          <cell r="E7953">
            <v>13.19</v>
          </cell>
          <cell r="F7953" t="str">
            <v>SINAPI JUNHO 2025</v>
          </cell>
        </row>
        <row r="7954">
          <cell r="A7954">
            <v>95947</v>
          </cell>
          <cell r="B7954" t="str">
            <v>ARMAÇÃO DE ESCADA, DE UMA ESTRUTURA CONVENCIONAL DE CONCRETO ARMADO UTILIZANDO AÇO CA-50 DE 12,5 MM - MONTAGEM. AF_11/2020</v>
          </cell>
          <cell r="C7954" t="str">
            <v>KG</v>
          </cell>
          <cell r="D7954">
            <v>9.84</v>
          </cell>
          <cell r="E7954">
            <v>9.99</v>
          </cell>
          <cell r="F7954" t="str">
            <v>SINAPI JUNHO 2025</v>
          </cell>
        </row>
        <row r="7955">
          <cell r="A7955">
            <v>95948</v>
          </cell>
          <cell r="B7955" t="str">
            <v>ARMAÇÃO DE ESCADA, DE UMA ESTRUTURA CONVENCIONAL DE CONCRETO ARMADO UTILIZANDO AÇO CA-50 DE 16,0 MM - MONTAGEM. AF_11/2020</v>
          </cell>
          <cell r="C7955" t="str">
            <v>KG</v>
          </cell>
          <cell r="D7955">
            <v>8.61</v>
          </cell>
          <cell r="E7955">
            <v>8.6300000000000008</v>
          </cell>
          <cell r="F7955" t="str">
            <v>SINAPI JUNHO 2025</v>
          </cell>
        </row>
        <row r="7956">
          <cell r="A7956">
            <v>95944</v>
          </cell>
          <cell r="B7956" t="str">
            <v>ARMAÇÃO DE ESCADA, DE UMA ESTRUTURA CONVENCIONAL DE CONCRETO ARMADO UTILIZANDO AÇO CA-50 DE 6,3 MM - MONTAGEM. AF_11/2020</v>
          </cell>
          <cell r="C7956" t="str">
            <v>KG</v>
          </cell>
          <cell r="D7956">
            <v>20.329999999999998</v>
          </cell>
          <cell r="E7956">
            <v>21.3</v>
          </cell>
          <cell r="F7956" t="str">
            <v>SINAPI JUNHO 2025</v>
          </cell>
        </row>
        <row r="7957">
          <cell r="A7957">
            <v>95945</v>
          </cell>
          <cell r="B7957" t="str">
            <v>ARMAÇÃO DE ESCADA, DE UMA ESTRUTURA CONVENCIONAL DE CONCRETO ARMADO UTILIZANDO AÇO CA-50 DE 8,0 MM - MONTAGEM. AF_11/2020</v>
          </cell>
          <cell r="C7957" t="str">
            <v>KG</v>
          </cell>
          <cell r="D7957">
            <v>16.29</v>
          </cell>
          <cell r="E7957">
            <v>16.850000000000001</v>
          </cell>
          <cell r="F7957" t="str">
            <v>SINAPI JUNHO 2025</v>
          </cell>
        </row>
        <row r="7958">
          <cell r="A7958">
            <v>95943</v>
          </cell>
          <cell r="B7958" t="str">
            <v>ARMAÇÃO DE ESCADA, DE UMA ESTRUTURA CONVENCIONAL DE CONCRETO ARMADO UTILIZANDO AÇO CA-60 DE 5,0 MM - MONTAGEM. AF_11/2020</v>
          </cell>
          <cell r="C7958" t="str">
            <v>KG</v>
          </cell>
          <cell r="D7958">
            <v>22.48</v>
          </cell>
          <cell r="E7958">
            <v>23.74</v>
          </cell>
          <cell r="F7958" t="str">
            <v>SINAPI JUNHO 2025</v>
          </cell>
        </row>
        <row r="7959">
          <cell r="A7959">
            <v>102077</v>
          </cell>
          <cell r="B7959" t="str">
            <v>ESCADA EM CONCRETO ARMADO MOLDADO IN LOCO, FCK 25 MPA, COM 1 LANCE E LAJE CASCATA, FÔRMA EM CHAPA DE MADEIRA COMPENSADA RESINADA. AF_11/2020</v>
          </cell>
          <cell r="C7959" t="str">
            <v>M3</v>
          </cell>
          <cell r="D7959">
            <v>5080.38</v>
          </cell>
          <cell r="E7959">
            <v>5277.91</v>
          </cell>
          <cell r="F7959" t="str">
            <v>SINAPI JUNHO 2025</v>
          </cell>
        </row>
        <row r="7960">
          <cell r="A7960">
            <v>102073</v>
          </cell>
          <cell r="B7960" t="str">
            <v>ESCADA EM CONCRETO ARMADO MOLDADO IN LOCO, FCK 25 MPA, COM 1 LANCE E LAJE PLANA, FÔRMA EM CHAPA DE MADEIRA COMPENSADA RESINADA. AF_11/2020</v>
          </cell>
          <cell r="C7960" t="str">
            <v>M3</v>
          </cell>
          <cell r="D7960">
            <v>3749.05</v>
          </cell>
          <cell r="E7960">
            <v>3880.83</v>
          </cell>
          <cell r="F7960" t="str">
            <v>SINAPI JUNHO 2025</v>
          </cell>
        </row>
        <row r="7961">
          <cell r="A7961">
            <v>102079</v>
          </cell>
          <cell r="B7961" t="str">
            <v>ESCADA EM CONCRETO ARMADO MOLDADO IN LOCO, FCK 25 MPA, COM 2 LANCES EM L E LAJE CASCATA, FÔRMA EM CHAPA DE MADEIRA COMPENSADA RESINADA. AF_11/2020</v>
          </cell>
          <cell r="C7961" t="str">
            <v>M3</v>
          </cell>
          <cell r="D7961">
            <v>5008</v>
          </cell>
          <cell r="E7961">
            <v>5194.2299999999996</v>
          </cell>
          <cell r="F7961" t="str">
            <v>SINAPI JUNHO 2025</v>
          </cell>
        </row>
        <row r="7962">
          <cell r="A7962">
            <v>102075</v>
          </cell>
          <cell r="B7962" t="str">
            <v>ESCADA EM CONCRETO ARMADO MOLDADO IN LOCO, FCK 25 MPA, COM 2 LANCES EM L E LAJE PLANA, FÔRMA EM CHAPA DE MADEIRA COMPENSADA RESINADA. AF_11/2020</v>
          </cell>
          <cell r="C7962" t="str">
            <v>M3</v>
          </cell>
          <cell r="D7962">
            <v>4644.9799999999996</v>
          </cell>
          <cell r="E7962">
            <v>4798.2700000000004</v>
          </cell>
          <cell r="F7962" t="str">
            <v>SINAPI JUNHO 2025</v>
          </cell>
        </row>
        <row r="7963">
          <cell r="A7963">
            <v>102078</v>
          </cell>
          <cell r="B7963" t="str">
            <v>ESCADA EM CONCRETO ARMADO MOLDADO IN LOCO, FCK 25 MPA, COM 2 LANCES EM U E LAJE CASCATA, FÔRMA EM CHAPA DE MADEIRA COMPENSADA RESINADA. AF_11/2020</v>
          </cell>
          <cell r="C7963" t="str">
            <v>M3</v>
          </cell>
          <cell r="D7963">
            <v>5227.03</v>
          </cell>
          <cell r="E7963">
            <v>5421.68</v>
          </cell>
          <cell r="F7963" t="str">
            <v>SINAPI JUNHO 2025</v>
          </cell>
        </row>
        <row r="7964">
          <cell r="A7964">
            <v>102074</v>
          </cell>
          <cell r="B7964" t="str">
            <v>ESCADA EM CONCRETO ARMADO MOLDADO IN LOCO, FCK 25 MPA, COM 2 LANCES EM U E LAJE PLANA, FÔRMA EM CHAPA DE MADEIRA COMPENSADA RESINADA. AF_11/2020</v>
          </cell>
          <cell r="C7964" t="str">
            <v>M3</v>
          </cell>
          <cell r="D7964">
            <v>4482.12</v>
          </cell>
          <cell r="E7964">
            <v>4629.7299999999996</v>
          </cell>
          <cell r="F7964" t="str">
            <v>SINAPI JUNHO 2025</v>
          </cell>
        </row>
        <row r="7965">
          <cell r="A7965">
            <v>102080</v>
          </cell>
          <cell r="B7965" t="str">
            <v>ESCADA EM CONCRETO ARMADO MOLDADO IN LOCO, FCK 25 MPA, COM 2 LANCES EM X E LAJE CASCATA, FÔRMA EM CHAPA DE MADEIRA COMPENSADA RESINADA. AF_11/2020</v>
          </cell>
          <cell r="C7965" t="str">
            <v>M3</v>
          </cell>
          <cell r="D7965">
            <v>4375.6499999999996</v>
          </cell>
          <cell r="E7965">
            <v>4524.7700000000004</v>
          </cell>
          <cell r="F7965" t="str">
            <v>SINAPI JUNHO 2025</v>
          </cell>
        </row>
        <row r="7966">
          <cell r="A7966">
            <v>102076</v>
          </cell>
          <cell r="B7966" t="str">
            <v>ESCADA EM CONCRETO ARMADO MOLDADO IN LOCO, FCK 25 MPA, COM 2 LANCES EM X E LAJE PLANA, FÔRMA EM CHAPA DE MADEIRA COMPENSADA RESINADA. AF_11/2020</v>
          </cell>
          <cell r="C7966" t="str">
            <v>M3</v>
          </cell>
          <cell r="D7966">
            <v>4777.2299999999996</v>
          </cell>
          <cell r="E7966">
            <v>4926.92</v>
          </cell>
          <cell r="F7966" t="str">
            <v>SINAPI JUNHO 2025</v>
          </cell>
        </row>
        <row r="7967">
          <cell r="A7967">
            <v>102084</v>
          </cell>
          <cell r="B7967" t="str">
            <v>ESCADA HELICOIDAL EM AÇO GALVANIZADO, DIAMETRO DE 1,2 M, DOTADA DE GUARDA-CORPO, FIXADA COM CHUMBADOR MECÂNICO. AF_11/2020</v>
          </cell>
          <cell r="C7967" t="str">
            <v>M</v>
          </cell>
          <cell r="D7967">
            <v>0</v>
          </cell>
          <cell r="E7967">
            <v>0</v>
          </cell>
          <cell r="F7967" t="str">
            <v>SINAPI JUNHO 2025</v>
          </cell>
        </row>
        <row r="7968">
          <cell r="A7968">
            <v>102082</v>
          </cell>
          <cell r="B7968" t="str">
            <v>ESCADA TIPO MARINHEIRO EM TUBO ACO GALVANIZADO 1 1/2", COM GUARDA-CORPO, PARA ALTURAS MAIORES QUE 3 M, FIXADA COM CHUMBADOR MECÂNICO. AF_11/2020</v>
          </cell>
          <cell r="C7968" t="str">
            <v>M</v>
          </cell>
          <cell r="D7968">
            <v>0</v>
          </cell>
          <cell r="E7968">
            <v>0</v>
          </cell>
          <cell r="F7968" t="str">
            <v>SINAPI JUNHO 2025</v>
          </cell>
        </row>
        <row r="7969">
          <cell r="A7969">
            <v>102081</v>
          </cell>
          <cell r="B7969" t="str">
            <v>ESCADA TIPO MARINHEIRO EM TUBO ACO GALVANIZADO 1 1/2", SEM GUARDA-CORPO, FIXADA COM CHUMBADOR MECÂNICO. AF_11/2020</v>
          </cell>
          <cell r="C7969" t="str">
            <v>M</v>
          </cell>
          <cell r="D7969">
            <v>0</v>
          </cell>
          <cell r="E7969">
            <v>0</v>
          </cell>
          <cell r="F7969" t="str">
            <v>SINAPI JUNHO 2025</v>
          </cell>
        </row>
        <row r="7970">
          <cell r="A7970">
            <v>102092</v>
          </cell>
          <cell r="B7970" t="str">
            <v>ESCADA TIPO MARINHEIRO EM TUBO AÇO GALVANIZADO 1 1/2", COM GUARDA-CORPO, PARA ALTURAS DE ATÉ 3 M, FIXADA COM CHUMBADOR MECÂNICO. AF_11/2020</v>
          </cell>
          <cell r="C7970" t="str">
            <v>M</v>
          </cell>
          <cell r="D7970">
            <v>0</v>
          </cell>
          <cell r="E7970">
            <v>0</v>
          </cell>
          <cell r="F7970" t="str">
            <v>SINAPI JUNHO 2025</v>
          </cell>
        </row>
        <row r="7971">
          <cell r="A7971">
            <v>102089</v>
          </cell>
          <cell r="B7971" t="str">
            <v>FABRICAÇÃO DE FÔRMA PARA ESCADA DUPLA COM 2 LANCES EM "X" E LAJE CASCATA, EM CHAPA DE MADEIRA COMPENSADA PLASTIFICADA, E=18 MM. AF_11/2020</v>
          </cell>
          <cell r="C7971" t="str">
            <v>M2</v>
          </cell>
          <cell r="D7971">
            <v>179.73</v>
          </cell>
          <cell r="E7971">
            <v>183.06</v>
          </cell>
          <cell r="F7971" t="str">
            <v>SINAPI JUNHO 2025</v>
          </cell>
        </row>
        <row r="7972">
          <cell r="A7972">
            <v>102090</v>
          </cell>
          <cell r="B7972" t="str">
            <v>FABRICAÇÃO DE FÔRMA PARA ESCADA DUPLA COM 2 LANCES EM "X" E LAJE CASCATA, EM CHAPA DE MADEIRA COMPENSADA RESINADA, E= 17 MM. AF_11/2020</v>
          </cell>
          <cell r="C7972" t="str">
            <v>M2</v>
          </cell>
          <cell r="D7972">
            <v>138.63</v>
          </cell>
          <cell r="E7972">
            <v>141.96</v>
          </cell>
          <cell r="F7972" t="str">
            <v>SINAPI JUNHO 2025</v>
          </cell>
        </row>
        <row r="7973">
          <cell r="A7973">
            <v>102086</v>
          </cell>
          <cell r="B7973" t="str">
            <v>FABRICAÇÃO DE FÔRMA PARA ESCADA DUPLA COM 2 LANCES EM "X" E LAJE PLANA, EM CHAPA DE MADEIRA COMPENSADA PLASTIFICADA, E=18 MM. AF_11/2020</v>
          </cell>
          <cell r="C7973" t="str">
            <v>M2</v>
          </cell>
          <cell r="D7973">
            <v>202.73</v>
          </cell>
          <cell r="E7973">
            <v>205.82</v>
          </cell>
          <cell r="F7973" t="str">
            <v>SINAPI JUNHO 2025</v>
          </cell>
        </row>
        <row r="7974">
          <cell r="A7974">
            <v>102087</v>
          </cell>
          <cell r="B7974" t="str">
            <v>FABRICAÇÃO DE FÔRMA PARA ESCADA DUPLA COM 2 LANCES EM "X" E LAJE PLANA, EM CHAPA DE MADEIRA COMPENSADA RESINADA, E= 17 MM. AF_11/2020</v>
          </cell>
          <cell r="C7974" t="str">
            <v>M2</v>
          </cell>
          <cell r="D7974">
            <v>166.5</v>
          </cell>
          <cell r="E7974">
            <v>169.59</v>
          </cell>
          <cell r="F7974" t="str">
            <v>SINAPI JUNHO 2025</v>
          </cell>
        </row>
        <row r="7975">
          <cell r="A7975">
            <v>102091</v>
          </cell>
          <cell r="B7975" t="str">
            <v>FABRICAÇÃO DE FÔRMA PARA ESCADA DUPLA COM 2 LANCES EM X E LAJE CASCATA, EM MADEIRA SERRADA, E=25 MM. AF_11/2020</v>
          </cell>
          <cell r="C7975" t="str">
            <v>M2</v>
          </cell>
          <cell r="D7975">
            <v>282.35000000000002</v>
          </cell>
          <cell r="E7975">
            <v>285.72000000000003</v>
          </cell>
          <cell r="F7975" t="str">
            <v>SINAPI JUNHO 2025</v>
          </cell>
        </row>
        <row r="7976">
          <cell r="A7976">
            <v>102088</v>
          </cell>
          <cell r="B7976" t="str">
            <v>FABRICAÇÃO DE FÔRMA PARA ESCADA DUPLA COM 2 LANCES EM X E LAJE PLANA, EM MADEIRA SERRADA, E=25 MM. AF_11/2020</v>
          </cell>
          <cell r="C7976" t="str">
            <v>M2</v>
          </cell>
          <cell r="D7976">
            <v>244.95</v>
          </cell>
          <cell r="E7976">
            <v>248.18</v>
          </cell>
          <cell r="F7976" t="str">
            <v>SINAPI JUNHO 2025</v>
          </cell>
        </row>
        <row r="7977">
          <cell r="A7977">
            <v>101997</v>
          </cell>
          <cell r="B7977" t="str">
            <v>FABRICAÇÃO DE FÔRMA PARA ESCADAS, COM 1 LANCE E LAJE CASCATA, EM CHAPA DE MADEIRA COMPENSADA PLASTIFICADA, E=18 MM. AF_11/2020</v>
          </cell>
          <cell r="C7977" t="str">
            <v>M2</v>
          </cell>
          <cell r="D7977">
            <v>188.7</v>
          </cell>
          <cell r="E7977">
            <v>192.36</v>
          </cell>
          <cell r="F7977" t="str">
            <v>SINAPI JUNHO 2025</v>
          </cell>
        </row>
        <row r="7978">
          <cell r="A7978">
            <v>101998</v>
          </cell>
          <cell r="B7978" t="str">
            <v>FABRICAÇÃO DE FÔRMA PARA ESCADAS, COM 1 LANCE E LAJE CASCATA, EM CHAPA DE MADEIRA COMPENSADA RESINADA, E= 17 MM. AF_11/2020</v>
          </cell>
          <cell r="C7978" t="str">
            <v>M2</v>
          </cell>
          <cell r="D7978">
            <v>145.26</v>
          </cell>
          <cell r="E7978">
            <v>148.91999999999999</v>
          </cell>
          <cell r="F7978" t="str">
            <v>SINAPI JUNHO 2025</v>
          </cell>
        </row>
        <row r="7979">
          <cell r="A7979">
            <v>101999</v>
          </cell>
          <cell r="B7979" t="str">
            <v>FABRICAÇÃO DE FÔRMA PARA ESCADAS, COM 1 LANCE E LAJE CASCATA, EM MADEIRA SERRADA, E=25 MM. AF_11/2020</v>
          </cell>
          <cell r="C7979" t="str">
            <v>M2</v>
          </cell>
          <cell r="D7979">
            <v>333.18</v>
          </cell>
          <cell r="E7979">
            <v>336.65</v>
          </cell>
          <cell r="F7979" t="str">
            <v>SINAPI JUNHO 2025</v>
          </cell>
        </row>
        <row r="7980">
          <cell r="A7980">
            <v>101994</v>
          </cell>
          <cell r="B7980" t="str">
            <v>FABRICAÇÃO DE FÔRMA PARA ESCADAS, COM 1 LANCE E LAJE PLANA, EM CHAPA DE MADEIRA COMPENSADA PLASTIFICADA, E=18 MM. AF_11/2020</v>
          </cell>
          <cell r="C7980" t="str">
            <v>M2</v>
          </cell>
          <cell r="D7980">
            <v>210.53</v>
          </cell>
          <cell r="E7980">
            <v>213.62</v>
          </cell>
          <cell r="F7980" t="str">
            <v>SINAPI JUNHO 2025</v>
          </cell>
        </row>
        <row r="7981">
          <cell r="A7981">
            <v>101995</v>
          </cell>
          <cell r="B7981" t="str">
            <v>FABRICAÇÃO DE FÔRMA PARA ESCADAS, COM 1 LANCE E LAJE PLANA, EM CHAPA DE MADEIRA COMPENSADA RESINADA, E= 17 MM. AF_11/2020</v>
          </cell>
          <cell r="C7981" t="str">
            <v>M2</v>
          </cell>
          <cell r="D7981">
            <v>171.79</v>
          </cell>
          <cell r="E7981">
            <v>174.88</v>
          </cell>
          <cell r="F7981" t="str">
            <v>SINAPI JUNHO 2025</v>
          </cell>
        </row>
        <row r="7982">
          <cell r="A7982">
            <v>101996</v>
          </cell>
          <cell r="B7982" t="str">
            <v>FABRICAÇÃO DE FÔRMA PARA ESCADAS, COM 1 LANCE E LAJE PLANA, EM MADEIRA SERRADA, E=25 MM. AF_11/2020</v>
          </cell>
          <cell r="C7982" t="str">
            <v>M2</v>
          </cell>
          <cell r="D7982">
            <v>262.89999999999998</v>
          </cell>
          <cell r="E7982">
            <v>266.13</v>
          </cell>
          <cell r="F7982" t="str">
            <v>SINAPI JUNHO 2025</v>
          </cell>
        </row>
        <row r="7983">
          <cell r="A7983">
            <v>101991</v>
          </cell>
          <cell r="B7983" t="str">
            <v>FABRICAÇÃO DE FÔRMA PARA ESCADAS, COM 2 LANCES EM "L" E LAJE CASCATA, EM CHAPA DE MADEIRA COMPENSADA PLASTIFICADA, E=18 MM. AF_11/2020</v>
          </cell>
          <cell r="C7983" t="str">
            <v>M2</v>
          </cell>
          <cell r="D7983">
            <v>190.24</v>
          </cell>
          <cell r="E7983">
            <v>193.94</v>
          </cell>
          <cell r="F7983" t="str">
            <v>SINAPI JUNHO 2025</v>
          </cell>
        </row>
        <row r="7984">
          <cell r="A7984">
            <v>101992</v>
          </cell>
          <cell r="B7984" t="str">
            <v>FABRICAÇÃO DE FÔRMA PARA ESCADAS, COM 2 LANCES EM "L" E LAJE CASCATA, EM CHAPA DE MADEIRA COMPENSADA RESINADA, E= 17 MM. AF_11/2020</v>
          </cell>
          <cell r="C7984" t="str">
            <v>M2</v>
          </cell>
          <cell r="D7984">
            <v>147.76</v>
          </cell>
          <cell r="E7984">
            <v>151.46</v>
          </cell>
          <cell r="F7984" t="str">
            <v>SINAPI JUNHO 2025</v>
          </cell>
        </row>
        <row r="7985">
          <cell r="A7985">
            <v>101993</v>
          </cell>
          <cell r="B7985" t="str">
            <v>FABRICAÇÃO DE FÔRMA PARA ESCADAS, COM 2 LANCES EM "L" E LAJE CASCATA, EM MADEIRA SERRADA, E=25 MM. AF_11/2020</v>
          </cell>
          <cell r="C7985" t="str">
            <v>M2</v>
          </cell>
          <cell r="D7985">
            <v>311.14</v>
          </cell>
          <cell r="E7985">
            <v>314.52999999999997</v>
          </cell>
          <cell r="F7985" t="str">
            <v>SINAPI JUNHO 2025</v>
          </cell>
        </row>
        <row r="7986">
          <cell r="A7986">
            <v>101988</v>
          </cell>
          <cell r="B7986" t="str">
            <v>FABRICAÇÃO DE FÔRMA PARA ESCADAS, COM 2 LANCES EM "L" E LAJE PLANA, EM CHAPA DE MADEIRA COMPENSADA PLASTIFICADA, E=18 MM. AF_11/2020</v>
          </cell>
          <cell r="C7986" t="str">
            <v>M2</v>
          </cell>
          <cell r="D7986">
            <v>199.94</v>
          </cell>
          <cell r="E7986">
            <v>203.25</v>
          </cell>
          <cell r="F7986" t="str">
            <v>SINAPI JUNHO 2025</v>
          </cell>
        </row>
        <row r="7987">
          <cell r="A7987">
            <v>101989</v>
          </cell>
          <cell r="B7987" t="str">
            <v>FABRICAÇÃO DE FÔRMA PARA ESCADAS, COM 2 LANCES EM "L" E LAJE PLANA, EM CHAPA DE MADEIRA COMPENSADA RESINADA, E= 17 MM. AF_11/2020</v>
          </cell>
          <cell r="C7987" t="str">
            <v>M2</v>
          </cell>
          <cell r="D7987">
            <v>165.43</v>
          </cell>
          <cell r="E7987">
            <v>168.74</v>
          </cell>
          <cell r="F7987" t="str">
            <v>SINAPI JUNHO 2025</v>
          </cell>
        </row>
        <row r="7988">
          <cell r="A7988">
            <v>101990</v>
          </cell>
          <cell r="B7988" t="str">
            <v>FABRICAÇÃO DE FÔRMA PARA ESCADAS, COM 2 LANCES EM "L" E LAJE PLANA, EM MADEIRA SERRADA, E=25 MM. AF_11/2020</v>
          </cell>
          <cell r="C7988" t="str">
            <v>M2</v>
          </cell>
          <cell r="D7988">
            <v>244.71</v>
          </cell>
          <cell r="E7988">
            <v>247.97</v>
          </cell>
          <cell r="F7988" t="str">
            <v>SINAPI JUNHO 2025</v>
          </cell>
        </row>
        <row r="7989">
          <cell r="A7989">
            <v>101985</v>
          </cell>
          <cell r="B7989" t="str">
            <v>FABRICAÇÃO DE FÔRMA PARA ESCADAS, COM 2 LANCES EM "U" E LAJE CASCATA, EM CHAPA DE MADEIRA COMPENSADA PLASTIFICADA, E=18 MM. AF_11/2020</v>
          </cell>
          <cell r="C7989" t="str">
            <v>M2</v>
          </cell>
          <cell r="D7989">
            <v>188.64</v>
          </cell>
          <cell r="E7989">
            <v>191.86</v>
          </cell>
          <cell r="F7989" t="str">
            <v>SINAPI JUNHO 2025</v>
          </cell>
        </row>
        <row r="7990">
          <cell r="A7990">
            <v>101986</v>
          </cell>
          <cell r="B7990" t="str">
            <v>FABRICAÇÃO DE FÔRMA PARA ESCADAS, COM 2 LANCES EM "U" E LAJE CASCATA, EM CHAPA DE MADEIRA COMPENSADA RESINADA, E= 17 MM. AF_11/2020</v>
          </cell>
          <cell r="C7990" t="str">
            <v>M2</v>
          </cell>
          <cell r="D7990">
            <v>144.21</v>
          </cell>
          <cell r="E7990">
            <v>147.43</v>
          </cell>
          <cell r="F7990" t="str">
            <v>SINAPI JUNHO 2025</v>
          </cell>
        </row>
        <row r="7991">
          <cell r="A7991">
            <v>101987</v>
          </cell>
          <cell r="B7991" t="str">
            <v>FABRICAÇÃO DE FÔRMA PARA ESCADAS, COM 2 LANCES EM "U" E LAJE CASCATA, EM MADEIRA SERRADA, E=25 MM. AF_11/2020</v>
          </cell>
          <cell r="C7991" t="str">
            <v>M2</v>
          </cell>
          <cell r="D7991">
            <v>265.49</v>
          </cell>
          <cell r="E7991">
            <v>268.64</v>
          </cell>
          <cell r="F7991" t="str">
            <v>SINAPI JUNHO 2025</v>
          </cell>
        </row>
        <row r="7992">
          <cell r="A7992">
            <v>101969</v>
          </cell>
          <cell r="B7992" t="str">
            <v>FABRICAÇÃO DE FÔRMA PARA ESCADAS, COM 2 LANCES EM "U" E LAJE PLANA, EM CHAPA DE MADEIRA COMPENSADA PLASTIFICADA, E=18 MM. AF_11/2020</v>
          </cell>
          <cell r="C7992" t="str">
            <v>M2</v>
          </cell>
          <cell r="D7992">
            <v>191.42</v>
          </cell>
          <cell r="E7992">
            <v>194.18</v>
          </cell>
          <cell r="F7992" t="str">
            <v>SINAPI JUNHO 2025</v>
          </cell>
        </row>
        <row r="7993">
          <cell r="A7993">
            <v>101971</v>
          </cell>
          <cell r="B7993" t="str">
            <v>FABRICAÇÃO DE FÔRMA PARA ESCADAS, COM 2 LANCES EM "U" E LAJE PLANA, EM CHAPA DE MADEIRA COMPENSADA RESINADA, E= 17 MM. AF_11/2020</v>
          </cell>
          <cell r="C7993" t="str">
            <v>M2</v>
          </cell>
          <cell r="D7993">
            <v>156.47</v>
          </cell>
          <cell r="E7993">
            <v>159.22999999999999</v>
          </cell>
          <cell r="F7993" t="str">
            <v>SINAPI JUNHO 2025</v>
          </cell>
        </row>
        <row r="7994">
          <cell r="A7994">
            <v>101973</v>
          </cell>
          <cell r="B7994" t="str">
            <v>FABRICAÇÃO DE FÔRMA PARA ESCADAS, COM 2 LANCES EM "U" E LAJE PLANA, EM MADEIRA SERRADA, E=25 MM. AF_11/2020</v>
          </cell>
          <cell r="C7994" t="str">
            <v>M2</v>
          </cell>
          <cell r="D7994">
            <v>227.56</v>
          </cell>
          <cell r="E7994">
            <v>230.55</v>
          </cell>
          <cell r="F7994" t="str">
            <v>SINAPI JUNHO 2025</v>
          </cell>
        </row>
        <row r="7995">
          <cell r="A7995">
            <v>102072</v>
          </cell>
          <cell r="B7995" t="str">
            <v>MONTAGEM E DESMONTAGEM DE FÔRMA PARA ESCADA DUPLA COM 2 LANCES EM "X" E LAJE CASCATA, EM CHAPA DE MADEIRA COMPENSADA PLASTIFICADA, 10 UTILIZAÇÕES. AF_11/2020</v>
          </cell>
          <cell r="C7995" t="str">
            <v>M2</v>
          </cell>
          <cell r="D7995">
            <v>184.99</v>
          </cell>
          <cell r="E7995">
            <v>193.32</v>
          </cell>
          <cell r="F7995" t="str">
            <v>SINAPI JUNHO 2025</v>
          </cell>
        </row>
        <row r="7996">
          <cell r="A7996">
            <v>102070</v>
          </cell>
          <cell r="B7996" t="str">
            <v>MONTAGEM E DESMONTAGEM DE FÔRMA PARA ESCADA DUPLA COM 2 LANCES EM "X" E LAJE CASCATA, EM CHAPA DE MADEIRA COMPENSADA PLASTIFICADA, 6 UTILIZAÇÕES. AF_11/2020</v>
          </cell>
          <cell r="C7996" t="str">
            <v>M2</v>
          </cell>
          <cell r="D7996">
            <v>214.36</v>
          </cell>
          <cell r="E7996">
            <v>224.09</v>
          </cell>
          <cell r="F7996" t="str">
            <v>SINAPI JUNHO 2025</v>
          </cell>
        </row>
        <row r="7997">
          <cell r="A7997">
            <v>102071</v>
          </cell>
          <cell r="B7997" t="str">
            <v>MONTAGEM E DESMONTAGEM DE FÔRMA PARA ESCADA DUPLA COM 2 LANCES EM "X" E LAJE CASCATA, EM CHAPA DE MADEIRA COMPENSADA PLASTIFICADA, 8 UTILIZAÇÕES. AF_11/2020</v>
          </cell>
          <cell r="C7997" t="str">
            <v>M2</v>
          </cell>
          <cell r="D7997">
            <v>189.89</v>
          </cell>
          <cell r="E7997">
            <v>198.8</v>
          </cell>
          <cell r="F7997" t="str">
            <v>SINAPI JUNHO 2025</v>
          </cell>
        </row>
        <row r="7998">
          <cell r="A7998">
            <v>102068</v>
          </cell>
          <cell r="B7998" t="str">
            <v>MONTAGEM E DESMONTAGEM DE FÔRMA PARA ESCADA DUPLA COM 2 LANCES EM "X" E LAJE CASCATA, EM CHAPA DE MADEIRA COMPENSADA RESINADA, 2 UTILIZAÇÕES. AF_11/2020</v>
          </cell>
          <cell r="C7998" t="str">
            <v>M2</v>
          </cell>
          <cell r="D7998">
            <v>269.13</v>
          </cell>
          <cell r="E7998">
            <v>283.54000000000002</v>
          </cell>
          <cell r="F7998" t="str">
            <v>SINAPI JUNHO 2025</v>
          </cell>
        </row>
        <row r="7999">
          <cell r="A7999">
            <v>102069</v>
          </cell>
          <cell r="B7999" t="str">
            <v>MONTAGEM E DESMONTAGEM DE FÔRMA PARA ESCADA DUPLA COM 2 LANCES EM "X" E LAJE CASCATA, EM CHAPA DE MADEIRA COMPENSADA RESINADA, 4 UTILIZAÇÕES. AF_11/2020</v>
          </cell>
          <cell r="C7999" t="str">
            <v>M2</v>
          </cell>
          <cell r="D7999">
            <v>249.3</v>
          </cell>
          <cell r="E7999">
            <v>261.08</v>
          </cell>
          <cell r="F7999" t="str">
            <v>SINAPI JUNHO 2025</v>
          </cell>
        </row>
        <row r="8000">
          <cell r="A8000">
            <v>102066</v>
          </cell>
          <cell r="B8000" t="str">
            <v>MONTAGEM E DESMONTAGEM DE FÔRMA PARA ESCADA DUPLA COM 2 LANCES EM "X" E LAJE CASCATA, EM MADEIRA SERRADA, 1 UTILIZAÇÃO. AF_11/2020</v>
          </cell>
          <cell r="C8000" t="str">
            <v>M2</v>
          </cell>
          <cell r="D8000">
            <v>520.25</v>
          </cell>
          <cell r="E8000">
            <v>541.09</v>
          </cell>
          <cell r="F8000" t="str">
            <v>SINAPI JUNHO 2025</v>
          </cell>
        </row>
        <row r="8001">
          <cell r="A8001">
            <v>102067</v>
          </cell>
          <cell r="B8001" t="str">
            <v>MONTAGEM E DESMONTAGEM DE FÔRMA PARA ESCADA DUPLA COM 2 LANCES EM "X" E LAJE CASCATA, EM MADEIRA SERRADA, 2 UTILIZAÇÕES. AF_11/2020</v>
          </cell>
          <cell r="C8001" t="str">
            <v>M2</v>
          </cell>
          <cell r="D8001">
            <v>446.21</v>
          </cell>
          <cell r="E8001">
            <v>462.79</v>
          </cell>
          <cell r="F8001" t="str">
            <v>SINAPI JUNHO 2025</v>
          </cell>
        </row>
        <row r="8002">
          <cell r="A8002">
            <v>102065</v>
          </cell>
          <cell r="B8002" t="str">
            <v>MONTAGEM E DESMONTAGEM DE FÔRMA PARA ESCADA DUPLA COM 2 LANCES EM "X" E LAJE PLANA, EM CHAPA DE MADEIRA COMPENSADA PLASTIFICADA, 10 UTILIZAÇÕES. AF_11/2020</v>
          </cell>
          <cell r="C8002" t="str">
            <v>M2</v>
          </cell>
          <cell r="D8002">
            <v>194.59</v>
          </cell>
          <cell r="E8002">
            <v>202.89</v>
          </cell>
          <cell r="F8002" t="str">
            <v>SINAPI JUNHO 2025</v>
          </cell>
        </row>
        <row r="8003">
          <cell r="A8003">
            <v>102063</v>
          </cell>
          <cell r="B8003" t="str">
            <v>MONTAGEM E DESMONTAGEM DE FÔRMA PARA ESCADA DUPLA COM 2 LANCES EM "X" E LAJE PLANA, EM CHAPA DE MADEIRA COMPENSADA PLASTIFICADA, 6 UTILIZAÇÕES. AF_11/2020</v>
          </cell>
          <cell r="C8003" t="str">
            <v>M2</v>
          </cell>
          <cell r="D8003">
            <v>236.58</v>
          </cell>
          <cell r="E8003">
            <v>246.11</v>
          </cell>
          <cell r="F8003" t="str">
            <v>SINAPI JUNHO 2025</v>
          </cell>
        </row>
        <row r="8004">
          <cell r="A8004">
            <v>102064</v>
          </cell>
          <cell r="B8004" t="str">
            <v>MONTAGEM E DESMONTAGEM DE FÔRMA PARA ESCADA DUPLA COM 2 LANCES EM "X" E LAJE PLANA, EM CHAPA DE MADEIRA COMPENSADA PLASTIFICADA, 8 UTILIZAÇÕES. AF_11/2020</v>
          </cell>
          <cell r="C8004" t="str">
            <v>M2</v>
          </cell>
          <cell r="D8004">
            <v>209.58</v>
          </cell>
          <cell r="E8004">
            <v>218.32</v>
          </cell>
          <cell r="F8004" t="str">
            <v>SINAPI JUNHO 2025</v>
          </cell>
        </row>
        <row r="8005">
          <cell r="A8005">
            <v>102061</v>
          </cell>
          <cell r="B8005" t="str">
            <v>MONTAGEM E DESMONTAGEM DE FÔRMA PARA ESCADA DUPLA COM 2 LANCES EM "X" E LAJE PLANA, EM CHAPA DE MADEIRA COMPENSADA RESINADA, 2 UTILIZAÇÕES. AF_11/2020</v>
          </cell>
          <cell r="C8005" t="str">
            <v>M2</v>
          </cell>
          <cell r="D8005">
            <v>300.47000000000003</v>
          </cell>
          <cell r="E8005">
            <v>314.60000000000002</v>
          </cell>
          <cell r="F8005" t="str">
            <v>SINAPI JUNHO 2025</v>
          </cell>
        </row>
        <row r="8006">
          <cell r="A8006">
            <v>102062</v>
          </cell>
          <cell r="B8006" t="str">
            <v>MONTAGEM E DESMONTAGEM DE FÔRMA PARA ESCADA DUPLA COM 2 LANCES EM "X" E LAJE PLANA, EM CHAPA DE MADEIRA COMPENSADA RESINADA, 4 UTILIZAÇÕES. AF_11/2020</v>
          </cell>
          <cell r="C8006" t="str">
            <v>M2</v>
          </cell>
          <cell r="D8006">
            <v>281.39</v>
          </cell>
          <cell r="E8006">
            <v>292.83</v>
          </cell>
          <cell r="F8006" t="str">
            <v>SINAPI JUNHO 2025</v>
          </cell>
        </row>
        <row r="8007">
          <cell r="A8007">
            <v>102059</v>
          </cell>
          <cell r="B8007" t="str">
            <v>MONTAGEM E DESMONTAGEM DE FÔRMA PARA ESCADA DUPLA COM 2 LANCES EM "X" E LAJE PLANA, EM MADEIRA SERRADA, 1 UTILIZAÇÃO. AF_11/2020</v>
          </cell>
          <cell r="C8007" t="str">
            <v>M2</v>
          </cell>
          <cell r="D8007">
            <v>501.91</v>
          </cell>
          <cell r="E8007">
            <v>523.1</v>
          </cell>
          <cell r="F8007" t="str">
            <v>SINAPI JUNHO 2025</v>
          </cell>
        </row>
        <row r="8008">
          <cell r="A8008">
            <v>102060</v>
          </cell>
          <cell r="B8008" t="str">
            <v>MONTAGEM E DESMONTAGEM DE FÔRMA PARA ESCADA DUPLA COM 2 LANCES EM "X" E LAJE PLANA, EM MADEIRA SERRADA, 2 UTILIZAÇÕES. AF_11/2020</v>
          </cell>
          <cell r="C8008" t="str">
            <v>M2</v>
          </cell>
          <cell r="D8008">
            <v>422.45</v>
          </cell>
          <cell r="E8008">
            <v>439.26</v>
          </cell>
          <cell r="F8008" t="str">
            <v>SINAPI JUNHO 2025</v>
          </cell>
        </row>
        <row r="8009">
          <cell r="A8009">
            <v>102052</v>
          </cell>
          <cell r="B8009" t="str">
            <v>MONTAGEM E DESMONTAGEM DE FÔRMA PARA ESCADAS, COM 1 LANCE E LAJE CASCATA, EM CHAPA DE MADEIRA COMPENSADA PLASTIFICADA, 10 UTILIZAÇÕES. AF_11/2020</v>
          </cell>
          <cell r="C8009" t="str">
            <v>M2</v>
          </cell>
          <cell r="D8009">
            <v>183.99</v>
          </cell>
          <cell r="E8009">
            <v>193.93</v>
          </cell>
          <cell r="F8009" t="str">
            <v>SINAPI JUNHO 2025</v>
          </cell>
        </row>
        <row r="8010">
          <cell r="A8010">
            <v>102050</v>
          </cell>
          <cell r="B8010" t="str">
            <v>MONTAGEM E DESMONTAGEM DE FÔRMA PARA ESCADAS, COM 1 LANCE E LAJE CASCATA, EM CHAPA DE MADEIRA COMPENSADA PLASTIFICADA, 6 UTILIZAÇÕES. AF_11/2020</v>
          </cell>
          <cell r="C8010" t="str">
            <v>M2</v>
          </cell>
          <cell r="D8010">
            <v>225.05</v>
          </cell>
          <cell r="E8010">
            <v>236.44</v>
          </cell>
          <cell r="F8010" t="str">
            <v>SINAPI JUNHO 2025</v>
          </cell>
        </row>
        <row r="8011">
          <cell r="A8011">
            <v>102051</v>
          </cell>
          <cell r="B8011" t="str">
            <v>MONTAGEM E DESMONTAGEM DE FÔRMA PARA ESCADAS, COM 1 LANCE E LAJE CASCATA, EM CHAPA DE MADEIRA COMPENSADA PLASTIFICADA, 8 UTILIZAÇÕES. AF_11/2020</v>
          </cell>
          <cell r="C8011" t="str">
            <v>M2</v>
          </cell>
          <cell r="D8011">
            <v>198.67</v>
          </cell>
          <cell r="E8011">
            <v>209.15</v>
          </cell>
          <cell r="F8011" t="str">
            <v>SINAPI JUNHO 2025</v>
          </cell>
        </row>
        <row r="8012">
          <cell r="A8012">
            <v>102048</v>
          </cell>
          <cell r="B8012" t="str">
            <v>MONTAGEM E DESMONTAGEM DE FÔRMA PARA ESCADAS, COM 1 LANCE E LAJE CASCATA, EM CHAPA DE MADEIRA COMPENSADA RESINADA, 2 UTILIZAÇÕES. AF_11/2020</v>
          </cell>
          <cell r="C8012" t="str">
            <v>M2</v>
          </cell>
          <cell r="D8012">
            <v>291.24</v>
          </cell>
          <cell r="E8012">
            <v>308.12</v>
          </cell>
          <cell r="F8012" t="str">
            <v>SINAPI JUNHO 2025</v>
          </cell>
        </row>
        <row r="8013">
          <cell r="A8013">
            <v>102049</v>
          </cell>
          <cell r="B8013" t="str">
            <v>MONTAGEM E DESMONTAGEM DE FÔRMA PARA ESCADAS, COM 1 LANCE E LAJE CASCATA, EM CHAPA DE MADEIRA COMPENSADA RESINADA, 4 UTILIZAÇÕES. AF_11/2020</v>
          </cell>
          <cell r="C8013" t="str">
            <v>M2</v>
          </cell>
          <cell r="D8013">
            <v>261.82</v>
          </cell>
          <cell r="E8013">
            <v>275.51</v>
          </cell>
          <cell r="F8013" t="str">
            <v>SINAPI JUNHO 2025</v>
          </cell>
        </row>
        <row r="8014">
          <cell r="A8014">
            <v>102046</v>
          </cell>
          <cell r="B8014" t="str">
            <v>MONTAGEM E DESMONTAGEM DE FÔRMA PARA ESCADAS, COM 1 LANCE E LAJE CASCATA, EM MADEIRA SERRADA, 1 UTILIZAÇÃO. AF_11/2020</v>
          </cell>
          <cell r="C8014" t="str">
            <v>M2</v>
          </cell>
          <cell r="D8014">
            <v>583.04999999999995</v>
          </cell>
          <cell r="E8014">
            <v>605.96</v>
          </cell>
          <cell r="F8014" t="str">
            <v>SINAPI JUNHO 2025</v>
          </cell>
        </row>
        <row r="8015">
          <cell r="A8015">
            <v>102047</v>
          </cell>
          <cell r="B8015" t="str">
            <v>MONTAGEM E DESMONTAGEM DE FÔRMA PARA ESCADAS, COM 1 LANCE E LAJE CASCATA, EM MADEIRA SERRADA, 2 UTILIZAÇÕES. AF_11/2020</v>
          </cell>
          <cell r="C8015" t="str">
            <v>M2</v>
          </cell>
          <cell r="D8015">
            <v>497.61</v>
          </cell>
          <cell r="E8015">
            <v>515.74</v>
          </cell>
          <cell r="F8015" t="str">
            <v>SINAPI JUNHO 2025</v>
          </cell>
        </row>
        <row r="8016">
          <cell r="A8016">
            <v>102045</v>
          </cell>
          <cell r="B8016" t="str">
            <v>MONTAGEM E DESMONTAGEM DE FÔRMA PARA ESCADAS, COM 1 LANCE E LAJE PLANA, EM CHAPA DE MADEIRA COMPENSADA PLASTIFICADA, 10 UTILIZAÇÕES. AF_11/2020</v>
          </cell>
          <cell r="C8016" t="str">
            <v>M2</v>
          </cell>
          <cell r="D8016">
            <v>205.72</v>
          </cell>
          <cell r="E8016">
            <v>215.38</v>
          </cell>
          <cell r="F8016" t="str">
            <v>SINAPI JUNHO 2025</v>
          </cell>
        </row>
        <row r="8017">
          <cell r="A8017">
            <v>102043</v>
          </cell>
          <cell r="B8017" t="str">
            <v>MONTAGEM E DESMONTAGEM DE FÔRMA PARA ESCADAS, COM 1 LANCE E LAJE PLANA, EM CHAPA DE MADEIRA COMPENSADA PLASTIFICADA, 6 UTILIZAÇÕES. AF_11/2020</v>
          </cell>
          <cell r="C8017" t="str">
            <v>M2</v>
          </cell>
          <cell r="D8017">
            <v>248.38</v>
          </cell>
          <cell r="E8017">
            <v>259.37</v>
          </cell>
          <cell r="F8017" t="str">
            <v>SINAPI JUNHO 2025</v>
          </cell>
        </row>
        <row r="8018">
          <cell r="A8018">
            <v>102044</v>
          </cell>
          <cell r="B8018" t="str">
            <v>MONTAGEM E DESMONTAGEM DE FÔRMA PARA ESCADAS, COM 1 LANCE E LAJE PLANA, EM CHAPA DE MADEIRA COMPENSADA PLASTIFICADA, 8 UTILIZAÇÕES. AF_11/2020</v>
          </cell>
          <cell r="C8018" t="str">
            <v>M2</v>
          </cell>
          <cell r="D8018">
            <v>221.71</v>
          </cell>
          <cell r="E8018">
            <v>231.88</v>
          </cell>
          <cell r="F8018" t="str">
            <v>SINAPI JUNHO 2025</v>
          </cell>
        </row>
        <row r="8019">
          <cell r="A8019">
            <v>102041</v>
          </cell>
          <cell r="B8019" t="str">
            <v>MONTAGEM E DESMONTAGEM DE FÔRMA PARA ESCADAS, COM 1 LANCE E LAJE PLANA, EM CHAPA DE MADEIRA COMPENSADA RESINADA, 2 UTILIZAÇÕES. AF_11/2020</v>
          </cell>
          <cell r="C8019" t="str">
            <v>M2</v>
          </cell>
          <cell r="D8019">
            <v>322.24</v>
          </cell>
          <cell r="E8019">
            <v>338.52</v>
          </cell>
          <cell r="F8019" t="str">
            <v>SINAPI JUNHO 2025</v>
          </cell>
        </row>
        <row r="8020">
          <cell r="A8020">
            <v>102042</v>
          </cell>
          <cell r="B8020" t="str">
            <v>MONTAGEM E DESMONTAGEM DE FÔRMA PARA ESCADAS, COM 1 LANCE E LAJE PLANA, EM CHAPA DE MADEIRA COMPENSADA RESINADA, 4 UTILIZAÇÕES. AF_11/2020</v>
          </cell>
          <cell r="C8020" t="str">
            <v>M2</v>
          </cell>
          <cell r="D8020">
            <v>294.48</v>
          </cell>
          <cell r="E8020">
            <v>307.51</v>
          </cell>
          <cell r="F8020" t="str">
            <v>SINAPI JUNHO 2025</v>
          </cell>
        </row>
        <row r="8021">
          <cell r="A8021">
            <v>102039</v>
          </cell>
          <cell r="B8021" t="str">
            <v>MONTAGEM E DESMONTAGEM DE FÔRMA PARA ESCADAS, COM 1 LANCE E LAJE PLANA, EM MADEIRA SERRADA, 1 UTILIZAÇÃO. AF_11/2020</v>
          </cell>
          <cell r="C8021" t="str">
            <v>M2</v>
          </cell>
          <cell r="D8021">
            <v>537.87</v>
          </cell>
          <cell r="E8021">
            <v>561.15</v>
          </cell>
          <cell r="F8021" t="str">
            <v>SINAPI JUNHO 2025</v>
          </cell>
        </row>
        <row r="8022">
          <cell r="A8022">
            <v>102040</v>
          </cell>
          <cell r="B8022" t="str">
            <v>MONTAGEM E DESMONTAGEM DE FÔRMA PARA ESCADAS, COM 1 LANCE E LAJE PLANA, EM MADEIRA SERRADA, 2 UTILIZAÇÕES. AF_11/2020</v>
          </cell>
          <cell r="C8022" t="str">
            <v>M2</v>
          </cell>
          <cell r="D8022">
            <v>448.72</v>
          </cell>
          <cell r="E8022">
            <v>467.08</v>
          </cell>
          <cell r="F8022" t="str">
            <v>SINAPI JUNHO 2025</v>
          </cell>
        </row>
        <row r="8023">
          <cell r="A8023">
            <v>102038</v>
          </cell>
          <cell r="B8023" t="str">
            <v>MONTAGEM E DESMONTAGEM DE FÔRMA PARA ESCADAS, COM 2 LANCES EM "L" E LAJE CASCATA, EM CHAPA DE MADEIRA COMPENSADA PLASTIFICADA, 10 UTILIZAÇÕES. AF_11/2020</v>
          </cell>
          <cell r="C8023" t="str">
            <v>M2</v>
          </cell>
          <cell r="D8023">
            <v>195.14</v>
          </cell>
          <cell r="E8023">
            <v>205.13</v>
          </cell>
          <cell r="F8023" t="str">
            <v>SINAPI JUNHO 2025</v>
          </cell>
        </row>
        <row r="8024">
          <cell r="A8024">
            <v>102036</v>
          </cell>
          <cell r="B8024" t="str">
            <v>MONTAGEM E DESMONTAGEM DE FÔRMA PARA ESCADAS, COM 2 LANCES EM "L" E LAJE CASCATA, EM CHAPA DE MADEIRA COMPENSADA PLASTIFICADA, 6 UTILIZAÇÕES. AF_11/2020</v>
          </cell>
          <cell r="C8024" t="str">
            <v>M2</v>
          </cell>
          <cell r="D8024">
            <v>236.46</v>
          </cell>
          <cell r="E8024">
            <v>247.91</v>
          </cell>
          <cell r="F8024" t="str">
            <v>SINAPI JUNHO 2025</v>
          </cell>
        </row>
        <row r="8025">
          <cell r="A8025">
            <v>102037</v>
          </cell>
          <cell r="B8025" t="str">
            <v>MONTAGEM E DESMONTAGEM DE FÔRMA PARA ESCADAS, COM 2 LANCES EM "L" E LAJE CASCATA, EM CHAPA DE MADEIRA COMPENSADA PLASTIFICADA, 8 UTILIZAÇÕES. AF_11/2020</v>
          </cell>
          <cell r="C8025" t="str">
            <v>M2</v>
          </cell>
          <cell r="D8025">
            <v>209.91</v>
          </cell>
          <cell r="E8025">
            <v>220.45</v>
          </cell>
          <cell r="F8025" t="str">
            <v>SINAPI JUNHO 2025</v>
          </cell>
        </row>
        <row r="8026">
          <cell r="A8026">
            <v>102016</v>
          </cell>
          <cell r="B8026" t="str">
            <v>MONTAGEM E DESMONTAGEM DE FÔRMA PARA ESCADAS, COM 2 LANCES EM "L" E LAJE CASCATA, EM CHAPA DE MADEIRA COMPENSADA RESINADA, 2 UTILIZAÇÕES. AF_11/2020</v>
          </cell>
          <cell r="C8026" t="str">
            <v>M2</v>
          </cell>
          <cell r="D8026">
            <v>300.95999999999998</v>
          </cell>
          <cell r="E8026">
            <v>317.91000000000003</v>
          </cell>
          <cell r="F8026" t="str">
            <v>SINAPI JUNHO 2025</v>
          </cell>
        </row>
        <row r="8027">
          <cell r="A8027">
            <v>102017</v>
          </cell>
          <cell r="B8027" t="str">
            <v>MONTAGEM E DESMONTAGEM DE FÔRMA PARA ESCADAS, COM 2 LANCES EM "L" E LAJE CASCATA, EM CHAPA DE MADEIRA COMPENSADA RESINADA, 4 UTILIZAÇÕES. AF_11/2020</v>
          </cell>
          <cell r="C8027" t="str">
            <v>M2</v>
          </cell>
          <cell r="D8027">
            <v>275.66000000000003</v>
          </cell>
          <cell r="E8027">
            <v>289.45999999999998</v>
          </cell>
          <cell r="F8027" t="str">
            <v>SINAPI JUNHO 2025</v>
          </cell>
        </row>
        <row r="8028">
          <cell r="A8028">
            <v>102014</v>
          </cell>
          <cell r="B8028" t="str">
            <v>MONTAGEM E DESMONTAGEM DE FÔRMA PARA ESCADAS, COM 2 LANCES EM "L" E LAJE CASCATA, EM MADEIRA SERRADA, 1 UTILIZAÇÃO. AF_11/2020</v>
          </cell>
          <cell r="C8028" t="str">
            <v>M2</v>
          </cell>
          <cell r="D8028">
            <v>573.23</v>
          </cell>
          <cell r="E8028">
            <v>596.29</v>
          </cell>
          <cell r="F8028" t="str">
            <v>SINAPI JUNHO 2025</v>
          </cell>
        </row>
        <row r="8029">
          <cell r="A8029">
            <v>102015</v>
          </cell>
          <cell r="B8029" t="str">
            <v>MONTAGEM E DESMONTAGEM DE FÔRMA PARA ESCADAS, COM 2 LANCES EM "L" E LAJE CASCATA, EM MADEIRA SERRADA, 2 UTILIZAÇÕES. AF_11/2020</v>
          </cell>
          <cell r="C8029" t="str">
            <v>M2</v>
          </cell>
          <cell r="D8029">
            <v>480.87</v>
          </cell>
          <cell r="E8029">
            <v>499.16</v>
          </cell>
          <cell r="F8029" t="str">
            <v>SINAPI JUNHO 2025</v>
          </cell>
        </row>
        <row r="8030">
          <cell r="A8030">
            <v>102013</v>
          </cell>
          <cell r="B8030" t="str">
            <v>MONTAGEM E DESMONTAGEM DE FÔRMA PARA ESCADAS, COM 2 LANCES EM "L" E LAJE PLANA, EM CHAPA DE MADEIRA COMPENSADA PLASTIFICADA, 10 UTILIZAÇÕES. AF_11/2020</v>
          </cell>
          <cell r="C8030" t="str">
            <v>M2</v>
          </cell>
          <cell r="D8030">
            <v>208.29</v>
          </cell>
          <cell r="E8030">
            <v>218.07</v>
          </cell>
          <cell r="F8030" t="str">
            <v>SINAPI JUNHO 2025</v>
          </cell>
        </row>
        <row r="8031">
          <cell r="A8031">
            <v>102011</v>
          </cell>
          <cell r="B8031" t="str">
            <v>MONTAGEM E DESMONTAGEM DE FÔRMA PARA ESCADAS, COM 2 LANCES EM "L" E LAJE PLANA, EM CHAPA DE MADEIRA COMPENSADA PLASTIFICADA, 6 UTILIZAÇÕES. AF_11/2020</v>
          </cell>
          <cell r="C8031" t="str">
            <v>M2</v>
          </cell>
          <cell r="D8031">
            <v>251.26</v>
          </cell>
          <cell r="E8031">
            <v>262.43</v>
          </cell>
          <cell r="F8031" t="str">
            <v>SINAPI JUNHO 2025</v>
          </cell>
        </row>
        <row r="8032">
          <cell r="A8032">
            <v>102012</v>
          </cell>
          <cell r="B8032" t="str">
            <v>MONTAGEM E DESMONTAGEM DE FÔRMA PARA ESCADAS, COM 2 LANCES EM "L" E LAJE PLANA, EM CHAPA DE MADEIRA COMPENSADA PLASTIFICADA, 8 UTILIZAÇÕES. AF_11/2020</v>
          </cell>
          <cell r="C8032" t="str">
            <v>M2</v>
          </cell>
          <cell r="D8032">
            <v>223.65</v>
          </cell>
          <cell r="E8032">
            <v>233.94</v>
          </cell>
          <cell r="F8032" t="str">
            <v>SINAPI JUNHO 2025</v>
          </cell>
        </row>
        <row r="8033">
          <cell r="A8033">
            <v>102009</v>
          </cell>
          <cell r="B8033" t="str">
            <v>MONTAGEM E DESMONTAGEM DE FÔRMA PARA ESCADAS, COM 2 LANCES EM "L" E LAJE PLANA, EM CHAPA DE MADEIRA COMPENSADA RESINADA, 2 UTILIZAÇÕES. AF_11/2020</v>
          </cell>
          <cell r="C8033" t="str">
            <v>M2</v>
          </cell>
          <cell r="D8033">
            <v>323.02</v>
          </cell>
          <cell r="E8033">
            <v>339.55</v>
          </cell>
          <cell r="F8033" t="str">
            <v>SINAPI JUNHO 2025</v>
          </cell>
        </row>
        <row r="8034">
          <cell r="A8034">
            <v>102010</v>
          </cell>
          <cell r="B8034" t="str">
            <v>MONTAGEM E DESMONTAGEM DE FÔRMA PARA ESCADAS, COM 2 LANCES EM "L" E LAJE PLANA, EM CHAPA DE MADEIRA COMPENSADA RESINADA, 4 UTILIZAÇÕES. AF_11/2020</v>
          </cell>
          <cell r="C8034" t="str">
            <v>M2</v>
          </cell>
          <cell r="D8034">
            <v>298.49</v>
          </cell>
          <cell r="E8034">
            <v>311.81</v>
          </cell>
          <cell r="F8034" t="str">
            <v>SINAPI JUNHO 2025</v>
          </cell>
        </row>
        <row r="8035">
          <cell r="A8035">
            <v>102007</v>
          </cell>
          <cell r="B8035" t="str">
            <v>MONTAGEM E DESMONTAGEM DE FÔRMA PARA ESCADAS, COM 2 LANCES EM "L" E LAJE PLANA, EM MADEIRA SERRADA, 1 UTILIZAÇÃO. AF_11/2020</v>
          </cell>
          <cell r="C8035" t="str">
            <v>M2</v>
          </cell>
          <cell r="D8035">
            <v>513.92999999999995</v>
          </cell>
          <cell r="E8035">
            <v>537.25</v>
          </cell>
          <cell r="F8035" t="str">
            <v>SINAPI JUNHO 2025</v>
          </cell>
        </row>
        <row r="8036">
          <cell r="A8036">
            <v>102008</v>
          </cell>
          <cell r="B8036" t="str">
            <v>MONTAGEM E DESMONTAGEM DE FÔRMA PARA ESCADAS, COM 2 LANCES EM "L" E LAJE PLANA, EM MADEIRA SERRADA, 2 UTILIZAÇÕES. AF_11/2020</v>
          </cell>
          <cell r="C8036" t="str">
            <v>M2</v>
          </cell>
          <cell r="D8036">
            <v>430.08</v>
          </cell>
          <cell r="E8036">
            <v>448.52</v>
          </cell>
          <cell r="F8036" t="str">
            <v>SINAPI JUNHO 2025</v>
          </cell>
        </row>
        <row r="8037">
          <cell r="A8037">
            <v>102006</v>
          </cell>
          <cell r="B8037" t="str">
            <v>MONTAGEM E DESMONTAGEM DE FÔRMA PARA ESCADAS, COM 2 LANCES EM "U" E LAJE CASCATA, EM CHAPA DE MADEIRA COMPENSADA PLASTIFICADA, 10 UTILIZAÇÕES. AF_11/2020</v>
          </cell>
          <cell r="C8037" t="str">
            <v>M2</v>
          </cell>
          <cell r="D8037">
            <v>198.91</v>
          </cell>
          <cell r="E8037">
            <v>208.75</v>
          </cell>
          <cell r="F8037" t="str">
            <v>SINAPI JUNHO 2025</v>
          </cell>
        </row>
        <row r="8038">
          <cell r="A8038">
            <v>102004</v>
          </cell>
          <cell r="B8038" t="str">
            <v>MONTAGEM E DESMONTAGEM DE FÔRMA PARA ESCADAS, COM 2 LANCES EM "U" E LAJE CASCATA, EM CHAPA DE MADEIRA COMPENSADA PLASTIFICADA, 6 UTILIZAÇÕES. AF_11/2020</v>
          </cell>
          <cell r="C8038" t="str">
            <v>M2</v>
          </cell>
          <cell r="D8038">
            <v>241.85</v>
          </cell>
          <cell r="E8038">
            <v>253.09</v>
          </cell>
          <cell r="F8038" t="str">
            <v>SINAPI JUNHO 2025</v>
          </cell>
        </row>
        <row r="8039">
          <cell r="A8039">
            <v>102005</v>
          </cell>
          <cell r="B8039" t="str">
            <v>MONTAGEM E DESMONTAGEM DE FÔRMA PARA ESCADAS, COM 2 LANCES EM "U" E LAJE CASCATA, EM CHAPA DE MADEIRA COMPENSADA PLASTIFICADA, 8 UTILIZAÇÕES. AF_11/2020</v>
          </cell>
          <cell r="C8039" t="str">
            <v>M2</v>
          </cell>
          <cell r="D8039">
            <v>215.48</v>
          </cell>
          <cell r="E8039">
            <v>225.86</v>
          </cell>
          <cell r="F8039" t="str">
            <v>SINAPI JUNHO 2025</v>
          </cell>
        </row>
        <row r="8040">
          <cell r="A8040">
            <v>102002</v>
          </cell>
          <cell r="B8040" t="str">
            <v>MONTAGEM E DESMONTAGEM DE FÔRMA PARA ESCADAS, COM 2 LANCES EM "U" E LAJE CASCATA, EM CHAPA DE MADEIRA COMPENSADA RESINADA, 2 UTILIZAÇÕES. AF_11/2020</v>
          </cell>
          <cell r="C8040" t="str">
            <v>M2</v>
          </cell>
          <cell r="D8040">
            <v>302.32</v>
          </cell>
          <cell r="E8040">
            <v>318.89999999999998</v>
          </cell>
          <cell r="F8040" t="str">
            <v>SINAPI JUNHO 2025</v>
          </cell>
        </row>
        <row r="8041">
          <cell r="A8041">
            <v>102003</v>
          </cell>
          <cell r="B8041" t="str">
            <v>MONTAGEM E DESMONTAGEM DE FÔRMA PARA ESCADAS, COM 2 LANCES EM "U" E LAJE CASCATA, EM CHAPA DE MADEIRA COMPENSADA RESINADA, 4 UTILIZAÇÕES. AF_11/2020</v>
          </cell>
          <cell r="C8041" t="str">
            <v>M2</v>
          </cell>
          <cell r="D8041">
            <v>279.26</v>
          </cell>
          <cell r="E8041">
            <v>292.73</v>
          </cell>
          <cell r="F8041" t="str">
            <v>SINAPI JUNHO 2025</v>
          </cell>
        </row>
        <row r="8042">
          <cell r="A8042">
            <v>102000</v>
          </cell>
          <cell r="B8042" t="str">
            <v>MONTAGEM E DESMONTAGEM DE FÔRMA PARA ESCADAS, COM 2 LANCES EM "U" E LAJE CASCATA, EM MADEIRA SERRADA, 1 UTILIZAÇÃO. AF_11/2020</v>
          </cell>
          <cell r="C8042" t="str">
            <v>M2</v>
          </cell>
          <cell r="D8042">
            <v>527.84</v>
          </cell>
          <cell r="E8042">
            <v>550.69000000000005</v>
          </cell>
          <cell r="F8042" t="str">
            <v>SINAPI JUNHO 2025</v>
          </cell>
        </row>
        <row r="8043">
          <cell r="A8043">
            <v>102001</v>
          </cell>
          <cell r="B8043" t="str">
            <v>MONTAGEM E DESMONTAGEM DE FÔRMA PARA ESCADAS, COM 2 LANCES EM "U" E LAJE CASCATA, EM MADEIRA SERRADA, 2 UTILIZAÇÕES. AF_11/2020</v>
          </cell>
          <cell r="C8043" t="str">
            <v>M2</v>
          </cell>
          <cell r="D8043">
            <v>455.23</v>
          </cell>
          <cell r="E8043">
            <v>473.39</v>
          </cell>
          <cell r="F8043" t="str">
            <v>SINAPI JUNHO 2025</v>
          </cell>
        </row>
        <row r="8044">
          <cell r="A8044">
            <v>101983</v>
          </cell>
          <cell r="B8044" t="str">
            <v>MONTAGEM E DESMONTAGEM DE FÔRMA PARA ESCADAS, COM 2 LANCES EM "U" E LAJE PLANA, EM CHAPA DE MADEIRA COMPENSADA PLASTIFICADA, 10 UTILIZAÇÕES. AF_11/2020</v>
          </cell>
          <cell r="C8044" t="str">
            <v>M2</v>
          </cell>
          <cell r="D8044">
            <v>211.67</v>
          </cell>
          <cell r="E8044">
            <v>221.27</v>
          </cell>
          <cell r="F8044" t="str">
            <v>SINAPI JUNHO 2025</v>
          </cell>
        </row>
        <row r="8045">
          <cell r="A8045">
            <v>101981</v>
          </cell>
          <cell r="B8045" t="str">
            <v>MONTAGEM E DESMONTAGEM DE FÔRMA PARA ESCADAS, COM 2 LANCES EM "U" E LAJE PLANA, EM CHAPA DE MADEIRA COMPENSADA PLASTIFICADA, 6 UTILIZAÇÕES. AF_11/2020</v>
          </cell>
          <cell r="C8045" t="str">
            <v>M2</v>
          </cell>
          <cell r="D8045">
            <v>255.11</v>
          </cell>
          <cell r="E8045">
            <v>266.04000000000002</v>
          </cell>
          <cell r="F8045" t="str">
            <v>SINAPI JUNHO 2025</v>
          </cell>
        </row>
        <row r="8046">
          <cell r="A8046">
            <v>101982</v>
          </cell>
          <cell r="B8046" t="str">
            <v>MONTAGEM E DESMONTAGEM DE FÔRMA PARA ESCADAS, COM 2 LANCES EM "U" E LAJE PLANA, EM CHAPA DE MADEIRA COMPENSADA PLASTIFICADA, 8 UTILIZAÇÕES. AF_11/2020</v>
          </cell>
          <cell r="C8046" t="str">
            <v>M2</v>
          </cell>
          <cell r="D8046">
            <v>228.43</v>
          </cell>
          <cell r="E8046">
            <v>238.55</v>
          </cell>
          <cell r="F8046" t="str">
            <v>SINAPI JUNHO 2025</v>
          </cell>
        </row>
        <row r="8047">
          <cell r="A8047">
            <v>101977</v>
          </cell>
          <cell r="B8047" t="str">
            <v>MONTAGEM E DESMONTAGEM DE FÔRMA PARA ESCADAS, COM 2 LANCES EM "U" E LAJE PLANA, EM CHAPA DE MADEIRA COMPENSADA RESINADA, 2 UTILIZAÇÕES. AF_11/2020</v>
          </cell>
          <cell r="C8047" t="str">
            <v>M2</v>
          </cell>
          <cell r="D8047">
            <v>321.33999999999997</v>
          </cell>
          <cell r="E8047">
            <v>337.44</v>
          </cell>
          <cell r="F8047" t="str">
            <v>SINAPI JUNHO 2025</v>
          </cell>
        </row>
        <row r="8048">
          <cell r="A8048">
            <v>101980</v>
          </cell>
          <cell r="B8048" t="str">
            <v>MONTAGEM E DESMONTAGEM DE FÔRMA PARA ESCADAS, COM 2 LANCES EM "U" E LAJE PLANA, EM CHAPA DE MADEIRA COMPENSADA RESINADA, 4 UTILIZAÇÕES. AF_11/2020</v>
          </cell>
          <cell r="C8048" t="str">
            <v>M2</v>
          </cell>
          <cell r="D8048">
            <v>300.01</v>
          </cell>
          <cell r="E8048">
            <v>312.93</v>
          </cell>
          <cell r="F8048" t="str">
            <v>SINAPI JUNHO 2025</v>
          </cell>
        </row>
        <row r="8049">
          <cell r="A8049">
            <v>101974</v>
          </cell>
          <cell r="B8049" t="str">
            <v>MONTAGEM E DESMONTAGEM DE FÔRMA PARA ESCADAS, COM 2 LANCES EM "U" E LAJE PLANA, EM MADEIRA SERRADA, 1 UTILIZAÇÃO. AF_11/2020</v>
          </cell>
          <cell r="C8049" t="str">
            <v>M2</v>
          </cell>
          <cell r="D8049">
            <v>521.82000000000005</v>
          </cell>
          <cell r="E8049">
            <v>545.22</v>
          </cell>
          <cell r="F8049" t="str">
            <v>SINAPI JUNHO 2025</v>
          </cell>
        </row>
        <row r="8050">
          <cell r="A8050">
            <v>101975</v>
          </cell>
          <cell r="B8050" t="str">
            <v>MONTAGEM E DESMONTAGEM DE FÔRMA PARA ESCADAS, COM 2 LANCES EM "U" E LAJE PLANA, EM MADEIRA SERRADA, 2 UTILIZAÇÕES. AF_11/2020</v>
          </cell>
          <cell r="C8050" t="str">
            <v>M2</v>
          </cell>
          <cell r="D8050">
            <v>444.69</v>
          </cell>
          <cell r="E8050">
            <v>463.29</v>
          </cell>
          <cell r="F8050" t="str">
            <v>SINAPI JUNHO 2025</v>
          </cell>
        </row>
        <row r="8051">
          <cell r="A8051">
            <v>101114</v>
          </cell>
          <cell r="B8051" t="str">
            <v>ESCAVAÇÃO HORIZONTAL EM SOLO DE 1A CATEGORIA COM TRATOR DE ESTEIRAS (100HP/LÂMINA: 2,19M3). AF_07/2020</v>
          </cell>
          <cell r="C8051" t="str">
            <v>M3</v>
          </cell>
          <cell r="D8051">
            <v>4.34</v>
          </cell>
          <cell r="E8051">
            <v>4.47</v>
          </cell>
          <cell r="F8051" t="str">
            <v>SINAPI JUNHO 2025</v>
          </cell>
        </row>
        <row r="8052">
          <cell r="A8052">
            <v>101118</v>
          </cell>
          <cell r="B8052" t="str">
            <v>ESCAVAÇÃO HORIZONTAL EM SOLO DE 1A CATEGORIA COM TRATOR DE ESTEIRAS (125HP/LÂMINA: 2,70M3). AF_07/2020</v>
          </cell>
          <cell r="C8052" t="str">
            <v>M3</v>
          </cell>
          <cell r="D8052">
            <v>3.73</v>
          </cell>
          <cell r="E8052">
            <v>3.84</v>
          </cell>
          <cell r="F8052" t="str">
            <v>SINAPI JUNHO 2025</v>
          </cell>
        </row>
        <row r="8053">
          <cell r="A8053">
            <v>101115</v>
          </cell>
          <cell r="B8053" t="str">
            <v>ESCAVAÇÃO HORIZONTAL EM SOLO DE 1A CATEGORIA COM TRATOR DE ESTEIRAS (150HP/LÂMINA: 3,18M3). AF_07/2020</v>
          </cell>
          <cell r="C8053" t="str">
            <v>M3</v>
          </cell>
          <cell r="D8053">
            <v>3.65</v>
          </cell>
          <cell r="E8053">
            <v>3.75</v>
          </cell>
          <cell r="F8053" t="str">
            <v>SINAPI JUNHO 2025</v>
          </cell>
        </row>
        <row r="8054">
          <cell r="A8054">
            <v>101116</v>
          </cell>
          <cell r="B8054" t="str">
            <v>ESCAVAÇÃO HORIZONTAL EM SOLO DE 1A CATEGORIA COM TRATOR DE ESTEIRAS (170HP/LÂMINA: 5,20M3). AF_07/2020</v>
          </cell>
          <cell r="C8054" t="str">
            <v>M3</v>
          </cell>
          <cell r="D8054">
            <v>2.29</v>
          </cell>
          <cell r="E8054">
            <v>2.34</v>
          </cell>
          <cell r="F8054" t="str">
            <v>SINAPI JUNHO 2025</v>
          </cell>
        </row>
        <row r="8055">
          <cell r="A8055">
            <v>101117</v>
          </cell>
          <cell r="B8055" t="str">
            <v>ESCAVAÇÃO HORIZONTAL EM SOLO DE 1A CATEGORIA COM TRATOR DE ESTEIRAS (347HP/LÂMINA: 8,70M3). AF_07/2020</v>
          </cell>
          <cell r="C8055" t="str">
            <v>M3</v>
          </cell>
          <cell r="D8055">
            <v>3.3</v>
          </cell>
          <cell r="E8055">
            <v>3.34</v>
          </cell>
          <cell r="F8055" t="str">
            <v>SINAPI JUNHO 2025</v>
          </cell>
        </row>
        <row r="8056">
          <cell r="A8056">
            <v>101124</v>
          </cell>
          <cell r="B8056" t="str">
            <v>ESCAVAÇÃO HORIZONTAL, INCLUINDO CARGA E DESCARGA EM SOLO DE 1A CATEGORIA COM TRATOR DE ESTEIRAS (100HP/LÂMINA: 2,19M3). AF_07/2020</v>
          </cell>
          <cell r="C8056" t="str">
            <v>M3</v>
          </cell>
          <cell r="D8056">
            <v>14.8</v>
          </cell>
          <cell r="E8056">
            <v>15.1</v>
          </cell>
          <cell r="F8056" t="str">
            <v>SINAPI JUNHO 2025</v>
          </cell>
        </row>
        <row r="8057">
          <cell r="A8057">
            <v>101128</v>
          </cell>
          <cell r="B8057" t="str">
            <v>ESCAVAÇÃO HORIZONTAL, INCLUINDO CARGA E DESCARGA EM SOLO DE 1A CATEGORIA COM TRATOR DE ESTEIRAS (125HP/LÂMINA: 2,70M3). AF_07/2020</v>
          </cell>
          <cell r="C8057" t="str">
            <v>M3</v>
          </cell>
          <cell r="D8057">
            <v>14.19</v>
          </cell>
          <cell r="E8057">
            <v>14.47</v>
          </cell>
          <cell r="F8057" t="str">
            <v>SINAPI JUNHO 2025</v>
          </cell>
        </row>
        <row r="8058">
          <cell r="A8058">
            <v>101125</v>
          </cell>
          <cell r="B8058" t="str">
            <v>ESCAVAÇÃO HORIZONTAL, INCLUINDO CARGA E DESCARGA EM SOLO DE 1A CATEGORIA COM TRATOR DE ESTEIRAS (150HP/LÂMINA: 3,18M3). AF_07/2020</v>
          </cell>
          <cell r="C8058" t="str">
            <v>M3</v>
          </cell>
          <cell r="D8058">
            <v>14.11</v>
          </cell>
          <cell r="E8058">
            <v>14.38</v>
          </cell>
          <cell r="F8058" t="str">
            <v>SINAPI JUNHO 2025</v>
          </cell>
        </row>
        <row r="8059">
          <cell r="A8059">
            <v>101126</v>
          </cell>
          <cell r="B8059" t="str">
            <v>ESCAVAÇÃO HORIZONTAL, INCLUINDO CARGA E DESCARGA EM SOLO DE 1A CATEGORIA COM TRATOR DE ESTEIRAS (170HP/LÂMINA: 5,20M3). AF_07/2020</v>
          </cell>
          <cell r="C8059" t="str">
            <v>M3</v>
          </cell>
          <cell r="D8059">
            <v>12.74</v>
          </cell>
          <cell r="E8059">
            <v>12.97</v>
          </cell>
          <cell r="F8059" t="str">
            <v>SINAPI JUNHO 2025</v>
          </cell>
        </row>
        <row r="8060">
          <cell r="A8060">
            <v>101127</v>
          </cell>
          <cell r="B8060" t="str">
            <v>ESCAVAÇÃO HORIZONTAL, INCLUINDO CARGA E DESCARGA EM SOLO DE 1A CATEGORIA COM TRATOR DE ESTEIRAS (347HP/LÂMINA: 8,70M3). AF_07/2020</v>
          </cell>
          <cell r="C8060" t="str">
            <v>M3</v>
          </cell>
          <cell r="D8060">
            <v>13.76</v>
          </cell>
          <cell r="E8060">
            <v>13.97</v>
          </cell>
          <cell r="F8060" t="str">
            <v>SINAPI JUNHO 2025</v>
          </cell>
        </row>
        <row r="8061">
          <cell r="A8061">
            <v>101134</v>
          </cell>
          <cell r="B8061" t="str">
            <v>ESCAVAÇÃO HORIZONTAL, INCLUINDO CARGA, DESCARGA E TRANSPORTE EM SOLO DE 1A CATEGORIA COM TRATOR DE ESTEIRAS (100HP/LÂMINA: 2,19M3) E CAMINHÃO BASCULANTE DE 10M3, DMT ATÉ 200M. AF_07/2020</v>
          </cell>
          <cell r="C8061" t="str">
            <v>M3</v>
          </cell>
          <cell r="D8061">
            <v>15.46</v>
          </cell>
          <cell r="E8061">
            <v>15.77</v>
          </cell>
          <cell r="F8061" t="str">
            <v>SINAPI JUNHO 2025</v>
          </cell>
        </row>
        <row r="8062">
          <cell r="A8062">
            <v>101144</v>
          </cell>
          <cell r="B8062" t="str">
            <v>ESCAVAÇÃO HORIZONTAL, INCLUINDO CARGA, DESCARGA E TRANSPORTE EM SOLO DE 1A CATEGORIA COM TRATOR DE ESTEIRAS (100HP/LÂMINA: 2,19M3) E CAMINHÃO BASCULANTE DE 14M3, DMT ATÉ 200M. AF_07/2020</v>
          </cell>
          <cell r="C8062" t="str">
            <v>M3</v>
          </cell>
          <cell r="D8062">
            <v>15.42</v>
          </cell>
          <cell r="E8062">
            <v>15.71</v>
          </cell>
          <cell r="F8062" t="str">
            <v>SINAPI JUNHO 2025</v>
          </cell>
        </row>
        <row r="8063">
          <cell r="A8063">
            <v>101138</v>
          </cell>
          <cell r="B8063" t="str">
            <v>ESCAVAÇÃO HORIZONTAL, INCLUINDO CARGA, DESCARGA E TRANSPORTE EM SOLO DE 1A CATEGORIA COM TRATOR DE ESTEIRAS (125HP/LÂMINA: 2,70M3) E CAMINHÃO BASCULANTE DE 10M3, DMT ATÉ 200M. AF_07/2020</v>
          </cell>
          <cell r="C8063" t="str">
            <v>M3</v>
          </cell>
          <cell r="D8063">
            <v>14.85</v>
          </cell>
          <cell r="E8063">
            <v>15.14</v>
          </cell>
          <cell r="F8063" t="str">
            <v>SINAPI JUNHO 2025</v>
          </cell>
        </row>
        <row r="8064">
          <cell r="A8064">
            <v>101148</v>
          </cell>
          <cell r="B8064" t="str">
            <v>ESCAVAÇÃO HORIZONTAL, INCLUINDO CARGA, DESCARGA E TRANSPORTE EM SOLO DE 1A CATEGORIA COM TRATOR DE ESTEIRAS (125HP/LÂMINA: 2,70M3) E CAMINHÃO BASCULANTE DE 14M3, DMT ATÉ 200M. AF_07/2020</v>
          </cell>
          <cell r="C8064" t="str">
            <v>M3</v>
          </cell>
          <cell r="D8064">
            <v>14.81</v>
          </cell>
          <cell r="E8064">
            <v>15.08</v>
          </cell>
          <cell r="F8064" t="str">
            <v>SINAPI JUNHO 2025</v>
          </cell>
        </row>
        <row r="8065">
          <cell r="A8065">
            <v>101135</v>
          </cell>
          <cell r="B8065" t="str">
            <v>ESCAVAÇÃO HORIZONTAL, INCLUINDO CARGA, DESCARGA E TRANSPORTE EM SOLO DE 1A CATEGORIA COM TRATOR DE ESTEIRAS (150HP/LÂMINA: 3,18M3) E CAMINHÃO BASCULANTE DE 10M3, DMT ATÉ 200M AF_07/2020</v>
          </cell>
          <cell r="C8065" t="str">
            <v>M3</v>
          </cell>
          <cell r="D8065">
            <v>14.77</v>
          </cell>
          <cell r="E8065">
            <v>15.05</v>
          </cell>
          <cell r="F8065" t="str">
            <v>SINAPI JUNHO 2025</v>
          </cell>
        </row>
        <row r="8066">
          <cell r="A8066">
            <v>101145</v>
          </cell>
          <cell r="B8066" t="str">
            <v>ESCAVAÇÃO HORIZONTAL, INCLUINDO CARGA, DESCARGA E TRANSPORTE EM SOLO DE 1A CATEGORIA COM TRATOR DE ESTEIRAS (150HP/LÂMINA: 3,18M3) E CAMINHÃO BASCULANTE DE 14M3, DMT ATÉ 200M. AF_07/2020</v>
          </cell>
          <cell r="C8066" t="str">
            <v>M3</v>
          </cell>
          <cell r="D8066">
            <v>14.73</v>
          </cell>
          <cell r="E8066">
            <v>14.99</v>
          </cell>
          <cell r="F8066" t="str">
            <v>SINAPI JUNHO 2025</v>
          </cell>
        </row>
        <row r="8067">
          <cell r="A8067">
            <v>101136</v>
          </cell>
          <cell r="B8067" t="str">
            <v>ESCAVAÇÃO HORIZONTAL, INCLUINDO CARGA, DESCARGA E TRANSPORTE EM SOLO DE 1A CATEGORIA COM TRATOR DE ESTEIRAS (170HP/LÂMINA: 5,20M3) E CAMINHÃO BASCULANTE DE 10M3, DMT ATÉ 200M. AF_07/2020</v>
          </cell>
          <cell r="C8067" t="str">
            <v>M3</v>
          </cell>
          <cell r="D8067">
            <v>13.41</v>
          </cell>
          <cell r="E8067">
            <v>13.64</v>
          </cell>
          <cell r="F8067" t="str">
            <v>SINAPI JUNHO 2025</v>
          </cell>
        </row>
        <row r="8068">
          <cell r="A8068">
            <v>101146</v>
          </cell>
          <cell r="B8068" t="str">
            <v>ESCAVAÇÃO HORIZONTAL, INCLUINDO CARGA, DESCARGA E TRANSPORTE EM SOLO DE 1A CATEGORIA COM TRATOR DE ESTEIRAS (170HP/LÂMINA: 5,20M3) E CAMINHÃO BASCULANTE DE 14M3, DMT ATÉ 200M. AF_07/2020</v>
          </cell>
          <cell r="C8068" t="str">
            <v>M3</v>
          </cell>
          <cell r="D8068">
            <v>13.37</v>
          </cell>
          <cell r="E8068">
            <v>13.58</v>
          </cell>
          <cell r="F8068" t="str">
            <v>SINAPI JUNHO 2025</v>
          </cell>
        </row>
        <row r="8069">
          <cell r="A8069">
            <v>101137</v>
          </cell>
          <cell r="B8069" t="str">
            <v>ESCAVAÇÃO HORIZONTAL, INCLUINDO CARGA, DESCARGA E TRANSPORTE EM SOLO DE 1A CATEGORIA COM TRATOR DE ESTEIRAS (347HP/LÂMINA: 8,70M3) E CAMINHÃO BASCULANTE DE 10M3, DMT ATÉ 200M. AF_07/2020</v>
          </cell>
          <cell r="C8069" t="str">
            <v>M3</v>
          </cell>
          <cell r="D8069">
            <v>14.42</v>
          </cell>
          <cell r="E8069">
            <v>14.64</v>
          </cell>
          <cell r="F8069" t="str">
            <v>SINAPI JUNHO 2025</v>
          </cell>
        </row>
        <row r="8070">
          <cell r="A8070">
            <v>101147</v>
          </cell>
          <cell r="B8070" t="str">
            <v>ESCAVAÇÃO HORIZONTAL, INCLUINDO CARGA, DESCARGA E TRANSPORTE EM SOLO DE 1A CATEGORIA COM TRATOR DE ESTEIRAS (347HP/LÂMINA: 8,70M3) E CAMINHÃO BASCULANTE DE 14M3, DMT ATÉ 200M. AF_07/2020</v>
          </cell>
          <cell r="C8070" t="str">
            <v>M3</v>
          </cell>
          <cell r="D8070">
            <v>14.38</v>
          </cell>
          <cell r="E8070">
            <v>14.58</v>
          </cell>
          <cell r="F8070" t="str">
            <v>SINAPI JUNHO 2025</v>
          </cell>
        </row>
        <row r="8071">
          <cell r="A8071">
            <v>101119</v>
          </cell>
          <cell r="B8071" t="str">
            <v>ESCAVAÇÃO HORIZONTAL, INCLUINDO ESCARIFICAÇÃO EM SOLO DE 2A CATEGORIA COM TRATOR DE ESTEIRAS (100HP/LÂMINA: 2,19M3). AF_07/2020</v>
          </cell>
          <cell r="C8071" t="str">
            <v>M3</v>
          </cell>
          <cell r="D8071">
            <v>8.2799999999999994</v>
          </cell>
          <cell r="E8071">
            <v>8.5399999999999991</v>
          </cell>
          <cell r="F8071" t="str">
            <v>SINAPI JUNHO 2025</v>
          </cell>
        </row>
        <row r="8072">
          <cell r="A8072">
            <v>101123</v>
          </cell>
          <cell r="B8072" t="str">
            <v>ESCAVAÇÃO HORIZONTAL, INCLUINDO ESCARIFICAÇÃO EM SOLO DE 2A CATEGORIA COM TRATOR DE ESTEIRAS (125HP/LÂMINA: 2,70M3). AF_07/2020</v>
          </cell>
          <cell r="C8072" t="str">
            <v>M3</v>
          </cell>
          <cell r="D8072">
            <v>7.13</v>
          </cell>
          <cell r="E8072">
            <v>7.33</v>
          </cell>
          <cell r="F8072" t="str">
            <v>SINAPI JUNHO 2025</v>
          </cell>
        </row>
        <row r="8073">
          <cell r="A8073">
            <v>101120</v>
          </cell>
          <cell r="B8073" t="str">
            <v>ESCAVAÇÃO HORIZONTAL, INCLUINDO ESCARIFICAÇÃO EM SOLO DE 2A CATEGORIA COM TRATOR DE ESTEIRAS (150HP/LÂMINA: 3,18M3). AF_07/2020</v>
          </cell>
          <cell r="C8073" t="str">
            <v>M3</v>
          </cell>
          <cell r="D8073">
            <v>7.02</v>
          </cell>
          <cell r="E8073">
            <v>7.18</v>
          </cell>
          <cell r="F8073" t="str">
            <v>SINAPI JUNHO 2025</v>
          </cell>
        </row>
        <row r="8074">
          <cell r="A8074">
            <v>101121</v>
          </cell>
          <cell r="B8074" t="str">
            <v>ESCAVAÇÃO HORIZONTAL, INCLUINDO ESCARIFICAÇÃO EM SOLO DE 2A CATEGORIA COM TRATOR DE ESTEIRAS (170HP/LÂMINA: 5,20M3). AF_07/2020</v>
          </cell>
          <cell r="C8074" t="str">
            <v>M3</v>
          </cell>
          <cell r="D8074">
            <v>4.38</v>
          </cell>
          <cell r="E8074">
            <v>4.4800000000000004</v>
          </cell>
          <cell r="F8074" t="str">
            <v>SINAPI JUNHO 2025</v>
          </cell>
        </row>
        <row r="8075">
          <cell r="A8075">
            <v>101122</v>
          </cell>
          <cell r="B8075" t="str">
            <v>ESCAVAÇÃO HORIZONTAL, INCLUINDO ESCARIFICAÇÃO EM SOLO DE 2A CATEGORIA COM TRATOR DE ESTEIRAS (347HP/LÂMINA: 8,70M3). AF_07/2020</v>
          </cell>
          <cell r="C8075" t="str">
            <v>M3</v>
          </cell>
          <cell r="D8075">
            <v>6.32</v>
          </cell>
          <cell r="E8075">
            <v>6.38</v>
          </cell>
          <cell r="F8075" t="str">
            <v>SINAPI JUNHO 2025</v>
          </cell>
        </row>
        <row r="8076">
          <cell r="A8076">
            <v>101129</v>
          </cell>
          <cell r="B8076" t="str">
            <v>ESCAVAÇÃO HORIZONTAL, INCLUINDO ESCARIFICAÇÃO, CARGA E DESCARGA EM SOLO DE 2A CATEGORIA COM TRATOR DE ESTEIRAS (100HP/LÂMINA: 2,19M3). AF_07/2020</v>
          </cell>
          <cell r="C8076" t="str">
            <v>M3</v>
          </cell>
          <cell r="D8076">
            <v>19.16</v>
          </cell>
          <cell r="E8076">
            <v>19.600000000000001</v>
          </cell>
          <cell r="F8076" t="str">
            <v>SINAPI JUNHO 2025</v>
          </cell>
        </row>
        <row r="8077">
          <cell r="A8077">
            <v>101133</v>
          </cell>
          <cell r="B8077" t="str">
            <v>ESCAVAÇÃO HORIZONTAL, INCLUINDO ESCARIFICAÇÃO, CARGA E DESCARGA EM SOLO DE 2A CATEGORIA COM TRATOR DE ESTEIRAS (125HP/LÂMINA: 2,70M3). AF_07/2020</v>
          </cell>
          <cell r="C8077" t="str">
            <v>M3</v>
          </cell>
          <cell r="D8077">
            <v>18.010000000000002</v>
          </cell>
          <cell r="E8077">
            <v>18.39</v>
          </cell>
          <cell r="F8077" t="str">
            <v>SINAPI JUNHO 2025</v>
          </cell>
        </row>
        <row r="8078">
          <cell r="A8078">
            <v>101130</v>
          </cell>
          <cell r="B8078" t="str">
            <v>ESCAVAÇÃO HORIZONTAL, INCLUINDO ESCARIFICAÇÃO, CARGA E DESCARGA EM SOLO DE 2A CATEGORIA COM TRATOR DE ESTEIRAS (150HP/LÂMINA: 3,18M3). AF_07/2020</v>
          </cell>
          <cell r="C8078" t="str">
            <v>M3</v>
          </cell>
          <cell r="D8078">
            <v>17.899999999999999</v>
          </cell>
          <cell r="E8078">
            <v>18.239999999999998</v>
          </cell>
          <cell r="F8078" t="str">
            <v>SINAPI JUNHO 2025</v>
          </cell>
        </row>
        <row r="8079">
          <cell r="A8079">
            <v>101131</v>
          </cell>
          <cell r="B8079" t="str">
            <v>ESCAVAÇÃO HORIZONTAL, INCLUINDO ESCARIFICAÇÃO, CARGA E DESCARGA EM SOLO DE 2A CATEGORIA COM TRATOR DE ESTEIRAS (170HP/LÂMINA: 5,20M3). AF_07/2020</v>
          </cell>
          <cell r="C8079" t="str">
            <v>M3</v>
          </cell>
          <cell r="D8079">
            <v>15.26</v>
          </cell>
          <cell r="E8079">
            <v>15.54</v>
          </cell>
          <cell r="F8079" t="str">
            <v>SINAPI JUNHO 2025</v>
          </cell>
        </row>
        <row r="8080">
          <cell r="A8080">
            <v>101132</v>
          </cell>
          <cell r="B8080" t="str">
            <v>ESCAVAÇÃO HORIZONTAL, INCLUINDO ESCARIFICAÇÃO, CARGA E DESCARGA EM SOLO DE 2A CATEGORIA COM TRATOR DE ESTEIRAS (347HP/LÂMINA: 8,70M3). AF_07/2020</v>
          </cell>
          <cell r="C8080" t="str">
            <v>M3</v>
          </cell>
          <cell r="D8080">
            <v>17.2</v>
          </cell>
          <cell r="E8080">
            <v>17.440000000000001</v>
          </cell>
          <cell r="F8080" t="str">
            <v>SINAPI JUNHO 2025</v>
          </cell>
        </row>
        <row r="8081">
          <cell r="A8081">
            <v>101139</v>
          </cell>
          <cell r="B8081" t="str">
            <v>ESCAVAÇÃO HORIZONTAL, INCLUINDO ESCARIFICAÇÃO, CARGA, DESCARGA E TRANSPORTE EM SOLO DE 2A CATEGORIA COM TRATOR DE ESTEIRAS (100HP/LÂMINA: 2,19M3) E CAMINHÃO BASCULANTE DE 10M3, DMT ATÉ 200M. AF_07/2020</v>
          </cell>
          <cell r="C8081" t="str">
            <v>M3</v>
          </cell>
          <cell r="D8081">
            <v>19.850000000000001</v>
          </cell>
          <cell r="E8081">
            <v>20.3</v>
          </cell>
          <cell r="F8081" t="str">
            <v>SINAPI JUNHO 2025</v>
          </cell>
        </row>
        <row r="8082">
          <cell r="A8082">
            <v>101149</v>
          </cell>
          <cell r="B8082" t="str">
            <v>ESCAVAÇÃO HORIZONTAL, INCLUINDO ESCARIFICAÇÃO, CARGA, DESCARGA E TRANSPORTE EM SOLO DE 2A CATEGORIA COM TRATOR DE ESTEIRAS (100HP/LÂMINA: 2,19M3) E CAMINHÃO BASCULANTE DE 14M3, DMT ATÉ 200M. AF_07/2020</v>
          </cell>
          <cell r="C8082" t="str">
            <v>M3</v>
          </cell>
          <cell r="D8082">
            <v>19.809999999999999</v>
          </cell>
          <cell r="E8082">
            <v>20.22</v>
          </cell>
          <cell r="F8082" t="str">
            <v>SINAPI JUNHO 2025</v>
          </cell>
        </row>
        <row r="8083">
          <cell r="A8083">
            <v>101143</v>
          </cell>
          <cell r="B8083" t="str">
            <v>ESCAVAÇÃO HORIZONTAL, INCLUINDO ESCARIFICAÇÃO, CARGA, DESCARGA E TRANSPORTE EM SOLO DE 2A CATEGORIA COM TRATOR DE ESTEIRAS (125HP/LÂMINA: 2,70M3) E CAMINHÃO BASCULANTE DE 10M3, DMT ATÉ 200M. AF_07/2020</v>
          </cell>
          <cell r="C8083" t="str">
            <v>M3</v>
          </cell>
          <cell r="D8083">
            <v>18.7</v>
          </cell>
          <cell r="E8083">
            <v>19.09</v>
          </cell>
          <cell r="F8083" t="str">
            <v>SINAPI JUNHO 2025</v>
          </cell>
        </row>
        <row r="8084">
          <cell r="A8084">
            <v>101153</v>
          </cell>
          <cell r="B8084" t="str">
            <v>ESCAVAÇÃO HORIZONTAL, INCLUINDO ESCARIFICAÇÃO, CARGA, DESCARGA E TRANSPORTE EM SOLO DE 2A CATEGORIA COM TRATOR DE ESTEIRAS (125HP/LÂMINA: 2,70M3) E CAMINHÃO BASCULANTE DE 14M3, DMT ATÉ 200M. AF_07/2020</v>
          </cell>
          <cell r="C8084" t="str">
            <v>M3</v>
          </cell>
          <cell r="D8084">
            <v>18.66</v>
          </cell>
          <cell r="E8084">
            <v>19.010000000000002</v>
          </cell>
          <cell r="F8084" t="str">
            <v>SINAPI JUNHO 2025</v>
          </cell>
        </row>
        <row r="8085">
          <cell r="A8085">
            <v>101140</v>
          </cell>
          <cell r="B8085" t="str">
            <v>ESCAVAÇÃO HORIZONTAL, INCLUINDO ESCARIFICAÇÃO, CARGA, DESCARGA E TRANSPORTE EM SOLO DE 2A CATEGORIA COM TRATOR DE ESTEIRAS (150HP/LÂMINA: 3,18M3) E CAMINHÃO BASCULANTE DE 10M3, DMT ATÉ 200M. AF_07/2020</v>
          </cell>
          <cell r="C8085" t="str">
            <v>M3</v>
          </cell>
          <cell r="D8085">
            <v>18.59</v>
          </cell>
          <cell r="E8085">
            <v>18.940000000000001</v>
          </cell>
          <cell r="F8085" t="str">
            <v>SINAPI JUNHO 2025</v>
          </cell>
        </row>
        <row r="8086">
          <cell r="A8086">
            <v>101150</v>
          </cell>
          <cell r="B8086" t="str">
            <v>ESCAVAÇÃO HORIZONTAL, INCLUINDO ESCARIFICAÇÃO, CARGA, DESCARGA E TRANSPORTE EM SOLO DE 2A CATEGORIA COM TRATOR DE ESTEIRAS (150HP/LÂMINA: 3,18M3) E CAMINHÃO BASCULANTE DE 14M3, DMT ATÉ 200M. AF_07/2020</v>
          </cell>
          <cell r="C8086" t="str">
            <v>M3</v>
          </cell>
          <cell r="D8086">
            <v>18.55</v>
          </cell>
          <cell r="E8086">
            <v>18.86</v>
          </cell>
          <cell r="F8086" t="str">
            <v>SINAPI JUNHO 2025</v>
          </cell>
        </row>
        <row r="8087">
          <cell r="A8087">
            <v>101141</v>
          </cell>
          <cell r="B8087" t="str">
            <v>ESCAVAÇÃO HORIZONTAL, INCLUINDO ESCARIFICAÇÃO, CARGA, DESCARGA E TRANSPORTE EM SOLO DE 2A CATEGORIA COM TRATOR DE ESTEIRAS (170HP/LÂMINA: 5,20M3) E CAMINHÃO BASCULANTE DE 10M3, DMT ATÉ 200M. AF_07/2020</v>
          </cell>
          <cell r="C8087" t="str">
            <v>M3</v>
          </cell>
          <cell r="D8087">
            <v>15.95</v>
          </cell>
          <cell r="E8087">
            <v>16.239999999999998</v>
          </cell>
          <cell r="F8087" t="str">
            <v>SINAPI JUNHO 2025</v>
          </cell>
        </row>
        <row r="8088">
          <cell r="A8088">
            <v>101151</v>
          </cell>
          <cell r="B8088" t="str">
            <v>ESCAVAÇÃO HORIZONTAL, INCLUINDO ESCARIFICAÇÃO, CARGA, DESCARGA E TRANSPORTE EM SOLO DE 2A CATEGORIA COM TRATOR DE ESTEIRAS (170HP/LÂMINA: 5,20M3) E CAMINHÃO BASCULANTE DE 14M3, DMT ATÉ 200M. AF_07/2020</v>
          </cell>
          <cell r="C8088" t="str">
            <v>M3</v>
          </cell>
          <cell r="D8088">
            <v>15.91</v>
          </cell>
          <cell r="E8088">
            <v>16.16</v>
          </cell>
          <cell r="F8088" t="str">
            <v>SINAPI JUNHO 2025</v>
          </cell>
        </row>
        <row r="8089">
          <cell r="A8089">
            <v>101142</v>
          </cell>
          <cell r="B8089" t="str">
            <v>ESCAVAÇÃO HORIZONTAL, INCLUINDO ESCARIFICAÇÃO, CARGA, DESCARGA E TRANSPORTE EM SOLO DE 2A CATEGORIA COM TRATOR DE ESTEIRAS (347HP/LÂMINA: 8,70M3) E CAMINHÃO BASCULANTE DE 10M3, DMT ATÉ 200M. AF_07/2020</v>
          </cell>
          <cell r="C8089" t="str">
            <v>M3</v>
          </cell>
          <cell r="D8089">
            <v>17.89</v>
          </cell>
          <cell r="E8089">
            <v>18.14</v>
          </cell>
          <cell r="F8089" t="str">
            <v>SINAPI JUNHO 2025</v>
          </cell>
        </row>
        <row r="8090">
          <cell r="A8090">
            <v>101152</v>
          </cell>
          <cell r="B8090" t="str">
            <v>ESCAVAÇÃO HORIZONTAL, INCLUINDO ESCARIFICAÇÃO, CARGA, DESCARGA E TRANSPORTE EM SOLO DE 2A CATEGORIA COM TRATOR DE ESTEIRAS (347HP/LÂMINA: 8,70M3) E CAMINHÃO BASCULANTE DE 14M3, DMT ATÉ 200M. AF_07/2020</v>
          </cell>
          <cell r="C8090" t="str">
            <v>M3</v>
          </cell>
          <cell r="D8090">
            <v>17.850000000000001</v>
          </cell>
          <cell r="E8090">
            <v>18.059999999999999</v>
          </cell>
          <cell r="F8090" t="str">
            <v>SINAPI JUNHO 2025</v>
          </cell>
        </row>
        <row r="8091">
          <cell r="A8091">
            <v>101207</v>
          </cell>
          <cell r="B8091" t="str">
            <v>ESCAVAÇÃO VERTICAL PARA EDIFICAÇÃO, COM CARGA, DESCARGA E TRANSPORTE DE SOLO DE 1ª CATEGORIA, COM ESCAVADEIRA HIDRÁULICA (CAÇAMBA: 0,8 M³ / 111 HP), FROTA DE 2 CAMINHÕES BASCULANTES DE 18 M³, DMT ATÉ 1 KM E VELOCIDADE MÉDIA 14 KM/H. AF_05/2020</v>
          </cell>
          <cell r="C8091" t="str">
            <v>M3</v>
          </cell>
          <cell r="D8091">
            <v>10.76</v>
          </cell>
          <cell r="E8091">
            <v>10.9</v>
          </cell>
          <cell r="F8091" t="str">
            <v>SINAPI JUNHO 2025</v>
          </cell>
        </row>
        <row r="8092">
          <cell r="A8092">
            <v>101206</v>
          </cell>
          <cell r="B8092" t="str">
            <v>ESCAVAÇÃO VERTICAL PARA EDIFICAÇÃO, COM CARGA, DESCARGA E TRANSPORTE DE SOLO DE 1ª CATEGORIA, COM ESCAVADEIRA HIDRÁULICA (CAÇAMBA: 0,8 M³ / 111 HP), FROTA DE 3 CAMINHÕES BASCULANTES DE 14 M³, DMT ATÉ 1 KM E VELOCIDADE MÉDIA 14 KM/H. AF_05/2020</v>
          </cell>
          <cell r="C8092" t="str">
            <v>M3</v>
          </cell>
          <cell r="D8092">
            <v>12.49</v>
          </cell>
          <cell r="E8092">
            <v>12.68</v>
          </cell>
          <cell r="F8092" t="str">
            <v>SINAPI JUNHO 2025</v>
          </cell>
        </row>
        <row r="8093">
          <cell r="A8093">
            <v>101210</v>
          </cell>
          <cell r="B8093" t="str">
            <v>ESCAVAÇÃO VERTICAL PARA EDIFICAÇÃO, COM CARGA, DESCARGA E TRANSPORTE DE SOLO DE 1ª CATEGORIA, COM ESCAVADEIRA HIDRÁULICA (CAÇAMBA: 0,8 M³ / 111 HP), FROTA DE 4 CAMINHÕES BASCULANTES DE 14 M³, DMT DE 1,5 KM E VELOCIDADE MÉDIA 18 KM/H. AF_05/2020</v>
          </cell>
          <cell r="C8093" t="str">
            <v>M3</v>
          </cell>
          <cell r="D8093">
            <v>17.440000000000001</v>
          </cell>
          <cell r="E8093">
            <v>17.66</v>
          </cell>
          <cell r="F8093" t="str">
            <v>SINAPI JUNHO 2025</v>
          </cell>
        </row>
        <row r="8094">
          <cell r="A8094">
            <v>101211</v>
          </cell>
          <cell r="B8094" t="str">
            <v>ESCAVAÇÃO VERTICAL PARA EDIFICAÇÃO, COM CARGA, DESCARGA E TRANSPORTE DE SOLO DE 1ª CATEGORIA, COM ESCAVADEIRA HIDRÁULICA (CAÇAMBA: 0,8 M³ / 111 HP), FROTA DE 4 CAMINHÕES BASCULANTES DE 14 M³, DMT DE 2 KM E VELOCIDADE MÉDIA 19 KM/H. AF_05/2020</v>
          </cell>
          <cell r="C8094" t="str">
            <v>M3</v>
          </cell>
          <cell r="D8094">
            <v>18.71</v>
          </cell>
          <cell r="E8094">
            <v>18.95</v>
          </cell>
          <cell r="F8094" t="str">
            <v>SINAPI JUNHO 2025</v>
          </cell>
        </row>
        <row r="8095">
          <cell r="A8095">
            <v>101215</v>
          </cell>
          <cell r="B8095" t="str">
            <v>ESCAVAÇÃO VERTICAL PARA EDIFICAÇÃO, COM CARGA, DESCARGA E TRANSPORTE DE SOLO DE 1ª CATEGORIA, COM ESCAVADEIRA HIDRÁULICA (CAÇAMBA: 0,8 M³ / 111 HP), FROTA DE 4 CAMINHÕES BASCULANTES DE 18 M³, DMT DE 1,5 KM E VELOCIDADE MÉDIA 18 KM/H. AF_05/2020</v>
          </cell>
          <cell r="C8095" t="str">
            <v>M3</v>
          </cell>
          <cell r="D8095">
            <v>16.77</v>
          </cell>
          <cell r="E8095">
            <v>16.98</v>
          </cell>
          <cell r="F8095" t="str">
            <v>SINAPI JUNHO 2025</v>
          </cell>
        </row>
        <row r="8096">
          <cell r="A8096">
            <v>101216</v>
          </cell>
          <cell r="B8096" t="str">
            <v>ESCAVAÇÃO VERTICAL PARA EDIFICAÇÃO, COM CARGA, DESCARGA E TRANSPORTE DE SOLO DE 1ª CATEGORIA, COM ESCAVADEIRA HIDRÁULICA (CAÇAMBA: 0,8 M³ / 111 HP), FROTA DE 4 CAMINHÕES BASCULANTES DE 18 M³, DMT DE 2 KM E VELOCIDADE MÉDIA 19 KM/H. AF_05/2020</v>
          </cell>
          <cell r="C8096" t="str">
            <v>M3</v>
          </cell>
          <cell r="D8096">
            <v>17.579999999999998</v>
          </cell>
          <cell r="E8096">
            <v>17.78</v>
          </cell>
          <cell r="F8096" t="str">
            <v>SINAPI JUNHO 2025</v>
          </cell>
        </row>
        <row r="8097">
          <cell r="A8097">
            <v>101212</v>
          </cell>
          <cell r="B8097" t="str">
            <v>ESCAVAÇÃO VERTICAL PARA EDIFICAÇÃO, COM CARGA, DESCARGA E TRANSPORTE DE SOLO DE 1ª CATEGORIA, COM ESCAVADEIRA HIDRÁULICA (CAÇAMBA: 0,8 M³ / 111 HP), FROTA DE 5 CAMINHÕES BASCULANTES DE 14 M³, DMT DE 3 KM E VELOCIDADE MÉDIA 20 KM/H. AF_05/2020</v>
          </cell>
          <cell r="C8097" t="str">
            <v>M3</v>
          </cell>
          <cell r="D8097">
            <v>21.85</v>
          </cell>
          <cell r="E8097">
            <v>22.12</v>
          </cell>
          <cell r="F8097" t="str">
            <v>SINAPI JUNHO 2025</v>
          </cell>
        </row>
        <row r="8098">
          <cell r="A8098">
            <v>101217</v>
          </cell>
          <cell r="B8098" t="str">
            <v>ESCAVAÇÃO VERTICAL PARA EDIFICAÇÃO, COM CARGA, DESCARGA E TRANSPORTE DE SOLO DE 1ª CATEGORIA, COM ESCAVADEIRA HIDRÁULICA (CAÇAMBA: 0,8 M³ / 111 HP), FROTA DE 5 CAMINHÕES BASCULANTES DE 18 M³, DMT DE 3 KM E VELOCIDADE MÉDIA 20 KM/H. AF_05/2020</v>
          </cell>
          <cell r="C8098" t="str">
            <v>M3</v>
          </cell>
          <cell r="D8098">
            <v>20.49</v>
          </cell>
          <cell r="E8098">
            <v>20.73</v>
          </cell>
          <cell r="F8098" t="str">
            <v>SINAPI JUNHO 2025</v>
          </cell>
        </row>
        <row r="8099">
          <cell r="A8099">
            <v>101218</v>
          </cell>
          <cell r="B8099" t="str">
            <v>ESCAVAÇÃO VERTICAL PARA EDIFICAÇÃO, COM CARGA, DESCARGA E TRANSPORTE DE SOLO DE 1ª CATEGORIA, COM ESCAVADEIRA HIDRÁULICA (CAÇAMBA: 0,8 M³ / 111 HP), FROTA DE 5 CAMINHÕES BASCULANTES DE 18 M³, DMT DE 4 KM E VELOCIDADE MÉDIA 22 KM/H. AF_05/2020</v>
          </cell>
          <cell r="C8099" t="str">
            <v>M3</v>
          </cell>
          <cell r="D8099">
            <v>21.67</v>
          </cell>
          <cell r="E8099">
            <v>21.91</v>
          </cell>
          <cell r="F8099" t="str">
            <v>SINAPI JUNHO 2025</v>
          </cell>
        </row>
        <row r="8100">
          <cell r="A8100">
            <v>101213</v>
          </cell>
          <cell r="B8100" t="str">
            <v>ESCAVAÇÃO VERTICAL PARA EDIFICAÇÃO, COM CARGA, DESCARGA E TRANSPORTE DE SOLO DE 1ª CATEGORIA, COM ESCAVADEIRA HIDRÁULICA (CAÇAMBA: 0,8 M³ / 111 HP), FROTA DE 6 CAMINHÕES BASCULANTES DE 14 M³, DMT DE 4 KM E VELOCIDADE MÉDIA 22 KM/H. AF_05/2020</v>
          </cell>
          <cell r="C8100" t="str">
            <v>M3</v>
          </cell>
          <cell r="D8100">
            <v>24.46</v>
          </cell>
          <cell r="E8100">
            <v>24.76</v>
          </cell>
          <cell r="F8100" t="str">
            <v>SINAPI JUNHO 2025</v>
          </cell>
        </row>
        <row r="8101">
          <cell r="A8101">
            <v>101219</v>
          </cell>
          <cell r="B8101" t="str">
            <v>ESCAVAÇÃO VERTICAL PARA EDIFICAÇÃO, COM CARGA, DESCARGA E TRANSPORTE DE SOLO DE 1ª CATEGORIA, COM ESCAVADEIRA HIDRÁULICA (CAÇAMBA: 0,8 M³ / 111 HP), FROTA DE 6 CAMINHÕES BASCULANTES DE 18 M³, DMT DE 6 KM E VELOCIDADE MÉDIA 22 KM/H. AF_05/2020</v>
          </cell>
          <cell r="C8101" t="str">
            <v>M3</v>
          </cell>
          <cell r="D8101">
            <v>26.27</v>
          </cell>
          <cell r="E8101">
            <v>26.56</v>
          </cell>
          <cell r="F8101" t="str">
            <v>SINAPI JUNHO 2025</v>
          </cell>
        </row>
        <row r="8102">
          <cell r="A8102">
            <v>101214</v>
          </cell>
          <cell r="B8102" t="str">
            <v>ESCAVAÇÃO VERTICAL PARA EDIFICAÇÃO, COM CARGA, DESCARGA E TRANSPORTE DE SOLO DE 1ª CATEGORIA, COM ESCAVADEIRA HIDRÁULICA (CAÇAMBA: 0,8 M³ / 111 HP), FROTA DE 7 CAMINHÕES BASCULANTES DE 14 M³, DMT DE 6 KM E VELOCIDADE MÉDIA 22 KM/H. AF_05/2020</v>
          </cell>
          <cell r="C8102" t="str">
            <v>M3</v>
          </cell>
          <cell r="D8102">
            <v>29.56</v>
          </cell>
          <cell r="E8102">
            <v>29.9</v>
          </cell>
          <cell r="F8102" t="str">
            <v>SINAPI JUNHO 2025</v>
          </cell>
        </row>
        <row r="8103">
          <cell r="A8103">
            <v>101254</v>
          </cell>
          <cell r="B8103" t="str">
            <v>ESCAVAÇÃO VERTICAL PARA EDIFICAÇÃO, COM CARGA, DESCARGA E TRANSPORTE DE SOLO DE 1ª CATEGORIA, COM ESCAVADEIRA HIDRÁULICA (CAÇAMBA: 0,8 M³ / 111HP), FROTA DE 3 CAMINHÕES BASCULANTES DE 10 M³, DMT ATÉ 1 KM E VELOCIDADE MÉDIA 14 KM/H. AF_05/2020</v>
          </cell>
          <cell r="C8103" t="str">
            <v>M3</v>
          </cell>
          <cell r="D8103">
            <v>12.71</v>
          </cell>
          <cell r="E8103">
            <v>12.92</v>
          </cell>
          <cell r="F8103" t="str">
            <v>SINAPI JUNHO 2025</v>
          </cell>
        </row>
        <row r="8104">
          <cell r="A8104">
            <v>101256</v>
          </cell>
          <cell r="B8104" t="str">
            <v>ESCAVAÇÃO VERTICAL PARA EDIFICAÇÃO, COM CARGA, DESCARGA E TRANSPORTE DE SOLO DE 1ª CATEGORIA, COM ESCAVADEIRA HIDRÁULICA (CAÇAMBA: 0,8 M³ / 111HP), FROTA DE 5 CAMINHÕES BASCULANTES DE 10 M³, DMT DE 1,5 KM E VELOCIDADE MÉDIA 18 KM/H. AF_05/2020</v>
          </cell>
          <cell r="C8104" t="str">
            <v>M3</v>
          </cell>
          <cell r="D8104">
            <v>19.64</v>
          </cell>
          <cell r="E8104">
            <v>19.940000000000001</v>
          </cell>
          <cell r="F8104" t="str">
            <v>SINAPI JUNHO 2025</v>
          </cell>
        </row>
        <row r="8105">
          <cell r="A8105">
            <v>101257</v>
          </cell>
          <cell r="B8105" t="str">
            <v>ESCAVAÇÃO VERTICAL PARA EDIFICAÇÃO, COM CARGA, DESCARGA E TRANSPORTE DE SOLO DE 1ª CATEGORIA, COM ESCAVADEIRA HIDRÁULICA (CAÇAMBA: 0,8 M³ / 111HP), FROTA DE 5 CAMINHÕES BASCULANTES DE 10 M³, DMT DE 2 KM E VELOCIDADE MÉDIA 19 KM/H. AF_05/2020</v>
          </cell>
          <cell r="C8105" t="str">
            <v>M3</v>
          </cell>
          <cell r="D8105">
            <v>20.69</v>
          </cell>
          <cell r="E8105">
            <v>20.99</v>
          </cell>
          <cell r="F8105" t="str">
            <v>SINAPI JUNHO 2025</v>
          </cell>
        </row>
        <row r="8106">
          <cell r="A8106">
            <v>101258</v>
          </cell>
          <cell r="B8106" t="str">
            <v>ESCAVAÇÃO VERTICAL PARA EDIFICAÇÃO, COM CARGA, DESCARGA E TRANSPORTE DE SOLO DE 1ª CATEGORIA, COM ESCAVADEIRA HIDRÁULICA (CAÇAMBA: 0,8 M³ / 111HP), FROTA DE 6 CAMINHÕES BASCULANTES DE 10 M³, DMT DE 3 KM E VELOCIDADE MÉDIA 20 KM/H. AF_05/2020</v>
          </cell>
          <cell r="C8106" t="str">
            <v>M3</v>
          </cell>
          <cell r="D8106">
            <v>24.01</v>
          </cell>
          <cell r="E8106">
            <v>24.36</v>
          </cell>
          <cell r="F8106" t="str">
            <v>SINAPI JUNHO 2025</v>
          </cell>
        </row>
        <row r="8107">
          <cell r="A8107">
            <v>101259</v>
          </cell>
          <cell r="B8107" t="str">
            <v>ESCAVAÇÃO VERTICAL PARA EDIFICAÇÃO, COM CARGA, DESCARGA E TRANSPORTE DE SOLO DE 1ª CATEGORIA, COM ESCAVADEIRA HIDRÁULICA (CAÇAMBA: 0,8 M³ / 111HP), FROTA DE 7 CAMINHÕES BASCULANTES DE 10 M³, DMT DE 4 KM E VELOCIDADE MÉDIA 22 KM/H. AF_05/2020</v>
          </cell>
          <cell r="C8107" t="str">
            <v>M3</v>
          </cell>
          <cell r="D8107">
            <v>26.7</v>
          </cell>
          <cell r="E8107">
            <v>27.08</v>
          </cell>
          <cell r="F8107" t="str">
            <v>SINAPI JUNHO 2025</v>
          </cell>
        </row>
        <row r="8108">
          <cell r="A8108">
            <v>101260</v>
          </cell>
          <cell r="B8108" t="str">
            <v>ESCAVAÇÃO VERTICAL PARA EDIFICAÇÃO, COM CARGA, DESCARGA E TRANSPORTE DE SOLO DE 1ª CATEGORIA, COM ESCAVADEIRA HIDRÁULICA (CAÇAMBA: 0,8 M³ / 111HP), FROTA DE 9 CAMINHÕES BASCULANTES DE 10 M³, DMT DE 6 KM E VELOCIDADE MÉDIA 22 KM/H. AF_05/2020</v>
          </cell>
          <cell r="C8108" t="str">
            <v>M3</v>
          </cell>
          <cell r="D8108">
            <v>33.39</v>
          </cell>
          <cell r="E8108">
            <v>33.85</v>
          </cell>
          <cell r="F8108" t="str">
            <v>SINAPI JUNHO 2025</v>
          </cell>
        </row>
        <row r="8109">
          <cell r="A8109">
            <v>101208</v>
          </cell>
          <cell r="B8109" t="str">
            <v>ESCAVAÇÃO VERTICAL PARA EDIFICAÇÃO, COM CARGA, DESCARGA E TRANSPORTE DE SOLO DE 1ª CATEGORIA, COM ESCAVADEIRA HIDRÁULICA (CAÇAMBA: 1,2 M³ / 155 HP), FROTA DE 3 CAMINHÕES BASCULANTES DE 14 M³, DMT ATÉ 1 KM E VELOCIDADE MÉDIA 14 KM/H. AF_05/2020</v>
          </cell>
          <cell r="C8109" t="str">
            <v>M3</v>
          </cell>
          <cell r="D8109">
            <v>10.55</v>
          </cell>
          <cell r="E8109">
            <v>10.71</v>
          </cell>
          <cell r="F8109" t="str">
            <v>SINAPI JUNHO 2025</v>
          </cell>
        </row>
        <row r="8110">
          <cell r="A8110">
            <v>101209</v>
          </cell>
          <cell r="B8110" t="str">
            <v>ESCAVAÇÃO VERTICAL PARA EDIFICAÇÃO, COM CARGA, DESCARGA E TRANSPORTE DE SOLO DE 1ª CATEGORIA, COM ESCAVADEIRA HIDRÁULICA (CAÇAMBA: 1,2 M³ / 155 HP), FROTA DE 3 CAMINHÕES BASCULANTES DE 18 M³, DMT ATÉ 1 KM E VELOCIDADE MÉDIA 14 KM/H. AF_05/2020</v>
          </cell>
          <cell r="C8110" t="str">
            <v>M3</v>
          </cell>
          <cell r="D8110">
            <v>9.8000000000000007</v>
          </cell>
          <cell r="E8110">
            <v>9.93</v>
          </cell>
          <cell r="F8110" t="str">
            <v>SINAPI JUNHO 2025</v>
          </cell>
        </row>
        <row r="8111">
          <cell r="A8111">
            <v>101220</v>
          </cell>
          <cell r="B8111" t="str">
            <v>ESCAVAÇÃO VERTICAL PARA EDIFICAÇÃO, COM CARGA, DESCARGA E TRANSPORTE DE SOLO DE 1ª CATEGORIA, COM ESCAVADEIRA HIDRÁULICA (CAÇAMBA: 1,2 M³ / 155 HP), FROTA DE 5 CAMINHÕES BASCULANTES DE 14 M³, DMT DE 1,5 KM E VELOCIDADE MÉDIA 18 KM/H. AF_05/2020</v>
          </cell>
          <cell r="C8111" t="str">
            <v>M3</v>
          </cell>
          <cell r="D8111">
            <v>16.47</v>
          </cell>
          <cell r="E8111">
            <v>16.690000000000001</v>
          </cell>
          <cell r="F8111" t="str">
            <v>SINAPI JUNHO 2025</v>
          </cell>
        </row>
        <row r="8112">
          <cell r="A8112">
            <v>101221</v>
          </cell>
          <cell r="B8112" t="str">
            <v>ESCAVAÇÃO VERTICAL PARA EDIFICAÇÃO, COM CARGA, DESCARGA E TRANSPORTE DE SOLO DE 1ª CATEGORIA, COM ESCAVADEIRA HIDRÁULICA (CAÇAMBA: 1,2 M³ / 155 HP), FROTA DE 5 CAMINHÕES BASCULANTES DE 14 M³, DMT DE 2 KM E VELOCIDADE MÉDIA 19 KM/H. AF_05/2020</v>
          </cell>
          <cell r="C8112" t="str">
            <v>M3</v>
          </cell>
          <cell r="D8112">
            <v>17.399999999999999</v>
          </cell>
          <cell r="E8112">
            <v>17.62</v>
          </cell>
          <cell r="F8112" t="str">
            <v>SINAPI JUNHO 2025</v>
          </cell>
        </row>
        <row r="8113">
          <cell r="A8113">
            <v>101225</v>
          </cell>
          <cell r="B8113" t="str">
            <v>ESCAVAÇÃO VERTICAL PARA EDIFICAÇÃO, COM CARGA, DESCARGA E TRANSPORTE DE SOLO DE 1ª CATEGORIA, COM ESCAVADEIRA HIDRÁULICA (CAÇAMBA: 1,2 M³ / 155 HP), FROTA DE 5 CAMINHÕES BASCULANTES DE 18 M³, DMT DE 1,5 KM E VELOCIDADE MÉDIA 18 KM/H. AF_05/2020</v>
          </cell>
          <cell r="C8113" t="str">
            <v>M3</v>
          </cell>
          <cell r="D8113">
            <v>15.14</v>
          </cell>
          <cell r="E8113">
            <v>15.32</v>
          </cell>
          <cell r="F8113" t="str">
            <v>SINAPI JUNHO 2025</v>
          </cell>
        </row>
        <row r="8114">
          <cell r="A8114">
            <v>101226</v>
          </cell>
          <cell r="B8114" t="str">
            <v>ESCAVAÇÃO VERTICAL PARA EDIFICAÇÃO, COM CARGA, DESCARGA E TRANSPORTE DE SOLO DE 1ª CATEGORIA, COM ESCAVADEIRA HIDRÁULICA (CAÇAMBA: 1,2 M³ / 155 HP), FROTA DE 5 CAMINHÕES BASCULANTES DE 18 M³, DMT DE 2 KM E VELOCIDADE MÉDIA 19 KM/H. AF_05/2020</v>
          </cell>
          <cell r="C8114" t="str">
            <v>M3</v>
          </cell>
          <cell r="D8114">
            <v>15.94</v>
          </cell>
          <cell r="E8114">
            <v>16.12</v>
          </cell>
          <cell r="F8114" t="str">
            <v>SINAPI JUNHO 2025</v>
          </cell>
        </row>
        <row r="8115">
          <cell r="A8115">
            <v>101222</v>
          </cell>
          <cell r="B8115" t="str">
            <v>ESCAVAÇÃO VERTICAL PARA EDIFICAÇÃO, COM CARGA, DESCARGA E TRANSPORTE DE SOLO DE 1ª CATEGORIA, COM ESCAVADEIRA HIDRÁULICA (CAÇAMBA: 1,2 M³ / 155 HP), FROTA DE 6 CAMINHÕES BASCULANTES DE 14 M³, DMT DE 3 KM E VELOCIDADE MÉDIA 20 KM/H. AF_05/2020</v>
          </cell>
          <cell r="C8115" t="str">
            <v>M3</v>
          </cell>
          <cell r="D8115">
            <v>20.239999999999998</v>
          </cell>
          <cell r="E8115">
            <v>20.48</v>
          </cell>
          <cell r="F8115" t="str">
            <v>SINAPI JUNHO 2025</v>
          </cell>
        </row>
        <row r="8116">
          <cell r="A8116">
            <v>101227</v>
          </cell>
          <cell r="B8116" t="str">
            <v>ESCAVAÇÃO VERTICAL PARA EDIFICAÇÃO, COM CARGA, DESCARGA E TRANSPORTE DE SOLO DE 1ª CATEGORIA, COM ESCAVADEIRA HIDRÁULICA (CAÇAMBA: 1,2 M³ / 155 HP), FROTA DE 6 CAMINHÕES BASCULANTES DE 18 M³, DMT DE 3 KM E VELOCIDADE MÉDIA 20 KM/H. AF_05/2020</v>
          </cell>
          <cell r="C8116" t="str">
            <v>M3</v>
          </cell>
          <cell r="D8116">
            <v>18.489999999999998</v>
          </cell>
          <cell r="E8116">
            <v>18.7</v>
          </cell>
          <cell r="F8116" t="str">
            <v>SINAPI JUNHO 2025</v>
          </cell>
        </row>
        <row r="8117">
          <cell r="A8117">
            <v>101228</v>
          </cell>
          <cell r="B8117" t="str">
            <v>ESCAVAÇÃO VERTICAL PARA EDIFICAÇÃO, COM CARGA, DESCARGA E TRANSPORTE DE SOLO DE 1ª CATEGORIA, COM ESCAVADEIRA HIDRÁULICA (CAÇAMBA: 1,2 M³ / 155 HP), FROTA DE 6 CAMINHÕES BASCULANTES DE 18 M³, DMT DE 4 KM E VELOCIDADE MÉDIA 22 KM/H. AF_05/2020</v>
          </cell>
          <cell r="C8117" t="str">
            <v>M3</v>
          </cell>
          <cell r="D8117">
            <v>19.71</v>
          </cell>
          <cell r="E8117">
            <v>19.920000000000002</v>
          </cell>
          <cell r="F8117" t="str">
            <v>SINAPI JUNHO 2025</v>
          </cell>
        </row>
        <row r="8118">
          <cell r="A8118">
            <v>101223</v>
          </cell>
          <cell r="B8118" t="str">
            <v>ESCAVAÇÃO VERTICAL PARA EDIFICAÇÃO, COM CARGA, DESCARGA E TRANSPORTE DE SOLO DE 1ª CATEGORIA, COM ESCAVADEIRA HIDRÁULICA (CAÇAMBA: 1,2 M³ / 155 HP), FROTA DE 7 CAMINHÕES BASCULANTES DE 14 M³, DMT DE 4 KM E VELOCIDADE MÉDIA 22 KM/H. AF_05/2020</v>
          </cell>
          <cell r="C8118" t="str">
            <v>M3</v>
          </cell>
          <cell r="D8118">
            <v>22.54</v>
          </cell>
          <cell r="E8118">
            <v>22.81</v>
          </cell>
          <cell r="F8118" t="str">
            <v>SINAPI JUNHO 2025</v>
          </cell>
        </row>
        <row r="8119">
          <cell r="A8119">
            <v>101229</v>
          </cell>
          <cell r="B8119" t="str">
            <v>ESCAVAÇÃO VERTICAL PARA EDIFICAÇÃO, COM CARGA, DESCARGA E TRANSPORTE DE SOLO DE 1ª CATEGORIA, COM ESCAVADEIRA HIDRÁULICA (CAÇAMBA: 1,2 M³ / 155 HP), FROTA DE 8 CAMINHÕES BASCULANTES DE 18 M³, DMT DE 6 KM E VELOCIDADE MÉDIA 22 KM/H. AF_05/2020</v>
          </cell>
          <cell r="C8119" t="str">
            <v>M3</v>
          </cell>
          <cell r="D8119">
            <v>24.87</v>
          </cell>
          <cell r="E8119">
            <v>25.13</v>
          </cell>
          <cell r="F8119" t="str">
            <v>SINAPI JUNHO 2025</v>
          </cell>
        </row>
        <row r="8120">
          <cell r="A8120">
            <v>101224</v>
          </cell>
          <cell r="B8120" t="str">
            <v>ESCAVAÇÃO VERTICAL PARA EDIFICAÇÃO, COM CARGA, DESCARGA E TRANSPORTE DE SOLO DE 1ª CATEGORIA, COM ESCAVADEIRA HIDRÁULICA (CAÇAMBA: 1,2 M³ / 155 HP), FROTA DE 9 CAMINHÕES BASCULANTES DE 14 M³, DMT DE 6 KM E VELOCIDADE MÉDIA 22 KM/H. AF_05/2020</v>
          </cell>
          <cell r="C8120" t="str">
            <v>M3</v>
          </cell>
          <cell r="D8120">
            <v>28.27</v>
          </cell>
          <cell r="E8120">
            <v>28.61</v>
          </cell>
          <cell r="F8120" t="str">
            <v>SINAPI JUNHO 2025</v>
          </cell>
        </row>
        <row r="8121">
          <cell r="A8121">
            <v>101265</v>
          </cell>
          <cell r="B8121" t="str">
            <v>ESCAVAÇÃO VERTICAL PARA EDIFICAÇÃO, COM CARGA, DESCARGA E TRANSPORTE DE SOLO DE 1ª CATEGORIA, COM ESCAVADEIRA HIDRÁULICA (CAÇAMBA: 1,2 M³ / 155HP), FROTA DE 10 CAMINHÕES BASCULANTES DE 10 M³, DMT DE 6 KM E VELOCIDADE MÉDIA 22 KM/H. AF_05/2020</v>
          </cell>
          <cell r="C8121" t="str">
            <v>M3</v>
          </cell>
          <cell r="D8121">
            <v>31.4</v>
          </cell>
          <cell r="E8121">
            <v>31.81</v>
          </cell>
          <cell r="F8121" t="str">
            <v>SINAPI JUNHO 2025</v>
          </cell>
        </row>
        <row r="8122">
          <cell r="A8122">
            <v>101255</v>
          </cell>
          <cell r="B8122" t="str">
            <v>ESCAVAÇÃO VERTICAL PARA EDIFICAÇÃO, COM CARGA, DESCARGA E TRANSPORTE DE SOLO DE 1ª CATEGORIA, COM ESCAVADEIRA HIDRÁULICA (CAÇAMBA: 1,2 M³ / 155HP), FROTA DE 3 CAMINHÕES BASCULANTES DE 10 M³, DMT ATÉ 1 KM E VELOCIDADE MÉDIA 14 KM/H. AF_05/2020</v>
          </cell>
          <cell r="C8122" t="str">
            <v>M3</v>
          </cell>
          <cell r="D8122">
            <v>11.23</v>
          </cell>
          <cell r="E8122">
            <v>11.41</v>
          </cell>
          <cell r="F8122" t="str">
            <v>SINAPI JUNHO 2025</v>
          </cell>
        </row>
        <row r="8123">
          <cell r="A8123">
            <v>101261</v>
          </cell>
          <cell r="B8123" t="str">
            <v>ESCAVAÇÃO VERTICAL PARA EDIFICAÇÃO, COM CARGA, DESCARGA E TRANSPORTE DE SOLO DE 1ª CATEGORIA, COM ESCAVADEIRA HIDRÁULICA (CAÇAMBA: 1,2 M³ / 155HP), FROTA DE 6 CAMINHÕES BASCULANTES DE 10 M³, DMT DE 1,5 KM E VELOCIDADE MÉDIA 18 KM/H. AF_05/2020</v>
          </cell>
          <cell r="C8123" t="str">
            <v>M3</v>
          </cell>
          <cell r="D8123">
            <v>18.61</v>
          </cell>
          <cell r="E8123">
            <v>18.89</v>
          </cell>
          <cell r="F8123" t="str">
            <v>SINAPI JUNHO 2025</v>
          </cell>
        </row>
        <row r="8124">
          <cell r="A8124">
            <v>101262</v>
          </cell>
          <cell r="B8124" t="str">
            <v>ESCAVAÇÃO VERTICAL PARA EDIFICAÇÃO, COM CARGA, DESCARGA E TRANSPORTE DE SOLO DE 1ª CATEGORIA, COM ESCAVADEIRA HIDRÁULICA (CAÇAMBA: 1,2 M³ / 155HP), FROTA DE 6 CAMINHÕES BASCULANTES DE 10 M³, DMT DE 2 KM E VELOCIDADE MÉDIA 19 KM/H. AF_05/2020</v>
          </cell>
          <cell r="C8124" t="str">
            <v>M3</v>
          </cell>
          <cell r="D8124">
            <v>19.64</v>
          </cell>
          <cell r="E8124">
            <v>19.91</v>
          </cell>
          <cell r="F8124" t="str">
            <v>SINAPI JUNHO 2025</v>
          </cell>
        </row>
        <row r="8125">
          <cell r="A8125">
            <v>101263</v>
          </cell>
          <cell r="B8125" t="str">
            <v>ESCAVAÇÃO VERTICAL PARA EDIFICAÇÃO, COM CARGA, DESCARGA E TRANSPORTE DE SOLO DE 1ª CATEGORIA, COM ESCAVADEIRA HIDRÁULICA (CAÇAMBA: 1,2 M³ / 155HP), FROTA DE 7 CAMINHÕES BASCULANTES DE 10 M³, DMT DE 3 KM E VELOCIDADE MÉDIA 20 KM/H. AF_05/2020</v>
          </cell>
          <cell r="C8125" t="str">
            <v>M3</v>
          </cell>
          <cell r="D8125">
            <v>22.71</v>
          </cell>
          <cell r="E8125">
            <v>23.02</v>
          </cell>
          <cell r="F8125" t="str">
            <v>SINAPI JUNHO 2025</v>
          </cell>
        </row>
        <row r="8126">
          <cell r="A8126">
            <v>101264</v>
          </cell>
          <cell r="B8126" t="str">
            <v>ESCAVAÇÃO VERTICAL PARA EDIFICAÇÃO, COM CARGA, DESCARGA E TRANSPORTE DE SOLO DE 1ª CATEGORIA, COM ESCAVADEIRA HIDRÁULICA (CAÇAMBA: 1,2 M³ / 155HP), FROTA DE 8 CAMINHÕES BASCULANTES DE 10 M³, DMT DE 4 KM E VELOCIDADE MÉDIA 22 KM/H. AF_05/2020</v>
          </cell>
          <cell r="C8126" t="str">
            <v>M3</v>
          </cell>
          <cell r="D8126">
            <v>25.19</v>
          </cell>
          <cell r="E8126">
            <v>25.53</v>
          </cell>
          <cell r="F8126" t="str">
            <v>SINAPI JUNHO 2025</v>
          </cell>
        </row>
        <row r="8127">
          <cell r="A8127">
            <v>101230</v>
          </cell>
          <cell r="B8127" t="str">
            <v>ESCAVAÇÃO VERTICAL PARA INFRAESTRUTURA, COM CARGA, DESCARGA E TRANSPORTE DE SOLO DE 1ª CATEGORIA, COM ESCAVADEIRA HIDRÁULICA (CAÇAMBA: 0,8 M³ / 111 HP), FROTA DE 3 CAMINHÕES BASCULANTES DE 14 M³, DMT ATÉ 1 KM E VELOCIDADE MÉDIA14 KM/H. AF_05/2020</v>
          </cell>
          <cell r="C8127" t="str">
            <v>M3</v>
          </cell>
          <cell r="D8127">
            <v>10.99</v>
          </cell>
          <cell r="E8127">
            <v>11.17</v>
          </cell>
          <cell r="F8127" t="str">
            <v>SINAPI JUNHO 2025</v>
          </cell>
        </row>
        <row r="8128">
          <cell r="A8128">
            <v>101231</v>
          </cell>
          <cell r="B8128" t="str">
            <v>ESCAVAÇÃO VERTICAL PARA INFRAESTRUTURA, COM CARGA, DESCARGA E TRANSPORTE DE SOLO DE 1ª CATEGORIA, COM ESCAVADEIRA HIDRÁULICA (CAÇAMBA: 0,8 M³ / 111 HP), FROTA DE 3 CAMINHÕES BASCULANTES DE 18 M³, DMT ATÉ 1 KM E VELOCIDADE MÉDIA14 KM/H. AF_05/2020</v>
          </cell>
          <cell r="C8128" t="str">
            <v>M3</v>
          </cell>
          <cell r="D8128">
            <v>10.46</v>
          </cell>
          <cell r="E8128">
            <v>10.61</v>
          </cell>
          <cell r="F8128" t="str">
            <v>SINAPI JUNHO 2025</v>
          </cell>
        </row>
        <row r="8129">
          <cell r="A8129">
            <v>101272</v>
          </cell>
          <cell r="B8129" t="str">
            <v>ESCAVAÇÃO VERTICAL PARA INFRAESTRUTURA, COM CARGA, DESCARGA E TRANSPORTE DE SOLO DE 1ª CATEGORIA, COM ESCAVADEIRA HIDRÁULICA (CAÇAMBA: 0,8 M³ / 111HP), FROTA DE 10 CAMINHÕES BASCULANTES DE 10 M³, DMT DE 6 KM E VELOCIDADE MÉDIA22 KM/H. AF_05/2020</v>
          </cell>
          <cell r="C8129" t="str">
            <v>M3</v>
          </cell>
          <cell r="D8129">
            <v>31.89</v>
          </cell>
          <cell r="E8129">
            <v>32.32</v>
          </cell>
          <cell r="F8129" t="str">
            <v>SINAPI JUNHO 2025</v>
          </cell>
        </row>
        <row r="8130">
          <cell r="A8130">
            <v>101266</v>
          </cell>
          <cell r="B8130" t="str">
            <v>ESCAVAÇÃO VERTICAL PARA INFRAESTRUTURA, COM CARGA, DESCARGA E TRANSPORTE DE SOLO DE 1ª CATEGORIA, COM ESCAVADEIRA HIDRÁULICA (CAÇAMBA: 0,8 M³ / 111HP), FROTA DE 3 CAMINHÕES BASCULANTES DE 10 M³, DMT ATÉ 1 KM E VELOCIDADE MÉDIA14 KM/H. AF_05/2020</v>
          </cell>
          <cell r="C8130" t="str">
            <v>M3</v>
          </cell>
          <cell r="D8130">
            <v>11.3</v>
          </cell>
          <cell r="E8130">
            <v>11.47</v>
          </cell>
          <cell r="F8130" t="str">
            <v>SINAPI JUNHO 2025</v>
          </cell>
        </row>
        <row r="8131">
          <cell r="A8131">
            <v>101239</v>
          </cell>
          <cell r="B8131" t="str">
            <v>ESCAVAÇÃO VERTICAL PARA INFRAESTRUTURA, COM CARGA, DESCARGA E TRANSPORTE DE SOLO DE 1ª CATEGORIA, COM ESCAVADEIRA HIDRÁULICA (CAÇAMBA: 0,8 M³ / 111HP), FROTA DE 4 CAMINHÕES BASCULANTES DE 18 M³, DMT DE 1,5 KM E VELOCIDADE MÉDIA18 KM/H. AF_05/2020</v>
          </cell>
          <cell r="C8131" t="str">
            <v>M3</v>
          </cell>
          <cell r="D8131">
            <v>15.02</v>
          </cell>
          <cell r="E8131">
            <v>15.21</v>
          </cell>
          <cell r="F8131" t="str">
            <v>SINAPI JUNHO 2025</v>
          </cell>
        </row>
        <row r="8132">
          <cell r="A8132">
            <v>101240</v>
          </cell>
          <cell r="B8132" t="str">
            <v>ESCAVAÇÃO VERTICAL PARA INFRAESTRUTURA, COM CARGA, DESCARGA E TRANSPORTE DE SOLO DE 1ª CATEGORIA, COM ESCAVADEIRA HIDRÁULICA (CAÇAMBA: 0,8 M³ / 111HP), FROTA DE 4 CAMINHÕES BASCULANTES DE 18 M³, DMT DE 2 KM E VELOCIDADE MÉDIA 19 KM/H. AF_05/2020</v>
          </cell>
          <cell r="C8132" t="str">
            <v>M3</v>
          </cell>
          <cell r="D8132">
            <v>15.84</v>
          </cell>
          <cell r="E8132">
            <v>16.03</v>
          </cell>
          <cell r="F8132" t="str">
            <v>SINAPI JUNHO 2025</v>
          </cell>
        </row>
        <row r="8133">
          <cell r="A8133">
            <v>101268</v>
          </cell>
          <cell r="B8133" t="str">
            <v>ESCAVAÇÃO VERTICAL PARA INFRAESTRUTURA, COM CARGA, DESCARGA E TRANSPORTE DE SOLO DE 1ª CATEGORIA, COM ESCAVADEIRA HIDRÁULICA (CAÇAMBA: 0,8 M³ / 111HP), FROTA DE 5 CAMINHÕES BASCULANTES DE 10 M³, DMT DE 1,5 KM E VELOCIDADE MÉDIA18 KM/H. AF_05/2020</v>
          </cell>
          <cell r="C8133" t="str">
            <v>M3</v>
          </cell>
          <cell r="D8133">
            <v>17.84</v>
          </cell>
          <cell r="E8133">
            <v>18.079999999999998</v>
          </cell>
          <cell r="F8133" t="str">
            <v>SINAPI JUNHO 2025</v>
          </cell>
        </row>
        <row r="8134">
          <cell r="A8134">
            <v>101234</v>
          </cell>
          <cell r="B8134" t="str">
            <v>ESCAVAÇÃO VERTICAL PARA INFRAESTRUTURA, COM CARGA, DESCARGA E TRANSPORTE DE SOLO DE 1ª CATEGORIA, COM ESCAVADEIRA HIDRÁULICA (CAÇAMBA: 0,8 M³ / 111HP), FROTA DE 5 CAMINHÕES BASCULANTES DE 14 M³, DMT DE 1,5 KM E VELOCIDADE MÉDIA18 KM/H. AF_05/2020</v>
          </cell>
          <cell r="C8134" t="str">
            <v>M3</v>
          </cell>
          <cell r="D8134">
            <v>17.13</v>
          </cell>
          <cell r="E8134">
            <v>17.36</v>
          </cell>
          <cell r="F8134" t="str">
            <v>SINAPI JUNHO 2025</v>
          </cell>
        </row>
        <row r="8135">
          <cell r="A8135">
            <v>101235</v>
          </cell>
          <cell r="B8135" t="str">
            <v>ESCAVAÇÃO VERTICAL PARA INFRAESTRUTURA, COM CARGA, DESCARGA E TRANSPORTE DE SOLO DE 1ª CATEGORIA, COM ESCAVADEIRA HIDRÁULICA (CAÇAMBA: 0,8 M³ / 111HP), FROTA DE 5 CAMINHÕES BASCULANTES DE 14 M³, DMT DE 2 KM E VELOCIDADE MÉDIA 19 KM/H. AF_05/2020</v>
          </cell>
          <cell r="C8135" t="str">
            <v>M3</v>
          </cell>
          <cell r="D8135">
            <v>18.04</v>
          </cell>
          <cell r="E8135">
            <v>18.260000000000002</v>
          </cell>
          <cell r="F8135" t="str">
            <v>SINAPI JUNHO 2025</v>
          </cell>
        </row>
        <row r="8136">
          <cell r="A8136">
            <v>101241</v>
          </cell>
          <cell r="B8136" t="str">
            <v>ESCAVAÇÃO VERTICAL PARA INFRAESTRUTURA, COM CARGA, DESCARGA E TRANSPORTE DE SOLO DE 1ª CATEGORIA, COM ESCAVADEIRA HIDRÁULICA (CAÇAMBA: 0,8 M³ / 111HP), FROTA DE 5 CAMINHÕES BASCULANTES DE 18 M³, DMT DE 3 KM E VELOCIDADE MÉDIA 20 KM/H. AF_05/2020</v>
          </cell>
          <cell r="C8136" t="str">
            <v>M3</v>
          </cell>
          <cell r="D8136">
            <v>18.53</v>
          </cell>
          <cell r="E8136">
            <v>18.75</v>
          </cell>
          <cell r="F8136" t="str">
            <v>SINAPI JUNHO 2025</v>
          </cell>
        </row>
        <row r="8137">
          <cell r="A8137">
            <v>101269</v>
          </cell>
          <cell r="B8137" t="str">
            <v>ESCAVAÇÃO VERTICAL PARA INFRAESTRUTURA, COM CARGA, DESCARGA E TRANSPORTE DE SOLO DE 1ª CATEGORIA, COM ESCAVADEIRA HIDRÁULICA (CAÇAMBA: 0,8 M³ / 111HP), FROTA DE 6 CAMINHÕES BASCULANTES DE 10 M³, DMT DE 2 KM E VELOCIDADE MÉDIA 19 KM/H. AF_05/2020</v>
          </cell>
          <cell r="C8137" t="str">
            <v>M3</v>
          </cell>
          <cell r="D8137">
            <v>19.88</v>
          </cell>
          <cell r="E8137">
            <v>20.16</v>
          </cell>
          <cell r="F8137" t="str">
            <v>SINAPI JUNHO 2025</v>
          </cell>
        </row>
        <row r="8138">
          <cell r="A8138">
            <v>101236</v>
          </cell>
          <cell r="B8138" t="str">
            <v>ESCAVAÇÃO VERTICAL PARA INFRAESTRUTURA, COM CARGA, DESCARGA E TRANSPORTE DE SOLO DE 1ª CATEGORIA, COM ESCAVADEIRA HIDRÁULICA (CAÇAMBA: 0,8 M³ / 111HP), FROTA DE 6 CAMINHÕES BASCULANTES DE 14 M³, DMT DE 3 KM E VELOCIDADE MÉDIA 20 KM/H. AF_05/2020</v>
          </cell>
          <cell r="C8138" t="str">
            <v>M3</v>
          </cell>
          <cell r="D8138">
            <v>21.01</v>
          </cell>
          <cell r="E8138">
            <v>21.28</v>
          </cell>
          <cell r="F8138" t="str">
            <v>SINAPI JUNHO 2025</v>
          </cell>
        </row>
        <row r="8139">
          <cell r="A8139">
            <v>101237</v>
          </cell>
          <cell r="B8139" t="str">
            <v>ESCAVAÇÃO VERTICAL PARA INFRAESTRUTURA, COM CARGA, DESCARGA E TRANSPORTE DE SOLO DE 1ª CATEGORIA, COM ESCAVADEIRA HIDRÁULICA (CAÇAMBA: 0,8 M³ / 111HP), FROTA DE 6 CAMINHÕES BASCULANTES DE 14 M³, DMT DE 4 KM E VELOCIDADE MÉDIA 22 KM/H. AF_05/2020</v>
          </cell>
          <cell r="C8139" t="str">
            <v>M3</v>
          </cell>
          <cell r="D8139">
            <v>22.37</v>
          </cell>
          <cell r="E8139">
            <v>22.64</v>
          </cell>
          <cell r="F8139" t="str">
            <v>SINAPI JUNHO 2025</v>
          </cell>
        </row>
        <row r="8140">
          <cell r="A8140">
            <v>101242</v>
          </cell>
          <cell r="B8140" t="str">
            <v>ESCAVAÇÃO VERTICAL PARA INFRAESTRUTURA, COM CARGA, DESCARGA E TRANSPORTE DE SOLO DE 1ª CATEGORIA, COM ESCAVADEIRA HIDRÁULICA (CAÇAMBA: 0,8 M³ / 111HP), FROTA DE 6 CAMINHÕES BASCULANTES DE 18 M³, DMT DE 4 KM E VELOCIDADE MÉDIA 22 KM/H. AF_05/2020</v>
          </cell>
          <cell r="C8140" t="str">
            <v>M3</v>
          </cell>
          <cell r="D8140">
            <v>20.73</v>
          </cell>
          <cell r="E8140">
            <v>20.98</v>
          </cell>
          <cell r="F8140" t="str">
            <v>SINAPI JUNHO 2025</v>
          </cell>
        </row>
        <row r="8141">
          <cell r="A8141">
            <v>101270</v>
          </cell>
          <cell r="B8141" t="str">
            <v>ESCAVAÇÃO VERTICAL PARA INFRAESTRUTURA, COM CARGA, DESCARGA E TRANSPORTE DE SOLO DE 1ª CATEGORIA, COM ESCAVADEIRA HIDRÁULICA (CAÇAMBA: 0,8 M³ / 111HP), FROTA DE 7 CAMINHÕES BASCULANTES DE 10 M³, DMT DE 3 KM E VELOCIDADE MÉDIA 20 KM/H. AF_05/2020</v>
          </cell>
          <cell r="C8141" t="str">
            <v>M3</v>
          </cell>
          <cell r="D8141">
            <v>23.02</v>
          </cell>
          <cell r="E8141">
            <v>23.34</v>
          </cell>
          <cell r="F8141" t="str">
            <v>SINAPI JUNHO 2025</v>
          </cell>
        </row>
        <row r="8142">
          <cell r="A8142">
            <v>101243</v>
          </cell>
          <cell r="B8142" t="str">
            <v>ESCAVAÇÃO VERTICAL PARA INFRAESTRUTURA, COM CARGA, DESCARGA E TRANSPORTE DE SOLO DE 1ª CATEGORIA, COM ESCAVADEIRA HIDRÁULICA (CAÇAMBA: 0,8 M³ / 111HP), FROTA DE 7 CAMINHÕES BASCULANTES DE 18 M³, DMT DE 6 KM E VELOCIDADE MÉDIA 22 KM/H. AF_05/2020</v>
          </cell>
          <cell r="C8142" t="str">
            <v>M3</v>
          </cell>
          <cell r="D8142">
            <v>25.14</v>
          </cell>
          <cell r="E8142">
            <v>25.41</v>
          </cell>
          <cell r="F8142" t="str">
            <v>SINAPI JUNHO 2025</v>
          </cell>
        </row>
        <row r="8143">
          <cell r="A8143">
            <v>101271</v>
          </cell>
          <cell r="B8143" t="str">
            <v>ESCAVAÇÃO VERTICAL PARA INFRAESTRUTURA, COM CARGA, DESCARGA E TRANSPORTE DE SOLO DE 1ª CATEGORIA, COM ESCAVADEIRA HIDRÁULICA (CAÇAMBA: 0,8 M³ / 111HP), FROTA DE 8 CAMINHÕES BASCULANTES DE 10 M³, DMT DE 4 KM E VELOCIDADE MÉDIA 22 KM/H. AF_05/2020</v>
          </cell>
          <cell r="C8143" t="str">
            <v>M3</v>
          </cell>
          <cell r="D8143">
            <v>25.54</v>
          </cell>
          <cell r="E8143">
            <v>25.91</v>
          </cell>
          <cell r="F8143" t="str">
            <v>SINAPI JUNHO 2025</v>
          </cell>
        </row>
        <row r="8144">
          <cell r="A8144">
            <v>101238</v>
          </cell>
          <cell r="B8144" t="str">
            <v>ESCAVAÇÃO VERTICAL PARA INFRAESTRUTURA, COM CARGA, DESCARGA E TRANSPORTE DE SOLO DE 1ª CATEGORIA, COM ESCAVADEIRA HIDRÁULICA (CAÇAMBA: 0,8 M³ / 111HP), FROTA DE 8 CAMINHÕES BASCULANTES DE 14 M³, DMT DE 6 KM E VELOCIDADE MÉDIA 22 KM/H. AF_05/2020</v>
          </cell>
          <cell r="C8144" t="str">
            <v>M3</v>
          </cell>
          <cell r="D8144">
            <v>28.32</v>
          </cell>
          <cell r="E8144">
            <v>28.66</v>
          </cell>
          <cell r="F8144" t="str">
            <v>SINAPI JUNHO 2025</v>
          </cell>
        </row>
        <row r="8145">
          <cell r="A8145">
            <v>101232</v>
          </cell>
          <cell r="B8145" t="str">
            <v>ESCAVAÇÃO VERTICAL PARA INFRAESTRUTURA, COM CARGA, DESCARGA E TRANSPORTE DE SOLO DE 1ª CATEGORIA, COM ESCAVADEIRA HIDRÁULICA (CAÇAMBA: 1,2 M³ / 155 HP), FROTA DE 3 CAMINHÕES BASCULANTES DE 14 M³, DMT ATÉ 1 KM E VELOCIDADE MÉDIA14 KM/H. AF_05/2020</v>
          </cell>
          <cell r="C8145" t="str">
            <v>M3</v>
          </cell>
          <cell r="D8145">
            <v>9.42</v>
          </cell>
          <cell r="E8145">
            <v>9.5299999999999994</v>
          </cell>
          <cell r="F8145" t="str">
            <v>SINAPI JUNHO 2025</v>
          </cell>
        </row>
        <row r="8146">
          <cell r="A8146">
            <v>101233</v>
          </cell>
          <cell r="B8146" t="str">
            <v>ESCAVAÇÃO VERTICAL PARA INFRAESTRUTURA, COM CARGA, DESCARGA E TRANSPORTE DE SOLO DE 1ª CATEGORIA, COM ESCAVADEIRA HIDRÁULICA (CAÇAMBA: 1,2 M³ / 155 HP), FROTA DE 3 CAMINHÕES BASCULANTES DE 18 M³, DMT ATÉ 1 KM E VELOCIDADE MÉDIA14 KM/H. AF_05/2020</v>
          </cell>
          <cell r="C8146" t="str">
            <v>M3</v>
          </cell>
          <cell r="D8146">
            <v>8.68</v>
          </cell>
          <cell r="E8146">
            <v>8.7899999999999991</v>
          </cell>
          <cell r="F8146" t="str">
            <v>SINAPI JUNHO 2025</v>
          </cell>
        </row>
        <row r="8147">
          <cell r="A8147">
            <v>101248</v>
          </cell>
          <cell r="B8147" t="str">
            <v>ESCAVAÇÃO VERTICAL PARA INFRAESTRUTURA, COM CARGA, DESCARGA E TRANSPORTE DE SOLO DE 1ª CATEGORIA, COM ESCAVADEIRA HIDRÁULICA (CAÇAMBA: 1,2 M³ / 155HP), FROTA DE 10 CAMINHÕES BASCULANTES DE 14 M³, DMT DE 6 KM E VELOCIDADE MÉDIA22 KM/H. AF_05/2020</v>
          </cell>
          <cell r="C8147" t="str">
            <v>M3</v>
          </cell>
          <cell r="D8147">
            <v>27.07</v>
          </cell>
          <cell r="E8147">
            <v>27.36</v>
          </cell>
          <cell r="F8147" t="str">
            <v>SINAPI JUNHO 2025</v>
          </cell>
        </row>
        <row r="8148">
          <cell r="A8148">
            <v>101277</v>
          </cell>
          <cell r="B8148" t="str">
            <v>ESCAVAÇÃO VERTICAL PARA INFRAESTRUTURA, COM CARGA, DESCARGA E TRANSPORTE DE SOLO DE 1ª CATEGORIA, COM ESCAVADEIRA HIDRÁULICA (CAÇAMBA: 1,2 M³ / 155HP), FROTA DE 12 CAMINHÕES BASCULANTES DE 10 M³, DMT DE 6 KM E VELOCIDADE MÉDIA22 KM/H. AF_05/2020</v>
          </cell>
          <cell r="C8148" t="str">
            <v>M3</v>
          </cell>
          <cell r="D8148">
            <v>30.89</v>
          </cell>
          <cell r="E8148">
            <v>31.3</v>
          </cell>
          <cell r="F8148" t="str">
            <v>SINAPI JUNHO 2025</v>
          </cell>
        </row>
        <row r="8149">
          <cell r="A8149">
            <v>101267</v>
          </cell>
          <cell r="B8149" t="str">
            <v>ESCAVAÇÃO VERTICAL PARA INFRAESTRUTURA, COM CARGA, DESCARGA E TRANSPORTE DE SOLO DE 1ª CATEGORIA, COM ESCAVADEIRA HIDRÁULICA (CAÇAMBA: 1,2 M³ / 155HP), FROTA DE 4 CAMINHÕES BASCULANTES DE 10 M³, DMT ATÉ 1 KM E VELOCIDADE MÉDIA14 KM/H. AF_05/2020</v>
          </cell>
          <cell r="C8149" t="str">
            <v>M3</v>
          </cell>
          <cell r="D8149">
            <v>10.88</v>
          </cell>
          <cell r="E8149">
            <v>11.07</v>
          </cell>
          <cell r="F8149" t="str">
            <v>SINAPI JUNHO 2025</v>
          </cell>
        </row>
        <row r="8150">
          <cell r="A8150">
            <v>101249</v>
          </cell>
          <cell r="B8150" t="str">
            <v>ESCAVAÇÃO VERTICAL PARA INFRAESTRUTURA, COM CARGA, DESCARGA E TRANSPORTE DE SOLO DE 1ª CATEGORIA, COM ESCAVADEIRA HIDRÁULICA (CAÇAMBA: 1,2 M³ / 155HP), FROTA DE 5 CAMINHÕES BASCULANTES DE 18 M³, DMT DE 1,5 KM E VELOCIDADE MÉDIA18 KM/H. AF_05/2020</v>
          </cell>
          <cell r="C8150" t="str">
            <v>M3</v>
          </cell>
          <cell r="D8150">
            <v>13.75</v>
          </cell>
          <cell r="E8150">
            <v>13.91</v>
          </cell>
          <cell r="F8150" t="str">
            <v>SINAPI JUNHO 2025</v>
          </cell>
        </row>
        <row r="8151">
          <cell r="A8151">
            <v>101273</v>
          </cell>
          <cell r="B8151" t="str">
            <v>ESCAVAÇÃO VERTICAL PARA INFRAESTRUTURA, COM CARGA, DESCARGA E TRANSPORTE DE SOLO DE 1ª CATEGORIA, COM ESCAVADEIRA HIDRÁULICA (CAÇAMBA: 1,2 M³ / 155HP), FROTA DE 6 CAMINHÕES BASCULANTES DE 10 M³, DMT DE 1,5 KM E VELOCIDADE MÉDIA18 KM/H. AF_05/2020</v>
          </cell>
          <cell r="C8151" t="str">
            <v>M3</v>
          </cell>
          <cell r="D8151">
            <v>17.059999999999999</v>
          </cell>
          <cell r="E8151">
            <v>17.3</v>
          </cell>
          <cell r="F8151" t="str">
            <v>SINAPI JUNHO 2025</v>
          </cell>
        </row>
        <row r="8152">
          <cell r="A8152">
            <v>101245</v>
          </cell>
          <cell r="B8152" t="str">
            <v>ESCAVAÇÃO VERTICAL PARA INFRAESTRUTURA, COM CARGA, DESCARGA E TRANSPORTE DE SOLO DE 1ª CATEGORIA, COM ESCAVADEIRA HIDRÁULICA (CAÇAMBA: 1,2 M³ / 155HP), FROTA DE 6 CAMINHÕES BASCULANTES DE 14 M³, DMT DE 2 KM E VELOCIDADE MÉDIA 19 KM/H. AF_05/2020</v>
          </cell>
          <cell r="C8152" t="str">
            <v>M3</v>
          </cell>
          <cell r="D8152">
            <v>16.75</v>
          </cell>
          <cell r="E8152">
            <v>16.95</v>
          </cell>
          <cell r="F8152" t="str">
            <v>SINAPI JUNHO 2025</v>
          </cell>
        </row>
        <row r="8153">
          <cell r="A8153">
            <v>101250</v>
          </cell>
          <cell r="B8153" t="str">
            <v>ESCAVAÇÃO VERTICAL PARA INFRAESTRUTURA, COM CARGA, DESCARGA E TRANSPORTE DE SOLO DE 1ª CATEGORIA, COM ESCAVADEIRA HIDRÁULICA (CAÇAMBA: 1,2 M³ / 155HP), FROTA DE 6 CAMINHÕES BASCULANTES DE 18 M³, DMT DE 2 KM E VELOCIDADE MÉDIA 19 KM/H. AF_05/2020</v>
          </cell>
          <cell r="C8153" t="str">
            <v>M3</v>
          </cell>
          <cell r="D8153">
            <v>15.29</v>
          </cell>
          <cell r="E8153">
            <v>15.47</v>
          </cell>
          <cell r="F8153" t="str">
            <v>SINAPI JUNHO 2025</v>
          </cell>
        </row>
        <row r="8154">
          <cell r="A8154">
            <v>101251</v>
          </cell>
          <cell r="B8154" t="str">
            <v>ESCAVAÇÃO VERTICAL PARA INFRAESTRUTURA, COM CARGA, DESCARGA E TRANSPORTE DE SOLO DE 1ª CATEGORIA, COM ESCAVADEIRA HIDRÁULICA (CAÇAMBA: 1,2 M³ / 155HP), FROTA DE 6 CAMINHÕES BASCULANTES DE 18 M³, DMT DE 3 KM E VELOCIDADE MÉDIA 20 KM/H. AF_05/2020</v>
          </cell>
          <cell r="C8154" t="str">
            <v>M3</v>
          </cell>
          <cell r="D8154">
            <v>17.38</v>
          </cell>
          <cell r="E8154">
            <v>17.57</v>
          </cell>
          <cell r="F8154" t="str">
            <v>SINAPI JUNHO 2025</v>
          </cell>
        </row>
        <row r="8155">
          <cell r="A8155">
            <v>101274</v>
          </cell>
          <cell r="B8155" t="str">
            <v>ESCAVAÇÃO VERTICAL PARA INFRAESTRUTURA, COM CARGA, DESCARGA E TRANSPORTE DE SOLO DE 1ª CATEGORIA, COM ESCAVADEIRA HIDRÁULICA (CAÇAMBA: 1,2 M³ / 155HP), FROTA DE 7 CAMINHÕES BASCULANTES DE 10 M³, DMT DE 2 KM E VELOCIDADE MÉDIA 19 KM/H. AF_05/2020</v>
          </cell>
          <cell r="C8155" t="str">
            <v>M3</v>
          </cell>
          <cell r="D8155">
            <v>18.87</v>
          </cell>
          <cell r="E8155">
            <v>19.14</v>
          </cell>
          <cell r="F8155" t="str">
            <v>SINAPI JUNHO 2025</v>
          </cell>
        </row>
        <row r="8156">
          <cell r="A8156">
            <v>101246</v>
          </cell>
          <cell r="B8156" t="str">
            <v>ESCAVAÇÃO VERTICAL PARA INFRAESTRUTURA, COM CARGA, DESCARGA E TRANSPORTE DE SOLO DE 1ª CATEGORIA, COM ESCAVADEIRA HIDRÁULICA (CAÇAMBA: 1,2 M³ / 155HP), FROTA DE 7 CAMINHÕES BASCULANTES DE 14 M³, DMT DE 3 KM E VELOCIDADE MÉDIA 20 KM/H. AF_05/2020</v>
          </cell>
          <cell r="C8156" t="str">
            <v>M3</v>
          </cell>
          <cell r="D8156">
            <v>19.47</v>
          </cell>
          <cell r="E8156">
            <v>19.7</v>
          </cell>
          <cell r="F8156" t="str">
            <v>SINAPI JUNHO 2025</v>
          </cell>
        </row>
        <row r="8157">
          <cell r="A8157">
            <v>101252</v>
          </cell>
          <cell r="B8157" t="str">
            <v>ESCAVAÇÃO VERTICAL PARA INFRAESTRUTURA, COM CARGA, DESCARGA E TRANSPORTE DE SOLO DE 1ª CATEGORIA, COM ESCAVADEIRA HIDRÁULICA (CAÇAMBA: 1,2 M³ / 155HP), FROTA DE 7 CAMINHÕES BASCULANTES DE 18 M³, DMT DE 4 KM E VELOCIDADE MÉDIA 22 KM/H. AF_05/2020</v>
          </cell>
          <cell r="C8157" t="str">
            <v>M3</v>
          </cell>
          <cell r="D8157">
            <v>18.89</v>
          </cell>
          <cell r="E8157">
            <v>19.100000000000001</v>
          </cell>
          <cell r="F8157" t="str">
            <v>SINAPI JUNHO 2025</v>
          </cell>
        </row>
        <row r="8158">
          <cell r="A8158">
            <v>101275</v>
          </cell>
          <cell r="B8158" t="str">
            <v>ESCAVAÇÃO VERTICAL PARA INFRAESTRUTURA, COM CARGA, DESCARGA E TRANSPORTE DE SOLO DE 1ª CATEGORIA, COM ESCAVADEIRA HIDRÁULICA (CAÇAMBA: 1,2 M³ / 155HP), FROTA DE 8 CAMINHÕES BASCULANTES DE 10 M³, DMT DE 3 KM E VELOCIDADE MÉDIA 20 KM/H. AF_05/2020</v>
          </cell>
          <cell r="C8158" t="str">
            <v>M3</v>
          </cell>
          <cell r="D8158">
            <v>21.85</v>
          </cell>
          <cell r="E8158">
            <v>22.15</v>
          </cell>
          <cell r="F8158" t="str">
            <v>SINAPI JUNHO 2025</v>
          </cell>
        </row>
        <row r="8159">
          <cell r="A8159">
            <v>101247</v>
          </cell>
          <cell r="B8159" t="str">
            <v>ESCAVAÇÃO VERTICAL PARA INFRAESTRUTURA, COM CARGA, DESCARGA E TRANSPORTE DE SOLO DE 1ª CATEGORIA, COM ESCAVADEIRA HIDRÁULICA (CAÇAMBA: 1,2 M³ / 155HP), FROTA DE 8 CAMINHÕES BASCULANTES DE 14 M³, DMT DE 4 KM E VELOCIDADE MÉDIA 22 KM/H. AF_05/2020</v>
          </cell>
          <cell r="C8159" t="str">
            <v>M3</v>
          </cell>
          <cell r="D8159">
            <v>21.62</v>
          </cell>
          <cell r="E8159">
            <v>21.87</v>
          </cell>
          <cell r="F8159" t="str">
            <v>SINAPI JUNHO 2025</v>
          </cell>
        </row>
        <row r="8160">
          <cell r="A8160">
            <v>101276</v>
          </cell>
          <cell r="B8160" t="str">
            <v>ESCAVAÇÃO VERTICAL PARA INFRAESTRUTURA, COM CARGA, DESCARGA E TRANSPORTE DE SOLO DE 1ª CATEGORIA, COM ESCAVADEIRA HIDRÁULICA (CAÇAMBA: 1,2 M³ / 155HP), FROTA DE 9 CAMINHÕES BASCULANTES DE 10 M³, DMT DE 4 KM E VELOCIDADE MÉDIA 22 KM/H. AF_05/2020</v>
          </cell>
          <cell r="C8160" t="str">
            <v>M3</v>
          </cell>
          <cell r="D8160">
            <v>24.15</v>
          </cell>
          <cell r="E8160">
            <v>24.48</v>
          </cell>
          <cell r="F8160" t="str">
            <v>SINAPI JUNHO 2025</v>
          </cell>
        </row>
        <row r="8161">
          <cell r="A8161">
            <v>101253</v>
          </cell>
          <cell r="B8161" t="str">
            <v>ESCAVAÇÃO VERTICAL PARA INFRAESTRUTURA, COM CARGA, DESCARGA E TRANSPORTE DE SOLO DE 1ª CATEGORIA, COM ESCAVADEIRA HIDRÁULICA (CAÇAMBA: 1,2 M³ / 155HP), FROTA DE 9 CAMINHÕES BASCULANTES DE 18 M³, DMT DE 6 KM E VELOCIDADE MÉDIA 22 KM/H. AF_05/2020</v>
          </cell>
          <cell r="C8161" t="str">
            <v>M3</v>
          </cell>
          <cell r="D8161">
            <v>23.8</v>
          </cell>
          <cell r="E8161">
            <v>24.05</v>
          </cell>
          <cell r="F8161" t="str">
            <v>SINAPI JUNHO 2025</v>
          </cell>
        </row>
        <row r="8162">
          <cell r="A8162">
            <v>101244</v>
          </cell>
          <cell r="B8162" t="str">
            <v>ESCAVAÇÃO VERTICAL PARA INFRAESTRUTURA, COM CARGA, DESCARGA E TRANSPORTE DE SOLO DE 1ª CATEGORIA, COM ESCAVADEIRA HIDRÁULICA (CAÇAMBA: 1,2M³ / 155HP), FROTA DE 6 CAMINHÕES BASCULANTES DE 14 M³, DMT DE 1,5 KM E VELOCIDADE MÉDIA18 KM/H. AF_05/2020</v>
          </cell>
          <cell r="C8162" t="str">
            <v>M3</v>
          </cell>
          <cell r="D8162">
            <v>15.84</v>
          </cell>
          <cell r="E8162">
            <v>16.04</v>
          </cell>
          <cell r="F8162" t="str">
            <v>SINAPI JUNHO 2025</v>
          </cell>
        </row>
        <row r="8163">
          <cell r="A8163">
            <v>93358</v>
          </cell>
          <cell r="B8163" t="str">
            <v>ESCAVAÇÃO MANUAL DE VALA. AF_09/2024</v>
          </cell>
          <cell r="C8163" t="str">
            <v>M3</v>
          </cell>
          <cell r="D8163">
            <v>90.94</v>
          </cell>
          <cell r="E8163">
            <v>98.89</v>
          </cell>
          <cell r="F8163" t="str">
            <v>SINAPI JUNHO 2025</v>
          </cell>
        </row>
        <row r="8164">
          <cell r="A8164">
            <v>90082</v>
          </cell>
          <cell r="B8164" t="str">
            <v>ESCAVAÇÃO MECANIZADA DE VALA COM PROF. ATÉ 1,5 M (MÉDIA MONTANTE E JUSANTE/UMA COMPOSIÇÃO POR TRECHO), ESCAVADEIRA (0,8 M3), LARG. DE 1,5 M A 2,5 M, EM SOLO DE 1A CATEGORIA, EM LOCAIS COM ALTO NÍVEL DE INTERFERÊNCIA. AF_09/2024</v>
          </cell>
          <cell r="C8164" t="str">
            <v>M3</v>
          </cell>
          <cell r="D8164">
            <v>9.2799999999999994</v>
          </cell>
          <cell r="E8164">
            <v>9.52</v>
          </cell>
          <cell r="F8164" t="str">
            <v>SINAPI JUNHO 2025</v>
          </cell>
        </row>
        <row r="8165">
          <cell r="A8165">
            <v>90091</v>
          </cell>
          <cell r="B8165" t="str">
            <v>ESCAVAÇÃO MECANIZADA DE VALA COM PROF. ATÉ 1,5 M (MÉDIA MONTANTE E JUSANTE/UMA COMPOSIÇÃO POR TRECHO), ESCAVADEIRA (0,8 M3), LARG. DE 1,5 M A 2,5 M, EM SOLO DE 1A CATEGORIA, LOCAIS COM BAIXO NÍVEL DE INTERFERÊNCIA. AF_09/2024</v>
          </cell>
          <cell r="C8165" t="str">
            <v>M3</v>
          </cell>
          <cell r="D8165">
            <v>5.84</v>
          </cell>
          <cell r="E8165">
            <v>6</v>
          </cell>
          <cell r="F8165" t="str">
            <v>SINAPI JUNHO 2025</v>
          </cell>
        </row>
        <row r="8166">
          <cell r="A8166">
            <v>102307</v>
          </cell>
          <cell r="B8166" t="str">
            <v>ESCAVAÇÃO MECANIZADA DE VALA COM PROF. ATÉ 1,5 M (MÉDIA MONTANTE E JUSANTE/UMA COMPOSIÇÃO POR TRECHO), ESCAVADEIRA (0,8 M3), LARG. DE 1,5 M A 2,5 M, EM SOLO DE 2A CATEGORIA, EM LOCAIS COM ALTO NÍVEL DE INTERFERÊNCIA. AF_09/2024</v>
          </cell>
          <cell r="C8166" t="str">
            <v>M3</v>
          </cell>
          <cell r="D8166">
            <v>11.61</v>
          </cell>
          <cell r="E8166">
            <v>11.91</v>
          </cell>
          <cell r="F8166" t="str">
            <v>SINAPI JUNHO 2025</v>
          </cell>
        </row>
        <row r="8167">
          <cell r="A8167">
            <v>102315</v>
          </cell>
          <cell r="B8167" t="str">
            <v>ESCAVAÇÃO MECANIZADA DE VALA COM PROF. ATÉ 1,5 M (MÉDIA MONTANTE E JUSANTE/UMA COMPOSIÇÃO POR TRECHO), ESCAVADEIRA (0,8 M3), LARG. DE 1,5 M A 2,5 M, EM SOLO DE 2A CATEGORIA, LOCAIS COM BAIXO NÍVEL DE INTERFERÊNCIA. AF_09/2024</v>
          </cell>
          <cell r="C8167" t="str">
            <v>M3</v>
          </cell>
          <cell r="D8167">
            <v>7.31</v>
          </cell>
          <cell r="E8167">
            <v>7.5</v>
          </cell>
          <cell r="F8167" t="str">
            <v>SINAPI JUNHO 2025</v>
          </cell>
        </row>
        <row r="8168">
          <cell r="A8168">
            <v>102283</v>
          </cell>
          <cell r="B8168" t="str">
            <v>ESCAVAÇÃO MECANIZADA DE VALA COM PROF. ATÉ 1,5 M (MÉDIA MONTANTE E JUSANTE/UMA COMPOSIÇÃO POR TRECHO), ESCAVADEIRA (0,8 M3), LARG. DE 1,5 M A 2,5 M, EM SOLO MOLE, EM LOCAIS COM ALTO NÍVEL DE INTERFERÊNCIA. AF_09/2024</v>
          </cell>
          <cell r="C8168" t="str">
            <v>M3</v>
          </cell>
          <cell r="D8168">
            <v>12.14</v>
          </cell>
          <cell r="E8168">
            <v>12.47</v>
          </cell>
          <cell r="F8168" t="str">
            <v>SINAPI JUNHO 2025</v>
          </cell>
        </row>
        <row r="8169">
          <cell r="A8169">
            <v>102291</v>
          </cell>
          <cell r="B8169" t="str">
            <v>ESCAVAÇÃO MECANIZADA DE VALA COM PROF. ATÉ 1,5 M (MÉDIA MONTANTE E JUSANTE/UMA COMPOSIÇÃO POR TRECHO), ESCAVADEIRA (0,8 M3), LARG. DE 1,5 M A 2,5 M, EM SOLO MOLE, LOCAIS COM BAIXO NÍVEL DE INTERFERÊNCIA. AF_09/2024</v>
          </cell>
          <cell r="C8169" t="str">
            <v>M3</v>
          </cell>
          <cell r="D8169">
            <v>7.66</v>
          </cell>
          <cell r="E8169">
            <v>7.85</v>
          </cell>
          <cell r="F8169" t="str">
            <v>SINAPI JUNHO 2025</v>
          </cell>
        </row>
        <row r="8170">
          <cell r="A8170">
            <v>102276</v>
          </cell>
          <cell r="B8170" t="str">
            <v>ESCAVAÇÃO MECANIZADA DE VALA COM PROF. ATÉ 1,5 M (MÉDIA MONTANTE E JUSANTE/UMA COMPOSIÇÃO POR TRECHO), ESCAVADEIRA (0,8 M3), LARG. MENOR QUE 1,5 M, EM SOLO DE 1A CATEGORIA, EM LOCAIS COM ALTO NÍVEL DE INTERFERÊNCIA. AF_09/2024</v>
          </cell>
          <cell r="C8170" t="str">
            <v>M3</v>
          </cell>
          <cell r="D8170">
            <v>10.45</v>
          </cell>
          <cell r="E8170">
            <v>10.73</v>
          </cell>
          <cell r="F8170" t="str">
            <v>SINAPI JUNHO 2025</v>
          </cell>
        </row>
        <row r="8171">
          <cell r="A8171">
            <v>102306</v>
          </cell>
          <cell r="B8171" t="str">
            <v>ESCAVAÇÃO MECANIZADA DE VALA COM PROF. ATÉ 1,5 M (MÉDIA MONTANTE E JUSANTE/UMA COMPOSIÇÃO POR TRECHO), ESCAVADEIRA (0,8 M3),LARG. ATÉ 1,5 M, EM SOLO DE 2A CATEGORIA, EM LOCAIS COM ALTO NÍVEL DE INTERFERÊNCIA. AF_09/2024</v>
          </cell>
          <cell r="C8171" t="str">
            <v>M3</v>
          </cell>
          <cell r="D8171">
            <v>13.06</v>
          </cell>
          <cell r="E8171">
            <v>13.41</v>
          </cell>
          <cell r="F8171" t="str">
            <v>SINAPI JUNHO 2025</v>
          </cell>
        </row>
        <row r="8172">
          <cell r="A8172">
            <v>102279</v>
          </cell>
          <cell r="B8172" t="str">
            <v>ESCAVAÇÃO MECANIZADA DE VALA COM PROF. ATÉ 1,5 M (MÉDIA MONTANTE E JUSANTE/UMA COMPOSIÇÃO POR TRECHO), ESCAVADEIRA (0,8 M3),LARG. MENOR QUE 1,5 M, EM SOLO DE 1A CATEGORIA, LOCAIS COM BAIXO NÍVEL DE INTERFERÊNCIA. AF_09/2024</v>
          </cell>
          <cell r="C8172" t="str">
            <v>M3</v>
          </cell>
          <cell r="D8172">
            <v>6.59</v>
          </cell>
          <cell r="E8172">
            <v>6.75</v>
          </cell>
          <cell r="F8172" t="str">
            <v>SINAPI JUNHO 2025</v>
          </cell>
        </row>
        <row r="8173">
          <cell r="A8173">
            <v>102282</v>
          </cell>
          <cell r="B8173" t="str">
            <v>ESCAVAÇÃO MECANIZADA DE VALA COM PROF. ATÉ 1,5 M (MÉDIA MONTANTE E JUSANTE/UMA COMPOSIÇÃO POR TRECHO), ESCAVADEIRA (0,8 M3),LARG. MENOR QUE 1,5 M, EM SOLO DE MOLE, EM LOCAIS COM ALTO NÍVEL DE INTERFERÊNCIA. AF_09/2024</v>
          </cell>
          <cell r="C8173" t="str">
            <v>M3</v>
          </cell>
          <cell r="D8173">
            <v>13.67</v>
          </cell>
          <cell r="E8173">
            <v>14.04</v>
          </cell>
          <cell r="F8173" t="str">
            <v>SINAPI JUNHO 2025</v>
          </cell>
        </row>
        <row r="8174">
          <cell r="A8174">
            <v>102290</v>
          </cell>
          <cell r="B8174" t="str">
            <v>ESCAVAÇÃO MECANIZADA DE VALA COM PROF. ATÉ 1,5 M (MÉDIA MONTANTE E JUSANTE/UMA COMPOSIÇÃO POR TRECHO), ESCAVADEIRA (0,8 M3),LARG. MENOR QUE 1,5 M, EM SOLO MOLE, LOCAIS COM BAIXO NÍVEL DE INTERFERÊNCIA. AF_09/2024</v>
          </cell>
          <cell r="C8174" t="str">
            <v>M3</v>
          </cell>
          <cell r="D8174">
            <v>8.6199999999999992</v>
          </cell>
          <cell r="E8174">
            <v>8.84</v>
          </cell>
          <cell r="F8174" t="str">
            <v>SINAPI JUNHO 2025</v>
          </cell>
        </row>
        <row r="8175">
          <cell r="A8175">
            <v>90100</v>
          </cell>
          <cell r="B8175" t="str">
            <v>ESCAVAÇÃO MECANIZADA DE VALA COM PROF. ATÉ 1,5 M (MÉDIA MONTANTE E JUSANTE/UMA COMPOSIÇÃO POR TRECHO), RETROESCAV. (0,26 M3), LARG. DE 0,8 M A 1,5 M, EM SOLO DE 1A CATEGORIA, EM LOCAIS COM ALTO NÍVEL DE INTERFERÊNCIA. AF_09/2024</v>
          </cell>
          <cell r="C8175" t="str">
            <v>M3</v>
          </cell>
          <cell r="D8175">
            <v>12.58</v>
          </cell>
          <cell r="E8175">
            <v>13.07</v>
          </cell>
          <cell r="F8175" t="str">
            <v>SINAPI JUNHO 2025</v>
          </cell>
        </row>
        <row r="8176">
          <cell r="A8176">
            <v>102323</v>
          </cell>
          <cell r="B8176" t="str">
            <v>ESCAVAÇÃO MECANIZADA DE VALA COM PROF. ATÉ 1,5 M (MÉDIA MONTANTE E JUSANTE/UMA COMPOSIÇÃO POR TRECHO), RETROESCAV. (0,26 M3), LARG. DE 0,8 M A 1,5 M, EM SOLO DE 2A CATEGORIA, EM LOCAIS COM ALTO NÍVEL DE INTERFERÊNCIA. AF_09/2024</v>
          </cell>
          <cell r="C8176" t="str">
            <v>M3</v>
          </cell>
          <cell r="D8176">
            <v>15.73</v>
          </cell>
          <cell r="E8176">
            <v>16.329999999999998</v>
          </cell>
          <cell r="F8176" t="str">
            <v>SINAPI JUNHO 2025</v>
          </cell>
        </row>
        <row r="8177">
          <cell r="A8177">
            <v>102327</v>
          </cell>
          <cell r="B8177" t="str">
            <v>ESCAVAÇÃO MECANIZADA DE VALA COM PROF. ATÉ 1,5 M (MÉDIA MONTANTE E JUSANTE/UMA COMPOSIÇÃO POR TRECHO), RETROESCAV. (0,26 M3), LARG. DE 0,8 M A 1,5 M, EM SOLO DE 2A CATEGORIA, EM LOCAIS COM BAIXO NÍVEL DE INTERFERÊNCIA. AF_09/2024</v>
          </cell>
          <cell r="C8177" t="str">
            <v>M3</v>
          </cell>
          <cell r="D8177">
            <v>9.91</v>
          </cell>
          <cell r="E8177">
            <v>10.3</v>
          </cell>
          <cell r="F8177" t="str">
            <v>SINAPI JUNHO 2025</v>
          </cell>
        </row>
        <row r="8178">
          <cell r="A8178">
            <v>102299</v>
          </cell>
          <cell r="B8178" t="str">
            <v>ESCAVAÇÃO MECANIZADA DE VALA COM PROF. ATÉ 1,5 M (MÉDIA MONTANTE E JUSANTE/UMA COMPOSIÇÃO POR TRECHO), RETROESCAV. (0,26 M3), LARG. DE 0,8 M A 1,5 M, EM SOLO MOLE, EM LOCAIS COM ALTO NÍVEL DE INTERFERÊNCIA. AF_09/2024</v>
          </cell>
          <cell r="C8178" t="str">
            <v>M3</v>
          </cell>
          <cell r="D8178">
            <v>16.46</v>
          </cell>
          <cell r="E8178">
            <v>17.09</v>
          </cell>
          <cell r="F8178" t="str">
            <v>SINAPI JUNHO 2025</v>
          </cell>
        </row>
        <row r="8179">
          <cell r="A8179">
            <v>102303</v>
          </cell>
          <cell r="B8179" t="str">
            <v>ESCAVAÇÃO MECANIZADA DE VALA COM PROF. ATÉ 1,5 M (MÉDIA MONTANTE E JUSANTE/UMA COMPOSIÇÃO POR TRECHO), RETROESCAV. (0,26 M3), LARG. DE 0,8 M A 1,5 M, EM SOLO MOLE, LOCAIS COM BAIXO NÍVEL DE INTERFERÊNCIA. AF_09/2024</v>
          </cell>
          <cell r="C8179" t="str">
            <v>M3</v>
          </cell>
          <cell r="D8179">
            <v>10.37</v>
          </cell>
          <cell r="E8179">
            <v>10.76</v>
          </cell>
          <cell r="F8179" t="str">
            <v>SINAPI JUNHO 2025</v>
          </cell>
        </row>
        <row r="8180">
          <cell r="A8180">
            <v>90099</v>
          </cell>
          <cell r="B8180" t="str">
            <v>ESCAVAÇÃO MECANIZADA DE VALA COM PROF. ATÉ 1,5 M (MÉDIA MONTANTE E JUSANTE/UMA COMPOSIÇÃO POR TRECHO), RETROESCAV. (0,26 M3), LARG. MENOR QUE 0,8 M, EM SOLO DE 1A CATEGORIA, EM LOCAIS COM ALTO NÍVEL DE INTERFERÊNCIA. AF_09/2024</v>
          </cell>
          <cell r="C8180" t="str">
            <v>M3</v>
          </cell>
          <cell r="D8180">
            <v>14.68</v>
          </cell>
          <cell r="E8180">
            <v>15.25</v>
          </cell>
          <cell r="F8180" t="str">
            <v>SINAPI JUNHO 2025</v>
          </cell>
        </row>
        <row r="8181">
          <cell r="A8181">
            <v>102322</v>
          </cell>
          <cell r="B8181" t="str">
            <v>ESCAVAÇÃO MECANIZADA DE VALA COM PROF. ATÉ 1,5 M (MÉDIA MONTANTE E JUSANTE/UMA COMPOSIÇÃO POR TRECHO), RETROESCAV. (0,26 M3), LARG. MENOR QUE 0,8 M, EM SOLO DE 2A CATEGORIA, EM LOCAIS COM ALTO NÍVEL DE INTERFERÊNCIA. AF_09/2024</v>
          </cell>
          <cell r="C8181" t="str">
            <v>M3</v>
          </cell>
          <cell r="D8181">
            <v>18.350000000000001</v>
          </cell>
          <cell r="E8181">
            <v>19.059999999999999</v>
          </cell>
          <cell r="F8181" t="str">
            <v>SINAPI JUNHO 2025</v>
          </cell>
        </row>
        <row r="8182">
          <cell r="A8182">
            <v>102298</v>
          </cell>
          <cell r="B8182" t="str">
            <v>ESCAVAÇÃO MECANIZADA DE VALA COM PROF. ATÉ 1,5 M (MÉDIA MONTANTE E JUSANTE/UMA COMPOSIÇÃO POR TRECHO), RETROESCAV. (0,26 M3), LARG. MENOR QUE 0,8 M, EM SOLO MOLE, EM LOCAIS COM ALTO NÍVEL DE INTERFERÊNCIA. AF_09/2024</v>
          </cell>
          <cell r="C8182" t="str">
            <v>M3</v>
          </cell>
          <cell r="D8182">
            <v>19.21</v>
          </cell>
          <cell r="E8182">
            <v>19.95</v>
          </cell>
          <cell r="F8182" t="str">
            <v>SINAPI JUNHO 2025</v>
          </cell>
        </row>
        <row r="8183">
          <cell r="A8183">
            <v>102302</v>
          </cell>
          <cell r="B8183" t="str">
            <v>ESCAVAÇÃO MECANIZADA DE VALA COM PROF. ATÉ 1,5 M (MÉDIA MONTANTE E JUSANTE/UMA COMPOSIÇÃO POR TRECHO), RETROESCAV. (0,26 M3), LARG. MENOR QUE 0,8 M, EM SOLO MOLE, LOCAIS COM BAIXO NÍVEL DE INTERFERÊNCIA. AF_09/2024</v>
          </cell>
          <cell r="C8183" t="str">
            <v>M3</v>
          </cell>
          <cell r="D8183">
            <v>12.11</v>
          </cell>
          <cell r="E8183">
            <v>12.57</v>
          </cell>
          <cell r="F8183" t="str">
            <v>SINAPI JUNHO 2025</v>
          </cell>
        </row>
        <row r="8184">
          <cell r="A8184">
            <v>102326</v>
          </cell>
          <cell r="B8184" t="str">
            <v>ESCAVAÇÃO MECANIZADA DE VALA COM PROF. ATÉ 1,5 M (MÉDIA MONTANTE E JUSANTE/UMA COMPOSIÇÃO POR TRECHO), RETROESCAV. (0,26 M3), LARGURA MENOR QUE 0,8 M, EM SOLO DE 2A CATEGORIA, EM LOCAIS COM BAIXO NÍVEL DE INTERFERÊNCIA. AF_09/2024</v>
          </cell>
          <cell r="C8184" t="str">
            <v>M3</v>
          </cell>
          <cell r="D8184">
            <v>11.57</v>
          </cell>
          <cell r="E8184">
            <v>12.01</v>
          </cell>
          <cell r="F8184" t="str">
            <v>SINAPI JUNHO 2025</v>
          </cell>
        </row>
        <row r="8185">
          <cell r="A8185">
            <v>102314</v>
          </cell>
          <cell r="B8185" t="str">
            <v>ESCAVAÇÃO MECANIZADA DE VALA COM PROF. ATÉ 1,5 M (MÉDIA MONTANTE E JUSANTE/UMA COMPOSIÇÃO POR TRECHO),COM ESCAVADEIRA (0,8 M3), LARG. MENOR QUE 1,5 M, EM SOLO DE 2A CATEGORIA, LOCAIS COM BAIXO NÍVEL DE INTERFERÊNCIA. AF_09/2024</v>
          </cell>
          <cell r="C8185" t="str">
            <v>M3</v>
          </cell>
          <cell r="D8185">
            <v>8.23</v>
          </cell>
          <cell r="E8185">
            <v>8.4499999999999993</v>
          </cell>
          <cell r="F8185" t="str">
            <v>SINAPI JUNHO 2025</v>
          </cell>
        </row>
        <row r="8186">
          <cell r="A8186">
            <v>102312</v>
          </cell>
          <cell r="B8186" t="str">
            <v>ESCAVAÇÃO MECANIZADA DE VALA COM PROF. DE 3,0 M ATÉ 4,5 M (MÉDIA MONTANTE E JUSANTE/UMA COMPOSIÇÃO POR TRECHO), ESCAVADEIRA (1,2 M3), LARG. DE 1,5 M A 2,5 M, EM SOLO DE 2A CATEGORIA, EM LOCAIS COM ALTO NÍVEL DE INTERFERÊNCIA. AF_09/2024</v>
          </cell>
          <cell r="C8186" t="str">
            <v>M3</v>
          </cell>
          <cell r="D8186">
            <v>10.49</v>
          </cell>
          <cell r="E8186">
            <v>10.72</v>
          </cell>
          <cell r="F8186" t="str">
            <v>SINAPI JUNHO 2025</v>
          </cell>
        </row>
        <row r="8187">
          <cell r="A8187">
            <v>102288</v>
          </cell>
          <cell r="B8187" t="str">
            <v>ESCAVAÇÃO MECANIZADA DE VALA COM PROF. DE 3,0 M ATÉ 4,5 M (MÉDIA MONTANTE E JUSANTE/UMA COMPOSIÇÃO POR TRECHO), ESCAVADEIRA (1,2 M3), LARG. DE 1,5 M A 2,5 M, EM SOLO MOLE, EM LOCAIS COM ALTO NÍVEL DE INTERFERÊNCIA. AF_09/2024</v>
          </cell>
          <cell r="C8187" t="str">
            <v>M3</v>
          </cell>
          <cell r="D8187">
            <v>10.98</v>
          </cell>
          <cell r="E8187">
            <v>11.23</v>
          </cell>
          <cell r="F8187" t="str">
            <v>SINAPI JUNHO 2025</v>
          </cell>
        </row>
        <row r="8188">
          <cell r="A8188">
            <v>90087</v>
          </cell>
          <cell r="B8188" t="str">
            <v>ESCAVAÇÃO MECANIZADA DE VALA COM PROF. DE 3,0 M ATÉ 4,5 M(MÉDIA MONTANTE E JUSANTE/UMA COMPOSIÇÃO POR TRECHO), ESCAVADEIRA (1,2 M3), LARG. DE 1,5 M A 2,5 M, EM SOLO DE 1A CATEGORIA, EM LOCAIS COM ALTO NÍVEL DE INTERFERÊNCIA. AF_09/2024</v>
          </cell>
          <cell r="C8188" t="str">
            <v>M3</v>
          </cell>
          <cell r="D8188">
            <v>8.39</v>
          </cell>
          <cell r="E8188">
            <v>8.58</v>
          </cell>
          <cell r="F8188" t="str">
            <v>SINAPI JUNHO 2025</v>
          </cell>
        </row>
        <row r="8189">
          <cell r="A8189">
            <v>102308</v>
          </cell>
          <cell r="B8189" t="str">
            <v>ESCAVAÇÃO MECANIZADA DE VALA COM PROF. MAIOR QUE 1,5 M ATÉ 3,0 M (MÉDIA MONTANTE E JUSANTE/UMA COMPOSIÇÃO POR TRECHO), ESCAVADEIRA (0,8 M3), LARG. ATÉ 1,5 M, EM SOLO DE 2A CATEGORIA, EM LOCAIS COM ALTO NÍVEL DE INTERFERÊNCIA. AF_09/2024</v>
          </cell>
          <cell r="C8189" t="str">
            <v>M3</v>
          </cell>
          <cell r="D8189">
            <v>11.24</v>
          </cell>
          <cell r="E8189">
            <v>11.53</v>
          </cell>
          <cell r="F8189" t="str">
            <v>SINAPI JUNHO 2025</v>
          </cell>
        </row>
        <row r="8190">
          <cell r="A8190">
            <v>90084</v>
          </cell>
          <cell r="B8190" t="str">
            <v>ESCAVAÇÃO MECANIZADA DE VALA COM PROF. MAIOR QUE 1,5 M ATÉ 3,0 M (MÉDIA MONTANTE E JUSANTE/UMA COMPOSIÇÃO POR TRECHO), ESCAVADEIRA (0,8 M3), LARGURA ATÉ 1,5 M, EM SOLO DE 1A CATEGORIA, EM LOCAIS COM ALTO NÍVEL DE INTERFERÊNCIA. AF_09/2024</v>
          </cell>
          <cell r="C8190" t="str">
            <v>M3</v>
          </cell>
          <cell r="D8190">
            <v>8.99</v>
          </cell>
          <cell r="E8190">
            <v>9.23</v>
          </cell>
          <cell r="F8190" t="str">
            <v>SINAPI JUNHO 2025</v>
          </cell>
        </row>
        <row r="8191">
          <cell r="A8191">
            <v>102284</v>
          </cell>
          <cell r="B8191" t="str">
            <v>ESCAVAÇÃO MECANIZADA DE VALA COM PROF. MAIOR QUE 1,5 M ATÉ 3,0 M (MÉDIA MONTANTE E JUSANTE/UMA COMPOSIÇÃO POR TRECHO), ESCAVADEIRA (0,8 M3), LARGURA ATÉ 1,5 M, EM SOLO MOLE, EM LOCAIS COM ALTO NÍVEL DE INTERFERÊNCIA. AF_09/2024</v>
          </cell>
          <cell r="C8191" t="str">
            <v>M3</v>
          </cell>
          <cell r="D8191">
            <v>11.76</v>
          </cell>
          <cell r="E8191">
            <v>12.08</v>
          </cell>
          <cell r="F8191" t="str">
            <v>SINAPI JUNHO 2025</v>
          </cell>
        </row>
        <row r="8192">
          <cell r="A8192">
            <v>102325</v>
          </cell>
          <cell r="B8192" t="str">
            <v>ESCAVAÇÃO MECANIZADA DE VALA COM PROF. MAIOR QUE 1,5 M ATÉ 3,0 M (MÉDIA MONTANTE E JUSANTE/UMA COMPOSIÇÃO POR TRECHO), RETROESCAV. (0,26 M3), LARG. DE 0,8 M A 1,5 M, EM SOLO DE 2A CATEGORIA, EM LOCAIS COM ALTO NÍVEL DE INTERFERÊNCIA. AF_09/2024</v>
          </cell>
          <cell r="C8192" t="str">
            <v>M3</v>
          </cell>
          <cell r="D8192">
            <v>14.23</v>
          </cell>
          <cell r="E8192">
            <v>14.77</v>
          </cell>
          <cell r="F8192" t="str">
            <v>SINAPI JUNHO 2025</v>
          </cell>
        </row>
        <row r="8193">
          <cell r="A8193">
            <v>102329</v>
          </cell>
          <cell r="B8193" t="str">
            <v>ESCAVAÇÃO MECANIZADA DE VALA COM PROF. MAIOR QUE 1,5 M ATÉ 3,0 M (MÉDIA MONTANTE E JUSANTE/UMA COMPOSIÇÃO POR TRECHO), RETROESCAV. (0,26 M3), LARG. DE 0,8 M A 1,5 M, EM SOLO DE 2A CATEGORIA, EM LOCAIS COM BAIXO NÍVEL DE INTERFERÊNCIA. AF_09/2024</v>
          </cell>
          <cell r="C8193" t="str">
            <v>M3</v>
          </cell>
          <cell r="D8193">
            <v>8.9700000000000006</v>
          </cell>
          <cell r="E8193">
            <v>9.31</v>
          </cell>
          <cell r="F8193" t="str">
            <v>SINAPI JUNHO 2025</v>
          </cell>
        </row>
        <row r="8194">
          <cell r="A8194">
            <v>102301</v>
          </cell>
          <cell r="B8194" t="str">
            <v>ESCAVAÇÃO MECANIZADA DE VALA COM PROF. MAIOR QUE 1,5 M ATÉ 3,0 M (MÉDIA MONTANTE E JUSANTE/UMA COMPOSIÇÃO POR TRECHO), RETROESCAV. (0,26 M3), LARG. DE 0,8 M A 1,5 M, EM SOLO MOLE, EM LOCAIS COM ALTO NÍVEL DE INTERFERÊNCIA. AF_09/2024</v>
          </cell>
          <cell r="C8194" t="str">
            <v>M3</v>
          </cell>
          <cell r="D8194">
            <v>14.89</v>
          </cell>
          <cell r="E8194">
            <v>15.46</v>
          </cell>
          <cell r="F8194" t="str">
            <v>SINAPI JUNHO 2025</v>
          </cell>
        </row>
        <row r="8195">
          <cell r="A8195">
            <v>102305</v>
          </cell>
          <cell r="B8195" t="str">
            <v>ESCAVAÇÃO MECANIZADA DE VALA COM PROF. MAIOR QUE 1,5 M ATÉ 3,0 M (MÉDIA MONTANTE E JUSANTE/UMA COMPOSIÇÃO POR TRECHO), RETROESCAV. (0,26 M3), LARG. DE 0,8 M A 1,5 M, EM SOLO MOLE, LOCAIS COM BAIXO NÍVEL DE INTERFERÊNCIA. AF_09/2024</v>
          </cell>
          <cell r="C8195" t="str">
            <v>M3</v>
          </cell>
          <cell r="D8195">
            <v>9.3800000000000008</v>
          </cell>
          <cell r="E8195">
            <v>9.74</v>
          </cell>
          <cell r="F8195" t="str">
            <v>SINAPI JUNHO 2025</v>
          </cell>
        </row>
        <row r="8196">
          <cell r="A8196">
            <v>90101</v>
          </cell>
          <cell r="B8196" t="str">
            <v>ESCAVAÇÃO MECANIZADA DE VALA COM PROF. MAIOR QUE 1,5 M ATÉ 3,0 M (MÉDIA MONTANTE E JUSANTE/UMA COMPOSIÇÃO POR TRECHO), RETROESCAV. (0,26 M3), LARG. MENOR QUE 0,8 M, EM SOLO DE 1A CATEGORIA, EM LOCAIS COM ALTO NÍVEL DE INTERFERÊNCIA. AF_09/2024</v>
          </cell>
          <cell r="C8196" t="str">
            <v>M3</v>
          </cell>
          <cell r="D8196">
            <v>12.43</v>
          </cell>
          <cell r="E8196">
            <v>12.91</v>
          </cell>
          <cell r="F8196" t="str">
            <v>SINAPI JUNHO 2025</v>
          </cell>
        </row>
        <row r="8197">
          <cell r="A8197">
            <v>102324</v>
          </cell>
          <cell r="B8197" t="str">
            <v>ESCAVAÇÃO MECANIZADA DE VALA COM PROF. MAIOR QUE 1,5 M ATÉ 3,0 M (MÉDIA MONTANTE E JUSANTE/UMA COMPOSIÇÃO POR TRECHO), RETROESCAV. (0,26 M3), LARG. MENOR QUE 0,8 M, EM SOLO DE 2A CATEGORIA, EM LOCAIS COM ALTO NÍVEL DE INTERFERÊNCIA. AF_09/2024</v>
          </cell>
          <cell r="C8197" t="str">
            <v>M3</v>
          </cell>
          <cell r="D8197">
            <v>15.55</v>
          </cell>
          <cell r="E8197">
            <v>16.14</v>
          </cell>
          <cell r="F8197" t="str">
            <v>SINAPI JUNHO 2025</v>
          </cell>
        </row>
        <row r="8198">
          <cell r="A8198">
            <v>102300</v>
          </cell>
          <cell r="B8198" t="str">
            <v>ESCAVAÇÃO MECANIZADA DE VALA COM PROF. MAIOR QUE 1,5 M ATÉ 3,0 M (MÉDIA MONTANTE E JUSANTE/UMA COMPOSIÇÃO POR TRECHO), RETROESCAV. (0,26 M3), LARG. MENOR QUE 0,8 M, EM SOLO MOLE, EM LOCAIS COM ALTO NÍVEL DE INTERFERÊNCIA. AF_09/2024</v>
          </cell>
          <cell r="C8198" t="str">
            <v>M3</v>
          </cell>
          <cell r="D8198">
            <v>16.27</v>
          </cell>
          <cell r="E8198">
            <v>16.88</v>
          </cell>
          <cell r="F8198" t="str">
            <v>SINAPI JUNHO 2025</v>
          </cell>
        </row>
        <row r="8199">
          <cell r="A8199">
            <v>90102</v>
          </cell>
          <cell r="B8199" t="str">
            <v>ESCAVAÇÃO MECANIZADA DE VALA COM PROF. MAIOR QUE 1,5 M ATÉ 3,0 M (MÉDIA MONTANTE E JUSANTE/UMA COMPOSIÇÃO POR TRECHO), RETROESCAV. (0,26 M3), LARGURA DE 0,8 M A 1,5 M, EM SOLO DE 1A CATEGORIA, EM LOCAIS COM ALTO NÍVEL DE INTERFERÊNCIA. AF_09/2024</v>
          </cell>
          <cell r="C8199" t="str">
            <v>M3</v>
          </cell>
          <cell r="D8199">
            <v>11.38</v>
          </cell>
          <cell r="E8199">
            <v>11.82</v>
          </cell>
          <cell r="F8199" t="str">
            <v>SINAPI JUNHO 2025</v>
          </cell>
        </row>
        <row r="8200">
          <cell r="A8200">
            <v>102328</v>
          </cell>
          <cell r="B8200" t="str">
            <v>ESCAVAÇÃO MECANIZADA DE VALA COM PROF. MAIOR QUE 1,5 M ATÉ 3,0 M (MÉDIA MONTANTE E JUSANTE/UMA COMPOSIÇÃO POR TRECHO), RETROESCAV. (0,26 M3),LARG. MENOR QUE 0,8 M, EM SOLO DE 2A CATEGORIA, EM LOCAIS COM BAIXO NÍVEL DE INTERFERÊNCIA. AF_09/2024</v>
          </cell>
          <cell r="C8200" t="str">
            <v>M3</v>
          </cell>
          <cell r="D8200">
            <v>9.7899999999999991</v>
          </cell>
          <cell r="E8200">
            <v>10.16</v>
          </cell>
          <cell r="F8200" t="str">
            <v>SINAPI JUNHO 2025</v>
          </cell>
        </row>
        <row r="8201">
          <cell r="A8201">
            <v>102304</v>
          </cell>
          <cell r="B8201" t="str">
            <v>ESCAVAÇÃO MECANIZADA DE VALA COM PROF. MAIOR QUE 1,5 M ATÉ 3,0 M (MÉDIA MONTANTE E JUSANTE/UMA COMPOSIÇÃO POR TRECHO), RETROESCAV. (0,26 M3),LARG. MENOR QUE 0,8 M, EM SOLO MOLE, LOCAIS COM BAIXO NÍVEL DE INTERFERÊNCIA. AF_09/2024</v>
          </cell>
          <cell r="C8201" t="str">
            <v>M3</v>
          </cell>
          <cell r="D8201">
            <v>10.25</v>
          </cell>
          <cell r="E8201">
            <v>10.65</v>
          </cell>
          <cell r="F8201" t="str">
            <v>SINAPI JUNHO 2025</v>
          </cell>
        </row>
        <row r="8202">
          <cell r="A8202">
            <v>102295</v>
          </cell>
          <cell r="B8202" t="str">
            <v>ESCAVAÇÃO MECANIZADA DE VALA COM PROF. MAIOR QUE 1,5 M ATÉ 3,0 M (MÉDIA MONTANTE E JUSANTE/UMA COMPOSIÇÃO POR TRECHO),COM ESCAVADEIRA (1,2 M3), LARG. DE 1,5 M A 2,5 M, EM SOLO MOLE, LOCAIS COM BAIXO NÍVEL DE INTERFERÊNCIA. AF_09/2024</v>
          </cell>
          <cell r="C8202" t="str">
            <v>M3</v>
          </cell>
          <cell r="D8202">
            <v>7.19</v>
          </cell>
          <cell r="E8202">
            <v>7.36</v>
          </cell>
          <cell r="F8202" t="str">
            <v>SINAPI JUNHO 2025</v>
          </cell>
        </row>
        <row r="8203">
          <cell r="A8203">
            <v>102281</v>
          </cell>
          <cell r="B8203" t="str">
            <v>ESCAVAÇÃO MECANIZADA DE VALA COM PROF. MAIOR QUE 1,5 M ATÉ 3,0 M (MÉDIA MONTANTE E JUSANTE/UMA COMPOSIÇÃO POR TRECHO),COM ESCAVADEIRA (1,2 M3),LARG. DE 1,5 M A 2,5 M, EM SOLO DE 1A CATEGORIA, LOCAIS COM BAIXO NÍVEL DE INTERFERÊNCIA. AF_09/2024</v>
          </cell>
          <cell r="C8203" t="str">
            <v>M3</v>
          </cell>
          <cell r="D8203">
            <v>5.49</v>
          </cell>
          <cell r="E8203">
            <v>5.62</v>
          </cell>
          <cell r="F8203" t="str">
            <v>SINAPI JUNHO 2025</v>
          </cell>
        </row>
        <row r="8204">
          <cell r="A8204">
            <v>102311</v>
          </cell>
          <cell r="B8204" t="str">
            <v>ESCAVAÇÃO MECANIZADA DE VALA COM PROF. MAIOR QUE 1,5 M ATÉ 3,0 M (MÉDIA MONTANTE E JUSANTE/UMA COMPOSIÇÃO POR TRECHO),COM ESCAVADEIRA (1,2 M3),LARG. DE 1,5 M A 2,5 M, EM SOLO DE 2A CATEGORIA, EM LOCAIS COM ALTO NÍVEL DE INTERFERÊNCIA. AF_09/2024</v>
          </cell>
          <cell r="C8204" t="str">
            <v>M3</v>
          </cell>
          <cell r="D8204">
            <v>10.9</v>
          </cell>
          <cell r="E8204">
            <v>11.16</v>
          </cell>
          <cell r="F8204" t="str">
            <v>SINAPI JUNHO 2025</v>
          </cell>
        </row>
        <row r="8205">
          <cell r="A8205">
            <v>102319</v>
          </cell>
          <cell r="B8205" t="str">
            <v>ESCAVAÇÃO MECANIZADA DE VALA COM PROF. MAIOR QUE 1,5 M ATÉ 3,0 M (MÉDIA MONTANTE E JUSANTE/UMA COMPOSIÇÃO POR TRECHO),COM ESCAVADEIRA (1,2 M3),LARG. DE 1,5 M A 2,5 M, EM SOLO DE 2A CATEGORIA, LOCAIS COM BAIXO NÍVEL DE INTERFERÊNCIA. AF_09/2024</v>
          </cell>
          <cell r="C8205" t="str">
            <v>M3</v>
          </cell>
          <cell r="D8205">
            <v>6.87</v>
          </cell>
          <cell r="E8205">
            <v>7.03</v>
          </cell>
          <cell r="F8205" t="str">
            <v>SINAPI JUNHO 2025</v>
          </cell>
        </row>
        <row r="8206">
          <cell r="A8206">
            <v>102287</v>
          </cell>
          <cell r="B8206" t="str">
            <v>ESCAVAÇÃO MECANIZADA DE VALA COM PROF. MAIOR QUE 1,5 M ATÉ 3,0 M (MÉDIA MONTANTE E JUSANTE/UMA COMPOSIÇÃO POR TRECHO),COM ESCAVADEIRA (1,2 M3),LARG. DE 1,5 M A 2,5 M, EM SOLO MOLE, EM LOCAIS COM ALTO NÍVEL DE INTERFERÊNCIA. AF_09/2024</v>
          </cell>
          <cell r="C8206" t="str">
            <v>M3</v>
          </cell>
          <cell r="D8206">
            <v>11.42</v>
          </cell>
          <cell r="E8206">
            <v>11.67</v>
          </cell>
          <cell r="F8206" t="str">
            <v>SINAPI JUNHO 2025</v>
          </cell>
        </row>
        <row r="8207">
          <cell r="A8207">
            <v>102316</v>
          </cell>
          <cell r="B8207" t="str">
            <v>ESCAVAÇÃO MECANIZADA DE VALA COM PROF. MAIOR QUE 1,5 M E ATÉ 3,0 M (MÉDIA MONTANTE E JUSANTE/UMA COMPOSIÇÃO POR TRECHO), ESCAVADEIRA (0,8 M3), LARG. MENOR QUE 1,5 M, EM SOLO DE 2A CATEGORIA, LOCAIS COM BAIXO NÍVEL DE INTERFERÊNCIA. AF_09/2024</v>
          </cell>
          <cell r="C8207" t="str">
            <v>M3</v>
          </cell>
          <cell r="D8207">
            <v>7.08</v>
          </cell>
          <cell r="E8207">
            <v>7.26</v>
          </cell>
          <cell r="F8207" t="str">
            <v>SINAPI JUNHO 2025</v>
          </cell>
        </row>
        <row r="8208">
          <cell r="A8208">
            <v>102292</v>
          </cell>
          <cell r="B8208" t="str">
            <v>ESCAVAÇÃO MECANIZADA DE VALA COM PROF. MAIOR QUE 1,5 M E ATÉ 3,0 M (MÉDIA MONTANTE E JUSANTE/UMA COMPOSIÇÃO POR TRECHO), ESCAVADEIRA (0,8 M3), LARG. MENOR QUE 1,5 M, EM SOLO MOLE, LOCAIS COM BAIXO NÍVEL DE INTERFERÊNCIA. AF_09/2024</v>
          </cell>
          <cell r="C8208" t="str">
            <v>M3</v>
          </cell>
          <cell r="D8208">
            <v>7.41</v>
          </cell>
          <cell r="E8208">
            <v>7.61</v>
          </cell>
          <cell r="F8208" t="str">
            <v>SINAPI JUNHO 2025</v>
          </cell>
        </row>
        <row r="8209">
          <cell r="A8209">
            <v>90092</v>
          </cell>
          <cell r="B8209" t="str">
            <v>ESCAVAÇÃO MECANIZADA DE VALA COM PROF. MAIOR QUE 1,5 M E ATÉ 3,0 M(MÉDIA MONTANTE E JUSANTE/UMA COMPOSIÇÃO POR TRECHO), ESCAVADEIRA (0,8 M3), LARG. MENOR QUE 1,5 M, EM SOLO DE 1A CATEGORIA, LOCAIS COM BAIXO NÍVEL DE INTERFERÊNCIA. AF_09/2024</v>
          </cell>
          <cell r="C8209" t="str">
            <v>M3</v>
          </cell>
          <cell r="D8209">
            <v>5.66</v>
          </cell>
          <cell r="E8209">
            <v>5.81</v>
          </cell>
          <cell r="F8209" t="str">
            <v>SINAPI JUNHO 2025</v>
          </cell>
        </row>
        <row r="8210">
          <cell r="A8210">
            <v>102278</v>
          </cell>
          <cell r="B8210" t="str">
            <v>ESCAVAÇÃO MECANIZADA DE VALA COM PROF. MAIOR QUE 1,50 M ATÉ 3,0 M (MÉDIA MONTANTE E JUSANTE/UMA COMPOSIÇÃO POR TRECHO), ESCAVADEIRA (1,2 M3), LARG. DE 1,5 M A 2,5 M, EM SOLO DE 1A CATEGORIA, EM LOCAIS COM ALTO NÍVEL DE INTERFERÊNCIA. AF_09/2024</v>
          </cell>
          <cell r="C8210" t="str">
            <v>M3</v>
          </cell>
          <cell r="D8210">
            <v>8.7200000000000006</v>
          </cell>
          <cell r="E8210">
            <v>8.93</v>
          </cell>
          <cell r="F8210" t="str">
            <v>SINAPI JUNHO 2025</v>
          </cell>
        </row>
        <row r="8211">
          <cell r="A8211">
            <v>90094</v>
          </cell>
          <cell r="B8211" t="str">
            <v>ESCAVAÇÃO MECANIZADA DE VALA COM PROF. MAIOR QUE 3,0 M ATÉ 4,5 M (MÉDIA MONTANTE E JUSANTE/UMA COMPOSIÇÃO POR TRECHO), ESCAVADEIRA (0,8 M3), LARG. MENOR QUE 1,5 M, EM SOLO DE 1A CATEGORIA, LOCAIS COM BAIXO NÍVEL DE INTERFERÊNCIA. AF_09/2024</v>
          </cell>
          <cell r="C8211" t="str">
            <v>M3</v>
          </cell>
          <cell r="D8211">
            <v>5.36</v>
          </cell>
          <cell r="E8211">
            <v>5.5</v>
          </cell>
          <cell r="F8211" t="str">
            <v>SINAPI JUNHO 2025</v>
          </cell>
        </row>
        <row r="8212">
          <cell r="A8212">
            <v>102309</v>
          </cell>
          <cell r="B8212" t="str">
            <v>ESCAVAÇÃO MECANIZADA DE VALA COM PROF. MAIOR QUE 3,0 M ATÉ 4,5 M (MÉDIA MONTANTE E JUSANTE/UMA COMPOSIÇÃO POR TRECHO), ESCAVADEIRA (0,8 M3), LARG. MENOR QUE 1,5 M, EM SOLO DE 2A CATEGORIA, EM LOCAIS COM ALTO NÍVEL DE INTERFERÊNCIA. AF_09/2024</v>
          </cell>
          <cell r="C8212" t="str">
            <v>M3</v>
          </cell>
          <cell r="D8212">
            <v>10.63</v>
          </cell>
          <cell r="E8212">
            <v>10.92</v>
          </cell>
          <cell r="F8212" t="str">
            <v>SINAPI JUNHO 2025</v>
          </cell>
        </row>
        <row r="8213">
          <cell r="A8213">
            <v>102285</v>
          </cell>
          <cell r="B8213" t="str">
            <v>ESCAVAÇÃO MECANIZADA DE VALA COM PROF. MAIOR QUE 3,0 M ATÉ 4,5 M (MÉDIA MONTANTE E JUSANTE/UMA COMPOSIÇÃO POR TRECHO), ESCAVADEIRA (0,8 M3), LARG. MENOR QUE 1,5 M, EM SOLO MOLE, EM LOCAIS COM ALTO NÍVEL DE INTERFERÊNCIA. AF_09/2024</v>
          </cell>
          <cell r="C8213" t="str">
            <v>M3</v>
          </cell>
          <cell r="D8213">
            <v>11.13</v>
          </cell>
          <cell r="E8213">
            <v>11.43</v>
          </cell>
          <cell r="F8213" t="str">
            <v>SINAPI JUNHO 2025</v>
          </cell>
        </row>
        <row r="8214">
          <cell r="A8214">
            <v>90095</v>
          </cell>
          <cell r="B8214" t="str">
            <v>ESCAVAÇÃO MECANIZADA DE VALA COM PROF. MAIOR QUE 3,0 M ATÉ 4,5 M (MÉDIA MONTANTE E JUSANTE/UMA COMPOSIÇÃO POR TRECHO), ESCAVADEIRA (1,2 M3), LARG. DE 1,5 M A 2,5 M, EM SOLO DE 1A CATEGORIA, LOCAIS COM BAIXO NÍVEL DE INTERFERÊNCIA. AF_09/2024</v>
          </cell>
          <cell r="C8214" t="str">
            <v>M3</v>
          </cell>
          <cell r="D8214">
            <v>5.29</v>
          </cell>
          <cell r="E8214">
            <v>5.41</v>
          </cell>
          <cell r="F8214" t="str">
            <v>SINAPI JUNHO 2025</v>
          </cell>
        </row>
        <row r="8215">
          <cell r="A8215">
            <v>102320</v>
          </cell>
          <cell r="B8215" t="str">
            <v>ESCAVAÇÃO MECANIZADA DE VALA COM PROF. MAIOR QUE 3,0 M ATÉ 4,5 M (MÉDIA MONTANTE E JUSANTE/UMA COMPOSIÇÃO POR TRECHO), ESCAVADEIRA (1,2 M3), LARG. DE 1,5 M A 2,5 M, EM SOLO DE 2A CATEGORIA, LOCAIS COM BAIXO NÍVEL DE INTERFERÊNCIA. AF_09/2024</v>
          </cell>
          <cell r="C8215" t="str">
            <v>M3</v>
          </cell>
          <cell r="D8215">
            <v>6.61</v>
          </cell>
          <cell r="E8215">
            <v>6.75</v>
          </cell>
          <cell r="F8215" t="str">
            <v>SINAPI JUNHO 2025</v>
          </cell>
        </row>
        <row r="8216">
          <cell r="A8216">
            <v>102296</v>
          </cell>
          <cell r="B8216" t="str">
            <v>ESCAVAÇÃO MECANIZADA DE VALA COM PROF. MAIOR QUE 3,0 M ATÉ 4,5 M (MÉDIA MONTANTE E JUSANTE/UMA COMPOSIÇÃO POR TRECHO), ESCAVADEIRA (1,2 M3), LARG. DE 1,5 M A 2,5 M, EM SOLO MOLE, LOCAIS COM BAIXO NÍVEL DE INTERFERÊNCIA. AF_09/2024</v>
          </cell>
          <cell r="C8216" t="str">
            <v>M3</v>
          </cell>
          <cell r="D8216">
            <v>6.91</v>
          </cell>
          <cell r="E8216">
            <v>7.07</v>
          </cell>
          <cell r="F8216" t="str">
            <v>SINAPI JUNHO 2025</v>
          </cell>
        </row>
        <row r="8217">
          <cell r="A8217">
            <v>90086</v>
          </cell>
          <cell r="B8217" t="str">
            <v>ESCAVAÇÃO MECANIZADA DE VALA COM PROF. MAIOR QUE 3,0 M ATÉ 4,5 M(MÉDIA MONTANTE E JUSANTE/UMA COMPOSIÇÃO POR TRECHO), ESCAVADEIRA (0,8 M3), LARG. MENOR QUE 1,5 M, EM SOLO DE 1A CATEGORIA, EM LOCAIS COM ALTO NÍVEL DE INTERFERÊNCIA. AF_09/2024</v>
          </cell>
          <cell r="C8217" t="str">
            <v>M3</v>
          </cell>
          <cell r="D8217">
            <v>8.5</v>
          </cell>
          <cell r="E8217">
            <v>8.7200000000000006</v>
          </cell>
          <cell r="F8217" t="str">
            <v>SINAPI JUNHO 2025</v>
          </cell>
        </row>
        <row r="8218">
          <cell r="A8218">
            <v>102277</v>
          </cell>
          <cell r="B8218" t="str">
            <v>ESCAVAÇÃO MECANIZADA DE VALA COM PROF. MAIOR QUE 4,5 M ATÉ 6,0 M (MÉDIA MONTANTE E JUSANTE/UMA COMPOSIÇÃO POR TRECHO), ESCAVADEIRA (0,8 M3), LARG. MENOR QUE 1,5 M, EM SOLO DE 1A CATEGORIA, EM LOCAIS COM ALTO NÍVEL DE INTERFERÊNCIA. AF_09/2024</v>
          </cell>
          <cell r="C8218" t="str">
            <v>M3</v>
          </cell>
          <cell r="D8218">
            <v>8.25</v>
          </cell>
          <cell r="E8218">
            <v>8.4700000000000006</v>
          </cell>
          <cell r="F8218" t="str">
            <v>SINAPI JUNHO 2025</v>
          </cell>
        </row>
        <row r="8219">
          <cell r="A8219">
            <v>102286</v>
          </cell>
          <cell r="B8219" t="str">
            <v>ESCAVAÇÃO MECANIZADA DE VALA COM PROF. MAIOR QUE 4,5 M ATÉ 6,0 M (MÉDIA MONTANTE E JUSANTE/UMA COMPOSIÇÃO POR TRECHO), ESCAVADEIRA (0,8 M3),LARG. MENOR QUE 1,5 M, EM SOLO DE MOLE, EM LOCAIS COM ALTO NÍVEL DE INTERFERÊNCIA. AF_09/2024</v>
          </cell>
          <cell r="C8219" t="str">
            <v>M3</v>
          </cell>
          <cell r="D8219">
            <v>10.81</v>
          </cell>
          <cell r="E8219">
            <v>11.09</v>
          </cell>
          <cell r="F8219" t="str">
            <v>SINAPI JUNHO 2025</v>
          </cell>
        </row>
        <row r="8220">
          <cell r="A8220">
            <v>90098</v>
          </cell>
          <cell r="B8220" t="str">
            <v>ESCAVAÇÃO MECANIZADA DE VALA COM PROF. MAIOR QUE 4,5 M ATÉ 6,0 M (MÉDIA MONTANTE E JUSANTE/UMA COMPOSIÇÃO POR TRECHO), ESCAVADEIRA (1,2 M3), LARG. DE 1,5 M A 2,5 M, EM SOLO DE 1A CATEGORIA, LOCAIS COM BAIXO NÍVEL DE INTERFERÊNCIA. AF_09/2024</v>
          </cell>
          <cell r="C8220" t="str">
            <v>M3</v>
          </cell>
          <cell r="D8220">
            <v>5.17</v>
          </cell>
          <cell r="E8220">
            <v>5.29</v>
          </cell>
          <cell r="F8220" t="str">
            <v>SINAPI JUNHO 2025</v>
          </cell>
        </row>
        <row r="8221">
          <cell r="A8221">
            <v>102313</v>
          </cell>
          <cell r="B8221" t="str">
            <v>ESCAVAÇÃO MECANIZADA DE VALA COM PROF. MAIOR QUE 4,5 M ATÉ 6,0 M (MÉDIA MONTANTE E JUSANTE/UMA COMPOSIÇÃO POR TRECHO), ESCAVADEIRA (1,2 M3), LARG. DE 1,5 M A 2,5 M, EM SOLO DE 2A CATEGORIA, EM LOCAIS COM ALTO NÍVEL DE INTERFERÊNCIA. AF_09/2024</v>
          </cell>
          <cell r="C8221" t="str">
            <v>M3</v>
          </cell>
          <cell r="D8221">
            <v>10.27</v>
          </cell>
          <cell r="E8221">
            <v>10.51</v>
          </cell>
          <cell r="F8221" t="str">
            <v>SINAPI JUNHO 2025</v>
          </cell>
        </row>
        <row r="8222">
          <cell r="A8222">
            <v>102321</v>
          </cell>
          <cell r="B8222" t="str">
            <v>ESCAVAÇÃO MECANIZADA DE VALA COM PROF. MAIOR QUE 4,5 M ATÉ 6,0 M (MÉDIA MONTANTE E JUSANTE/UMA COMPOSIÇÃO POR TRECHO), ESCAVADEIRA (1,2 M3), LARG. DE 1,5 M A 2,5 M, EM SOLO DE 2A CATEGORIA, LOCAIS COM BAIXO NÍVEL DE INTERFERÊNCIA. AF_09/2024</v>
          </cell>
          <cell r="C8222" t="str">
            <v>M3</v>
          </cell>
          <cell r="D8222">
            <v>6.47</v>
          </cell>
          <cell r="E8222">
            <v>6.63</v>
          </cell>
          <cell r="F8222" t="str">
            <v>SINAPI JUNHO 2025</v>
          </cell>
        </row>
        <row r="8223">
          <cell r="A8223">
            <v>102289</v>
          </cell>
          <cell r="B8223" t="str">
            <v>ESCAVAÇÃO MECANIZADA DE VALA COM PROF. MAIOR QUE 4,5 M ATÉ 6,0 M (MÉDIA MONTANTE E JUSANTE/UMA COMPOSIÇÃO POR TRECHO), ESCAVADEIRA (1,2 M3), LARG. DE 1,5 M A 2,5 M, EM SOLO MOLE, EM LOCAIS COM ALTO NÍVEL DE INTERFERÊNCIA. AF_09/2024</v>
          </cell>
          <cell r="C8223" t="str">
            <v>M3</v>
          </cell>
          <cell r="D8223">
            <v>10.75</v>
          </cell>
          <cell r="E8223">
            <v>11</v>
          </cell>
          <cell r="F8223" t="str">
            <v>SINAPI JUNHO 2025</v>
          </cell>
        </row>
        <row r="8224">
          <cell r="A8224">
            <v>102297</v>
          </cell>
          <cell r="B8224" t="str">
            <v>ESCAVAÇÃO MECANIZADA DE VALA COM PROF. MAIOR QUE 4,5 M ATÉ 6,0 M (MÉDIA MONTANTE E JUSANTE/UMA COMPOSIÇÃO POR TRECHO), ESCAVADEIRA (1,2 M3), LARG. DE 1,5 M A 2,5 M, EM SOLO MOLE, LOCAIS COM BAIXO NÍVEL DE INTERFERÊNCIA. AF_09/2024</v>
          </cell>
          <cell r="C8224" t="str">
            <v>M3</v>
          </cell>
          <cell r="D8224">
            <v>6.78</v>
          </cell>
          <cell r="E8224">
            <v>6.94</v>
          </cell>
          <cell r="F8224" t="str">
            <v>SINAPI JUNHO 2025</v>
          </cell>
        </row>
        <row r="8225">
          <cell r="A8225">
            <v>102280</v>
          </cell>
          <cell r="B8225" t="str">
            <v>ESCAVAÇÃO MECANIZADA DE VALA COM PROF. MAIOR QUE 4,5 M ATÉ 6,0 M (MÉDIA MONTANTE E JUSANTE/UMA COMPOSIÇÃO POR TRECHO),COM ESCAVADEIRA (0,8 M3), LARG. MENOR QUE 1,5 M, EM SOLO DE 1A CATEGORIA, LOCAIS COM BAIXO NÍVEL DE INTERFERÊNCIA. AF_09/2024</v>
          </cell>
          <cell r="C8225" t="str">
            <v>M3</v>
          </cell>
          <cell r="D8225">
            <v>5.2</v>
          </cell>
          <cell r="E8225">
            <v>5.34</v>
          </cell>
          <cell r="F8225" t="str">
            <v>SINAPI JUNHO 2025</v>
          </cell>
        </row>
        <row r="8226">
          <cell r="A8226">
            <v>102294</v>
          </cell>
          <cell r="B8226" t="str">
            <v>ESCAVAÇÃO MECANIZADA DE VALA COM PROF. MAIOR QUE 4,5 M ATÉ 6,0 M (MÉDIA MONTANTE E JUSANTE/UMA COMPOSIÇÃO POR TRECHO),COM ESCAVADEIRA (0,8 M3), LARG. MENOR QUE 1,5 M, EM SOLO MOLE, LOCAIS COM BAIXO NÍVEL DE INTERFERÊNCIA. AF_09/2024</v>
          </cell>
          <cell r="C8226" t="str">
            <v>M3</v>
          </cell>
          <cell r="D8226">
            <v>6.81</v>
          </cell>
          <cell r="E8226">
            <v>6.98</v>
          </cell>
          <cell r="F8226" t="str">
            <v>SINAPI JUNHO 2025</v>
          </cell>
        </row>
        <row r="8227">
          <cell r="A8227">
            <v>90090</v>
          </cell>
          <cell r="B8227" t="str">
            <v>ESCAVAÇÃO MECANIZADA DE VALA COM PROF. MAIOR QUE 4,5 M ATÉ 6,0 M(MÉDIA MONTANTE E JUSANTE/UMA COMPOSIÇÃO POR TRECHO), ESCAVADEIRA (1,2 M3), LARG. DE 1,5 M A 2,5 M, EM SOLO DE 1A CATEGORIA, EM LOCAIS COM ALTO NÍVEL DE INTERFERÊNCIA. AF_09/2024</v>
          </cell>
          <cell r="C8227" t="str">
            <v>M3</v>
          </cell>
          <cell r="D8227">
            <v>8.2100000000000009</v>
          </cell>
          <cell r="E8227">
            <v>8.4</v>
          </cell>
          <cell r="F8227" t="str">
            <v>SINAPI JUNHO 2025</v>
          </cell>
        </row>
        <row r="8228">
          <cell r="A8228">
            <v>102317</v>
          </cell>
          <cell r="B8228" t="str">
            <v>ESCAVAÇÃO MECANIZADA DE VALA COM PROF.MAIOR QUE 3,0 M ATÉ 4,5 M (MÉDIA MONTANTE E JUSANTE/UMA COMPOSIÇÃO POR TRECHO), ESCAVADEIRA (0,8 M3), LARG. MENOR QUE 1,5 M, EM SOLO DE 2A CATEGORIA, LOCAIS COM BAIXO NÍVEL DE INTERFERÊNCIA. AF_09/2024</v>
          </cell>
          <cell r="C8228" t="str">
            <v>M3</v>
          </cell>
          <cell r="D8228">
            <v>6.69</v>
          </cell>
          <cell r="E8228">
            <v>6.88</v>
          </cell>
          <cell r="F8228" t="str">
            <v>SINAPI JUNHO 2025</v>
          </cell>
        </row>
        <row r="8229">
          <cell r="A8229">
            <v>102293</v>
          </cell>
          <cell r="B8229" t="str">
            <v>ESCAVAÇÃO MECANIZADA DE VALA COM PROF.MAIOR QUE 3,0 M ATÉ 4,5 M (MÉDIA MONTANTE E JUSANTE/UMA COMPOSIÇÃO POR TRECHO), ESCAVADEIRA (0,8 M3), LARG. MENOR QUE 1,5 M, EM SOLO MOLE, LOCAIS COM BAIXO NÍVEL DE INTERFERÊNCIA. AF_09/2024</v>
          </cell>
          <cell r="C8229" t="str">
            <v>M3</v>
          </cell>
          <cell r="D8229">
            <v>7</v>
          </cell>
          <cell r="E8229">
            <v>7.19</v>
          </cell>
          <cell r="F8229" t="str">
            <v>SINAPI JUNHO 2025</v>
          </cell>
        </row>
        <row r="8230">
          <cell r="A8230">
            <v>102310</v>
          </cell>
          <cell r="B8230" t="str">
            <v>ESCAVAÇÃO MECANIZADA DE VALA COM PROF.MAIOR QUE 4,5 M ATÉ 6,0 M (MÉDIA MONTANTE E JUSANTE/UMA COMPOSIÇÃO POR TRECHO),COM ESCAVADEIRA (0,8 M3), LARG. MENOR QUE 1,5 M, EM SOLO DE 2A CATEGORIA, EM LOCAIS COM ALTO NÍVEL DE INTERFERÊNCIA. AF_09/2024</v>
          </cell>
          <cell r="C8230" t="str">
            <v>M3</v>
          </cell>
          <cell r="D8230">
            <v>10.32</v>
          </cell>
          <cell r="E8230">
            <v>10.6</v>
          </cell>
          <cell r="F8230" t="str">
            <v>SINAPI JUNHO 2025</v>
          </cell>
        </row>
        <row r="8231">
          <cell r="A8231">
            <v>102318</v>
          </cell>
          <cell r="B8231" t="str">
            <v>ESCAVAÇÃO MECANIZADA DE VALA COM PROF.MAIOR QUE 4,5 M ATÉ 6,0 M (MÉDIA MONTANTE E JUSANTE/UMA COMPOSIÇÃO POR TRECHO),COM ESCAVADEIRA (0,8 M3), LARG. MENOR QUE 1,5 M, EM SOLO DE 2A CATEGORIA, EM LOCAIS COM BAIXO NÍVEL DE INTERFERÊNCIA. AF_09/2024</v>
          </cell>
          <cell r="C8231" t="str">
            <v>M3</v>
          </cell>
          <cell r="D8231">
            <v>6.5</v>
          </cell>
          <cell r="E8231">
            <v>6.68</v>
          </cell>
          <cell r="F8231" t="str">
            <v>SINAPI JUNHO 2025</v>
          </cell>
        </row>
        <row r="8232">
          <cell r="A8232">
            <v>90106</v>
          </cell>
          <cell r="B8232" t="str">
            <v>ESCAVAÇÃO MECANIZADA DE VALA COM PROFUNDIDADE ATÉ 1,5 M (MÉDIA MONTANTE E JUSANTE/UMA COMPOSIÇÃO POR TRECHO), RETROESCAV. (0,26 M3), LARGURA DE 0,8 M A 1,5 M, EM SOLO DE 1A CATEGORIA, LOCAIS COM BAIXO NÍVEL DE INTERFERÊNCIA. AF_09/2024</v>
          </cell>
          <cell r="C8232" t="str">
            <v>M3</v>
          </cell>
          <cell r="D8232">
            <v>7.93</v>
          </cell>
          <cell r="E8232">
            <v>8.23</v>
          </cell>
          <cell r="F8232" t="str">
            <v>SINAPI JUNHO 2025</v>
          </cell>
        </row>
        <row r="8233">
          <cell r="A8233">
            <v>90105</v>
          </cell>
          <cell r="B8233" t="str">
            <v>ESCAVAÇÃO MECANIZADA DE VALA COM PROFUNDIDADE ATÉ 1,5 M (MÉDIA MONTANTE E JUSANTE/UMA COMPOSIÇÃO POR TRECHO), RETROESCAV. (0,26 M3), LARGURA MENOR QUE 0,8 M, EM SOLO DE 1A CATEGORIA, LOCAIS COM BAIXO NÍVEL DE INTERFERÊNCIA. AF_09/2024</v>
          </cell>
          <cell r="C8233" t="str">
            <v>M3</v>
          </cell>
          <cell r="D8233">
            <v>8.7200000000000006</v>
          </cell>
          <cell r="E8233">
            <v>9.06</v>
          </cell>
          <cell r="F8233" t="str">
            <v>SINAPI JUNHO 2025</v>
          </cell>
        </row>
        <row r="8234">
          <cell r="A8234">
            <v>90108</v>
          </cell>
          <cell r="B8234" t="str">
            <v>ESCAVAÇÃO MECANIZADA DE VALA COM PROFUNDIDADE MAIOR QUE 1,5 M ATÉ 3,0 M (MÉDIA MONTANTE E JUSANTE/UMA COMPOSIÇÃO POR TRECHO), RETROESCAV (0,26 M3), LARGURA DE 0,8 M A 1,5 M, EM SOLO DE 1A CATEGORIA, LOCAIS COM BAIXO NÍVEL DE INTERFERÊNCIA. AF_09/2024</v>
          </cell>
          <cell r="C8234" t="str">
            <v>M3</v>
          </cell>
          <cell r="D8234">
            <v>7.17</v>
          </cell>
          <cell r="E8234">
            <v>7.44</v>
          </cell>
          <cell r="F8234" t="str">
            <v>SINAPI JUNHO 2025</v>
          </cell>
        </row>
        <row r="8235">
          <cell r="A8235">
            <v>90107</v>
          </cell>
          <cell r="B8235" t="str">
            <v>ESCAVAÇÃO MECANIZADA DE VALA COM PROFUNDIDADE MAIOR QUE 1,5 M ATÉ 3,0 M (MÉDIA MONTANTE E JUSANTE/UMA COMPOSIÇÃO POR TRECHO), RETROESCAV. (0,26 M3), LARGURA MENOR QUE 0,8 M, EM SOLO DE 1A CATEGORIA, LOCAIS COM BAIXO NÍVEL DE INTERFERÊNCIA. AF_09/2024</v>
          </cell>
          <cell r="C8235" t="str">
            <v>M3</v>
          </cell>
          <cell r="D8235">
            <v>7.83</v>
          </cell>
          <cell r="E8235">
            <v>8.1300000000000008</v>
          </cell>
          <cell r="F8235" t="str">
            <v>SINAPI JUNHO 2025</v>
          </cell>
        </row>
        <row r="8236">
          <cell r="A8236">
            <v>102354</v>
          </cell>
          <cell r="B8236" t="str">
            <v>DESMONTE DE MATERIAL DE 3ª CATEGORIA (BLOCOS DE ROCHAS OU MATACOS), COM MARTELETE PNEUMÁTICO MANUAL - EXCLUSIVE CARGA E TRANSPORTE. AF_03/2021</v>
          </cell>
          <cell r="C8236" t="str">
            <v>M3</v>
          </cell>
          <cell r="D8236">
            <v>146.84</v>
          </cell>
          <cell r="E8236">
            <v>151.77000000000001</v>
          </cell>
          <cell r="F8236" t="str">
            <v>SINAPI JUNHO 2025</v>
          </cell>
        </row>
        <row r="8237">
          <cell r="A8237">
            <v>102355</v>
          </cell>
          <cell r="B8237" t="str">
            <v>DESMONTE DE MATERIAL DE 3ª CATEGORIA (BLOCOS DE ROCHAS OU MATACOS), EM VALA, COM MARTELETE PNEUMÁTICO MANUAL - EXCLUSIVE RETIRADA, CARGA E TRANSPORTE. AF_03/2021</v>
          </cell>
          <cell r="C8237" t="str">
            <v>M3</v>
          </cell>
          <cell r="D8237">
            <v>171.85</v>
          </cell>
          <cell r="E8237">
            <v>178.42</v>
          </cell>
          <cell r="F8237" t="str">
            <v>SINAPI JUNHO 2025</v>
          </cell>
        </row>
        <row r="8238">
          <cell r="A8238">
            <v>102356</v>
          </cell>
          <cell r="B8238" t="str">
            <v>DESMONTE DE MATERIAL DE 3ª CATEGORIA, COM USO DE ARGAMASSA EXPANSIVA - EXCLUSIVE CARGA E TRANSPORTE. AF_03/2021</v>
          </cell>
          <cell r="C8238" t="str">
            <v>M3</v>
          </cell>
          <cell r="D8238">
            <v>0</v>
          </cell>
          <cell r="E8238">
            <v>0</v>
          </cell>
          <cell r="F8238" t="str">
            <v>SINAPI JUNHO 2025</v>
          </cell>
        </row>
        <row r="8239">
          <cell r="A8239">
            <v>102357</v>
          </cell>
          <cell r="B8239" t="str">
            <v>DESMONTE DE MATERIAL DE 3ª CATEGORIA, COM USO DE ARGAMASSA EXPANSIVA, EM VALA - EXCLUSIVE RETIRADA, CARGA E TRANSPORTE. AF_03/2021</v>
          </cell>
          <cell r="C8239" t="str">
            <v>M3</v>
          </cell>
          <cell r="D8239">
            <v>0</v>
          </cell>
          <cell r="E8239">
            <v>0</v>
          </cell>
          <cell r="F8239" t="str">
            <v>SINAPI JUNHO 2025</v>
          </cell>
        </row>
        <row r="8240">
          <cell r="A8240">
            <v>102358</v>
          </cell>
          <cell r="B8240" t="str">
            <v>DESMONTE DE MATERIAL DE 3ª CATEGORIA, COM USO DE EMULSÃO EXPLOSIVA ENCARTUCHADA - EXCLUSIVE CARGA E TRANSPORTE. AF_03/2021</v>
          </cell>
          <cell r="C8240" t="str">
            <v>M3</v>
          </cell>
          <cell r="D8240">
            <v>0</v>
          </cell>
          <cell r="E8240">
            <v>0</v>
          </cell>
          <cell r="F8240" t="str">
            <v>SINAPI JUNHO 2025</v>
          </cell>
        </row>
        <row r="8241">
          <cell r="A8241">
            <v>102359</v>
          </cell>
          <cell r="B8241" t="str">
            <v>DESMONTE DE MATERIAL DE 3ª CATEGORIA, EM VALA, COM USO DE EMULSÃO EXPLOSIVA ENCARTUCHADA - EXCLUSIVE RETIRADA, CARGA E TRANSPORTE. AF_03/2021</v>
          </cell>
          <cell r="C8241" t="str">
            <v>M3</v>
          </cell>
          <cell r="D8241">
            <v>0</v>
          </cell>
          <cell r="E8241">
            <v>0</v>
          </cell>
          <cell r="F8241" t="str">
            <v>SINAPI JUNHO 2025</v>
          </cell>
        </row>
        <row r="8242">
          <cell r="A8242">
            <v>102348</v>
          </cell>
          <cell r="B8242" t="str">
            <v>ESCAVAÇÃO DE VALA EM MATERIAL DE 3ª CATEGORIA, RESISTÊNCIA À COMPRESSÃO MAIOR OU IGUAL A 50 MPA, COM ROMPEDOR ACOPLADO EM ESCAVADEIRA HIDRÁULICA - EXCLUSIVE RETIRADA, CARGA E TRANSPORTE. AF_03/2021</v>
          </cell>
          <cell r="C8242" t="str">
            <v>M3</v>
          </cell>
          <cell r="D8242">
            <v>0</v>
          </cell>
          <cell r="E8242">
            <v>0</v>
          </cell>
          <cell r="F8242" t="str">
            <v>SINAPI JUNHO 2025</v>
          </cell>
        </row>
        <row r="8243">
          <cell r="A8243">
            <v>102346</v>
          </cell>
          <cell r="B8243" t="str">
            <v>ESCAVAÇÃO DE VALA EM MATERIAL DE 3ª CATEGORIA, RESISTÊNCIA À COMPRESSÃO MENOR QUE 50 MPA, COM ROMPEDOR ACOPLADO EM ESCAVADEIRA HIDRÁULICA - EXCLUSIVE RETIRADA, CARGA E TRANSPORTE. AF_03/2021</v>
          </cell>
          <cell r="C8243" t="str">
            <v>M3</v>
          </cell>
          <cell r="D8243">
            <v>0</v>
          </cell>
          <cell r="E8243">
            <v>0</v>
          </cell>
          <cell r="F8243" t="str">
            <v>SINAPI JUNHO 2025</v>
          </cell>
        </row>
        <row r="8244">
          <cell r="A8244">
            <v>102347</v>
          </cell>
          <cell r="B8244" t="str">
            <v>ESCAVAÇÃO DE VALA EM MATERIAL DE 3ª CATEGORIA, RESISTÊNCIA À COMPRESSÃO MENOR QUE 50 MPA, COM ROMPEDOR ACOPLADO EM RETROESCAVADEIRA - EXCLUSIVE RETIRADA CARGA E TRANSPORTE. AF_03/2021</v>
          </cell>
          <cell r="C8244" t="str">
            <v>M3</v>
          </cell>
          <cell r="D8244">
            <v>0</v>
          </cell>
          <cell r="E8244">
            <v>0</v>
          </cell>
          <cell r="F8244" t="str">
            <v>SINAPI JUNHO 2025</v>
          </cell>
        </row>
        <row r="8245">
          <cell r="A8245">
            <v>102350</v>
          </cell>
          <cell r="B8245" t="str">
            <v>ESCAVAÇÃO EM MATERIAL DE 3ª CATEGORIA, RESISTÊNCIA À COMPRESSÃO MAIOR OU IGUAL A 50 MPA E MENOR QUE 70 MPA, COM ROMPEDOR ACOPLADO EM ESCAVADEIRA HIDRÁULICA - EXCLUSIVE CARGA E TRANSPORTE. AF_03/2021</v>
          </cell>
          <cell r="C8245" t="str">
            <v>M3</v>
          </cell>
          <cell r="D8245">
            <v>0</v>
          </cell>
          <cell r="E8245">
            <v>0</v>
          </cell>
          <cell r="F8245" t="str">
            <v>SINAPI JUNHO 2025</v>
          </cell>
        </row>
        <row r="8246">
          <cell r="A8246">
            <v>102351</v>
          </cell>
          <cell r="B8246" t="str">
            <v>ESCAVAÇÃO EM MATERIAL DE 3ª CATEGORIA, RESISTÊNCIA À COMPRESSÃO MAIOR OU IGUAL A 70 MPA E MENOR QUE 90 MPA, COM ROMPEDOR ACOPLADO EM ESCAVADEIRA HIDRÁULICA - EXCLUSIVE CARGA E TRANSPORTE. AF_03/2021</v>
          </cell>
          <cell r="C8246" t="str">
            <v>M3</v>
          </cell>
          <cell r="D8246">
            <v>0</v>
          </cell>
          <cell r="E8246">
            <v>0</v>
          </cell>
          <cell r="F8246" t="str">
            <v>SINAPI JUNHO 2025</v>
          </cell>
        </row>
        <row r="8247">
          <cell r="A8247">
            <v>102352</v>
          </cell>
          <cell r="B8247" t="str">
            <v>ESCAVAÇÃO EM MATERIAL DE 3ª CATEGORIA, RESISTÊNCIA À COMPRESSÃO MAIOR OU IGUAL A 90 MPA E MENOR QUE 110 MPA, COM ROMPEDOR ACOPLADO EM ESCAVADEIRA HIDRÁULICA - EXCLUSIVE CARGA E TRANSPORTE. AF_03/2021</v>
          </cell>
          <cell r="C8247" t="str">
            <v>M3</v>
          </cell>
          <cell r="D8247">
            <v>0</v>
          </cell>
          <cell r="E8247">
            <v>0</v>
          </cell>
          <cell r="F8247" t="str">
            <v>SINAPI JUNHO 2025</v>
          </cell>
        </row>
        <row r="8248">
          <cell r="A8248">
            <v>102353</v>
          </cell>
          <cell r="B8248" t="str">
            <v>ESCAVAÇÃO EM MATERIAL DE 3ª CATEGORIA, RESISTÊNCIA À COMPRESSÃO MAIOR QUE 110 MPA, COM ROMPEDOR ACOPLADO EM ESCAVADEIRA HIDRÁULICA - EXCLUSIVE CARGA E TRANSPORTE. AF_03/2021</v>
          </cell>
          <cell r="C8248" t="str">
            <v>M3</v>
          </cell>
          <cell r="D8248">
            <v>0</v>
          </cell>
          <cell r="E8248">
            <v>0</v>
          </cell>
          <cell r="F8248" t="str">
            <v>SINAPI JUNHO 2025</v>
          </cell>
        </row>
        <row r="8249">
          <cell r="A8249">
            <v>102349</v>
          </cell>
          <cell r="B8249" t="str">
            <v>ESCAVAÇÃO EM MATERIAL DE 3ª CATEGORIA, RESISTÊNCIA À COMPRESSÃO MENOR QUE 50 MPA, COM ROMPEDOR ACOPLADO EM ESCAVADEIRA HIDRÁULICA - EXCLUSIVE CARGA E TRANSPORTE. AF_03/2021</v>
          </cell>
          <cell r="C8249" t="str">
            <v>M3</v>
          </cell>
          <cell r="D8249">
            <v>0</v>
          </cell>
          <cell r="E8249">
            <v>0</v>
          </cell>
          <cell r="F8249" t="str">
            <v>SINAPI JUNHO 2025</v>
          </cell>
        </row>
        <row r="8250">
          <cell r="A8250">
            <v>102360</v>
          </cell>
          <cell r="B8250" t="str">
            <v>RETIRADA DE MATERIAL DE 3ª CATEGORIA (APÓS ESCAVAÇÃO/DESMONTE) EM VALAS, COM ESCAVADEIRA HIDRÁULICA - EXCLUSIVE CARGA E TRANSPORTE. AF_03/2021</v>
          </cell>
          <cell r="C8250" t="str">
            <v>M3</v>
          </cell>
          <cell r="D8250">
            <v>23.53</v>
          </cell>
          <cell r="E8250">
            <v>24.17</v>
          </cell>
          <cell r="F8250" t="str">
            <v>SINAPI JUNHO 2025</v>
          </cell>
        </row>
        <row r="8251">
          <cell r="A8251">
            <v>102361</v>
          </cell>
          <cell r="B8251" t="str">
            <v>RETIRADA DE MATERIAL DE 3ª CATEGORIA (APÓS ESCAVAÇÃO/DESMONTE) EM VALAS, COM RETROESCAVADEIRA - EXCLUSIVE CARGA E TRANSPORTE. AF_03/2021</v>
          </cell>
          <cell r="C8251" t="str">
            <v>M3</v>
          </cell>
          <cell r="D8251">
            <v>34.979999999999997</v>
          </cell>
          <cell r="E8251">
            <v>36.340000000000003</v>
          </cell>
          <cell r="F8251" t="str">
            <v>SINAPI JUNHO 2025</v>
          </cell>
        </row>
        <row r="8252">
          <cell r="A8252">
            <v>101595</v>
          </cell>
          <cell r="B8252" t="str">
            <v>ESCORAMENTO DE VALA, TIPO BLINDADEM, COM PROFUNDIDADE DE 0 A 1,5 M, LARGURA MAIOR OU IGUAL A 1,5 M E MENOR QUE 2,5 M - EXECUÇÃO E FORNECIMENTO, INCLUI MATERIAL. AF_08/2020</v>
          </cell>
          <cell r="C8252" t="str">
            <v>M2</v>
          </cell>
          <cell r="D8252">
            <v>0</v>
          </cell>
          <cell r="E8252">
            <v>0</v>
          </cell>
          <cell r="F8252" t="str">
            <v>SINAPI JUNHO 2025</v>
          </cell>
        </row>
        <row r="8253">
          <cell r="A8253">
            <v>101601</v>
          </cell>
          <cell r="B8253" t="str">
            <v>ESCORAMENTO DE VALA, TIPO BLINDAGEM COM PROFUNDIDADE DE 0 A 1,5 M, LARGURA MAIOR OU IGUAL A 1,5 M E MENOR QUE 2,5 M - EXECUÇÃO, NÃO INCLUI MATERIAL. AF_08/2020</v>
          </cell>
          <cell r="C8253" t="str">
            <v>M2</v>
          </cell>
          <cell r="D8253">
            <v>25.95</v>
          </cell>
          <cell r="E8253">
            <v>27.11</v>
          </cell>
          <cell r="F8253" t="str">
            <v>SINAPI JUNHO 2025</v>
          </cell>
        </row>
        <row r="8254">
          <cell r="A8254">
            <v>101594</v>
          </cell>
          <cell r="B8254" t="str">
            <v>ESCORAMENTO DE VALA, TIPO BLINDAGEM, COM PROFUNDIDADE DE 0 A 1,5 M, LARGURA MENOR QUE 1,5 M - EXECUÇÃO E FORNECIMENTO, INCLUI MATERIAL. AF_08/2020</v>
          </cell>
          <cell r="C8254" t="str">
            <v>M2</v>
          </cell>
          <cell r="D8254">
            <v>0</v>
          </cell>
          <cell r="E8254">
            <v>0</v>
          </cell>
          <cell r="F8254" t="str">
            <v>SINAPI JUNHO 2025</v>
          </cell>
        </row>
        <row r="8255">
          <cell r="A8255">
            <v>101600</v>
          </cell>
          <cell r="B8255" t="str">
            <v>ESCORAMENTO DE VALA, TIPO BLINDAGEM, COM PROFUNDIDADE DE 0 A 1,5 M, LARGURA MENOR QUE 1,5 M - EXECUÇÃO, NÃO INCLUI MATERIAL. AF_08/2020</v>
          </cell>
          <cell r="C8255" t="str">
            <v>M2</v>
          </cell>
          <cell r="D8255">
            <v>17.54</v>
          </cell>
          <cell r="E8255">
            <v>18.32</v>
          </cell>
          <cell r="F8255" t="str">
            <v>SINAPI JUNHO 2025</v>
          </cell>
        </row>
        <row r="8256">
          <cell r="A8256">
            <v>101597</v>
          </cell>
          <cell r="B8256" t="str">
            <v>ESCORAMENTO DE VALA, TIPO BLINDAGEM, COM PROFUNDIDADE DE 1,5 A 3,0 M, LARGURA MAIOR OU IGUAL A 1,5 M E MENOR QUE 2,5 M - EXECUÇÃO E FORNECIMENTO, INCLUI MATERIAL. AF_08/2020</v>
          </cell>
          <cell r="C8256" t="str">
            <v>M2</v>
          </cell>
          <cell r="D8256">
            <v>0</v>
          </cell>
          <cell r="E8256">
            <v>0</v>
          </cell>
          <cell r="F8256" t="str">
            <v>SINAPI JUNHO 2025</v>
          </cell>
        </row>
        <row r="8257">
          <cell r="A8257">
            <v>101603</v>
          </cell>
          <cell r="B8257" t="str">
            <v>ESCORAMENTO DE VALA, TIPO BLINDAGEM, COM PROFUNDIDADE DE 1,5 A 3,0 M, LARGURA MAIOR OU IGUAL A 1,5 M E MENOR QUE 2,5 M - EXECUÇÃO, NÃO INCLUI MATERIAL. AF_08/2020</v>
          </cell>
          <cell r="C8257" t="str">
            <v>M2</v>
          </cell>
          <cell r="D8257">
            <v>21.42</v>
          </cell>
          <cell r="E8257">
            <v>22.38</v>
          </cell>
          <cell r="F8257" t="str">
            <v>SINAPI JUNHO 2025</v>
          </cell>
        </row>
        <row r="8258">
          <cell r="A8258">
            <v>101596</v>
          </cell>
          <cell r="B8258" t="str">
            <v>ESCORAMENTO DE VALA, TIPO BLINDAGEM, COM PROFUNDIDADE DE 1,5 A 3,0 M, LARGURA MENOR QUE 1,5 M - EXECUÇÃO E FORNECIMENTO, INCLUI MATERIAL. AF_08/2020</v>
          </cell>
          <cell r="C8258" t="str">
            <v>M2</v>
          </cell>
          <cell r="D8258">
            <v>0</v>
          </cell>
          <cell r="E8258">
            <v>0</v>
          </cell>
          <cell r="F8258" t="str">
            <v>SINAPI JUNHO 2025</v>
          </cell>
        </row>
        <row r="8259">
          <cell r="A8259">
            <v>101602</v>
          </cell>
          <cell r="B8259" t="str">
            <v>ESCORAMENTO DE VALA, TIPO BLINDAGEM, COM PROFUNDIDADE DE 1,5 A 3,0 M, LARGURA MENOR QUE 1,5 M - EXECUÇÃO, NÃO INCLUI MATERIAL. AF_08/2020</v>
          </cell>
          <cell r="C8259" t="str">
            <v>M2</v>
          </cell>
          <cell r="D8259">
            <v>13</v>
          </cell>
          <cell r="E8259">
            <v>13.59</v>
          </cell>
          <cell r="F8259" t="str">
            <v>SINAPI JUNHO 2025</v>
          </cell>
        </row>
        <row r="8260">
          <cell r="A8260">
            <v>101599</v>
          </cell>
          <cell r="B8260" t="str">
            <v>ESCORAMENTO DE VALA, TIPO BLINDAGEM, COM PROFUNDIDADE DE 3,0 A 4,5 M, LARGURA MAIOR OU IGUAL A 1,5 M E MENOR QUE 2,5 M - EXECUÇÃO E FORNECIMENTO, INCLUI MATERIAL. AF_08/2020</v>
          </cell>
          <cell r="C8260" t="str">
            <v>M2</v>
          </cell>
          <cell r="D8260">
            <v>0</v>
          </cell>
          <cell r="E8260">
            <v>0</v>
          </cell>
          <cell r="F8260" t="str">
            <v>SINAPI JUNHO 2025</v>
          </cell>
        </row>
        <row r="8261">
          <cell r="A8261">
            <v>101605</v>
          </cell>
          <cell r="B8261" t="str">
            <v>ESCORAMENTO DE VALA, TIPO BLINDAGEM, COM PROFUNDIDADE DE 3,0 A 4,5 M, LARGURA MAIOR OU IGUAL A 1,5 M E MENOR QUE 2,5 M - EXECUÇÃO, NÃO INCLUI MATERIAL. AF_08/2020</v>
          </cell>
          <cell r="C8261" t="str">
            <v>M2</v>
          </cell>
          <cell r="D8261">
            <v>16.93</v>
          </cell>
          <cell r="E8261">
            <v>17.68</v>
          </cell>
          <cell r="F8261" t="str">
            <v>SINAPI JUNHO 2025</v>
          </cell>
        </row>
        <row r="8262">
          <cell r="A8262">
            <v>101598</v>
          </cell>
          <cell r="B8262" t="str">
            <v>ESCORAMENTO DE VALA, TIPO BLINDAGEM, COM PROFUNDIDADE DE 3,0 A 4,5 M, LARGURA MENOR QUE 1,5 M - EXECUÇÃO E FORNECIMENTO, INCLUI MATERIAL. AF_08/2020</v>
          </cell>
          <cell r="C8262" t="str">
            <v>M2</v>
          </cell>
          <cell r="D8262">
            <v>0</v>
          </cell>
          <cell r="E8262">
            <v>0</v>
          </cell>
          <cell r="F8262" t="str">
            <v>SINAPI JUNHO 2025</v>
          </cell>
        </row>
        <row r="8263">
          <cell r="A8263">
            <v>101604</v>
          </cell>
          <cell r="B8263" t="str">
            <v>ESCORAMENTO DE VALA, TIPO BLINDAGEM, COM PROFUNDIDADE DE 3,0 A 4,5 M, LARGURA MENOR QUE 1,5 M - EXECUÇÃO, NÃO INCLUI MATERIAL. AF_08/2020</v>
          </cell>
          <cell r="C8263" t="str">
            <v>M2</v>
          </cell>
          <cell r="D8263">
            <v>8.51</v>
          </cell>
          <cell r="E8263">
            <v>8.89</v>
          </cell>
          <cell r="F8263" t="str">
            <v>SINAPI JUNHO 2025</v>
          </cell>
        </row>
        <row r="8264">
          <cell r="A8264">
            <v>101588</v>
          </cell>
          <cell r="B8264" t="str">
            <v>ESCORAMENTO DE VALA, TIPO CONTÍNUO COM PERFIL METÁLICO "U", COM PROFUNDIDADE DE 0 A 1,5 M, LARGURA MENOR QUE 1,5 M. AF_08/2020</v>
          </cell>
          <cell r="C8264" t="str">
            <v>M2</v>
          </cell>
          <cell r="D8264">
            <v>93.93</v>
          </cell>
          <cell r="E8264">
            <v>97.86</v>
          </cell>
          <cell r="F8264" t="str">
            <v>SINAPI JUNHO 2025</v>
          </cell>
        </row>
        <row r="8265">
          <cell r="A8265">
            <v>101591</v>
          </cell>
          <cell r="B8265" t="str">
            <v>ESCORAMENTO DE VALA, TIPO CONTÍNUO COM PERFIL METÁLICO "U", COM PROFUNDIDADE DE 1,5 A 3,0 M, LARGURA MAIOR OU IGUAL 1,5 M E MENOR QUE 2,5 M. AF_08/2020</v>
          </cell>
          <cell r="C8265" t="str">
            <v>M2</v>
          </cell>
          <cell r="D8265">
            <v>114.23</v>
          </cell>
          <cell r="E8265">
            <v>119.04</v>
          </cell>
          <cell r="F8265" t="str">
            <v>SINAPI JUNHO 2025</v>
          </cell>
        </row>
        <row r="8266">
          <cell r="A8266">
            <v>101590</v>
          </cell>
          <cell r="B8266" t="str">
            <v>ESCORAMENTO DE VALA, TIPO CONTÍNUO COM PERFIL METÁLICO "U", COM PROFUNDIDADE DE 1,5 A 3,0 M, LARGURA MENOR QUE 1,5 M. AF_08/2020</v>
          </cell>
          <cell r="C8266" t="str">
            <v>M2</v>
          </cell>
          <cell r="D8266">
            <v>71.2</v>
          </cell>
          <cell r="E8266">
            <v>74.13</v>
          </cell>
          <cell r="F8266" t="str">
            <v>SINAPI JUNHO 2025</v>
          </cell>
        </row>
        <row r="8267">
          <cell r="A8267">
            <v>101593</v>
          </cell>
          <cell r="B8267" t="str">
            <v>ESCORAMENTO DE VALA, TIPO CONTÍNUO COM PERFIL METÁLICO "U", COM PROFUNDIDADE DE 3,0 A 4,5 M, LARGURA MAIOR OU IGUAL A 1,5 M E MENOR QUE 2,5 M. AF_08/2020</v>
          </cell>
          <cell r="C8267" t="str">
            <v>M2</v>
          </cell>
          <cell r="D8267">
            <v>93.53</v>
          </cell>
          <cell r="E8267">
            <v>97.33</v>
          </cell>
          <cell r="F8267" t="str">
            <v>SINAPI JUNHO 2025</v>
          </cell>
        </row>
        <row r="8268">
          <cell r="A8268">
            <v>101592</v>
          </cell>
          <cell r="B8268" t="str">
            <v>ESCORAMENTO DE VALA, TIPO CONTÍNUO COM PERFIL METÁLICO "U", COM PROFUNDIDADE DE 3,0 A 4,5 M, LARGURA MENOR QUE 1,5 M. AF_08/2020</v>
          </cell>
          <cell r="C8268" t="str">
            <v>M2</v>
          </cell>
          <cell r="D8268">
            <v>50.3</v>
          </cell>
          <cell r="E8268">
            <v>52.21</v>
          </cell>
          <cell r="F8268" t="str">
            <v>SINAPI JUNHO 2025</v>
          </cell>
        </row>
        <row r="8269">
          <cell r="A8269">
            <v>101583</v>
          </cell>
          <cell r="B8269" t="str">
            <v>ESCORAMENTO DE VALA, TIPO CONTÍNUO, COM PROFUNDIDADE DE 0 A 1,5 M, LARGURA MAIOR OU IGUAL A 1,5 M E MENOR QUE 2,5 M. AF_08/2020</v>
          </cell>
          <cell r="C8269" t="str">
            <v>M2</v>
          </cell>
          <cell r="D8269">
            <v>89.88</v>
          </cell>
          <cell r="E8269">
            <v>94.77</v>
          </cell>
          <cell r="F8269" t="str">
            <v>SINAPI JUNHO 2025</v>
          </cell>
        </row>
        <row r="8270">
          <cell r="A8270">
            <v>101582</v>
          </cell>
          <cell r="B8270" t="str">
            <v>ESCORAMENTO DE VALA, TIPO CONTÍNUO, COM PROFUNDIDADE DE 0 A 1,5 M, LARGURA MENOR QUE 1,5 M. AF_08/2020</v>
          </cell>
          <cell r="C8270" t="str">
            <v>M2</v>
          </cell>
          <cell r="D8270">
            <v>72.03</v>
          </cell>
          <cell r="E8270">
            <v>75.33</v>
          </cell>
          <cell r="F8270" t="str">
            <v>SINAPI JUNHO 2025</v>
          </cell>
        </row>
        <row r="8271">
          <cell r="A8271">
            <v>101585</v>
          </cell>
          <cell r="B8271" t="str">
            <v>ESCORAMENTO DE VALA, TIPO CONTÍNUO, COM PROFUNDIDADE DE 1,5 A 3,0 M, LARGURA MAIOR OU IGUAL A 1,5 M E MENOR QUE 2,5 M. AF_08/2020</v>
          </cell>
          <cell r="C8271" t="str">
            <v>M2</v>
          </cell>
          <cell r="D8271">
            <v>77.03</v>
          </cell>
          <cell r="E8271">
            <v>81.069999999999993</v>
          </cell>
          <cell r="F8271" t="str">
            <v>SINAPI JUNHO 2025</v>
          </cell>
        </row>
        <row r="8272">
          <cell r="A8272">
            <v>101584</v>
          </cell>
          <cell r="B8272" t="str">
            <v>ESCORAMENTO DE VALA, TIPO CONTÍNUO, COM PROFUNDIDADE DE 1,5 M A 3,0 M, LARGURA MENOR QUE 1,5 M. AF_08/2020</v>
          </cell>
          <cell r="C8272" t="str">
            <v>M2</v>
          </cell>
          <cell r="D8272">
            <v>59.18</v>
          </cell>
          <cell r="E8272">
            <v>61.64</v>
          </cell>
          <cell r="F8272" t="str">
            <v>SINAPI JUNHO 2025</v>
          </cell>
        </row>
        <row r="8273">
          <cell r="A8273">
            <v>101587</v>
          </cell>
          <cell r="B8273" t="str">
            <v>ESCORAMENTO DE VALA, TIPO CONTÍNUO, COM PROFUNDIDADE DE 3,0 A 4,5 M, LARGURA MAIOR OU IGUAL A 1,5 E MENOR QUE 2,5 M. AF_08/2020</v>
          </cell>
          <cell r="C8273" t="str">
            <v>M2</v>
          </cell>
          <cell r="D8273">
            <v>69.23</v>
          </cell>
          <cell r="E8273">
            <v>72.430000000000007</v>
          </cell>
          <cell r="F8273" t="str">
            <v>SINAPI JUNHO 2025</v>
          </cell>
        </row>
        <row r="8274">
          <cell r="A8274">
            <v>101586</v>
          </cell>
          <cell r="B8274" t="str">
            <v>ESCORAMENTO DE VALA, TIPO CONTÍNUO, COM PROFUNDIDADE DE 3,0 A 4,5 M, LARGURA MENOR QUE 1,5 M. AF_08/2020</v>
          </cell>
          <cell r="C8274" t="str">
            <v>M2</v>
          </cell>
          <cell r="D8274">
            <v>51.13</v>
          </cell>
          <cell r="E8274">
            <v>52.74</v>
          </cell>
          <cell r="F8274" t="str">
            <v>SINAPI JUNHO 2025</v>
          </cell>
        </row>
        <row r="8275">
          <cell r="A8275">
            <v>101577</v>
          </cell>
          <cell r="B8275" t="str">
            <v>ESCORAMENTO DE VALA, TIPO DESCONTÍNUO, COM PROFUNDIDADE DE 0 A 1,5 M, LARGURA MAIOR OU IGUAL A 1,5 M E MENOR QUE 2,5 M. AF_08/2020</v>
          </cell>
          <cell r="C8275" t="str">
            <v>M2</v>
          </cell>
          <cell r="D8275">
            <v>55.51</v>
          </cell>
          <cell r="E8275">
            <v>58.59</v>
          </cell>
          <cell r="F8275" t="str">
            <v>SINAPI JUNHO 2025</v>
          </cell>
        </row>
        <row r="8276">
          <cell r="A8276">
            <v>101576</v>
          </cell>
          <cell r="B8276" t="str">
            <v>ESCORAMENTO DE VALA, TIPO DESCONTÍNUO, COM PROFUNDIDADE DE 0 A 1,5 M, LARGURA MENOR QUE 1,5 M. AF_08/2020</v>
          </cell>
          <cell r="C8276" t="str">
            <v>M2</v>
          </cell>
          <cell r="D8276">
            <v>43.96</v>
          </cell>
          <cell r="E8276">
            <v>46.05</v>
          </cell>
          <cell r="F8276" t="str">
            <v>SINAPI JUNHO 2025</v>
          </cell>
        </row>
        <row r="8277">
          <cell r="A8277">
            <v>101579</v>
          </cell>
          <cell r="B8277" t="str">
            <v>ESCORAMENTO DE VALA, TIPO DESCONTÍNUO, COM PROFUNDIDADE DE 1,5 A 3,0 M, LARGURA MAIOR OU IGUAL A 1,5 M E MENOR QUE 2,5 M. AF_08/2020</v>
          </cell>
          <cell r="C8277" t="str">
            <v>M2</v>
          </cell>
          <cell r="D8277">
            <v>47.87</v>
          </cell>
          <cell r="E8277">
            <v>50.42</v>
          </cell>
          <cell r="F8277" t="str">
            <v>SINAPI JUNHO 2025</v>
          </cell>
        </row>
        <row r="8278">
          <cell r="A8278">
            <v>101578</v>
          </cell>
          <cell r="B8278" t="str">
            <v>ESCORAMENTO DE VALA, TIPO DESCONTÍNUO, COM PROFUNDIDADE DE 1,5 M A 3,0 M, LARGURA MENOR QUE 1,5 M. AF_08/2020</v>
          </cell>
          <cell r="C8278" t="str">
            <v>M2</v>
          </cell>
          <cell r="D8278">
            <v>36.32</v>
          </cell>
          <cell r="E8278">
            <v>37.880000000000003</v>
          </cell>
          <cell r="F8278" t="str">
            <v>SINAPI JUNHO 2025</v>
          </cell>
        </row>
        <row r="8279">
          <cell r="A8279">
            <v>101581</v>
          </cell>
          <cell r="B8279" t="str">
            <v>ESCORAMENTO DE VALA, TIPO DESCONTÍNUO, COM PROFUNDIDADE DE 3,0 A 4,5 M, LARGURA MAIOR OU IGUAL A 1,5 E MENOR QUE 2,5 M. AF_08/2020</v>
          </cell>
          <cell r="C8279" t="str">
            <v>M2</v>
          </cell>
          <cell r="D8279">
            <v>43.97</v>
          </cell>
          <cell r="E8279">
            <v>45.99</v>
          </cell>
          <cell r="F8279" t="str">
            <v>SINAPI JUNHO 2025</v>
          </cell>
        </row>
        <row r="8280">
          <cell r="A8280">
            <v>101580</v>
          </cell>
          <cell r="B8280" t="str">
            <v>ESCORAMENTO DE VALA, TIPO DESCONTÍNUO, COM PROFUNDIDADE DE 3,0 A 4,5 M, LARGURA MENOR QUE 1,5 M. AF_08/2020</v>
          </cell>
          <cell r="C8280" t="str">
            <v>M2</v>
          </cell>
          <cell r="D8280">
            <v>32.17</v>
          </cell>
          <cell r="E8280">
            <v>33.19</v>
          </cell>
          <cell r="F8280" t="str">
            <v>SINAPI JUNHO 2025</v>
          </cell>
        </row>
        <row r="8281">
          <cell r="A8281">
            <v>101606</v>
          </cell>
          <cell r="B8281" t="str">
            <v>ESCORAMENTO DE VALA, TIPO ESTACA PRANCHA METÁLICA CRAVADA, COM PROFUNDIDADE DE 0 A 1,5 M. AF_08/2020</v>
          </cell>
          <cell r="C8281" t="str">
            <v>M2</v>
          </cell>
          <cell r="D8281">
            <v>0</v>
          </cell>
          <cell r="E8281">
            <v>0</v>
          </cell>
          <cell r="F8281" t="str">
            <v>SINAPI JUNHO 2025</v>
          </cell>
        </row>
        <row r="8282">
          <cell r="A8282">
            <v>101607</v>
          </cell>
          <cell r="B8282" t="str">
            <v>ESCORAMENTO DE VALA, TIPO ESTACA PRANCHA METÁLICA CRAVADA, COM PROFUNDIDADE DE 1,5 A 3 M. AF_08/2020</v>
          </cell>
          <cell r="C8282" t="str">
            <v>M2</v>
          </cell>
          <cell r="D8282">
            <v>0</v>
          </cell>
          <cell r="E8282">
            <v>0</v>
          </cell>
          <cell r="F8282" t="str">
            <v>SINAPI JUNHO 2025</v>
          </cell>
        </row>
        <row r="8283">
          <cell r="A8283">
            <v>101608</v>
          </cell>
          <cell r="B8283" t="str">
            <v>ESCORAMENTO DE VALA, TIPO ESTACA PRANCHA METÁLICA CRAVADA, COM PROFUNDIDADE DE 3 A 4,5 M. AF_08/2020</v>
          </cell>
          <cell r="C8283" t="str">
            <v>M2</v>
          </cell>
          <cell r="D8283">
            <v>0</v>
          </cell>
          <cell r="E8283">
            <v>0</v>
          </cell>
          <cell r="F8283" t="str">
            <v>SINAPI JUNHO 2025</v>
          </cell>
        </row>
        <row r="8284">
          <cell r="A8284">
            <v>101571</v>
          </cell>
          <cell r="B8284" t="str">
            <v>ESCORAMENTO DE VALA, TIPO PONTALETEAMENTO, COM PROFUNDIDADE DE 0 A 1,5 M, LARGURA MAIOR OU IGUAL A 1,5 M E MENOR QUE 2,5 M. AF_08/2020</v>
          </cell>
          <cell r="C8284" t="str">
            <v>M2</v>
          </cell>
          <cell r="D8284">
            <v>33.81</v>
          </cell>
          <cell r="E8284">
            <v>36.200000000000003</v>
          </cell>
          <cell r="F8284" t="str">
            <v>SINAPI JUNHO 2025</v>
          </cell>
        </row>
        <row r="8285">
          <cell r="A8285">
            <v>101570</v>
          </cell>
          <cell r="B8285" t="str">
            <v>ESCORAMENTO DE VALA, TIPO PONTALETEAMENTO, COM PROFUNDIDADE DE 0 A 1,5 M, LARGURA MENOR QUE 1,5 M. AF_08/2020</v>
          </cell>
          <cell r="C8285" t="str">
            <v>M2</v>
          </cell>
          <cell r="D8285">
            <v>24.75</v>
          </cell>
          <cell r="E8285">
            <v>26.35</v>
          </cell>
          <cell r="F8285" t="str">
            <v>SINAPI JUNHO 2025</v>
          </cell>
        </row>
        <row r="8286">
          <cell r="A8286">
            <v>101573</v>
          </cell>
          <cell r="B8286" t="str">
            <v>ESCORAMENTO DE VALA, TIPO PONTALETEAMENTO, COM PROFUNDIDADE DE 1,5 A 3,0 M, LARGURA MAIOR OU IGUAL A 1,5 M E MENOR QUE 2,5 M. AF_08/2020</v>
          </cell>
          <cell r="C8286" t="str">
            <v>M2</v>
          </cell>
          <cell r="D8286">
            <v>28.53</v>
          </cell>
          <cell r="E8286">
            <v>30.49</v>
          </cell>
          <cell r="F8286" t="str">
            <v>SINAPI JUNHO 2025</v>
          </cell>
        </row>
        <row r="8287">
          <cell r="A8287">
            <v>101572</v>
          </cell>
          <cell r="B8287" t="str">
            <v>ESCORAMENTO DE VALA, TIPO PONTALETEAMENTO, COM PROFUNDIDADE DE 1,5 A 3,0 M, LARGURA MENOR QUE 1,5 M. AF_08/2020</v>
          </cell>
          <cell r="C8287" t="str">
            <v>M2</v>
          </cell>
          <cell r="D8287">
            <v>19.46</v>
          </cell>
          <cell r="E8287">
            <v>20.66</v>
          </cell>
          <cell r="F8287" t="str">
            <v>SINAPI JUNHO 2025</v>
          </cell>
        </row>
        <row r="8288">
          <cell r="A8288">
            <v>101575</v>
          </cell>
          <cell r="B8288" t="str">
            <v>ESCORAMENTO DE VALA, TIPO PONTALETEAMENTO, COM PROFUNDIDADE DE 3,0 A 4,5 M, LARGURA MAIOR OU IGUAL A 1,5 M E MENOR QUE 2,5 M. AF_08/2020</v>
          </cell>
          <cell r="C8288" t="str">
            <v>M2</v>
          </cell>
          <cell r="D8288">
            <v>24.33</v>
          </cell>
          <cell r="E8288">
            <v>25.88</v>
          </cell>
          <cell r="F8288" t="str">
            <v>SINAPI JUNHO 2025</v>
          </cell>
        </row>
        <row r="8289">
          <cell r="A8289">
            <v>101574</v>
          </cell>
          <cell r="B8289" t="str">
            <v>ESCORAMENTO DE VALA, TIPO PONTALETEAMENTO, COM PROFUNDIDADE DE 3,0 A 4,5 M, LARGURA MENOR QUE 1,5 M. AF_08/2020</v>
          </cell>
          <cell r="C8289" t="str">
            <v>M2</v>
          </cell>
          <cell r="D8289">
            <v>15.01</v>
          </cell>
          <cell r="E8289">
            <v>15.79</v>
          </cell>
          <cell r="F8289" t="str">
            <v>SINAPI JUNHO 2025</v>
          </cell>
        </row>
        <row r="8290">
          <cell r="A8290">
            <v>101589</v>
          </cell>
          <cell r="B8290" t="str">
            <v>ESCORAMENTO DE VALA,TIPO CONTÍNUO COM PERFIL METÁLICO "U", COM PROFUNDIDADE DE 0 A 1,5 M, LARGURA MAIOR OU IGUAL A 1,5 E MENOR QUE 2,5 M. AF_08/2020</v>
          </cell>
          <cell r="C8290" t="str">
            <v>M2</v>
          </cell>
          <cell r="D8290">
            <v>136.94999999999999</v>
          </cell>
          <cell r="E8290">
            <v>142.77000000000001</v>
          </cell>
          <cell r="F8290" t="str">
            <v>SINAPI JUNHO 2025</v>
          </cell>
        </row>
        <row r="8291">
          <cell r="A8291">
            <v>101610</v>
          </cell>
          <cell r="B8291" t="str">
            <v>FABRICAÇÃO DE CONJUNTO DE MÓDULO METÁLICO, COMPRIMENTO DE 3,0 M E ALTURA DE 1,8 M (ESTRONCAS DE 1,00 M). AF_08/2020</v>
          </cell>
          <cell r="C8291" t="str">
            <v>UN</v>
          </cell>
          <cell r="D8291">
            <v>0</v>
          </cell>
          <cell r="E8291">
            <v>0</v>
          </cell>
          <cell r="F8291" t="str">
            <v>SINAPI JUNHO 2025</v>
          </cell>
        </row>
        <row r="8292">
          <cell r="A8292">
            <v>101613</v>
          </cell>
          <cell r="B8292" t="str">
            <v>FABRICAÇÃO DE CONJUNTO DE MÓDULO METÁLICO, COMPRIMENTO DE 3,0 M E ALTURA DE 1,8 M (ESTRONCAS DE 2,00 M). AF_08/2020</v>
          </cell>
          <cell r="C8292" t="str">
            <v>UN</v>
          </cell>
          <cell r="D8292">
            <v>0</v>
          </cell>
          <cell r="E8292">
            <v>0</v>
          </cell>
          <cell r="F8292" t="str">
            <v>SINAPI JUNHO 2025</v>
          </cell>
        </row>
        <row r="8293">
          <cell r="A8293">
            <v>101611</v>
          </cell>
          <cell r="B8293" t="str">
            <v>FABRICAÇÃO DE CONJUNTO DE MÓDULO METÁLICO, COMPRIMENTO DE 3,0 M E ALTURA DE 2,4 M (ESTRONCAS DE 1,00 M). AF_08/2020</v>
          </cell>
          <cell r="C8293" t="str">
            <v>UN</v>
          </cell>
          <cell r="D8293">
            <v>0</v>
          </cell>
          <cell r="E8293">
            <v>0</v>
          </cell>
          <cell r="F8293" t="str">
            <v>SINAPI JUNHO 2025</v>
          </cell>
        </row>
        <row r="8294">
          <cell r="A8294">
            <v>101614</v>
          </cell>
          <cell r="B8294" t="str">
            <v>FABRICAÇÃO DE CONJUNTO DE MÓDULO METÁLICO, COMPRIMENTO DE 3,0 M E ALTURA DE 2,4 M (ESTRONCAS DE 2,00 M). AF_08/2020</v>
          </cell>
          <cell r="C8294" t="str">
            <v>UN</v>
          </cell>
          <cell r="D8294">
            <v>0</v>
          </cell>
          <cell r="E8294">
            <v>0</v>
          </cell>
          <cell r="F8294" t="str">
            <v>SINAPI JUNHO 2025</v>
          </cell>
        </row>
        <row r="8295">
          <cell r="A8295">
            <v>101612</v>
          </cell>
          <cell r="B8295" t="str">
            <v>FABRICAÇÃO DE CONJUNTO DE MÓDULO METÁLICO, COMPRIMENTO DE 3,6 M E ALTURA DE 3,0 M (ESTRONCAS DE 1,00 M). AF_08/2020</v>
          </cell>
          <cell r="C8295" t="str">
            <v>UN</v>
          </cell>
          <cell r="D8295">
            <v>0</v>
          </cell>
          <cell r="E8295">
            <v>0</v>
          </cell>
          <cell r="F8295" t="str">
            <v>SINAPI JUNHO 2025</v>
          </cell>
        </row>
        <row r="8296">
          <cell r="A8296">
            <v>101615</v>
          </cell>
          <cell r="B8296" t="str">
            <v>FABRICAÇÃO DE CONJUNTO DE MÓDULO METÁLICO, COMPRIMENTO DE 3,6 M E ALTURA DE 3,0 M (ESTRONCAS DE 2,00 M). AF_08/2020</v>
          </cell>
          <cell r="C8296" t="str">
            <v>UN</v>
          </cell>
          <cell r="D8296">
            <v>0</v>
          </cell>
          <cell r="E8296">
            <v>0</v>
          </cell>
          <cell r="F8296" t="str">
            <v>SINAPI JUNHO 2025</v>
          </cell>
        </row>
        <row r="8297">
          <cell r="A8297">
            <v>101617</v>
          </cell>
          <cell r="B8297" t="str">
            <v>PREPARO DE FUNDO DE VALA COM LARGURA MAIOR OU IGUAL A 1,5 M E MENOR QUE 2,5 M (ACERTO DO SOLO NATURAL). AF_08/2020</v>
          </cell>
          <cell r="C8297" t="str">
            <v>M2</v>
          </cell>
          <cell r="D8297">
            <v>3.26</v>
          </cell>
          <cell r="E8297">
            <v>3.56</v>
          </cell>
          <cell r="F8297" t="str">
            <v>SINAPI JUNHO 2025</v>
          </cell>
        </row>
        <row r="8298">
          <cell r="A8298">
            <v>101620</v>
          </cell>
          <cell r="B8298" t="str">
            <v>PREPARO DE FUNDO DE VALA COM LARGURA MAIOR OU IGUAL A 1,5 M E MENOR QUE 2,5 M, COM CAMADA DE AREIA, LANÇAMENTO MANUAL. AF_08/2020</v>
          </cell>
          <cell r="C8298" t="str">
            <v>M3</v>
          </cell>
          <cell r="D8298">
            <v>255.48</v>
          </cell>
          <cell r="E8298">
            <v>264.94</v>
          </cell>
          <cell r="F8298" t="str">
            <v>SINAPI JUNHO 2025</v>
          </cell>
        </row>
        <row r="8299">
          <cell r="A8299">
            <v>101625</v>
          </cell>
          <cell r="B8299" t="str">
            <v>PREPARO DE FUNDO DE VALA COM LARGURA MAIOR OU IGUAL A 1,5 M E MENOR QUE 2,5 M, COM CAMADA DE AREIA, LANÇAMENTO MECANIZADO. AF_08/2020</v>
          </cell>
          <cell r="C8299" t="str">
            <v>M3</v>
          </cell>
          <cell r="D8299">
            <v>207.7</v>
          </cell>
          <cell r="E8299">
            <v>211.35</v>
          </cell>
          <cell r="F8299" t="str">
            <v>SINAPI JUNHO 2025</v>
          </cell>
        </row>
        <row r="8300">
          <cell r="A8300">
            <v>101621</v>
          </cell>
          <cell r="B8300" t="str">
            <v>PREPARO DE FUNDO DE VALA COM LARGURA MAIOR OU IGUAL A 1,5 M E MENOR QUE 2,5 M, COM CAMADA DE BRITA, LANÇAMENTO MANUAL. AF_08/2020</v>
          </cell>
          <cell r="C8300" t="str">
            <v>M3</v>
          </cell>
          <cell r="D8300">
            <v>262.22000000000003</v>
          </cell>
          <cell r="E8300">
            <v>274.35000000000002</v>
          </cell>
          <cell r="F8300" t="str">
            <v>SINAPI JUNHO 2025</v>
          </cell>
        </row>
        <row r="8301">
          <cell r="A8301">
            <v>101624</v>
          </cell>
          <cell r="B8301" t="str">
            <v>PREPARO DE FUNDO DE VALA COM LARGURA MAIOR OU IGUAL A 1,5 M E MENOR QUE 2,5 M, COM CAMADA DE BRITA, LANÇAMENTO MECANIZADO. AF_08/2020</v>
          </cell>
          <cell r="C8301" t="str">
            <v>M3</v>
          </cell>
          <cell r="D8301">
            <v>200.66</v>
          </cell>
          <cell r="E8301">
            <v>205.31</v>
          </cell>
          <cell r="F8301" t="str">
            <v>SINAPI JUNHO 2025</v>
          </cell>
        </row>
        <row r="8302">
          <cell r="A8302">
            <v>101616</v>
          </cell>
          <cell r="B8302" t="str">
            <v>PREPARO DE FUNDO DE VALA COM LARGURA MENOR QUE 1,5 M (ACERTO DO SOLO NATURAL). AF_08/2020</v>
          </cell>
          <cell r="C8302" t="str">
            <v>M2</v>
          </cell>
          <cell r="D8302">
            <v>6.6</v>
          </cell>
          <cell r="E8302">
            <v>7.19</v>
          </cell>
          <cell r="F8302" t="str">
            <v>SINAPI JUNHO 2025</v>
          </cell>
        </row>
        <row r="8303">
          <cell r="A8303">
            <v>101618</v>
          </cell>
          <cell r="B8303" t="str">
            <v>PREPARO DE FUNDO DE VALA COM LARGURA MENOR QUE 1,5 M, COM CAMADA DE AREIA, LANÇAMENTO MANUAL. AF_08/2020</v>
          </cell>
          <cell r="C8303" t="str">
            <v>M3</v>
          </cell>
          <cell r="D8303">
            <v>281.89</v>
          </cell>
          <cell r="E8303">
            <v>293.70999999999998</v>
          </cell>
          <cell r="F8303" t="str">
            <v>SINAPI JUNHO 2025</v>
          </cell>
        </row>
        <row r="8304">
          <cell r="A8304">
            <v>101622</v>
          </cell>
          <cell r="B8304" t="str">
            <v>PREPARO DE FUNDO DE VALA COM LARGURA MENOR QUE 1,5 M, COM CAMADA DE AREIA, LANÇAMENTO MECANIZADO. AF_08/2020</v>
          </cell>
          <cell r="C8304" t="str">
            <v>M3</v>
          </cell>
          <cell r="D8304">
            <v>247.57</v>
          </cell>
          <cell r="E8304">
            <v>253.78</v>
          </cell>
          <cell r="F8304" t="str">
            <v>SINAPI JUNHO 2025</v>
          </cell>
        </row>
        <row r="8305">
          <cell r="A8305">
            <v>101619</v>
          </cell>
          <cell r="B8305" t="str">
            <v>PREPARO DE FUNDO DE VALA COM LARGURA MENOR QUE 1,5 M, COM CAMADA DE BRITA, LANÇAMENTO MANUAL. AF_08/2020</v>
          </cell>
          <cell r="C8305" t="str">
            <v>M3</v>
          </cell>
          <cell r="D8305">
            <v>288.62</v>
          </cell>
          <cell r="E8305">
            <v>303.12</v>
          </cell>
          <cell r="F8305" t="str">
            <v>SINAPI JUNHO 2025</v>
          </cell>
        </row>
        <row r="8306">
          <cell r="A8306">
            <v>101623</v>
          </cell>
          <cell r="B8306" t="str">
            <v>PREPARO DE FUNDO DE VALA COM LARGURA MENOR QUE 1,5 M, COM CAMADA DE BRITA, LANÇAMENTO MECANIZADO. AF_08/2020</v>
          </cell>
          <cell r="C8306" t="str">
            <v>M3</v>
          </cell>
          <cell r="D8306">
            <v>246.31</v>
          </cell>
          <cell r="E8306">
            <v>253.9</v>
          </cell>
          <cell r="F8306" t="str">
            <v>SINAPI JUNHO 2025</v>
          </cell>
        </row>
        <row r="8307">
          <cell r="A8307">
            <v>104482</v>
          </cell>
          <cell r="B8307" t="str">
            <v>ESGOTAMENTO DE VALA COM BOMBA SUBMERSÍVEL. AF_12/2022</v>
          </cell>
          <cell r="C8307" t="str">
            <v>H</v>
          </cell>
          <cell r="D8307">
            <v>29.64</v>
          </cell>
          <cell r="E8307">
            <v>32.35</v>
          </cell>
          <cell r="F8307" t="str">
            <v>SINAPI JUNHO 2025</v>
          </cell>
        </row>
        <row r="8308">
          <cell r="A8308">
            <v>104189</v>
          </cell>
          <cell r="B8308" t="str">
            <v>INSTALAÇÃO DE MATERIAL GRANULAR FILTRANTE PARA SISTEMA DE REBAIXAMENTO DE LENÇOL FREÁTICO POR POÇOS PROFUNDOSA, DIÂMETRO DO POÇO DE 400 MM. AF_12/2022</v>
          </cell>
          <cell r="C8308" t="str">
            <v>M3</v>
          </cell>
          <cell r="D8308">
            <v>192.8</v>
          </cell>
          <cell r="E8308">
            <v>196.62</v>
          </cell>
          <cell r="F8308" t="str">
            <v>SINAPI JUNHO 2025</v>
          </cell>
        </row>
        <row r="8309">
          <cell r="A8309">
            <v>104465</v>
          </cell>
          <cell r="B8309" t="str">
            <v>INSTALAÇÃO DE SISTEMA DE REBAIXAMENTO DE LENÇOL FREÁTICO POR POÇOS PROFUNDOS, DIÂMETRO DO POÇO DE 400 MM (EXCLUI O FORNECIMENTO E FUNCIONAMENTO DE BOMBAS). AF_12/2022</v>
          </cell>
          <cell r="C8309" t="str">
            <v>M</v>
          </cell>
          <cell r="D8309">
            <v>0</v>
          </cell>
          <cell r="E8309">
            <v>0</v>
          </cell>
          <cell r="F8309" t="str">
            <v>SINAPI JUNHO 2025</v>
          </cell>
        </row>
        <row r="8310">
          <cell r="A8310">
            <v>104188</v>
          </cell>
          <cell r="B8310" t="str">
            <v>INSTALAÇÃO DE TUBULAÇÃO (GEOMECÂNICA E DE SUCÇÃO) PARA SISTEMA DE REBAIXAMENTO DE LENÇOL FREÁTICO POR POÇOS PROFUNDOS COM BOMBA SUBMERSA, DIÂMETRO DO POÇO DE 400 MM. AF_12/2022</v>
          </cell>
          <cell r="C8310" t="str">
            <v>M</v>
          </cell>
          <cell r="D8310">
            <v>0</v>
          </cell>
          <cell r="E8310">
            <v>0</v>
          </cell>
          <cell r="F8310" t="str">
            <v>SINAPI JUNHO 2025</v>
          </cell>
        </row>
        <row r="8311">
          <cell r="A8311">
            <v>104185</v>
          </cell>
          <cell r="B8311" t="str">
            <v>INSTALAÇÃO E DESINSTALAÇÃO DE CONJUNTO DE BOMBAS, À VÁCUO E CENTRÍFUGA, PARA SISTEMA DE REBAIXAMENTO DE LENÇOL FREÁTICO POR PONTEIRAS FILTRANTES (EXCLUI O FORNECIMENTO DE BOMBAS). AF_12/2022</v>
          </cell>
          <cell r="C8311" t="str">
            <v>UN</v>
          </cell>
          <cell r="D8311">
            <v>25.23</v>
          </cell>
          <cell r="E8311">
            <v>27.58</v>
          </cell>
          <cell r="F8311" t="str">
            <v>SINAPI JUNHO 2025</v>
          </cell>
        </row>
        <row r="8312">
          <cell r="A8312">
            <v>104182</v>
          </cell>
          <cell r="B8312" t="str">
            <v>INSTALAÇÃO E DESINSTALAÇÃO DE MANGOTES PARA SISTEMA DE REBAIXAMENTO DE LENÇOL FREÁTICO POR PONTEIRAS FILTRANTES. AF_12/2022</v>
          </cell>
          <cell r="C8312" t="str">
            <v>M</v>
          </cell>
          <cell r="D8312">
            <v>0</v>
          </cell>
          <cell r="E8312">
            <v>0</v>
          </cell>
          <cell r="F8312" t="str">
            <v>SINAPI JUNHO 2025</v>
          </cell>
        </row>
        <row r="8313">
          <cell r="A8313">
            <v>104184</v>
          </cell>
          <cell r="B8313" t="str">
            <v>INSTALAÇÃO E DESINSTALAÇÃO DE REGISTRO DE PVC PARA SISTEMA DE REBAIXAMENTO DE LENÇOL FREÁTICO POR PONTEIRAS FILTRANTES. AF_12/2022</v>
          </cell>
          <cell r="C8313" t="str">
            <v>UN</v>
          </cell>
          <cell r="D8313">
            <v>34.5</v>
          </cell>
          <cell r="E8313">
            <v>36.68</v>
          </cell>
          <cell r="F8313" t="str">
            <v>SINAPI JUNHO 2025</v>
          </cell>
        </row>
        <row r="8314">
          <cell r="A8314">
            <v>104190</v>
          </cell>
          <cell r="B8314" t="str">
            <v>INSTALAÇÃO E DESINSTALAÇÃO DE SISTEMA DE BOMBA PARA SISTEMA DE REBAIXAMENTO DE LENÇOL FREÁTICO POR POÇOS PROFUNDOS (EXCLUI O FORNECIMENTO DE BOMBA). AF_12/2022</v>
          </cell>
          <cell r="C8314" t="str">
            <v>UN</v>
          </cell>
          <cell r="D8314">
            <v>684.42</v>
          </cell>
          <cell r="E8314">
            <v>747.04</v>
          </cell>
          <cell r="F8314" t="str">
            <v>SINAPI JUNHO 2025</v>
          </cell>
        </row>
        <row r="8315">
          <cell r="A8315">
            <v>104463</v>
          </cell>
          <cell r="B8315" t="str">
            <v>INSTALAÇÃO E DESINSTALAÇÃO DE SISTEMA DE REBAIXAMENTO DE LENÇOL FREÁTICO POR PONTEIRAS FILTRANTES PARA OBRAS ESTACIONÁRIAS (EXCLUI O FORNECIMENTO E FUNCIONAMENTO DE BOMBAS). AF_12/2022</v>
          </cell>
          <cell r="C8315" t="str">
            <v>UN</v>
          </cell>
          <cell r="D8315">
            <v>0</v>
          </cell>
          <cell r="E8315">
            <v>0</v>
          </cell>
          <cell r="F8315" t="str">
            <v>SINAPI JUNHO 2025</v>
          </cell>
        </row>
        <row r="8316">
          <cell r="A8316">
            <v>104464</v>
          </cell>
          <cell r="B8316" t="str">
            <v>INSTALAÇÃO E DESINSTALAÇÃO DE SISTEMA DE REBAIXAMENTO DE LENÇOL FREÁTICO POR PONTEIRAS FILTRANTES PARA OBRAS ITINERANTES (EXCLUI O FORNECIMENTO E FUNCIONAMENTO DE BOMBAS). AF_12/2022</v>
          </cell>
          <cell r="C8316" t="str">
            <v>UN</v>
          </cell>
          <cell r="D8316">
            <v>0</v>
          </cell>
          <cell r="E8316">
            <v>0</v>
          </cell>
          <cell r="F8316" t="str">
            <v>SINAPI JUNHO 2025</v>
          </cell>
        </row>
        <row r="8317">
          <cell r="A8317">
            <v>104183</v>
          </cell>
          <cell r="B8317" t="str">
            <v>INSTALAÇÃO E DESINSTALAÇÃO DE TUBO COLETOR DE PVC, DIÂMETRO DE 100 MM, PARA SISTEMA DE REBAIXAMENTO DE LENÇOL FREÁTICO POR PONTEIRAS FILTRANTES. AF_12/2022</v>
          </cell>
          <cell r="C8317" t="str">
            <v>M</v>
          </cell>
          <cell r="D8317">
            <v>218.14</v>
          </cell>
          <cell r="E8317">
            <v>220.08</v>
          </cell>
          <cell r="F8317" t="str">
            <v>SINAPI JUNHO 2025</v>
          </cell>
        </row>
        <row r="8318">
          <cell r="A8318">
            <v>104187</v>
          </cell>
          <cell r="B8318" t="str">
            <v>INSTALAÇÃO E RETIRADA DE REVESTIMENTO METÁLICO PARA PERFURAÇÃO DE SOLO PARA SISTEMA DE REBAIXAMENTO DE LENÇOL FREÁTICO POR PORÇOS PROFUNDOS, DIÂMETRO DO POÇO DE 400 MM. AF_12/2022</v>
          </cell>
          <cell r="C8318" t="str">
            <v>M</v>
          </cell>
          <cell r="D8318">
            <v>1823.1</v>
          </cell>
          <cell r="E8318">
            <v>1826.91</v>
          </cell>
          <cell r="F8318" t="str">
            <v>SINAPI JUNHO 2025</v>
          </cell>
        </row>
        <row r="8319">
          <cell r="A8319">
            <v>104186</v>
          </cell>
          <cell r="B8319" t="str">
            <v>PERFURAÇÃO DE SOLO PARA SISTEMA DE REBAIXAMENTO DE LENÇOL FREÁTICO POR POÇOS PROFUNDOS, DIÂMETRO DO POÇO DE 400 MM. AF_12/2022</v>
          </cell>
          <cell r="C8319" t="str">
            <v>M</v>
          </cell>
          <cell r="D8319">
            <v>268.89</v>
          </cell>
          <cell r="E8319">
            <v>273.06</v>
          </cell>
          <cell r="F8319" t="str">
            <v>SINAPI JUNHO 2025</v>
          </cell>
        </row>
        <row r="8320">
          <cell r="A8320">
            <v>104180</v>
          </cell>
          <cell r="B8320" t="str">
            <v>PERFURAÇÃO DE SOLO, INSTALAÇÃO E DESINSTALAÇÃO DE PONTEIRAS PARA SISTEMA DE REBAIXAMENTO DE LENÇOL FREÁTICO POR PONTEIRAS FILTRANTES EM OBRAS ESTACIONÁRIAS. AF_12/2022</v>
          </cell>
          <cell r="C8320" t="str">
            <v>M</v>
          </cell>
          <cell r="D8320">
            <v>0</v>
          </cell>
          <cell r="E8320">
            <v>0</v>
          </cell>
          <cell r="F8320" t="str">
            <v>SINAPI JUNHO 2025</v>
          </cell>
        </row>
        <row r="8321">
          <cell r="A8321">
            <v>104181</v>
          </cell>
          <cell r="B8321" t="str">
            <v>PERFURAÇÃO DE SOLO, INSTALAÇÃO E DESINSTALAÇÃO DE PONTEIRAS PARA SISTEMA DE REBAIXAMENTO DE LENÇOL FREÁTICO POR PONTEIRAS FILTRANTES EM OBRAS ITINERANTES. AF_12/2022</v>
          </cell>
          <cell r="C8321" t="str">
            <v>M</v>
          </cell>
          <cell r="D8321">
            <v>0</v>
          </cell>
          <cell r="E8321">
            <v>0</v>
          </cell>
          <cell r="F8321" t="str">
            <v>SINAPI JUNHO 2025</v>
          </cell>
        </row>
        <row r="8322">
          <cell r="A8322">
            <v>100674</v>
          </cell>
          <cell r="B8322" t="str">
            <v>CAIXILHO FIXO DE ALUMÍNIO PARA VIDRO (VIDRO INCLUSO), BATENTE/ REQUADRO DE 4 A 14 CM, SEM GUARNIÇÃO/ ALIZAR, FIXAÇÃO COM PARAFUSOS, VEDAÇÃO COM SILICONE, EXCLUSIVE CONTRAMARCO - FORNECIMENTO E INSTALAÇÃO. AF_11/2024</v>
          </cell>
          <cell r="C8322" t="str">
            <v>M2</v>
          </cell>
          <cell r="D8322">
            <v>541.99</v>
          </cell>
          <cell r="E8322">
            <v>544.72</v>
          </cell>
          <cell r="F8322" t="str">
            <v>SINAPI JUNHO 2025</v>
          </cell>
        </row>
        <row r="8323">
          <cell r="A8323">
            <v>100664</v>
          </cell>
          <cell r="B8323" t="str">
            <v>CAIXILHO FIXO DE PVC BRANCO PARA VIDRO (VIDRO INCLUSO), BATENTE/ REQUADRO DE 4 A 14 CM, SEM GUARNIÇÃO/ ALIZAR, COM FERRAGENS, FIXAÇÃO COM PARAFUSOS, VEDAÇÃO COM SILICONE, EXCLUSIVE CONTRAMARCO - FORNECIMENTO E INSTALAÇÃO. AF_11/2024</v>
          </cell>
          <cell r="C8323" t="str">
            <v>M2</v>
          </cell>
          <cell r="D8323">
            <v>0</v>
          </cell>
          <cell r="E8323">
            <v>0</v>
          </cell>
          <cell r="F8323" t="str">
            <v>SINAPI JUNHO 2025</v>
          </cell>
        </row>
        <row r="8324">
          <cell r="A8324">
            <v>94589</v>
          </cell>
          <cell r="B8324" t="str">
            <v>CONTRAMARCO DE ALUMÍNIO, FIXAÇÃO COM ARGAMASSA - FORNECIMENTO E INSTALAÇÃO. AF_11/2024</v>
          </cell>
          <cell r="C8324" t="str">
            <v>M</v>
          </cell>
          <cell r="D8324">
            <v>18.36</v>
          </cell>
          <cell r="E8324">
            <v>19.489999999999998</v>
          </cell>
          <cell r="F8324" t="str">
            <v>SINAPI JUNHO 2025</v>
          </cell>
        </row>
        <row r="8325">
          <cell r="A8325">
            <v>94590</v>
          </cell>
          <cell r="B8325" t="str">
            <v>CONTRAMARCO DE ALUMÍNIO, FIXAÇÃO COM PARAFUSO - FORNECIMENTO E INSTALAÇÃO. AF_11/2024</v>
          </cell>
          <cell r="C8325" t="str">
            <v>M</v>
          </cell>
          <cell r="D8325">
            <v>25.98</v>
          </cell>
          <cell r="E8325">
            <v>27.39</v>
          </cell>
          <cell r="F8325" t="str">
            <v>SINAPI JUNHO 2025</v>
          </cell>
        </row>
        <row r="8326">
          <cell r="A8326">
            <v>94587</v>
          </cell>
          <cell r="B8326" t="str">
            <v>CONTRAMARCO DE AÇO, FIXAÇÃO COM ARGAMASSA - FORNECIMENTO E INSTALAÇÃO. AF_11/2024</v>
          </cell>
          <cell r="C8326" t="str">
            <v>M</v>
          </cell>
          <cell r="D8326">
            <v>65.5</v>
          </cell>
          <cell r="E8326">
            <v>68.069999999999993</v>
          </cell>
          <cell r="F8326" t="str">
            <v>SINAPI JUNHO 2025</v>
          </cell>
        </row>
        <row r="8327">
          <cell r="A8327">
            <v>94588</v>
          </cell>
          <cell r="B8327" t="str">
            <v>CONTRAMARCO DE AÇO, FIXAÇÃO COM PARAFUSO - FORNECIMENTO E INSTALAÇÃO. AF_11/2024</v>
          </cell>
          <cell r="C8327" t="str">
            <v>M</v>
          </cell>
          <cell r="D8327">
            <v>77.510000000000005</v>
          </cell>
          <cell r="E8327">
            <v>80.760000000000005</v>
          </cell>
          <cell r="F8327" t="str">
            <v>SINAPI JUNHO 2025</v>
          </cell>
        </row>
        <row r="8328">
          <cell r="A8328">
            <v>105812</v>
          </cell>
          <cell r="B8328" t="str">
            <v>GUARNIÇÃO DE ALUMÍNIO. AF_11/2024</v>
          </cell>
          <cell r="C8328" t="str">
            <v>M</v>
          </cell>
          <cell r="D8328">
            <v>21.84</v>
          </cell>
          <cell r="E8328">
            <v>22.08</v>
          </cell>
          <cell r="F8328" t="str">
            <v>SINAPI JUNHO 2025</v>
          </cell>
        </row>
        <row r="8329">
          <cell r="A8329">
            <v>94571</v>
          </cell>
          <cell r="B8329"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329" t="str">
            <v>M2</v>
          </cell>
          <cell r="D8329">
            <v>0</v>
          </cell>
          <cell r="E8329">
            <v>0</v>
          </cell>
          <cell r="F8329" t="str">
            <v>SINAPI JUNHO 2025</v>
          </cell>
        </row>
        <row r="8330">
          <cell r="A8330">
            <v>94570</v>
          </cell>
          <cell r="B8330"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330" t="str">
            <v>M2</v>
          </cell>
          <cell r="D8330">
            <v>250.1</v>
          </cell>
          <cell r="E8330">
            <v>251.26</v>
          </cell>
          <cell r="F8330" t="str">
            <v>SINAPI JUNHO 2025</v>
          </cell>
        </row>
        <row r="8331">
          <cell r="A8331">
            <v>105811</v>
          </cell>
          <cell r="B8331"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331" t="str">
            <v>M2</v>
          </cell>
          <cell r="D8331">
            <v>0</v>
          </cell>
          <cell r="E8331">
            <v>0</v>
          </cell>
          <cell r="F8331" t="str">
            <v>SINAPI JUNHO 2025</v>
          </cell>
        </row>
        <row r="8332">
          <cell r="A8332">
            <v>94572</v>
          </cell>
          <cell r="B8332"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332" t="str">
            <v>M2</v>
          </cell>
          <cell r="D8332">
            <v>355.07</v>
          </cell>
          <cell r="E8332">
            <v>356.78</v>
          </cell>
          <cell r="F8332" t="str">
            <v>SINAPI JUNHO 2025</v>
          </cell>
        </row>
        <row r="8333">
          <cell r="A8333">
            <v>94573</v>
          </cell>
          <cell r="B8333"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333" t="str">
            <v>M2</v>
          </cell>
          <cell r="D8333">
            <v>276.51</v>
          </cell>
          <cell r="E8333">
            <v>277.66000000000003</v>
          </cell>
          <cell r="F8333" t="str">
            <v>SINAPI JUNHO 2025</v>
          </cell>
        </row>
        <row r="8334">
          <cell r="A8334">
            <v>105809</v>
          </cell>
          <cell r="B8334"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334" t="str">
            <v>M2</v>
          </cell>
          <cell r="D8334">
            <v>0</v>
          </cell>
          <cell r="E8334">
            <v>0</v>
          </cell>
          <cell r="F8334" t="str">
            <v>SINAPI JUNHO 2025</v>
          </cell>
        </row>
        <row r="8335">
          <cell r="A8335">
            <v>94569</v>
          </cell>
          <cell r="B8335" t="str">
            <v>JANELA DE ALUMÍNIO TIPO MAXIM-AR, BATENTE/ REQUADRO 3 A 14 CM, VIDRO INCLUSO, FIXAÇÃO COM PARAFUSO, SEM GUARNIÇÃO/ ALIZAR, DIMENSÕES 60X80 (A X L) CM, SEM ACABAMENTO, VEDAÇÃO COM SILICONE, EXCLUSIVE CONTRAMARCO - FORNECIMENTO E INSTALAÇÃO. AF_11/2024</v>
          </cell>
          <cell r="C8335" t="str">
            <v>M2</v>
          </cell>
          <cell r="D8335">
            <v>478.53</v>
          </cell>
          <cell r="E8335">
            <v>482.25</v>
          </cell>
          <cell r="F8335" t="str">
            <v>SINAPI JUNHO 2025</v>
          </cell>
        </row>
        <row r="8336">
          <cell r="A8336">
            <v>105810</v>
          </cell>
          <cell r="B8336" t="str">
            <v>JANELA DE ALUMÍNIO TIPO MAXIM-AR, VIDRO INCLUSO, COM BANDEIRA, FIXAÇÃO COM PARAFUSO, SEM GUARNIÇÃO/ ALIZAR, DIMENSÕES 100X80 (A X L) CM, SEM ACABAMENTO, VEDAÇÃO COM SILICONE, EXCLUSIVE CONTRAMARCO - FORNECIMENTO E INSTALAÇÃO. AF_11/2024</v>
          </cell>
          <cell r="C8336" t="str">
            <v>M2</v>
          </cell>
          <cell r="D8336">
            <v>0</v>
          </cell>
          <cell r="E8336">
            <v>0</v>
          </cell>
          <cell r="F8336" t="str">
            <v>SINAPI JUNHO 2025</v>
          </cell>
        </row>
        <row r="8337">
          <cell r="A8337">
            <v>94561</v>
          </cell>
          <cell r="B8337"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337" t="str">
            <v>M2</v>
          </cell>
          <cell r="D8337">
            <v>0</v>
          </cell>
          <cell r="E8337">
            <v>0</v>
          </cell>
          <cell r="F8337" t="str">
            <v>SINAPI JUNHO 2025</v>
          </cell>
        </row>
        <row r="8338">
          <cell r="A8338">
            <v>94562</v>
          </cell>
          <cell r="B8338" t="str">
            <v>JANELA DE AÇO DE CORRER COM 4 FOLHAS PARA VIDRO (VIDROS NÃO INCLUSOS), BATENTE/ REQUADRO INCLUSO (6 A 14 CM), FIXAÇÃO COM ARGAMASSA, COM PINTURA ANTICORROSIVA, COM FERRAGENS, FIXAÇÃO COM ARGAMASSA, EXCLUSIVE CONTRAMARCO - FORNECIMENTO E INSTALAÇÃO. AF_11/2024</v>
          </cell>
          <cell r="C8338" t="str">
            <v>M2</v>
          </cell>
          <cell r="D8338">
            <v>627.16999999999996</v>
          </cell>
          <cell r="E8338">
            <v>632.36</v>
          </cell>
          <cell r="F8338" t="str">
            <v>SINAPI JUNHO 2025</v>
          </cell>
        </row>
        <row r="8339">
          <cell r="A8339">
            <v>105813</v>
          </cell>
          <cell r="B8339" t="str">
            <v>JANELA DE AÇO GALVANIZADO TIPO MAXIMO-AR, PINT. ANTICORROSIVA, COM BATENTE/REQUADRO DE 6 A 14 CM, SEM VIDRO, COM GRADE, 1 FL, 60 X 80 CM (A X L), FIXAÇÃO COM ARGAMASSA, EXCLUSIVE CONTRAMARCO - FORNECIMENTO E INSTALAÇÃO. AF_11/2024</v>
          </cell>
          <cell r="C8339" t="str">
            <v>M2</v>
          </cell>
          <cell r="D8339">
            <v>1053.77</v>
          </cell>
          <cell r="E8339">
            <v>1072.83</v>
          </cell>
          <cell r="F8339" t="str">
            <v>SINAPI JUNHO 2025</v>
          </cell>
        </row>
        <row r="8340">
          <cell r="A8340">
            <v>94559</v>
          </cell>
          <cell r="B8340"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340" t="str">
            <v>M2</v>
          </cell>
          <cell r="D8340">
            <v>730.73</v>
          </cell>
          <cell r="E8340">
            <v>749.84</v>
          </cell>
          <cell r="F8340" t="str">
            <v>SINAPI JUNHO 2025</v>
          </cell>
        </row>
        <row r="8341">
          <cell r="A8341">
            <v>100668</v>
          </cell>
          <cell r="B8341"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341" t="str">
            <v>M2</v>
          </cell>
          <cell r="D8341">
            <v>1282.8</v>
          </cell>
          <cell r="E8341">
            <v>1297.77</v>
          </cell>
          <cell r="F8341" t="str">
            <v>SINAPI JUNHO 2025</v>
          </cell>
        </row>
        <row r="8342">
          <cell r="A8342">
            <v>100670</v>
          </cell>
          <cell r="B8342"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342" t="str">
            <v>M2</v>
          </cell>
          <cell r="D8342">
            <v>977.24</v>
          </cell>
          <cell r="E8342">
            <v>982.93</v>
          </cell>
          <cell r="F8342" t="str">
            <v>SINAPI JUNHO 2025</v>
          </cell>
        </row>
        <row r="8343">
          <cell r="A8343">
            <v>100665</v>
          </cell>
          <cell r="B8343"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343" t="str">
            <v>M2</v>
          </cell>
          <cell r="D8343">
            <v>814.77</v>
          </cell>
          <cell r="E8343">
            <v>821.29</v>
          </cell>
          <cell r="F8343" t="str">
            <v>SINAPI JUNHO 2025</v>
          </cell>
        </row>
        <row r="8344">
          <cell r="A8344">
            <v>100924</v>
          </cell>
          <cell r="B8344"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344" t="str">
            <v>M2</v>
          </cell>
          <cell r="D8344">
            <v>0</v>
          </cell>
          <cell r="E8344">
            <v>0</v>
          </cell>
          <cell r="F8344" t="str">
            <v>SINAPI JUNHO 2025</v>
          </cell>
        </row>
        <row r="8345">
          <cell r="A8345">
            <v>100671</v>
          </cell>
          <cell r="B8345"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345" t="str">
            <v>M2</v>
          </cell>
          <cell r="D8345">
            <v>1204.6500000000001</v>
          </cell>
          <cell r="E8345">
            <v>1210.3399999999999</v>
          </cell>
          <cell r="F8345" t="str">
            <v>SINAPI JUNHO 2025</v>
          </cell>
        </row>
        <row r="8346">
          <cell r="A8346">
            <v>100667</v>
          </cell>
          <cell r="B8346"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346" t="str">
            <v>M2</v>
          </cell>
          <cell r="D8346">
            <v>1038.6400000000001</v>
          </cell>
          <cell r="E8346">
            <v>1045.1600000000001</v>
          </cell>
          <cell r="F8346" t="str">
            <v>SINAPI JUNHO 2025</v>
          </cell>
        </row>
        <row r="8347">
          <cell r="A8347">
            <v>100669</v>
          </cell>
          <cell r="B8347"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347" t="str">
            <v>M2</v>
          </cell>
          <cell r="D8347">
            <v>942.17</v>
          </cell>
          <cell r="E8347">
            <v>957.14</v>
          </cell>
          <cell r="F8347" t="str">
            <v>SINAPI JUNHO 2025</v>
          </cell>
        </row>
        <row r="8348">
          <cell r="A8348">
            <v>100672</v>
          </cell>
          <cell r="B8348"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348" t="str">
            <v>M2</v>
          </cell>
          <cell r="D8348">
            <v>789.46</v>
          </cell>
          <cell r="E8348">
            <v>795.15</v>
          </cell>
          <cell r="F8348" t="str">
            <v>SINAPI JUNHO 2025</v>
          </cell>
        </row>
        <row r="8349">
          <cell r="A8349">
            <v>100666</v>
          </cell>
          <cell r="B8349"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349" t="str">
            <v>M2</v>
          </cell>
          <cell r="D8349">
            <v>656.42</v>
          </cell>
          <cell r="E8349">
            <v>662.94</v>
          </cell>
          <cell r="F8349" t="str">
            <v>SINAPI JUNHO 2025</v>
          </cell>
        </row>
        <row r="8350">
          <cell r="A8350">
            <v>100663</v>
          </cell>
          <cell r="B8350"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350" t="str">
            <v>M2</v>
          </cell>
          <cell r="D8350">
            <v>0</v>
          </cell>
          <cell r="E8350">
            <v>0</v>
          </cell>
          <cell r="F8350" t="str">
            <v>SINAPI JUNHO 2025</v>
          </cell>
        </row>
        <row r="8351">
          <cell r="A8351">
            <v>100662</v>
          </cell>
          <cell r="B8351"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351" t="str">
            <v>M2</v>
          </cell>
          <cell r="D8351">
            <v>0</v>
          </cell>
          <cell r="E8351">
            <v>0</v>
          </cell>
          <cell r="F8351" t="str">
            <v>SINAPI JUNHO 2025</v>
          </cell>
        </row>
        <row r="8352">
          <cell r="A8352">
            <v>100661</v>
          </cell>
          <cell r="B8352" t="str">
            <v>JANELA DE PVC BRANCO TIPO MAXIM-AR (VIDRO INCLUSO), BATENTE/ REQUADRO DE 4 A 14 CM, DIMENSÕES 60X60 CM, COM GUARNIÇÃO/ ALIZAR, COM FERRAGENS, FIXAÇÃO COM PARAFUSOS, VEDAÇÃO COM SILICONE, EXCLUSIVE CONTRAMARCO - FORNECIMENTO E INSTALAÇÃO. AF_11/2024</v>
          </cell>
          <cell r="C8352" t="str">
            <v>M2</v>
          </cell>
          <cell r="D8352">
            <v>0</v>
          </cell>
          <cell r="E8352">
            <v>0</v>
          </cell>
          <cell r="F8352" t="str">
            <v>SINAPI JUNHO 2025</v>
          </cell>
        </row>
        <row r="8353">
          <cell r="A8353">
            <v>100659</v>
          </cell>
          <cell r="B8353" t="str">
            <v>ALIZAR DE 5X1,5CM PARA PORTA FIXADO COM PREGOS, PADRÃO MÉDIO - FORNECIMENTO E INSTALAÇÃO. AF_12/2019</v>
          </cell>
          <cell r="C8353" t="str">
            <v>M</v>
          </cell>
          <cell r="D8353">
            <v>11.17</v>
          </cell>
          <cell r="E8353">
            <v>11.42</v>
          </cell>
          <cell r="F8353" t="str">
            <v>SINAPI JUNHO 2025</v>
          </cell>
        </row>
        <row r="8354">
          <cell r="A8354">
            <v>100660</v>
          </cell>
          <cell r="B8354" t="str">
            <v>ALIZAR DE 5X1,5CM PARA PORTA FIXADO COM PREGOS, PADRÃO POPULAR - FORNECIMENTO E INSTALAÇÃO. AF_12/2019</v>
          </cell>
          <cell r="C8354" t="str">
            <v>M</v>
          </cell>
          <cell r="D8354">
            <v>7.76</v>
          </cell>
          <cell r="E8354">
            <v>8.01</v>
          </cell>
          <cell r="F8354" t="str">
            <v>SINAPI JUNHO 2025</v>
          </cell>
        </row>
        <row r="8355">
          <cell r="A8355">
            <v>100711</v>
          </cell>
          <cell r="B8355" t="str">
            <v>BATENTE DE AÇO GALVANIZADO, COM PERFIL PRÉ-FABRICADO, FIXADO COM ARGAMASSA, COM SOLDA, GRAPAS E FUROS PARA FERRAGENS INCLUSOS. AF_12/2019</v>
          </cell>
          <cell r="C8355" t="str">
            <v>M</v>
          </cell>
          <cell r="D8355">
            <v>0</v>
          </cell>
          <cell r="E8355">
            <v>0</v>
          </cell>
          <cell r="F8355" t="str">
            <v>SINAPI JUNHO 2025</v>
          </cell>
        </row>
        <row r="8356">
          <cell r="A8356">
            <v>100676</v>
          </cell>
          <cell r="B8356" t="str">
            <v>BATENTE PARA PORTA COM BANDEIRA, FIXAÇÃO COM PARAFUSO E BUCHA. AF_12/2019</v>
          </cell>
          <cell r="C8356" t="str">
            <v>UN</v>
          </cell>
          <cell r="D8356">
            <v>194.55</v>
          </cell>
          <cell r="E8356">
            <v>202.25</v>
          </cell>
          <cell r="F8356" t="str">
            <v>SINAPI JUNHO 2025</v>
          </cell>
        </row>
        <row r="8357">
          <cell r="A8357">
            <v>90806</v>
          </cell>
          <cell r="B8357" t="str">
            <v>BATENTE PARA PORTA DE MADEIRA, FIXAÇÃO COM ARGAMASSA, PADRÃO MÉDIO - FORNECIMENTO E INSTALAÇÃO. AF_12/2019</v>
          </cell>
          <cell r="C8357" t="str">
            <v>UN</v>
          </cell>
          <cell r="D8357">
            <v>402.23</v>
          </cell>
          <cell r="E8357">
            <v>419.22</v>
          </cell>
          <cell r="F8357" t="str">
            <v>SINAPI JUNHO 2025</v>
          </cell>
        </row>
        <row r="8358">
          <cell r="A8358">
            <v>91292</v>
          </cell>
          <cell r="B8358" t="str">
            <v>BATENTE PARA PORTA DE MADEIRA, FIXAÇÃO COM ARGAMASSA, PADRÃO POPULAR. FORNECIMENTO E INSTALAÇÃO. AF_12/2019</v>
          </cell>
          <cell r="C8358" t="str">
            <v>UN</v>
          </cell>
          <cell r="D8358">
            <v>326.52</v>
          </cell>
          <cell r="E8358">
            <v>343.54</v>
          </cell>
          <cell r="F8358" t="str">
            <v>SINAPI JUNHO 2025</v>
          </cell>
        </row>
        <row r="8359">
          <cell r="A8359">
            <v>90801</v>
          </cell>
          <cell r="B8359" t="str">
            <v>BATENTE PARA PORTA DE MADEIRA, PADRÃO MÉDIO - FORNECIMENTO E MONTAGEM. AF_12/2019</v>
          </cell>
          <cell r="C8359" t="str">
            <v>UN</v>
          </cell>
          <cell r="D8359">
            <v>305.89999999999998</v>
          </cell>
          <cell r="E8359">
            <v>315.57</v>
          </cell>
          <cell r="F8359" t="str">
            <v>SINAPI JUNHO 2025</v>
          </cell>
        </row>
        <row r="8360">
          <cell r="A8360">
            <v>91287</v>
          </cell>
          <cell r="B8360" t="str">
            <v>BATENTE PARA PORTA DE MADEIRA, PADRÃO POPULAR - FORNECIMENTO E MONTAGEM. AF_12/2019</v>
          </cell>
          <cell r="C8360" t="str">
            <v>UN</v>
          </cell>
          <cell r="D8360">
            <v>230.19</v>
          </cell>
          <cell r="E8360">
            <v>239.89</v>
          </cell>
          <cell r="F8360" t="str">
            <v>SINAPI JUNHO 2025</v>
          </cell>
        </row>
        <row r="8361">
          <cell r="A8361">
            <v>100706</v>
          </cell>
          <cell r="B8361" t="str">
            <v>CREMONA EM LATÃO CROMADO OU POLIDO, COMPLETA. AF_12/2019</v>
          </cell>
          <cell r="C8361" t="str">
            <v>UN</v>
          </cell>
          <cell r="D8361">
            <v>76.209999999999994</v>
          </cell>
          <cell r="E8361">
            <v>80.39</v>
          </cell>
          <cell r="F8361" t="str">
            <v>SINAPI JUNHO 2025</v>
          </cell>
        </row>
        <row r="8362">
          <cell r="A8362">
            <v>100709</v>
          </cell>
          <cell r="B8362" t="str">
            <v>DOBRADIÇA EM AÇO/FERRO, 3" X 21/2", E=1,9 A 2MM, SEN ANEL, CROMADO OU ZINCADO, TAMPA BOLA, COM PARAFUSOS. AF_12/2019</v>
          </cell>
          <cell r="C8362" t="str">
            <v>UN</v>
          </cell>
          <cell r="D8362">
            <v>57.85</v>
          </cell>
          <cell r="E8362">
            <v>61.1</v>
          </cell>
          <cell r="F8362" t="str">
            <v>SINAPI JUNHO 2025</v>
          </cell>
        </row>
        <row r="8363">
          <cell r="A8363">
            <v>100710</v>
          </cell>
          <cell r="B8363" t="str">
            <v>DOBRADIÇA TIPO VAI E VEM EM LATÃO POLIDO 3". AF_12/2019</v>
          </cell>
          <cell r="C8363" t="str">
            <v>UN</v>
          </cell>
          <cell r="D8363">
            <v>166.68</v>
          </cell>
          <cell r="E8363">
            <v>171</v>
          </cell>
          <cell r="F8363" t="str">
            <v>SINAPI JUNHO 2025</v>
          </cell>
        </row>
        <row r="8364">
          <cell r="A8364">
            <v>90830</v>
          </cell>
          <cell r="B8364" t="str">
            <v>FECHADURA DE EMBUTIR COM CILINDRO, EXTERNA, COMPLETA, ACABAMENTO PADRÃO MÉDIO, INCLUSO EXECUÇÃO DE FURO - FORNECIMENTO E INSTALAÇÃO. AF_12/2019</v>
          </cell>
          <cell r="C8364" t="str">
            <v>UN</v>
          </cell>
          <cell r="D8364">
            <v>195.66</v>
          </cell>
          <cell r="E8364">
            <v>199.2</v>
          </cell>
          <cell r="F8364" t="str">
            <v>SINAPI JUNHO 2025</v>
          </cell>
        </row>
        <row r="8365">
          <cell r="A8365">
            <v>91304</v>
          </cell>
          <cell r="B8365" t="str">
            <v>FECHADURA DE EMBUTIR COM CILINDRO, EXTERNA, COMPLETA, ACABAMENTO PADRÃO POPULAR, INCLUSO EXECUÇÃO DE FURO - FORNECIMENTO E INSTALAÇÃO. AF_12/2019</v>
          </cell>
          <cell r="C8365" t="str">
            <v>UN</v>
          </cell>
          <cell r="D8365">
            <v>117.98</v>
          </cell>
          <cell r="E8365">
            <v>121.52</v>
          </cell>
          <cell r="F8365" t="str">
            <v>SINAPI JUNHO 2025</v>
          </cell>
        </row>
        <row r="8366">
          <cell r="A8366">
            <v>90831</v>
          </cell>
          <cell r="B8366" t="str">
            <v>FECHADURA DE EMBUTIR PARA PORTA DE BANHEIRO, COMPLETA, ACABAMENTO PADRÃO MÉDIO, INCLUSO EXECUÇÃO DE FURO - FORNECIMENTO E INSTALAÇÃO. AF_12/2019</v>
          </cell>
          <cell r="C8366" t="str">
            <v>UN</v>
          </cell>
          <cell r="D8366">
            <v>171.88</v>
          </cell>
          <cell r="E8366">
            <v>174.6</v>
          </cell>
          <cell r="F8366" t="str">
            <v>SINAPI JUNHO 2025</v>
          </cell>
        </row>
        <row r="8367">
          <cell r="A8367">
            <v>91305</v>
          </cell>
          <cell r="B8367" t="str">
            <v>FECHADURA DE EMBUTIR PARA PORTA DE BANHEIRO, COMPLETA, ACABAMENTO PADRÃO POPULAR, INCLUSO EXECUÇÃO DE FURO - FORNECIMENTO E INSTALAÇÃO. AF_12/2019</v>
          </cell>
          <cell r="C8367" t="str">
            <v>UN</v>
          </cell>
          <cell r="D8367">
            <v>118.44</v>
          </cell>
          <cell r="E8367">
            <v>121.16</v>
          </cell>
          <cell r="F8367" t="str">
            <v>SINAPI JUNHO 2025</v>
          </cell>
        </row>
        <row r="8368">
          <cell r="A8368">
            <v>91306</v>
          </cell>
          <cell r="B8368" t="str">
            <v>FECHADURA DE EMBUTIR PARA PORTAS INTERNAS, COMPLETA, ACABAMENTO PADRÃO MÉDIO, COM EXECUÇÃO DE FURO - FORNECIMENTO E INSTALAÇÃO. AF_12/2019</v>
          </cell>
          <cell r="C8368" t="str">
            <v>UN</v>
          </cell>
          <cell r="D8368">
            <v>171.88</v>
          </cell>
          <cell r="E8368">
            <v>174.6</v>
          </cell>
          <cell r="F8368" t="str">
            <v>SINAPI JUNHO 2025</v>
          </cell>
        </row>
        <row r="8369">
          <cell r="A8369">
            <v>91307</v>
          </cell>
          <cell r="B8369" t="str">
            <v>FECHADURA DE EMBUTIR PARA PORTAS INTERNAS, COMPLETA, ACABAMENTO PADRÃO POPULAR, COM EXECUÇÃO DE FURO - FORNECIMENTO E INSTALAÇÃO. AF_12/2019</v>
          </cell>
          <cell r="C8369" t="str">
            <v>UN</v>
          </cell>
          <cell r="D8369">
            <v>100.41</v>
          </cell>
          <cell r="E8369">
            <v>103.13</v>
          </cell>
          <cell r="F8369" t="str">
            <v>SINAPI JUNHO 2025</v>
          </cell>
        </row>
        <row r="8370">
          <cell r="A8370">
            <v>100707</v>
          </cell>
          <cell r="B8370" t="str">
            <v>FECHO DE EMBUTIR TIPO UNHA 22CM. AF_12/2019</v>
          </cell>
          <cell r="C8370" t="str">
            <v>UN</v>
          </cell>
          <cell r="D8370">
            <v>158.83000000000001</v>
          </cell>
          <cell r="E8370">
            <v>162.81</v>
          </cell>
          <cell r="F8370" t="str">
            <v>SINAPI JUNHO 2025</v>
          </cell>
        </row>
        <row r="8371">
          <cell r="A8371">
            <v>100708</v>
          </cell>
          <cell r="B8371" t="str">
            <v>FECHO DE EMBUTIR TIPO UNHA 40CM. AF_12/2019</v>
          </cell>
          <cell r="C8371" t="str">
            <v>UN</v>
          </cell>
          <cell r="D8371">
            <v>199.11</v>
          </cell>
          <cell r="E8371">
            <v>203.53</v>
          </cell>
          <cell r="F8371" t="str">
            <v>SINAPI JUNHO 2025</v>
          </cell>
        </row>
        <row r="8372">
          <cell r="A8372">
            <v>91328</v>
          </cell>
          <cell r="B8372" t="str">
            <v>KIT DE PORTA DE MADEIRA FRISADA, SEMI-OCA (LEVE OU MÉDIA), PADRÃO MÉDIO 60X210CM, ESPESSURA DE 3CM, ITENS INCLUSOS: DOBRADIÇAS, MONTAGEM E INSTALAÇÃO DO BATENTE, SEM FECHADURA - FORNECIMENTO E INSTALAÇÃO. AF_12/2019</v>
          </cell>
          <cell r="C8372" t="str">
            <v>UN</v>
          </cell>
          <cell r="D8372">
            <v>870.5</v>
          </cell>
          <cell r="E8372">
            <v>894.42</v>
          </cell>
          <cell r="F8372" t="str">
            <v>SINAPI JUNHO 2025</v>
          </cell>
        </row>
        <row r="8373">
          <cell r="A8373">
            <v>100687</v>
          </cell>
          <cell r="B8373" t="str">
            <v>KIT DE PORTA DE MADEIRA FRISADA, SEMI-OCA (LEVE OU MÉDIA), PADRÃO MÉDIO, 60X210CM, ESPESSURA DE 3,5CM, ITENS INCLUSOS: DOBRADIÇAS, MONTAGEM E INSTALAÇÃO DE BATENTE, FECHADURA COM EXECUÇÃO DO FURO - FORNECIMENTO E INSTALAÇÃO. AF_12/2019</v>
          </cell>
          <cell r="C8373" t="str">
            <v>UN</v>
          </cell>
          <cell r="D8373">
            <v>1042.3800000000001</v>
          </cell>
          <cell r="E8373">
            <v>1069.02</v>
          </cell>
          <cell r="F8373" t="str">
            <v>SINAPI JUNHO 2025</v>
          </cell>
        </row>
        <row r="8374">
          <cell r="A8374">
            <v>100681</v>
          </cell>
          <cell r="B8374" t="str">
            <v>KIT DE PORTA DE MADEIRA FRISADA, SEMI-OCA (LEVE OU MÉDIA), PADRÃO MÉDIO, 70X210CM, ESPESSURA DE 3CM, ITENS INCLUSOS: DOBRADIÇAS, MONTAGEM E INSTALAÇÃO DE BATENTE, FECHADURA COM EXECUÇÃO DO FURO - FORNECIMENTO E INSTALAÇÃO. AF_12/2019</v>
          </cell>
          <cell r="C8374" t="str">
            <v>UN</v>
          </cell>
          <cell r="D8374">
            <v>1066.5999999999999</v>
          </cell>
          <cell r="E8374">
            <v>1093.75</v>
          </cell>
          <cell r="F8374" t="str">
            <v>SINAPI JUNHO 2025</v>
          </cell>
        </row>
        <row r="8375">
          <cell r="A8375">
            <v>91330</v>
          </cell>
          <cell r="B8375" t="str">
            <v>KIT DE PORTA DE MADEIRA FRISADA, SEMI-OCA (LEVE OU MÉDIA), PADRÃO MÉDIO, 70X210CM, ESPESSURA DE 3CM, ITENS INCLUSOS: DOBRADIÇAS, MONTAGEM E INSTALAÇÃO DO BATENTE, SEM FECHADURA - FORNECIMENTO E INSTALAÇÃO. AF_12/2019</v>
          </cell>
          <cell r="C8375" t="str">
            <v>UN</v>
          </cell>
          <cell r="D8375">
            <v>894.72</v>
          </cell>
          <cell r="E8375">
            <v>919.15</v>
          </cell>
          <cell r="F8375" t="str">
            <v>SINAPI JUNHO 2025</v>
          </cell>
        </row>
        <row r="8376">
          <cell r="A8376">
            <v>100689</v>
          </cell>
          <cell r="B8376" t="str">
            <v>KIT DE PORTA DE MADEIRA FRISADA, SEMI-OCA (LEVE OU MÉDIA), PADRÃO MÉDIO, 80X210CM, ESPESSURA DE 3,5CM, ITENS INCLUSOS: DOBRADIÇAS, MONTAGEM E INSTALAÇÃO DE BATENTE, FECHADURA COM EXECUÇÃO DO FURO - FORNECIMENTO E INSTALAÇÃO. AF_12/2019</v>
          </cell>
          <cell r="C8376" t="str">
            <v>UN</v>
          </cell>
          <cell r="D8376">
            <v>1125.03</v>
          </cell>
          <cell r="E8376">
            <v>1153.52</v>
          </cell>
          <cell r="F8376" t="str">
            <v>SINAPI JUNHO 2025</v>
          </cell>
        </row>
        <row r="8377">
          <cell r="A8377">
            <v>91332</v>
          </cell>
          <cell r="B8377" t="str">
            <v>KIT DE PORTA DE MADEIRA FRISADA, SEMI-OCA (LEVE OU MÉDIA), PADRÃO MÉDIO, 80X210CM, ESPESSURA DE 3,5CM, ITENS INCLUSOS: DOBRADIÇAS, MONTAGEM E INSTALAÇÃO DO BATENTE, SEM FECHADURA - FORNECIMENTO E INSTALAÇÃO. AF_12/2019</v>
          </cell>
          <cell r="C8377" t="str">
            <v>UN</v>
          </cell>
          <cell r="D8377">
            <v>929.37</v>
          </cell>
          <cell r="E8377">
            <v>954.32</v>
          </cell>
          <cell r="F8377" t="str">
            <v>SINAPI JUNHO 2025</v>
          </cell>
        </row>
        <row r="8378">
          <cell r="A8378">
            <v>100688</v>
          </cell>
          <cell r="B8378" t="str">
            <v>KIT DE PORTA DE MADEIRA FRISADA, SEMI-OCA (LEVE OU MÉDIA), PADRÃO POPULAR, 60X210CM, ESPESSURA DE 3CM, ITENS INCLUSOS: DOBRADIÇAS, MONTAGEM E INSTALAÇÃO DE BATENTE, FECHADURA COM EXECUÇÃO DO FURO - FORNECIMENTO E INSTALAÇÃO. AF_12/2019</v>
          </cell>
          <cell r="C8378" t="str">
            <v>UN</v>
          </cell>
          <cell r="D8378">
            <v>880.49</v>
          </cell>
          <cell r="E8378">
            <v>907.16</v>
          </cell>
          <cell r="F8378" t="str">
            <v>SINAPI JUNHO 2025</v>
          </cell>
        </row>
        <row r="8379">
          <cell r="A8379">
            <v>91329</v>
          </cell>
          <cell r="B8379" t="str">
            <v>KIT DE PORTA DE MADEIRA FRISADA, SEMI-OCA (LEVE OU MÉDIA), PADRÃO POPULAR, 60X210CM, ESPESSURA DE 3CM, ITENS INCLUSOS: DOBRADIÇAS, MONTAGEM E INSTALAÇÃO DO BATENTE, SEM FECHADURA - FORNECIMENTO E INSTALAÇÃO. AF_12/2019</v>
          </cell>
          <cell r="C8379" t="str">
            <v>UN</v>
          </cell>
          <cell r="D8379">
            <v>762.05</v>
          </cell>
          <cell r="E8379">
            <v>786</v>
          </cell>
          <cell r="F8379" t="str">
            <v>SINAPI JUNHO 2025</v>
          </cell>
        </row>
        <row r="8380">
          <cell r="A8380">
            <v>100682</v>
          </cell>
          <cell r="B8380" t="str">
            <v>KIT DE PORTA DE MADEIRA FRISADA, SEMI-OCA (LEVE OU MÉDIA), PADRÃO POPULAR, 70X210CM, ESPESSURA DE 3CM, ITENS INCLUSOS: DOBRADIÇAS, MONTAGEM E INSTALAÇÃO DE BATENTE, FECHADURA COM EXECUÇÃO DO FURO - FORNECIMENTO E INSTALAÇÃO. AF_12/2019</v>
          </cell>
          <cell r="C8380" t="str">
            <v>UN</v>
          </cell>
          <cell r="D8380">
            <v>886</v>
          </cell>
          <cell r="E8380">
            <v>913.18</v>
          </cell>
          <cell r="F8380" t="str">
            <v>SINAPI JUNHO 2025</v>
          </cell>
        </row>
        <row r="8381">
          <cell r="A8381">
            <v>91331</v>
          </cell>
          <cell r="B8381" t="str">
            <v>KIT DE PORTA DE MADEIRA FRISADA, SEMI-OCA (LEVE OU MÉDIA), PADRÃO POPULAR, 70X210CM, ESPESSURA DE 3CM, ITENS INCLUSOS: DOBRADIÇAS, MONTAGEM E INSTALAÇÃO DO BATENTE, SEM FECHADURA - FORNECIMENTO E INSTALAÇÃO. AF_12/2019</v>
          </cell>
          <cell r="C8381" t="str">
            <v>UN</v>
          </cell>
          <cell r="D8381">
            <v>785.59</v>
          </cell>
          <cell r="E8381">
            <v>810.05</v>
          </cell>
          <cell r="F8381" t="str">
            <v>SINAPI JUNHO 2025</v>
          </cell>
        </row>
        <row r="8382">
          <cell r="A8382">
            <v>100690</v>
          </cell>
          <cell r="B8382" t="str">
            <v>KIT DE PORTA DE MADEIRA FRISADA, SEMI-OCA (LEVE OU MÉDIA), PADRÃO POPULAR, 80X210CM, ESPESSURA DE 3,5CM, ITENS INCLUSOS: DOBRADIÇAS, MONTAGEM E INSTALAÇÃO DE BATENTE, FECHADURA COM EXECUÇÃO DO FURO - FORNECIMENTO E INSTALAÇÃO. AF_12/2019</v>
          </cell>
          <cell r="C8382" t="str">
            <v>UN</v>
          </cell>
          <cell r="D8382">
            <v>937.54</v>
          </cell>
          <cell r="E8382">
            <v>966.06</v>
          </cell>
          <cell r="F8382" t="str">
            <v>SINAPI JUNHO 2025</v>
          </cell>
        </row>
        <row r="8383">
          <cell r="A8383">
            <v>91333</v>
          </cell>
          <cell r="B8383" t="str">
            <v>KIT DE PORTA DE MADEIRA FRISADA, SEMI-OCA (LEVE OU MÉDIA), PADRÃO POPULAR, 80X210CM, ESPESSURA DE 3,5CM, ITENS INCLUSOS: DOBRADIÇAS, MONTAGEM E INSTALAÇÃO DO BATENTE, SEM FECHADURA - FORNECIMENTO E INSTALAÇÃO. AF_12/2019</v>
          </cell>
          <cell r="C8383" t="str">
            <v>UN</v>
          </cell>
          <cell r="D8383">
            <v>819.56</v>
          </cell>
          <cell r="E8383">
            <v>844.54</v>
          </cell>
          <cell r="F8383" t="str">
            <v>SINAPI JUNHO 2025</v>
          </cell>
        </row>
        <row r="8384">
          <cell r="A8384">
            <v>90841</v>
          </cell>
          <cell r="B8384" t="str">
            <v>KIT DE PORTA DE MADEIRA PARA PINTURA, SEMI-OCA (LEVE OU MÉDIA), PADRÃO MÉDIO, 60X210CM, ESPESSURA DE 3,5CM, ITENS INCLUSOS: DOBRADIÇAS, MONTAGEM E INSTALAÇÃO DO BATENTE, FECHADURA COM EXECUÇÃO DO FURO - FORNECIMENTO E INSTALAÇÃO. AF_12/2019</v>
          </cell>
          <cell r="C8384" t="str">
            <v>UN</v>
          </cell>
          <cell r="D8384">
            <v>1024.51</v>
          </cell>
          <cell r="E8384">
            <v>1051.1500000000001</v>
          </cell>
          <cell r="F8384" t="str">
            <v>SINAPI JUNHO 2025</v>
          </cell>
        </row>
        <row r="8385">
          <cell r="A8385">
            <v>90847</v>
          </cell>
          <cell r="B8385" t="str">
            <v>KIT DE PORTA DE MADEIRA PARA PINTURA, SEMI-OCA (LEVE OU MÉDIA), PADRÃO MÉDIO, 60X210CM, ESPESSURA DE 3,5CM, ITENS INCLUSOS: DOBRADIÇAS, MONTAGEM E INSTALAÇÃO DO BATENTE, SEM FECHADURA - FORNECIMENTO E INSTALAÇÃO. AF_12/2019</v>
          </cell>
          <cell r="C8385" t="str">
            <v>UN</v>
          </cell>
          <cell r="D8385">
            <v>852.63</v>
          </cell>
          <cell r="E8385">
            <v>876.55</v>
          </cell>
          <cell r="F8385" t="str">
            <v>SINAPI JUNHO 2025</v>
          </cell>
        </row>
        <row r="8386">
          <cell r="A8386">
            <v>90842</v>
          </cell>
          <cell r="B8386" t="str">
            <v>KIT DE PORTA DE MADEIRA PARA PINTURA, SEMI-OCA (LEVE OU MÉDIA), PADRÃO MÉDIO, 70X210CM, ESPESSURA DE 3,5CM, ITENS INCLUSOS: DOBRADIÇAS, MONTAGEM E INSTALAÇÃO DO BATENTE, FECHADURA COM EXECUÇÃO DO FURO - FORNECIMENTO E INSTALAÇÃO. AF_12/2019</v>
          </cell>
          <cell r="C8386" t="str">
            <v>UN</v>
          </cell>
          <cell r="D8386">
            <v>1033.4000000000001</v>
          </cell>
          <cell r="E8386">
            <v>1060.55</v>
          </cell>
          <cell r="F8386" t="str">
            <v>SINAPI JUNHO 2025</v>
          </cell>
        </row>
        <row r="8387">
          <cell r="A8387">
            <v>90848</v>
          </cell>
          <cell r="B8387" t="str">
            <v>KIT DE PORTA DE MADEIRA PARA PINTURA, SEMI-OCA (LEVE OU MÉDIA), PADRÃO MÉDIO, 70X210CM, ESPESSURA DE 3,5CM, ITENS INCLUSOS: DOBRADIÇAS, MONTAGEM E INSTALAÇÃO DO BATENTE, SEM FECHADURA - FORNECIMENTO E INSTALAÇÃO. AF_12/2019</v>
          </cell>
          <cell r="C8387" t="str">
            <v>UN</v>
          </cell>
          <cell r="D8387">
            <v>861.52</v>
          </cell>
          <cell r="E8387">
            <v>885.95</v>
          </cell>
          <cell r="F8387" t="str">
            <v>SINAPI JUNHO 2025</v>
          </cell>
        </row>
        <row r="8388">
          <cell r="A8388">
            <v>90843</v>
          </cell>
          <cell r="B8388" t="str">
            <v>KIT DE PORTA DE MADEIRA PARA PINTURA, SEMI-OCA (LEVE OU MÉDIA), PADRÃO MÉDIO, 80X210CM, ESPESSURA DE 3,5CM, ITENS INCLUSOS: DOBRADIÇAS, MONTAGEM E INSTALAÇÃO DO BATENTE, FECHADURA COM EXECUÇÃO DO FURO - FORNECIMENTO E INSTALAÇÃO. AF_12/2019</v>
          </cell>
          <cell r="C8388" t="str">
            <v>UN</v>
          </cell>
          <cell r="D8388">
            <v>1080.6099999999999</v>
          </cell>
          <cell r="E8388">
            <v>1109.0999999999999</v>
          </cell>
          <cell r="F8388" t="str">
            <v>SINAPI JUNHO 2025</v>
          </cell>
        </row>
        <row r="8389">
          <cell r="A8389">
            <v>90849</v>
          </cell>
          <cell r="B8389" t="str">
            <v>KIT DE PORTA DE MADEIRA PARA PINTURA, SEMI-OCA (LEVE OU MÉDIA), PADRÃO MÉDIO, 80X210CM, ESPESSURA DE 3,5CM, ITENS INCLUSOS: DOBRADIÇAS, MONTAGEM E INSTALAÇÃO DO BATENTE, SEM FECHADURA - FORNECIMENTO E INSTALAÇÃO. AF_12/2019</v>
          </cell>
          <cell r="C8389" t="str">
            <v>UN</v>
          </cell>
          <cell r="D8389">
            <v>884.95</v>
          </cell>
          <cell r="E8389">
            <v>909.9</v>
          </cell>
          <cell r="F8389" t="str">
            <v>SINAPI JUNHO 2025</v>
          </cell>
        </row>
        <row r="8390">
          <cell r="A8390">
            <v>90844</v>
          </cell>
          <cell r="B8390" t="str">
            <v>KIT DE PORTA DE MADEIRA PARA PINTURA, SEMI-OCA (LEVE OU MÉDIA), PADRÃO MÉDIO, 90X210CM, ESPESSURA DE 3,5CM, ITENS INCLUSOS: DOBRADIÇAS, MONTAGEM E INSTALAÇÃO DO BATENTE, FECHADURA COM EXECUÇÃO DO FURO - FORNECIMENTO E INSTALAÇÃO. AF_12/2019</v>
          </cell>
          <cell r="C8390" t="str">
            <v>UN</v>
          </cell>
          <cell r="D8390">
            <v>1151.8900000000001</v>
          </cell>
          <cell r="E8390">
            <v>1180.9100000000001</v>
          </cell>
          <cell r="F8390" t="str">
            <v>SINAPI JUNHO 2025</v>
          </cell>
        </row>
        <row r="8391">
          <cell r="A8391">
            <v>90850</v>
          </cell>
          <cell r="B8391" t="str">
            <v>KIT DE PORTA DE MADEIRA PARA PINTURA, SEMI-OCA (LEVE OU MÉDIA), PADRÃO MÉDIO, 90X210CM, ESPESSURA DE 3,5CM, ITENS INCLUSOS: DOBRADIÇAS, MONTAGEM E INSTALAÇÃO DO BATENTE, SEM FECHADURA - FORNECIMENTO E INSTALAÇÃO. AF_12/2019</v>
          </cell>
          <cell r="C8391" t="str">
            <v>UN</v>
          </cell>
          <cell r="D8391">
            <v>956.23</v>
          </cell>
          <cell r="E8391">
            <v>981.71</v>
          </cell>
          <cell r="F8391" t="str">
            <v>SINAPI JUNHO 2025</v>
          </cell>
        </row>
        <row r="8392">
          <cell r="A8392">
            <v>91312</v>
          </cell>
          <cell r="B8392" t="str">
            <v>KIT DE PORTA DE MADEIRA PARA PINTURA, SEMI-OCA (LEVE OU MÉDIA), PADRÃO POPULAR, 60X210CM, ESPESSURA DE 3,5CM, ITENS INCLUSOS: DOBRADIÇAS, MONTAGEM E INSTALAÇÃO DO BATENTE, FECHADURA COM EXECUÇÃO DO FURO - FORNECIMENTO E INSTALAÇÃO. AF_12/2019</v>
          </cell>
          <cell r="C8392" t="str">
            <v>UN</v>
          </cell>
          <cell r="D8392">
            <v>862.62</v>
          </cell>
          <cell r="E8392">
            <v>889.29</v>
          </cell>
          <cell r="F8392" t="str">
            <v>SINAPI JUNHO 2025</v>
          </cell>
        </row>
        <row r="8393">
          <cell r="A8393">
            <v>91318</v>
          </cell>
          <cell r="B8393" t="str">
            <v>KIT DE PORTA DE MADEIRA PARA PINTURA, SEMI-OCA (LEVE OU MÉDIA), PADRÃO POPULAR, 60X210CM, ESPESSURA DE 3,5CM, ITENS INCLUSOS: DOBRADIÇAS, MONTAGEM E INSTALAÇÃO DO BATENTE, SEM FECHADURA - FORNECIMENTO E INSTALAÇÃO. AF_12/2019</v>
          </cell>
          <cell r="C8393" t="str">
            <v>UN</v>
          </cell>
          <cell r="D8393">
            <v>744.18</v>
          </cell>
          <cell r="E8393">
            <v>768.13</v>
          </cell>
          <cell r="F8393" t="str">
            <v>SINAPI JUNHO 2025</v>
          </cell>
        </row>
        <row r="8394">
          <cell r="A8394">
            <v>91313</v>
          </cell>
          <cell r="B8394" t="str">
            <v>KIT DE PORTA DE MADEIRA PARA PINTURA, SEMI-OCA (LEVE OU MÉDIA), PADRÃO POPULAR, 70X210CM, ESPESSURA DE 3,5CM, ITENS INCLUSOS: DOBRADIÇAS, MONTAGEM E INSTALAÇÃO DO BATENTE, FECHADURA COM EXECUÇÃO DO FURO - FORNECIMENTO E INSTALAÇÃO. AF_12/2019</v>
          </cell>
          <cell r="C8394" t="str">
            <v>UN</v>
          </cell>
          <cell r="D8394">
            <v>852.8</v>
          </cell>
          <cell r="E8394">
            <v>879.98</v>
          </cell>
          <cell r="F8394" t="str">
            <v>SINAPI JUNHO 2025</v>
          </cell>
        </row>
        <row r="8395">
          <cell r="A8395">
            <v>91319</v>
          </cell>
          <cell r="B8395" t="str">
            <v>KIT DE PORTA DE MADEIRA PARA PINTURA, SEMI-OCA (LEVE OU MÉDIA), PADRÃO POPULAR, 70X210CM, ESPESSURA DE 3,5CM, ITENS INCLUSOS: DOBRADIÇAS, MONTAGEM E INSTALAÇÃO DO BATENTE, SEM FECHADURA - FORNECIMENTO E INSTALAÇÃO. AF_12/2019</v>
          </cell>
          <cell r="C8395" t="str">
            <v>UN</v>
          </cell>
          <cell r="D8395">
            <v>752.39</v>
          </cell>
          <cell r="E8395">
            <v>776.85</v>
          </cell>
          <cell r="F8395" t="str">
            <v>SINAPI JUNHO 2025</v>
          </cell>
        </row>
        <row r="8396">
          <cell r="A8396">
            <v>91314</v>
          </cell>
          <cell r="B8396" t="str">
            <v>KIT DE PORTA DE MADEIRA PARA PINTURA, SEMI-OCA (LEVE OU MÉDIA), PADRÃO POPULAR, 80X210CM, ESPESSURA DE 3,5CM, ITENS INCLUSOS: DOBRADIÇAS, MONTAGEM E INSTALAÇÃO DO BATENTE, FECHADURA COM EXECUÇÃO DO FURO - FORNECIMENTO E INSTALAÇÃO. AF_12/2019</v>
          </cell>
          <cell r="C8396" t="str">
            <v>UN</v>
          </cell>
          <cell r="D8396">
            <v>893.12</v>
          </cell>
          <cell r="E8396">
            <v>921.64</v>
          </cell>
          <cell r="F8396" t="str">
            <v>SINAPI JUNHO 2025</v>
          </cell>
        </row>
        <row r="8397">
          <cell r="A8397">
            <v>91320</v>
          </cell>
          <cell r="B8397" t="str">
            <v>KIT DE PORTA DE MADEIRA PARA PINTURA, SEMI-OCA (LEVE OU MÉDIA), PADRÃO POPULAR, 80X210CM, ESPESSURA DE 3,5CM, ITENS INCLUSOS: DOBRADIÇAS, MONTAGEM E INSTALAÇÃO DO BATENTE, SEM FECHADURA - FORNECIMENTO E INSTALAÇÃO. AF_12/2019</v>
          </cell>
          <cell r="C8397" t="str">
            <v>UN</v>
          </cell>
          <cell r="D8397">
            <v>775.14</v>
          </cell>
          <cell r="E8397">
            <v>800.12</v>
          </cell>
          <cell r="F8397" t="str">
            <v>SINAPI JUNHO 2025</v>
          </cell>
        </row>
        <row r="8398">
          <cell r="A8398">
            <v>91315</v>
          </cell>
          <cell r="B8398" t="str">
            <v>KIT DE PORTA DE MADEIRA PARA PINTURA, SEMI-OCA (LEVE OU MÉDIA), PADRÃO POPULAR, 90X210CM, ESPESSURA DE 3,5CM, ITENS INCLUSOS: DOBRADIÇAS, MONTAGEM E INSTALAÇÃO DO BATENTE, FECHADURA COM EXECUÇÃO DO FURO - FORNECIMENTO E INSTALAÇÃO. AF_12/2019</v>
          </cell>
          <cell r="C8398" t="str">
            <v>UN</v>
          </cell>
          <cell r="D8398">
            <v>963.72</v>
          </cell>
          <cell r="E8398">
            <v>992.77</v>
          </cell>
          <cell r="F8398" t="str">
            <v>SINAPI JUNHO 2025</v>
          </cell>
        </row>
        <row r="8399">
          <cell r="A8399">
            <v>91321</v>
          </cell>
          <cell r="B8399" t="str">
            <v>KIT DE PORTA DE MADEIRA PARA PINTURA, SEMI-OCA (LEVE OU MÉDIA), PADRÃO POPULAR, 90X210CM, ESPESSURA DE 3,5CM, ITENS INCLUSOS: DOBRADIÇAS, MONTAGEM E INSTALAÇÃO DO BATENTE, SEM FECHADURA - FORNECIMENTO E INSTALAÇÃO. AF_12/2019</v>
          </cell>
          <cell r="C8399" t="str">
            <v>UN</v>
          </cell>
          <cell r="D8399">
            <v>845.74</v>
          </cell>
          <cell r="E8399">
            <v>871.25</v>
          </cell>
          <cell r="F8399" t="str">
            <v>SINAPI JUNHO 2025</v>
          </cell>
        </row>
        <row r="8400">
          <cell r="A8400">
            <v>90845</v>
          </cell>
          <cell r="B8400" t="str">
            <v>KIT DE PORTA DE MADEIRA PARA PINTURA, SEMI-OCA (PESADA OU SUPERPESADA), PADRÃO MÉDIO, 80X210CM, ESPESSURA DE 3,5CM, ITENS INCLUSOS: DOBRADIÇAS, MONTAGEM E INSTALAÇÃO DO BATENTE, FECHADURA COM EXECUÇÃO DO FURO - FORNECIMENTO E INSTALAÇÃO. AF_12/2019</v>
          </cell>
          <cell r="C8400" t="str">
            <v>UN</v>
          </cell>
          <cell r="D8400">
            <v>1310.31</v>
          </cell>
          <cell r="E8400">
            <v>1340.93</v>
          </cell>
          <cell r="F8400" t="str">
            <v>SINAPI JUNHO 2025</v>
          </cell>
        </row>
        <row r="8401">
          <cell r="A8401">
            <v>90851</v>
          </cell>
          <cell r="B8401" t="str">
            <v>KIT DE PORTA DE MADEIRA PARA PINTURA, SEMI-OCA (PESADA OU SUPERPESADA), PADRÃO MÉDIO, 80X210CM, ESPESSURA DE 3,5CM, ITENS INCLUSOS: DOBRADIÇAS, MONTAGEM E INSTALAÇÃO DO BATENTE, SEM FECHADURA - FORNECIMENTO E INSTALAÇÃO. AF_12/2019</v>
          </cell>
          <cell r="C8401" t="str">
            <v>UN</v>
          </cell>
          <cell r="D8401">
            <v>1114.6500000000001</v>
          </cell>
          <cell r="E8401">
            <v>1141.73</v>
          </cell>
          <cell r="F8401" t="str">
            <v>SINAPI JUNHO 2025</v>
          </cell>
        </row>
        <row r="8402">
          <cell r="A8402">
            <v>90846</v>
          </cell>
          <cell r="B8402" t="str">
            <v>KIT DE PORTA DE MADEIRA PARA PINTURA, SEMI-OCA (PESADA OU SUPERPESADA), PADRÃO MÉDIO, 90X210CM, ESPESSURA DE 3,5CM, ITENS INCLUSOS: DOBRADIÇAS, MONTAGEM E INSTALAÇÃO DO BATENTE, FECHADURA COM EXECUÇÃO DO FURO - FORNECIMENTO E INSTALAÇÃO. AF_12/2019</v>
          </cell>
          <cell r="C8402" t="str">
            <v>UN</v>
          </cell>
          <cell r="D8402">
            <v>1373.35</v>
          </cell>
          <cell r="E8402">
            <v>1404.66</v>
          </cell>
          <cell r="F8402" t="str">
            <v>SINAPI JUNHO 2025</v>
          </cell>
        </row>
        <row r="8403">
          <cell r="A8403">
            <v>90852</v>
          </cell>
          <cell r="B8403" t="str">
            <v>KIT DE PORTA DE MADEIRA PARA PINTURA, SEMI-OCA (PESADA OU SUPERPESADA), PADRÃO MÉDIO, 90X210CM, ESPESSURA DE 3,5CM, ITENS INCLUSOS: DOBRADIÇAS, MONTAGEM E INSTALAÇÃO DO BATENTE, SEM FECHADURA - FORNECIMENTO E INSTALAÇÃO. AF_12/2019</v>
          </cell>
          <cell r="C8403" t="str">
            <v>UN</v>
          </cell>
          <cell r="D8403">
            <v>1177.69</v>
          </cell>
          <cell r="E8403">
            <v>1205.46</v>
          </cell>
          <cell r="F8403" t="str">
            <v>SINAPI JUNHO 2025</v>
          </cell>
        </row>
        <row r="8404">
          <cell r="A8404">
            <v>91316</v>
          </cell>
          <cell r="B8404" t="str">
            <v>KIT DE PORTA DE MADEIRA PARA PINTURA, SEMI-OCA (PESADA OU SUPERPESADA), PADRÃO POPULAR, 80X210CM, ESPESSURA DE 3,5CM, ITENS INCLUSOS: DOBRADIÇAS, MONTAGEM E INSTALAÇÃO DO BATENTE, FECHADURA COM EXECUÇÃO DO FURO - FORNECIMENTO E INSTALAÇÃO. AF_12/2019</v>
          </cell>
          <cell r="C8404" t="str">
            <v>UN</v>
          </cell>
          <cell r="D8404">
            <v>1122.82</v>
          </cell>
          <cell r="E8404">
            <v>1153.47</v>
          </cell>
          <cell r="F8404" t="str">
            <v>SINAPI JUNHO 2025</v>
          </cell>
        </row>
        <row r="8405">
          <cell r="A8405">
            <v>91322</v>
          </cell>
          <cell r="B8405" t="str">
            <v>KIT DE PORTA DE MADEIRA PARA PINTURA, SEMI-OCA (PESADA OU SUPERPESADA), PADRÃO POPULAR, 80X210CM, ESPESSURA DE 3,5CM, ITENS INCLUSOS: DOBRADIÇAS, MONTAGEM E INSTALAÇÃO DO BATENTE, SEM FECHADURA - FORNECIMENTO E INSTALAÇÃO. AF_12/2019</v>
          </cell>
          <cell r="C8405" t="str">
            <v>UN</v>
          </cell>
          <cell r="D8405">
            <v>1004.84</v>
          </cell>
          <cell r="E8405">
            <v>1031.95</v>
          </cell>
          <cell r="F8405" t="str">
            <v>SINAPI JUNHO 2025</v>
          </cell>
        </row>
        <row r="8406">
          <cell r="A8406">
            <v>91317</v>
          </cell>
          <cell r="B8406" t="str">
            <v>KIT DE PORTA DE MADEIRA PARA PINTURA, SEMI-OCA (PESADA OU SUPERPESADA), PADRÃO POPULAR, 90X210CM, ESPESSURA DE 3,5CM, ITENS INCLUSOS: DOBRADIÇAS, MONTAGEM E INSTALAÇÃO DO BATENTE, FECHADURA COM EXECUÇÃO DO FURO - FORNECIMENTO E INSTALAÇÃO. AF_12/2019</v>
          </cell>
          <cell r="C8406" t="str">
            <v>UN</v>
          </cell>
          <cell r="D8406">
            <v>1185.18</v>
          </cell>
          <cell r="E8406">
            <v>1216.52</v>
          </cell>
          <cell r="F8406" t="str">
            <v>SINAPI JUNHO 2025</v>
          </cell>
        </row>
        <row r="8407">
          <cell r="A8407">
            <v>91323</v>
          </cell>
          <cell r="B8407" t="str">
            <v>KIT DE PORTA DE MADEIRA PARA PINTURA, SEMI-OCA (PESADA OU SUPERPESADA), PADRÃO POPULAR, 90X210CM, ESPESSURA DE 3,5CM, ITENS INCLUSOS: DOBRADIÇAS, MONTAGEM E INSTALAÇÃO DO BATENTE, SEM FECHADURA - FORNECIMENTO E INSTALAÇÃO. AF_12/2019</v>
          </cell>
          <cell r="C8407" t="str">
            <v>UN</v>
          </cell>
          <cell r="D8407">
            <v>1067.2</v>
          </cell>
          <cell r="E8407">
            <v>1095</v>
          </cell>
          <cell r="F8407" t="str">
            <v>SINAPI JUNHO 2025</v>
          </cell>
        </row>
        <row r="8408">
          <cell r="A8408">
            <v>100678</v>
          </cell>
          <cell r="B8408" t="str">
            <v>KIT DE PORTA DE MADEIRA PARA VERNIZ, SEMI-OCA (LEVE OU MÉDIA), PADRÃO MÉDIO, 60X210CM, ESPESSURA DE 3,5CM, ITENS INCLUSOS: DOBRADIÇAS, MONTAGEM E INSTALAÇÃO DE BATENTE, FECHADURA COM EXECUÇÃO DO FURO - FORNECIMENTO E INSTALAÇÃO. AF_12/2019</v>
          </cell>
          <cell r="C8408" t="str">
            <v>UN</v>
          </cell>
          <cell r="D8408">
            <v>1034.0899999999999</v>
          </cell>
          <cell r="E8408">
            <v>1060.73</v>
          </cell>
          <cell r="F8408" t="str">
            <v>SINAPI JUNHO 2025</v>
          </cell>
        </row>
        <row r="8409">
          <cell r="A8409">
            <v>91013</v>
          </cell>
          <cell r="B8409" t="str">
            <v>KIT DE PORTA DE MADEIRA PARA VERNIZ, SEMI-OCA (LEVE OU MÉDIA), PADRÃO MÉDIO, 60X210CM, ESPESSURA DE 3,5CM, ITENS INCLUSOS: DOBRADIÇAS, MONTAGEM E INSTALAÇÃO DO BATENTE, SEM FECHADURA - FORNECIMENTO E INSTALAÇÃO. AF_12/2019</v>
          </cell>
          <cell r="C8409" t="str">
            <v>UN</v>
          </cell>
          <cell r="D8409">
            <v>862.21</v>
          </cell>
          <cell r="E8409">
            <v>886.13</v>
          </cell>
          <cell r="F8409" t="str">
            <v>SINAPI JUNHO 2025</v>
          </cell>
        </row>
        <row r="8410">
          <cell r="A8410">
            <v>100680</v>
          </cell>
          <cell r="B8410" t="str">
            <v>KIT DE PORTA DE MADEIRA PARA VERNIZ, SEMI-OCA (LEVE OU MÉDIA), PADRÃO MÉDIO, 70X210CM, ESPESSURA DE 3,5CM, ITENS INCLUSOS: DOBRADIÇAS, MONTAGEM E INSTALAÇÃO DE BATENTE, FECHADURA COM EXECUÇÃO DO FURO - FORNECIMENTO E INSTALAÇÃO. AF_12/2019</v>
          </cell>
          <cell r="C8410" t="str">
            <v>UN</v>
          </cell>
          <cell r="D8410">
            <v>1043.43</v>
          </cell>
          <cell r="E8410">
            <v>1070.58</v>
          </cell>
          <cell r="F8410" t="str">
            <v>SINAPI JUNHO 2025</v>
          </cell>
        </row>
        <row r="8411">
          <cell r="A8411">
            <v>91014</v>
          </cell>
          <cell r="B8411" t="str">
            <v>KIT DE PORTA DE MADEIRA PARA VERNIZ, SEMI-OCA (LEVE OU MÉDIA), PADRÃO MÉDIO, 70X210CM, ESPESSURA DE 3,5CM, ITENS INCLUSOS: DOBRADIÇAS, MONTAGEM E INSTALAÇÃO DO BATENTE, SEM FECHADURA - FORNECIMENTO E INSTALAÇÃO. AF_12/2019</v>
          </cell>
          <cell r="C8411" t="str">
            <v>UN</v>
          </cell>
          <cell r="D8411">
            <v>871.55</v>
          </cell>
          <cell r="E8411">
            <v>895.98</v>
          </cell>
          <cell r="F8411" t="str">
            <v>SINAPI JUNHO 2025</v>
          </cell>
        </row>
        <row r="8412">
          <cell r="A8412">
            <v>100683</v>
          </cell>
          <cell r="B8412" t="str">
            <v>KIT DE PORTA DE MADEIRA PARA VERNIZ, SEMI-OCA (LEVE OU MÉDIA), PADRÃO MÉDIO, 80X210CM, ESPESSURA DE 3,5CM, ITENS INCLUSOS: DOBRADIÇAS, MONTAGEM E INSTALAÇÃO DE BATENTE, FECHADURA COM EXECUÇÃO DO FURO - FORNECIMENTO E INSTALAÇÃO. AF_12/2019</v>
          </cell>
          <cell r="C8412" t="str">
            <v>UN</v>
          </cell>
          <cell r="D8412">
            <v>1119.5</v>
          </cell>
          <cell r="E8412">
            <v>1147.99</v>
          </cell>
          <cell r="F8412" t="str">
            <v>SINAPI JUNHO 2025</v>
          </cell>
        </row>
        <row r="8413">
          <cell r="A8413">
            <v>91015</v>
          </cell>
          <cell r="B8413" t="str">
            <v>KIT DE PORTA DE MADEIRA PARA VERNIZ, SEMI-OCA (LEVE OU MÉDIA), PADRÃO MÉDIO, 80X210CM, ESPESSURA DE 3,5CM, ITENS INCLUSOS: DOBRADIÇAS, MONTAGEM E INSTALAÇÃO DO BATENTE, SEM FECHADURA - FORNECIMENTO E INSTALAÇÃO. AF_12/2019</v>
          </cell>
          <cell r="C8413" t="str">
            <v>UN</v>
          </cell>
          <cell r="D8413">
            <v>923.84</v>
          </cell>
          <cell r="E8413">
            <v>948.79</v>
          </cell>
          <cell r="F8413" t="str">
            <v>SINAPI JUNHO 2025</v>
          </cell>
        </row>
        <row r="8414">
          <cell r="A8414">
            <v>100685</v>
          </cell>
          <cell r="B8414" t="str">
            <v>KIT DE PORTA DE MADEIRA PARA VERNIZ, SEMI-OCA (LEVE OU MÉDIA), PADRÃO MÉDIO, 90X210CM, ESPESSURA DE 3,5CM, ITENS INCLUSOS: DOBRADIÇAS, MONTAGEM E INSTALAÇÃO DE BATENTE, FECHADURA COM EXECUÇÃO DO FURO - FORNECIMENTO E INSTALAÇÃO. AF_12/2019</v>
          </cell>
          <cell r="C8414" t="str">
            <v>UN</v>
          </cell>
          <cell r="D8414">
            <v>1160.3800000000001</v>
          </cell>
          <cell r="E8414">
            <v>1189.4000000000001</v>
          </cell>
          <cell r="F8414" t="str">
            <v>SINAPI JUNHO 2025</v>
          </cell>
        </row>
        <row r="8415">
          <cell r="A8415">
            <v>91016</v>
          </cell>
          <cell r="B8415" t="str">
            <v>KIT DE PORTA DE MADEIRA PARA VERNIZ, SEMI-OCA (LEVE OU MÉDIA), PADRÃO MÉDIO, 90X210CM, ESPESSURA DE 3,5CM, ITENS INCLUSOS: DOBRADIÇAS, MONTAGEM E INSTALAÇÃO DO BATENTE, SEM FECHADURA - FORNECIMENTO E INSTALAÇÃO. AF_12/2019</v>
          </cell>
          <cell r="C8415" t="str">
            <v>UN</v>
          </cell>
          <cell r="D8415">
            <v>964.72</v>
          </cell>
          <cell r="E8415">
            <v>990.2</v>
          </cell>
          <cell r="F8415" t="str">
            <v>SINAPI JUNHO 2025</v>
          </cell>
        </row>
        <row r="8416">
          <cell r="A8416">
            <v>100679</v>
          </cell>
          <cell r="B8416" t="str">
            <v>KIT DE PORTA DE MADEIRA PARA VERNIZ, SEMI-OCA (LEVE OU MÉDIA), PADRÃO POPULAR, 60X210CM, ESPESSURA DE 3,5CM, ITENS INCLUSOS: DOBRADIÇAS, MONTAGEM E INSTALAÇÃO DE BATENTE, FECHADURA COM EXECUÇÃO DO FURO - FORNECIMENTO E INSTALAÇÃO. AF_12/2019</v>
          </cell>
          <cell r="C8416" t="str">
            <v>UN</v>
          </cell>
          <cell r="D8416">
            <v>872.2</v>
          </cell>
          <cell r="E8416">
            <v>898.87</v>
          </cell>
          <cell r="F8416" t="str">
            <v>SINAPI JUNHO 2025</v>
          </cell>
        </row>
        <row r="8417">
          <cell r="A8417">
            <v>91324</v>
          </cell>
          <cell r="B8417" t="str">
            <v>KIT DE PORTA DE MADEIRA PARA VERNIZ, SEMI-OCA (LEVE OU MÉDIA), PADRÃO POPULAR, 60X210CM, ESPESSURA DE 3,5CM, ITENS INCLUSOS: DOBRADIÇAS, MONTAGEM E INSTALAÇÃO DO BATENTE, SEM FECHADURA - FORNECIMENTO E INSTALAÇÃO. AF_12/2019</v>
          </cell>
          <cell r="C8417" t="str">
            <v>UN</v>
          </cell>
          <cell r="D8417">
            <v>753.76</v>
          </cell>
          <cell r="E8417">
            <v>777.71</v>
          </cell>
          <cell r="F8417" t="str">
            <v>SINAPI JUNHO 2025</v>
          </cell>
        </row>
        <row r="8418">
          <cell r="A8418">
            <v>100712</v>
          </cell>
          <cell r="B8418" t="str">
            <v>KIT DE PORTA DE MADEIRA PARA VERNIZ, SEMI-OCA (LEVE OU MÉDIA), PADRÃO POPULAR, 70X210CM, ESPESSURA DE 3,5CM, ITENS INCLUSOS: DOBRADIÇAS, MONTAGEM E INSTALAÇÃO DE BATENTE, FECHADURA COM EXECUÇÃO DO FURO - FORNECIMENTO E INSTALAÇÃO. AF_12/2019</v>
          </cell>
          <cell r="C8418" t="str">
            <v>UN</v>
          </cell>
          <cell r="D8418">
            <v>862.83</v>
          </cell>
          <cell r="E8418">
            <v>890.01</v>
          </cell>
          <cell r="F8418" t="str">
            <v>SINAPI JUNHO 2025</v>
          </cell>
        </row>
        <row r="8419">
          <cell r="A8419">
            <v>91325</v>
          </cell>
          <cell r="B8419" t="str">
            <v>KIT DE PORTA DE MADEIRA PARA VERNIZ, SEMI-OCA (LEVE OU MÉDIA), PADRÃO POPULAR, 70X210CM, ESPESSURA DE 3,5CM, ITENS INCLUSOS: DOBRADIÇAS, MONTAGEM E INSTALAÇÃO DO BATENTE, SEM FECHADURA - FORNECIMENTO E INSTALAÇÃO. AF_12/2019</v>
          </cell>
          <cell r="C8419" t="str">
            <v>UN</v>
          </cell>
          <cell r="D8419">
            <v>762.42</v>
          </cell>
          <cell r="E8419">
            <v>786.88</v>
          </cell>
          <cell r="F8419" t="str">
            <v>SINAPI JUNHO 2025</v>
          </cell>
        </row>
        <row r="8420">
          <cell r="A8420">
            <v>100684</v>
          </cell>
          <cell r="B8420" t="str">
            <v>KIT DE PORTA DE MADEIRA PARA VERNIZ, SEMI-OCA (LEVE OU MÉDIA), PADRÃO POPULAR, 80X210CM, ESPESSURA DE 3,5CM, ITENS INCLUSOS: DOBRADIÇAS, MONTAGEM E INSTALAÇÃO DE BATENTE, FECHADURA COM EXECUÇÃO DO FURO - FORNECIMENTO E INSTALAÇÃO. AF_12/2019</v>
          </cell>
          <cell r="C8420" t="str">
            <v>UN</v>
          </cell>
          <cell r="D8420">
            <v>932.01</v>
          </cell>
          <cell r="E8420">
            <v>960.53</v>
          </cell>
          <cell r="F8420" t="str">
            <v>SINAPI JUNHO 2025</v>
          </cell>
        </row>
        <row r="8421">
          <cell r="A8421">
            <v>91326</v>
          </cell>
          <cell r="B8421" t="str">
            <v>KIT DE PORTA DE MADEIRA PARA VERNIZ, SEMI-OCA (LEVE OU MÉDIA), PADRÃO POPULAR, 80X210CM, ESPESSURA DE 3,5CM, ITENS INCLUSOS: DOBRADIÇAS, MONTAGEM E INSTALAÇÃO DO BATENTE, SEM FECHADURA - FORNECIMENTO E INSTALAÇÃO. AF_12/2019</v>
          </cell>
          <cell r="C8421" t="str">
            <v>UN</v>
          </cell>
          <cell r="D8421">
            <v>814.03</v>
          </cell>
          <cell r="E8421">
            <v>839.01</v>
          </cell>
          <cell r="F8421" t="str">
            <v>SINAPI JUNHO 2025</v>
          </cell>
        </row>
        <row r="8422">
          <cell r="A8422">
            <v>91327</v>
          </cell>
          <cell r="B8422" t="str">
            <v>KIT DE PORTA DE MADEIRA PARA VERNIZ, SEMI-OCA (LEVE OU MÉDIA), PADRÃO POPULAR, 90X210CM, ESPESSURA DE 3,5CM, ITENS INCLUSOS: DOBRADIÇAS, MONTAGEM E INSTALAÇÃO DO BATENTE, SEM FECHADURA - FORNECIMENTO E INSTALAÇÃO. AF_12/2019</v>
          </cell>
          <cell r="C8422" t="str">
            <v>UN</v>
          </cell>
          <cell r="D8422">
            <v>854.23</v>
          </cell>
          <cell r="E8422">
            <v>879.74</v>
          </cell>
          <cell r="F8422" t="str">
            <v>SINAPI JUNHO 2025</v>
          </cell>
        </row>
        <row r="8423">
          <cell r="A8423">
            <v>100686</v>
          </cell>
          <cell r="B8423" t="str">
            <v>KIT DE PORTA DE MADEIRA PARA VERNIZ, SEMI-OCA (LEVE OU MÉDIA), PADRÃO POPULAR, 90X210CM, ESPESSURA DE 3CM, ITENS INCLUSOS: DOBRADIÇAS, MONTAGEM E INSTALAÇÃO DE BATENTE, FECHADURA COM EXECUÇÃO DO FURO - FORNECIMENTO E INSTALAÇÃO. AF_12/2019</v>
          </cell>
          <cell r="C8423" t="str">
            <v>UN</v>
          </cell>
          <cell r="D8423">
            <v>972.21</v>
          </cell>
          <cell r="E8423">
            <v>1001.26</v>
          </cell>
          <cell r="F8423" t="str">
            <v>SINAPI JUNHO 2025</v>
          </cell>
        </row>
        <row r="8424">
          <cell r="A8424">
            <v>100693</v>
          </cell>
          <cell r="B8424" t="str">
            <v>KIT DE PORTA DE MADEIRA TIPO MEXICANA, MACIÇA (PESADA OU SUPERPESADA), PADRÃO MÉDIO, 80X210CM, ESPESSURA DE 3,5CM, ITENS INCLUSOS: DOBRADIÇAS, MONTAGEM E INSTALAÇÃO DE BATENTE, FECHADURA COM EXECUÇÃO DO FURO - FORNECIMENTO E INSTALAÇÃO. AF_12/2019</v>
          </cell>
          <cell r="C8424" t="str">
            <v>UN</v>
          </cell>
          <cell r="D8424">
            <v>2368.5300000000002</v>
          </cell>
          <cell r="E8424">
            <v>2399.15</v>
          </cell>
          <cell r="F8424" t="str">
            <v>SINAPI JUNHO 2025</v>
          </cell>
        </row>
        <row r="8425">
          <cell r="A8425">
            <v>91336</v>
          </cell>
          <cell r="B8425" t="str">
            <v>KIT DE PORTA DE MADEIRA TIPO MEXICANA, MACIÇA (PESADA OU SUPERPESADA), PADRÃO MÉDIO, 80X210CM, ESPESSURA DE 3CM, ITENS INCLUSOS: DOBRADIÇAS, MONTAGEM E INSTALAÇÃO DO BATENTE, SEM FECHADURA - FORNECIMENTO E INSTALAÇÃO. AF_12/2019</v>
          </cell>
          <cell r="C8425" t="str">
            <v>UN</v>
          </cell>
          <cell r="D8425">
            <v>2172.87</v>
          </cell>
          <cell r="E8425">
            <v>2199.9499999999998</v>
          </cell>
          <cell r="F8425" t="str">
            <v>SINAPI JUNHO 2025</v>
          </cell>
        </row>
        <row r="8426">
          <cell r="A8426">
            <v>100694</v>
          </cell>
          <cell r="B8426" t="str">
            <v>KIT DE PORTA DE MADEIRA TIPO MEXICANA, MACIÇA (PESADA OU SUPERPESADA), PADRÃO POPULAR, 80X210CM, ESPESSURA DE 3,5CM, ITENS INCLUSOS: DOBRADIÇAS, MONTAGEM E INSTALAÇÃO DE BATENTE, FECHADURA COM EXECUÇÃO DO FURO - FORNECIMENTO E INSTALAÇÃO. AF_12/2019</v>
          </cell>
          <cell r="C8426" t="str">
            <v>UN</v>
          </cell>
          <cell r="D8426">
            <v>2181.04</v>
          </cell>
          <cell r="E8426">
            <v>2211.69</v>
          </cell>
          <cell r="F8426" t="str">
            <v>SINAPI JUNHO 2025</v>
          </cell>
        </row>
        <row r="8427">
          <cell r="A8427">
            <v>91337</v>
          </cell>
          <cell r="B8427" t="str">
            <v>KIT DE PORTA DE MADEIRA TIPO MEXICANA, MACIÇA (PESADA OU SUPERPESADA), PADRÃO POPULAR, 80X210CM, ESPESSURA DE 3CM, ITENS INCLUSOS: DOBRADIÇAS, MONTAGEM E INSTALAÇÃO DO BATENTE, SEM FECHADURA - FORNECIMENTO E INSTALAÇÃO. AF_12/2019</v>
          </cell>
          <cell r="C8427" t="str">
            <v>UN</v>
          </cell>
          <cell r="D8427">
            <v>2063.06</v>
          </cell>
          <cell r="E8427">
            <v>2090.17</v>
          </cell>
          <cell r="F8427" t="str">
            <v>SINAPI JUNHO 2025</v>
          </cell>
        </row>
        <row r="8428">
          <cell r="A8428">
            <v>100691</v>
          </cell>
          <cell r="B8428" t="str">
            <v>KIT DE PORTA DE MADEIRA TIPO VENEZIANA, 80X210CM (ESPESSURA DE 3CM), PADRÃO MÉDIO, ITENS INCLUSOS: DOBRADIÇAS, MONTAGEM E INSTALAÇÃO DE BATENTE, FECHADURA COM EXECUÇÃO DO FURO - FORNECIMENTO E INSTALAÇÃO. AF_12/2019</v>
          </cell>
          <cell r="C8428" t="str">
            <v>UN</v>
          </cell>
          <cell r="D8428">
            <v>1901.88</v>
          </cell>
          <cell r="E8428">
            <v>1930.37</v>
          </cell>
          <cell r="F8428" t="str">
            <v>SINAPI JUNHO 2025</v>
          </cell>
        </row>
        <row r="8429">
          <cell r="A8429">
            <v>100692</v>
          </cell>
          <cell r="B8429" t="str">
            <v>KIT DE PORTA DE MADEIRA TIPO VENEZIANA, 80X210CM (ESPESSURA DE 3CM), PADRÃO POPULAR, ITENS INCLUSOS: DOBRADIÇAS, MONTAGEM E INSTALAÇÃO DE BATENTE, FECHADURA COM EXECUÇÃO DO FURO - FORNECIMENTO E INSTALAÇÃO. AF_12/2019</v>
          </cell>
          <cell r="C8429" t="str">
            <v>UN</v>
          </cell>
          <cell r="D8429">
            <v>1714.39</v>
          </cell>
          <cell r="E8429">
            <v>1742.91</v>
          </cell>
          <cell r="F8429" t="str">
            <v>SINAPI JUNHO 2025</v>
          </cell>
        </row>
        <row r="8430">
          <cell r="A8430">
            <v>91334</v>
          </cell>
          <cell r="B8430" t="str">
            <v>KIT DE PORTA DE MADEIRA TIPO VENEZIANA, PADRÃO MÉDIO, 80X210CM, ESPESSURA DE 3CM, ITENS INCLUSOS: DOBRADIÇAS, MONTAGEM E INSTALAÇÃO DO BATENTE, SEM FECHADURA - FORNECIMENTO E INSTALAÇÃO. AF_12/2019</v>
          </cell>
          <cell r="C8430" t="str">
            <v>UN</v>
          </cell>
          <cell r="D8430">
            <v>1706.22</v>
          </cell>
          <cell r="E8430">
            <v>1731.17</v>
          </cell>
          <cell r="F8430" t="str">
            <v>SINAPI JUNHO 2025</v>
          </cell>
        </row>
        <row r="8431">
          <cell r="A8431">
            <v>91335</v>
          </cell>
          <cell r="B8431" t="str">
            <v>KIT DE PORTA DE MADEIRA TIPO VENEZIANA, PADRÃO POPULAR, 80X210CM, ESPESSURA DE 3CM, ITENS INCLUSOS: DOBRADIÇAS, MONTAGEM E INSTALAÇÃO DO BATENTE, SEM FECHADURA - FORNECIMENTO E INSTALAÇÃO. AF_12/2019</v>
          </cell>
          <cell r="C8431" t="str">
            <v>UN</v>
          </cell>
          <cell r="D8431">
            <v>1596.41</v>
          </cell>
          <cell r="E8431">
            <v>1621.39</v>
          </cell>
          <cell r="F8431" t="str">
            <v>SINAPI JUNHO 2025</v>
          </cell>
        </row>
        <row r="8432">
          <cell r="A8432">
            <v>90788</v>
          </cell>
          <cell r="B8432" t="str">
            <v>KIT DE PORTA-PRONTA DE MADEIRA EM ACABAMENTO MELAMÍNICO BRANCO, FOLHA LEVE OU MÉDIA, 60X210CM, EXCLUSIVE FECHADURA, FIXAÇÃO COM PREENCHIMENTO PARCIAL DE ESPUMA EXPANSIVA - FORNECIMENTO E INSTALAÇÃO. AF_12/2019</v>
          </cell>
          <cell r="C8432" t="str">
            <v>UN</v>
          </cell>
          <cell r="D8432">
            <v>708.69</v>
          </cell>
          <cell r="E8432">
            <v>710.32</v>
          </cell>
          <cell r="F8432" t="str">
            <v>SINAPI JUNHO 2025</v>
          </cell>
        </row>
        <row r="8433">
          <cell r="A8433">
            <v>90789</v>
          </cell>
          <cell r="B8433" t="str">
            <v>KIT DE PORTA-PRONTA DE MADEIRA EM ACABAMENTO MELAMÍNICO BRANCO, FOLHA LEVE OU MÉDIA, 70X210CM, EXCLUSIVE FECHADURA, FIXAÇÃO COM PREENCHIMENTO PARCIAL DE ESPUMA EXPANSIVA - FORNECIMENTO E INSTALAÇÃO. AF_12/2019</v>
          </cell>
          <cell r="C8433" t="str">
            <v>UN</v>
          </cell>
          <cell r="D8433">
            <v>710.54</v>
          </cell>
          <cell r="E8433">
            <v>712.34</v>
          </cell>
          <cell r="F8433" t="str">
            <v>SINAPI JUNHO 2025</v>
          </cell>
        </row>
        <row r="8434">
          <cell r="A8434">
            <v>90790</v>
          </cell>
          <cell r="B8434" t="str">
            <v>KIT DE PORTA-PRONTA DE MADEIRA EM ACABAMENTO MELAMÍNICO BRANCO, FOLHA LEVE OU MÉDIA, 80X210CM, EXCLUSIVE FECHADURA, FIXAÇÃO COM PREENCHIMENTO PARCIAL DE ESPUMA EXPANSIVA - FORNECIMENTO E INSTALAÇÃO. AF_12/2019</v>
          </cell>
          <cell r="C8434" t="str">
            <v>UN</v>
          </cell>
          <cell r="D8434">
            <v>733.08</v>
          </cell>
          <cell r="E8434">
            <v>735.04</v>
          </cell>
          <cell r="F8434" t="str">
            <v>SINAPI JUNHO 2025</v>
          </cell>
        </row>
        <row r="8435">
          <cell r="A8435">
            <v>100675</v>
          </cell>
          <cell r="B8435" t="str">
            <v>KIT DE PORTA-PRONTA DE MADEIRA EM ACABAMENTO MELAMÍNICO BRANCO, FOLHA LEVE OU MÉDIA, 90X210, EXCLUSIVE FECHADURA, FIXAÇÃO COM PREENCHIMENTO TOTAL DE ESPUMA EXPANSIVA - FORNECIMENTO E INSTALAÇÃO. AF_12/2019</v>
          </cell>
          <cell r="C8435" t="str">
            <v>UN</v>
          </cell>
          <cell r="D8435">
            <v>812.78</v>
          </cell>
          <cell r="E8435">
            <v>815.2</v>
          </cell>
          <cell r="F8435" t="str">
            <v>SINAPI JUNHO 2025</v>
          </cell>
        </row>
        <row r="8436">
          <cell r="A8436">
            <v>90794</v>
          </cell>
          <cell r="B8436" t="str">
            <v>KIT DE PORTA-PRONTA DE MADEIRA EM ACABAMENTO MELAMÍNICO BRANCO, FOLHA LEVE OU MÉDIA, E BATENTE METÁLICO, 60X210CM, FIXAÇÃO COM ARGAMASSA - FORNECIMENTO E INSTALAÇÃO. AF_12/2019</v>
          </cell>
          <cell r="C8436" t="str">
            <v>UN</v>
          </cell>
          <cell r="D8436">
            <v>625.59</v>
          </cell>
          <cell r="E8436">
            <v>632.46</v>
          </cell>
          <cell r="F8436" t="str">
            <v>SINAPI JUNHO 2025</v>
          </cell>
        </row>
        <row r="8437">
          <cell r="A8437">
            <v>90795</v>
          </cell>
          <cell r="B8437" t="str">
            <v>KIT DE PORTA-PRONTA DE MADEIRA EM ACABAMENTO MELAMÍNICO BRANCO, FOLHA LEVE OU MÉDIA, E BATENTE METÁLICO, 70X210CM, FIXAÇÃO COM ARGAMASSA - FORNECIMENTO E INSTALAÇÃO. AF_12/2019</v>
          </cell>
          <cell r="C8437" t="str">
            <v>UN</v>
          </cell>
          <cell r="D8437">
            <v>633.44000000000005</v>
          </cell>
          <cell r="E8437">
            <v>641.01</v>
          </cell>
          <cell r="F8437" t="str">
            <v>SINAPI JUNHO 2025</v>
          </cell>
        </row>
        <row r="8438">
          <cell r="A8438">
            <v>90796</v>
          </cell>
          <cell r="B8438" t="str">
            <v>KIT DE PORTA-PRONTA DE MADEIRA EM ACABAMENTO MELAMÍNICO BRANCO, FOLHA LEVE OU MÉDIA, E BATENTE METÁLICO, 80X210CM, FIXAÇÃO COM ARGAMASSA - FORNECIMENTO E INSTALAÇÃO. AF_12/2019</v>
          </cell>
          <cell r="C8438" t="str">
            <v>UN</v>
          </cell>
          <cell r="D8438">
            <v>641.28</v>
          </cell>
          <cell r="E8438">
            <v>649.57000000000005</v>
          </cell>
          <cell r="F8438" t="str">
            <v>SINAPI JUNHO 2025</v>
          </cell>
        </row>
        <row r="8439">
          <cell r="A8439">
            <v>90797</v>
          </cell>
          <cell r="B8439" t="str">
            <v>KIT DE PORTA-PRONTA DE MADEIRA EM ACABAMENTO MELAMÍNICO BRANCO, FOLHA LEVE OU MÉDIA, E BATENTE METÁLICO, 90X210CM, FIXAÇÃO COM ARGAMASSA - FORNECIMENTO E INSTALAÇÃO. AF_12/2019</v>
          </cell>
          <cell r="C8439" t="str">
            <v>UN</v>
          </cell>
          <cell r="D8439">
            <v>649.13</v>
          </cell>
          <cell r="E8439">
            <v>658.12</v>
          </cell>
          <cell r="F8439" t="str">
            <v>SINAPI JUNHO 2025</v>
          </cell>
        </row>
        <row r="8440">
          <cell r="A8440">
            <v>90791</v>
          </cell>
          <cell r="B8440" t="str">
            <v>KIT DE PORTA-PRONTA DE MADEIRA EM ACABAMENTO MELAMÍNICO BRANCO, FOLHA PESADA OU SUPERPESADA, 80X210CM, FIXAÇÃO COM PREENCHIMENTO PARCIAL DE ESPUMA EXPANSIVA - FORNECIMENTO E INSTALAÇÃO. AF_12/2019</v>
          </cell>
          <cell r="C8440" t="str">
            <v>UN</v>
          </cell>
          <cell r="D8440">
            <v>859.76</v>
          </cell>
          <cell r="E8440">
            <v>862.41</v>
          </cell>
          <cell r="F8440" t="str">
            <v>SINAPI JUNHO 2025</v>
          </cell>
        </row>
        <row r="8441">
          <cell r="A8441">
            <v>90793</v>
          </cell>
          <cell r="B8441" t="str">
            <v>KIT DE PORTA-PRONTA DE MADEIRA EM ACABAMENTO MELAMÍNICO BRANCO, FOLHA PESADA OU SUPERPESADA, 90X210CM, FIXAÇÃO COM PREENCHIMENTO TOTAL DE ESPUMA EXPANSIVA - FORNECIMENTO E INSTALAÇÃO. AF_12/2019</v>
          </cell>
          <cell r="C8441" t="str">
            <v>UN</v>
          </cell>
          <cell r="D8441">
            <v>912.88</v>
          </cell>
          <cell r="E8441">
            <v>916.16</v>
          </cell>
          <cell r="F8441" t="str">
            <v>SINAPI JUNHO 2025</v>
          </cell>
        </row>
        <row r="8442">
          <cell r="A8442">
            <v>90798</v>
          </cell>
          <cell r="B8442" t="str">
            <v>KIT DE PORTA-PRONTA DE MADEIRA EM ACABAMENTO MELAMÍNICO BRANCO, FOLHA PESADA OU SUPERPESADA, E BATENTE METÁLICO, 80X210CM, FIXAÇÃO COM ARGAMASSA - FORNECIMENTO E INSTALAÇÃO. AF_12/2019</v>
          </cell>
          <cell r="C8442" t="str">
            <v>UN</v>
          </cell>
          <cell r="D8442">
            <v>931.29</v>
          </cell>
          <cell r="E8442">
            <v>940.62</v>
          </cell>
          <cell r="F8442" t="str">
            <v>SINAPI JUNHO 2025</v>
          </cell>
        </row>
        <row r="8443">
          <cell r="A8443">
            <v>90799</v>
          </cell>
          <cell r="B8443" t="str">
            <v>KIT DE PORTA-PRONTA DE MADEIRA EM ACABAMENTO MELAMÍNICO BRANCO, FOLHA PESADA OU SUPERPESADA, E BATENTE METÁLICO, 90X210CM, FIXAÇÃO COM ARGAMASSA - FORNECIMENTO E INSTALAÇÃO. AF_12/2019</v>
          </cell>
          <cell r="C8443" t="str">
            <v>UN</v>
          </cell>
          <cell r="D8443">
            <v>962.28</v>
          </cell>
          <cell r="E8443">
            <v>972.41</v>
          </cell>
          <cell r="F8443" t="str">
            <v>SINAPI JUNHO 2025</v>
          </cell>
        </row>
        <row r="8444">
          <cell r="A8444">
            <v>100704</v>
          </cell>
          <cell r="B8444" t="str">
            <v>PORTA CADEADO ZINCADO OXIDADO PRETO COM CADEADO DE AÇO INOX, LARGURA DE *50* MM. AF_12/2019</v>
          </cell>
          <cell r="C8444" t="str">
            <v>UN</v>
          </cell>
          <cell r="D8444">
            <v>75.08</v>
          </cell>
          <cell r="E8444">
            <v>76.95</v>
          </cell>
          <cell r="F8444" t="str">
            <v>SINAPI JUNHO 2025</v>
          </cell>
        </row>
        <row r="8445">
          <cell r="A8445">
            <v>90838</v>
          </cell>
          <cell r="B8445" t="str">
            <v>PORTA CORTA-FOGO 90X210X4CM - FORNECIMENTO E INSTALAÇÃO. AF_12/2019</v>
          </cell>
          <cell r="C8445" t="str">
            <v>UN</v>
          </cell>
          <cell r="D8445">
            <v>1834.98</v>
          </cell>
          <cell r="E8445">
            <v>1848.45</v>
          </cell>
          <cell r="F8445" t="str">
            <v>SINAPI JUNHO 2025</v>
          </cell>
        </row>
        <row r="8446">
          <cell r="A8446">
            <v>91338</v>
          </cell>
          <cell r="B8446" t="str">
            <v>PORTA DE ALUMÍNIO DE ABRIR COM LAMBRI, COM GUARNIÇÃO, FIXAÇÃO COM PARAFUSOS - FORNECIMENTO E INSTALAÇÃO. AF_12/2019</v>
          </cell>
          <cell r="C8446" t="str">
            <v>M2</v>
          </cell>
          <cell r="D8446">
            <v>658.84</v>
          </cell>
          <cell r="E8446">
            <v>660.16</v>
          </cell>
          <cell r="F8446" t="str">
            <v>SINAPI JUNHO 2025</v>
          </cell>
        </row>
        <row r="8447">
          <cell r="A8447">
            <v>94805</v>
          </cell>
          <cell r="B8447" t="str">
            <v>PORTA DE ALUMÍNIO DE ABRIR PARA VIDRO SEM GUARNIÇÃO, 87X210CM, FIXAÇÃO COM PARAFUSOS, INCLUSIVE VIDROS - FORNECIMENTO E INSTALAÇÃO. AF_12/2019</v>
          </cell>
          <cell r="C8447" t="str">
            <v>UN</v>
          </cell>
          <cell r="D8447">
            <v>679.72</v>
          </cell>
          <cell r="E8447">
            <v>682.11</v>
          </cell>
          <cell r="F8447" t="str">
            <v>SINAPI JUNHO 2025</v>
          </cell>
        </row>
        <row r="8448">
          <cell r="A8448">
            <v>100702</v>
          </cell>
          <cell r="B8448" t="str">
            <v>PORTA DE CORRER DE ALUMÍNIO, COM DUAS FOLHAS PARA VIDRO, INCLUSO VIDRO LISO INCOLOR, FECHADURA E PUXADOR, SEM ALIZAR. AF_12/2019</v>
          </cell>
          <cell r="C8448" t="str">
            <v>M2</v>
          </cell>
          <cell r="D8448">
            <v>365.64</v>
          </cell>
          <cell r="E8448">
            <v>366.68</v>
          </cell>
          <cell r="F8448" t="str">
            <v>SINAPI JUNHO 2025</v>
          </cell>
        </row>
        <row r="8449">
          <cell r="A8449">
            <v>100701</v>
          </cell>
          <cell r="B8449" t="str">
            <v>PORTA DE FERRO, DE ABRIR, TIPO GRADE COM CHAPA, COM GUARNIÇÕES. AF_12/2019</v>
          </cell>
          <cell r="C8449" t="str">
            <v>M2</v>
          </cell>
          <cell r="D8449">
            <v>733.46</v>
          </cell>
          <cell r="E8449">
            <v>735.35</v>
          </cell>
          <cell r="F8449" t="str">
            <v>SINAPI JUNHO 2025</v>
          </cell>
        </row>
        <row r="8450">
          <cell r="A8450">
            <v>100700</v>
          </cell>
          <cell r="B8450" t="str">
            <v>PORTA DE MADEIRA COMPENSADA LISA PARA PINTURA, 120X210X3,5CM, 2 FOLHAS, INCLUSO ADUELA 2A, ALIZAR 2A E DOBRADIÇAS. AF_12/2019</v>
          </cell>
          <cell r="C8450" t="str">
            <v>UN</v>
          </cell>
          <cell r="D8450">
            <v>814.38</v>
          </cell>
          <cell r="E8450">
            <v>832.16</v>
          </cell>
          <cell r="F8450" t="str">
            <v>SINAPI JUNHO 2025</v>
          </cell>
        </row>
        <row r="8451">
          <cell r="A8451">
            <v>91295</v>
          </cell>
          <cell r="B8451" t="str">
            <v>PORTA DE MADEIRA FRISADA, SEMI-OCA (LEVE OU MÉDIA), 60X210CM, ESPESSURA DE 3CM, INCLUSO DOBRADIÇAS - FORNECIMENTO E INSTALAÇÃO. AF_12/2019</v>
          </cell>
          <cell r="C8451" t="str">
            <v>UN</v>
          </cell>
          <cell r="D8451">
            <v>361.04</v>
          </cell>
          <cell r="E8451">
            <v>365.57</v>
          </cell>
          <cell r="F8451" t="str">
            <v>SINAPI JUNHO 2025</v>
          </cell>
        </row>
        <row r="8452">
          <cell r="A8452">
            <v>91296</v>
          </cell>
          <cell r="B8452" t="str">
            <v>PORTA DE MADEIRA FRISADA, SEMI-OCA (LEVE OU MÉDIA), 70X210CM, ESPESSURA DE 3CM, INCLUSO DOBRADIÇAS - FORNECIMENTO E INSTALAÇÃO. AF_12/2019</v>
          </cell>
          <cell r="C8452" t="str">
            <v>UN</v>
          </cell>
          <cell r="D8452">
            <v>383.03</v>
          </cell>
          <cell r="E8452">
            <v>388.02</v>
          </cell>
          <cell r="F8452" t="str">
            <v>SINAPI JUNHO 2025</v>
          </cell>
        </row>
        <row r="8453">
          <cell r="A8453">
            <v>91297</v>
          </cell>
          <cell r="B8453" t="str">
            <v>PORTA DE MADEIRA FRISADA, SEMI-OCA (LEVE OU MÉDIA), 80X210CM, ESPESSURA DE 3,5CM, INCLUSO DOBRADIÇAS - FORNECIMENTO E INSTALAÇÃO. AF_12/2019</v>
          </cell>
          <cell r="C8453" t="str">
            <v>UN</v>
          </cell>
          <cell r="D8453">
            <v>415.44</v>
          </cell>
          <cell r="E8453">
            <v>420.9</v>
          </cell>
          <cell r="F8453" t="str">
            <v>SINAPI JUNHO 2025</v>
          </cell>
        </row>
        <row r="8454">
          <cell r="A8454">
            <v>90820</v>
          </cell>
          <cell r="B8454" t="str">
            <v>PORTA DE MADEIRA PARA PINTURA, SEMI-OCA (LEVE OU MÉDIA), 60X210CM, ESPESSURA DE 3,5CM, INCLUSO DOBRADIÇAS - FORNECIMENTO E INSTALAÇÃO. AF_12/2019</v>
          </cell>
          <cell r="C8454" t="str">
            <v>UN</v>
          </cell>
          <cell r="D8454">
            <v>343.17</v>
          </cell>
          <cell r="E8454">
            <v>347.7</v>
          </cell>
          <cell r="F8454" t="str">
            <v>SINAPI JUNHO 2025</v>
          </cell>
        </row>
        <row r="8455">
          <cell r="A8455">
            <v>90821</v>
          </cell>
          <cell r="B8455" t="str">
            <v>PORTA DE MADEIRA PARA PINTURA, SEMI-OCA (LEVE OU MÉDIA), 70X210CM, ESPESSURA DE 3,5CM, INCLUSO DOBRADIÇAS - FORNECIMENTO E INSTALAÇÃO. AF_12/2019</v>
          </cell>
          <cell r="C8455" t="str">
            <v>UN</v>
          </cell>
          <cell r="D8455">
            <v>349.83</v>
          </cell>
          <cell r="E8455">
            <v>354.82</v>
          </cell>
          <cell r="F8455" t="str">
            <v>SINAPI JUNHO 2025</v>
          </cell>
        </row>
        <row r="8456">
          <cell r="A8456">
            <v>90822</v>
          </cell>
          <cell r="B8456" t="str">
            <v>PORTA DE MADEIRA PARA PINTURA, SEMI-OCA (LEVE OU MÉDIA), 80X210CM, ESPESSURA DE 3,5CM, INCLUSO DOBRADIÇAS - FORNECIMENTO E INSTALAÇÃO. AF_12/2019</v>
          </cell>
          <cell r="C8456" t="str">
            <v>UN</v>
          </cell>
          <cell r="D8456">
            <v>371.02</v>
          </cell>
          <cell r="E8456">
            <v>376.48</v>
          </cell>
          <cell r="F8456" t="str">
            <v>SINAPI JUNHO 2025</v>
          </cell>
        </row>
        <row r="8457">
          <cell r="A8457">
            <v>90823</v>
          </cell>
          <cell r="B8457" t="str">
            <v>PORTA DE MADEIRA PARA PINTURA, SEMI-OCA (LEVE OU MÉDIA), 90X210CM, ESPESSURA DE 3,5CM, INCLUSO DOBRADIÇAS - FORNECIMENTO E INSTALAÇÃO. AF_12/2019</v>
          </cell>
          <cell r="C8457" t="str">
            <v>UN</v>
          </cell>
          <cell r="D8457">
            <v>440.07</v>
          </cell>
          <cell r="E8457">
            <v>446.01</v>
          </cell>
          <cell r="F8457" t="str">
            <v>SINAPI JUNHO 2025</v>
          </cell>
        </row>
        <row r="8458">
          <cell r="A8458">
            <v>90824</v>
          </cell>
          <cell r="B8458" t="str">
            <v>PORTA DE MADEIRA PARA PINTURA, SEMI-OCA (PESADA OU SUPERPESADA), 80X210CM, ESPESSURA DE 3,5CM, INCLUSO DOBRADIÇAS - FORNECIMENTO E INSTALAÇÃO. AF_12/2019</v>
          </cell>
          <cell r="C8458" t="str">
            <v>UN</v>
          </cell>
          <cell r="D8458">
            <v>600.72</v>
          </cell>
          <cell r="E8458">
            <v>608.30999999999995</v>
          </cell>
          <cell r="F8458" t="str">
            <v>SINAPI JUNHO 2025</v>
          </cell>
        </row>
        <row r="8459">
          <cell r="A8459">
            <v>91009</v>
          </cell>
          <cell r="B8459" t="str">
            <v>PORTA DE MADEIRA PARA VERNIZ, SEMI-OCA (LEVE OU MÉDIA), 60X210CM, ESPESSURA DE 3,5CM, INCLUSO DOBRADIÇAS - FORNECIMENTO E INSTALAÇÃO. AF_12/2019</v>
          </cell>
          <cell r="C8459" t="str">
            <v>UN</v>
          </cell>
          <cell r="D8459">
            <v>352.75</v>
          </cell>
          <cell r="E8459">
            <v>357.28</v>
          </cell>
          <cell r="F8459" t="str">
            <v>SINAPI JUNHO 2025</v>
          </cell>
        </row>
        <row r="8460">
          <cell r="A8460">
            <v>91010</v>
          </cell>
          <cell r="B8460" t="str">
            <v>PORTA DE MADEIRA PARA VERNIZ, SEMI-OCA (LEVE OU MÉDIA), 70X210CM, ESPESSURA DE 3,5CM, INCLUSO DOBRADIÇAS - FORNECIMENTO E INSTALAÇÃO. AF_12/2019</v>
          </cell>
          <cell r="C8460" t="str">
            <v>UN</v>
          </cell>
          <cell r="D8460">
            <v>359.86</v>
          </cell>
          <cell r="E8460">
            <v>364.85</v>
          </cell>
          <cell r="F8460" t="str">
            <v>SINAPI JUNHO 2025</v>
          </cell>
        </row>
        <row r="8461">
          <cell r="A8461">
            <v>91011</v>
          </cell>
          <cell r="B8461" t="str">
            <v>PORTA DE MADEIRA PARA VERNIZ, SEMI-OCA (LEVE OU MÉDIA), 80X210CM, ESPESSURA DE 3,5CM, INCLUSO DOBRADIÇAS - FORNECIMENTO E INSTALAÇÃO. AF_12/2019</v>
          </cell>
          <cell r="C8461" t="str">
            <v>UN</v>
          </cell>
          <cell r="D8461">
            <v>409.91</v>
          </cell>
          <cell r="E8461">
            <v>415.37</v>
          </cell>
          <cell r="F8461" t="str">
            <v>SINAPI JUNHO 2025</v>
          </cell>
        </row>
        <row r="8462">
          <cell r="A8462">
            <v>91012</v>
          </cell>
          <cell r="B8462" t="str">
            <v>PORTA DE MADEIRA PARA VERNIZ, SEMI-OCA (LEVE OU MÉDIA), 90X210CM, ESPESSURA DE 3,5CM, INCLUSO DOBRADIÇAS - FORNECIMENTO E INSTALAÇÃO. AF_12/2019</v>
          </cell>
          <cell r="C8462" t="str">
            <v>UN</v>
          </cell>
          <cell r="D8462">
            <v>448.56</v>
          </cell>
          <cell r="E8462">
            <v>454.5</v>
          </cell>
          <cell r="F8462" t="str">
            <v>SINAPI JUNHO 2025</v>
          </cell>
        </row>
        <row r="8463">
          <cell r="A8463">
            <v>91298</v>
          </cell>
          <cell r="B8463" t="str">
            <v>PORTA DE MADEIRA TIPO VENEZIANA, 80X210CM, ESPESSURA DE 3CM, INCLUSO DOBRADIÇAS - FORNECIMENTO E INSTALAÇÃO. AF_12/2019</v>
          </cell>
          <cell r="C8463" t="str">
            <v>UN</v>
          </cell>
          <cell r="D8463">
            <v>1192.29</v>
          </cell>
          <cell r="E8463">
            <v>1197.75</v>
          </cell>
          <cell r="F8463" t="str">
            <v>SINAPI JUNHO 2025</v>
          </cell>
        </row>
        <row r="8464">
          <cell r="A8464">
            <v>90825</v>
          </cell>
          <cell r="B8464" t="str">
            <v>PORTA DE MADEIRA, MACIÇA (PESADA OU SUPERPESADA), 90X210CM, ESPESSURA DE 3,5CM, INCLUSO DOBRADIÇAS - FORNECIMENTO E INSTALAÇÃO. AF_12/2019</v>
          </cell>
          <cell r="C8464" t="str">
            <v>UN</v>
          </cell>
          <cell r="D8464">
            <v>661.53</v>
          </cell>
          <cell r="E8464">
            <v>669.76</v>
          </cell>
          <cell r="F8464" t="str">
            <v>SINAPI JUNHO 2025</v>
          </cell>
        </row>
        <row r="8465">
          <cell r="A8465">
            <v>91299</v>
          </cell>
          <cell r="B8465" t="str">
            <v>PORTA DE MADEIRA, TIPO MEXICANA, MACIÇA (PESADA OU SUPERPESADA), 80X210CM, ESPESSURA DE 3,5CM, INCLUSO DOBRADIÇAS - FORNECIMENTO E INSTALAÇÃO. AF_12/2019</v>
          </cell>
          <cell r="C8465" t="str">
            <v>UN</v>
          </cell>
          <cell r="D8465">
            <v>1658.94</v>
          </cell>
          <cell r="E8465">
            <v>1666.53</v>
          </cell>
          <cell r="F8465" t="str">
            <v>SINAPI JUNHO 2025</v>
          </cell>
        </row>
        <row r="8466">
          <cell r="A8466">
            <v>91341</v>
          </cell>
          <cell r="B8466" t="str">
            <v>PORTA EM ALUMÍNIO DE ABRIR TIPO VENEZIANA COM GUARNIÇÃO, FIXAÇÃO COM PARAFUSOS - FORNECIMENTO E INSTALAÇÃO. AF_12/2019</v>
          </cell>
          <cell r="C8466" t="str">
            <v>M2</v>
          </cell>
          <cell r="D8466">
            <v>513.29</v>
          </cell>
          <cell r="E8466">
            <v>514.69000000000005</v>
          </cell>
          <cell r="F8466" t="str">
            <v>SINAPI JUNHO 2025</v>
          </cell>
        </row>
        <row r="8467">
          <cell r="A8467">
            <v>94806</v>
          </cell>
          <cell r="B8467" t="str">
            <v>PORTA EM AÇO DE ABRIR PARA VIDRO SEM GUARNIÇÃO, 87X210CM, FIXAÇÃO COM PARAFUSOS, EXCLUSIVE VIDROS - FORNECIMENTO E INSTALAÇÃO. AF_12/2019</v>
          </cell>
          <cell r="C8467" t="str">
            <v>UN</v>
          </cell>
          <cell r="D8467">
            <v>854.34</v>
          </cell>
          <cell r="E8467">
            <v>857.73</v>
          </cell>
          <cell r="F8467" t="str">
            <v>SINAPI JUNHO 2025</v>
          </cell>
        </row>
        <row r="8468">
          <cell r="A8468">
            <v>94807</v>
          </cell>
          <cell r="B8468" t="str">
            <v>PORTA EM AÇO DE ABRIR TIPO VENEZIANA SEM GUARNIÇÃO, 87X210CM, FIXAÇÃO COM PARAFUSOS - FORNECIMENTO E INSTALAÇÃO. AF_12/2019</v>
          </cell>
          <cell r="C8468" t="str">
            <v>UN</v>
          </cell>
          <cell r="D8468">
            <v>777.96</v>
          </cell>
          <cell r="E8468">
            <v>781.52</v>
          </cell>
          <cell r="F8468" t="str">
            <v>SINAPI JUNHO 2025</v>
          </cell>
        </row>
        <row r="8469">
          <cell r="A8469">
            <v>100703</v>
          </cell>
          <cell r="B8469" t="str">
            <v>PUXADOR CENTRAL PARA ESQUADRIA DE MADEIRA. AF_12/2019</v>
          </cell>
          <cell r="C8469" t="str">
            <v>UN</v>
          </cell>
          <cell r="D8469">
            <v>35.29</v>
          </cell>
          <cell r="E8469">
            <v>36.47</v>
          </cell>
          <cell r="F8469" t="str">
            <v>SINAPI JUNHO 2025</v>
          </cell>
        </row>
        <row r="8470">
          <cell r="A8470">
            <v>100695</v>
          </cell>
          <cell r="B8470" t="str">
            <v>RECOLOCAÇÃO DE FOLHAS DE PORTA DE MADEIRA LEVE OU MÉDIA DE 60CM DE LARGURA, CONSIDERANDO REAPROVEITAMENTO DO MATERIAL. AF_12/2019</v>
          </cell>
          <cell r="C8470" t="str">
            <v>UN</v>
          </cell>
          <cell r="D8470">
            <v>62.55</v>
          </cell>
          <cell r="E8470">
            <v>68.180000000000007</v>
          </cell>
          <cell r="F8470" t="str">
            <v>SINAPI JUNHO 2025</v>
          </cell>
        </row>
        <row r="8471">
          <cell r="A8471">
            <v>100696</v>
          </cell>
          <cell r="B8471" t="str">
            <v>RECOLOCAÇÃO DE FOLHAS DE PORTA DE MADEIRA LEVE OU MÉDIA DE 70CM DE LARGURA, CONSIDERANDO REAPROVEITAMENTO DO MATERIAL. AF_12/2019</v>
          </cell>
          <cell r="C8471" t="str">
            <v>UN</v>
          </cell>
          <cell r="D8471">
            <v>69.650000000000006</v>
          </cell>
          <cell r="E8471">
            <v>75.92</v>
          </cell>
          <cell r="F8471" t="str">
            <v>SINAPI JUNHO 2025</v>
          </cell>
        </row>
        <row r="8472">
          <cell r="A8472">
            <v>100697</v>
          </cell>
          <cell r="B8472" t="str">
            <v>RECOLOCAÇÃO DE FOLHAS DE PORTA DE MADEIRA LEVE OU MÉDIA DE 80CM DE LARGURA, CONSIDERANDO REAPROVEITAMENTO DO MATERIAL. AF_12/2019</v>
          </cell>
          <cell r="C8472" t="str">
            <v>UN</v>
          </cell>
          <cell r="D8472">
            <v>76.78</v>
          </cell>
          <cell r="E8472">
            <v>83.71</v>
          </cell>
          <cell r="F8472" t="str">
            <v>SINAPI JUNHO 2025</v>
          </cell>
        </row>
        <row r="8473">
          <cell r="A8473">
            <v>100698</v>
          </cell>
          <cell r="B8473" t="str">
            <v>RECOLOCAÇÃO DE FOLHAS DE PORTA DE MADEIRA LEVE OU MÉDIA DE 90CM DE LARGURA, CONSIDERANDO REAPROVEITAMENTO DO MATERIAL. AF_12/2019</v>
          </cell>
          <cell r="C8473" t="str">
            <v>UN</v>
          </cell>
          <cell r="D8473">
            <v>83.91</v>
          </cell>
          <cell r="E8473">
            <v>91.49</v>
          </cell>
          <cell r="F8473" t="str">
            <v>SINAPI JUNHO 2025</v>
          </cell>
        </row>
        <row r="8474">
          <cell r="A8474">
            <v>100699</v>
          </cell>
          <cell r="B8474" t="str">
            <v>RECOLOCAÇÃO DE FOLHAS DE PORTA DE MADEIRA PESADA OU SUPERPESADA DE 80CM DE LARGURA, CONSIDERANDO REAPROVEITAMENTO DO MATERIAL. AF_12/2019</v>
          </cell>
          <cell r="C8474" t="str">
            <v>UN</v>
          </cell>
          <cell r="D8474">
            <v>99.85</v>
          </cell>
          <cell r="E8474">
            <v>108.9</v>
          </cell>
          <cell r="F8474" t="str">
            <v>SINAPI JUNHO 2025</v>
          </cell>
        </row>
        <row r="8475">
          <cell r="A8475">
            <v>100705</v>
          </cell>
          <cell r="B8475" t="str">
            <v>TARJETA TIPO LIVRE/OCUPADO PARA PORTA DE BANHEIRO. AF_12/2019</v>
          </cell>
          <cell r="C8475" t="str">
            <v>UN</v>
          </cell>
          <cell r="D8475">
            <v>86.03</v>
          </cell>
          <cell r="E8475">
            <v>89.26</v>
          </cell>
          <cell r="F8475" t="str">
            <v>SINAPI JUNHO 2025</v>
          </cell>
        </row>
        <row r="8476">
          <cell r="A8476">
            <v>101173</v>
          </cell>
          <cell r="B8476" t="str">
            <v>ESTACA BROCA DE CONCRETO, DIÂMETRO DE 20CM, ESCAVAÇÃO MANUAL COM TRADO CONCHA, COM ARMADURA DE ARRANQUE. AF_05/2020</v>
          </cell>
          <cell r="C8476" t="str">
            <v>M</v>
          </cell>
          <cell r="D8476">
            <v>62.03</v>
          </cell>
          <cell r="E8476">
            <v>64.989999999999995</v>
          </cell>
          <cell r="F8476" t="str">
            <v>SINAPI JUNHO 2025</v>
          </cell>
        </row>
        <row r="8477">
          <cell r="A8477">
            <v>101174</v>
          </cell>
          <cell r="B8477" t="str">
            <v>ESTACA BROCA DE CONCRETO, DIÂMETRO DE 25CM, ESCAVAÇÃO MANUAL COM TRADO CONCHA, COM ARMADURA DE ARRANQUE. AF_05/2020</v>
          </cell>
          <cell r="C8477" t="str">
            <v>M</v>
          </cell>
          <cell r="D8477">
            <v>87.39</v>
          </cell>
          <cell r="E8477">
            <v>91.98</v>
          </cell>
          <cell r="F8477" t="str">
            <v>SINAPI JUNHO 2025</v>
          </cell>
        </row>
        <row r="8478">
          <cell r="A8478">
            <v>101175</v>
          </cell>
          <cell r="B8478" t="str">
            <v>ESTACA BROCA DE CONCRETO, DIÂMETRO DE 30CM, ESCAVAÇÃO MANUAL COM TRADO CONCHA, COM ARMADURA DE ARRANQUE. AF_05/2020</v>
          </cell>
          <cell r="C8478" t="str">
            <v>M</v>
          </cell>
          <cell r="D8478">
            <v>119.34</v>
          </cell>
          <cell r="E8478">
            <v>125.57</v>
          </cell>
          <cell r="F8478" t="str">
            <v>SINAPI JUNHO 2025</v>
          </cell>
        </row>
        <row r="8479">
          <cell r="A8479">
            <v>101176</v>
          </cell>
          <cell r="B8479" t="str">
            <v>ESTACA BROCA DE CONCRETO, DIÂMETRO DE 30CM, ESCAVAÇÃO MANUAL COM TRADO CONCHA, INTEIRAMENTE ARMADA. AF_05/2020</v>
          </cell>
          <cell r="C8479" t="str">
            <v>M</v>
          </cell>
          <cell r="D8479">
            <v>147.09</v>
          </cell>
          <cell r="E8479">
            <v>153.99</v>
          </cell>
          <cell r="F8479" t="str">
            <v>SINAPI JUNHO 2025</v>
          </cell>
        </row>
        <row r="8480">
          <cell r="A8480">
            <v>101183</v>
          </cell>
          <cell r="B8480" t="str">
            <v>ESTACA CIRCULAR ESCAVADA COM FLUIDO ESTABILIZANTE (ESTACÃO), DIÂMETRO DE 110CM (EXCLUSIVE MOBILIZAÇÃO E DESMOBILIZAÇÃO). AF_05/2020</v>
          </cell>
          <cell r="C8480" t="str">
            <v>M</v>
          </cell>
          <cell r="D8480">
            <v>0</v>
          </cell>
          <cell r="E8480">
            <v>0</v>
          </cell>
          <cell r="F8480" t="str">
            <v>SINAPI JUNHO 2025</v>
          </cell>
        </row>
        <row r="8481">
          <cell r="A8481">
            <v>101184</v>
          </cell>
          <cell r="B8481" t="str">
            <v>ESTACA CIRCULAR ESCAVADA COM FLUIDO ESTABILIZANTE (ESTACÃO), DIÂMETRO DE 140CM (EXCLUSIVE MOBILIZAÇÃO E DESMOBILIZAÇÃO). AF_05/2020</v>
          </cell>
          <cell r="C8481" t="str">
            <v>M</v>
          </cell>
          <cell r="D8481">
            <v>0</v>
          </cell>
          <cell r="E8481">
            <v>0</v>
          </cell>
          <cell r="F8481" t="str">
            <v>SINAPI JUNHO 2025</v>
          </cell>
        </row>
        <row r="8482">
          <cell r="A8482">
            <v>101182</v>
          </cell>
          <cell r="B8482" t="str">
            <v>ESTACA CIRCULAR ESCAVADA COM FLUIDO ESTABILIZANTE (ESTACÃO), DIÂMETRO DE 80CM (EXCLUSIVE MOBILIZAÇÃO E DESMOBILIZAÇÃO). AF_05/2020</v>
          </cell>
          <cell r="C8482" t="str">
            <v>M</v>
          </cell>
          <cell r="D8482">
            <v>0</v>
          </cell>
          <cell r="E8482">
            <v>0</v>
          </cell>
          <cell r="F8482" t="str">
            <v>SINAPI JUNHO 2025</v>
          </cell>
        </row>
        <row r="8483">
          <cell r="A8483">
            <v>101185</v>
          </cell>
          <cell r="B8483" t="str">
            <v>ESTACA RETANGULAR ESCAVADA COM FLUIDO ESTABILIZANTE (BARRETE), 40 X 250CM (EXCLUSIVE MOBILIZAÇÃO E DESMOBILIZAÇÃO). AF_05/2020</v>
          </cell>
          <cell r="C8483" t="str">
            <v>M</v>
          </cell>
          <cell r="D8483">
            <v>0</v>
          </cell>
          <cell r="E8483">
            <v>0</v>
          </cell>
          <cell r="F8483" t="str">
            <v>SINAPI JUNHO 2025</v>
          </cell>
        </row>
        <row r="8484">
          <cell r="A8484">
            <v>101186</v>
          </cell>
          <cell r="B8484" t="str">
            <v>ESTACA RETANGULAR ESCAVADA COM FLUIDO ESTABILIZANTE (BARRETE), 60 X 250CM (EXCLUSIVE MOBILIZAÇÃO E DESMOBILIZAÇÃO). AF_05/2020</v>
          </cell>
          <cell r="C8484" t="str">
            <v>M</v>
          </cell>
          <cell r="D8484">
            <v>0</v>
          </cell>
          <cell r="E8484">
            <v>0</v>
          </cell>
          <cell r="F8484" t="str">
            <v>SINAPI JUNHO 2025</v>
          </cell>
        </row>
        <row r="8485">
          <cell r="A8485">
            <v>101187</v>
          </cell>
          <cell r="B8485" t="str">
            <v>ESTACA RETANGULAR ESCAVADA COM FLUIDO ESTABILIZANTE (BARRETE), 80 X 250CM (EXCLUSIVE MOBILIZAÇÃO E DESMOBILIZAÇÃO). AF_05/2020</v>
          </cell>
          <cell r="C8485" t="str">
            <v>M</v>
          </cell>
          <cell r="D8485">
            <v>0</v>
          </cell>
          <cell r="E8485">
            <v>0</v>
          </cell>
          <cell r="F8485" t="str">
            <v>SINAPI JUNHO 2025</v>
          </cell>
        </row>
        <row r="8486">
          <cell r="A8486">
            <v>101177</v>
          </cell>
          <cell r="B8486" t="str">
            <v>ESTACA STRAUSS, DIÂMETRO DE 25CM, COM ARMADURA DE ARRANQUE (EXCLUSIVE MOBILIZAÇÃO E DESMOBILIZAÇÃO). AF_05/2020</v>
          </cell>
          <cell r="C8486" t="str">
            <v>M</v>
          </cell>
          <cell r="D8486">
            <v>0</v>
          </cell>
          <cell r="E8486">
            <v>0</v>
          </cell>
          <cell r="F8486" t="str">
            <v>SINAPI JUNHO 2025</v>
          </cell>
        </row>
        <row r="8487">
          <cell r="A8487">
            <v>101178</v>
          </cell>
          <cell r="B8487" t="str">
            <v>ESTACA STRAUSS, DIÂMETRO DE 32CM, COM ARMADURA DE ARRANQUE (EXCLUSIVE MOBILIZAÇÃO E DESMOBILIZAÇÃO). AF_05/2020</v>
          </cell>
          <cell r="C8487" t="str">
            <v>M</v>
          </cell>
          <cell r="D8487">
            <v>0</v>
          </cell>
          <cell r="E8487">
            <v>0</v>
          </cell>
          <cell r="F8487" t="str">
            <v>SINAPI JUNHO 2025</v>
          </cell>
        </row>
        <row r="8488">
          <cell r="A8488">
            <v>101180</v>
          </cell>
          <cell r="B8488" t="str">
            <v>ESTACA STRAUSS, DIÂMETRO DE 32CM, INTEIRAMENTE ARMADA (EXCLUSIVE MOBILIZAÇÃO E DESMOBILIZAÇÃO). AF_05/2020</v>
          </cell>
          <cell r="C8488" t="str">
            <v>M</v>
          </cell>
          <cell r="D8488">
            <v>0</v>
          </cell>
          <cell r="E8488">
            <v>0</v>
          </cell>
          <cell r="F8488" t="str">
            <v>SINAPI JUNHO 2025</v>
          </cell>
        </row>
        <row r="8489">
          <cell r="A8489">
            <v>101179</v>
          </cell>
          <cell r="B8489" t="str">
            <v>ESTACA STRAUSS, DIÂMETRO DE 38CM, COM ARMADURA DE ARRANQUE (EXCLUSIVE MOBILIZAÇÃO E DESMOBILIZAÇÃO). AF_05/2020</v>
          </cell>
          <cell r="C8489" t="str">
            <v>M</v>
          </cell>
          <cell r="D8489">
            <v>0</v>
          </cell>
          <cell r="E8489">
            <v>0</v>
          </cell>
          <cell r="F8489" t="str">
            <v>SINAPI JUNHO 2025</v>
          </cell>
        </row>
        <row r="8490">
          <cell r="A8490">
            <v>101181</v>
          </cell>
          <cell r="B8490" t="str">
            <v>ESTACA STRAUSS, DIÂMETRO DE 38CM, INTEIRAMENTE ARMADA (EXCLUSIVE MOBILIZAÇÃO E DESMOBILIZAÇÃO). AF_05/2020</v>
          </cell>
          <cell r="C8490" t="str">
            <v>M</v>
          </cell>
          <cell r="D8490">
            <v>0</v>
          </cell>
          <cell r="E8490">
            <v>0</v>
          </cell>
          <cell r="F8490" t="str">
            <v>SINAPI JUNHO 2025</v>
          </cell>
        </row>
        <row r="8491">
          <cell r="A8491">
            <v>100899</v>
          </cell>
          <cell r="B8491" t="str">
            <v>ESTACA ESCAVADA MECANICAMENTE, SEM FLUIDO ESTABILIZANTE, COM 25CM DE DIÂMETRO, CONCRETO LANÇADO MANUALMENTE (EXCLUSIVE MOBILIZAÇÃO E DESMOBILIZAÇÃO). AF_01/2020</v>
          </cell>
          <cell r="C8491" t="str">
            <v>M</v>
          </cell>
          <cell r="D8491">
            <v>85.33</v>
          </cell>
          <cell r="E8491">
            <v>88.44</v>
          </cell>
          <cell r="F8491" t="str">
            <v>SINAPI JUNHO 2025</v>
          </cell>
        </row>
        <row r="8492">
          <cell r="A8492">
            <v>100896</v>
          </cell>
          <cell r="B8492" t="str">
            <v>ESTACA ESCAVADA MECANICAMENTE, SEM FLUIDO ESTABILIZANTE, COM 25CM DE DIÂMETRO, CONCRETO LANÇADO POR CAMINHÃO BETONEIRA (EXCLUSIVE MOBILIZAÇÃO E DESMOBILIZAÇÃO). AF_01/2020</v>
          </cell>
          <cell r="C8492" t="str">
            <v>M</v>
          </cell>
          <cell r="D8492">
            <v>59.15</v>
          </cell>
          <cell r="E8492">
            <v>59.91</v>
          </cell>
          <cell r="F8492" t="str">
            <v>SINAPI JUNHO 2025</v>
          </cell>
        </row>
        <row r="8493">
          <cell r="A8493">
            <v>100897</v>
          </cell>
          <cell r="B8493" t="str">
            <v>ESTACA ESCAVADA MECANICAMENTE, SEM FLUIDO ESTABILIZANTE, COM 40CM DE DIÂMETRO, CONCRETO LANÇADO POR CAMINHÃO BETONEIRA (EXCLUSIVE MOBILIZAÇÃO E DESMOBILIZAÇÃO). AF_01/2020</v>
          </cell>
          <cell r="C8493" t="str">
            <v>M</v>
          </cell>
          <cell r="D8493">
            <v>114.31</v>
          </cell>
          <cell r="E8493">
            <v>115.28</v>
          </cell>
          <cell r="F8493" t="str">
            <v>SINAPI JUNHO 2025</v>
          </cell>
        </row>
        <row r="8494">
          <cell r="A8494">
            <v>100900</v>
          </cell>
          <cell r="B8494" t="str">
            <v>ESTACA ESCAVADA MECANICAMENTE, SEM FLUIDO ESTABILIZANTE, COM 60CM DE DIÂMETRO, CONCRETO LANÇADO POR BOMBA LANÇA (EXCLUSIVE BOMBEAMENTO, MOBILIZAÇÃO E DESMOBILIZAÇÃO). AF_01/2020</v>
          </cell>
          <cell r="C8494" t="str">
            <v>M</v>
          </cell>
          <cell r="D8494">
            <v>252.08</v>
          </cell>
          <cell r="E8494">
            <v>253.72</v>
          </cell>
          <cell r="F8494" t="str">
            <v>SINAPI JUNHO 2025</v>
          </cell>
        </row>
        <row r="8495">
          <cell r="A8495">
            <v>100898</v>
          </cell>
          <cell r="B8495" t="str">
            <v>ESTACA ESCAVADA MECANICAMENTE, SEM FLUIDO ESTABILIZANTE, COM 60CM DE DIÂMETRO, CONCRETO LANÇADO POR CAMINHÃO BETONEIRA (EXCLUSIVE MOBILIZAÇÃO E DESMOBILIZAÇÃO). AF_01/2020</v>
          </cell>
          <cell r="C8495" t="str">
            <v>M</v>
          </cell>
          <cell r="D8495">
            <v>219.19</v>
          </cell>
          <cell r="E8495">
            <v>220.41</v>
          </cell>
          <cell r="F8495" t="str">
            <v>SINAPI JUNHO 2025</v>
          </cell>
        </row>
        <row r="8496">
          <cell r="A8496">
            <v>100892</v>
          </cell>
          <cell r="B8496" t="str">
            <v>ESTACA METÁLICA PARA CONTENÇÃO, UTILIZANDO PERFIL LAMINADO W250X32,7 (EXCLUSIVE MOBILIZAÇÃO E DESMOBILIZAÇÃO). AF_01/2020</v>
          </cell>
          <cell r="C8496" t="str">
            <v>KG</v>
          </cell>
          <cell r="D8496">
            <v>12.37</v>
          </cell>
          <cell r="E8496">
            <v>12.45</v>
          </cell>
          <cell r="F8496" t="str">
            <v>SINAPI JUNHO 2025</v>
          </cell>
        </row>
        <row r="8497">
          <cell r="A8497">
            <v>100893</v>
          </cell>
          <cell r="B8497" t="str">
            <v>ESTACA METÁLICA PARA CONTENÇÃO, UTILIZANDO PERFIL LAMINADO W250X38,5 (EXCLUSIVE MOBILIZAÇÃO E DESMOBILIZAÇÃO). AF_01/2020</v>
          </cell>
          <cell r="C8497" t="str">
            <v>KG</v>
          </cell>
          <cell r="D8497">
            <v>12.18</v>
          </cell>
          <cell r="E8497">
            <v>12.27</v>
          </cell>
          <cell r="F8497" t="str">
            <v>SINAPI JUNHO 2025</v>
          </cell>
        </row>
        <row r="8498">
          <cell r="A8498">
            <v>100894</v>
          </cell>
          <cell r="B8498" t="str">
            <v>ESTACA METÁLICA PARA CONTENÇÃO, UTILIZANDO PERFIL LAMINADO W250X44,8 (EXCLUSIVE MOBILIZAÇÃO E DESMOBILIZAÇÃO). AF_01/2020</v>
          </cell>
          <cell r="C8498" t="str">
            <v>KG</v>
          </cell>
          <cell r="D8498">
            <v>12.06</v>
          </cell>
          <cell r="E8498">
            <v>12.13</v>
          </cell>
          <cell r="F8498" t="str">
            <v>SINAPI JUNHO 2025</v>
          </cell>
        </row>
        <row r="8499">
          <cell r="A8499">
            <v>100889</v>
          </cell>
          <cell r="B8499" t="str">
            <v>ESTACA METÁLICA PARA FUNDAÇÃO, UTILIZANDO PERFIL LAMINADO HP250X62 (EXCLUSIVE MOBILIZAÇÃO E DESMOBILIZAÇÃO). AF_01/2020</v>
          </cell>
          <cell r="C8499" t="str">
            <v>KG</v>
          </cell>
          <cell r="D8499">
            <v>11.93</v>
          </cell>
          <cell r="E8499">
            <v>11.99</v>
          </cell>
          <cell r="F8499" t="str">
            <v>SINAPI JUNHO 2025</v>
          </cell>
        </row>
        <row r="8500">
          <cell r="A8500">
            <v>100891</v>
          </cell>
          <cell r="B8500" t="str">
            <v>ESTACA METÁLICA PARA FUNDAÇÃO, UTILIZANDO PERFIL LAMINADO HP310X125 (EXCLUSIVE MOBILIZAÇÃO E DESMOBILIZAÇÃO). AF_01/2020</v>
          </cell>
          <cell r="C8500" t="str">
            <v>KG</v>
          </cell>
          <cell r="D8500">
            <v>0</v>
          </cell>
          <cell r="E8500">
            <v>0</v>
          </cell>
          <cell r="F8500" t="str">
            <v>SINAPI JUNHO 2025</v>
          </cell>
        </row>
        <row r="8501">
          <cell r="A8501">
            <v>100890</v>
          </cell>
          <cell r="B8501" t="str">
            <v>ESTACA METÁLICA PARA FUNDAÇÃO, UTILIZANDO PERFIL LAMINADO HP310X79 (EXCLUSIVE MOBILIZAÇÃO E DESMOBILIZAÇÃO). AF_01/2020</v>
          </cell>
          <cell r="C8501" t="str">
            <v>KG</v>
          </cell>
          <cell r="D8501">
            <v>11.77</v>
          </cell>
          <cell r="E8501">
            <v>11.8</v>
          </cell>
          <cell r="F8501" t="str">
            <v>SINAPI JUNHO 2025</v>
          </cell>
        </row>
        <row r="8502">
          <cell r="A8502">
            <v>100658</v>
          </cell>
          <cell r="B8502" t="str">
            <v>ESTACA PRÉ-MOLDADA DE CONCRETO CENTRIFUGADO, SEÇÃO CIRCULAR, CAPACIDADE DE 100 TONELADAS, INCLUSO EMENDA (EXCLUSIVE MOBILIZAÇÃO E DESMOBILIZAÇÃO). AF_12/2019</v>
          </cell>
          <cell r="C8502" t="str">
            <v>M</v>
          </cell>
          <cell r="D8502">
            <v>362.28</v>
          </cell>
          <cell r="E8502">
            <v>364.29</v>
          </cell>
          <cell r="F8502" t="str">
            <v>SINAPI JUNHO 2025</v>
          </cell>
        </row>
        <row r="8503">
          <cell r="A8503">
            <v>100657</v>
          </cell>
          <cell r="B8503" t="str">
            <v>ESTACA PRÉ-MOLDADA DE CONCRETO SEÇÃO QUADRADA, CAPACIDADE DE 50 TONELADAS, INCLUSO EMENDA (EXCLUSIVE MOBILIZAÇÃO E DESMOBILIZAÇÃO). AF_12/2019</v>
          </cell>
          <cell r="C8503" t="str">
            <v>M</v>
          </cell>
          <cell r="D8503">
            <v>155.08000000000001</v>
          </cell>
          <cell r="E8503">
            <v>156.52000000000001</v>
          </cell>
          <cell r="F8503" t="str">
            <v>SINAPI JUNHO 2025</v>
          </cell>
        </row>
        <row r="8504">
          <cell r="A8504">
            <v>100656</v>
          </cell>
          <cell r="B8504" t="str">
            <v>ESTACA PRÉ-MOLDADA DE CONCRETO, SEÇÃO QUADRADA, CAPACIDADE DE 25 TONELADAS, INCLUSO EMENDA (EXCLUSIVE MOBILIZAÇÃO E DESMOBILIZAÇÃO). AF_12/2019</v>
          </cell>
          <cell r="C8504" t="str">
            <v>M</v>
          </cell>
          <cell r="D8504">
            <v>119.57</v>
          </cell>
          <cell r="E8504">
            <v>120.93</v>
          </cell>
          <cell r="F8504" t="str">
            <v>SINAPI JUNHO 2025</v>
          </cell>
        </row>
        <row r="8505">
          <cell r="A8505">
            <v>102649</v>
          </cell>
          <cell r="B8505" t="str">
            <v>ESTACA RAIZ, DIÂMETRO DE 20 CM, PERFURADA EM ROCHA (EXCLUSIVE MOBILIZAÇÃO E DESMOBILIZAÇÃO). AF_03/2020</v>
          </cell>
          <cell r="C8505" t="str">
            <v>M</v>
          </cell>
          <cell r="D8505">
            <v>0</v>
          </cell>
          <cell r="E8505">
            <v>0</v>
          </cell>
          <cell r="F8505" t="str">
            <v>SINAPI JUNHO 2025</v>
          </cell>
        </row>
        <row r="8506">
          <cell r="A8506">
            <v>102645</v>
          </cell>
          <cell r="B8506" t="str">
            <v>ESTACA RAIZ, DIÂMETRO DE 20 CM, SEM PRESENÇA DE ROCHA (EXCLUSIVE MOBILIZAÇÃO E DESMOBILIZAÇÃO). AF_03/2020</v>
          </cell>
          <cell r="C8506" t="str">
            <v>M</v>
          </cell>
          <cell r="D8506">
            <v>0</v>
          </cell>
          <cell r="E8506">
            <v>0</v>
          </cell>
          <cell r="F8506" t="str">
            <v>SINAPI JUNHO 2025</v>
          </cell>
        </row>
        <row r="8507">
          <cell r="A8507">
            <v>102650</v>
          </cell>
          <cell r="B8507" t="str">
            <v>ESTACA RAIZ, DIÂMETRO DE 31 CM, PERFURADA EM ROCHA (EXCLUSIVE MOBILIZAÇÃO E DESMOBILIZAÇÃO). AF_03/2020</v>
          </cell>
          <cell r="C8507" t="str">
            <v>M</v>
          </cell>
          <cell r="D8507">
            <v>0</v>
          </cell>
          <cell r="E8507">
            <v>0</v>
          </cell>
          <cell r="F8507" t="str">
            <v>SINAPI JUNHO 2025</v>
          </cell>
        </row>
        <row r="8508">
          <cell r="A8508">
            <v>102646</v>
          </cell>
          <cell r="B8508" t="str">
            <v>ESTACA RAIZ, DIÂMETRO DE 31 CM, SEM PRESENÇA DE ROCHA (EXCLUSIVE MOBILIZAÇÃO E DESMOBILIZAÇÃO). AF_03/2020</v>
          </cell>
          <cell r="C8508" t="str">
            <v>M</v>
          </cell>
          <cell r="D8508">
            <v>0</v>
          </cell>
          <cell r="E8508">
            <v>0</v>
          </cell>
          <cell r="F8508" t="str">
            <v>SINAPI JUNHO 2025</v>
          </cell>
        </row>
        <row r="8509">
          <cell r="A8509">
            <v>102651</v>
          </cell>
          <cell r="B8509" t="str">
            <v>ESTACA RAIZ, DIÂMETRO DE 40 CM, PERFURADA EM ROCHA (EXCLUSIVE MOBILIZAÇÃO E DESMOBILIZAÇÃO). AF_03/2020</v>
          </cell>
          <cell r="C8509" t="str">
            <v>M</v>
          </cell>
          <cell r="D8509">
            <v>0</v>
          </cell>
          <cell r="E8509">
            <v>0</v>
          </cell>
          <cell r="F8509" t="str">
            <v>SINAPI JUNHO 2025</v>
          </cell>
        </row>
        <row r="8510">
          <cell r="A8510">
            <v>102647</v>
          </cell>
          <cell r="B8510" t="str">
            <v>ESTACA RAIZ, DIÂMETRO DE 40 CM, SEM PRESENÇA DE ROCHA (EXCLUSIVE MOBILIZAÇÃO E DESMOBILIZAÇÃO). AF_03/2020</v>
          </cell>
          <cell r="C8510" t="str">
            <v>M</v>
          </cell>
          <cell r="D8510">
            <v>0</v>
          </cell>
          <cell r="E8510">
            <v>0</v>
          </cell>
          <cell r="F8510" t="str">
            <v>SINAPI JUNHO 2025</v>
          </cell>
        </row>
        <row r="8511">
          <cell r="A8511">
            <v>102652</v>
          </cell>
          <cell r="B8511" t="str">
            <v>ESTACA RAIZ, DIÂMETRO DE 45 CM, PERFURADA EM ROCHA (EXCLUSIVE MOBILIZAÇÃO E DESMOBILIZAÇÃO). AF_03/2020</v>
          </cell>
          <cell r="C8511" t="str">
            <v>M</v>
          </cell>
          <cell r="D8511">
            <v>0</v>
          </cell>
          <cell r="E8511">
            <v>0</v>
          </cell>
          <cell r="F8511" t="str">
            <v>SINAPI JUNHO 2025</v>
          </cell>
        </row>
        <row r="8512">
          <cell r="A8512">
            <v>102648</v>
          </cell>
          <cell r="B8512" t="str">
            <v>ESTACA RAIZ, DIÂMETRO DE 45 CM, SEM PRESENÇA DE ROCHA (EXCLUSIVE MOBILIZAÇÃO E DESMOBILIZAÇÃO). AF_03/2020</v>
          </cell>
          <cell r="C8512" t="str">
            <v>M</v>
          </cell>
          <cell r="D8512">
            <v>0</v>
          </cell>
          <cell r="E8512">
            <v>0</v>
          </cell>
          <cell r="F8512" t="str">
            <v>SINAPI JUNHO 2025</v>
          </cell>
        </row>
        <row r="8513">
          <cell r="A8513">
            <v>100651</v>
          </cell>
          <cell r="B8513" t="str">
            <v>ESTACA HÉLICE CONTÍNUA, DIÂMETRO DE 30 CM, INCLUSO CONCRETO FCK=30MPA E ARMADURA MÍNIMA (EXCLUSIVE BOMBEAMENTO, MOBILIZAÇÃO E DESMOBILIZAÇÃO). AF_12/2019</v>
          </cell>
          <cell r="C8513" t="str">
            <v>M</v>
          </cell>
          <cell r="D8513">
            <v>136.82</v>
          </cell>
          <cell r="E8513">
            <v>138.33000000000001</v>
          </cell>
          <cell r="F8513" t="str">
            <v>SINAPI JUNHO 2025</v>
          </cell>
        </row>
        <row r="8514">
          <cell r="A8514">
            <v>100652</v>
          </cell>
          <cell r="B8514" t="str">
            <v>ESTACA HÉLICE CONTÍNUA, DIÂMETRO DE 50 CM, INCLUSO CONCRETO FCK=30MPA E ARMADURA MÍNIMA (EXCLUSIVE BOMBEAMENTO, MOBILIZAÇÃO E DESMOBILIZAÇÃO). AF_12/2019</v>
          </cell>
          <cell r="C8514" t="str">
            <v>M</v>
          </cell>
          <cell r="D8514">
            <v>256.63</v>
          </cell>
          <cell r="E8514">
            <v>258.63</v>
          </cell>
          <cell r="F8514" t="str">
            <v>SINAPI JUNHO 2025</v>
          </cell>
        </row>
        <row r="8515">
          <cell r="A8515">
            <v>100653</v>
          </cell>
          <cell r="B8515" t="str">
            <v>ESTACA HÉLICE CONTÍNUA, DIÂMETRO DE 70 CM, INCLUSO CONCRETO FCK=30MPA E ARMADURA MÍNIMA (EXCLUSIVE BOMBEAMENTO, MOBILIZAÇÃO E DESMOBILIZAÇÃO). AF_12/2019</v>
          </cell>
          <cell r="C8515" t="str">
            <v>M</v>
          </cell>
          <cell r="D8515">
            <v>422.58</v>
          </cell>
          <cell r="E8515">
            <v>425.09</v>
          </cell>
          <cell r="F8515" t="str">
            <v>SINAPI JUNHO 2025</v>
          </cell>
        </row>
        <row r="8516">
          <cell r="A8516">
            <v>100654</v>
          </cell>
          <cell r="B8516" t="str">
            <v>ESTACA HÉLICE CONTÍNUA, DIÂMETRO DE 80 CM, INCLUSO CONCRETO FCK=30MPA E ARMADURA MÍNIMA (EXCLUSIVE BOMBEAMENTO, MOBILIZAÇÃO E DESMOBILIZAÇÃO). AF_12/2019</v>
          </cell>
          <cell r="C8516" t="str">
            <v>M</v>
          </cell>
          <cell r="D8516">
            <v>565.55999999999995</v>
          </cell>
          <cell r="E8516">
            <v>568.59</v>
          </cell>
          <cell r="F8516" t="str">
            <v>SINAPI JUNHO 2025</v>
          </cell>
        </row>
        <row r="8517">
          <cell r="A8517">
            <v>100655</v>
          </cell>
          <cell r="B8517" t="str">
            <v>ESTACA HÉLICE CONTÍNUA, DIÂMETRO DE 90 CM, INCLUSO CONCRETO FCK=30MPA E ARMADURA MÍNIMA (EXCLUSIVE BOMBEAMENTO, MOBILIZAÇÃO E DESMOBILIZAÇÃO). AF_12/2019</v>
          </cell>
          <cell r="C8517" t="str">
            <v>M</v>
          </cell>
          <cell r="D8517">
            <v>654.80999999999995</v>
          </cell>
          <cell r="E8517">
            <v>657.39</v>
          </cell>
          <cell r="F8517" t="str">
            <v>SINAPI JUNHO 2025</v>
          </cell>
        </row>
        <row r="8518">
          <cell r="A8518">
            <v>100364</v>
          </cell>
          <cell r="B8518" t="str">
            <v>FABRICAÇÃO E INSTALAÇÃO DE MEIA TESOURA DE MADEIRA NÃO APARELHADA, COM VÃO DE 10 M, PARA TELHA CERÂMICA OU DE CONCRETO, INCLUSO IÇAMENTO. AF_07/2019</v>
          </cell>
          <cell r="C8518" t="str">
            <v>UN</v>
          </cell>
          <cell r="D8518">
            <v>3307.07</v>
          </cell>
          <cell r="E8518">
            <v>3412.53</v>
          </cell>
          <cell r="F8518" t="str">
            <v>SINAPI JUNHO 2025</v>
          </cell>
        </row>
        <row r="8519">
          <cell r="A8519">
            <v>100374</v>
          </cell>
          <cell r="B8519" t="str">
            <v>FABRICAÇÃO E INSTALAÇÃO DE MEIA TESOURA DE MADEIRA NÃO APARELHADA, COM VÃO DE 10 M, PARA TELHA ONDULADA DE FIBROCIMENTO, ALUMÍNIO, PLÁSTICA OU TERMOACÚSTICA, INCLUSO IÇAMENTO. AF_07/2019</v>
          </cell>
          <cell r="C8519" t="str">
            <v>UN</v>
          </cell>
          <cell r="D8519">
            <v>3078.91</v>
          </cell>
          <cell r="E8519">
            <v>3184.37</v>
          </cell>
          <cell r="F8519" t="str">
            <v>SINAPI JUNHO 2025</v>
          </cell>
        </row>
        <row r="8520">
          <cell r="A8520">
            <v>100365</v>
          </cell>
          <cell r="B8520" t="str">
            <v>FABRICAÇÃO E INSTALAÇÃO DE MEIA TESOURA DE MADEIRA NÃO APARELHADA, COM VÃO DE 11 M, PARA TELHA CERÂMICA OU DE CONCRETO, INCLUSO IÇAMENTO. AF_07/2019</v>
          </cell>
          <cell r="C8520" t="str">
            <v>UN</v>
          </cell>
          <cell r="D8520">
            <v>3799.33</v>
          </cell>
          <cell r="E8520">
            <v>3928.26</v>
          </cell>
          <cell r="F8520" t="str">
            <v>SINAPI JUNHO 2025</v>
          </cell>
        </row>
        <row r="8521">
          <cell r="A8521">
            <v>100375</v>
          </cell>
          <cell r="B8521" t="str">
            <v>FABRICAÇÃO E INSTALAÇÃO DE MEIA TESOURA DE MADEIRA NÃO APARELHADA, COM VÃO DE 11 M, PARA TELHA ONDULADA DE FIBROCIMENTO, ALUMÍNIO, PLÁSTICA OU TERMOACÚSTICA, INCLUSO IÇAMENTO. AF_07/2019</v>
          </cell>
          <cell r="C8521" t="str">
            <v>UN</v>
          </cell>
          <cell r="D8521">
            <v>3458.8</v>
          </cell>
          <cell r="E8521">
            <v>3587.73</v>
          </cell>
          <cell r="F8521" t="str">
            <v>SINAPI JUNHO 2025</v>
          </cell>
        </row>
        <row r="8522">
          <cell r="A8522">
            <v>100366</v>
          </cell>
          <cell r="B8522" t="str">
            <v>FABRICAÇÃO E INSTALAÇÃO DE MEIA TESOURA DE MADEIRA NÃO APARELHADA, COM VÃO DE 12 M, PARA TELHA CERÂMICA OU DE CONCRETO, INCLUSO IÇAMENTO. AF_07/2019</v>
          </cell>
          <cell r="C8522" t="str">
            <v>UN</v>
          </cell>
          <cell r="D8522">
            <v>4061.15</v>
          </cell>
          <cell r="E8522">
            <v>4190.08</v>
          </cell>
          <cell r="F8522" t="str">
            <v>SINAPI JUNHO 2025</v>
          </cell>
        </row>
        <row r="8523">
          <cell r="A8523">
            <v>100376</v>
          </cell>
          <cell r="B8523" t="str">
            <v>FABRICAÇÃO E INSTALAÇÃO DE MEIA TESOURA DE MADEIRA NÃO APARELHADA, COM VÃO DE 12 M, PARA TELHA ONDULADA DE FIBROCIMENTO, ALUMÍNIO, PLÁSTICA OU TERMOACÚSTICA, INCLUSO IÇAMENTO. AF_07/2019</v>
          </cell>
          <cell r="C8523" t="str">
            <v>UN</v>
          </cell>
          <cell r="D8523">
            <v>3383.43</v>
          </cell>
          <cell r="E8523">
            <v>3512.36</v>
          </cell>
          <cell r="F8523" t="str">
            <v>SINAPI JUNHO 2025</v>
          </cell>
        </row>
        <row r="8524">
          <cell r="A8524">
            <v>100357</v>
          </cell>
          <cell r="B8524" t="str">
            <v>FABRICAÇÃO E INSTALAÇÃO DE MEIA TESOURA DE MADEIRA NÃO APARELHADA, COM VÃO DE 3 M, PARA TELHA CERÂMICA OU DE CONCRETO, INCLUSO IÇAMENTO. AF_07/2019</v>
          </cell>
          <cell r="C8524" t="str">
            <v>UN</v>
          </cell>
          <cell r="D8524">
            <v>1120.0899999999999</v>
          </cell>
          <cell r="E8524">
            <v>1156.58</v>
          </cell>
          <cell r="F8524" t="str">
            <v>SINAPI JUNHO 2025</v>
          </cell>
        </row>
        <row r="8525">
          <cell r="A8525">
            <v>100367</v>
          </cell>
          <cell r="B8525" t="str">
            <v>FABRICAÇÃO E INSTALAÇÃO DE MEIA TESOURA DE MADEIRA NÃO APARELHADA, COM VÃO DE 3 M, PARA TELHA ONDULADA DE FIBROCIMENTO, ALUMÍNIO, PLÁSTICA OU TERMOACÚSTICA, INCLUSO IÇAMENTO. AF_07/2019</v>
          </cell>
          <cell r="C8525" t="str">
            <v>UN</v>
          </cell>
          <cell r="D8525">
            <v>1089.32</v>
          </cell>
          <cell r="E8525">
            <v>1125.81</v>
          </cell>
          <cell r="F8525" t="str">
            <v>SINAPI JUNHO 2025</v>
          </cell>
        </row>
        <row r="8526">
          <cell r="A8526">
            <v>100358</v>
          </cell>
          <cell r="B8526" t="str">
            <v>FABRICAÇÃO E INSTALAÇÃO DE MEIA TESOURA DE MADEIRA NÃO APARELHADA, COM VÃO DE 4 M, PARA TELHA CERÂMICA OU DE CONCRETO, INCLUSO IÇAMENTO. AF_07/2019</v>
          </cell>
          <cell r="C8526" t="str">
            <v>UN</v>
          </cell>
          <cell r="D8526">
            <v>1519.8</v>
          </cell>
          <cell r="E8526">
            <v>1579.74</v>
          </cell>
          <cell r="F8526" t="str">
            <v>SINAPI JUNHO 2025</v>
          </cell>
        </row>
        <row r="8527">
          <cell r="A8527">
            <v>100368</v>
          </cell>
          <cell r="B8527" t="str">
            <v>FABRICAÇÃO E INSTALAÇÃO DE MEIA TESOURA DE MADEIRA NÃO APARELHADA, COM VÃO DE 4 M, PARA TELHA ONDULADA DE FIBROCIMENTO, ALUMÍNIO, PLÁSTICA OU TERMOACÚSTICA, INCLUSO IÇAMENTO. AF_07/2019</v>
          </cell>
          <cell r="C8527" t="str">
            <v>UN</v>
          </cell>
          <cell r="D8527">
            <v>1481.83</v>
          </cell>
          <cell r="E8527">
            <v>1541.77</v>
          </cell>
          <cell r="F8527" t="str">
            <v>SINAPI JUNHO 2025</v>
          </cell>
        </row>
        <row r="8528">
          <cell r="A8528">
            <v>100359</v>
          </cell>
          <cell r="B8528" t="str">
            <v>FABRICAÇÃO E INSTALAÇÃO DE MEIA TESOURA DE MADEIRA NÃO APARELHADA, COM VÃO DE 5 M, PARA TELHA CERÂMICA OU DE CONCRETO, INCLUSO IÇAMENTO. AF_07/2019</v>
          </cell>
          <cell r="C8528" t="str">
            <v>UN</v>
          </cell>
          <cell r="D8528">
            <v>1599.4</v>
          </cell>
          <cell r="E8528">
            <v>1659.34</v>
          </cell>
          <cell r="F8528" t="str">
            <v>SINAPI JUNHO 2025</v>
          </cell>
        </row>
        <row r="8529">
          <cell r="A8529">
            <v>100369</v>
          </cell>
          <cell r="B8529" t="str">
            <v>FABRICAÇÃO E INSTALAÇÃO DE MEIA TESOURA DE MADEIRA NÃO APARELHADA, COM VÃO DE 5 M, PARA TELHA ONDULADA DE FIBROCIMENTO, ALUMÍNIO, PLÁSTICA OU TERMOACÚSTICA, INCLUSO IÇAMENTO. AF_07/2019</v>
          </cell>
          <cell r="C8529" t="str">
            <v>UN</v>
          </cell>
          <cell r="D8529">
            <v>1561.44</v>
          </cell>
          <cell r="E8529">
            <v>1621.38</v>
          </cell>
          <cell r="F8529" t="str">
            <v>SINAPI JUNHO 2025</v>
          </cell>
        </row>
        <row r="8530">
          <cell r="A8530">
            <v>100360</v>
          </cell>
          <cell r="B8530" t="str">
            <v>FABRICAÇÃO E INSTALAÇÃO DE MEIA TESOURA DE MADEIRA NÃO APARELHADA, COM VÃO DE 6 M, PARA TELHA CERÂMICA OU DE CONCRETO, INCLUSO IÇAMENTO. AF_07/2019</v>
          </cell>
          <cell r="C8530" t="str">
            <v>UN</v>
          </cell>
          <cell r="D8530">
            <v>1775.58</v>
          </cell>
          <cell r="E8530">
            <v>1841.77</v>
          </cell>
          <cell r="F8530" t="str">
            <v>SINAPI JUNHO 2025</v>
          </cell>
        </row>
        <row r="8531">
          <cell r="A8531">
            <v>100370</v>
          </cell>
          <cell r="B8531" t="str">
            <v>FABRICAÇÃO E INSTALAÇÃO DE MEIA TESOURA DE MADEIRA NÃO APARELHADA, COM VÃO DE 6 M, PARA TELHA ONDULADA DE FIBROCIMENTO, ALUMÍNIO, PLÁSTICA OU TERMOACÚSTICA, INCLUSO IÇAMENTO. AF_07/2019</v>
          </cell>
          <cell r="C8531" t="str">
            <v>UN</v>
          </cell>
          <cell r="D8531">
            <v>1855.21</v>
          </cell>
          <cell r="E8531">
            <v>1921.4</v>
          </cell>
          <cell r="F8531" t="str">
            <v>SINAPI JUNHO 2025</v>
          </cell>
        </row>
        <row r="8532">
          <cell r="A8532">
            <v>100361</v>
          </cell>
          <cell r="B8532" t="str">
            <v>FABRICAÇÃO E INSTALAÇÃO DE MEIA TESOURA DE MADEIRA NÃO APARELHADA, COM VÃO DE 7 M, PARA TELHA CERÂMICA OU DE CONCRETO, INCLUSO IÇAMENTO. AF_07/2019</v>
          </cell>
          <cell r="C8532" t="str">
            <v>UN</v>
          </cell>
          <cell r="D8532">
            <v>2209.41</v>
          </cell>
          <cell r="E8532">
            <v>2299.04</v>
          </cell>
          <cell r="F8532" t="str">
            <v>SINAPI JUNHO 2025</v>
          </cell>
        </row>
        <row r="8533">
          <cell r="A8533">
            <v>100371</v>
          </cell>
          <cell r="B8533" t="str">
            <v>FABRICAÇÃO E INSTALAÇÃO DE MEIA TESOURA DE MADEIRA NÃO APARELHADA, COM VÃO DE 7 M, PARA TELHA ONDULADA DE FIBROCIMENTO, ALUMÍNIO, PLÁSTICA OU TERMOACÚSTICA, INCLUSO IÇAMENTO. AF_07/2019</v>
          </cell>
          <cell r="C8533" t="str">
            <v>UN</v>
          </cell>
          <cell r="D8533">
            <v>2108.17</v>
          </cell>
          <cell r="E8533">
            <v>2197.8000000000002</v>
          </cell>
          <cell r="F8533" t="str">
            <v>SINAPI JUNHO 2025</v>
          </cell>
        </row>
        <row r="8534">
          <cell r="A8534">
            <v>100362</v>
          </cell>
          <cell r="B8534" t="str">
            <v>FABRICAÇÃO E INSTALAÇÃO DE MEIA TESOURA DE MADEIRA NÃO APARELHADA, COM VÃO DE 8 M, PARA TELHA CERÂMICA OU DE CONCRETO, INCLUSO IÇAMENTO. AF_07/2019</v>
          </cell>
          <cell r="C8534" t="str">
            <v>UN</v>
          </cell>
          <cell r="D8534">
            <v>2949.46</v>
          </cell>
          <cell r="E8534">
            <v>3045.15</v>
          </cell>
          <cell r="F8534" t="str">
            <v>SINAPI JUNHO 2025</v>
          </cell>
        </row>
        <row r="8535">
          <cell r="A8535">
            <v>100372</v>
          </cell>
          <cell r="B8535" t="str">
            <v>FABRICAÇÃO E INSTALAÇÃO DE MEIA TESOURA DE MADEIRA NÃO APARELHADA, COM VÃO DE 8 M, PARA TELHA ONDULADA DE FIBROCIMENTO, ALUMÍNIO, PLÁSTICA OU TERMOACÚSTICA, INCLUSO IÇAMENTO. AF_07/2019</v>
          </cell>
          <cell r="C8535" t="str">
            <v>UN</v>
          </cell>
          <cell r="D8535">
            <v>2776.01</v>
          </cell>
          <cell r="E8535">
            <v>2871.7</v>
          </cell>
          <cell r="F8535" t="str">
            <v>SINAPI JUNHO 2025</v>
          </cell>
        </row>
        <row r="8536">
          <cell r="A8536">
            <v>100363</v>
          </cell>
          <cell r="B8536" t="str">
            <v>FABRICAÇÃO E INSTALAÇÃO DE MEIA TESOURA DE MADEIRA NÃO APARELHADA, COM VÃO DE 9 M, PARA TELHA CERÂMICA OU DE CONCRETO, INCLUSO IÇAMENTO. AF_07/2019</v>
          </cell>
          <cell r="C8536" t="str">
            <v>UN</v>
          </cell>
          <cell r="D8536">
            <v>3046.12</v>
          </cell>
          <cell r="E8536">
            <v>3141.81</v>
          </cell>
          <cell r="F8536" t="str">
            <v>SINAPI JUNHO 2025</v>
          </cell>
        </row>
        <row r="8537">
          <cell r="A8537">
            <v>100373</v>
          </cell>
          <cell r="B8537" t="str">
            <v>FABRICAÇÃO E INSTALAÇÃO DE MEIA TESOURA DE MADEIRA NÃO APARELHADA, COM VÃO DE 9 M, PARA TELHA ONDULADA DE FIBROCIMENTO, ALUMÍNIO, PLÁSTICA OU TERMOACÚSTICA, INCLUSO IÇAMENTO. AF_07/2019</v>
          </cell>
          <cell r="C8537" t="str">
            <v>UN</v>
          </cell>
          <cell r="D8537">
            <v>2872.52</v>
          </cell>
          <cell r="E8537">
            <v>2968.21</v>
          </cell>
          <cell r="F8537" t="str">
            <v>SINAPI JUNHO 2025</v>
          </cell>
        </row>
        <row r="8538">
          <cell r="A8538">
            <v>100381</v>
          </cell>
          <cell r="B8538" t="str">
            <v>FABRICAÇÃO E INSTALAÇÃO DE PONTALETES DE MADEIRA NÃO APARELHADA PARA TELHADOS COM ATÉ 2 ÁGUAS E COM TELHA CERÂMICA OU DE CONCRETO EM EDIFÍCIO INSTITUCIONAL TÉRREO, INCLUSO TRANSPORTE VERTICAL. AF_07/2019</v>
          </cell>
          <cell r="C8538" t="str">
            <v>M2</v>
          </cell>
          <cell r="D8538">
            <v>59.61</v>
          </cell>
          <cell r="E8538">
            <v>62.22</v>
          </cell>
          <cell r="F8538" t="str">
            <v>SINAPI JUNHO 2025</v>
          </cell>
        </row>
        <row r="8539">
          <cell r="A8539">
            <v>100380</v>
          </cell>
          <cell r="B8539" t="str">
            <v>FABRICAÇÃO E INSTALAÇÃO DE PONTALETES DE MADEIRA NÃO APARELHADA PARA TELHADOS COM ATÉ 2 ÁGUAS E COM TELHA CERÂMICA OU DE CONCRETO EM EDIFÍCIO RESIDENCIAL DE MÚLTIPLOS PAVIMENTOS, INCLUSO TRANSPORTE VERTICAL. AF_07/2019</v>
          </cell>
          <cell r="C8539" t="str">
            <v>M2</v>
          </cell>
          <cell r="D8539">
            <v>53.11</v>
          </cell>
          <cell r="E8539">
            <v>55.19</v>
          </cell>
          <cell r="F8539" t="str">
            <v>SINAPI JUNHO 2025</v>
          </cell>
        </row>
        <row r="8540">
          <cell r="A8540">
            <v>100379</v>
          </cell>
          <cell r="B8540" t="str">
            <v>FABRICAÇÃO E INSTALAÇÃO DE PONTALETES DE MADEIRA NÃO APARELHADA PARA TELHADOS COM ATÉ 2 ÁGUAS E COM TELHA CERÂMICA OU DE CONCRETO EM EDIFÍCIO RESIDENCIAL TÉRREO, INCLUSO TRANSPORTE VERTICAL. AF_07/2019</v>
          </cell>
          <cell r="C8540" t="str">
            <v>M2</v>
          </cell>
          <cell r="D8540">
            <v>40.090000000000003</v>
          </cell>
          <cell r="E8540">
            <v>41.4</v>
          </cell>
          <cell r="F8540" t="str">
            <v>SINAPI JUNHO 2025</v>
          </cell>
        </row>
        <row r="8541">
          <cell r="A8541">
            <v>100384</v>
          </cell>
          <cell r="B8541" t="str">
            <v>FABRICAÇÃO E INSTALAÇÃO DE PONTALETES DE MADEIRA NÃO APARELHADA PARA TELHADOS COM ATÉ 2 ÁGUAS E COM TELHA ONDULADA DE FIBROCIMENTO, ALUMÍNIO OU PLÁSTICA EM EDIFÍCIO INSTITUCIONAL TÉRREO, INCLUSO TRANSPORTE VERTICAL. AF_07/2019</v>
          </cell>
          <cell r="C8541" t="str">
            <v>M2</v>
          </cell>
          <cell r="D8541">
            <v>28.55</v>
          </cell>
          <cell r="E8541">
            <v>29.27</v>
          </cell>
          <cell r="F8541" t="str">
            <v>SINAPI JUNHO 2025</v>
          </cell>
        </row>
        <row r="8542">
          <cell r="A8542">
            <v>100383</v>
          </cell>
          <cell r="B8542" t="str">
            <v>FABRICAÇÃO E INSTALAÇÃO DE PONTALETES DE MADEIRA NÃO APARELHADA PARA TELHADOS COM ATÉ 2 ÁGUAS E COM TELHA ONDULADA DE FIBROCIMENTO, ALUMÍNIO OU PLÁSTICA EM EDIFÍCIO RESIDENCIAL DE MÚLTIPLOS PAVIMENTOS, INCLUSO TRANSPORTE VERTICAL. AF_07/2019</v>
          </cell>
          <cell r="C8542" t="str">
            <v>M2</v>
          </cell>
          <cell r="D8542">
            <v>27.16</v>
          </cell>
          <cell r="E8542">
            <v>27.72</v>
          </cell>
          <cell r="F8542" t="str">
            <v>SINAPI JUNHO 2025</v>
          </cell>
        </row>
        <row r="8543">
          <cell r="A8543">
            <v>100382</v>
          </cell>
          <cell r="B8543" t="str">
            <v>FABRICAÇÃO E INSTALAÇÃO DE PONTALETES DE MADEIRA NÃO APARELHADA PARA TELHADOS COM ATÉ 2 ÁGUAS E COM TELHA ONDULADA DE FIBROCIMENTO, ALUMÍNIO OU PLÁSTICA EM EDIFÍCIO RESIDENCIAL TÉRREO, INCLUSO TRANSPORTE VERTICAL. AF_07/2019</v>
          </cell>
          <cell r="C8543" t="str">
            <v>M2</v>
          </cell>
          <cell r="D8543">
            <v>25.05</v>
          </cell>
          <cell r="E8543">
            <v>25.53</v>
          </cell>
          <cell r="F8543" t="str">
            <v>SINAPI JUNHO 2025</v>
          </cell>
        </row>
        <row r="8544">
          <cell r="A8544">
            <v>100387</v>
          </cell>
          <cell r="B8544" t="str">
            <v>FABRICAÇÃO E INSTALAÇÃO DE PONTALETES DE MADEIRA NÃO APARELHADA PARA TELHADOS COM MAIS QUE 2 ÁGUAS E COM TELHA CERÂMICA OU DE CONCRETO EM EDIFÍCIO INSTITUCIONAL TÉRREO, INCLUSO TRANSPORTE VERTICAL. AF_07/2019</v>
          </cell>
          <cell r="C8544" t="str">
            <v>M2</v>
          </cell>
          <cell r="D8544">
            <v>56.8</v>
          </cell>
          <cell r="E8544">
            <v>58.69</v>
          </cell>
          <cell r="F8544" t="str">
            <v>SINAPI JUNHO 2025</v>
          </cell>
        </row>
        <row r="8545">
          <cell r="A8545">
            <v>100386</v>
          </cell>
          <cell r="B8545" t="str">
            <v>FABRICAÇÃO E INSTALAÇÃO DE PONTALETES DE MADEIRA NÃO APARELHADA PARA TELHADOS COM MAIS QUE 2 ÁGUAS E COM TELHA CERÂMICA OU DE CONCRETO EM EDIFÍCIO RESIDENCIAL DE MÚLTIPLOS PAVIMENTOS. AF_07/2019</v>
          </cell>
          <cell r="C8545" t="str">
            <v>M2</v>
          </cell>
          <cell r="D8545">
            <v>46.25</v>
          </cell>
          <cell r="E8545">
            <v>47.73</v>
          </cell>
          <cell r="F8545" t="str">
            <v>SINAPI JUNHO 2025</v>
          </cell>
        </row>
        <row r="8546">
          <cell r="A8546">
            <v>100385</v>
          </cell>
          <cell r="B8546" t="str">
            <v>FABRICAÇÃO E INSTALAÇÃO DE PONTALETES DE MADEIRA NÃO APARELHADA PARA TELHADOS COM MAIS QUE 2 ÁGUAS E COM TELHA CERÂMICA OU DE CONCRETO EM EDIFÍCIO RESIDENCIAL TÉRREO, INCLUSO TRANSPORTE VERTICAL. AF_07/2019</v>
          </cell>
          <cell r="C8546" t="str">
            <v>M2</v>
          </cell>
          <cell r="D8546">
            <v>35.950000000000003</v>
          </cell>
          <cell r="E8546">
            <v>36.93</v>
          </cell>
          <cell r="F8546" t="str">
            <v>SINAPI JUNHO 2025</v>
          </cell>
        </row>
        <row r="8547">
          <cell r="A8547">
            <v>100377</v>
          </cell>
          <cell r="B8547" t="str">
            <v>FABRICAÇÃO E INSTALAÇÃO DE TESOURA (INTEIRA OU MEIA) EM AÇO, VÃOS MAIORES OU IGUAIS A 3,0 M E MENORES OU IGUAL A 6,0 M, INCLUSO IÇAMENTO. AF_07/2019</v>
          </cell>
          <cell r="C8547" t="str">
            <v>KG</v>
          </cell>
          <cell r="D8547">
            <v>11.51</v>
          </cell>
          <cell r="E8547">
            <v>11.67</v>
          </cell>
          <cell r="F8547" t="str">
            <v>SINAPI JUNHO 2025</v>
          </cell>
        </row>
        <row r="8548">
          <cell r="A8548">
            <v>100378</v>
          </cell>
          <cell r="B8548" t="str">
            <v>FABRICAÇÃO E INSTALAÇÃO DE TESOURA (INTEIRA OU MEIA) EM AÇO, VÃOS MAIORES QUE 6,0 M E MENORES QUE 12,0 M, INCLUSO IÇAMENTO. AF_07/2019</v>
          </cell>
          <cell r="C8548" t="str">
            <v>KG</v>
          </cell>
          <cell r="D8548">
            <v>10.54</v>
          </cell>
          <cell r="E8548">
            <v>10.69</v>
          </cell>
          <cell r="F8548" t="str">
            <v>SINAPI JUNHO 2025</v>
          </cell>
        </row>
        <row r="8549">
          <cell r="A8549">
            <v>92596</v>
          </cell>
          <cell r="B8549" t="str">
            <v>FABRICAÇÃO E INSTALAÇÃO DE TESOURA INTEIRA EM AÇO, VÃO DE 10 M, PARA TELHA CERÂMICA OU DE CONCRETO, INCLUSO IÇAMENTO. AF_07/2019</v>
          </cell>
          <cell r="C8549" t="str">
            <v>UN</v>
          </cell>
          <cell r="D8549">
            <v>1849.74</v>
          </cell>
          <cell r="E8549">
            <v>1878.26</v>
          </cell>
          <cell r="F8549" t="str">
            <v>SINAPI JUNHO 2025</v>
          </cell>
        </row>
        <row r="8550">
          <cell r="A8550">
            <v>92616</v>
          </cell>
          <cell r="B8550" t="str">
            <v>FABRICAÇÃO E INSTALAÇÃO DE TESOURA INTEIRA EM AÇO, VÃO DE 10 M, PARA TELHA ONDULADA DE FIBROCIMENTO, METÁLICA, PLÁSTICA OU TERMOACÚSTICA, INCLUSO IÇAMENTO. AF_07/2019</v>
          </cell>
          <cell r="C8550" t="str">
            <v>UN</v>
          </cell>
          <cell r="D8550">
            <v>1761.68</v>
          </cell>
          <cell r="E8550">
            <v>1790.2</v>
          </cell>
          <cell r="F8550" t="str">
            <v>SINAPI JUNHO 2025</v>
          </cell>
        </row>
        <row r="8551">
          <cell r="A8551">
            <v>92598</v>
          </cell>
          <cell r="B8551" t="str">
            <v>FABRICAÇÃO E INSTALAÇÃO DE TESOURA INTEIRA EM AÇO, VÃO DE 11 M, PARA TELHA CERÂMICA OU DE CONCRETO, INCLUSO IÇAMENTO. AF_07/2019</v>
          </cell>
          <cell r="C8551" t="str">
            <v>UN</v>
          </cell>
          <cell r="D8551">
            <v>1965.79</v>
          </cell>
          <cell r="E8551">
            <v>1994.31</v>
          </cell>
          <cell r="F8551" t="str">
            <v>SINAPI JUNHO 2025</v>
          </cell>
        </row>
        <row r="8552">
          <cell r="A8552">
            <v>92618</v>
          </cell>
          <cell r="B8552" t="str">
            <v>FABRICAÇÃO E INSTALAÇÃO DE TESOURA INTEIRA EM AÇO, VÃO DE 11 M, PARA TELHA ONDULADA DE FIBROCIMENTO, METÁLICA, PLÁSTICA OU TERMOACÚSTICA, INCLUSO IÇAMENTO. AF_07/2019</v>
          </cell>
          <cell r="C8552" t="str">
            <v>UN</v>
          </cell>
          <cell r="D8552">
            <v>1877.73</v>
          </cell>
          <cell r="E8552">
            <v>1906.25</v>
          </cell>
          <cell r="F8552" t="str">
            <v>SINAPI JUNHO 2025</v>
          </cell>
        </row>
        <row r="8553">
          <cell r="A8553">
            <v>92600</v>
          </cell>
          <cell r="B8553" t="str">
            <v>FABRICAÇÃO E INSTALAÇÃO DE TESOURA INTEIRA EM AÇO, VÃO DE 12 M, PARA TELHA CERÂMICA OU DE CONCRETO, INCLUSO IÇAMENTO. AF_07/2019</v>
          </cell>
          <cell r="C8553" t="str">
            <v>UN</v>
          </cell>
          <cell r="D8553">
            <v>2111.1999999999998</v>
          </cell>
          <cell r="E8553">
            <v>2139.7199999999998</v>
          </cell>
          <cell r="F8553" t="str">
            <v>SINAPI JUNHO 2025</v>
          </cell>
        </row>
        <row r="8554">
          <cell r="A8554">
            <v>92620</v>
          </cell>
          <cell r="B8554" t="str">
            <v>FABRICAÇÃO E INSTALAÇÃO DE TESOURA INTEIRA EM AÇO, VÃO DE 12 M, PARA TELHA ONDULADA DE FIBROCIMENTO, METÁLICA, PLÁSTICA OU TERMOACÚSTICA, INCLUSO IÇAMENTO. AF_07/2019</v>
          </cell>
          <cell r="C8554" t="str">
            <v>UN</v>
          </cell>
          <cell r="D8554">
            <v>1993.78</v>
          </cell>
          <cell r="E8554">
            <v>2022.3</v>
          </cell>
          <cell r="F8554" t="str">
            <v>SINAPI JUNHO 2025</v>
          </cell>
        </row>
        <row r="8555">
          <cell r="A8555">
            <v>92582</v>
          </cell>
          <cell r="B8555" t="str">
            <v>FABRICAÇÃO E INSTALAÇÃO DE TESOURA INTEIRA EM AÇO, VÃO DE 3 M, PARA TELHA CERÂMICA OU DE CONCRETO, INCLUSO IÇAMENTO. AF_07/2019</v>
          </cell>
          <cell r="C8555" t="str">
            <v>UN</v>
          </cell>
          <cell r="D8555">
            <v>696.43</v>
          </cell>
          <cell r="E8555">
            <v>708.6</v>
          </cell>
          <cell r="F8555" t="str">
            <v>SINAPI JUNHO 2025</v>
          </cell>
        </row>
        <row r="8556">
          <cell r="A8556">
            <v>92602</v>
          </cell>
          <cell r="B8556" t="str">
            <v>FABRICAÇÃO E INSTALAÇÃO DE TESOURA INTEIRA EM AÇO, VÃO DE 3 M, PARA TELHA ONDULADA DE FIBROCIMENTO, METÁLICA, PLÁSTICA OU TERMOACÚSTICA, INCLUSO IÇAMENTO. AF_07/2019</v>
          </cell>
          <cell r="C8556" t="str">
            <v>UN</v>
          </cell>
          <cell r="D8556">
            <v>696.43</v>
          </cell>
          <cell r="E8556">
            <v>708.6</v>
          </cell>
          <cell r="F8556" t="str">
            <v>SINAPI JUNHO 2025</v>
          </cell>
        </row>
        <row r="8557">
          <cell r="A8557">
            <v>92584</v>
          </cell>
          <cell r="B8557" t="str">
            <v>FABRICAÇÃO E INSTALAÇÃO DE TESOURA INTEIRA EM AÇO, VÃO DE 4 M, PARA TELHA CERÂMICA OU DE CONCRETO, INCLUSO IÇAMENTO. AF_07/2019</v>
          </cell>
          <cell r="C8557" t="str">
            <v>UN</v>
          </cell>
          <cell r="D8557">
            <v>812.49</v>
          </cell>
          <cell r="E8557">
            <v>824.66</v>
          </cell>
          <cell r="F8557" t="str">
            <v>SINAPI JUNHO 2025</v>
          </cell>
        </row>
        <row r="8558">
          <cell r="A8558">
            <v>92604</v>
          </cell>
          <cell r="B8558" t="str">
            <v>FABRICAÇÃO E INSTALAÇÃO DE TESOURA INTEIRA EM AÇO, VÃO DE 4 M, PARA TELHA ONDULADA DE FIBROCIMENTO, METÁLICA, PLÁSTICA OU TERMOACÚSTICA, INCLUSO IÇAMENTO. AF_07/2019</v>
          </cell>
          <cell r="C8558" t="str">
            <v>UN</v>
          </cell>
          <cell r="D8558">
            <v>783.13</v>
          </cell>
          <cell r="E8558">
            <v>795.3</v>
          </cell>
          <cell r="F8558" t="str">
            <v>SINAPI JUNHO 2025</v>
          </cell>
        </row>
        <row r="8559">
          <cell r="A8559">
            <v>92586</v>
          </cell>
          <cell r="B8559" t="str">
            <v>FABRICAÇÃO E INSTALAÇÃO DE TESOURA INTEIRA EM AÇO, VÃO DE 5 M, PARA TELHA CERÂMICA OU DE CONCRETO, INCLUSO IÇAMENTO. AF_07/2019</v>
          </cell>
          <cell r="C8559" t="str">
            <v>UN</v>
          </cell>
          <cell r="D8559">
            <v>928.54</v>
          </cell>
          <cell r="E8559">
            <v>940.71</v>
          </cell>
          <cell r="F8559" t="str">
            <v>SINAPI JUNHO 2025</v>
          </cell>
        </row>
        <row r="8560">
          <cell r="A8560">
            <v>92606</v>
          </cell>
          <cell r="B8560" t="str">
            <v>FABRICAÇÃO E INSTALAÇÃO DE TESOURA INTEIRA EM AÇO, VÃO DE 5 M, PARA TELHA ONDULADA DE FIBROCIMENTO, METÁLICA, PLÁSTICA OU TERMOACÚSTICA, INCLUSO IÇAMENTO. AF_07/2019</v>
          </cell>
          <cell r="C8560" t="str">
            <v>UN</v>
          </cell>
          <cell r="D8560">
            <v>899.19</v>
          </cell>
          <cell r="E8560">
            <v>911.36</v>
          </cell>
          <cell r="F8560" t="str">
            <v>SINAPI JUNHO 2025</v>
          </cell>
        </row>
        <row r="8561">
          <cell r="A8561">
            <v>92588</v>
          </cell>
          <cell r="B8561" t="str">
            <v>FABRICAÇÃO E INSTALAÇÃO DE TESOURA INTEIRA EM AÇO, VÃO DE 6 M, PARA TELHA CERÂMICA OU DE CONCRETO, INCLUSO IÇAMENTO. AF_07/2019</v>
          </cell>
          <cell r="C8561" t="str">
            <v>UN</v>
          </cell>
          <cell r="D8561">
            <v>1166.31</v>
          </cell>
          <cell r="E8561">
            <v>1183.8</v>
          </cell>
          <cell r="F8561" t="str">
            <v>SINAPI JUNHO 2025</v>
          </cell>
        </row>
        <row r="8562">
          <cell r="A8562">
            <v>92608</v>
          </cell>
          <cell r="B8562" t="str">
            <v>FABRICAÇÃO E INSTALAÇÃO DE TESOURA INTEIRA EM AÇO, VÃO DE 6 M, PARA TELHA ONDULADA DE FIBROCIMENTO, METÁLICA, PLÁSTICA OU TERMOACÚSTICA, INCLUSO IÇAMENTO. AF_07/2019</v>
          </cell>
          <cell r="C8562" t="str">
            <v>UN</v>
          </cell>
          <cell r="D8562">
            <v>1107.5999999999999</v>
          </cell>
          <cell r="E8562">
            <v>1125.0899999999999</v>
          </cell>
          <cell r="F8562" t="str">
            <v>SINAPI JUNHO 2025</v>
          </cell>
        </row>
        <row r="8563">
          <cell r="A8563">
            <v>92590</v>
          </cell>
          <cell r="B8563" t="str">
            <v>FABRICAÇÃO E INSTALAÇÃO DE TESOURA INTEIRA EM AÇO, VÃO DE 7 M, PARA TELHA CERÂMICA OU DE CONCRETO, INCLUSO IÇAMENTO. AF_07/2019</v>
          </cell>
          <cell r="C8563" t="str">
            <v>UN</v>
          </cell>
          <cell r="D8563">
            <v>1282.3599999999999</v>
          </cell>
          <cell r="E8563">
            <v>1299.8499999999999</v>
          </cell>
          <cell r="F8563" t="str">
            <v>SINAPI JUNHO 2025</v>
          </cell>
        </row>
        <row r="8564">
          <cell r="A8564">
            <v>92610</v>
          </cell>
          <cell r="B8564" t="str">
            <v>FABRICAÇÃO E INSTALAÇÃO DE TESOURA INTEIRA EM AÇO, VÃO DE 7 M, PARA TELHA ONDULADA DE FIBROCIMENTO, METÁLICA, PLÁSTICA OU TERMOACÚSTICA, INCLUSO IÇAMENTO. AF_07/2019</v>
          </cell>
          <cell r="C8564" t="str">
            <v>UN</v>
          </cell>
          <cell r="D8564">
            <v>1223.6600000000001</v>
          </cell>
          <cell r="E8564">
            <v>1241.1500000000001</v>
          </cell>
          <cell r="F8564" t="str">
            <v>SINAPI JUNHO 2025</v>
          </cell>
        </row>
        <row r="8565">
          <cell r="A8565">
            <v>92592</v>
          </cell>
          <cell r="B8565" t="str">
            <v>FABRICAÇÃO E INSTALAÇÃO DE TESOURA INTEIRA EM AÇO, VÃO DE 8 M, PARA TELHA CERÂMICA OU DE CONCRETO, INCLUSO IÇAMENTO. AF_07/2019</v>
          </cell>
          <cell r="C8565" t="str">
            <v>UN</v>
          </cell>
          <cell r="D8565">
            <v>1437.89</v>
          </cell>
          <cell r="E8565">
            <v>1458.94</v>
          </cell>
          <cell r="F8565" t="str">
            <v>SINAPI JUNHO 2025</v>
          </cell>
        </row>
        <row r="8566">
          <cell r="A8566">
            <v>92612</v>
          </cell>
          <cell r="B8566" t="str">
            <v>FABRICAÇÃO E INSTALAÇÃO DE TESOURA INTEIRA EM AÇO, VÃO DE 8 M, PARA TELHA ONDULADA DE FIBROCIMENTO, METÁLICA, PLÁSTICA OU TERMOACÚSTICA, INCLUSO IÇAMENTO, INCLUSO IÇAMENTO. AF_07/2019</v>
          </cell>
          <cell r="C8566" t="str">
            <v>UN</v>
          </cell>
          <cell r="D8566">
            <v>1379.18</v>
          </cell>
          <cell r="E8566">
            <v>1400.23</v>
          </cell>
          <cell r="F8566" t="str">
            <v>SINAPI JUNHO 2025</v>
          </cell>
        </row>
        <row r="8567">
          <cell r="A8567">
            <v>92594</v>
          </cell>
          <cell r="B8567" t="str">
            <v>FABRICAÇÃO E INSTALAÇÃO DE TESOURA INTEIRA EM AÇO, VÃO DE 9 M, PARA TELHA CERÂMICA OU DE CONCRETO, INCLUSO IÇAMENTO. AF_07/2019</v>
          </cell>
          <cell r="C8567" t="str">
            <v>UN</v>
          </cell>
          <cell r="D8567">
            <v>1665.27</v>
          </cell>
          <cell r="E8567">
            <v>1688.04</v>
          </cell>
          <cell r="F8567" t="str">
            <v>SINAPI JUNHO 2025</v>
          </cell>
        </row>
        <row r="8568">
          <cell r="A8568">
            <v>92614</v>
          </cell>
          <cell r="B8568" t="str">
            <v>FABRICAÇÃO E INSTALAÇÃO DE TESOURA INTEIRA EM AÇO, VÃO DE 9 M, PARA TELHA ONDULADA DE FIBROCIMENTO, METÁLICA, PLÁSTICA OU TERMOACÚSTICA, INCLUSO IÇAMENTO. AF_07/2019</v>
          </cell>
          <cell r="C8568" t="str">
            <v>UN</v>
          </cell>
          <cell r="D8568">
            <v>1547.86</v>
          </cell>
          <cell r="E8568">
            <v>1570.63</v>
          </cell>
          <cell r="F8568" t="str">
            <v>SINAPI JUNHO 2025</v>
          </cell>
        </row>
        <row r="8569">
          <cell r="A8569">
            <v>92552</v>
          </cell>
          <cell r="B8569" t="str">
            <v>FABRICAÇÃO E INSTALAÇÃO DE TESOURA INTEIRA EM MADEIRA NÃO APARELHADA, VÃO DE 10 M, PARA TELHA CERÂMICA OU DE CONCRETO, INCLUSO IÇAMENTO. AF_07/2019</v>
          </cell>
          <cell r="C8569" t="str">
            <v>UN</v>
          </cell>
          <cell r="D8569">
            <v>2732.36</v>
          </cell>
          <cell r="E8569">
            <v>2826.1</v>
          </cell>
          <cell r="F8569" t="str">
            <v>SINAPI JUNHO 2025</v>
          </cell>
        </row>
        <row r="8570">
          <cell r="A8570">
            <v>92562</v>
          </cell>
          <cell r="B8570" t="str">
            <v>FABRICAÇÃO E INSTALAÇÃO DE TESOURA INTEIRA EM MADEIRA NÃO APARELHADA, VÃO DE 10 M, PARA TELHA ONDULADA DE FIBROCIMENTO, METÁLICA, PLÁSTICA OU TERMOACÚSTICA, INCLUSO IÇAMENTO. AF_07/2019</v>
          </cell>
          <cell r="C8570" t="str">
            <v>UN</v>
          </cell>
          <cell r="D8570">
            <v>2667.44</v>
          </cell>
          <cell r="E8570">
            <v>2761.18</v>
          </cell>
          <cell r="F8570" t="str">
            <v>SINAPI JUNHO 2025</v>
          </cell>
        </row>
        <row r="8571">
          <cell r="A8571">
            <v>92553</v>
          </cell>
          <cell r="B8571" t="str">
            <v>FABRICAÇÃO E INSTALAÇÃO DE TESOURA INTEIRA EM MADEIRA NÃO APARELHADA, VÃO DE 11 M, PARA TELHA CERÂMICA OU DE CONCRETO, INCLUSO IÇAMENTO. AF_07/2019</v>
          </cell>
          <cell r="C8571" t="str">
            <v>UN</v>
          </cell>
          <cell r="D8571">
            <v>3135.65</v>
          </cell>
          <cell r="E8571">
            <v>3252.86</v>
          </cell>
          <cell r="F8571" t="str">
            <v>SINAPI JUNHO 2025</v>
          </cell>
        </row>
        <row r="8572">
          <cell r="A8572">
            <v>92563</v>
          </cell>
          <cell r="B8572" t="str">
            <v>FABRICAÇÃO E INSTALAÇÃO DE TESOURA INTEIRA EM MADEIRA NÃO APARELHADA, VÃO DE 11 M, PARA TELHA ONDULADA DE FIBROCIMENTO, METÁLICA, PLÁSTICA OU TERMOACÚSTICA, INCLUSO IÇAMENTO. AF_07/2019</v>
          </cell>
          <cell r="C8572" t="str">
            <v>UN</v>
          </cell>
          <cell r="D8572">
            <v>3059.73</v>
          </cell>
          <cell r="E8572">
            <v>3176.94</v>
          </cell>
          <cell r="F8572" t="str">
            <v>SINAPI JUNHO 2025</v>
          </cell>
        </row>
        <row r="8573">
          <cell r="A8573">
            <v>92554</v>
          </cell>
          <cell r="B8573" t="str">
            <v>FABRICAÇÃO E INSTALAÇÃO DE TESOURA INTEIRA EM MADEIRA NÃO APARELHADA, VÃO DE 12 M, PARA TELHA CERÂMICA OU DE CONCRETO, INCLUSO IÇAMENTO. AF_07/2019</v>
          </cell>
          <cell r="C8573" t="str">
            <v>UN</v>
          </cell>
          <cell r="D8573">
            <v>3250.48</v>
          </cell>
          <cell r="E8573">
            <v>3367.69</v>
          </cell>
          <cell r="F8573" t="str">
            <v>SINAPI JUNHO 2025</v>
          </cell>
        </row>
        <row r="8574">
          <cell r="A8574">
            <v>92564</v>
          </cell>
          <cell r="B8574" t="str">
            <v>FABRICAÇÃO E INSTALAÇÃO DE TESOURA INTEIRA EM MADEIRA NÃO APARELHADA, VÃO DE 12 M, PARA TELHA ONDULADA DE FIBROCIMENTO, METÁLICA, PLÁSTICA OU TERMOACÚSTICA, INCLUSO IÇAMENTO. AF_07/2019</v>
          </cell>
          <cell r="C8574" t="str">
            <v>UN</v>
          </cell>
          <cell r="D8574">
            <v>3157.49</v>
          </cell>
          <cell r="E8574">
            <v>3274.7</v>
          </cell>
          <cell r="F8574" t="str">
            <v>SINAPI JUNHO 2025</v>
          </cell>
        </row>
        <row r="8575">
          <cell r="A8575">
            <v>92545</v>
          </cell>
          <cell r="B8575" t="str">
            <v>FABRICAÇÃO E INSTALAÇÃO DE TESOURA INTEIRA EM MADEIRA NÃO APARELHADA, VÃO DE 3 M, PARA TELHA CERÂMICA OU DE CONCRETO, INCLUSO IÇAMENTO. AF_07/2019</v>
          </cell>
          <cell r="C8575" t="str">
            <v>UN</v>
          </cell>
          <cell r="D8575">
            <v>1076.29</v>
          </cell>
          <cell r="E8575">
            <v>1112.78</v>
          </cell>
          <cell r="F8575" t="str">
            <v>SINAPI JUNHO 2025</v>
          </cell>
        </row>
        <row r="8576">
          <cell r="A8576">
            <v>92555</v>
          </cell>
          <cell r="B8576" t="str">
            <v>FABRICAÇÃO E INSTALAÇÃO DE TESOURA INTEIRA EM MADEIRA NÃO APARELHADA, VÃO DE 3 M, PARA TELHA ONDULADA DE FIBROCIMENTO, METÁLICA, PLÁSTICA OU TERMOACÚSTICA, INCLUSO IÇAMENTO. AF_07/2019</v>
          </cell>
          <cell r="C8576" t="str">
            <v>UN</v>
          </cell>
          <cell r="D8576">
            <v>1060.9100000000001</v>
          </cell>
          <cell r="E8576">
            <v>1097.4000000000001</v>
          </cell>
          <cell r="F8576" t="str">
            <v>SINAPI JUNHO 2025</v>
          </cell>
        </row>
        <row r="8577">
          <cell r="A8577">
            <v>92546</v>
          </cell>
          <cell r="B8577" t="str">
            <v>FABRICAÇÃO E INSTALAÇÃO DE TESOURA INTEIRA EM MADEIRA NÃO APARELHADA, VÃO DE 4 M, PARA TELHA CERÂMICA OU DE CONCRETO, INCLUSO IÇAMENTO. AF_07/2019</v>
          </cell>
          <cell r="C8577" t="str">
            <v>UN</v>
          </cell>
          <cell r="D8577">
            <v>1325.64</v>
          </cell>
          <cell r="E8577">
            <v>1373.85</v>
          </cell>
          <cell r="F8577" t="str">
            <v>SINAPI JUNHO 2025</v>
          </cell>
        </row>
        <row r="8578">
          <cell r="A8578">
            <v>92556</v>
          </cell>
          <cell r="B8578" t="str">
            <v>FABRICAÇÃO E INSTALAÇÃO DE TESOURA INTEIRA EM MADEIRA NÃO APARELHADA, VÃO DE 4 M, PARA TELHA ONDULADA DE FIBROCIMENTO, METÁLICA, PLÁSTICA OU TERMOACÚSTICA, INCLUSO IÇAMENTO. AF_07/2019</v>
          </cell>
          <cell r="C8578" t="str">
            <v>UN</v>
          </cell>
          <cell r="D8578">
            <v>1298.69</v>
          </cell>
          <cell r="E8578">
            <v>1346.9</v>
          </cell>
          <cell r="F8578" t="str">
            <v>SINAPI JUNHO 2025</v>
          </cell>
        </row>
        <row r="8579">
          <cell r="A8579">
            <v>92547</v>
          </cell>
          <cell r="B8579" t="str">
            <v>FABRICAÇÃO E INSTALAÇÃO DE TESOURA INTEIRA EM MADEIRA NÃO APARELHADA, VÃO DE 5 M, PARA TELHA CERÂMICA OU DE CONCRETO, INCLUSO IÇAMENTO. AF_07/2019</v>
          </cell>
          <cell r="C8579" t="str">
            <v>UN</v>
          </cell>
          <cell r="D8579">
            <v>1403.33</v>
          </cell>
          <cell r="E8579">
            <v>1451.54</v>
          </cell>
          <cell r="F8579" t="str">
            <v>SINAPI JUNHO 2025</v>
          </cell>
        </row>
        <row r="8580">
          <cell r="A8580">
            <v>92557</v>
          </cell>
          <cell r="B8580" t="str">
            <v>FABRICAÇÃO E INSTALAÇÃO DE TESOURA INTEIRA EM MADEIRA NÃO APARELHADA, VÃO DE 5 M, PARA TELHA ONDULADA DE FIBROCIMENTO, METÁLICA, PLÁSTICA OU TERMOACÚSTICA, INCLUSO IÇAMENTO. AF_07/2019</v>
          </cell>
          <cell r="C8580" t="str">
            <v>UN</v>
          </cell>
          <cell r="D8580">
            <v>1376.37</v>
          </cell>
          <cell r="E8580">
            <v>1424.58</v>
          </cell>
          <cell r="F8580" t="str">
            <v>SINAPI JUNHO 2025</v>
          </cell>
        </row>
        <row r="8581">
          <cell r="A8581">
            <v>92548</v>
          </cell>
          <cell r="B8581" t="str">
            <v>FABRICAÇÃO E INSTALAÇÃO DE TESOURA INTEIRA EM MADEIRA NÃO APARELHADA, VÃO DE 6 M, PARA TELHA CERÂMICA OU DE CONCRETO, INCLUSO IÇAMENTO. AF_07/2019</v>
          </cell>
          <cell r="C8581" t="str">
            <v>UN</v>
          </cell>
          <cell r="D8581">
            <v>1563.27</v>
          </cell>
          <cell r="E8581">
            <v>1617.73</v>
          </cell>
          <cell r="F8581" t="str">
            <v>SINAPI JUNHO 2025</v>
          </cell>
        </row>
        <row r="8582">
          <cell r="A8582">
            <v>92558</v>
          </cell>
          <cell r="B8582" t="str">
            <v>FABRICAÇÃO E INSTALAÇÃO DE TESOURA INTEIRA EM MADEIRA NÃO APARELHADA, VÃO DE 6 M, PARA TELHA ONDULADA DE FIBROCIMENTO, METÁLICA, PLÁSTICA OU TERMOACÚSTICA, INCLUSO IÇAMENTO. AF_07/2019</v>
          </cell>
          <cell r="C8582" t="str">
            <v>UN</v>
          </cell>
          <cell r="D8582">
            <v>1547.88</v>
          </cell>
          <cell r="E8582">
            <v>1602.34</v>
          </cell>
          <cell r="F8582" t="str">
            <v>SINAPI JUNHO 2025</v>
          </cell>
        </row>
        <row r="8583">
          <cell r="A8583">
            <v>92549</v>
          </cell>
          <cell r="B8583" t="str">
            <v>FABRICAÇÃO E INSTALAÇÃO DE TESOURA INTEIRA EM MADEIRA NÃO APARELHADA, VÃO DE 7 M, PARA TELHA CERÂMICA OU DE CONCRETO, INCLUSO IÇAMENTO. AF_07/2019</v>
          </cell>
          <cell r="C8583" t="str">
            <v>UN</v>
          </cell>
          <cell r="D8583">
            <v>1957.22</v>
          </cell>
          <cell r="E8583">
            <v>2035.13</v>
          </cell>
          <cell r="F8583" t="str">
            <v>SINAPI JUNHO 2025</v>
          </cell>
        </row>
        <row r="8584">
          <cell r="A8584">
            <v>92559</v>
          </cell>
          <cell r="B8584" t="str">
            <v>FABRICAÇÃO E INSTALAÇÃO DE TESOURA INTEIRA EM MADEIRA NÃO APARELHADA, VÃO DE 7 M, PARA TELHA ONDULADA DE FIBROCIMENTO, METÁLICA, PLÁSTICA OU TERMOACÚSTICA, INCLUSO IÇAMENTO. AF_07/2019</v>
          </cell>
          <cell r="C8584" t="str">
            <v>UN</v>
          </cell>
          <cell r="D8584">
            <v>1928.57</v>
          </cell>
          <cell r="E8584">
            <v>2006.48</v>
          </cell>
          <cell r="F8584" t="str">
            <v>SINAPI JUNHO 2025</v>
          </cell>
        </row>
        <row r="8585">
          <cell r="A8585">
            <v>92550</v>
          </cell>
          <cell r="B8585" t="str">
            <v>FABRICAÇÃO E INSTALAÇÃO DE TESOURA INTEIRA EM MADEIRA NÃO APARELHADA, VÃO DE 8 M, PARA TELHA CERÂMICA OU DE CONCRETO, INCLUSO IÇAMENTO. AF_07/2019</v>
          </cell>
          <cell r="C8585" t="str">
            <v>UN</v>
          </cell>
          <cell r="D8585">
            <v>2412.41</v>
          </cell>
          <cell r="E8585">
            <v>2496.38</v>
          </cell>
          <cell r="F8585" t="str">
            <v>SINAPI JUNHO 2025</v>
          </cell>
        </row>
        <row r="8586">
          <cell r="A8586">
            <v>92560</v>
          </cell>
          <cell r="B8586" t="str">
            <v>FABRICAÇÃO E INSTALAÇÃO DE TESOURA INTEIRA EM MADEIRA NÃO APARELHADA, VÃO DE 8 M, PARA TELHA ONDULADA DE FIBROCIMENTO, METÁLICA, PLÁSTICA OU TERMOACÚSTICA, INCLUSO IÇAMENTO. AF_07/2019</v>
          </cell>
          <cell r="C8586" t="str">
            <v>UN</v>
          </cell>
          <cell r="D8586">
            <v>2373.39</v>
          </cell>
          <cell r="E8586">
            <v>2457.36</v>
          </cell>
          <cell r="F8586" t="str">
            <v>SINAPI JUNHO 2025</v>
          </cell>
        </row>
        <row r="8587">
          <cell r="A8587">
            <v>92551</v>
          </cell>
          <cell r="B8587" t="str">
            <v>FABRICAÇÃO E INSTALAÇÃO DE TESOURA INTEIRA EM MADEIRA NÃO APARELHADA, VÃO DE 9 M, PARA TELHA CERÂMICA OU DE CONCRETO, INCLUSO IÇAMENTO. AF_07/2019</v>
          </cell>
          <cell r="C8587" t="str">
            <v>UN</v>
          </cell>
          <cell r="D8587">
            <v>2512.5100000000002</v>
          </cell>
          <cell r="E8587">
            <v>2596.48</v>
          </cell>
          <cell r="F8587" t="str">
            <v>SINAPI JUNHO 2025</v>
          </cell>
        </row>
        <row r="8588">
          <cell r="A8588">
            <v>92561</v>
          </cell>
          <cell r="B8588" t="str">
            <v>FABRICAÇÃO E INSTALAÇÃO DE TESOURA INTEIRA EM MADEIRA NÃO APARELHADA, VÃO DE 9 M, PARA TELHA ONDULADA DE FIBROCIMENTO, METÁLICA, PLÁSTICA OU TERMOACÚSTICA, INCLUSO IÇAMENTO. AF_07/2019</v>
          </cell>
          <cell r="C8588" t="str">
            <v>UN</v>
          </cell>
          <cell r="D8588">
            <v>2474.54</v>
          </cell>
          <cell r="E8588">
            <v>2558.5100000000002</v>
          </cell>
          <cell r="F8588" t="str">
            <v>SINAPI JUNHO 2025</v>
          </cell>
        </row>
        <row r="8589">
          <cell r="A8589">
            <v>92262</v>
          </cell>
          <cell r="B8589" t="str">
            <v>INSTALAÇÃO DE TESOURA (INTEIRA OU MEIA), BIAPOIADA, EM MADEIRA NÃO APARELHADA, PARA VÃOS MAIORES OU IGUAIS A 10,0 M E MENORES QUE 12,0 M, INCLUSO IÇAMENTO. AF_07/2019</v>
          </cell>
          <cell r="C8589" t="str">
            <v>UN</v>
          </cell>
          <cell r="D8589">
            <v>734.06</v>
          </cell>
          <cell r="E8589">
            <v>769.18</v>
          </cell>
          <cell r="F8589" t="str">
            <v>SINAPI JUNHO 2025</v>
          </cell>
        </row>
        <row r="8590">
          <cell r="A8590">
            <v>92259</v>
          </cell>
          <cell r="B8590" t="str">
            <v>INSTALAÇÃO DE TESOURA (INTEIRA OU MEIA), BIAPOIADA, EM MADEIRA NÃO APARELHADA, PARA VÃOS MAIORES OU IGUAIS A 3,0 M E MENORES QUE 6,0 M, INCLUSO IÇAMENTO. AF_07/2019</v>
          </cell>
          <cell r="C8590" t="str">
            <v>UN</v>
          </cell>
          <cell r="D8590">
            <v>497.98</v>
          </cell>
          <cell r="E8590">
            <v>511.02</v>
          </cell>
          <cell r="F8590" t="str">
            <v>SINAPI JUNHO 2025</v>
          </cell>
        </row>
        <row r="8591">
          <cell r="A8591">
            <v>92260</v>
          </cell>
          <cell r="B8591" t="str">
            <v>INSTALAÇÃO DE TESOURA (INTEIRA OU MEIA), BIAPOIADA, EM MADEIRA NÃO APARELHADA, PARA VÃOS MAIORES OU IGUAIS A 6,0 M E MENORES QUE 8,0 M, INCLUSO IÇAMENTO. AF_07/2019</v>
          </cell>
          <cell r="C8591" t="str">
            <v>UN</v>
          </cell>
          <cell r="D8591">
            <v>564.85</v>
          </cell>
          <cell r="E8591">
            <v>584.14</v>
          </cell>
          <cell r="F8591" t="str">
            <v>SINAPI JUNHO 2025</v>
          </cell>
        </row>
        <row r="8592">
          <cell r="A8592">
            <v>92261</v>
          </cell>
          <cell r="B8592" t="str">
            <v>INSTALAÇÃO DE TESOURA (INTEIRA OU MEIA), BIAPOIADA, EM MADEIRA NÃO APARELHADA, PARA VÃOS MAIORES OU IGUAIS A 8,0 M E MENORES QUE 10,0 M, INCLUSO IÇAMENTO. AF_07/2019</v>
          </cell>
          <cell r="C8592" t="str">
            <v>UN</v>
          </cell>
          <cell r="D8592">
            <v>629.69000000000005</v>
          </cell>
          <cell r="E8592">
            <v>655.04</v>
          </cell>
          <cell r="F8592" t="str">
            <v>SINAPI JUNHO 2025</v>
          </cell>
        </row>
        <row r="8593">
          <cell r="A8593">
            <v>92258</v>
          </cell>
          <cell r="B8593" t="str">
            <v>INSTALAÇÃO DE TESOURA (INTEIRA OU MEIA), EM AÇO, PARA VÃOS MAIORES OU IGUAIS A 10,0 M E MENORES QUE 12,0 M, INCLUSO IÇAMENTO. AF_07/2019</v>
          </cell>
          <cell r="C8593" t="str">
            <v>UN</v>
          </cell>
          <cell r="D8593">
            <v>343.32</v>
          </cell>
          <cell r="E8593">
            <v>364.97</v>
          </cell>
          <cell r="F8593" t="str">
            <v>SINAPI JUNHO 2025</v>
          </cell>
        </row>
        <row r="8594">
          <cell r="A8594">
            <v>92255</v>
          </cell>
          <cell r="B8594" t="str">
            <v>INSTALAÇÃO DE TESOURA (INTEIRA OU MEIA), EM AÇO, PARA VÃOS MAIORES OU IGUAIS A 3,0 M E MENORES QUE 6,0 M, INCLUSO IÇAMENTO. AF_07/2019</v>
          </cell>
          <cell r="C8594" t="str">
            <v>UN</v>
          </cell>
          <cell r="D8594">
            <v>200.65</v>
          </cell>
          <cell r="E8594">
            <v>209.38</v>
          </cell>
          <cell r="F8594" t="str">
            <v>SINAPI JUNHO 2025</v>
          </cell>
        </row>
        <row r="8595">
          <cell r="A8595">
            <v>92256</v>
          </cell>
          <cell r="B8595" t="str">
            <v>INSTALAÇÃO DE TESOURA (INTEIRA OU MEIA), EM AÇO, PARA VÃOS MAIORES OU IGUAIS A 6,0 M E MENORES QUE 8,0 M, INCLUSO IÇAMENTO. AF_07/2019</v>
          </cell>
          <cell r="C8595" t="str">
            <v>UN</v>
          </cell>
          <cell r="D8595">
            <v>240.4</v>
          </cell>
          <cell r="E8595">
            <v>252.74</v>
          </cell>
          <cell r="F8595" t="str">
            <v>SINAPI JUNHO 2025</v>
          </cell>
        </row>
        <row r="8596">
          <cell r="A8596">
            <v>92257</v>
          </cell>
          <cell r="B8596" t="str">
            <v>INSTALAÇÃO DE TESOURA (INTEIRA OU MEIA), EM AÇO, PARA VÃOS MAIORES OU IGUAIS A 8,0 M E MENORES QUE 10,0 M, INCLUSO IÇAMENTO. AF_07/2019</v>
          </cell>
          <cell r="C8596" t="str">
            <v>UN</v>
          </cell>
          <cell r="D8596">
            <v>279.87</v>
          </cell>
          <cell r="E8596">
            <v>295.77</v>
          </cell>
          <cell r="F8596" t="str">
            <v>SINAPI JUNHO 2025</v>
          </cell>
        </row>
        <row r="8597">
          <cell r="A8597">
            <v>100393</v>
          </cell>
          <cell r="B8597" t="str">
            <v>RETIRADA E RECOLOCAÇÃO DE CAIBRO EM TELHADOS DE ATÉ 2 ÁGUAS COM TELHA CERÂMICA CAPA-CANAL, INCLUSO TRANSPORTE VERTICAL. AF_07/2019</v>
          </cell>
          <cell r="C8597" t="str">
            <v>M2</v>
          </cell>
          <cell r="D8597">
            <v>20.99</v>
          </cell>
          <cell r="E8597">
            <v>22.23</v>
          </cell>
          <cell r="F8597" t="str">
            <v>SINAPI JUNHO 2025</v>
          </cell>
        </row>
        <row r="8598">
          <cell r="A8598">
            <v>100389</v>
          </cell>
          <cell r="B8598" t="str">
            <v>RETIRADA E RECOLOCAÇÃO DE CAIBRO EM TELHADOS DE ATÉ 2 ÁGUAS COM TELHA CERÂMICA OU DE CONCRETO DE ENCAIXE, INCLUSO TRANSPORTE VERTICAL. AF_07/2019</v>
          </cell>
          <cell r="C8598" t="str">
            <v>M2</v>
          </cell>
          <cell r="D8598">
            <v>18.18</v>
          </cell>
          <cell r="E8598">
            <v>19.260000000000002</v>
          </cell>
          <cell r="F8598" t="str">
            <v>SINAPI JUNHO 2025</v>
          </cell>
        </row>
        <row r="8599">
          <cell r="A8599">
            <v>100395</v>
          </cell>
          <cell r="B8599" t="str">
            <v>RETIRADA E RECOLOCAÇÃO DE CAIBRO EM TELHADOS DE MAIS DE 2 ÁGUAS COM TELHA CERÂMICA CAPA-CANAL, INCLUSO TRANSPORTE VERTICAL. AF_07/2019</v>
          </cell>
          <cell r="C8599" t="str">
            <v>M2</v>
          </cell>
          <cell r="D8599">
            <v>24.95</v>
          </cell>
          <cell r="E8599">
            <v>26.56</v>
          </cell>
          <cell r="F8599" t="str">
            <v>SINAPI JUNHO 2025</v>
          </cell>
        </row>
        <row r="8600">
          <cell r="A8600">
            <v>100391</v>
          </cell>
          <cell r="B8600" t="str">
            <v>RETIRADA E RECOLOCAÇÃO DE CAIBRO EM TELHADOS DE MAIS DE 2 ÁGUAS COM TELHA CERÂMICA OU DE CONCRETO DE ENCAIXE, INCLUSO TRANSPORTE VERTICAL. AF_07/2019</v>
          </cell>
          <cell r="C8600" t="str">
            <v>M2</v>
          </cell>
          <cell r="D8600">
            <v>20.9</v>
          </cell>
          <cell r="E8600">
            <v>22.24</v>
          </cell>
          <cell r="F8600" t="str">
            <v>SINAPI JUNHO 2025</v>
          </cell>
        </row>
        <row r="8601">
          <cell r="A8601">
            <v>100392</v>
          </cell>
          <cell r="B8601" t="str">
            <v>RETIRADA E RECOLOCAÇÃO DE RIPA EM TELHADOS DE ATÉ 2 ÁGUAS COM TELHA CERÂMICA CAPA-CANAL, INCLUSO TRANSPORTE VERTICAL. AF_07/2019</v>
          </cell>
          <cell r="C8601" t="str">
            <v>M2</v>
          </cell>
          <cell r="D8601">
            <v>16.149999999999999</v>
          </cell>
          <cell r="E8601">
            <v>16.920000000000002</v>
          </cell>
          <cell r="F8601" t="str">
            <v>SINAPI JUNHO 2025</v>
          </cell>
        </row>
        <row r="8602">
          <cell r="A8602">
            <v>100388</v>
          </cell>
          <cell r="B8602" t="str">
            <v>RETIRADA E RECOLOCAÇÃO DE RIPA EM TELHADOS DE ATÉ 2 ÁGUAS COM TELHA CERÂMICA OU DE CONCRETO DE ENCAIXE, INCLUSO TRANSPORTE VERTICAL. AF_07/2019</v>
          </cell>
          <cell r="C8602" t="str">
            <v>M2</v>
          </cell>
          <cell r="D8602">
            <v>20.52</v>
          </cell>
          <cell r="E8602">
            <v>21.51</v>
          </cell>
          <cell r="F8602" t="str">
            <v>SINAPI JUNHO 2025</v>
          </cell>
        </row>
        <row r="8603">
          <cell r="A8603">
            <v>100394</v>
          </cell>
          <cell r="B8603" t="str">
            <v>RETIRADA E RECOLOCAÇÃO DE RIPA EM TELHADOS DE MAIS DE 2 ÁGUAS COM TELHA CERÂMICA CAPA-CANAL, INCLUSO TRANSPORTE VERTICAL. AF_07/2019</v>
          </cell>
          <cell r="C8603" t="str">
            <v>M2</v>
          </cell>
          <cell r="D8603">
            <v>19.239999999999998</v>
          </cell>
          <cell r="E8603">
            <v>20.3</v>
          </cell>
          <cell r="F8603" t="str">
            <v>SINAPI JUNHO 2025</v>
          </cell>
        </row>
        <row r="8604">
          <cell r="A8604">
            <v>100390</v>
          </cell>
          <cell r="B8604" t="str">
            <v>RETIRADA E RECOLOCAÇÃO DE RIPA EM TELHADOS DE MAIS DE 2 ÁGUAS COM TELHA CERÂMICA OU DE CONCRETO DE ENCAIXE, INCLUSO TRANSPORTE VERTICAL. AF_07/2019</v>
          </cell>
          <cell r="C8604" t="str">
            <v>M2</v>
          </cell>
          <cell r="D8604">
            <v>24.48</v>
          </cell>
          <cell r="E8604">
            <v>25.83</v>
          </cell>
          <cell r="F8604" t="str">
            <v>SINAPI JUNHO 2025</v>
          </cell>
        </row>
        <row r="8605">
          <cell r="A8605">
            <v>92575</v>
          </cell>
          <cell r="B8605" t="str">
            <v>TRAMA DE AÇO COMPOSTA POR RIPAS E CAIBROS PARA TELHADOS DE ATÉ 2 ÁGUAS PARA TELHA CERÂMICA CAPA-CANAL, INCLUSO TRANSPORTE VERTICAL. AF_07/2019</v>
          </cell>
          <cell r="C8605" t="str">
            <v>M2</v>
          </cell>
          <cell r="D8605">
            <v>63.59</v>
          </cell>
          <cell r="E8605">
            <v>64.069999999999993</v>
          </cell>
          <cell r="F8605" t="str">
            <v>SINAPI JUNHO 2025</v>
          </cell>
        </row>
        <row r="8606">
          <cell r="A8606">
            <v>92569</v>
          </cell>
          <cell r="B8606" t="str">
            <v>TRAMA DE AÇO COMPOSTA POR RIPAS E CAIBROS PARA TELHADOS DE ATÉ 2 ÁGUAS PARA TELHA DE ENCAIXE DE CERÂMICA OU DE CONCRETO, INCLUSO TRANSPORTE VERTICAL. AF_07/2019</v>
          </cell>
          <cell r="C8606" t="str">
            <v>M2</v>
          </cell>
          <cell r="D8606">
            <v>69.38</v>
          </cell>
          <cell r="E8606">
            <v>69.87</v>
          </cell>
          <cell r="F8606" t="str">
            <v>SINAPI JUNHO 2025</v>
          </cell>
        </row>
        <row r="8607">
          <cell r="A8607">
            <v>92578</v>
          </cell>
          <cell r="B8607" t="str">
            <v>TRAMA DE AÇO COMPOSTA POR RIPAS E CAIBROS PARA TELHADOS DE MAIS DE 2 ÁGUAS PARA TELHA CERÂMICA CAPA-CANAL, INCLUSO TRANSPORTE VERTICAL. AF_07/2019</v>
          </cell>
          <cell r="C8607" t="str">
            <v>M2</v>
          </cell>
          <cell r="D8607">
            <v>68.17</v>
          </cell>
          <cell r="E8607">
            <v>69.010000000000005</v>
          </cell>
          <cell r="F8607" t="str">
            <v>SINAPI JUNHO 2025</v>
          </cell>
        </row>
        <row r="8608">
          <cell r="A8608">
            <v>92572</v>
          </cell>
          <cell r="B8608" t="str">
            <v>TRAMA DE AÇO COMPOSTA POR RIPAS E CAIBROS PARA TELHADOS DE MAIS DE 2 ÁGUAS PARA TELHA DE ENCAIXE DE CERÂMICA OU DE CONCRETO, INCLUSO TRANSPORTE VERTICAL. AF_07/2019</v>
          </cell>
          <cell r="C8608" t="str">
            <v>M2</v>
          </cell>
          <cell r="D8608">
            <v>79.3</v>
          </cell>
          <cell r="E8608">
            <v>80.19</v>
          </cell>
          <cell r="F8608" t="str">
            <v>SINAPI JUNHO 2025</v>
          </cell>
        </row>
        <row r="8609">
          <cell r="A8609">
            <v>92576</v>
          </cell>
          <cell r="B8609" t="str">
            <v>TRAMA DE AÇO COMPOSTA POR RIPAS PARA TELHADOS DE ATÉ 2 ÁGUAS PARA TELHA CERÂMICA CAPA-CANAL, INCLUSO TRANSPORTE VERTICAL. AF_07/2019</v>
          </cell>
          <cell r="C8609" t="str">
            <v>M2</v>
          </cell>
          <cell r="D8609">
            <v>35.19</v>
          </cell>
          <cell r="E8609">
            <v>35.36</v>
          </cell>
          <cell r="F8609" t="str">
            <v>SINAPI JUNHO 2025</v>
          </cell>
        </row>
        <row r="8610">
          <cell r="A8610">
            <v>92570</v>
          </cell>
          <cell r="B8610" t="str">
            <v>TRAMA DE AÇO COMPOSTA POR RIPAS PARA TELHADOS DE ATÉ 2 ÁGUAS PARA TELHA DE ENCAIXE DE CERÂMICA OU DE CONCRETO, INCLUSO TRANSPORTE VERTICAL. AF_07/2019</v>
          </cell>
          <cell r="C8610" t="str">
            <v>M2</v>
          </cell>
          <cell r="D8610">
            <v>44.26</v>
          </cell>
          <cell r="E8610">
            <v>44.5</v>
          </cell>
          <cell r="F8610" t="str">
            <v>SINAPI JUNHO 2025</v>
          </cell>
        </row>
        <row r="8611">
          <cell r="A8611">
            <v>92579</v>
          </cell>
          <cell r="B8611" t="str">
            <v>TRAMA DE AÇO COMPOSTA POR RIPAS PARA TELHADOS DE MAIS DE 2 ÁGUAS PARA TELHA CERÂMICA CAPA-CANAL, INCLUSO TRANSPORTE VERTICAL. AF_07/2019</v>
          </cell>
          <cell r="C8611" t="str">
            <v>M2</v>
          </cell>
          <cell r="D8611">
            <v>37.83</v>
          </cell>
          <cell r="E8611">
            <v>38.229999999999997</v>
          </cell>
          <cell r="F8611" t="str">
            <v>SINAPI JUNHO 2025</v>
          </cell>
        </row>
        <row r="8612">
          <cell r="A8612">
            <v>92573</v>
          </cell>
          <cell r="B8612" t="str">
            <v>TRAMA DE AÇO COMPOSTA POR RIPAS PARA TELHADOS DE MAIS DE 2 ÁGUAS PARA TELHA DE ENCAIXE DE CERÂMICA OU DE CONCRETO, INCLUSO TRANSPORTE VERTICAL, INCLUSO TRANSPORTE VERTICAL. AF_07/2019</v>
          </cell>
          <cell r="C8612" t="str">
            <v>M2</v>
          </cell>
          <cell r="D8612">
            <v>47.59</v>
          </cell>
          <cell r="E8612">
            <v>48.1</v>
          </cell>
          <cell r="F8612" t="str">
            <v>SINAPI JUNHO 2025</v>
          </cell>
        </row>
        <row r="8613">
          <cell r="A8613">
            <v>92574</v>
          </cell>
          <cell r="B8613" t="str">
            <v>TRAMA DE AÇO COMPOSTA POR RIPAS, CAIBROS E TERÇAS PARA TELHADOS DE ATÉ 2 ÁGUAS PARA TELHA CERÂMICA CAPA-CANAL, INCLUSO TRANSPORTE VERTICAL. AF_07/2019</v>
          </cell>
          <cell r="C8613" t="str">
            <v>M2</v>
          </cell>
          <cell r="D8613">
            <v>125.93</v>
          </cell>
          <cell r="E8613">
            <v>127.16</v>
          </cell>
          <cell r="F8613" t="str">
            <v>SINAPI JUNHO 2025</v>
          </cell>
        </row>
        <row r="8614">
          <cell r="A8614">
            <v>92568</v>
          </cell>
          <cell r="B8614" t="str">
            <v>TRAMA DE AÇO COMPOSTA POR RIPAS, CAIBROS E TERÇAS PARA TELHADOS DE ATÉ 2 ÁGUAS PARA TELHA DE ENCAIXE DE CERÂMICA OU DE CONCRETO, INCLUSO TRANSPORTE VERTICAL. AF_07/2019</v>
          </cell>
          <cell r="C8614" t="str">
            <v>M2</v>
          </cell>
          <cell r="D8614">
            <v>123.9</v>
          </cell>
          <cell r="E8614">
            <v>125.02</v>
          </cell>
          <cell r="F8614" t="str">
            <v>SINAPI JUNHO 2025</v>
          </cell>
        </row>
        <row r="8615">
          <cell r="A8615">
            <v>92577</v>
          </cell>
          <cell r="B8615" t="str">
            <v>TRAMA DE AÇO COMPOSTA POR RIPAS, CAIBROS E TERÇAS PARA TELHADOS DE MAIS DE 2 ÁGUAS PARA TELHA CERÂMICA CAPA-CANAL, INCLUSO TRANSPORTE VERTICAL. AF_07/2019</v>
          </cell>
          <cell r="C8615" t="str">
            <v>M2</v>
          </cell>
          <cell r="D8615">
            <v>134.18</v>
          </cell>
          <cell r="E8615">
            <v>136</v>
          </cell>
          <cell r="F8615" t="str">
            <v>SINAPI JUNHO 2025</v>
          </cell>
        </row>
        <row r="8616">
          <cell r="A8616">
            <v>92571</v>
          </cell>
          <cell r="B8616" t="str">
            <v>TRAMA DE AÇO COMPOSTA POR RIPAS, CAIBROS E TERÇAS PARA TELHADOS DE MAIS DE 2 ÁGUAS PARA TELHA DE ENCAIXE DE CERÂMICA OU DE CONCRETO, INCLUSO TRANSPORTE VERTICAL. AF_07/2019</v>
          </cell>
          <cell r="C8616" t="str">
            <v>M2</v>
          </cell>
          <cell r="D8616">
            <v>131.72</v>
          </cell>
          <cell r="E8616">
            <v>133.46</v>
          </cell>
          <cell r="F8616" t="str">
            <v>SINAPI JUNHO 2025</v>
          </cell>
        </row>
        <row r="8617">
          <cell r="A8617">
            <v>92581</v>
          </cell>
          <cell r="B8617" t="str">
            <v>TRAMA DE AÇO COMPOSTA POR TERÇAS PARA TELHADOS DE ATÉ 2 ÁGUAS PARA TELHA ESTRUTURAL DE FIBROCIMENTO, INCLUSO TRANSPORTE VERTICAL. AF_07/2019</v>
          </cell>
          <cell r="C8617" t="str">
            <v>M2</v>
          </cell>
          <cell r="D8617">
            <v>48.85</v>
          </cell>
          <cell r="E8617">
            <v>49.47</v>
          </cell>
          <cell r="F8617" t="str">
            <v>SINAPI JUNHO 2025</v>
          </cell>
        </row>
        <row r="8618">
          <cell r="A8618">
            <v>104314</v>
          </cell>
          <cell r="B8618" t="str">
            <v>TRAMA DE AÇO COMPOSTA POR TERÇAS PARA TELHADOS DE ATÉ 2 ÁGUAS PARA TELHA ONDULADA DE FIBROCIMENTO, METÁLICA, PLÁSTICA OU TERMOACÚSTICA, INCLUSO TRANSPORTE VERTICAL (EM KG). AF_07/2019</v>
          </cell>
          <cell r="C8618" t="str">
            <v>KG</v>
          </cell>
          <cell r="D8618">
            <v>10.8</v>
          </cell>
          <cell r="E8618">
            <v>10.96</v>
          </cell>
          <cell r="F8618" t="str">
            <v>SINAPI JUNHO 2025</v>
          </cell>
        </row>
        <row r="8619">
          <cell r="A8619">
            <v>92580</v>
          </cell>
          <cell r="B8619" t="str">
            <v>TRAMA DE AÇO COMPOSTA POR TERÇAS PARA TELHADOS DE ATÉ 2 ÁGUAS PARA TELHA ONDULADA DE FIBROCIMENTO, METÁLICA, PLÁSTICA OU TERMOACÚSTICA, INCLUSO TRANSPORTE VERTICAL. AF_07/2019</v>
          </cell>
          <cell r="C8619" t="str">
            <v>M2</v>
          </cell>
          <cell r="D8619">
            <v>46.86</v>
          </cell>
          <cell r="E8619">
            <v>47.54</v>
          </cell>
          <cell r="F8619" t="str">
            <v>SINAPI JUNHO 2025</v>
          </cell>
        </row>
        <row r="8620">
          <cell r="A8620">
            <v>92541</v>
          </cell>
          <cell r="B8620" t="str">
            <v>TRAMA DE MADEIRA COMPOSTA POR RIPAS, CAIBROS E TERÇAS PARA TELHADOS DE ATÉ 2 ÁGUAS PARA TELHA CERÂMICA CAPA-CANAL, INCLUSO TRANSPORTE VERTICAL. AF_07/2019</v>
          </cell>
          <cell r="C8620" t="str">
            <v>M2</v>
          </cell>
          <cell r="D8620">
            <v>89.26</v>
          </cell>
          <cell r="E8620">
            <v>91.36</v>
          </cell>
          <cell r="F8620" t="str">
            <v>SINAPI JUNHO 2025</v>
          </cell>
        </row>
        <row r="8621">
          <cell r="A8621">
            <v>92539</v>
          </cell>
          <cell r="B8621" t="str">
            <v>TRAMA DE MADEIRA COMPOSTA POR RIPAS, CAIBROS E TERÇAS PARA TELHADOS DE ATÉ 2 ÁGUAS PARA TELHA DE ENCAIXE DE CERÂMICA OU DE CONCRETO, INCLUSO TRANSPORTE VERTICAL. AF_07/2019</v>
          </cell>
          <cell r="C8621" t="str">
            <v>M2</v>
          </cell>
          <cell r="D8621">
            <v>82.63</v>
          </cell>
          <cell r="E8621">
            <v>84.68</v>
          </cell>
          <cell r="F8621" t="str">
            <v>SINAPI JUNHO 2025</v>
          </cell>
        </row>
        <row r="8622">
          <cell r="A8622">
            <v>92542</v>
          </cell>
          <cell r="B8622" t="str">
            <v>TRAMA DE MADEIRA COMPOSTA POR RIPAS, CAIBROS E TERÇAS PARA TELHADOS DE MAIS QUE 2 ÁGUAS PARA TELHA CERÂMICA CAPA-CANAL, INCLUSO TRANSPORTE VERTICAL. AF_07/2019</v>
          </cell>
          <cell r="C8622" t="str">
            <v>M2</v>
          </cell>
          <cell r="D8622">
            <v>108.37</v>
          </cell>
          <cell r="E8622">
            <v>111.4</v>
          </cell>
          <cell r="F8622" t="str">
            <v>SINAPI JUNHO 2025</v>
          </cell>
        </row>
        <row r="8623">
          <cell r="A8623">
            <v>92540</v>
          </cell>
          <cell r="B8623" t="str">
            <v>TRAMA DE MADEIRA COMPOSTA POR RIPAS, CAIBROS E TERÇAS PARA TELHADOS DE MAIS QUE 2 ÁGUAS PARA TELHA DE ENCAIXE DE CERÂMICA OU DE CONCRETO, INCLUSO TRANSPORTE VERTICAL. AF_07/2019</v>
          </cell>
          <cell r="C8623" t="str">
            <v>M2</v>
          </cell>
          <cell r="D8623">
            <v>92.67</v>
          </cell>
          <cell r="E8623">
            <v>95.6</v>
          </cell>
          <cell r="F8623" t="str">
            <v>SINAPI JUNHO 2025</v>
          </cell>
        </row>
        <row r="8624">
          <cell r="A8624">
            <v>92544</v>
          </cell>
          <cell r="B8624" t="str">
            <v>TRAMA DE MADEIRA COMPOSTA POR TERÇAS PARA TELHADOS DE ATÉ 2 ÁGUAS PARA TELHA ESTRUTURAL DE FIBROCIMENTO, INCLUSO TRANSPORTE VERTICAL. AF_07/2019</v>
          </cell>
          <cell r="C8624" t="str">
            <v>M2</v>
          </cell>
          <cell r="D8624">
            <v>19.98</v>
          </cell>
          <cell r="E8624">
            <v>20.36</v>
          </cell>
          <cell r="F8624" t="str">
            <v>SINAPI JUNHO 2025</v>
          </cell>
        </row>
        <row r="8625">
          <cell r="A8625">
            <v>92543</v>
          </cell>
          <cell r="B8625" t="str">
            <v>TRAMA DE MADEIRA COMPOSTA POR TERÇAS PARA TELHADOS DE ATÉ 2 ÁGUAS PARA TELHA ONDULADA DE FIBROCIMENTO, METÁLICA, PLÁSTICA OU TERMOACÚSTICA, INCLUSO TRANSPORTE VERTICAL. AF_07/2019</v>
          </cell>
          <cell r="C8625" t="str">
            <v>M2</v>
          </cell>
          <cell r="D8625">
            <v>25.08</v>
          </cell>
          <cell r="E8625">
            <v>25.55</v>
          </cell>
          <cell r="F8625" t="str">
            <v>SINAPI JUNHO 2025</v>
          </cell>
        </row>
        <row r="8626">
          <cell r="A8626">
            <v>97725</v>
          </cell>
          <cell r="B8626" t="str">
            <v>FORNECIMENTO E MONTAGEM DE ESCADAS PRÉ-FABRICADAS, INCLUSO IÇAMENTO COM GUINDASTE. AF_03/2024</v>
          </cell>
          <cell r="C8626" t="str">
            <v>M3</v>
          </cell>
          <cell r="D8626">
            <v>0</v>
          </cell>
          <cell r="E8626">
            <v>0</v>
          </cell>
          <cell r="F8626" t="str">
            <v>SINAPI JUNHO 2025</v>
          </cell>
        </row>
        <row r="8627">
          <cell r="A8627">
            <v>97721</v>
          </cell>
          <cell r="B8627" t="str">
            <v>FORNECIMENTO E MONTAGEM DE LAJES ALVEOLARES PRÉ-FABRICADAS, INCLUSO IÇAMENTO COM GUINDASTE. AF_03/2024</v>
          </cell>
          <cell r="C8627" t="str">
            <v>M3</v>
          </cell>
          <cell r="D8627">
            <v>0</v>
          </cell>
          <cell r="E8627">
            <v>0</v>
          </cell>
          <cell r="F8627" t="str">
            <v>SINAPI JUNHO 2025</v>
          </cell>
        </row>
        <row r="8628">
          <cell r="A8628">
            <v>97722</v>
          </cell>
          <cell r="B8628" t="str">
            <v>FORNECIMENTO E MONTAGEM DE LAJES DUPLO T (PI) PRÉ-FABRICADAS, INCLUSO IÇAMENTO COM GUINDASTE. AF_03/2024</v>
          </cell>
          <cell r="C8628" t="str">
            <v>M3</v>
          </cell>
          <cell r="D8628">
            <v>0</v>
          </cell>
          <cell r="E8628">
            <v>0</v>
          </cell>
          <cell r="F8628" t="str">
            <v>SINAPI JUNHO 2025</v>
          </cell>
        </row>
        <row r="8629">
          <cell r="A8629">
            <v>97724</v>
          </cell>
          <cell r="B8629" t="str">
            <v>FORNECIMENTO E MONTAGEM DE PAINÉIS ESTRUTURAIS PRÉ-FABRICADOS, INCLUSO IÇAMENTO COM GUINDASTE. AF_03/2024</v>
          </cell>
          <cell r="C8629" t="str">
            <v>M3</v>
          </cell>
          <cell r="D8629">
            <v>0</v>
          </cell>
          <cell r="E8629">
            <v>0</v>
          </cell>
          <cell r="F8629" t="str">
            <v>SINAPI JUNHO 2025</v>
          </cell>
        </row>
        <row r="8630">
          <cell r="A8630">
            <v>97719</v>
          </cell>
          <cell r="B8630" t="str">
            <v>FORNECIMENTO E MONTAGEM DE PILARES PRÉ-FABRICADOS, INCLUSO IÇAMENTO COM GUINDASTE. AF_03/2024</v>
          </cell>
          <cell r="C8630" t="str">
            <v>M3</v>
          </cell>
          <cell r="D8630">
            <v>0</v>
          </cell>
          <cell r="E8630">
            <v>0</v>
          </cell>
          <cell r="F8630" t="str">
            <v>SINAPI JUNHO 2025</v>
          </cell>
        </row>
        <row r="8631">
          <cell r="A8631">
            <v>97723</v>
          </cell>
          <cell r="B8631" t="str">
            <v>FORNECIMENTO E MONTAGEM DE PRÉ-LAJE TRELIÇADA PRÉ-FABRICADAS, INCLUSO IÇAMENTO COM GUINDASTE. AF_03/2024</v>
          </cell>
          <cell r="C8631" t="str">
            <v>M3</v>
          </cell>
          <cell r="D8631">
            <v>0</v>
          </cell>
          <cell r="E8631">
            <v>0</v>
          </cell>
          <cell r="F8631" t="str">
            <v>SINAPI JUNHO 2025</v>
          </cell>
        </row>
        <row r="8632">
          <cell r="A8632">
            <v>104946</v>
          </cell>
          <cell r="B8632" t="str">
            <v>FORNECIMENTO E MONTAGEM DE TERÇAS PRÉ-FABRICADAS, INCLUSO IÇAMENTO COM GUINDASTE. AF_03/2024</v>
          </cell>
          <cell r="C8632" t="str">
            <v>M3</v>
          </cell>
          <cell r="D8632">
            <v>0</v>
          </cell>
          <cell r="E8632">
            <v>0</v>
          </cell>
          <cell r="F8632" t="str">
            <v>SINAPI JUNHO 2025</v>
          </cell>
        </row>
        <row r="8633">
          <cell r="A8633">
            <v>104944</v>
          </cell>
          <cell r="B8633" t="str">
            <v>FORNECIMENTO E MONTAGEM DE TESOURAS PRÉ-FABRICADAS, INCLUSO IÇAMENTO COM GUINDASTE. AF_03/2024</v>
          </cell>
          <cell r="C8633" t="str">
            <v>M3</v>
          </cell>
          <cell r="D8633">
            <v>0</v>
          </cell>
          <cell r="E8633">
            <v>0</v>
          </cell>
          <cell r="F8633" t="str">
            <v>SINAPI JUNHO 2025</v>
          </cell>
        </row>
        <row r="8634">
          <cell r="A8634">
            <v>104945</v>
          </cell>
          <cell r="B8634" t="str">
            <v>FORNECIMENTO E MONTAGEM DE VIGAS CALHA PRÉ-FABRICADAS, INCLUSO IÇAMENTO COM GUINDASTE. AF_03/2024</v>
          </cell>
          <cell r="C8634" t="str">
            <v>M3</v>
          </cell>
          <cell r="D8634">
            <v>0</v>
          </cell>
          <cell r="E8634">
            <v>0</v>
          </cell>
          <cell r="F8634" t="str">
            <v>SINAPI JUNHO 2025</v>
          </cell>
        </row>
        <row r="8635">
          <cell r="A8635">
            <v>97720</v>
          </cell>
          <cell r="B8635" t="str">
            <v>FORNECIMENTO E MONTAGEM DE VIGAS PRÉ-FABRICADAS, INCLUSO IÇAMENTO COM GUINDASTE. AF_03/2024</v>
          </cell>
          <cell r="C8635" t="str">
            <v>M3</v>
          </cell>
          <cell r="D8635">
            <v>0</v>
          </cell>
          <cell r="E8635">
            <v>0</v>
          </cell>
          <cell r="F8635" t="str">
            <v>SINAPI JUNHO 2025</v>
          </cell>
        </row>
        <row r="8636">
          <cell r="A8636">
            <v>97740</v>
          </cell>
          <cell r="B8636" t="str">
            <v>PEÇA CIRCULAR PRÉ-MOLDADA, VOLUME DE CONCRETO ACIMA DE 100 LITROS, TAXA DE AÇO APROXIMADA DE 30KG/M³. AF_03/2024</v>
          </cell>
          <cell r="C8636" t="str">
            <v>M3</v>
          </cell>
          <cell r="D8636">
            <v>1993.1</v>
          </cell>
          <cell r="E8636">
            <v>2063.4499999999998</v>
          </cell>
          <cell r="F8636" t="str">
            <v>SINAPI JUNHO 2025</v>
          </cell>
        </row>
        <row r="8637">
          <cell r="A8637">
            <v>97738</v>
          </cell>
          <cell r="B8637" t="str">
            <v>PEÇA CIRCULAR PRÉ-MOLDADA, VOLUME DE CONCRETO DE 10 A 30 LITROS, TAXA DE FIBRA DE POLIPROPILENO APROXIMADA DE 6 KG/M³. AF_03/2024_PS</v>
          </cell>
          <cell r="C8637" t="str">
            <v>M3</v>
          </cell>
          <cell r="D8637">
            <v>3837.42</v>
          </cell>
          <cell r="E8637">
            <v>4067.33</v>
          </cell>
          <cell r="F8637" t="str">
            <v>SINAPI JUNHO 2025</v>
          </cell>
        </row>
        <row r="8638">
          <cell r="A8638">
            <v>97739</v>
          </cell>
          <cell r="B8638" t="str">
            <v>PEÇA CIRCULAR PRÉ-MOLDADA, VOLUME DE CONCRETO DE 30 A 100 LITROS, TAXA DE AÇO APROXIMADA DE 30KG/M³. AF_03/2024</v>
          </cell>
          <cell r="C8638" t="str">
            <v>M3</v>
          </cell>
          <cell r="D8638">
            <v>2823.61</v>
          </cell>
          <cell r="E8638">
            <v>2973.76</v>
          </cell>
          <cell r="F8638" t="str">
            <v>SINAPI JUNHO 2025</v>
          </cell>
        </row>
        <row r="8639">
          <cell r="A8639">
            <v>97736</v>
          </cell>
          <cell r="B8639" t="str">
            <v>PEÇA RETANGULAR PRÉ-MOLDADA, VOLUME DE CONCRETO ACIMA DE 100 LITROS, TAXA DE AÇO APROXIMADA DE 30KG/M³. AF_03/2024</v>
          </cell>
          <cell r="C8639" t="str">
            <v>M3</v>
          </cell>
          <cell r="D8639">
            <v>1480.47</v>
          </cell>
          <cell r="E8639">
            <v>1533.92</v>
          </cell>
          <cell r="F8639" t="str">
            <v>SINAPI JUNHO 2025</v>
          </cell>
        </row>
        <row r="8640">
          <cell r="A8640">
            <v>97734</v>
          </cell>
          <cell r="B8640" t="str">
            <v>PEÇA RETANGULAR PRÉ-MOLDADA, VOLUME DE CONCRETO DE 10 A 30 LITROS, TAXA DE AÇO APROXIMADA DE 30KG/M³. AF_03/2024</v>
          </cell>
          <cell r="C8640" t="str">
            <v>M3</v>
          </cell>
          <cell r="D8640">
            <v>2989.01</v>
          </cell>
          <cell r="E8640">
            <v>3180</v>
          </cell>
          <cell r="F8640" t="str">
            <v>SINAPI JUNHO 2025</v>
          </cell>
        </row>
        <row r="8641">
          <cell r="A8641">
            <v>97735</v>
          </cell>
          <cell r="B8641" t="str">
            <v>PEÇA RETANGULAR PRÉ-MOLDADA, VOLUME DE CONCRETO DE 30 A 100 LITROS, TAXA DE AÇO APROXIMADA DE 30KG/M³. AF_03/2024</v>
          </cell>
          <cell r="C8641" t="str">
            <v>M3</v>
          </cell>
          <cell r="D8641">
            <v>2444.83</v>
          </cell>
          <cell r="E8641">
            <v>2587.13</v>
          </cell>
          <cell r="F8641" t="str">
            <v>SINAPI JUNHO 2025</v>
          </cell>
        </row>
        <row r="8642">
          <cell r="A8642">
            <v>97737</v>
          </cell>
          <cell r="B8642" t="str">
            <v>PEÇA RETANGULAR PRÉ-MOLDADA, VOLUME DE CONCRETO DE 30 A 70 LITROS, TAXA DE AÇO APROXIMADA DE 70KG/M³. AF_03/2024</v>
          </cell>
          <cell r="C8642" t="str">
            <v>M3</v>
          </cell>
          <cell r="D8642">
            <v>3202.78</v>
          </cell>
          <cell r="E8642">
            <v>3373.2</v>
          </cell>
          <cell r="F8642" t="str">
            <v>SINAPI JUNHO 2025</v>
          </cell>
        </row>
        <row r="8643">
          <cell r="A8643">
            <v>97733</v>
          </cell>
          <cell r="B8643" t="str">
            <v>PEÇA RETANGULAR PRÉ-MOLDADA, VOLUME DE CONCRETO DE ATÉ 10 LITROS, TAXA DE AÇO APROXIMADA DE 30KG/M³. AF_03/2024</v>
          </cell>
          <cell r="C8643" t="str">
            <v>M3</v>
          </cell>
          <cell r="D8643">
            <v>3394.68</v>
          </cell>
          <cell r="E8643">
            <v>3607.84</v>
          </cell>
          <cell r="F8643" t="str">
            <v>SINAPI JUNHO 2025</v>
          </cell>
        </row>
        <row r="8644">
          <cell r="A8644">
            <v>98616</v>
          </cell>
          <cell r="B8644" t="str">
            <v>CONTENÇÃO EM CORTINA COM ESTACAS ESPAÇADAS COM 30 CM DE DIÂMETRO E PROFUNDIDADE ATÉ 20 METROS. AF_02/2025</v>
          </cell>
          <cell r="C8644" t="str">
            <v>M2</v>
          </cell>
          <cell r="D8644">
            <v>256.22000000000003</v>
          </cell>
          <cell r="E8644">
            <v>259.67</v>
          </cell>
          <cell r="F8644" t="str">
            <v>SINAPI JUNHO 2025</v>
          </cell>
        </row>
        <row r="8645">
          <cell r="A8645">
            <v>98619</v>
          </cell>
          <cell r="B8645" t="str">
            <v>CONTENÇÃO EM CORTINA COM ESTACAS ESPAÇADAS COM 40 CM DE DIÂMETRO E PROFUNDIDADE ATÉ 20 METROS. AF_02/2025</v>
          </cell>
          <cell r="C8645" t="str">
            <v>M2</v>
          </cell>
          <cell r="D8645">
            <v>277.24</v>
          </cell>
          <cell r="E8645">
            <v>280.14999999999998</v>
          </cell>
          <cell r="F8645" t="str">
            <v>SINAPI JUNHO 2025</v>
          </cell>
        </row>
        <row r="8646">
          <cell r="A8646">
            <v>98622</v>
          </cell>
          <cell r="B8646" t="str">
            <v>CONTENÇÃO EM CORTINA COM ESTACAS ESPAÇADAS COM 50 CM DE DIÂMETRO E PROFUNDIDADE ATÉ 20 METROS. AF_02/2025</v>
          </cell>
          <cell r="C8646" t="str">
            <v>M2</v>
          </cell>
          <cell r="D8646">
            <v>435.18</v>
          </cell>
          <cell r="E8646">
            <v>439.74</v>
          </cell>
          <cell r="F8646" t="str">
            <v>SINAPI JUNHO 2025</v>
          </cell>
        </row>
        <row r="8647">
          <cell r="A8647">
            <v>98625</v>
          </cell>
          <cell r="B8647" t="str">
            <v>CONTENÇÃO EM CORTINA COM ESTACAS ESPAÇADAS COM 60 CM DE DIÂMETRO E PROFUNDIDADE ATÉ 20 METROS. AF_02/2025</v>
          </cell>
          <cell r="C8647" t="str">
            <v>M2</v>
          </cell>
          <cell r="D8647">
            <v>455.04</v>
          </cell>
          <cell r="E8647">
            <v>458.34</v>
          </cell>
          <cell r="F8647" t="str">
            <v>SINAPI JUNHO 2025</v>
          </cell>
        </row>
        <row r="8648">
          <cell r="A8648">
            <v>105918</v>
          </cell>
          <cell r="B8648" t="str">
            <v>CONTENÇÃO EM CORTINA COM ESTACAS SECANTES COM 40 CM DE DIÂMETRO E PROFUNDIDADE ATÉ 20 METROS. AF_02/2025</v>
          </cell>
          <cell r="C8648" t="str">
            <v>M2</v>
          </cell>
          <cell r="D8648">
            <v>0</v>
          </cell>
          <cell r="E8648">
            <v>0</v>
          </cell>
          <cell r="F8648" t="str">
            <v>SINAPI JUNHO 2025</v>
          </cell>
        </row>
        <row r="8649">
          <cell r="A8649">
            <v>98631</v>
          </cell>
          <cell r="B8649" t="str">
            <v>CONTENÇÃO EM CORTINA COM ESTACAS SECANTES COM 50 CM DE DIÂMETRO E PROFUNDIDADE ATÉ 20 METROS. AF_02/2025</v>
          </cell>
          <cell r="C8649" t="str">
            <v>M2</v>
          </cell>
          <cell r="D8649">
            <v>0</v>
          </cell>
          <cell r="E8649">
            <v>0</v>
          </cell>
          <cell r="F8649" t="str">
            <v>SINAPI JUNHO 2025</v>
          </cell>
        </row>
        <row r="8650">
          <cell r="A8650">
            <v>98637</v>
          </cell>
          <cell r="B8650" t="str">
            <v>CONTENÇÃO EM PAREDE DIAFRAGMA COM 30 CM DE ESPESSURA E PROFUNDIDADE ATÉ 25 METROS. AF_02/2025</v>
          </cell>
          <cell r="C8650" t="str">
            <v>M3</v>
          </cell>
          <cell r="D8650">
            <v>0</v>
          </cell>
          <cell r="E8650">
            <v>0</v>
          </cell>
          <cell r="F8650" t="str">
            <v>SINAPI JUNHO 2025</v>
          </cell>
        </row>
        <row r="8651">
          <cell r="A8651">
            <v>98641</v>
          </cell>
          <cell r="B8651" t="str">
            <v>CONTENÇÃO EM PAREDE DIAFRAGMA COM 40 CM DE ESPESSURA E PROFUNDIDADE ATÉ 25 METROS. AF_02/2025</v>
          </cell>
          <cell r="C8651" t="str">
            <v>M3</v>
          </cell>
          <cell r="D8651">
            <v>0</v>
          </cell>
          <cell r="E8651">
            <v>0</v>
          </cell>
          <cell r="F8651" t="str">
            <v>SINAPI JUNHO 2025</v>
          </cell>
        </row>
        <row r="8652">
          <cell r="A8652">
            <v>98645</v>
          </cell>
          <cell r="B8652" t="str">
            <v>CONTENÇÃO EM PAREDE DIAFRAGMA COM 50 CM DE ESPESSURA E PROFUNDIDADE ATÉ 25 METROS. AF_02/2025</v>
          </cell>
          <cell r="C8652" t="str">
            <v>M3</v>
          </cell>
          <cell r="D8652">
            <v>0</v>
          </cell>
          <cell r="E8652">
            <v>0</v>
          </cell>
          <cell r="F8652" t="str">
            <v>SINAPI JUNHO 2025</v>
          </cell>
        </row>
        <row r="8653">
          <cell r="A8653">
            <v>98649</v>
          </cell>
          <cell r="B8653" t="str">
            <v>CONTENÇÃO EM PAREDE DIAFRAGMA COM 60 CM DE ESPESSURA E PROFUNDIDADE ATÉ 25 METROS. AF_02/2025</v>
          </cell>
          <cell r="C8653" t="str">
            <v>M3</v>
          </cell>
          <cell r="D8653">
            <v>0</v>
          </cell>
          <cell r="E8653">
            <v>0</v>
          </cell>
          <cell r="F8653" t="str">
            <v>SINAPI JUNHO 2025</v>
          </cell>
        </row>
        <row r="8654">
          <cell r="A8654">
            <v>98653</v>
          </cell>
          <cell r="B8654" t="str">
            <v>CONTENÇÃO EM PAREDE DIAFRAGMA COM 80 CM DE ESPESSURA E PROFUNDIDADE ATÉ 25 METROS. AF_02/2025</v>
          </cell>
          <cell r="C8654" t="str">
            <v>M3</v>
          </cell>
          <cell r="D8654">
            <v>0</v>
          </cell>
          <cell r="E8654">
            <v>0</v>
          </cell>
          <cell r="F8654" t="str">
            <v>SINAPI JUNHO 2025</v>
          </cell>
        </row>
        <row r="8655">
          <cell r="A8655">
            <v>98657</v>
          </cell>
          <cell r="B8655" t="str">
            <v>EXECUÇÃO DE MURETA GUIA PARA CONTENÇÃO/FUNDAÇÃO, PARA LAMELAS ATÉ 0,80 M DE LARGURA. AF_02/2025</v>
          </cell>
          <cell r="C8655" t="str">
            <v>M</v>
          </cell>
          <cell r="D8655">
            <v>696.01</v>
          </cell>
          <cell r="E8655">
            <v>718.4</v>
          </cell>
          <cell r="F8655" t="str">
            <v>SINAPI JUNHO 2025</v>
          </cell>
        </row>
        <row r="8656">
          <cell r="A8656">
            <v>100344</v>
          </cell>
          <cell r="B8656" t="str">
            <v>ARMAÇÃO DE CORTINA DE CONTENÇÃO EM CONCRETO ARMADO, COM AÇO CA-50 DE 10 MM - MONTAGEM. AF_11/2024</v>
          </cell>
          <cell r="C8656" t="str">
            <v>KG</v>
          </cell>
          <cell r="D8656">
            <v>12.52</v>
          </cell>
          <cell r="E8656">
            <v>12.79</v>
          </cell>
          <cell r="F8656" t="str">
            <v>SINAPI JUNHO 2025</v>
          </cell>
        </row>
        <row r="8657">
          <cell r="A8657">
            <v>100345</v>
          </cell>
          <cell r="B8657" t="str">
            <v>ARMAÇÃO DE CORTINA DE CONTENÇÃO EM CONCRETO ARMADO, COM AÇO CA-50 DE 12,5 MM - MONTAGEM. AF_11/2024</v>
          </cell>
          <cell r="C8657" t="str">
            <v>KG</v>
          </cell>
          <cell r="D8657">
            <v>9.77</v>
          </cell>
          <cell r="E8657">
            <v>9.91</v>
          </cell>
          <cell r="F8657" t="str">
            <v>SINAPI JUNHO 2025</v>
          </cell>
        </row>
        <row r="8658">
          <cell r="A8658">
            <v>100346</v>
          </cell>
          <cell r="B8658" t="str">
            <v>ARMAÇÃO DE CORTINA DE CONTENÇÃO EM CONCRETO ARMADO, COM AÇO CA-50 DE 16 MM - MONTAGEM. AF_11/2024</v>
          </cell>
          <cell r="C8658" t="str">
            <v>KG</v>
          </cell>
          <cell r="D8658">
            <v>9.35</v>
          </cell>
          <cell r="E8658">
            <v>9.44</v>
          </cell>
          <cell r="F8658" t="str">
            <v>SINAPI JUNHO 2025</v>
          </cell>
        </row>
        <row r="8659">
          <cell r="A8659">
            <v>100347</v>
          </cell>
          <cell r="B8659" t="str">
            <v>ARMAÇÃO DE CORTINA DE CONTENÇÃO EM CONCRETO ARMADO, COM AÇO CA-50 DE 20 MM - MONTAGEM. AF_11/2024</v>
          </cell>
          <cell r="C8659" t="str">
            <v>KG</v>
          </cell>
          <cell r="D8659">
            <v>10.53</v>
          </cell>
          <cell r="E8659">
            <v>10.61</v>
          </cell>
          <cell r="F8659" t="str">
            <v>SINAPI JUNHO 2025</v>
          </cell>
        </row>
        <row r="8660">
          <cell r="A8660">
            <v>100348</v>
          </cell>
          <cell r="B8660" t="str">
            <v>ARMAÇÃO DE CORTINA DE CONTENÇÃO EM CONCRETO ARMADO, COM AÇO CA-50 DE 25 MM - MONTAGEM. AF_11/2024</v>
          </cell>
          <cell r="C8660" t="str">
            <v>KG</v>
          </cell>
          <cell r="D8660">
            <v>10.36</v>
          </cell>
          <cell r="E8660">
            <v>10.42</v>
          </cell>
          <cell r="F8660" t="str">
            <v>SINAPI JUNHO 2025</v>
          </cell>
        </row>
        <row r="8661">
          <cell r="A8661">
            <v>100342</v>
          </cell>
          <cell r="B8661" t="str">
            <v>ARMAÇÃO DE CORTINA DE CONTENÇÃO EM CONCRETO ARMADO, COM AÇO CA-50 DE 6,3 MM - MONTAGEM. AF_11/2024</v>
          </cell>
          <cell r="C8661" t="str">
            <v>KG</v>
          </cell>
          <cell r="D8661">
            <v>17.13</v>
          </cell>
          <cell r="E8661">
            <v>17.809999999999999</v>
          </cell>
          <cell r="F8661" t="str">
            <v>SINAPI JUNHO 2025</v>
          </cell>
        </row>
        <row r="8662">
          <cell r="A8662">
            <v>100343</v>
          </cell>
          <cell r="B8662" t="str">
            <v>ARMAÇÃO DE CORTINA DE CONTENÇÃO EM CONCRETO ARMADO, COM AÇO CA-50 DE 8 MM - MONTAGEM. AF_11/2024</v>
          </cell>
          <cell r="C8662" t="str">
            <v>KG</v>
          </cell>
          <cell r="D8662">
            <v>15.18</v>
          </cell>
          <cell r="E8662">
            <v>15.63</v>
          </cell>
          <cell r="F8662" t="str">
            <v>SINAPI JUNHO 2025</v>
          </cell>
        </row>
        <row r="8663">
          <cell r="A8663">
            <v>100349</v>
          </cell>
          <cell r="B8663" t="str">
            <v>CONCRETAGEM DE CORTINA DE CONTENÇÃO, ATRAVÉS DE BOMBA - LANÇAMENTO, ADENSAMENTO E ACABAMENTO. AF_11/2024</v>
          </cell>
          <cell r="C8663" t="str">
            <v>M3</v>
          </cell>
          <cell r="D8663">
            <v>612.91999999999996</v>
          </cell>
          <cell r="E8663">
            <v>615.76</v>
          </cell>
          <cell r="F8663" t="str">
            <v>SINAPI JUNHO 2025</v>
          </cell>
        </row>
        <row r="8664">
          <cell r="A8664">
            <v>100336</v>
          </cell>
          <cell r="B8664" t="str">
            <v>CONTENÇÃO EM PERFIL PRANCHADO COM PAINEL TRELIÇADO DUPLA FACE DE CONCRETO PRÉ-FABRICADO, PERFIS ESPAÇADOS A 1,5 M PARA 1 SUBSOLO. AF_11/2024</v>
          </cell>
          <cell r="C8664" t="str">
            <v>M2</v>
          </cell>
          <cell r="D8664">
            <v>0</v>
          </cell>
          <cell r="E8664">
            <v>0</v>
          </cell>
          <cell r="F8664" t="str">
            <v>SINAPI JUNHO 2025</v>
          </cell>
        </row>
        <row r="8665">
          <cell r="A8665">
            <v>100337</v>
          </cell>
          <cell r="B8665" t="str">
            <v>CONTENÇÃO EM PERFIL PRANCHADO COM PAINEL TRELIÇADO DUPLA FACE DE CONCRETO PRÉ-FABRICADO, PERFIS ESPAÇADOS A 1,5 M PARA 2 OU MAIS SUBSOLOS. AF_11/2024</v>
          </cell>
          <cell r="C8665" t="str">
            <v>M2</v>
          </cell>
          <cell r="D8665">
            <v>0</v>
          </cell>
          <cell r="E8665">
            <v>0</v>
          </cell>
          <cell r="F8665" t="str">
            <v>SINAPI JUNHO 2025</v>
          </cell>
        </row>
        <row r="8666">
          <cell r="A8666">
            <v>100339</v>
          </cell>
          <cell r="B8666" t="str">
            <v>CONTENÇÃO EM PERFIL PRANCHADO COM PAINEL TRELIÇADO DUPLA FACE DE CONCRETO PRÉ-FABRICADO, PERFIS ESPAÇADOS A 2 M PARA 1 SUBSOLO. AF_11/2024</v>
          </cell>
          <cell r="C8666" t="str">
            <v>M2</v>
          </cell>
          <cell r="D8666">
            <v>0</v>
          </cell>
          <cell r="E8666">
            <v>0</v>
          </cell>
          <cell r="F8666" t="str">
            <v>SINAPI JUNHO 2025</v>
          </cell>
        </row>
        <row r="8667">
          <cell r="A8667">
            <v>100340</v>
          </cell>
          <cell r="B8667" t="str">
            <v>CONTENÇÃO EM PERFIL PRANCHADO COM PAINEL TRELIÇADO DUPLA FACE DE CONCRETO PRÉ-FABRICADO, PERFIS ESPAÇADOS A 2 M PARA 2 OU MAIS SUBSOLOS. AF_11/2024</v>
          </cell>
          <cell r="C8667" t="str">
            <v>M2</v>
          </cell>
          <cell r="D8667">
            <v>0</v>
          </cell>
          <cell r="E8667">
            <v>0</v>
          </cell>
          <cell r="F8667" t="str">
            <v>SINAPI JUNHO 2025</v>
          </cell>
        </row>
        <row r="8668">
          <cell r="A8668">
            <v>105805</v>
          </cell>
          <cell r="B8668" t="str">
            <v>CONTENÇÃO EM PERFIL PRANCHADO COM PRANCHÃO DE MADEIRA, PERFIS ESPAÇADOS A 1,5 M PARA 1 SUBSOLO. AF_11/2024</v>
          </cell>
          <cell r="C8668" t="str">
            <v>M2</v>
          </cell>
          <cell r="D8668">
            <v>0</v>
          </cell>
          <cell r="E8668">
            <v>0</v>
          </cell>
          <cell r="F8668" t="str">
            <v>SINAPI JUNHO 2025</v>
          </cell>
        </row>
        <row r="8669">
          <cell r="A8669">
            <v>105806</v>
          </cell>
          <cell r="B8669" t="str">
            <v>CONTENÇÃO EM PERFIL PRANCHADO COM PRANCHÃO DE MADEIRA, PERFIS ESPAÇADOS A 1,5 M PARA 2 OU MAIS SUBSOLOS. AF_11/2024</v>
          </cell>
          <cell r="C8669" t="str">
            <v>M2</v>
          </cell>
          <cell r="D8669">
            <v>0</v>
          </cell>
          <cell r="E8669">
            <v>0</v>
          </cell>
          <cell r="F8669" t="str">
            <v>SINAPI JUNHO 2025</v>
          </cell>
        </row>
        <row r="8670">
          <cell r="A8670">
            <v>105807</v>
          </cell>
          <cell r="B8670" t="str">
            <v>CONTENÇÃO EM PERFIL PRANCHADO COM PRANCHÃO DE MADEIRA, PERFIS ESPAÇADOS A 2 M PARA 1 SUBSOLO. AF_11/2024</v>
          </cell>
          <cell r="C8670" t="str">
            <v>M2</v>
          </cell>
          <cell r="D8670">
            <v>0</v>
          </cell>
          <cell r="E8670">
            <v>0</v>
          </cell>
          <cell r="F8670" t="str">
            <v>SINAPI JUNHO 2025</v>
          </cell>
        </row>
        <row r="8671">
          <cell r="A8671">
            <v>105808</v>
          </cell>
          <cell r="B8671" t="str">
            <v>CONTENÇÃO EM PERFIL PRANCHADO COM PRANCHÃO DE MADEIRA, PERFIS ESPAÇADOS A 2 M PARA 2 OU MAIS SUBSOLOS. AF_11/2024</v>
          </cell>
          <cell r="C8671" t="str">
            <v>M2</v>
          </cell>
          <cell r="D8671">
            <v>0</v>
          </cell>
          <cell r="E8671">
            <v>0</v>
          </cell>
          <cell r="F8671" t="str">
            <v>SINAPI JUNHO 2025</v>
          </cell>
        </row>
        <row r="8672">
          <cell r="A8672">
            <v>100341</v>
          </cell>
          <cell r="B8672" t="str">
            <v>FABRICAÇÃO, MONTAGEM E DESMONTAGEM DE FÔRMA PARA CORTINA DE CONTENÇÃO, EM CHAPA DE MADEIRA COMPENSADA PLASTIFICADA, E = 18 MM, 10 UTILIZAÇÕES. AF_11/2024</v>
          </cell>
          <cell r="C8672" t="str">
            <v>M2</v>
          </cell>
          <cell r="D8672">
            <v>40.67</v>
          </cell>
          <cell r="E8672">
            <v>42.61</v>
          </cell>
          <cell r="F8672" t="str">
            <v>SINAPI JUNHO 2025</v>
          </cell>
        </row>
        <row r="8673">
          <cell r="A8673">
            <v>100351</v>
          </cell>
          <cell r="B8673" t="str">
            <v>MURO DE ARRIMO COM BLOCOS DE CONCRETO ESTRUTURAL E PILARES INTERMEDIÁRIOS, COM ALTURA MAIOR QUE 1,6 M E MENOR OU IGUAL A 2,8 M (EXCETO FUNDAÇÃO). AF_11/2024</v>
          </cell>
          <cell r="C8673" t="str">
            <v>M2</v>
          </cell>
          <cell r="D8673">
            <v>0</v>
          </cell>
          <cell r="E8673">
            <v>0</v>
          </cell>
          <cell r="F8673" t="str">
            <v>SINAPI JUNHO 2025</v>
          </cell>
        </row>
        <row r="8674">
          <cell r="A8674">
            <v>100353</v>
          </cell>
          <cell r="B8674" t="str">
            <v>MURO DE ARRIMO COM BLOCOS DE CONCRETO ESTRUTURAL E PILARES INTERMEDIÁRIOS, COM ALTURA MAIOR QUE 2,8 M E MENOR OU IGUAL A 4,0 M (EXCETO FUNDAÇÃO). AF_11/2024</v>
          </cell>
          <cell r="C8674" t="str">
            <v>M2</v>
          </cell>
          <cell r="D8674">
            <v>0</v>
          </cell>
          <cell r="E8674">
            <v>0</v>
          </cell>
          <cell r="F8674" t="str">
            <v>SINAPI JUNHO 2025</v>
          </cell>
        </row>
        <row r="8675">
          <cell r="A8675">
            <v>100350</v>
          </cell>
          <cell r="B8675" t="str">
            <v>MURO DE ARRIMO COM BLOCOS DE CONCRETO ESTRUTURAL, ATÉ 1,6 M DE ALTURA (EXCETO FUNDAÇÃO). AF_11/2024</v>
          </cell>
          <cell r="C8675" t="str">
            <v>M2</v>
          </cell>
          <cell r="D8675">
            <v>0</v>
          </cell>
          <cell r="E8675">
            <v>0</v>
          </cell>
          <cell r="F8675" t="str">
            <v>SINAPI JUNHO 2025</v>
          </cell>
        </row>
        <row r="8676">
          <cell r="A8676">
            <v>105043</v>
          </cell>
          <cell r="B8676" t="str">
            <v>PILAR DE MADEIRA ROLIÇA, EUCALIPTO OU EQUIVALENTE DA REGIÃO, FIXADO COM PORTA PILAR METÁLICO, DIÂMETRO DE 12 A 15 CM, APOIO ARTICULADO, COMPRIMENTO DE 3 M. AF_03/2024</v>
          </cell>
          <cell r="C8676" t="str">
            <v>M</v>
          </cell>
          <cell r="D8676">
            <v>0</v>
          </cell>
          <cell r="E8676">
            <v>0</v>
          </cell>
          <cell r="F8676" t="str">
            <v>SINAPI JUNHO 2025</v>
          </cell>
        </row>
        <row r="8677">
          <cell r="A8677">
            <v>105047</v>
          </cell>
          <cell r="B8677" t="str">
            <v>PILAR DE MADEIRA ROLIÇA, EUCALIPTO OU EQUIVALENTE DA REGIÃO, FIXADO COM PORTA PILAR METÁLICO, DIÂMETRO DE 12 A 15 CM, APOIO ARTICULADO, COMPRIMENTO DE 6 M. AF_03/2024</v>
          </cell>
          <cell r="C8677" t="str">
            <v>M</v>
          </cell>
          <cell r="D8677">
            <v>0</v>
          </cell>
          <cell r="E8677">
            <v>0</v>
          </cell>
          <cell r="F8677" t="str">
            <v>SINAPI JUNHO 2025</v>
          </cell>
        </row>
        <row r="8678">
          <cell r="A8678">
            <v>105044</v>
          </cell>
          <cell r="B8678" t="str">
            <v>PILAR DE MADEIRA ROLIÇA, EUCALIPTO OU EQUIVALENTE DA REGIÃO, FIXADO COM PORTA PILAR METÁLICO, DIÂMETRO DE 12 A 15 CM, APOIO ENGASTADO, COMPRIMENTO DE 3 M. AF_03/2024</v>
          </cell>
          <cell r="C8678" t="str">
            <v>M</v>
          </cell>
          <cell r="D8678">
            <v>0</v>
          </cell>
          <cell r="E8678">
            <v>0</v>
          </cell>
          <cell r="F8678" t="str">
            <v>SINAPI JUNHO 2025</v>
          </cell>
        </row>
        <row r="8679">
          <cell r="A8679">
            <v>105094</v>
          </cell>
          <cell r="B8679" t="str">
            <v>PILAR DE MADEIRA ROLIÇA, EUCALIPTO OU EQUIVALENTE DA REGIÃO, FIXADO COM PORTA PILAR METÁLICO, DIÂMETRO DE 12 A 15 CM, APOIO ENGASTADO, COMPRIMENTO DE 6 M. AF_03/2024</v>
          </cell>
          <cell r="C8679" t="str">
            <v>M</v>
          </cell>
          <cell r="D8679">
            <v>0</v>
          </cell>
          <cell r="E8679">
            <v>0</v>
          </cell>
          <cell r="F8679" t="str">
            <v>SINAPI JUNHO 2025</v>
          </cell>
        </row>
        <row r="8680">
          <cell r="A8680">
            <v>105096</v>
          </cell>
          <cell r="B8680" t="str">
            <v>PILAR DE MADEIRA ROLIÇA, EUCALIPTO OU EQUIVALENTE DA REGIÃO, FIXADO COM PORTA PILAR METÁLICO, DIÂMETRO DE 16 A 20 CM, APOIO ARTICULADO, COMPRIMENTO DE 3 M. AF_03/2024</v>
          </cell>
          <cell r="C8680" t="str">
            <v>M</v>
          </cell>
          <cell r="D8680">
            <v>0</v>
          </cell>
          <cell r="E8680">
            <v>0</v>
          </cell>
          <cell r="F8680" t="str">
            <v>SINAPI JUNHO 2025</v>
          </cell>
        </row>
        <row r="8681">
          <cell r="A8681">
            <v>105048</v>
          </cell>
          <cell r="B8681" t="str">
            <v>PILAR DE MADEIRA ROLIÇA, EUCALIPTO OU EQUIVALENTE DA REGIÃO, FIXADO COM PORTA PILAR METÁLICO, DIÂMETRO DE 16 A 20 CM, APOIO ARTICULADO, COMPRIMENTO DE 6 M. AF_03/2024</v>
          </cell>
          <cell r="C8681" t="str">
            <v>M</v>
          </cell>
          <cell r="D8681">
            <v>0</v>
          </cell>
          <cell r="E8681">
            <v>0</v>
          </cell>
          <cell r="F8681" t="str">
            <v>SINAPI JUNHO 2025</v>
          </cell>
        </row>
        <row r="8682">
          <cell r="A8682">
            <v>105097</v>
          </cell>
          <cell r="B8682" t="str">
            <v>PILAR DE MADEIRA ROLIÇA, EUCALIPTO OU EQUIVALENTE DA REGIÃO, FIXADO COM PORTA PILAR METÁLICO, DIÂMETRO DE 16 A 20 CM, APOIO ENGASTADO, COMPRIMENTO DE 3 M. AF_03/2024</v>
          </cell>
          <cell r="C8682" t="str">
            <v>M</v>
          </cell>
          <cell r="D8682">
            <v>0</v>
          </cell>
          <cell r="E8682">
            <v>0</v>
          </cell>
          <cell r="F8682" t="str">
            <v>SINAPI JUNHO 2025</v>
          </cell>
        </row>
        <row r="8683">
          <cell r="A8683">
            <v>105049</v>
          </cell>
          <cell r="B8683" t="str">
            <v>PILAR DE MADEIRA ROLIÇA, EUCALIPTO OU EQUIVALENTE DA REGIÃO, FIXADO COM PORTA PILAR METÁLICO, DIÂMETRO DE 16 A 20 CM, APOIO ENGASTADO, COMPRIMENTO DE 6 M. AF_03/2024</v>
          </cell>
          <cell r="C8683" t="str">
            <v>M</v>
          </cell>
          <cell r="D8683">
            <v>0</v>
          </cell>
          <cell r="E8683">
            <v>0</v>
          </cell>
          <cell r="F8683" t="str">
            <v>SINAPI JUNHO 2025</v>
          </cell>
        </row>
        <row r="8684">
          <cell r="A8684">
            <v>105051</v>
          </cell>
          <cell r="B8684" t="str">
            <v>PILAR DE MADEIRA ROLIÇA, EUCALIPTO OU EQUIVALENTE DA REGIÃO, FIXADO COM PORTA PILAR METÁLICO, DIÂMETRO DE 21 A 29 CM, APOIO ARTICULADO, COMPRIMENTO DE 3 M. AF_03/2024</v>
          </cell>
          <cell r="C8684" t="str">
            <v>M</v>
          </cell>
          <cell r="D8684">
            <v>0</v>
          </cell>
          <cell r="E8684">
            <v>0</v>
          </cell>
          <cell r="F8684" t="str">
            <v>SINAPI JUNHO 2025</v>
          </cell>
        </row>
        <row r="8685">
          <cell r="A8685">
            <v>105054</v>
          </cell>
          <cell r="B8685" t="str">
            <v>PILAR DE MADEIRA ROLIÇA, EUCALIPTO OU EQUIVALENTE DA REGIÃO, FIXADO COM PORTA PILAR METÁLICO, DIÂMETRO DE 21 A 29 CM, APOIO ARTICULADO, COMPRIMENTO DE 6 M. AF_03/2024</v>
          </cell>
          <cell r="C8685" t="str">
            <v>M</v>
          </cell>
          <cell r="D8685">
            <v>0</v>
          </cell>
          <cell r="E8685">
            <v>0</v>
          </cell>
          <cell r="F8685" t="str">
            <v>SINAPI JUNHO 2025</v>
          </cell>
        </row>
        <row r="8686">
          <cell r="A8686">
            <v>105052</v>
          </cell>
          <cell r="B8686" t="str">
            <v>PILAR DE MADEIRA ROLIÇA, EUCALIPTO OU EQUIVALENTE DA REGIÃO, FIXADO COM PORTA PILAR METÁLICO, DIÂMETRO DE 21 A 29 CM, APOIO ENGASTADO, COMPRIMENTO DE 3 M. AF_03/2024</v>
          </cell>
          <cell r="C8686" t="str">
            <v>M</v>
          </cell>
          <cell r="D8686">
            <v>0</v>
          </cell>
          <cell r="E8686">
            <v>0</v>
          </cell>
          <cell r="F8686" t="str">
            <v>SINAPI JUNHO 2025</v>
          </cell>
        </row>
        <row r="8687">
          <cell r="A8687">
            <v>105055</v>
          </cell>
          <cell r="B8687" t="str">
            <v>PILAR DE MADEIRA ROLIÇA, EUCALIPTO OU EQUIVALENTE DA REGIÃO, FIXADO COM PORTA PILAR METÁLICO, DIÂMETRO DE 21 A 29 CM, APOIO ENGASTADO, COMPRIMENTO DE 6 M. AF_03/2024</v>
          </cell>
          <cell r="C8687" t="str">
            <v>M</v>
          </cell>
          <cell r="D8687">
            <v>0</v>
          </cell>
          <cell r="E8687">
            <v>0</v>
          </cell>
          <cell r="F8687" t="str">
            <v>SINAPI JUNHO 2025</v>
          </cell>
        </row>
        <row r="8688">
          <cell r="A8688">
            <v>105065</v>
          </cell>
          <cell r="B8688" t="str">
            <v>PILAR DE MADEIRA ROLIÇA, EUCALIPTO OU EQUIVALENTE DA REGIÃO, FIXADO COM PORTA PILAR METÁLICO, DIÂMETRO DE 30 A 34 CM, APOIO ARTICULADO, COMPRIMENTO DE 3 M. AF_03/2024</v>
          </cell>
          <cell r="C8688" t="str">
            <v>M</v>
          </cell>
          <cell r="D8688">
            <v>0</v>
          </cell>
          <cell r="E8688">
            <v>0</v>
          </cell>
          <cell r="F8688" t="str">
            <v>SINAPI JUNHO 2025</v>
          </cell>
        </row>
        <row r="8689">
          <cell r="A8689">
            <v>105059</v>
          </cell>
          <cell r="B8689" t="str">
            <v>PILAR DE MADEIRA ROLIÇA, EUCALIPTO OU EQUIVALENTE DA REGIÃO, FIXADO COM PORTA PILAR METÁLICO, DIÂMETRO DE 30 A 34 CM, APOIO ARTICULADO, COMPRIMENTO DE 6 M. AF_03/2024</v>
          </cell>
          <cell r="C8689" t="str">
            <v>M</v>
          </cell>
          <cell r="D8689">
            <v>0</v>
          </cell>
          <cell r="E8689">
            <v>0</v>
          </cell>
          <cell r="F8689" t="str">
            <v>SINAPI JUNHO 2025</v>
          </cell>
        </row>
        <row r="8690">
          <cell r="A8690">
            <v>105057</v>
          </cell>
          <cell r="B8690" t="str">
            <v>PILAR DE MADEIRA ROLIÇA, EUCALIPTO OU EQUIVALENTE DA REGIÃO, FIXADO COM PORTA PILAR METÁLICO, DIÂMETRO DE 30 A 34 CM, APOIO ENGASTADO, COMPRIMENTO DE 3 M. AF_03/2024</v>
          </cell>
          <cell r="C8690" t="str">
            <v>M</v>
          </cell>
          <cell r="D8690">
            <v>0</v>
          </cell>
          <cell r="E8690">
            <v>0</v>
          </cell>
          <cell r="F8690" t="str">
            <v>SINAPI JUNHO 2025</v>
          </cell>
        </row>
        <row r="8691">
          <cell r="A8691">
            <v>105060</v>
          </cell>
          <cell r="B8691" t="str">
            <v>PILAR DE MADEIRA ROLIÇA, EUCALIPTO OU EQUIVALENTE DA REGIÃO, FIXADO COM PORTA PILAR METÁLICO, DIÂMETRO DE 30 A 34 CM, APOIO ENGASTADO, COMPRIMENTO DE 6 M. AF_03/2024</v>
          </cell>
          <cell r="C8691" t="str">
            <v>M</v>
          </cell>
          <cell r="D8691">
            <v>0</v>
          </cell>
          <cell r="E8691">
            <v>0</v>
          </cell>
          <cell r="F8691" t="str">
            <v>SINAPI JUNHO 2025</v>
          </cell>
        </row>
        <row r="8692">
          <cell r="A8692">
            <v>105042</v>
          </cell>
          <cell r="B8692" t="str">
            <v>PILAR DE MADEIRA ROLIÇA, EUCALIPTO OU EQUIVALENTE DA REGIÃO, FIXADO COM VERGALHÃO, DIÂMETRO DE 12 A 15 CM, APOIO ARTICULADO, COMPRIMENTO DE 3 M. AF_03/2024</v>
          </cell>
          <cell r="C8692" t="str">
            <v>M</v>
          </cell>
          <cell r="D8692">
            <v>76.42</v>
          </cell>
          <cell r="E8692">
            <v>78.61</v>
          </cell>
          <cell r="F8692" t="str">
            <v>SINAPI JUNHO 2025</v>
          </cell>
        </row>
        <row r="8693">
          <cell r="A8693">
            <v>105046</v>
          </cell>
          <cell r="B8693" t="str">
            <v>PILAR DE MADEIRA ROLIÇA, EUCALIPTO OU EQUIVALENTE DA REGIÃO, FIXADO COM VERGALHÃO, DIÂMETRO DE 12 A 15 CM, APOIO ARTICULADO, COMPRIMENTO DE 6 M. AF_03/2024</v>
          </cell>
          <cell r="C8693" t="str">
            <v>M</v>
          </cell>
          <cell r="D8693">
            <v>66.03</v>
          </cell>
          <cell r="E8693">
            <v>67.38</v>
          </cell>
          <cell r="F8693" t="str">
            <v>SINAPI JUNHO 2025</v>
          </cell>
        </row>
        <row r="8694">
          <cell r="A8694">
            <v>105095</v>
          </cell>
          <cell r="B8694" t="str">
            <v>PILAR DE MADEIRA ROLIÇA, EUCALIPTO OU EQUIVALENTE DA REGIÃO, FIXADO COM VERGALHÃO, DIÂMETRO DE 16 A 20 CM, APOIO ARTICULADO, COMPRIMENTO DE 3 M. AF_03/2024</v>
          </cell>
          <cell r="C8694" t="str">
            <v>M</v>
          </cell>
          <cell r="D8694">
            <v>118</v>
          </cell>
          <cell r="E8694">
            <v>120.19</v>
          </cell>
          <cell r="F8694" t="str">
            <v>SINAPI JUNHO 2025</v>
          </cell>
        </row>
        <row r="8695">
          <cell r="A8695">
            <v>105098</v>
          </cell>
          <cell r="B8695" t="str">
            <v>PILAR DE MADEIRA ROLIÇA, EUCALIPTO OU EQUIVALENTE DA REGIÃO, FIXADO COM VERGALHÃO, DIÂMETRO DE 16 A 20 CM, APOIO ARTICULADO, COMPRIMENTO DE 6 M. AF_03/2024</v>
          </cell>
          <cell r="C8695" t="str">
            <v>M</v>
          </cell>
          <cell r="D8695">
            <v>107.63</v>
          </cell>
          <cell r="E8695">
            <v>108.99</v>
          </cell>
          <cell r="F8695" t="str">
            <v>SINAPI JUNHO 2025</v>
          </cell>
        </row>
        <row r="8696">
          <cell r="A8696">
            <v>105050</v>
          </cell>
          <cell r="B8696" t="str">
            <v>PILAR DE MADEIRA ROLIÇA, EUCALIPTO OU EQUIVALENTE DA REGIÃO, FIXADO COM VERGALHÃO, DIÂMETRO DE 21 A 29 CM, APOIO ARTICULADO, COMPRIMENTO DE 3 M. AF_03/2024</v>
          </cell>
          <cell r="C8696" t="str">
            <v>M</v>
          </cell>
          <cell r="D8696">
            <v>254.03</v>
          </cell>
          <cell r="E8696">
            <v>256.25</v>
          </cell>
          <cell r="F8696" t="str">
            <v>SINAPI JUNHO 2025</v>
          </cell>
        </row>
        <row r="8697">
          <cell r="A8697">
            <v>105053</v>
          </cell>
          <cell r="B8697" t="str">
            <v>PILAR DE MADEIRA ROLIÇA, EUCALIPTO OU EQUIVALENTE DA REGIÃO, FIXADO COM VERGALHÃO, DIÂMETRO DE 21 A 29 CM, APOIO ARTICULADO, COMPRIMENTO DE 6 M. AF_03/2024</v>
          </cell>
          <cell r="C8697" t="str">
            <v>M</v>
          </cell>
          <cell r="D8697">
            <v>243.79</v>
          </cell>
          <cell r="E8697">
            <v>245.18</v>
          </cell>
          <cell r="F8697" t="str">
            <v>SINAPI JUNHO 2025</v>
          </cell>
        </row>
        <row r="8698">
          <cell r="A8698">
            <v>105056</v>
          </cell>
          <cell r="B8698" t="str">
            <v>PILAR DE MADEIRA ROLIÇA, EUCALIPTO OU EQUIVALENTE DA REGIÃO, FIXADO COM VERGALHÃO, DIÂMETRO DE 30 A 34 CM, APOIO ARTICULADO, COMPRIMENTO DE 3 M. AF_03/2024</v>
          </cell>
          <cell r="C8698" t="str">
            <v>M</v>
          </cell>
          <cell r="D8698">
            <v>354.03</v>
          </cell>
          <cell r="E8698">
            <v>356.28</v>
          </cell>
          <cell r="F8698" t="str">
            <v>SINAPI JUNHO 2025</v>
          </cell>
        </row>
        <row r="8699">
          <cell r="A8699">
            <v>105058</v>
          </cell>
          <cell r="B8699" t="str">
            <v>PILAR DE MADEIRA ROLIÇA, EUCALIPTO OU EQUIVALENTE DA REGIÃO, FIXADO COM VERGALHÃO, DIÂMETRO DE 30 A 34 CM, APOIO ARTICULADO, COMPRIMENTO DE 6 M. AF_03/2024</v>
          </cell>
          <cell r="C8699" t="str">
            <v>M</v>
          </cell>
          <cell r="D8699">
            <v>344.5</v>
          </cell>
          <cell r="E8699">
            <v>346</v>
          </cell>
          <cell r="F8699" t="str">
            <v>SINAPI JUNHO 2025</v>
          </cell>
        </row>
        <row r="8700">
          <cell r="A8700">
            <v>105062</v>
          </cell>
          <cell r="B8700" t="str">
            <v>PILAR DE MADEIRA SERRADA, MAÇARANDUBA OU EQUIVALENTE DA REGIÃO, NÃO APARELHADO, FIXADO COM PORTA PILAR METÁLICO, SEÇÃO QUADRADA 10 X 10 CM, APOIO ARTICULADO, COMPRIMENTO DE 3 M. AF_03/2024</v>
          </cell>
          <cell r="C8700" t="str">
            <v>M</v>
          </cell>
          <cell r="D8700">
            <v>0</v>
          </cell>
          <cell r="E8700">
            <v>0</v>
          </cell>
          <cell r="F8700" t="str">
            <v>SINAPI JUNHO 2025</v>
          </cell>
        </row>
        <row r="8701">
          <cell r="A8701">
            <v>105066</v>
          </cell>
          <cell r="B8701" t="str">
            <v>PILAR DE MADEIRA SERRADA, MAÇARANDUBA OU EQUIVALENTE DA REGIÃO, NÃO APARELHADO, FIXADO COM PORTA PILAR METÁLICO, SEÇÃO QUADRADA 10 X 10 CM, APOIO ARTICULADO, COMPRIMENTO DE 6 M. AF_03/2024</v>
          </cell>
          <cell r="C8701" t="str">
            <v>M</v>
          </cell>
          <cell r="D8701">
            <v>0</v>
          </cell>
          <cell r="E8701">
            <v>0</v>
          </cell>
          <cell r="F8701" t="str">
            <v>SINAPI JUNHO 2025</v>
          </cell>
        </row>
        <row r="8702">
          <cell r="A8702">
            <v>105063</v>
          </cell>
          <cell r="B8702" t="str">
            <v>PILAR DE MADEIRA SERRADA, MAÇARANDUBA OU EQUIVALENTE DA REGIÃO, NÃO APARELHADO, FIXADO COM PORTA PILAR METÁLICO, SEÇÃO QUADRADA 10 X 10 CM, APOIO ENGASTADO, COMPRIMENTO DE 3 M. AF_03/2024</v>
          </cell>
          <cell r="C8702" t="str">
            <v>M</v>
          </cell>
          <cell r="D8702">
            <v>0</v>
          </cell>
          <cell r="E8702">
            <v>0</v>
          </cell>
          <cell r="F8702" t="str">
            <v>SINAPI JUNHO 2025</v>
          </cell>
        </row>
        <row r="8703">
          <cell r="A8703">
            <v>105067</v>
          </cell>
          <cell r="B8703" t="str">
            <v>PILAR DE MADEIRA SERRADA, MAÇARANDUBA OU EQUIVALENTE DA REGIÃO, NÃO APARELHADO, FIXADO COM PORTA PILAR METÁLICO, SEÇÃO QUADRADA 10 X 10 CM, APOIO ENGASTADO, COMPRIMENTO DE 6 M. AF_03/2024</v>
          </cell>
          <cell r="C8703" t="str">
            <v>M</v>
          </cell>
          <cell r="D8703">
            <v>0</v>
          </cell>
          <cell r="E8703">
            <v>0</v>
          </cell>
          <cell r="F8703" t="str">
            <v>SINAPI JUNHO 2025</v>
          </cell>
        </row>
        <row r="8704">
          <cell r="A8704">
            <v>105069</v>
          </cell>
          <cell r="B8704" t="str">
            <v>PILAR DE MADEIRA SERRADA, MAÇARANDUBA OU EQUIVALENTE DA REGIÃO, NÃO APARELHADO, FIXADO COM PORTA PILAR METÁLICO, SEÇÃO QUADRADA 15 X 15 CM, APOIO ARTICULADO, COMPRIMENTO DE 3 M. AF_03/2024</v>
          </cell>
          <cell r="C8704" t="str">
            <v>M</v>
          </cell>
          <cell r="D8704">
            <v>0</v>
          </cell>
          <cell r="E8704">
            <v>0</v>
          </cell>
          <cell r="F8704" t="str">
            <v>SINAPI JUNHO 2025</v>
          </cell>
        </row>
        <row r="8705">
          <cell r="A8705">
            <v>105072</v>
          </cell>
          <cell r="B8705" t="str">
            <v>PILAR DE MADEIRA SERRADA, MAÇARANDUBA OU EQUIVALENTE DA REGIÃO, NÃO APARELHADO, FIXADO COM PORTA PILAR METÁLICO, SEÇÃO QUADRADA 15 X 15 CM, APOIO ARTICULADO, COMPRIMENTO DE 6 M. AF_03/2024</v>
          </cell>
          <cell r="C8705" t="str">
            <v>M</v>
          </cell>
          <cell r="D8705">
            <v>0</v>
          </cell>
          <cell r="E8705">
            <v>0</v>
          </cell>
          <cell r="F8705" t="str">
            <v>SINAPI JUNHO 2025</v>
          </cell>
        </row>
        <row r="8706">
          <cell r="A8706">
            <v>105070</v>
          </cell>
          <cell r="B8706" t="str">
            <v>PILAR DE MADEIRA SERRADA, MAÇARANDUBA OU EQUIVALENTE DA REGIÃO, NÃO APARELHADO, FIXADO COM PORTA PILAR METÁLICO, SEÇÃO QUADRADA 15 X 15 CM, APOIO ENGASTADO, COMPRIMENTO DE 3 M. AF_03/2024</v>
          </cell>
          <cell r="C8706" t="str">
            <v>M</v>
          </cell>
          <cell r="D8706">
            <v>0</v>
          </cell>
          <cell r="E8706">
            <v>0</v>
          </cell>
          <cell r="F8706" t="str">
            <v>SINAPI JUNHO 2025</v>
          </cell>
        </row>
        <row r="8707">
          <cell r="A8707">
            <v>105073</v>
          </cell>
          <cell r="B8707" t="str">
            <v>PILAR DE MADEIRA SERRADA, MAÇARANDUBA OU EQUIVALENTE DA REGIÃO, NÃO APARELHADO, FIXADO COM PORTA PILAR METÁLICO, SEÇÃO QUADRADA 15 X 15 CM, APOIO ENGASTADO, COMPRIMENTO DE 6 M. AF_03/2024</v>
          </cell>
          <cell r="C8707" t="str">
            <v>M</v>
          </cell>
          <cell r="D8707">
            <v>0</v>
          </cell>
          <cell r="E8707">
            <v>0</v>
          </cell>
          <cell r="F8707" t="str">
            <v>SINAPI JUNHO 2025</v>
          </cell>
        </row>
        <row r="8708">
          <cell r="A8708">
            <v>105075</v>
          </cell>
          <cell r="B8708" t="str">
            <v>PILAR DE MADEIRA SERRADA, MAÇARANDUBA OU EQUIVALENTE DA REGIÃO, NÃO APARELHADO, FIXADO COM PORTA PILAR METÁLICO, SEÇÃO QUADRADA 20 X 20 CM, APOIO ARTICULADO, COMPRIMENTO DE 3 M. AF_03/2024</v>
          </cell>
          <cell r="C8708" t="str">
            <v>M</v>
          </cell>
          <cell r="D8708">
            <v>0</v>
          </cell>
          <cell r="E8708">
            <v>0</v>
          </cell>
          <cell r="F8708" t="str">
            <v>SINAPI JUNHO 2025</v>
          </cell>
        </row>
        <row r="8709">
          <cell r="A8709">
            <v>105078</v>
          </cell>
          <cell r="B8709" t="str">
            <v>PILAR DE MADEIRA SERRADA, MAÇARANDUBA OU EQUIVALENTE DA REGIÃO, NÃO APARELHADO, FIXADO COM PORTA PILAR METÁLICO, SEÇÃO QUADRADA 20 X 20 CM, APOIO ARTICULADO, COMPRIMENTO DE 6 M. AF_03/2024</v>
          </cell>
          <cell r="C8709" t="str">
            <v>M</v>
          </cell>
          <cell r="D8709">
            <v>0</v>
          </cell>
          <cell r="E8709">
            <v>0</v>
          </cell>
          <cell r="F8709" t="str">
            <v>SINAPI JUNHO 2025</v>
          </cell>
        </row>
        <row r="8710">
          <cell r="A8710">
            <v>105076</v>
          </cell>
          <cell r="B8710" t="str">
            <v>PILAR DE MADEIRA SERRADA, MAÇARANDUBA OU EQUIVALENTE DA REGIÃO, NÃO APARELHADO, FIXADO COM PORTA PILAR METÁLICO, SEÇÃO QUADRADA 20 X 20 CM, APOIO ENGASTADO, COMPRIMENTO DE 3 M. AF_03/2024</v>
          </cell>
          <cell r="C8710" t="str">
            <v>M</v>
          </cell>
          <cell r="D8710">
            <v>0</v>
          </cell>
          <cell r="E8710">
            <v>0</v>
          </cell>
          <cell r="F8710" t="str">
            <v>SINAPI JUNHO 2025</v>
          </cell>
        </row>
        <row r="8711">
          <cell r="A8711">
            <v>105079</v>
          </cell>
          <cell r="B8711" t="str">
            <v>PILAR DE MADEIRA SERRADA, MAÇARANDUBA OU EQUIVALENTE DA REGIÃO, NÃO APARELHADO, FIXADO COM PORTA PILAR METÁLICO, SEÇÃO QUADRADA 20 X 20 CM, APOIO ENGASTADO, COMPRIMENTO DE 6 M. AF_03/2024</v>
          </cell>
          <cell r="C8711" t="str">
            <v>M</v>
          </cell>
          <cell r="D8711">
            <v>0</v>
          </cell>
          <cell r="E8711">
            <v>0</v>
          </cell>
          <cell r="F8711" t="str">
            <v>SINAPI JUNHO 2025</v>
          </cell>
        </row>
        <row r="8712">
          <cell r="A8712">
            <v>105061</v>
          </cell>
          <cell r="B8712" t="str">
            <v>PILAR DE MADEIRA SERRADA, MAÇARANDUBA OU EQUIVALENTE DA REGIÃO, NÃO APARELHADO, FIXADO COM VERGALHÃO, SEÇÃO QUADRADA 10 X 10 CM, APOIO ARTICULADO, COMPRIMENTO DE 3 M. AF_03/2024</v>
          </cell>
          <cell r="C8712" t="str">
            <v>M</v>
          </cell>
          <cell r="D8712">
            <v>101.89</v>
          </cell>
          <cell r="E8712">
            <v>104.6</v>
          </cell>
          <cell r="F8712" t="str">
            <v>SINAPI JUNHO 2025</v>
          </cell>
        </row>
        <row r="8713">
          <cell r="A8713">
            <v>105064</v>
          </cell>
          <cell r="B8713" t="str">
            <v>PILAR DE MADEIRA SERRADA, MAÇARANDUBA OU EQUIVALENTE DA REGIÃO, NÃO APARELHADO, FIXADO COM VERGALHÃO, SEÇÃO QUADRADA 10 X 10 CM, APOIO ARTICULADO, COMPRIMENTO DE 6 M. AF_03/2024</v>
          </cell>
          <cell r="C8713" t="str">
            <v>M</v>
          </cell>
          <cell r="D8713">
            <v>88.63</v>
          </cell>
          <cell r="E8713">
            <v>90.24</v>
          </cell>
          <cell r="F8713" t="str">
            <v>SINAPI JUNHO 2025</v>
          </cell>
        </row>
        <row r="8714">
          <cell r="A8714">
            <v>105068</v>
          </cell>
          <cell r="B8714" t="str">
            <v>PILAR DE MADEIRA SERRADA, MAÇARANDUBA OU EQUIVALENTE DA REGIÃO, NÃO APARELHADO, FIXADO COM VERGALHÃO, SEÇÃO QUADRADA 15 X 15 CM, APOIO ARTICULADO, COMPRIMENTO DE 3 M. AF_03/2024</v>
          </cell>
          <cell r="C8714" t="str">
            <v>M</v>
          </cell>
          <cell r="D8714">
            <v>169.84</v>
          </cell>
          <cell r="E8714">
            <v>172.56</v>
          </cell>
          <cell r="F8714" t="str">
            <v>SINAPI JUNHO 2025</v>
          </cell>
        </row>
        <row r="8715">
          <cell r="A8715">
            <v>105071</v>
          </cell>
          <cell r="B8715" t="str">
            <v>PILAR DE MADEIRA SERRADA, MAÇARANDUBA OU EQUIVALENTE DA REGIÃO, NÃO APARELHADO, FIXADO COM VERGALHÃO, SEÇÃO QUADRADA 15 X 15 CM, APOIO ARTICULADO, COMPRIMENTO DE 6 M. AF_03/2024</v>
          </cell>
          <cell r="C8715" t="str">
            <v>M</v>
          </cell>
          <cell r="D8715">
            <v>156.61000000000001</v>
          </cell>
          <cell r="E8715">
            <v>158.22999999999999</v>
          </cell>
          <cell r="F8715" t="str">
            <v>SINAPI JUNHO 2025</v>
          </cell>
        </row>
        <row r="8716">
          <cell r="A8716">
            <v>105074</v>
          </cell>
          <cell r="B8716" t="str">
            <v>PILAR DE MADEIRA SERRADA, MAÇARANDUBA OU EQUIVALENTE DA REGIÃO, NÃO APARELHADO, FIXADO COM VERGALHÃO, SEÇÃO QUADRADA 20 X 20 CM, APOIO ARTICULADO, COMPRIMENTO DE 3 M. AF_03/2024</v>
          </cell>
          <cell r="C8716" t="str">
            <v>M</v>
          </cell>
          <cell r="D8716">
            <v>264.95999999999998</v>
          </cell>
          <cell r="E8716">
            <v>267.69</v>
          </cell>
          <cell r="F8716" t="str">
            <v>SINAPI JUNHO 2025</v>
          </cell>
        </row>
        <row r="8717">
          <cell r="A8717">
            <v>105077</v>
          </cell>
          <cell r="B8717" t="str">
            <v>PILAR DE MADEIRA SERRADA, MAÇARANDUBA OU EQUIVALENTE DA REGIÃO, NÃO APARELHADO, FIXADO COM VERGALHÃO, SEÇÃO QUADRADA 20 X 20 CM, APOIO ARTICULADO, COMPRIMENTO DE 6 M. AF_03/2024</v>
          </cell>
          <cell r="C8717" t="str">
            <v>M</v>
          </cell>
          <cell r="D8717">
            <v>251.78</v>
          </cell>
          <cell r="E8717">
            <v>253.43</v>
          </cell>
          <cell r="F8717" t="str">
            <v>SINAPI JUNHO 2025</v>
          </cell>
        </row>
        <row r="8718">
          <cell r="A8718">
            <v>105090</v>
          </cell>
          <cell r="B8718" t="str">
            <v>PISO DE MADEIRA, SOBRE VIGOTAS DE MADEIRA SEÇÃO 7,5 X 15 CM. AF_03/2024</v>
          </cell>
          <cell r="C8718" t="str">
            <v>M2</v>
          </cell>
          <cell r="D8718">
            <v>549.69000000000005</v>
          </cell>
          <cell r="E8718">
            <v>552.30999999999995</v>
          </cell>
          <cell r="F8718" t="str">
            <v>SINAPI JUNHO 2025</v>
          </cell>
        </row>
        <row r="8719">
          <cell r="A8719">
            <v>105099</v>
          </cell>
          <cell r="B8719" t="str">
            <v>VIGA DE MADEIRA ROLIÇA, EUCALIPTO OU EQUIVALENTE DA REGIÃO, DIÂMETRO DE 12 A 15 CM. AF_03/2024</v>
          </cell>
          <cell r="C8719" t="str">
            <v>M</v>
          </cell>
          <cell r="D8719">
            <v>96.84</v>
          </cell>
          <cell r="E8719">
            <v>99.84</v>
          </cell>
          <cell r="F8719" t="str">
            <v>SINAPI JUNHO 2025</v>
          </cell>
        </row>
        <row r="8720">
          <cell r="A8720">
            <v>105100</v>
          </cell>
          <cell r="B8720" t="str">
            <v>VIGA DE MADEIRA ROLIÇA, EUCALIPTO OU EQUIVALENTE DA REGIÃO, DIÂMETRO DE 16 A 20 CM. AF_03/2024</v>
          </cell>
          <cell r="C8720" t="str">
            <v>M</v>
          </cell>
          <cell r="D8720">
            <v>141.19</v>
          </cell>
          <cell r="E8720">
            <v>144.47</v>
          </cell>
          <cell r="F8720" t="str">
            <v>SINAPI JUNHO 2025</v>
          </cell>
        </row>
        <row r="8721">
          <cell r="A8721">
            <v>105101</v>
          </cell>
          <cell r="B8721" t="str">
            <v>VIGA DE MADEIRA ROLIÇA, EUCALIPTO OU EQUIVALENTE DA REGIÃO, DIÂMETRO DE 21 A 29 CM. AF_03/2024</v>
          </cell>
          <cell r="C8721" t="str">
            <v>M</v>
          </cell>
          <cell r="D8721">
            <v>283.04000000000002</v>
          </cell>
          <cell r="E8721">
            <v>286.87</v>
          </cell>
          <cell r="F8721" t="str">
            <v>SINAPI JUNHO 2025</v>
          </cell>
        </row>
        <row r="8722">
          <cell r="A8722">
            <v>105102</v>
          </cell>
          <cell r="B8722" t="str">
            <v>VIGA DE MADEIRA ROLIÇA, EUCALIPTO OU EQUIVALENTE DA REGIÃO, DIÂMETRO DE 30 A 34 CM. AF_03/2024</v>
          </cell>
          <cell r="C8722" t="str">
            <v>M</v>
          </cell>
          <cell r="D8722">
            <v>390.58</v>
          </cell>
          <cell r="E8722">
            <v>395.14</v>
          </cell>
          <cell r="F8722" t="str">
            <v>SINAPI JUNHO 2025</v>
          </cell>
        </row>
        <row r="8723">
          <cell r="A8723">
            <v>105080</v>
          </cell>
          <cell r="B8723" t="str">
            <v>VIGA DE MADEIRA SERRADA, MAÇARANDUBA OU EQUIVALENTE DA REGIÃO, APARELHADA, SEÇÃO RETANGULAR 6 X 12 CM. AF_03/2024</v>
          </cell>
          <cell r="C8723" t="str">
            <v>M</v>
          </cell>
          <cell r="D8723">
            <v>73.489999999999995</v>
          </cell>
          <cell r="E8723">
            <v>75.25</v>
          </cell>
          <cell r="F8723" t="str">
            <v>SINAPI JUNHO 2025</v>
          </cell>
        </row>
        <row r="8724">
          <cell r="A8724">
            <v>105081</v>
          </cell>
          <cell r="B8724" t="str">
            <v>VIGA DE MADEIRA SERRADA, MAÇARANDUBA OU EQUIVALENTE DA REGIÃO, APARELHADA, SEÇÃO RETANGULAR 6 X 16 CM. AF_03/2024</v>
          </cell>
          <cell r="C8724" t="str">
            <v>M</v>
          </cell>
          <cell r="D8724">
            <v>84.18</v>
          </cell>
          <cell r="E8724">
            <v>86.01</v>
          </cell>
          <cell r="F8724" t="str">
            <v>SINAPI JUNHO 2025</v>
          </cell>
        </row>
        <row r="8725">
          <cell r="A8725">
            <v>105091</v>
          </cell>
          <cell r="B8725" t="str">
            <v>VIGA DE MADEIRA SERRADA, MAÇARANDUBA OU EQUIVALENTE DA REGIÃO, APARELHADA, SEÇÃO RETANGULAR 7,5 X 23 CM. AF_03/2024</v>
          </cell>
          <cell r="C8725" t="str">
            <v>M</v>
          </cell>
          <cell r="D8725">
            <v>142.91</v>
          </cell>
          <cell r="E8725">
            <v>144.96</v>
          </cell>
          <cell r="F8725" t="str">
            <v>SINAPI JUNHO 2025</v>
          </cell>
        </row>
        <row r="8726">
          <cell r="A8726">
            <v>105089</v>
          </cell>
          <cell r="B8726" t="str">
            <v>VIGA DE MADEIRA SERRADA, MAÇARANDUBA OU EQUIVALENTE DA REGIÃO, APARELHADA, SEÇÃO RETANGULAR 8 X 30 CM. AF_03/2024</v>
          </cell>
          <cell r="C8726" t="str">
            <v>M</v>
          </cell>
          <cell r="D8726">
            <v>178.89</v>
          </cell>
          <cell r="E8726">
            <v>181.13</v>
          </cell>
          <cell r="F8726" t="str">
            <v>SINAPI JUNHO 2025</v>
          </cell>
        </row>
        <row r="8727">
          <cell r="A8727">
            <v>105082</v>
          </cell>
          <cell r="B8727" t="str">
            <v>VIGA DE MADEIRA SERRADA, MAÇARANDUBA OU EQUIVALENTE DA REGIÃO, NÃO APARELHADA, SEÇÃO RETANGULAR 6 X 12 CM. AF_03/2024</v>
          </cell>
          <cell r="C8727" t="str">
            <v>M</v>
          </cell>
          <cell r="D8727">
            <v>76.38</v>
          </cell>
          <cell r="E8727">
            <v>78.14</v>
          </cell>
          <cell r="F8727" t="str">
            <v>SINAPI JUNHO 2025</v>
          </cell>
        </row>
        <row r="8728">
          <cell r="A8728">
            <v>105083</v>
          </cell>
          <cell r="B8728" t="str">
            <v>VIGA DE MADEIRA SERRADA, MAÇARANDUBA OU EQUIVALENTE DA REGIÃO, NÃO APARELHADA, SEÇÃO RETANGULAR 6 X 16 CM. AF_03/2024</v>
          </cell>
          <cell r="C8728" t="str">
            <v>M</v>
          </cell>
          <cell r="D8728">
            <v>85.5</v>
          </cell>
          <cell r="E8728">
            <v>87.33</v>
          </cell>
          <cell r="F8728" t="str">
            <v>SINAPI JUNHO 2025</v>
          </cell>
        </row>
        <row r="8729">
          <cell r="A8729">
            <v>105084</v>
          </cell>
          <cell r="B8729" t="str">
            <v>VIGA DE MADEIRA SERRADA, MAÇARANDUBA OU EQUIVALENTE DA REGIÃO, NÃO APARELHADA, SEÇÃO RETANGULAR 6 X 20 CM. AF_03/2024</v>
          </cell>
          <cell r="C8729" t="str">
            <v>M</v>
          </cell>
          <cell r="D8729">
            <v>104.92</v>
          </cell>
          <cell r="E8729">
            <v>106.83</v>
          </cell>
          <cell r="F8729" t="str">
            <v>SINAPI JUNHO 2025</v>
          </cell>
        </row>
        <row r="8730">
          <cell r="A8730">
            <v>105086</v>
          </cell>
          <cell r="B8730" t="str">
            <v>VIGA DE MADEIRA SERRADA, MAÇARANDUBA OU EQUIVALENTE DA REGIÃO, NÃO APARELHADA, SEÇÃO RETANGULAR 6 X 25 CM. AF_03/2024</v>
          </cell>
          <cell r="C8730" t="str">
            <v>M</v>
          </cell>
          <cell r="D8730">
            <v>97.77</v>
          </cell>
          <cell r="E8730">
            <v>99.76</v>
          </cell>
          <cell r="F8730" t="str">
            <v>SINAPI JUNHO 2025</v>
          </cell>
        </row>
        <row r="8731">
          <cell r="A8731">
            <v>105087</v>
          </cell>
          <cell r="B8731" t="str">
            <v>VIGA DE MADEIRA SERRADA, MAÇARANDUBA OU EQUIVALENTE DA REGIÃO, NÃO APARELHADA, SEÇÃO RETANGULAR 6 X 30 CM. AF_03/2024</v>
          </cell>
          <cell r="C8731" t="str">
            <v>M</v>
          </cell>
          <cell r="D8731">
            <v>109.15</v>
          </cell>
          <cell r="E8731">
            <v>111.23</v>
          </cell>
          <cell r="F8731" t="str">
            <v>SINAPI JUNHO 2025</v>
          </cell>
        </row>
        <row r="8732">
          <cell r="A8732">
            <v>105088</v>
          </cell>
          <cell r="B8732" t="str">
            <v>VIGA DE MADEIRA SERRADA, MAÇARANDUBA OU EQUIVALENTE DA REGIÃO, NÃO APARELHADA, SEÇÃO RETANGULAR 6 X 40 CM. AF_03/2024</v>
          </cell>
          <cell r="C8732" t="str">
            <v>M</v>
          </cell>
          <cell r="D8732">
            <v>193.45</v>
          </cell>
          <cell r="E8732">
            <v>195.69</v>
          </cell>
          <cell r="F8732" t="str">
            <v>SINAPI JUNHO 2025</v>
          </cell>
        </row>
        <row r="8733">
          <cell r="A8733">
            <v>105092</v>
          </cell>
          <cell r="B8733" t="str">
            <v>VIGA DE MADEIRA SERRADA, MAÇARANDUBA OU EQUIVALENTE DA REGIÃO, NÃO APARELHADA, SEÇÃO RETANGULAR 7,5 X 23 CM. AF_03/2024</v>
          </cell>
          <cell r="C8733" t="str">
            <v>M</v>
          </cell>
          <cell r="D8733">
            <v>155.04</v>
          </cell>
          <cell r="E8733">
            <v>157.09</v>
          </cell>
          <cell r="F8733" t="str">
            <v>SINAPI JUNHO 2025</v>
          </cell>
        </row>
        <row r="8734">
          <cell r="A8734">
            <v>105085</v>
          </cell>
          <cell r="B8734" t="str">
            <v>VIGA DE MADEIRA SERRADA, MAÇARANDUBA OU EQUIVALENTE DA REGIÃO, NÃO APARELHADA, SEÇÃO RETANGULAR 8 X 16 CM. AF_03/2024</v>
          </cell>
          <cell r="C8734" t="str">
            <v>M</v>
          </cell>
          <cell r="D8734">
            <v>109.43</v>
          </cell>
          <cell r="E8734">
            <v>111.36</v>
          </cell>
          <cell r="F8734" t="str">
            <v>SINAPI JUNHO 2025</v>
          </cell>
        </row>
        <row r="8735">
          <cell r="A8735">
            <v>105093</v>
          </cell>
          <cell r="B8735" t="str">
            <v>VIGA DE MADEIRA SERRADA, MAÇARANDUBA OU EQUIVALENTE DA REGIÃO, NÃO APARELHADA, SEÇÃO RETANGULAR 8 X 30 CM. AF_03/2024</v>
          </cell>
          <cell r="C8735" t="str">
            <v>M</v>
          </cell>
          <cell r="D8735">
            <v>157.06</v>
          </cell>
          <cell r="E8735">
            <v>159.29</v>
          </cell>
          <cell r="F8735" t="str">
            <v>SINAPI JUNHO 2025</v>
          </cell>
        </row>
        <row r="8736">
          <cell r="A8736">
            <v>105041</v>
          </cell>
          <cell r="B8736" t="str">
            <v>VIGA DE MADEIRA SERRADA, PINUS OU EQUIVALENTE DA REGIÃO, SEÇÃO RETANGULAR 7,5 X 10 CM. AF_03/2024</v>
          </cell>
          <cell r="C8736" t="str">
            <v>M</v>
          </cell>
          <cell r="D8736">
            <v>65.31</v>
          </cell>
          <cell r="E8736">
            <v>67.08</v>
          </cell>
          <cell r="F8736" t="str">
            <v>SINAPI JUNHO 2025</v>
          </cell>
        </row>
        <row r="8737">
          <cell r="A8737">
            <v>105045</v>
          </cell>
          <cell r="B8737" t="str">
            <v>VIGA DE MADEIRA SERRADA, PINUS OU EQUIVALENTE DA REGIÃO, SEÇÃO RETANGULAR 7,5 X 15 CM. AF_03/2024</v>
          </cell>
          <cell r="C8737" t="str">
            <v>M</v>
          </cell>
          <cell r="D8737">
            <v>74.84</v>
          </cell>
          <cell r="E8737">
            <v>76.72</v>
          </cell>
          <cell r="F8737" t="str">
            <v>SINAPI JUNHO 2025</v>
          </cell>
        </row>
        <row r="8738">
          <cell r="A8738">
            <v>93961</v>
          </cell>
          <cell r="B8738" t="str">
            <v>EXECUÇÃO DE GRAMPO PARA SOLO GRAMPEADO COM COMPRIMENTO MAIOR QUE 10 M, DIÂMETRO DE 10 CM, PERFURAÇÃO COM EQUIPAMENTO MANUAL E ARMADURA COM DIÂMETRO DE 20 MM. AF_07/2024</v>
          </cell>
          <cell r="C8738" t="str">
            <v>M</v>
          </cell>
          <cell r="D8738">
            <v>249.55</v>
          </cell>
          <cell r="E8738">
            <v>266.72000000000003</v>
          </cell>
          <cell r="F8738" t="str">
            <v>SINAPI JUNHO 2025</v>
          </cell>
        </row>
        <row r="8739">
          <cell r="A8739">
            <v>93971</v>
          </cell>
          <cell r="B8739" t="str">
            <v>EXECUÇÃO DE GRAMPO PARA SOLO GRAMPEADO COM COMPRIMENTO MAIOR QUE 10 M, DIÂMETRO DE 7 CM, PERFURAÇÃO COM EQUIPAMENTO MANUAL E ARMADURA COM DIÂMETRO DE 20 MM. AF_07/2024</v>
          </cell>
          <cell r="C8739" t="str">
            <v>M</v>
          </cell>
          <cell r="D8739">
            <v>208.7</v>
          </cell>
          <cell r="E8739">
            <v>222.44</v>
          </cell>
          <cell r="F8739" t="str">
            <v>SINAPI JUNHO 2025</v>
          </cell>
        </row>
        <row r="8740">
          <cell r="A8740">
            <v>93959</v>
          </cell>
          <cell r="B8740" t="str">
            <v>EXECUÇÃO DE GRAMPO PARA SOLO GRAMPEADO COM COMPRIMENTO MAIOR QUE 6 M E MENOR OU IGUAL A 10 M, DIÂMETRO DE 10 CM, PERFURAÇÃO COM EQUIPAMENTO MANUAL E ARMADURA COM DIÂMETRO DE 20 MM. AF_07/2024</v>
          </cell>
          <cell r="C8740" t="str">
            <v>M</v>
          </cell>
          <cell r="D8740">
            <v>277.24</v>
          </cell>
          <cell r="E8740">
            <v>296.51</v>
          </cell>
          <cell r="F8740" t="str">
            <v>SINAPI JUNHO 2025</v>
          </cell>
        </row>
        <row r="8741">
          <cell r="A8741">
            <v>93969</v>
          </cell>
          <cell r="B8741" t="str">
            <v>EXECUÇÃO DE GRAMPO PARA SOLO GRAMPEADO COM COMPRIMENTO MAIOR QUE 6 M E MENOR OU IGUAL A 10 M, DIÂMETRO DE 7 CM, PERFURAÇÃO COM EQUIPAMENTO MANUAL E ARMADURA COM DIÂMETRO DE 20 MM. AF_07/2024</v>
          </cell>
          <cell r="C8741" t="str">
            <v>M</v>
          </cell>
          <cell r="D8741">
            <v>231.01</v>
          </cell>
          <cell r="E8741">
            <v>246.45</v>
          </cell>
          <cell r="F8741" t="str">
            <v>SINAPI JUNHO 2025</v>
          </cell>
        </row>
        <row r="8742">
          <cell r="A8742">
            <v>93957</v>
          </cell>
          <cell r="B8742" t="str">
            <v>EXECUÇÃO DE GRAMPO PARA SOLO GRAMPEADO COM COMPRIMENTO MENOR OU IGUAL A 6 M, DIÂMETRO DE 10 CM, PERFURAÇÃO COM EQUIPAMENTO MANUAL E ARMADURA COM DIÂMETRO DE 20 MM. AF_07/2024</v>
          </cell>
          <cell r="C8742" t="str">
            <v>M</v>
          </cell>
          <cell r="D8742">
            <v>343.06</v>
          </cell>
          <cell r="E8742">
            <v>367.32</v>
          </cell>
          <cell r="F8742" t="str">
            <v>SINAPI JUNHO 2025</v>
          </cell>
        </row>
        <row r="8743">
          <cell r="A8743">
            <v>93967</v>
          </cell>
          <cell r="B8743" t="str">
            <v>EXECUÇÃO DE GRAMPO PARA SOLO GRAMPEADO COM COMPRIMENTO MENOR OU IGUAL A 6 M, DIÂMETRO DE 7 CM, PERFURAÇÃO COM EQUIPAMENTO MANUAL E ARMADURA COM DIÂMETRO DE 20 MM. AF_07/2024</v>
          </cell>
          <cell r="C8743" t="str">
            <v>M</v>
          </cell>
          <cell r="D8743">
            <v>285.86</v>
          </cell>
          <cell r="E8743">
            <v>305.48</v>
          </cell>
          <cell r="F8743" t="str">
            <v>SINAPI JUNHO 2025</v>
          </cell>
        </row>
        <row r="8744">
          <cell r="A8744">
            <v>104878</v>
          </cell>
          <cell r="B8744" t="str">
            <v>EXECUÇÃO DE LONGARINA, PARA TIRANTES PERMANENTES, COM PERFIL METÁLICO, INCLUINDO CUNHA E SOLIDARIZAÇÃO. AF_11/2023</v>
          </cell>
          <cell r="C8744" t="str">
            <v>UN</v>
          </cell>
          <cell r="D8744">
            <v>2307.9299999999998</v>
          </cell>
          <cell r="E8744">
            <v>2317.69</v>
          </cell>
          <cell r="F8744" t="str">
            <v>SINAPI JUNHO 2025</v>
          </cell>
        </row>
        <row r="8745">
          <cell r="A8745">
            <v>104877</v>
          </cell>
          <cell r="B8745" t="str">
            <v>EXECUÇÃO DE LONGARINA, PARA TIRANTES PROVISÓRIOS, COM PERFIL METÁLICO, INCLUINDO CUNHA E SOLIDARIZAÇÃO. AF_11/2023</v>
          </cell>
          <cell r="C8745" t="str">
            <v>UN</v>
          </cell>
          <cell r="D8745">
            <v>605.53</v>
          </cell>
          <cell r="E8745">
            <v>615.29</v>
          </cell>
          <cell r="F8745" t="str">
            <v>SINAPI JUNHO 2025</v>
          </cell>
        </row>
        <row r="8746">
          <cell r="A8746">
            <v>104841</v>
          </cell>
          <cell r="B8746" t="str">
            <v>EXECUÇÃO DE PERFURAÇÃO PARA TIRANTE, COMPRIMENTO MAIOR OU IGUAL A 14 M E MENOR QUE 22 M, COM DIÂMETRO DE FURO DE 100 MM EXECUTADO COM HASTE E TUBOS DE REVESTIMENTO UTILIZANDO PERFURATRIZ SOBRE ESTEIRA. AF_11/2023</v>
          </cell>
          <cell r="C8746" t="str">
            <v>M</v>
          </cell>
          <cell r="D8746">
            <v>86.16</v>
          </cell>
          <cell r="E8746">
            <v>88.68</v>
          </cell>
          <cell r="F8746" t="str">
            <v>SINAPI JUNHO 2025</v>
          </cell>
        </row>
        <row r="8747">
          <cell r="A8747">
            <v>104849</v>
          </cell>
          <cell r="B8747" t="str">
            <v>EXECUÇÃO DE PERFURAÇÃO PARA TIRANTE, COMPRIMENTO MAIOR OU IGUAL A 14 M E MENOR QUE 22 M, COM DIÂMETRO DE FURO DE 100 MM EXECUTADO COM HASTE UTILIZANDO PERFURATRIZ MANUAL SOBRE BASE DE MONTAGEM. AF_11/2023</v>
          </cell>
          <cell r="C8747" t="str">
            <v>M</v>
          </cell>
          <cell r="D8747">
            <v>59.84</v>
          </cell>
          <cell r="E8747">
            <v>61.63</v>
          </cell>
          <cell r="F8747" t="str">
            <v>SINAPI JUNHO 2025</v>
          </cell>
        </row>
        <row r="8748">
          <cell r="A8748">
            <v>104887</v>
          </cell>
          <cell r="B8748" t="str">
            <v>EXECUÇÃO DE PERFURAÇÃO PARA TIRANTE, COMPRIMENTO MAIOR OU IGUAL A 14 M E MENOR QUE 22 M, COM DIÂMETRO DE FURO DE 100 MM EXECUTADO COM HASTE UTILIZANDO PERFURATRIZ SOBRE ESTEIRA. AF_11/2023</v>
          </cell>
          <cell r="C8748" t="str">
            <v>M</v>
          </cell>
          <cell r="D8748">
            <v>46.3</v>
          </cell>
          <cell r="E8748">
            <v>47.28</v>
          </cell>
          <cell r="F8748" t="str">
            <v>SINAPI JUNHO 2025</v>
          </cell>
        </row>
        <row r="8749">
          <cell r="A8749">
            <v>104844</v>
          </cell>
          <cell r="B8749" t="str">
            <v>EXECUÇÃO DE PERFURAÇÃO PARA TIRANTE, COMPRIMENTO MAIOR OU IGUAL A 14 M E MENOR QUE 22 M, COM DIÂMETRO DE FURO DE 150 MM EXECUTADO COM HASTE E TUBOS DE REVESTIMENTO UTILIZANDO PERFURATRIZ SOBRE ESTEIRA. AF_11/2023</v>
          </cell>
          <cell r="C8749" t="str">
            <v>M</v>
          </cell>
          <cell r="D8749">
            <v>94.97</v>
          </cell>
          <cell r="E8749">
            <v>97.83</v>
          </cell>
          <cell r="F8749" t="str">
            <v>SINAPI JUNHO 2025</v>
          </cell>
        </row>
        <row r="8750">
          <cell r="A8750">
            <v>104852</v>
          </cell>
          <cell r="B8750" t="str">
            <v>EXECUÇÃO DE PERFURAÇÃO PARA TIRANTE, COMPRIMENTO MAIOR OU IGUAL A 14 M E MENOR QUE 22 M, COM DIÂMETRO DE FURO DE 150 MM EXECUTADO COM HASTE UTILIZANDO PERFURATRIZ MANUAL SOBRE BASE DE MONTAGEM. AF_11/2023</v>
          </cell>
          <cell r="C8750" t="str">
            <v>M</v>
          </cell>
          <cell r="D8750">
            <v>65.81</v>
          </cell>
          <cell r="E8750">
            <v>67.86</v>
          </cell>
          <cell r="F8750" t="str">
            <v>SINAPI JUNHO 2025</v>
          </cell>
        </row>
        <row r="8751">
          <cell r="A8751">
            <v>104846</v>
          </cell>
          <cell r="B8751" t="str">
            <v>EXECUÇÃO DE PERFURAÇÃO PARA TIRANTE, COMPRIMENTO MAIOR OU IGUAL A 14 M E MENOR QUE 22 M, COM DIÂMETRO DE FURO DE 200 MM EXECUTADO COM HASTE E TUBOS DE REVESTIMENTO UTILIZANDO PERFURATRIZ SOBRE ESTEIRA. AF_11/2023</v>
          </cell>
          <cell r="C8751" t="str">
            <v>M</v>
          </cell>
          <cell r="D8751">
            <v>108.09</v>
          </cell>
          <cell r="E8751">
            <v>111.44</v>
          </cell>
          <cell r="F8751" t="str">
            <v>SINAPI JUNHO 2025</v>
          </cell>
        </row>
        <row r="8752">
          <cell r="A8752">
            <v>104854</v>
          </cell>
          <cell r="B8752" t="str">
            <v>EXECUÇÃO DE PERFURAÇÃO PARA TIRANTE, COMPRIMENTO MAIOR OU IGUAL A 14 M E MENOR QUE 22 M, COM DIÂMETRO DE FURO DE 200 MM EXECUTADO COM HASTE UTILIZANDO PERFURATRIZ MANUAL SOBRE BASE DE MONTAGEM. AF_11/2023</v>
          </cell>
          <cell r="C8752" t="str">
            <v>M</v>
          </cell>
          <cell r="D8752">
            <v>74.63</v>
          </cell>
          <cell r="E8752">
            <v>77.08</v>
          </cell>
          <cell r="F8752" t="str">
            <v>SINAPI JUNHO 2025</v>
          </cell>
        </row>
        <row r="8753">
          <cell r="A8753">
            <v>104890</v>
          </cell>
          <cell r="B8753" t="str">
            <v>EXECUÇÃO DE PERFURAÇÃO PARA TIRANTE, COMPRIMENTO MAIOR OU IGUAL A 14 M E MENOR QUE 22 M, COM DIÂMETRO DE FURO DE 200 MM EXECUTADO COM HASTE UTILIZANDO PERFURATRIZ SOBRE ESTEIRA. AF_11/2023</v>
          </cell>
          <cell r="C8753" t="str">
            <v>M</v>
          </cell>
          <cell r="D8753">
            <v>52.93</v>
          </cell>
          <cell r="E8753">
            <v>54.17</v>
          </cell>
          <cell r="F8753" t="str">
            <v>SINAPI JUNHO 2025</v>
          </cell>
        </row>
        <row r="8754">
          <cell r="A8754">
            <v>104842</v>
          </cell>
          <cell r="B8754" t="str">
            <v>EXECUÇÃO DE PERFURAÇÃO PARA TIRANTE, COMPRIMENTO MAIOR OU IGUAL A 22 M E MENOR QUE 30 M, COM DIÂMETRO DE FURO DE 100 MM EXECUTADO COM HASTE E TUBOS DE REVESTIMENTO UTILIZANDO PERFURATRIZ SOBRE ESTEIRA. AF_11/2023</v>
          </cell>
          <cell r="C8754" t="str">
            <v>M</v>
          </cell>
          <cell r="D8754">
            <v>73.790000000000006</v>
          </cell>
          <cell r="E8754">
            <v>75.83</v>
          </cell>
          <cell r="F8754" t="str">
            <v>SINAPI JUNHO 2025</v>
          </cell>
        </row>
        <row r="8755">
          <cell r="A8755">
            <v>104850</v>
          </cell>
          <cell r="B8755" t="str">
            <v>EXECUÇÃO DE PERFURAÇÃO PARA TIRANTE, COMPRIMENTO MAIOR OU IGUAL A 22 M E MENOR QUE 30 M, COM DIÂMETRO DE FURO DE 100 MM EXECUTADO COM HASTE UTILIZANDO PERFURATRIZ MANUAL SOBRE BASE DE MONTAGEM. AF_11/2023</v>
          </cell>
          <cell r="C8755" t="str">
            <v>M</v>
          </cell>
          <cell r="D8755">
            <v>53.38</v>
          </cell>
          <cell r="E8755">
            <v>54.89</v>
          </cell>
          <cell r="F8755" t="str">
            <v>SINAPI JUNHO 2025</v>
          </cell>
        </row>
        <row r="8756">
          <cell r="A8756">
            <v>104888</v>
          </cell>
          <cell r="B8756" t="str">
            <v>EXECUÇÃO DE PERFURAÇÃO PARA TIRANTE, COMPRIMENTO MAIOR OU IGUAL A 22 M E MENOR QUE 30 M, COM DIÂMETRO DE FURO DE 100 MM EXECUTADO COM HASTE UTILIZANDO PERFURATRIZ SOBRE ESTEIRA. AF_11/2023</v>
          </cell>
          <cell r="C8756" t="str">
            <v>M</v>
          </cell>
          <cell r="D8756">
            <v>42.14</v>
          </cell>
          <cell r="E8756">
            <v>42.97</v>
          </cell>
          <cell r="F8756" t="str">
            <v>SINAPI JUNHO 2025</v>
          </cell>
        </row>
        <row r="8757">
          <cell r="A8757">
            <v>104879</v>
          </cell>
          <cell r="B8757" t="str">
            <v>EXECUÇÃO DE PERFURAÇÃO PARA TIRANTE, COMPRIMENTO MAIOR OU IGUAL A 22 M E MENOR QUE 30 M, COM DIÂMETRO DE FURO DE 150 MM EXECUTADO COM HASTE E TUBOS DE REVESTIMENTO UTILIZANDO PERFURATRIZ SOBRE ESTEIRA. AF_11/2023</v>
          </cell>
          <cell r="C8757" t="str">
            <v>M</v>
          </cell>
          <cell r="D8757">
            <v>81.14</v>
          </cell>
          <cell r="E8757">
            <v>83.49</v>
          </cell>
          <cell r="F8757" t="str">
            <v>SINAPI JUNHO 2025</v>
          </cell>
        </row>
        <row r="8758">
          <cell r="A8758">
            <v>104853</v>
          </cell>
          <cell r="B8758" t="str">
            <v>EXECUÇÃO DE PERFURAÇÃO PARA TIRANTE, COMPRIMENTO MAIOR OU IGUAL A 22 M E MENOR QUE 30 M, COM DIÂMETRO DE FURO DE 150 MM EXECUTADO COM HASTE UTILIZANDO PERFURATRIZ MANUAL SOBRE BASE DE MONTAGEM. AF_11/2023</v>
          </cell>
          <cell r="C8758" t="str">
            <v>M</v>
          </cell>
          <cell r="D8758">
            <v>58.39</v>
          </cell>
          <cell r="E8758">
            <v>60.11</v>
          </cell>
          <cell r="F8758" t="str">
            <v>SINAPI JUNHO 2025</v>
          </cell>
        </row>
        <row r="8759">
          <cell r="A8759">
            <v>104847</v>
          </cell>
          <cell r="B8759" t="str">
            <v>EXECUÇÃO DE PERFURAÇÃO PARA TIRANTE, COMPRIMENTO MAIOR OU IGUAL A 22 M E MENOR QUE 30 M, COM DIÂMETRO DE FURO DE 200 MM EXECUTADO COM HASTE E TUBOS DE REVESTIMENTO UTILIZANDO PERFURATRIZ SOBRE ESTEIRA. AF_11/2023</v>
          </cell>
          <cell r="C8759" t="str">
            <v>M</v>
          </cell>
          <cell r="D8759">
            <v>92.07</v>
          </cell>
          <cell r="E8759">
            <v>94.81</v>
          </cell>
          <cell r="F8759" t="str">
            <v>SINAPI JUNHO 2025</v>
          </cell>
        </row>
        <row r="8760">
          <cell r="A8760">
            <v>104855</v>
          </cell>
          <cell r="B8760" t="str">
            <v>EXECUÇÃO DE PERFURAÇÃO PARA TIRANTE, COMPRIMENTO MAIOR OU IGUAL A 22 M E MENOR QUE 30 M, COM DIÂMETRO DE FURO DE 200 MM EXECUTADO COM HASTE UTILIZANDO PERFURATRIZ MANUAL SOBRE BASE DE MONTAGEM. AF_11/2023</v>
          </cell>
          <cell r="C8760" t="str">
            <v>M</v>
          </cell>
          <cell r="D8760">
            <v>65.73</v>
          </cell>
          <cell r="E8760">
            <v>67.790000000000006</v>
          </cell>
          <cell r="F8760" t="str">
            <v>SINAPI JUNHO 2025</v>
          </cell>
        </row>
        <row r="8761">
          <cell r="A8761">
            <v>104891</v>
          </cell>
          <cell r="B8761" t="str">
            <v>EXECUÇÃO DE PERFURAÇÃO PARA TIRANTE, COMPRIMENTO MAIOR OU IGUAL A 22 M E MENOR QUE 30 M, COM DIÂMETRO DE FURO DE 200 MM EXECUTADO COM HASTE UTILIZANDO PERFURATRIZ SOBRE ESTEIRA. AF_11/2023</v>
          </cell>
          <cell r="C8761" t="str">
            <v>M</v>
          </cell>
          <cell r="D8761">
            <v>47.72</v>
          </cell>
          <cell r="E8761">
            <v>48.77</v>
          </cell>
          <cell r="F8761" t="str">
            <v>SINAPI JUNHO 2025</v>
          </cell>
        </row>
        <row r="8762">
          <cell r="A8762">
            <v>104892</v>
          </cell>
          <cell r="B8762" t="str">
            <v>EXECUÇÃO DE PERFURAÇÃO PARA TIRANTE, COMPRIMENTO MAIOR OU IGUAL A 6 M E MENOR QUE 14 M, COM DIÂMETRO DE FURO DE 100 MM EXECUTADO COM HASTE E TUBOS DE REVESTIMENTO UTILIZANDO PERFURATRIZ SOBRE ESTEIRA. AF_11/2023</v>
          </cell>
          <cell r="C8762" t="str">
            <v>M</v>
          </cell>
          <cell r="D8762">
            <v>106.81</v>
          </cell>
          <cell r="E8762">
            <v>110.12</v>
          </cell>
          <cell r="F8762" t="str">
            <v>SINAPI JUNHO 2025</v>
          </cell>
        </row>
        <row r="8763">
          <cell r="A8763">
            <v>104848</v>
          </cell>
          <cell r="B8763" t="str">
            <v>EXECUÇÃO DE PERFURAÇÃO PARA TIRANTE, COMPRIMENTO MAIOR OU IGUAL A 6 M E MENOR QUE 14 M, COM DIÂMETRO DE FURO DE 100 MM EXECUTADO COM HASTE UTILIZANDO PERFURATRIZ MANUAL SOBRE BASE DE MONTAGEM. AF_11/2023</v>
          </cell>
          <cell r="C8763" t="str">
            <v>M</v>
          </cell>
          <cell r="D8763">
            <v>69.45</v>
          </cell>
          <cell r="E8763">
            <v>71.67</v>
          </cell>
          <cell r="F8763" t="str">
            <v>SINAPI JUNHO 2025</v>
          </cell>
        </row>
        <row r="8764">
          <cell r="A8764">
            <v>104886</v>
          </cell>
          <cell r="B8764" t="str">
            <v>EXECUÇÃO DE PERFURAÇÃO PARA TIRANTE, COMPRIMENTO MAIOR OU IGUAL A 6 M E MENOR QUE 14 M, COM DIÂMETRO DE FURO DE 100 MM EXECUTADO COM HASTE UTILIZANDO PERFURATRIZ SOBRE ESTEIRA. AF_11/2023</v>
          </cell>
          <cell r="C8764" t="str">
            <v>M</v>
          </cell>
          <cell r="D8764">
            <v>52.48</v>
          </cell>
          <cell r="E8764">
            <v>53.71</v>
          </cell>
          <cell r="F8764" t="str">
            <v>SINAPI JUNHO 2025</v>
          </cell>
        </row>
        <row r="8765">
          <cell r="A8765">
            <v>104843</v>
          </cell>
          <cell r="B8765" t="str">
            <v>EXECUÇÃO DE PERFURAÇÃO PARA TIRANTE, COMPRIMENTO MAIOR OU IGUAL A 6 M E MENOR QUE 14 M, COM DIÂMETRO DE FURO DE 150 MM EXECUTADO COM HASTE E TUBOS DE REVESTIMENTO UTILIZANDO PERFURATRIZ SOBRE ESTEIRA. AF_11/2023</v>
          </cell>
          <cell r="C8765" t="str">
            <v>M</v>
          </cell>
          <cell r="D8765">
            <v>117.8</v>
          </cell>
          <cell r="E8765">
            <v>121.54</v>
          </cell>
          <cell r="F8765" t="str">
            <v>SINAPI JUNHO 2025</v>
          </cell>
        </row>
        <row r="8766">
          <cell r="A8766">
            <v>104851</v>
          </cell>
          <cell r="B8766" t="str">
            <v>EXECUÇÃO DE PERFURAÇÃO PARA TIRANTE, COMPRIMENTO MAIOR OU IGUAL A 6 M E MENOR QUE 14 M, COM DIÂMETRO DE FURO DE 150 MM EXECUTADO COM HASTE UTILIZANDO PERFURATRIZ MANUAL SOBRE BASE DE MONTAGEM. AF_11/2023</v>
          </cell>
          <cell r="C8766" t="str">
            <v>M</v>
          </cell>
          <cell r="D8766">
            <v>76.89</v>
          </cell>
          <cell r="E8766">
            <v>79.45</v>
          </cell>
          <cell r="F8766" t="str">
            <v>SINAPI JUNHO 2025</v>
          </cell>
        </row>
        <row r="8767">
          <cell r="A8767">
            <v>104845</v>
          </cell>
          <cell r="B8767" t="str">
            <v>EXECUÇÃO DE PERFURAÇÃO PARA TIRANTE, COMPRIMENTO MAIOR OU IGUAL A 6 M E MENOR QUE 14 M, COM DIÂMETRO DE FURO DE 200 MM EXECUTADO COM HASTE E TUBOS DE REVESTIMENTO UTILIZANDO PERFURATRIZ SOBRE ESTEIRA. AF_11/2023</v>
          </cell>
          <cell r="C8767" t="str">
            <v>M</v>
          </cell>
          <cell r="D8767">
            <v>134.11000000000001</v>
          </cell>
          <cell r="E8767">
            <v>138.5</v>
          </cell>
          <cell r="F8767" t="str">
            <v>SINAPI JUNHO 2025</v>
          </cell>
        </row>
        <row r="8768">
          <cell r="A8768">
            <v>104880</v>
          </cell>
          <cell r="B8768" t="str">
            <v>EXECUÇÃO DE PERFURAÇÃO PARA TIRANTE, COMPRIMENTO MAIOR OU IGUAL A 6 M E MENOR QUE 14 M, COM DIÂMETRO DE FURO DE 200 MM EXECUTADO COM HASTE UTILIZANDO PERFURATRIZ MANUAL SOBRE BASE DE MONTAGEM. AF_11/2023</v>
          </cell>
          <cell r="C8768" t="str">
            <v>M</v>
          </cell>
          <cell r="D8768">
            <v>87.89</v>
          </cell>
          <cell r="E8768">
            <v>90.95</v>
          </cell>
          <cell r="F8768" t="str">
            <v>SINAPI JUNHO 2025</v>
          </cell>
        </row>
        <row r="8769">
          <cell r="A8769">
            <v>104889</v>
          </cell>
          <cell r="B8769" t="str">
            <v>EXECUÇÃO DE PERFURAÇÃO PARA TIRANTE, COMPRIMENTO MAIOR OU IGUAL A 6 M E MENOR QUE 14 M, COM DIÂMETRO DE FURO DE 200 MM EXECUTADO COM HASTE UTILIZANDO PERFURATRIZ SOBRE ESTEIRA. AF_11/2023</v>
          </cell>
          <cell r="C8769" t="str">
            <v>M</v>
          </cell>
          <cell r="D8769">
            <v>60.71</v>
          </cell>
          <cell r="E8769">
            <v>62.25</v>
          </cell>
          <cell r="F8769" t="str">
            <v>SINAPI JUNHO 2025</v>
          </cell>
        </row>
        <row r="8770">
          <cell r="A8770">
            <v>95108</v>
          </cell>
          <cell r="B8770" t="str">
            <v>EXECUÇÃO DE PROTEÇÃO DA CABEÇA DO TIRANTE COM USO DE FÔRMAS METÁLICAS, 50 UTILIZAÇÕES, E CONCRETO FCK =15 MPA. AF_11/2023</v>
          </cell>
          <cell r="C8770" t="str">
            <v>UN</v>
          </cell>
          <cell r="D8770">
            <v>38.020000000000003</v>
          </cell>
          <cell r="E8770">
            <v>40.64</v>
          </cell>
          <cell r="F8770" t="str">
            <v>SINAPI JUNHO 2025</v>
          </cell>
        </row>
        <row r="8771">
          <cell r="A8771">
            <v>104857</v>
          </cell>
          <cell r="B8771" t="str">
            <v>INJEÇÃO DE CALDA DE CIMENTO PARA CHUMBAMENTO DE TIRANTE COM 8 CORDOALHAS DE 12,7 MM, COMPRIMENTO MAIOR OU IGUAL A 22 M E MENOR QUE 30 M, DIÂMETRO DE 100 MM, INCLUSIVE PRODUÇÃO. AF_11/2023</v>
          </cell>
          <cell r="C8771" t="str">
            <v>M</v>
          </cell>
          <cell r="D8771">
            <v>0</v>
          </cell>
          <cell r="E8771">
            <v>0</v>
          </cell>
          <cell r="F8771" t="str">
            <v>SINAPI JUNHO 2025</v>
          </cell>
        </row>
        <row r="8772">
          <cell r="A8772">
            <v>104859</v>
          </cell>
          <cell r="B8772" t="str">
            <v>INJEÇÃO DE CALDA DE CIMENTO PARA CHUMBAMENTO DE TIRANTE COM 8 CORDOALHAS DE 12,7 MM, COMPRIMENTO MAIOR OU IGUAL A 22 M E MENOR QUE 30 M, DIÂMETRO DE 150 MM, INCLUSIVE PRODUÇÃO. AF_11/2023</v>
          </cell>
          <cell r="C8772" t="str">
            <v>M</v>
          </cell>
          <cell r="D8772">
            <v>0</v>
          </cell>
          <cell r="E8772">
            <v>0</v>
          </cell>
          <cell r="F8772" t="str">
            <v>SINAPI JUNHO 2025</v>
          </cell>
        </row>
        <row r="8773">
          <cell r="A8773">
            <v>104861</v>
          </cell>
          <cell r="B8773" t="str">
            <v>INJEÇÃO DE CALDA DE CIMENTO PARA CHUMBAMENTO DE TIRANTE COM 8 CORDOALHAS DE 12,7 MM, COMPRIMENTO MAIOR OU IGUAL A 22 M E MENOR QUE 30 M, DIÂMETRO DE 200 MM, INCLUSIVE PRODUÇÃO. AF_11/2023</v>
          </cell>
          <cell r="C8773" t="str">
            <v>M</v>
          </cell>
          <cell r="D8773">
            <v>0</v>
          </cell>
          <cell r="E8773">
            <v>0</v>
          </cell>
          <cell r="F8773" t="str">
            <v>SINAPI JUNHO 2025</v>
          </cell>
        </row>
        <row r="8774">
          <cell r="A8774">
            <v>104856</v>
          </cell>
          <cell r="B8774" t="str">
            <v>INJEÇÃO DE CALDA DE CIMENTO PARA CHUMBAMENTO DE TIRANTE MONOBARRA COM ARMADURA DE 36 MM, COMPRIMENTO MAIOR OU IGUAL A 22 M E MENOR QUE 30 M, DIÂMETRO DE 100 MM, INCLUSIVE PRODUÇÃO. AF_11/2023</v>
          </cell>
          <cell r="C8774" t="str">
            <v>M</v>
          </cell>
          <cell r="D8774">
            <v>0</v>
          </cell>
          <cell r="E8774">
            <v>0</v>
          </cell>
          <cell r="F8774" t="str">
            <v>SINAPI JUNHO 2025</v>
          </cell>
        </row>
        <row r="8775">
          <cell r="A8775">
            <v>104858</v>
          </cell>
          <cell r="B8775" t="str">
            <v>INJEÇÃO DE CALDA DE CIMENTO PARA CHUMBAMENTO DE TIRANTE MONOBARRA COM ARMADURA DE 36 MM, COMPRIMENTO MAIOR OU IGUAL A 22 M E MENOR QUE 30 M, DIÂMETRO DE 150 MM, INCLUSIVE PRODUÇÃO. AF_11/2023</v>
          </cell>
          <cell r="C8775" t="str">
            <v>M</v>
          </cell>
          <cell r="D8775">
            <v>0</v>
          </cell>
          <cell r="E8775">
            <v>0</v>
          </cell>
          <cell r="F8775" t="str">
            <v>SINAPI JUNHO 2025</v>
          </cell>
        </row>
        <row r="8776">
          <cell r="A8776">
            <v>104860</v>
          </cell>
          <cell r="B8776" t="str">
            <v>INJEÇÃO DE CALDA DE CIMENTO PARA CHUMBAMENTO DE TIRANTE MONOBARRA COM ARMADURA DE 36 MM, COMPRIMENTO MAIOR OU IGUAL A 22 M E MENOR QUE 30 M, DIÂMETRO DE 200 MM, INCLUSIVE PRODUÇÃO. AF_11/2023</v>
          </cell>
          <cell r="C8776" t="str">
            <v>M</v>
          </cell>
          <cell r="D8776">
            <v>0</v>
          </cell>
          <cell r="E8776">
            <v>0</v>
          </cell>
          <cell r="F8776" t="str">
            <v>SINAPI JUNHO 2025</v>
          </cell>
        </row>
        <row r="8777">
          <cell r="A8777">
            <v>104871</v>
          </cell>
          <cell r="B8777" t="str">
            <v>INSTALAÇÃO DE TIRANTE COM 4 CORDOALHAS DE 12,7 MM, COMPRIMENTO MAIOR OU IGUAL A 14 M E MENOR QUE 22 M, INCLUSIVE MONTAGEM, INSTALAÇÃO E PROTENSÃO. AF_11/2023</v>
          </cell>
          <cell r="C8777" t="str">
            <v>M</v>
          </cell>
          <cell r="D8777">
            <v>0</v>
          </cell>
          <cell r="E8777">
            <v>0</v>
          </cell>
          <cell r="F8777" t="str">
            <v>SINAPI JUNHO 2025</v>
          </cell>
        </row>
        <row r="8778">
          <cell r="A8778">
            <v>104883</v>
          </cell>
          <cell r="B8778" t="str">
            <v>INSTALAÇÃO DE TIRANTE COM 4 CORDOALHAS DE 12,7 MM, COMPRIMENTO MAIOR OU IGUAL A 22 M E MENOR QUE 30 M, INCLUSIVE MONTAGEM, INSTALAÇÃO E PROTENSÃO. AF_11/2023</v>
          </cell>
          <cell r="C8778" t="str">
            <v>M</v>
          </cell>
          <cell r="D8778">
            <v>0</v>
          </cell>
          <cell r="E8778">
            <v>0</v>
          </cell>
          <cell r="F8778" t="str">
            <v>SINAPI JUNHO 2025</v>
          </cell>
        </row>
        <row r="8779">
          <cell r="A8779">
            <v>104865</v>
          </cell>
          <cell r="B8779" t="str">
            <v>INSTALAÇÃO DE TIRANTE COM 4 CORDOALHAS DE 12,7 MM, COMPRIMENTO MAIOR OU IGUAL A 6 M E MENOR QUE 14 M, INCLUSIVE MONTAGEM, INSTALAÇÃO E PROTENSÃO. AF_11/2023</v>
          </cell>
          <cell r="C8779" t="str">
            <v>M</v>
          </cell>
          <cell r="D8779">
            <v>0</v>
          </cell>
          <cell r="E8779">
            <v>0</v>
          </cell>
          <cell r="F8779" t="str">
            <v>SINAPI JUNHO 2025</v>
          </cell>
        </row>
        <row r="8780">
          <cell r="A8780">
            <v>104872</v>
          </cell>
          <cell r="B8780" t="str">
            <v>INSTALAÇÃO DE TIRANTE COM 6 CORDOALHAS DE 12,7 MM, COMPRIMENTO MAIOR OU IGUAL A 14 M E MENOR QUE 22 M, INCLUSIVE MONTAGEM, INSTALAÇÃO E PROTENSÃO. AF_11/2023</v>
          </cell>
          <cell r="C8780" t="str">
            <v>M</v>
          </cell>
          <cell r="D8780">
            <v>0</v>
          </cell>
          <cell r="E8780">
            <v>0</v>
          </cell>
          <cell r="F8780" t="str">
            <v>SINAPI JUNHO 2025</v>
          </cell>
        </row>
        <row r="8781">
          <cell r="A8781">
            <v>104884</v>
          </cell>
          <cell r="B8781" t="str">
            <v>INSTALAÇÃO DE TIRANTE COM 6 CORDOALHAS DE 12,7 MM, COMPRIMENTO MAIOR OU IGUAL A 22 M E MENOR QUE 30 M, INCLUSIVE MONTAGEM, INSTALAÇÃO E PROTENSÃO. AF_11/2023</v>
          </cell>
          <cell r="C8781" t="str">
            <v>M</v>
          </cell>
          <cell r="D8781">
            <v>0</v>
          </cell>
          <cell r="E8781">
            <v>0</v>
          </cell>
          <cell r="F8781" t="str">
            <v>SINAPI JUNHO 2025</v>
          </cell>
        </row>
        <row r="8782">
          <cell r="A8782">
            <v>104866</v>
          </cell>
          <cell r="B8782" t="str">
            <v>INSTALAÇÃO DE TIRANTE COM 6 CORDOALHAS DE 12,7 MM, COMPRIMENTO MAIOR OU IGUAL A 6 M E MENOR QUE 14 M, INCLUSIVE MONTAGEM, INSTALAÇÃO E PROTENSÃO. AF_11/2023</v>
          </cell>
          <cell r="C8782" t="str">
            <v>M</v>
          </cell>
          <cell r="D8782">
            <v>0</v>
          </cell>
          <cell r="E8782">
            <v>0</v>
          </cell>
          <cell r="F8782" t="str">
            <v>SINAPI JUNHO 2025</v>
          </cell>
        </row>
        <row r="8783">
          <cell r="A8783">
            <v>104873</v>
          </cell>
          <cell r="B8783" t="str">
            <v>INSTALAÇÃO DE TIRANTE COM 8 CORDOALHAS DE 12,7 MM, COMPRIMENTO MAIOR OU IGUAL A 14 M E MENOR QUE 22 M, INCLUSIVE MONTAGEM, INSTALAÇÃO E PROTENSÃO. AF_11/2023</v>
          </cell>
          <cell r="C8783" t="str">
            <v>M</v>
          </cell>
          <cell r="D8783">
            <v>0</v>
          </cell>
          <cell r="E8783">
            <v>0</v>
          </cell>
          <cell r="F8783" t="str">
            <v>SINAPI JUNHO 2025</v>
          </cell>
        </row>
        <row r="8784">
          <cell r="A8784">
            <v>104885</v>
          </cell>
          <cell r="B8784" t="str">
            <v>INSTALAÇÃO DE TIRANTE COM 8 CORDOALHAS DE 12,7 MM, COMPRIMENTO MAIOR OU IGUAL A 22 M E MENOR QUE 30 M, INCLUSIVE MONTAGEM, INSTALAÇÃO E PROTENSÃO. AF_11/2023</v>
          </cell>
          <cell r="C8784" t="str">
            <v>M</v>
          </cell>
          <cell r="D8784">
            <v>0</v>
          </cell>
          <cell r="E8784">
            <v>0</v>
          </cell>
          <cell r="F8784" t="str">
            <v>SINAPI JUNHO 2025</v>
          </cell>
        </row>
        <row r="8785">
          <cell r="A8785">
            <v>104867</v>
          </cell>
          <cell r="B8785" t="str">
            <v>INSTALAÇÃO DE TIRANTE COM 8 CORDOALHAS DE 12,7 MM, COMPRIMENTO MAIOR OU IGUAL A 6 M E MENOR QUE 14 M, INCLUSIVE MONTAGEM, INSTALAÇÃO E PROTENSÃO. AF_11/2023</v>
          </cell>
          <cell r="C8785" t="str">
            <v>M</v>
          </cell>
          <cell r="D8785">
            <v>0</v>
          </cell>
          <cell r="E8785">
            <v>0</v>
          </cell>
          <cell r="F8785" t="str">
            <v>SINAPI JUNHO 2025</v>
          </cell>
        </row>
        <row r="8786">
          <cell r="A8786">
            <v>104868</v>
          </cell>
          <cell r="B8786" t="str">
            <v>INSTALAÇÃO DE TIRANTE MONOBARRA COM ARMADURA DE 25 MM, COMPRIMENTO MAIOR OU IGUAL A 14 M E MENOR QUE 22 M, INCLUSIVE MONTAGEM, INSTALAÇÃO E PROTENSÃO. AF_11/2023</v>
          </cell>
          <cell r="C8786" t="str">
            <v>M</v>
          </cell>
          <cell r="D8786">
            <v>0</v>
          </cell>
          <cell r="E8786">
            <v>0</v>
          </cell>
          <cell r="F8786" t="str">
            <v>SINAPI JUNHO 2025</v>
          </cell>
        </row>
        <row r="8787">
          <cell r="A8787">
            <v>104874</v>
          </cell>
          <cell r="B8787" t="str">
            <v>INSTALAÇÃO DE TIRANTE MONOBARRA COM ARMADURA DE 25 MM, COMPRIMENTO MAIOR OU IGUAL A 22 M E MENOR QUE 30 M, INCLUSIVE MONTAGEM, INSTALAÇÃO E PROTENSÃO. AF_11/2023</v>
          </cell>
          <cell r="C8787" t="str">
            <v>M</v>
          </cell>
          <cell r="D8787">
            <v>0</v>
          </cell>
          <cell r="E8787">
            <v>0</v>
          </cell>
          <cell r="F8787" t="str">
            <v>SINAPI JUNHO 2025</v>
          </cell>
        </row>
        <row r="8788">
          <cell r="A8788">
            <v>104862</v>
          </cell>
          <cell r="B8788" t="str">
            <v>INSTALAÇÃO DE TIRANTE MONOBARRA COM ARMADURA DE 25 MM, COMPRIMENTO MAIOR OU IGUAL A 6 M E MENOR QUE 14 M, INCLUSIVE MONTAGEM, INSTALAÇÃO E PROTENSÃO. AF_11/2023</v>
          </cell>
          <cell r="C8788" t="str">
            <v>M</v>
          </cell>
          <cell r="D8788">
            <v>0</v>
          </cell>
          <cell r="E8788">
            <v>0</v>
          </cell>
          <cell r="F8788" t="str">
            <v>SINAPI JUNHO 2025</v>
          </cell>
        </row>
        <row r="8789">
          <cell r="A8789">
            <v>104869</v>
          </cell>
          <cell r="B8789" t="str">
            <v>INSTALAÇÃO DE TIRANTE MONOBARRA COM ARMADURA DE 32 MM, COMPRIMENTO MAIOR OU IGUAL A 14 M E MENOR QUE 22 M, INCLUSIVE MONTAGEM, INSTALAÇÃO E PROTENSÃO. AF_11/2023</v>
          </cell>
          <cell r="C8789" t="str">
            <v>M</v>
          </cell>
          <cell r="D8789">
            <v>0</v>
          </cell>
          <cell r="E8789">
            <v>0</v>
          </cell>
          <cell r="F8789" t="str">
            <v>SINAPI JUNHO 2025</v>
          </cell>
        </row>
        <row r="8790">
          <cell r="A8790">
            <v>104881</v>
          </cell>
          <cell r="B8790" t="str">
            <v>INSTALAÇÃO DE TIRANTE MONOBARRA COM ARMADURA DE 32 MM, COMPRIMENTO MAIOR OU IGUAL A 22 M E MENOR QUE 30 M, INCLUSIVE MONTAGEM, INSTALAÇÃO E PROTENSÃO. AF_11/2023</v>
          </cell>
          <cell r="C8790" t="str">
            <v>M</v>
          </cell>
          <cell r="D8790">
            <v>0</v>
          </cell>
          <cell r="E8790">
            <v>0</v>
          </cell>
          <cell r="F8790" t="str">
            <v>SINAPI JUNHO 2025</v>
          </cell>
        </row>
        <row r="8791">
          <cell r="A8791">
            <v>104863</v>
          </cell>
          <cell r="B8791" t="str">
            <v>INSTALAÇÃO DE TIRANTE MONOBARRA COM ARMADURA DE 32 MM, COMPRIMENTO MAIOR OU IGUAL A 6 M E MENOR QUE 14 M, INCLUSIVE MONTAGEM, INSTALAÇÃO E PROTENSÃO. AF_11/2023</v>
          </cell>
          <cell r="C8791" t="str">
            <v>M</v>
          </cell>
          <cell r="D8791">
            <v>0</v>
          </cell>
          <cell r="E8791">
            <v>0</v>
          </cell>
          <cell r="F8791" t="str">
            <v>SINAPI JUNHO 2025</v>
          </cell>
        </row>
        <row r="8792">
          <cell r="A8792">
            <v>104870</v>
          </cell>
          <cell r="B8792" t="str">
            <v>INSTALAÇÃO DE TIRANTE MONOBARRA COM ARMADURA DE 36 MM, COMPRIMENTO MAIOR OU IGUAL A 14 M E MENOR QUE 22 M, INCLUSIVE MONTAGEM, INSTALAÇÃO E PROTENSÃO. AF_11/2023</v>
          </cell>
          <cell r="C8792" t="str">
            <v>M</v>
          </cell>
          <cell r="D8792">
            <v>0</v>
          </cell>
          <cell r="E8792">
            <v>0</v>
          </cell>
          <cell r="F8792" t="str">
            <v>SINAPI JUNHO 2025</v>
          </cell>
        </row>
        <row r="8793">
          <cell r="A8793">
            <v>104882</v>
          </cell>
          <cell r="B8793" t="str">
            <v>INSTALAÇÃO DE TIRANTE MONOBARRA COM ARMADURA DE 36 MM, COMPRIMENTO MAIOR OU IGUAL A 22 M E MENOR QUE 30 M, INCLUSIVE MONTAGEM, INSTALAÇÃO E PROTENSÃO. AF_11/2023</v>
          </cell>
          <cell r="C8793" t="str">
            <v>M</v>
          </cell>
          <cell r="D8793">
            <v>0</v>
          </cell>
          <cell r="E8793">
            <v>0</v>
          </cell>
          <cell r="F8793" t="str">
            <v>SINAPI JUNHO 2025</v>
          </cell>
        </row>
        <row r="8794">
          <cell r="A8794">
            <v>104864</v>
          </cell>
          <cell r="B8794" t="str">
            <v>INSTALAÇÃO DE TIRANTE MONOBARRA COM ARMADURA DE 36 MM, COMPRIMENTO MAIOR OU IGUAL A 6 M E MENOR QUE 14 M, INCLUSIVE MONTAGEM, INSTALAÇÃO E PROTENSÃO. AF_11/2023</v>
          </cell>
          <cell r="C8794" t="str">
            <v>M</v>
          </cell>
          <cell r="D8794">
            <v>0</v>
          </cell>
          <cell r="E8794">
            <v>0</v>
          </cell>
          <cell r="F8794" t="str">
            <v>SINAPI JUNHO 2025</v>
          </cell>
        </row>
        <row r="8795">
          <cell r="A8795">
            <v>104876</v>
          </cell>
          <cell r="B8795" t="str">
            <v>PERFURAÇÃO DE CORTINA PRÉ-MOLDADA COM MARTELETE ROMPEDOR. AF_11/2023</v>
          </cell>
          <cell r="C8795" t="str">
            <v>UN</v>
          </cell>
          <cell r="D8795">
            <v>23</v>
          </cell>
          <cell r="E8795">
            <v>25.03</v>
          </cell>
          <cell r="F8795" t="str">
            <v>SINAPI JUNHO 2025</v>
          </cell>
        </row>
        <row r="8796">
          <cell r="A8796">
            <v>104875</v>
          </cell>
          <cell r="B8796" t="str">
            <v>PERFURAÇÃO DE PAREDE DIAFRAGMA COM COROA DIAMANTADA DE DIÂMETRO DE 102 MM. AF_11/2023</v>
          </cell>
          <cell r="C8796" t="str">
            <v>M</v>
          </cell>
          <cell r="D8796">
            <v>118.71</v>
          </cell>
          <cell r="E8796">
            <v>129.19999999999999</v>
          </cell>
          <cell r="F8796" t="str">
            <v>SINAPI JUNHO 2025</v>
          </cell>
        </row>
        <row r="8797">
          <cell r="A8797">
            <v>105942</v>
          </cell>
          <cell r="B8797" t="str">
            <v>REQUADRO DE VÃOS COM PLACAS DE PORCELANATO ASSENTADAS COM ARGAMASSA COLANTE. AF_03/2025</v>
          </cell>
          <cell r="C8797" t="str">
            <v>M</v>
          </cell>
          <cell r="D8797">
            <v>0</v>
          </cell>
          <cell r="E8797">
            <v>0</v>
          </cell>
          <cell r="F8797" t="str">
            <v>SINAPI JUNHO 2025</v>
          </cell>
        </row>
        <row r="8798">
          <cell r="A8798">
            <v>105943</v>
          </cell>
          <cell r="B8798" t="str">
            <v>REQUADRO DE VÃOS PLACAS DE GRANITO FIXADAS COM INSERTE METÁLICO. AF_03/2025</v>
          </cell>
          <cell r="C8798" t="str">
            <v>M</v>
          </cell>
          <cell r="D8798">
            <v>0</v>
          </cell>
          <cell r="E8798">
            <v>0</v>
          </cell>
          <cell r="F8798" t="str">
            <v>SINAPI JUNHO 2025</v>
          </cell>
        </row>
        <row r="8799">
          <cell r="A8799">
            <v>105941</v>
          </cell>
          <cell r="B8799" t="str">
            <v>REVESTIMENTO NÃO ADERIDO DE PAREDES EXTERNAS COM PLACAS DE GRANITO DE ÁREA MAIOR QUE 10000 CM2, FIXADAS COM INSERTE METÁLICO. AF_03/2025</v>
          </cell>
          <cell r="C8799" t="str">
            <v>M2</v>
          </cell>
          <cell r="D8799">
            <v>0</v>
          </cell>
          <cell r="E8799">
            <v>0</v>
          </cell>
          <cell r="F8799" t="str">
            <v>SINAPI JUNHO 2025</v>
          </cell>
        </row>
        <row r="8800">
          <cell r="A8800">
            <v>105940</v>
          </cell>
          <cell r="B8800" t="str">
            <v>REVESTIMENTO NÃO ADERIDO DE PAREDES EXTERNAS COM PLACAS DE GRANITO DE ÁREA MAIOR QUE 3025 CM2 E MENOR OU IGUAL A 10000 CM2, FIXADAS COM INSERTE METÁLICO. AF_03/2025</v>
          </cell>
          <cell r="C8800" t="str">
            <v>M2</v>
          </cell>
          <cell r="D8800">
            <v>0</v>
          </cell>
          <cell r="E8800">
            <v>0</v>
          </cell>
          <cell r="F8800" t="str">
            <v>SINAPI JUNHO 2025</v>
          </cell>
        </row>
        <row r="8801">
          <cell r="A8801">
            <v>105938</v>
          </cell>
          <cell r="B8801" t="str">
            <v>REVESTIMENTO NÃO ADERIDO DE PAREDES EXTERNAS COM PLACAS DE PORCELANATO DE ÁREA MAIOR DO QUE 2500 CM2 E MENOR OU IGUAL A 6400 CM2, FIXADAS COM INSERTE METÁLICO. AF_03/2025</v>
          </cell>
          <cell r="C8801" t="str">
            <v>M2</v>
          </cell>
          <cell r="D8801">
            <v>0</v>
          </cell>
          <cell r="E8801">
            <v>0</v>
          </cell>
          <cell r="F8801" t="str">
            <v>SINAPI JUNHO 2025</v>
          </cell>
        </row>
        <row r="8802">
          <cell r="A8802">
            <v>105939</v>
          </cell>
          <cell r="B8802" t="str">
            <v>REVESTIMENTO NÃO ADERIDO DE PAREDES EXTERNAS COM PLACAS DE PORCELANATO DE ÁREA MAIOR QUE 6400 CM2 E MENOR QUE 10000 CM2, FIXADAS COM INSERTE METÁLICO. AF_03/2025</v>
          </cell>
          <cell r="C8802" t="str">
            <v>M2</v>
          </cell>
          <cell r="D8802">
            <v>0</v>
          </cell>
          <cell r="E8802">
            <v>0</v>
          </cell>
          <cell r="F8802" t="str">
            <v>SINAPI JUNHO 2025</v>
          </cell>
        </row>
        <row r="8803">
          <cell r="A8803">
            <v>96120</v>
          </cell>
          <cell r="B8803" t="str">
            <v>ACABAMENTOS PARA FORRO (MOLDURA DE GESSO). AF_08/2023</v>
          </cell>
          <cell r="C8803" t="str">
            <v>M</v>
          </cell>
          <cell r="D8803">
            <v>2.94</v>
          </cell>
          <cell r="E8803">
            <v>3.11</v>
          </cell>
          <cell r="F8803" t="str">
            <v>SINAPI JUNHO 2025</v>
          </cell>
        </row>
        <row r="8804">
          <cell r="A8804">
            <v>96123</v>
          </cell>
          <cell r="B8804" t="str">
            <v>ACABAMENTOS PARA FORRO (MOLDURA EM DRYWALL, COM LARGURA DE 15 CM). AF_08/2023_PS</v>
          </cell>
          <cell r="C8804" t="str">
            <v>M</v>
          </cell>
          <cell r="D8804">
            <v>28.31</v>
          </cell>
          <cell r="E8804">
            <v>29.17</v>
          </cell>
          <cell r="F8804" t="str">
            <v>SINAPI JUNHO 2025</v>
          </cell>
        </row>
        <row r="8805">
          <cell r="A8805">
            <v>96122</v>
          </cell>
          <cell r="B8805" t="str">
            <v>ACABAMENTOS PARA FORRO (RODA-FORRO EM MADEIRA PINUS). AF_08/2023</v>
          </cell>
          <cell r="C8805" t="str">
            <v>M</v>
          </cell>
          <cell r="D8805">
            <v>46.57</v>
          </cell>
          <cell r="E8805">
            <v>47.8</v>
          </cell>
          <cell r="F8805" t="str">
            <v>SINAPI JUNHO 2025</v>
          </cell>
        </row>
        <row r="8806">
          <cell r="A8806">
            <v>96121</v>
          </cell>
          <cell r="B8806" t="str">
            <v>ACABAMENTOS PARA FORRO (RODA-FORRO EM PERFIL METÁLICO E PLÁSTICO). AF_08/2023</v>
          </cell>
          <cell r="C8806" t="str">
            <v>M</v>
          </cell>
          <cell r="D8806">
            <v>11.68</v>
          </cell>
          <cell r="E8806">
            <v>12.09</v>
          </cell>
          <cell r="F8806" t="str">
            <v>SINAPI JUNHO 2025</v>
          </cell>
        </row>
        <row r="8807">
          <cell r="A8807">
            <v>99054</v>
          </cell>
          <cell r="B8807" t="str">
            <v>ACABAMENTOS PARA FORRO (SANCA DE GESSO, MONTADA NA OBRA). AF_08/2023_PS</v>
          </cell>
          <cell r="C8807" t="str">
            <v>M2</v>
          </cell>
          <cell r="D8807">
            <v>59.26</v>
          </cell>
          <cell r="E8807">
            <v>63.42</v>
          </cell>
          <cell r="F8807" t="str">
            <v>SINAPI JUNHO 2025</v>
          </cell>
        </row>
        <row r="8808">
          <cell r="A8808">
            <v>96110</v>
          </cell>
          <cell r="B8808" t="str">
            <v>FORRO EM DRYWALL PARA AMBIENTES RESIDENCIAIS, INCLUSIVE ESTRUTURA UNIDIRECIONAL DE FIXAÇÃO. AF_08/2023_PS</v>
          </cell>
          <cell r="C8808" t="str">
            <v>M2</v>
          </cell>
          <cell r="D8808">
            <v>69.81</v>
          </cell>
          <cell r="E8808">
            <v>71.98</v>
          </cell>
          <cell r="F8808" t="str">
            <v>SINAPI JUNHO 2025</v>
          </cell>
        </row>
        <row r="8809">
          <cell r="A8809">
            <v>96114</v>
          </cell>
          <cell r="B8809" t="str">
            <v>FORRO EM DRYWALL, PARA AMBIENTES COMERCIAIS, INCLUSIVE ESTRUTURA BIRECIONAL DE FIXAÇÃO. AF_08/2023_PS</v>
          </cell>
          <cell r="C8809" t="str">
            <v>M2</v>
          </cell>
          <cell r="D8809">
            <v>70.959999999999994</v>
          </cell>
          <cell r="E8809">
            <v>72.86</v>
          </cell>
          <cell r="F8809" t="str">
            <v>SINAPI JUNHO 2025</v>
          </cell>
        </row>
        <row r="8810">
          <cell r="A8810">
            <v>104757</v>
          </cell>
          <cell r="B8810" t="str">
            <v>FORRO EM FIBRA MINERAL, PARA AMBIENTES COMERCIAIS, INCLUSIVE ESTRUTURA DE FIXAÇÃO. AF_08/2023</v>
          </cell>
          <cell r="C8810" t="str">
            <v>M2</v>
          </cell>
          <cell r="D8810">
            <v>0</v>
          </cell>
          <cell r="E8810">
            <v>0</v>
          </cell>
          <cell r="F8810" t="str">
            <v>SINAPI JUNHO 2025</v>
          </cell>
        </row>
        <row r="8811">
          <cell r="A8811">
            <v>104756</v>
          </cell>
          <cell r="B8811" t="str">
            <v>FORRO EM MADEIRA PINUS, PARA AMBIENTES RESIDENCIAIS E COMERCIAIS, INCLUSIVE ESTRUTURA BIDIRECIONAL DE FIXAÇÃO. AF_08/2023</v>
          </cell>
          <cell r="C8811" t="str">
            <v>M2</v>
          </cell>
          <cell r="D8811">
            <v>196.23</v>
          </cell>
          <cell r="E8811">
            <v>201.39</v>
          </cell>
          <cell r="F8811" t="str">
            <v>SINAPI JUNHO 2025</v>
          </cell>
        </row>
        <row r="8812">
          <cell r="A8812">
            <v>96112</v>
          </cell>
          <cell r="B8812" t="str">
            <v>FORRO EM MADEIRA PINUS, PARA AMBIENTES RESIDENCIAIS, INCLUSIVE ESTRUTURA UNIDIRECIONAL DE FIXAÇÃO. AF_08/2023</v>
          </cell>
          <cell r="C8812" t="str">
            <v>M2</v>
          </cell>
          <cell r="D8812">
            <v>144.1</v>
          </cell>
          <cell r="E8812">
            <v>149.66999999999999</v>
          </cell>
          <cell r="F8812" t="str">
            <v>SINAPI JUNHO 2025</v>
          </cell>
        </row>
        <row r="8813">
          <cell r="A8813">
            <v>96113</v>
          </cell>
          <cell r="B8813" t="str">
            <v>FORRO EM PLACAS DE GESSO, PARA AMBIENTES COMERCIAIS. AF_08/2023_PS</v>
          </cell>
          <cell r="C8813" t="str">
            <v>M2</v>
          </cell>
          <cell r="D8813">
            <v>46.4</v>
          </cell>
          <cell r="E8813">
            <v>49.39</v>
          </cell>
          <cell r="F8813" t="str">
            <v>SINAPI JUNHO 2025</v>
          </cell>
        </row>
        <row r="8814">
          <cell r="A8814">
            <v>96109</v>
          </cell>
          <cell r="B8814" t="str">
            <v>FORRO EM PLACAS DE GESSO, PARA AMBIENTES RESIDENCIAIS. AF_08/2023_PS</v>
          </cell>
          <cell r="C8814" t="str">
            <v>M2</v>
          </cell>
          <cell r="D8814">
            <v>51.6</v>
          </cell>
          <cell r="E8814">
            <v>55.07</v>
          </cell>
          <cell r="F8814" t="str">
            <v>SINAPI JUNHO 2025</v>
          </cell>
        </row>
        <row r="8815">
          <cell r="A8815">
            <v>96116</v>
          </cell>
          <cell r="B8815" t="str">
            <v>FORRO EM RÉGUAS DE PVC, FRISADO, PARA AMBIENTES COMERCIAIS, INCLUSIVE ESTRUTURA BIDIRECIONAL DE FIXAÇÃO. AF_08/2023_PS</v>
          </cell>
          <cell r="C8815" t="str">
            <v>M2</v>
          </cell>
          <cell r="D8815">
            <v>62.73</v>
          </cell>
          <cell r="E8815">
            <v>63.9</v>
          </cell>
          <cell r="F8815" t="str">
            <v>SINAPI JUNHO 2025</v>
          </cell>
        </row>
        <row r="8816">
          <cell r="A8816">
            <v>96111</v>
          </cell>
          <cell r="B8816" t="str">
            <v>FORRO EM RÉGUAS DE PVC, FRISADO, PARA AMBIENTES RESIDENCIAIS, INCLUSIVE ESTRUTURA UNIDIRECIONAL DE FIXAÇÃO. AF_08/2023_PS</v>
          </cell>
          <cell r="C8816" t="str">
            <v>M2</v>
          </cell>
          <cell r="D8816">
            <v>59.52</v>
          </cell>
          <cell r="E8816">
            <v>60.88</v>
          </cell>
          <cell r="F8816" t="str">
            <v>SINAPI JUNHO 2025</v>
          </cell>
        </row>
        <row r="8817">
          <cell r="A8817">
            <v>96486</v>
          </cell>
          <cell r="B8817" t="str">
            <v>FORRO EM RÉGUAS DE PVC, LISO, PARA AMBIENTES COMERCIAIS, INCLUSIVE ESTRUTURA BIDIRECIONAL DE FIXAÇÃO. AF_08/2023_PS</v>
          </cell>
          <cell r="C8817" t="str">
            <v>M2</v>
          </cell>
          <cell r="D8817">
            <v>72.44</v>
          </cell>
          <cell r="E8817">
            <v>73.61</v>
          </cell>
          <cell r="F8817" t="str">
            <v>SINAPI JUNHO 2025</v>
          </cell>
        </row>
        <row r="8818">
          <cell r="A8818">
            <v>96485</v>
          </cell>
          <cell r="B8818" t="str">
            <v>FORRO EM RÉGUAS DE PVC, LISO, PARA AMBIENTES RESIDENCIAIS, INCLUSIVE ESTRUTURA UNIDIRECIONAL DE FIXAÇÃO. AF_08/2023_PS</v>
          </cell>
          <cell r="C8818" t="str">
            <v>M2</v>
          </cell>
          <cell r="D8818">
            <v>69.23</v>
          </cell>
          <cell r="E8818">
            <v>70.59</v>
          </cell>
          <cell r="F8818" t="str">
            <v>SINAPI JUNHO 2025</v>
          </cell>
        </row>
        <row r="8819">
          <cell r="A8819">
            <v>97557</v>
          </cell>
          <cell r="B8819" t="str">
            <v>FORRO METÁLICO, PARA AMBIENTES COMERCIAIS, INCLUSIVE ESTRUTURA DE FIXAÇÃO. AF_08/2023</v>
          </cell>
          <cell r="C8819" t="str">
            <v>M2</v>
          </cell>
          <cell r="D8819">
            <v>0</v>
          </cell>
          <cell r="E8819">
            <v>0</v>
          </cell>
          <cell r="F8819" t="str">
            <v>SINAPI JUNHO 2025</v>
          </cell>
        </row>
        <row r="8820">
          <cell r="A8820">
            <v>101807</v>
          </cell>
          <cell r="B8820" t="str">
            <v>CAIXA ENTERRADA DISTRIBUIDORA DE VAZÃO (SUMIDOUROS MÚLTIPLOS), RETANGULAR, EM ALVENARIA COM BLOCOS DE CONCRETO, DIMENSÕES INTERNAS: 0,60 X 0,60 X H=0,50 M. AF_12/2020</v>
          </cell>
          <cell r="C8820" t="str">
            <v>UN</v>
          </cell>
          <cell r="D8820">
            <v>506.16</v>
          </cell>
          <cell r="E8820">
            <v>533.86</v>
          </cell>
          <cell r="F8820" t="str">
            <v>SINAPI JUNHO 2025</v>
          </cell>
        </row>
        <row r="8821">
          <cell r="A8821">
            <v>101806</v>
          </cell>
          <cell r="B8821" t="str">
            <v>CAIXA ENTERRADA DISTRIBUIDORA DE VAZÃO (SUMIDOUROS MÚLTIPLOS), RETANGULAR, EM ALVENARIA COM TIJOLOS MACIÇOS, DIMENSÕES INTERNAS: 0,60 X 0,60 X H=0,50 M. AF_12/2020</v>
          </cell>
          <cell r="C8821" t="str">
            <v>UN</v>
          </cell>
          <cell r="D8821">
            <v>531.59</v>
          </cell>
          <cell r="E8821">
            <v>562.11</v>
          </cell>
          <cell r="F8821" t="str">
            <v>SINAPI JUNHO 2025</v>
          </cell>
        </row>
        <row r="8822">
          <cell r="A8822">
            <v>101808</v>
          </cell>
          <cell r="B8822" t="str">
            <v>CAIXA ENTERRADA DISTRIBUIDORA DE VAZÃO (SUMIDOUROS MÚLTIPLOS), RETANGULAR, EM CONCRETO PRÉ-MOLDADO, DIMENSÕES INTERNAS: 0,60 X 0,60 X H=0,50 M. AF_12/2020</v>
          </cell>
          <cell r="C8822" t="str">
            <v>UN</v>
          </cell>
          <cell r="D8822">
            <v>463.19</v>
          </cell>
          <cell r="E8822">
            <v>469.9</v>
          </cell>
          <cell r="F8822" t="str">
            <v>SINAPI JUNHO 2025</v>
          </cell>
        </row>
        <row r="8823">
          <cell r="A8823">
            <v>98058</v>
          </cell>
          <cell r="B8823" t="str">
            <v>FILTRO ANAERÓBIO CIRCULAR, EM CONCRETO PRÉ-MOLDADO, DIÂMETRO INTERNO = 1,10 M, ALTURA INTERNA = 1,50 M, VOLUME ÚTIL: 1140,4 L (PARA 5 CONTRIBUINTES). AF_12/2020</v>
          </cell>
          <cell r="C8823" t="str">
            <v>UN</v>
          </cell>
          <cell r="D8823">
            <v>1532.11</v>
          </cell>
          <cell r="E8823">
            <v>1562.98</v>
          </cell>
          <cell r="F8823" t="str">
            <v>SINAPI JUNHO 2025</v>
          </cell>
        </row>
        <row r="8824">
          <cell r="A8824">
            <v>98059</v>
          </cell>
          <cell r="B8824" t="str">
            <v>FILTRO ANAERÓBIO CIRCULAR, EM CONCRETO PRÉ-MOLDADO, DIÂMETRO INTERNO = 1,88 M, ALTURA INTERNA = 1,50 M, VOLUME ÚTIL: 3331,1 L (PARA 19 CONTRIBUINTES). AF_12/2020</v>
          </cell>
          <cell r="C8824" t="str">
            <v>UN</v>
          </cell>
          <cell r="D8824">
            <v>3282.63</v>
          </cell>
          <cell r="E8824">
            <v>3327.73</v>
          </cell>
          <cell r="F8824" t="str">
            <v>SINAPI JUNHO 2025</v>
          </cell>
        </row>
        <row r="8825">
          <cell r="A8825">
            <v>98060</v>
          </cell>
          <cell r="B8825" t="str">
            <v>FILTRO ANAERÓBIO CIRCULAR, EM CONCRETO PRÉ-MOLDADO, DIÂMETRO INTERNO = 2,38 M, ALTURA INTERNA = 1,50 M, VOLUME ÚTIL: 5338,6 L (PARA 34 CONTRIBUINTES). AF_12/2020</v>
          </cell>
          <cell r="C8825" t="str">
            <v>UN</v>
          </cell>
          <cell r="D8825">
            <v>4610.66</v>
          </cell>
          <cell r="E8825">
            <v>4676.28</v>
          </cell>
          <cell r="F8825" t="str">
            <v>SINAPI JUNHO 2025</v>
          </cell>
        </row>
        <row r="8826">
          <cell r="A8826">
            <v>98061</v>
          </cell>
          <cell r="B8826" t="str">
            <v>FILTRO ANAERÓBIO CIRCULAR, EM CONCRETO PRÉ-MOLDADO, DIÂMETRO INTERNO = 2,88 M, ALTURA INTERNA = 1,50 M, VOLUME ÚTIL: 7817,3 L (PARA 75 CONTRIBUINTES). AF_12/2020</v>
          </cell>
          <cell r="C8826" t="str">
            <v>UN</v>
          </cell>
          <cell r="D8826">
            <v>6438.2</v>
          </cell>
          <cell r="E8826">
            <v>6528.58</v>
          </cell>
          <cell r="F8826" t="str">
            <v>SINAPI JUNHO 2025</v>
          </cell>
        </row>
        <row r="8827">
          <cell r="A8827">
            <v>98088</v>
          </cell>
          <cell r="B8827" t="str">
            <v>FILTRO ANAERÓBIO RETANGULAR, EM ALVENARIA COM BLOCOS DE CONCRETO, DIMENSÕES INTERNAS: 0,8 X 1,2 X H=1,67 M, VOLUME ÚTIL: 1152 L (PARA 5 CONTRIBUINTES). AF_12/2020</v>
          </cell>
          <cell r="C8827" t="str">
            <v>UN</v>
          </cell>
          <cell r="D8827">
            <v>3181.72</v>
          </cell>
          <cell r="E8827">
            <v>3318.47</v>
          </cell>
          <cell r="F8827" t="str">
            <v>SINAPI JUNHO 2025</v>
          </cell>
        </row>
        <row r="8828">
          <cell r="A8828">
            <v>98089</v>
          </cell>
          <cell r="B8828" t="str">
            <v>FILTRO ANAERÓBIO RETANGULAR, EM ALVENARIA COM BLOCOS DE CONCRETO, DIMENSÕES INTERNAS: 1,2 X 1,8 X H=1,67 M, VOLUME ÚTIL: 2592 L (PARA 13 CONTRIBUINTES). AF_12/2020</v>
          </cell>
          <cell r="C8828" t="str">
            <v>UN</v>
          </cell>
          <cell r="D8828">
            <v>5032.08</v>
          </cell>
          <cell r="E8828">
            <v>5250.14</v>
          </cell>
          <cell r="F8828" t="str">
            <v>SINAPI JUNHO 2025</v>
          </cell>
        </row>
        <row r="8829">
          <cell r="A8829">
            <v>98090</v>
          </cell>
          <cell r="B8829" t="str">
            <v>FILTRO ANAERÓBIO RETANGULAR, EM ALVENARIA COM BLOCOS DE CONCRETO, DIMENSÕES INTERNAS: 1,4 X 3,0 X H=1,67 M, VOLUME ÚTIL: 5040 L (PARA 32 CONTRIBUINTES). AF_12/2020</v>
          </cell>
          <cell r="C8829" t="str">
            <v>UN</v>
          </cell>
          <cell r="D8829">
            <v>7908.17</v>
          </cell>
          <cell r="E8829">
            <v>8251.83</v>
          </cell>
          <cell r="F8829" t="str">
            <v>SINAPI JUNHO 2025</v>
          </cell>
        </row>
        <row r="8830">
          <cell r="A8830">
            <v>98091</v>
          </cell>
          <cell r="B8830" t="str">
            <v>FILTRO ANAERÓBIO RETANGULAR, EM ALVENARIA COM BLOCOS DE CONCRETO, DIMENSÕES INTERNAS: 1,4 X 4,2 X H=1,67 M, VOLUME ÚTIL: 7056 L (PARA 67 CONTRIBUINTES). AF_12/2020</v>
          </cell>
          <cell r="C8830" t="str">
            <v>UN</v>
          </cell>
          <cell r="D8830">
            <v>10331.969999999999</v>
          </cell>
          <cell r="E8830">
            <v>10781.2</v>
          </cell>
          <cell r="F8830" t="str">
            <v>SINAPI JUNHO 2025</v>
          </cell>
        </row>
        <row r="8831">
          <cell r="A8831">
            <v>98092</v>
          </cell>
          <cell r="B8831" t="str">
            <v>FILTRO ANAERÓBIO RETANGULAR, EM ALVENARIA COM BLOCOS DE CONCRETO, DIMENSÕES INTERNAS: 1,6 X 4,6 X H=1,67 M, VOLUME ÚTIL: 8832 L (PARA 84 CONTRIBUINTES). AF_12/2020</v>
          </cell>
          <cell r="C8831" t="str">
            <v>UN</v>
          </cell>
          <cell r="D8831">
            <v>12002.63</v>
          </cell>
          <cell r="E8831">
            <v>12524.89</v>
          </cell>
          <cell r="F8831" t="str">
            <v>SINAPI JUNHO 2025</v>
          </cell>
        </row>
        <row r="8832">
          <cell r="A8832">
            <v>98093</v>
          </cell>
          <cell r="B8832" t="str">
            <v>FILTRO ANAERÓBIO RETANGULAR, EM ALVENARIA COM BLOCOS DE CONCRETO, DIMENSÕES INTERNAS: 1,6 X 5,6 X H=1,67 M, VOLUME ÚTIL: 10752 L (PARA 103 CONTRIBUINTES). AF_12/2020</v>
          </cell>
          <cell r="C8832" t="str">
            <v>UN</v>
          </cell>
          <cell r="D8832">
            <v>14169.39</v>
          </cell>
          <cell r="E8832">
            <v>14786.02</v>
          </cell>
          <cell r="F8832" t="str">
            <v>SINAPI JUNHO 2025</v>
          </cell>
        </row>
        <row r="8833">
          <cell r="A8833">
            <v>98072</v>
          </cell>
          <cell r="B8833" t="str">
            <v>FILTRO ANAERÓBIO RETANGULAR, EM ALVENARIA COM TIJOLOS CERÂMICOS MACIÇOS, DIMENSÕES INTERNAS: 0,8 X 1,2 X H=1,67 M, VOLUME ÚTIL: 1152 L (PARA 5 CONTRIBUINTES). AF_12/2020</v>
          </cell>
          <cell r="C8833" t="str">
            <v>UN</v>
          </cell>
          <cell r="D8833">
            <v>3699.59</v>
          </cell>
          <cell r="E8833">
            <v>3870.36</v>
          </cell>
          <cell r="F8833" t="str">
            <v>SINAPI JUNHO 2025</v>
          </cell>
        </row>
        <row r="8834">
          <cell r="A8834">
            <v>98073</v>
          </cell>
          <cell r="B8834" t="str">
            <v>FILTRO ANAERÓBIO RETANGULAR, EM ALVENARIA COM TIJOLOS CERÂMICOS MACIÇOS, DIMENSÕES INTERNAS: 1,2 X 1,8 X H=1,67 M, VOLUME ÚTIL: 2592 L (PARA 13 CONTRIBUINTES). AF_12/2020</v>
          </cell>
          <cell r="C8834" t="str">
            <v>UN</v>
          </cell>
          <cell r="D8834">
            <v>5839.47</v>
          </cell>
          <cell r="E8834">
            <v>6108.44</v>
          </cell>
          <cell r="F8834" t="str">
            <v>SINAPI JUNHO 2025</v>
          </cell>
        </row>
        <row r="8835">
          <cell r="A8835">
            <v>98074</v>
          </cell>
          <cell r="B8835" t="str">
            <v>FILTRO ANAERÓBIO RETANGULAR, EM ALVENARIA COM TIJOLOS CERÂMICOS MACIÇOS, DIMENSÕES INTERNAS: 1,4 X 3,0 X H=1,67 M, VOLUME ÚTIL: 5040 L (PARA 32 CONTRIBUINTES). AF_12/2020</v>
          </cell>
          <cell r="C8835" t="str">
            <v>UN</v>
          </cell>
          <cell r="D8835">
            <v>9136.89</v>
          </cell>
          <cell r="E8835">
            <v>9555.84</v>
          </cell>
          <cell r="F8835" t="str">
            <v>SINAPI JUNHO 2025</v>
          </cell>
        </row>
        <row r="8836">
          <cell r="A8836">
            <v>98075</v>
          </cell>
          <cell r="B8836" t="str">
            <v>FILTRO ANAERÓBIO RETANGULAR, EM ALVENARIA COM TIJOLOS CERÂMICOS MACIÇOS, DIMENSÕES INTERNAS: 1,4 X 4,2 X H=1,67 M, VOLUME ÚTIL: 7056 L (PARA 67 CONTRIBUINTES). AF_12/2020</v>
          </cell>
          <cell r="C8836" t="str">
            <v>UN</v>
          </cell>
          <cell r="D8836">
            <v>11916.35</v>
          </cell>
          <cell r="E8836">
            <v>12461.51</v>
          </cell>
          <cell r="F8836" t="str">
            <v>SINAPI JUNHO 2025</v>
          </cell>
        </row>
        <row r="8837">
          <cell r="A8837">
            <v>98076</v>
          </cell>
          <cell r="B8837" t="str">
            <v>FILTRO ANAERÓBIO RETANGULAR, EM ALVENARIA COM TIJOLOS CERÂMICOS MACIÇOS, DIMENSÕES INTERNAS: 1,6 X 4,6 X H=1,67 M, VOLUME ÚTIL: 8832 L (PARA 84 CONTRIBUINTES). AF_12/2020</v>
          </cell>
          <cell r="C8837" t="str">
            <v>UN</v>
          </cell>
          <cell r="D8837">
            <v>13777.45</v>
          </cell>
          <cell r="E8837">
            <v>14406.55</v>
          </cell>
          <cell r="F8837" t="str">
            <v>SINAPI JUNHO 2025</v>
          </cell>
        </row>
        <row r="8838">
          <cell r="A8838">
            <v>98077</v>
          </cell>
          <cell r="B8838" t="str">
            <v>FILTRO ANAERÓBIO RETANGULAR, EM ALVENARIA COM TIJOLOS CERÂMICOS MACIÇOS, DIMENSÕES INTERNAS: 1,6 X 5,6 X H=1,67 M, VOLUME ÚTIL: 10752 L (PARA 103 CONTRIBUINTES). AF_12/2020</v>
          </cell>
          <cell r="C8838" t="str">
            <v>UN</v>
          </cell>
          <cell r="D8838">
            <v>16244.85</v>
          </cell>
          <cell r="E8838">
            <v>16985.72</v>
          </cell>
          <cell r="F8838" t="str">
            <v>SINAPI JUNHO 2025</v>
          </cell>
        </row>
        <row r="8839">
          <cell r="A8839">
            <v>98062</v>
          </cell>
          <cell r="B8839" t="str">
            <v>SUMIDOURO CIRCULAR, EM CONCRETO PRÉ-MOLDADO, DIÂMETRO INTERNO = 1,88 M, ALTURA INTERNA = 2,00 M, ÁREA DE INFILTRAÇÃO: 13,1 M² (PARA 5 CONTRIBUINTES). AF_12/2020</v>
          </cell>
          <cell r="C8839" t="str">
            <v>UN</v>
          </cell>
          <cell r="D8839">
            <v>2573.21</v>
          </cell>
          <cell r="E8839">
            <v>2602.94</v>
          </cell>
          <cell r="F8839" t="str">
            <v>SINAPI JUNHO 2025</v>
          </cell>
        </row>
        <row r="8840">
          <cell r="A8840">
            <v>98063</v>
          </cell>
          <cell r="B8840" t="str">
            <v>SUMIDOURO CIRCULAR, EM CONCRETO PRÉ-MOLDADO, DIÂMETRO INTERNO = 2,38 M, ALTURA INTERNA = 2,50 M, ÁREA DE INFILTRAÇÃO: 21,3 M² (PARA 8 CONTRIBUINTES). AF_12/2020</v>
          </cell>
          <cell r="C8840" t="str">
            <v>UN</v>
          </cell>
          <cell r="D8840">
            <v>3930.08</v>
          </cell>
          <cell r="E8840">
            <v>3974.09</v>
          </cell>
          <cell r="F8840" t="str">
            <v>SINAPI JUNHO 2025</v>
          </cell>
        </row>
        <row r="8841">
          <cell r="A8841">
            <v>98064</v>
          </cell>
          <cell r="B8841" t="str">
            <v>SUMIDOURO CIRCULAR, EM CONCRETO PRÉ-MOLDADO, DIÂMETRO INTERNO = 2,38 M, ALTURA INTERNA = 3,0 M, ÁREA DE INFILTRAÇÃO: 25 M² (PARA 10 CONTRIBUINTES). AF_12/2020</v>
          </cell>
          <cell r="C8841" t="str">
            <v>UN</v>
          </cell>
          <cell r="D8841">
            <v>4527.7299999999996</v>
          </cell>
          <cell r="E8841">
            <v>4573.79</v>
          </cell>
          <cell r="F8841" t="str">
            <v>SINAPI JUNHO 2025</v>
          </cell>
        </row>
        <row r="8842">
          <cell r="A8842">
            <v>98065</v>
          </cell>
          <cell r="B8842" t="str">
            <v>SUMIDOURO CIRCULAR, EM CONCRETO PRÉ-MOLDADO, DIÂMETRO INTERNO = 2,88 M, ALTURA INTERNA = 3,0 M, ÁREA DE INFILTRAÇÃO: 31,4 M² (PARA 12 CONTRIBUINTES). AF_12/2020</v>
          </cell>
          <cell r="C8842" t="str">
            <v>UN</v>
          </cell>
          <cell r="D8842">
            <v>6287.12</v>
          </cell>
          <cell r="E8842">
            <v>6348.44</v>
          </cell>
          <cell r="F8842" t="str">
            <v>SINAPI JUNHO 2025</v>
          </cell>
        </row>
        <row r="8843">
          <cell r="A8843">
            <v>98094</v>
          </cell>
          <cell r="B8843" t="str">
            <v>SUMIDOURO RETANGULAR, EM ALVENARIA COM BLOCOS DE CONCRETO, DIMENSÕES INTERNAS: 0,8 X 1,4 X H=3,0 M, ÁREA DE INFILTRAÇÃO: 13,2 M² (PARA 5 CONTRIBUINTES). AF_12/2020</v>
          </cell>
          <cell r="C8843" t="str">
            <v>UN</v>
          </cell>
          <cell r="D8843">
            <v>2655.62</v>
          </cell>
          <cell r="E8843">
            <v>2765.06</v>
          </cell>
          <cell r="F8843" t="str">
            <v>SINAPI JUNHO 2025</v>
          </cell>
        </row>
        <row r="8844">
          <cell r="A8844">
            <v>98099</v>
          </cell>
          <cell r="B8844" t="str">
            <v>SUMIDOURO RETANGULAR, EM ALVENARIA COM BLOCOS DE CONCRETO, DIMENSÕES INTERNAS: 1,0 X 3,0 X H=3,0 M, ÁREA DE INFILTRAÇÃO: 25 M² (PARA 10 CONTRIBUINTES). AF_12/2020</v>
          </cell>
          <cell r="C8844" t="str">
            <v>UN</v>
          </cell>
          <cell r="D8844">
            <v>4535.0600000000004</v>
          </cell>
          <cell r="E8844">
            <v>4722.68</v>
          </cell>
          <cell r="F8844" t="str">
            <v>SINAPI JUNHO 2025</v>
          </cell>
        </row>
        <row r="8845">
          <cell r="A8845">
            <v>98100</v>
          </cell>
          <cell r="B8845" t="str">
            <v>SUMIDOURO RETANGULAR, EM ALVENARIA COM BLOCOS DE CONCRETO, DIMENSÕES INTERNAS: 1,6 X 3,4 X H=3,0 M, ÁREA DE INFILTRAÇÃO: 32,9 M² (PARA 13 CONTRIBUINTES). . AF_12/2020</v>
          </cell>
          <cell r="C8845" t="str">
            <v>UN</v>
          </cell>
          <cell r="D8845">
            <v>5941.46</v>
          </cell>
          <cell r="E8845">
            <v>6188.85</v>
          </cell>
          <cell r="F8845" t="str">
            <v>SINAPI JUNHO 2025</v>
          </cell>
        </row>
        <row r="8846">
          <cell r="A8846">
            <v>98101</v>
          </cell>
          <cell r="B8846" t="str">
            <v>SUMIDOURO RETANGULAR, EM ALVENARIA COM BLOCOS DE CONCRETO, DIMENSÕES INTERNAS: 1,6 X 5,8 X H=3,0 M, ÁREA DE INFILTRAÇÃO: 50 M² (PARA 20 CONTRIBUINTES). . AF_12/2020</v>
          </cell>
          <cell r="C8846" t="str">
            <v>UN</v>
          </cell>
          <cell r="D8846">
            <v>8781.7000000000007</v>
          </cell>
          <cell r="E8846">
            <v>9149.35</v>
          </cell>
          <cell r="F8846" t="str">
            <v>SINAPI JUNHO 2025</v>
          </cell>
        </row>
        <row r="8847">
          <cell r="A8847">
            <v>98078</v>
          </cell>
          <cell r="B8847" t="str">
            <v>SUMIDOURO RETANGULAR, EM ALVENARIA COM TIJOLOS CERÂMICOS MACIÇOS, DIMENSÕES INTERNAS: 0,8 X 1,4 X H=3,0 M, ÁREA DE INFILTRAÇÃO: 13,2 M² (PARA 5 CONTRIBUINTES). AF_12/2020</v>
          </cell>
          <cell r="C8847" t="str">
            <v>UN</v>
          </cell>
          <cell r="D8847">
            <v>3857.41</v>
          </cell>
          <cell r="E8847">
            <v>4030.63</v>
          </cell>
          <cell r="F8847" t="str">
            <v>SINAPI JUNHO 2025</v>
          </cell>
        </row>
        <row r="8848">
          <cell r="A8848">
            <v>98079</v>
          </cell>
          <cell r="B8848" t="str">
            <v>SUMIDOURO RETANGULAR, EM ALVENARIA COM TIJOLOS CERÂMICOS MACIÇOS, DIMENSÕES INTERNAS: 1,0 X 3,0 X H=3,0 M, ÁREA DE INFILTRAÇÃO: 25 M² (PARA 10 CONTRIBUINTES). AF_12/2020</v>
          </cell>
          <cell r="C8848" t="str">
            <v>UN</v>
          </cell>
          <cell r="D8848">
            <v>6787.85</v>
          </cell>
          <cell r="E8848">
            <v>7091.38</v>
          </cell>
          <cell r="F8848" t="str">
            <v>SINAPI JUNHO 2025</v>
          </cell>
        </row>
        <row r="8849">
          <cell r="A8849">
            <v>98080</v>
          </cell>
          <cell r="B8849" t="str">
            <v>SUMIDOURO RETANGULAR, EM ALVENARIA COM TIJOLOS CERÂMICOS MACIÇOS, DIMENSÕES INTERNAS: 1,6 X 3,4 X H=3,0 M, ÁREA DE INFILTRAÇÃO: 32,9 M² (PARA 13 CONTRIBUINTES). AF_12/2020</v>
          </cell>
          <cell r="C8849" t="str">
            <v>UN</v>
          </cell>
          <cell r="D8849">
            <v>8778.24</v>
          </cell>
          <cell r="E8849">
            <v>9170.5300000000007</v>
          </cell>
          <cell r="F8849" t="str">
            <v>SINAPI JUNHO 2025</v>
          </cell>
        </row>
        <row r="8850">
          <cell r="A8850">
            <v>98081</v>
          </cell>
          <cell r="B8850" t="str">
            <v>SUMIDOURO RETANGULAR, EM ALVENARIA COM TIJOLOS CERÂMICOS MACIÇOS, DIMENSÕES INTERNAS: 1,6 X 5,8 X H=3,0 M, ÁREA DE INFILTRAÇÃO: 50 M² (PARA 20 CONTRIBUINTES). AF_12/2020</v>
          </cell>
          <cell r="C8850" t="str">
            <v>UN</v>
          </cell>
          <cell r="D8850">
            <v>13043.29</v>
          </cell>
          <cell r="E8850">
            <v>13625.95</v>
          </cell>
          <cell r="F8850" t="str">
            <v>SINAPI JUNHO 2025</v>
          </cell>
        </row>
        <row r="8851">
          <cell r="A8851">
            <v>98052</v>
          </cell>
          <cell r="B8851" t="str">
            <v>TANQUE SÉPTICO CIRCULAR, EM CONCRETO PRÉ-MOLDADO, DIÂMETRO INTERNO = 1,10 M, ALTURA INTERNA = 2,50 M, VOLUME ÚTIL: 2138,2 L (PARA 5 CONTRIBUINTES). AF_12/2020</v>
          </cell>
          <cell r="C8851" t="str">
            <v>UN</v>
          </cell>
          <cell r="D8851">
            <v>1739.21</v>
          </cell>
          <cell r="E8851">
            <v>1765.6</v>
          </cell>
          <cell r="F8851" t="str">
            <v>SINAPI JUNHO 2025</v>
          </cell>
        </row>
        <row r="8852">
          <cell r="A8852">
            <v>98053</v>
          </cell>
          <cell r="B8852" t="str">
            <v>TANQUE SÉPTICO CIRCULAR, EM CONCRETO PRÉ-MOLDADO, DIÂMETRO INTERNO = 1,40 M, ALTURA INTERNA = 2,50 M, VOLUME ÚTIL: 3463,6 L (PARA 13 CONTRIBUINTES). AF_12/2020</v>
          </cell>
          <cell r="C8852" t="str">
            <v>UN</v>
          </cell>
          <cell r="D8852">
            <v>2393.09</v>
          </cell>
          <cell r="E8852">
            <v>2428.75</v>
          </cell>
          <cell r="F8852" t="str">
            <v>SINAPI JUNHO 2025</v>
          </cell>
        </row>
        <row r="8853">
          <cell r="A8853">
            <v>98054</v>
          </cell>
          <cell r="B8853" t="str">
            <v>TANQUE SÉPTICO CIRCULAR, EM CONCRETO PRÉ-MOLDADO, DIÂMETRO INTERNO = 1,88 M, ALTURA INTERNA = 2,50 M, VOLUME ÚTIL: 6245,8 L (PARA 32 CONTRIBUINTES). AF_12/2020</v>
          </cell>
          <cell r="C8853" t="str">
            <v>UN</v>
          </cell>
          <cell r="D8853">
            <v>3849.33</v>
          </cell>
          <cell r="E8853">
            <v>3886.57</v>
          </cell>
          <cell r="F8853" t="str">
            <v>SINAPI JUNHO 2025</v>
          </cell>
        </row>
        <row r="8854">
          <cell r="A8854">
            <v>98055</v>
          </cell>
          <cell r="B8854" t="str">
            <v>TANQUE SÉPTICO CIRCULAR, EM CONCRETO PRÉ-MOLDADO, DIÂMETRO INTERNO = 2,38 M, ALTURA INTERNA = 2,50 M, VOLUME ÚTIL: 10009,8 L (PARA 69 CONTRIBUINTES). AF_12/2020</v>
          </cell>
          <cell r="C8854" t="str">
            <v>UN</v>
          </cell>
          <cell r="D8854">
            <v>5242.1099999999997</v>
          </cell>
          <cell r="E8854">
            <v>5293.49</v>
          </cell>
          <cell r="F8854" t="str">
            <v>SINAPI JUNHO 2025</v>
          </cell>
        </row>
        <row r="8855">
          <cell r="A8855">
            <v>98056</v>
          </cell>
          <cell r="B8855" t="str">
            <v>TANQUE SÉPTICO CIRCULAR, EM CONCRETO PRÉ-MOLDADO, DIÂMETRO INTERNO = 2,38 M, ALTURA INTERNA = 3,0 M, VOLUME ÚTIL: 12234,2 L (PARA 86 CONTRIBUINTES). AF_12/2020</v>
          </cell>
          <cell r="C8855" t="str">
            <v>UN</v>
          </cell>
          <cell r="D8855">
            <v>6101.29</v>
          </cell>
          <cell r="E8855">
            <v>6156.14</v>
          </cell>
          <cell r="F8855" t="str">
            <v>SINAPI JUNHO 2025</v>
          </cell>
        </row>
        <row r="8856">
          <cell r="A8856">
            <v>98057</v>
          </cell>
          <cell r="B8856" t="str">
            <v>TANQUE SÉPTICO CIRCULAR, EM CONCRETO PRÉ-MOLDADO, DIÂMETRO INTERNO = 2,88 M, ALTURA INTERNA = 2,50 M, VOLUME ÚTIL: 14657,4 L (PARA 105 CONTRIBUINTES). AF_12/2020</v>
          </cell>
          <cell r="C8856" t="str">
            <v>UN</v>
          </cell>
          <cell r="D8856">
            <v>7278.89</v>
          </cell>
          <cell r="E8856">
            <v>7346.91</v>
          </cell>
          <cell r="F8856" t="str">
            <v>SINAPI JUNHO 2025</v>
          </cell>
        </row>
        <row r="8857">
          <cell r="A8857">
            <v>98082</v>
          </cell>
          <cell r="B8857" t="str">
            <v>TANQUE SÉPTICO RETANGULAR, EM ALVENARIA COM BLOCOS DE CONCRETO, DIMENSÕES INTERNAS: 1,0 X 2,0 X H=1,4 M, VOLUME ÚTIL: 2000 L (PARA 5 CONTRIBUINTES). AF_12/2020</v>
          </cell>
          <cell r="C8857" t="str">
            <v>UN</v>
          </cell>
          <cell r="D8857">
            <v>3680.12</v>
          </cell>
          <cell r="E8857">
            <v>3839.93</v>
          </cell>
          <cell r="F8857" t="str">
            <v>SINAPI JUNHO 2025</v>
          </cell>
        </row>
        <row r="8858">
          <cell r="A8858">
            <v>98083</v>
          </cell>
          <cell r="B8858" t="str">
            <v>TANQUE SÉPTICO RETANGULAR, EM ALVENARIA COM BLOCOS DE CONCRETO, DIMENSÕES INTERNAS: 1,2 X 2,4 X H=1,6 M, VOLUME ÚTIL: 3456 L (PARA 13 CONTRIBUINTES). AF_12/2020</v>
          </cell>
          <cell r="C8858" t="str">
            <v>UN</v>
          </cell>
          <cell r="D8858">
            <v>4851.1099999999997</v>
          </cell>
          <cell r="E8858">
            <v>5063.6099999999997</v>
          </cell>
          <cell r="F8858" t="str">
            <v>SINAPI JUNHO 2025</v>
          </cell>
        </row>
        <row r="8859">
          <cell r="A8859">
            <v>98084</v>
          </cell>
          <cell r="B8859" t="str">
            <v>TANQUE SÉPTICO RETANGULAR, EM ALVENARIA COM BLOCOS DE CONCRETO, DIMENSÕES INTERNAS: 1,4 X 3,2 X H=1,8 M, VOLUME ÚTIL: 6272 L (PARA 32 CONTRIBUINTES). AF_12/2020</v>
          </cell>
          <cell r="C8859" t="str">
            <v>UN</v>
          </cell>
          <cell r="D8859">
            <v>6799.31</v>
          </cell>
          <cell r="E8859">
            <v>7099.83</v>
          </cell>
          <cell r="F8859" t="str">
            <v>SINAPI JUNHO 2025</v>
          </cell>
        </row>
        <row r="8860">
          <cell r="A8860">
            <v>98085</v>
          </cell>
          <cell r="B8860" t="str">
            <v>TANQUE SÉPTICO RETANGULAR, EM ALVENARIA COM BLOCOS DE CONCRETO, DIMENSÕES INTERNAS: 1,6 X 4,4 X H=1,8 M, VOLUME ÚTIL: 9856 L (PARA 68 CONTRIBUINTES). AF_12/2020</v>
          </cell>
          <cell r="C8860" t="str">
            <v>UN</v>
          </cell>
          <cell r="D8860">
            <v>9219.57</v>
          </cell>
          <cell r="E8860">
            <v>9630.2800000000007</v>
          </cell>
          <cell r="F8860" t="str">
            <v>SINAPI JUNHO 2025</v>
          </cell>
        </row>
        <row r="8861">
          <cell r="A8861">
            <v>98087</v>
          </cell>
          <cell r="B8861" t="str">
            <v>TANQUE SÉPTICO RETANGULAR, EM ALVENARIA COM BLOCOS DE CONCRETO, DIMENSÕES INTERNAS: 1,6 X 4,6 X H=2,4 M, VOLUME ÚTIL: 14720 L (PARA 105 CONTRIBUINTES). AF_12/2020</v>
          </cell>
          <cell r="C8861" t="str">
            <v>UN</v>
          </cell>
          <cell r="D8861">
            <v>11096.99</v>
          </cell>
          <cell r="E8861">
            <v>11591.84</v>
          </cell>
          <cell r="F8861" t="str">
            <v>SINAPI JUNHO 2025</v>
          </cell>
        </row>
        <row r="8862">
          <cell r="A8862">
            <v>98086</v>
          </cell>
          <cell r="B8862" t="str">
            <v>TANQUE SÉPTICO RETANGULAR, EM ALVENARIA COM BLOCOS DE CONCRETO, DIMENSÕES INTERNAS: 1,6 X 4,8 X H=2,0 M, VOLUME ÚTIL: 12288 L (PARA 86 CONTRIBUINTES). AF_12/2020</v>
          </cell>
          <cell r="C8862" t="str">
            <v>UN</v>
          </cell>
          <cell r="D8862">
            <v>10403.42</v>
          </cell>
          <cell r="E8862">
            <v>10867.49</v>
          </cell>
          <cell r="F8862" t="str">
            <v>SINAPI JUNHO 2025</v>
          </cell>
        </row>
        <row r="8863">
          <cell r="A8863">
            <v>98066</v>
          </cell>
          <cell r="B8863" t="str">
            <v>TANQUE SÉPTICO RETANGULAR, EM ALVENARIA COM TIJOLOS CERÂMICOS MACIÇOS, DIMENSÕES INTERNAS: 1,0 X 2,0 X H=1,4 M, VOLUME ÚTIL: 2000 L (PARA 5 CONTRIBUINTES). AF_12/2020</v>
          </cell>
          <cell r="C8863" t="str">
            <v>UN</v>
          </cell>
          <cell r="D8863">
            <v>4369.24</v>
          </cell>
          <cell r="E8863">
            <v>4571.07</v>
          </cell>
          <cell r="F8863" t="str">
            <v>SINAPI JUNHO 2025</v>
          </cell>
        </row>
        <row r="8864">
          <cell r="A8864">
            <v>98067</v>
          </cell>
          <cell r="B8864" t="str">
            <v>TANQUE SÉPTICO RETANGULAR, EM ALVENARIA COM TIJOLOS CERÂMICOS MACIÇOS, DIMENSÕES INTERNAS: 1,2 X 2,4 X H=1,6 M, VOLUME ÚTIL: 3456 L (PARA 13 CONTRIBUINTES). AF_12/2020</v>
          </cell>
          <cell r="C8864" t="str">
            <v>UN</v>
          </cell>
          <cell r="D8864">
            <v>5814.99</v>
          </cell>
          <cell r="E8864">
            <v>6085.01</v>
          </cell>
          <cell r="F8864" t="str">
            <v>SINAPI JUNHO 2025</v>
          </cell>
        </row>
        <row r="8865">
          <cell r="A8865">
            <v>98068</v>
          </cell>
          <cell r="B8865" t="str">
            <v>TANQUE SÉPTICO RETANGULAR, EM ALVENARIA COM TIJOLOS CERÂMICOS MACIÇOS, DIMENSÕES INTERNAS: 1,4 X 3,2 X H=1,8 M, VOLUME ÚTIL: 6272 L (PARA 32 CONTRIBUINTES). AF_12/2020</v>
          </cell>
          <cell r="C8865" t="str">
            <v>UN</v>
          </cell>
          <cell r="D8865">
            <v>8210.81</v>
          </cell>
          <cell r="E8865">
            <v>8593.92</v>
          </cell>
          <cell r="F8865" t="str">
            <v>SINAPI JUNHO 2025</v>
          </cell>
        </row>
        <row r="8866">
          <cell r="A8866">
            <v>98069</v>
          </cell>
          <cell r="B8866" t="str">
            <v>TANQUE SÉPTICO RETANGULAR, EM ALVENARIA COM TIJOLOS CERÂMICOS MACIÇOS, DIMENSÕES INTERNAS: 1,6 X 4,4 X H=1,8 M, VOLUME ÚTIL: 9856 L (PARA 68 CONTRIBUINTES). AF_12/2020</v>
          </cell>
          <cell r="C8866" t="str">
            <v>UN</v>
          </cell>
          <cell r="D8866">
            <v>11079.7</v>
          </cell>
          <cell r="E8866">
            <v>11598.08</v>
          </cell>
          <cell r="F8866" t="str">
            <v>SINAPI JUNHO 2025</v>
          </cell>
        </row>
        <row r="8867">
          <cell r="A8867">
            <v>98071</v>
          </cell>
          <cell r="B8867" t="str">
            <v>TANQUE SÉPTICO RETANGULAR, EM ALVENARIA COM TIJOLOS CERÂMICOS MACIÇOS, DIMENSÕES INTERNAS: 1,6 X 4,6 X H=2,4 M, VOLUME ÚTIL: 14720 L (PARA 105 CONTRIBUINTES). AF_12/2020</v>
          </cell>
          <cell r="C8867" t="str">
            <v>UN</v>
          </cell>
          <cell r="D8867">
            <v>13690.79</v>
          </cell>
          <cell r="E8867">
            <v>14333.77</v>
          </cell>
          <cell r="F8867" t="str">
            <v>SINAPI JUNHO 2025</v>
          </cell>
        </row>
        <row r="8868">
          <cell r="A8868">
            <v>98070</v>
          </cell>
          <cell r="B8868" t="str">
            <v>TANQUE SÉPTICO RETANGULAR, EM ALVENARIA COM TIJOLOS CERÂMICOS MACIÇOS, DIMENSÕES INTERNAS: 1,6 X 4,8 X H=2,0 M, VOLUME ÚTIL: 12288 L (PARA 86 CONTRIBUINTES). AF_12/2020</v>
          </cell>
          <cell r="C8868" t="str">
            <v>UN</v>
          </cell>
          <cell r="D8868">
            <v>12622.27</v>
          </cell>
          <cell r="E8868">
            <v>13213.9</v>
          </cell>
          <cell r="F8868" t="str">
            <v>SINAPI JUNHO 2025</v>
          </cell>
        </row>
        <row r="8869">
          <cell r="A8869">
            <v>104915</v>
          </cell>
          <cell r="B8869" t="str">
            <v>ARMAÇÃO DE BLOCO E SAPATA UTILIZANDO AÇO CA-50 DE 25 MM - MONTAGEM. AF_01/2024</v>
          </cell>
          <cell r="C8869" t="str">
            <v>KG</v>
          </cell>
          <cell r="D8869">
            <v>10.220000000000001</v>
          </cell>
          <cell r="E8869">
            <v>10.28</v>
          </cell>
          <cell r="F8869" t="str">
            <v>SINAPI JUNHO 2025</v>
          </cell>
        </row>
        <row r="8870">
          <cell r="A8870">
            <v>96546</v>
          </cell>
          <cell r="B8870" t="str">
            <v>ARMAÇÃO DE BLOCO UTILIZANDO AÇO CA-50 DE 10 MM - MONTAGEM. AF_01/2024</v>
          </cell>
          <cell r="C8870" t="str">
            <v>KG</v>
          </cell>
          <cell r="D8870">
            <v>14.21</v>
          </cell>
          <cell r="E8870">
            <v>14.63</v>
          </cell>
          <cell r="F8870" t="str">
            <v>SINAPI JUNHO 2025</v>
          </cell>
        </row>
        <row r="8871">
          <cell r="A8871">
            <v>96544</v>
          </cell>
          <cell r="B8871" t="str">
            <v>ARMAÇÃO DE BLOCO UTILIZANDO AÇO CA-50 DE 6,3 MM - MONTAGEM. AF_01/2024</v>
          </cell>
          <cell r="C8871" t="str">
            <v>KG</v>
          </cell>
          <cell r="D8871">
            <v>18.149999999999999</v>
          </cell>
          <cell r="E8871">
            <v>18.920000000000002</v>
          </cell>
          <cell r="F8871" t="str">
            <v>SINAPI JUNHO 2025</v>
          </cell>
        </row>
        <row r="8872">
          <cell r="A8872">
            <v>96545</v>
          </cell>
          <cell r="B8872" t="str">
            <v>ARMAÇÃO DE BLOCO UTILIZANDO AÇO CA-50 DE 8 MM - MONTAGEM. AF_01/2024</v>
          </cell>
          <cell r="C8872" t="str">
            <v>KG</v>
          </cell>
          <cell r="D8872">
            <v>16.29</v>
          </cell>
          <cell r="E8872">
            <v>16.84</v>
          </cell>
          <cell r="F8872" t="str">
            <v>SINAPI JUNHO 2025</v>
          </cell>
        </row>
        <row r="8873">
          <cell r="A8873">
            <v>96543</v>
          </cell>
          <cell r="B8873" t="str">
            <v>ARMAÇÃO DE BLOCO UTILIZANDO AÇO CA-60 DE 5 MM - MONTAGEM. AF_01/2024</v>
          </cell>
          <cell r="C8873" t="str">
            <v>KG</v>
          </cell>
          <cell r="D8873">
            <v>20.22</v>
          </cell>
          <cell r="E8873">
            <v>21.28</v>
          </cell>
          <cell r="F8873" t="str">
            <v>SINAPI JUNHO 2025</v>
          </cell>
        </row>
        <row r="8874">
          <cell r="A8874">
            <v>104922</v>
          </cell>
          <cell r="B8874" t="str">
            <v>ARMAÇÃO DE BLOCO, SAPATA ISOLADA E SAPATA CORRIDA UTILIZANDO AÇO CA-50 DE 20 MM - MONTAGEM. AF_01/2024</v>
          </cell>
          <cell r="C8874" t="str">
            <v>KG</v>
          </cell>
          <cell r="D8874">
            <v>11.25</v>
          </cell>
          <cell r="E8874">
            <v>11.41</v>
          </cell>
          <cell r="F8874" t="str">
            <v>SINAPI JUNHO 2025</v>
          </cell>
        </row>
        <row r="8875">
          <cell r="A8875">
            <v>104920</v>
          </cell>
          <cell r="B8875" t="str">
            <v>ARMAÇÃO DE BLOCO, SAPATA ISOLADA, VIGA BALDRAME E SAPATA CORRIDA UTILIZANDO AÇO CA-50 DE 12,5 MM - MONTAGEM. AF_01/2024</v>
          </cell>
          <cell r="C8875" t="str">
            <v>KG</v>
          </cell>
          <cell r="D8875">
            <v>10.89</v>
          </cell>
          <cell r="E8875">
            <v>11.14</v>
          </cell>
          <cell r="F8875" t="str">
            <v>SINAPI JUNHO 2025</v>
          </cell>
        </row>
        <row r="8876">
          <cell r="A8876">
            <v>104921</v>
          </cell>
          <cell r="B8876" t="str">
            <v>ARMAÇÃO DE BLOCO, SAPATA ISOLADA, VIGA BALDRAME E SAPATA CORRIDA UTILIZANDO AÇO CA-50 DE 16 MM - MONTAGEM. AF_01/2024</v>
          </cell>
          <cell r="C8876" t="str">
            <v>KG</v>
          </cell>
          <cell r="D8876">
            <v>10.25</v>
          </cell>
          <cell r="E8876">
            <v>10.42</v>
          </cell>
          <cell r="F8876" t="str">
            <v>SINAPI JUNHO 2025</v>
          </cell>
        </row>
        <row r="8877">
          <cell r="A8877">
            <v>104919</v>
          </cell>
          <cell r="B8877" t="str">
            <v>ARMAÇÃO DE SAPATA ISOLADA, VIGA BALDRAME E SAPATA CORRIDA UTILIZANDO AÇO CA-50 DE 10 MM - MONTAGEM. AF_01/2024</v>
          </cell>
          <cell r="C8877" t="str">
            <v>KG</v>
          </cell>
          <cell r="D8877">
            <v>12.89</v>
          </cell>
          <cell r="E8877">
            <v>13.19</v>
          </cell>
          <cell r="F8877" t="str">
            <v>SINAPI JUNHO 2025</v>
          </cell>
        </row>
        <row r="8878">
          <cell r="A8878">
            <v>104917</v>
          </cell>
          <cell r="B8878" t="str">
            <v>ARMAÇÃO DE SAPATA ISOLADA, VIGA BALDRAME E SAPATA CORRIDA UTILIZANDO AÇO CA-50 DE 6,3 MM - MONTAGEM. AF_01/2024</v>
          </cell>
          <cell r="C8878" t="str">
            <v>KG</v>
          </cell>
          <cell r="D8878">
            <v>15.68</v>
          </cell>
          <cell r="E8878">
            <v>16.23</v>
          </cell>
          <cell r="F8878" t="str">
            <v>SINAPI JUNHO 2025</v>
          </cell>
        </row>
        <row r="8879">
          <cell r="A8879">
            <v>104918</v>
          </cell>
          <cell r="B8879" t="str">
            <v>ARMAÇÃO DE SAPATA ISOLADA, VIGA BALDRAME E SAPATA CORRIDA UTILIZANDO AÇO CA-50 DE 8 MM - MONTAGEM. AF_01/2024</v>
          </cell>
          <cell r="C8879" t="str">
            <v>KG</v>
          </cell>
          <cell r="D8879">
            <v>14.48</v>
          </cell>
          <cell r="E8879">
            <v>14.87</v>
          </cell>
          <cell r="F8879" t="str">
            <v>SINAPI JUNHO 2025</v>
          </cell>
        </row>
        <row r="8880">
          <cell r="A8880">
            <v>104916</v>
          </cell>
          <cell r="B8880" t="str">
            <v>ARMAÇÃO DE SAPATA ISOLADA, VIGA BALDRAME E SAPATA CORRIDA UTILIZANDO AÇO CA-60 DE 5 MM - MONTAGEM. AF_01/2024</v>
          </cell>
          <cell r="C8880" t="str">
            <v>KG</v>
          </cell>
          <cell r="D8880">
            <v>16.940000000000001</v>
          </cell>
          <cell r="E8880">
            <v>17.690000000000001</v>
          </cell>
          <cell r="F8880" t="str">
            <v>SINAPI JUNHO 2025</v>
          </cell>
        </row>
        <row r="8881">
          <cell r="A8881">
            <v>96557</v>
          </cell>
          <cell r="B8881" t="str">
            <v>CONCRETAGEM DE BLOCO DE COROAMENTO OU VIGA BALDRAME, FCK 30 MPA, COM USO DE BOMBA - LANÇAMENTO, ADENSAMENTO E ACABAMENTO. AF_01/2024</v>
          </cell>
          <cell r="C8881" t="str">
            <v>M3</v>
          </cell>
          <cell r="D8881">
            <v>670.76</v>
          </cell>
          <cell r="E8881">
            <v>672.66</v>
          </cell>
          <cell r="F8881" t="str">
            <v>SINAPI JUNHO 2025</v>
          </cell>
        </row>
        <row r="8882">
          <cell r="A8882">
            <v>96555</v>
          </cell>
          <cell r="B8882" t="str">
            <v>CONCRETAGEM DE BLOCO DE COROAMENTO OU VIGA BALDRAME, FCK 30 MPA, COM USO DE JERICA - LANÇAMENTO, ADENSAMENTO E ACABAMENTO. AF_01/2024</v>
          </cell>
          <cell r="C8882" t="str">
            <v>M3</v>
          </cell>
          <cell r="D8882">
            <v>724.72</v>
          </cell>
          <cell r="E8882">
            <v>744.4</v>
          </cell>
          <cell r="F8882" t="str">
            <v>SINAPI JUNHO 2025</v>
          </cell>
        </row>
        <row r="8883">
          <cell r="A8883">
            <v>104924</v>
          </cell>
          <cell r="B8883" t="str">
            <v>CONCRETAGEM DE SAPATA CORRIDA, FCK 30 MPA, COM USO DE BOMBA - LANÇAMENTO, ADENSAMENTO E ACABAMENTO. AF_01/2024</v>
          </cell>
          <cell r="C8883" t="str">
            <v>M3</v>
          </cell>
          <cell r="D8883">
            <v>693.32</v>
          </cell>
          <cell r="E8883">
            <v>695.83</v>
          </cell>
          <cell r="F8883" t="str">
            <v>SINAPI JUNHO 2025</v>
          </cell>
        </row>
        <row r="8884">
          <cell r="A8884">
            <v>104923</v>
          </cell>
          <cell r="B8884" t="str">
            <v>CONCRETAGEM DE SAPATA CORRIDA, FCK 30 MPA, COM USO DE JERICA - LANÇAMENTO, ADENSAMENTO E ACABAMENTO. AF_01/2024</v>
          </cell>
          <cell r="C8884" t="str">
            <v>M3</v>
          </cell>
          <cell r="D8884">
            <v>781.32</v>
          </cell>
          <cell r="E8884">
            <v>804.89</v>
          </cell>
          <cell r="F8884" t="str">
            <v>SINAPI JUNHO 2025</v>
          </cell>
        </row>
        <row r="8885">
          <cell r="A8885">
            <v>96558</v>
          </cell>
          <cell r="B8885" t="str">
            <v>CONCRETAGEM DE SAPATA, FCK 30 MPA, COM USO DE BOMBA - LANÇAMENTO, ADENSAMENTO E ACABAMENTO. AF_01/2024</v>
          </cell>
          <cell r="C8885" t="str">
            <v>M3</v>
          </cell>
          <cell r="D8885">
            <v>702.66</v>
          </cell>
          <cell r="E8885">
            <v>705.99</v>
          </cell>
          <cell r="F8885" t="str">
            <v>SINAPI JUNHO 2025</v>
          </cell>
        </row>
        <row r="8886">
          <cell r="A8886">
            <v>96556</v>
          </cell>
          <cell r="B8886" t="str">
            <v>CONCRETAGEM DE SAPATA, FCK 30 MPA, COM USO DE JERICA - LANÇAMENTO, ADENSAMENTO E ACABAMENTO. AF_01/2024</v>
          </cell>
          <cell r="C8886" t="str">
            <v>M3</v>
          </cell>
          <cell r="D8886">
            <v>881.2</v>
          </cell>
          <cell r="E8886">
            <v>913.92</v>
          </cell>
          <cell r="F8886" t="str">
            <v>SINAPI JUNHO 2025</v>
          </cell>
        </row>
        <row r="8887">
          <cell r="A8887">
            <v>96523</v>
          </cell>
          <cell r="B8887" t="str">
            <v>ESCAVAÇÃO MANUAL PARA BLOCO DE COROAMENTO OU SAPATA (INCLUINDO ESCAVAÇÃO PARA COLOCAÇÃO DE FÔRMAS). AF_01/2024</v>
          </cell>
          <cell r="C8887" t="str">
            <v>M3</v>
          </cell>
          <cell r="D8887">
            <v>99.29</v>
          </cell>
          <cell r="E8887">
            <v>108.16</v>
          </cell>
          <cell r="F8887" t="str">
            <v>SINAPI JUNHO 2025</v>
          </cell>
        </row>
        <row r="8888">
          <cell r="A8888">
            <v>96522</v>
          </cell>
          <cell r="B8888" t="str">
            <v>ESCAVAÇÃO MANUAL PARA BLOCO DE COROAMENTO OU SAPATA (SEM ESCAVAÇÃO PARA COLOCAÇÃO DE FÔRMAS). AF_01/2024</v>
          </cell>
          <cell r="C8888" t="str">
            <v>M3</v>
          </cell>
          <cell r="D8888">
            <v>149.88</v>
          </cell>
          <cell r="E8888">
            <v>163.31</v>
          </cell>
          <cell r="F8888" t="str">
            <v>SINAPI JUNHO 2025</v>
          </cell>
        </row>
        <row r="8889">
          <cell r="A8889">
            <v>96527</v>
          </cell>
          <cell r="B8889" t="str">
            <v>ESCAVAÇÃO MANUAL PARA VIGA BALDRAME OU SAPATA CORRIDA (INCLUINDO ESCAVAÇÃO PARA COLOCAÇÃO DE FÔRMAS). AF_01/2024</v>
          </cell>
          <cell r="C8889" t="str">
            <v>M3</v>
          </cell>
          <cell r="D8889">
            <v>109.31</v>
          </cell>
          <cell r="E8889">
            <v>119.06</v>
          </cell>
          <cell r="F8889" t="str">
            <v>SINAPI JUNHO 2025</v>
          </cell>
        </row>
        <row r="8890">
          <cell r="A8890">
            <v>96526</v>
          </cell>
          <cell r="B8890" t="str">
            <v>ESCAVAÇÃO MANUAL PARA VIGA BALDRAME OU SAPATA CORRIDA (SEM ESCAVAÇÃO PARA COLOCAÇÃO DE FÔRMAS). AF_01/2024</v>
          </cell>
          <cell r="C8890" t="str">
            <v>M3</v>
          </cell>
          <cell r="D8890">
            <v>214.11</v>
          </cell>
          <cell r="E8890">
            <v>233.35</v>
          </cell>
          <cell r="F8890" t="str">
            <v>SINAPI JUNHO 2025</v>
          </cell>
        </row>
        <row r="8891">
          <cell r="A8891">
            <v>96521</v>
          </cell>
          <cell r="B8891" t="str">
            <v>ESCAVAÇÃO MECANIZADA PARA BLOCO DE COROAMENTO OU SAPATA COM RETROESCAVADEIRA (INCLUINDO ESCAVAÇÃO PARA COLOCAÇÃO DE FÔRMAS). AF_01/2024</v>
          </cell>
          <cell r="C8891" t="str">
            <v>M3</v>
          </cell>
          <cell r="D8891">
            <v>39.82</v>
          </cell>
          <cell r="E8891">
            <v>41.2</v>
          </cell>
          <cell r="F8891" t="str">
            <v>SINAPI JUNHO 2025</v>
          </cell>
        </row>
        <row r="8892">
          <cell r="A8892">
            <v>96520</v>
          </cell>
          <cell r="B8892" t="str">
            <v>ESCAVAÇÃO MECANIZADA PARA BLOCO DE COROAMENTO OU SAPATA COM RETROESCAVADEIRA (SEM ESCAVAÇÃO PARA COLOCAÇÃO DE FÔRMAS). AF_01/2024</v>
          </cell>
          <cell r="C8892" t="str">
            <v>M3</v>
          </cell>
          <cell r="D8892">
            <v>90.9</v>
          </cell>
          <cell r="E8892">
            <v>96.19</v>
          </cell>
          <cell r="F8892" t="str">
            <v>SINAPI JUNHO 2025</v>
          </cell>
        </row>
        <row r="8893">
          <cell r="A8893">
            <v>96525</v>
          </cell>
          <cell r="B8893" t="str">
            <v>ESCAVAÇÃO MECANIZADA PARA VIGA BALDRAME OU SAPATA CORRIDA COM MINI-ESCAVADEIRA (INCLUINDO ESCAVAÇÃO PARA COLOCAÇÃO DE FÔRMAS). AF_01/2024</v>
          </cell>
          <cell r="C8893" t="str">
            <v>M3</v>
          </cell>
          <cell r="D8893">
            <v>53.53</v>
          </cell>
          <cell r="E8893">
            <v>55.34</v>
          </cell>
          <cell r="F8893" t="str">
            <v>SINAPI JUNHO 2025</v>
          </cell>
        </row>
        <row r="8894">
          <cell r="A8894">
            <v>96524</v>
          </cell>
          <cell r="B8894" t="str">
            <v>ESCAVAÇÃO MECANIZADA PARA VIGA BALDRAME OU SAPATA CORRIDA COM MINI-ESCAVADEIRA (SEM ESCAVAÇÃO PARA COLOCAÇÃO DE FÔRMAS). AF_01/2024</v>
          </cell>
          <cell r="C8894" t="str">
            <v>M3</v>
          </cell>
          <cell r="D8894">
            <v>153.47</v>
          </cell>
          <cell r="E8894">
            <v>163.31</v>
          </cell>
          <cell r="F8894" t="str">
            <v>SINAPI JUNHO 2025</v>
          </cell>
        </row>
        <row r="8895">
          <cell r="A8895">
            <v>96537</v>
          </cell>
          <cell r="B8895" t="str">
            <v>FABRICAÇÃO, MONTAGEM E DESMONTAGEM DE FÔRMA PARA BLOCO DE COROAMENTO, EM CHAPA DE MADEIRA COMPENSADA RESINADA, E=17 MM, 2 UTILIZAÇÕES. AF_01/2024</v>
          </cell>
          <cell r="C8895" t="str">
            <v>M2</v>
          </cell>
          <cell r="D8895">
            <v>190.48</v>
          </cell>
          <cell r="E8895">
            <v>199.61</v>
          </cell>
          <cell r="F8895" t="str">
            <v>SINAPI JUNHO 2025</v>
          </cell>
        </row>
        <row r="8896">
          <cell r="A8896">
            <v>96540</v>
          </cell>
          <cell r="B8896" t="str">
            <v>FABRICAÇÃO, MONTAGEM E DESMONTAGEM DE FÔRMA PARA BLOCO DE COROAMENTO, EM CHAPA DE MADEIRA COMPENSADA RESINADA, E=17 MM, 4 UTILIZAÇÕES. AF_01/2024</v>
          </cell>
          <cell r="C8896" t="str">
            <v>M2</v>
          </cell>
          <cell r="D8896">
            <v>133.28</v>
          </cell>
          <cell r="E8896">
            <v>141.07</v>
          </cell>
          <cell r="F8896" t="str">
            <v>SINAPI JUNHO 2025</v>
          </cell>
        </row>
        <row r="8897">
          <cell r="A8897">
            <v>96528</v>
          </cell>
          <cell r="B8897" t="str">
            <v>FABRICAÇÃO, MONTAGEM E DESMONTAGEM DE FÔRMA PARA BLOCO DE COROAMENTO, EM MADEIRA SERRADA, E=25 MM, 1 UTILIZAÇÃO. AF_01/2024</v>
          </cell>
          <cell r="C8897" t="str">
            <v>M2</v>
          </cell>
          <cell r="D8897">
            <v>181.9</v>
          </cell>
          <cell r="E8897">
            <v>187.97</v>
          </cell>
          <cell r="F8897" t="str">
            <v>SINAPI JUNHO 2025</v>
          </cell>
        </row>
        <row r="8898">
          <cell r="A8898">
            <v>96531</v>
          </cell>
          <cell r="B8898" t="str">
            <v>FABRICAÇÃO, MONTAGEM E DESMONTAGEM DE FÔRMA PARA BLOCO DE COROAMENTO, EM MADEIRA SERRADA, E=25 MM, 2 UTILIZAÇÕES. AF_01/2024</v>
          </cell>
          <cell r="C8898" t="str">
            <v>M2</v>
          </cell>
          <cell r="D8898">
            <v>117.89</v>
          </cell>
          <cell r="E8898">
            <v>123.2</v>
          </cell>
          <cell r="F8898" t="str">
            <v>SINAPI JUNHO 2025</v>
          </cell>
        </row>
        <row r="8899">
          <cell r="A8899">
            <v>96534</v>
          </cell>
          <cell r="B8899" t="str">
            <v>FABRICAÇÃO, MONTAGEM E DESMONTAGEM DE FÔRMA PARA BLOCO DE COROAMENTO, EM MADEIRA SERRADA, E=25 MM, 4 UTILIZAÇÕES. AF_01/2024</v>
          </cell>
          <cell r="C8899" t="str">
            <v>M2</v>
          </cell>
          <cell r="D8899">
            <v>84.56</v>
          </cell>
          <cell r="E8899">
            <v>89.46</v>
          </cell>
          <cell r="F8899" t="str">
            <v>SINAPI JUNHO 2025</v>
          </cell>
        </row>
        <row r="8900">
          <cell r="A8900">
            <v>104928</v>
          </cell>
          <cell r="B8900" t="str">
            <v>FABRICAÇÃO, MONTAGEM E DESMONTAGEM DE FÔRMA PARA SAPATA CORRIDA, EM CHAPA DE MADEIRA COMPENSADA RESINADA, E=17 MM, 2 UTILIZAÇÕES. AF_01/2024</v>
          </cell>
          <cell r="C8900" t="str">
            <v>M2</v>
          </cell>
          <cell r="D8900">
            <v>149.51</v>
          </cell>
          <cell r="E8900">
            <v>157.63</v>
          </cell>
          <cell r="F8900" t="str">
            <v>SINAPI JUNHO 2025</v>
          </cell>
        </row>
        <row r="8901">
          <cell r="A8901">
            <v>104929</v>
          </cell>
          <cell r="B8901" t="str">
            <v>FABRICAÇÃO, MONTAGEM E DESMONTAGEM DE FÔRMA PARA SAPATA CORRIDA, EM CHAPA DE MADEIRA COMPENSADA RESINADA, E=17 MM, 4 UTILIZAÇÕES. AF_01/2024</v>
          </cell>
          <cell r="C8901" t="str">
            <v>M2</v>
          </cell>
          <cell r="D8901">
            <v>91.11</v>
          </cell>
          <cell r="E8901">
            <v>96.49</v>
          </cell>
          <cell r="F8901" t="str">
            <v>SINAPI JUNHO 2025</v>
          </cell>
        </row>
        <row r="8902">
          <cell r="A8902">
            <v>104925</v>
          </cell>
          <cell r="B8902" t="str">
            <v>FABRICAÇÃO, MONTAGEM E DESMONTAGEM DE FÔRMA PARA SAPATA CORRIDA, EM MADEIRA SERRADA, E=25 MM, 1 UTILIZAÇÃO. AF_01/2024</v>
          </cell>
          <cell r="C8902" t="str">
            <v>M2</v>
          </cell>
          <cell r="D8902">
            <v>186.36</v>
          </cell>
          <cell r="E8902">
            <v>192.01</v>
          </cell>
          <cell r="F8902" t="str">
            <v>SINAPI JUNHO 2025</v>
          </cell>
        </row>
        <row r="8903">
          <cell r="A8903">
            <v>104926</v>
          </cell>
          <cell r="B8903" t="str">
            <v>FABRICAÇÃO, MONTAGEM E DESMONTAGEM DE FÔRMA PARA SAPATA CORRIDA, EM MADEIRA SERRADA, E=25 MM, 2 UTILIZAÇÕES. AF_01/2024</v>
          </cell>
          <cell r="C8903" t="str">
            <v>M2</v>
          </cell>
          <cell r="D8903">
            <v>116.1</v>
          </cell>
          <cell r="E8903">
            <v>120.76</v>
          </cell>
          <cell r="F8903" t="str">
            <v>SINAPI JUNHO 2025</v>
          </cell>
        </row>
        <row r="8904">
          <cell r="A8904">
            <v>104927</v>
          </cell>
          <cell r="B8904" t="str">
            <v>FABRICAÇÃO, MONTAGEM E DESMONTAGEM DE FÔRMA PARA SAPATA CORRIDA, EM MADEIRA SERRADA, E=25 MM, 4 UTILIZAÇÕES. AF_01/2024</v>
          </cell>
          <cell r="C8904" t="str">
            <v>M2</v>
          </cell>
          <cell r="D8904">
            <v>79.569999999999993</v>
          </cell>
          <cell r="E8904">
            <v>83.7</v>
          </cell>
          <cell r="F8904" t="str">
            <v>SINAPI JUNHO 2025</v>
          </cell>
        </row>
        <row r="8905">
          <cell r="A8905">
            <v>96538</v>
          </cell>
          <cell r="B8905" t="str">
            <v>FABRICAÇÃO, MONTAGEM E DESMONTAGEM DE FÔRMA PARA SAPATA, EM CHAPA DE MADEIRA COMPENSADA RESINADA, E=17 MM, 2 UTILIZAÇÕES. AF_01/2024</v>
          </cell>
          <cell r="C8905" t="str">
            <v>M2</v>
          </cell>
          <cell r="D8905">
            <v>247.47</v>
          </cell>
          <cell r="E8905">
            <v>262.66000000000003</v>
          </cell>
          <cell r="F8905" t="str">
            <v>SINAPI JUNHO 2025</v>
          </cell>
        </row>
        <row r="8906">
          <cell r="A8906">
            <v>96541</v>
          </cell>
          <cell r="B8906" t="str">
            <v>FABRICAÇÃO, MONTAGEM E DESMONTAGEM DE FÔRMA PARA SAPATA, EM CHAPA DE MADEIRA COMPENSADA RESINADA, E=17 MM, 4 UTILIZAÇÕES. AF_01/2024</v>
          </cell>
          <cell r="C8906" t="str">
            <v>M2</v>
          </cell>
          <cell r="D8906">
            <v>181.31</v>
          </cell>
          <cell r="E8906">
            <v>193.9</v>
          </cell>
          <cell r="F8906" t="str">
            <v>SINAPI JUNHO 2025</v>
          </cell>
        </row>
        <row r="8907">
          <cell r="A8907">
            <v>96529</v>
          </cell>
          <cell r="B8907" t="str">
            <v>FABRICAÇÃO, MONTAGEM E DESMONTAGEM DE FÔRMA PARA SAPATA, EM MADEIRA SERRADA, E=25 MM, 1 UTILIZAÇÃO. AF_01/2024</v>
          </cell>
          <cell r="C8907" t="str">
            <v>M2</v>
          </cell>
          <cell r="D8907">
            <v>282.18</v>
          </cell>
          <cell r="E8907">
            <v>295.94</v>
          </cell>
          <cell r="F8907" t="str">
            <v>SINAPI JUNHO 2025</v>
          </cell>
        </row>
        <row r="8908">
          <cell r="A8908">
            <v>96532</v>
          </cell>
          <cell r="B8908" t="str">
            <v>FABRICAÇÃO, MONTAGEM E DESMONTAGEM DE FÔRMA PARA SAPATA, EM MADEIRA SERRADA, E=25 MM, 2 UTILIZAÇÕES. AF_01/2024</v>
          </cell>
          <cell r="C8908" t="str">
            <v>M2</v>
          </cell>
          <cell r="D8908">
            <v>187.49</v>
          </cell>
          <cell r="E8908">
            <v>198.4</v>
          </cell>
          <cell r="F8908" t="str">
            <v>SINAPI JUNHO 2025</v>
          </cell>
        </row>
        <row r="8909">
          <cell r="A8909">
            <v>96535</v>
          </cell>
          <cell r="B8909" t="str">
            <v>FABRICAÇÃO, MONTAGEM E DESMONTAGEM DE FÔRMA PARA SAPATA, EM MADEIRA SERRADA, E=25 MM, 4 UTILIZAÇÕES. AF_01/2024</v>
          </cell>
          <cell r="C8909" t="str">
            <v>M2</v>
          </cell>
          <cell r="D8909">
            <v>138.24</v>
          </cell>
          <cell r="E8909">
            <v>147.66</v>
          </cell>
          <cell r="F8909" t="str">
            <v>SINAPI JUNHO 2025</v>
          </cell>
        </row>
        <row r="8910">
          <cell r="A8910">
            <v>96539</v>
          </cell>
          <cell r="B8910" t="str">
            <v>FABRICAÇÃO, MONTAGEM E DESMONTAGEM DE FÔRMA PARA VIGA BALDRAME, EM CHAPA DE MADEIRA COMPENSADA RESINADA, E=17 MM, 2 UTILIZAÇÕES. AF_01/2024</v>
          </cell>
          <cell r="C8910" t="str">
            <v>M2</v>
          </cell>
          <cell r="D8910">
            <v>130.38</v>
          </cell>
          <cell r="E8910">
            <v>137.37</v>
          </cell>
          <cell r="F8910" t="str">
            <v>SINAPI JUNHO 2025</v>
          </cell>
        </row>
        <row r="8911">
          <cell r="A8911">
            <v>96542</v>
          </cell>
          <cell r="B8911" t="str">
            <v>FABRICAÇÃO, MONTAGEM E DESMONTAGEM DE FÔRMA PARA VIGA BALDRAME, EM CHAPA DE MADEIRA COMPENSADA RESINADA, E=17 MM, 4 UTILIZAÇÕES. AF_01/2024</v>
          </cell>
          <cell r="C8911" t="str">
            <v>M2</v>
          </cell>
          <cell r="D8911">
            <v>96.69</v>
          </cell>
          <cell r="E8911">
            <v>102.94</v>
          </cell>
          <cell r="F8911" t="str">
            <v>SINAPI JUNHO 2025</v>
          </cell>
        </row>
        <row r="8912">
          <cell r="A8912">
            <v>96530</v>
          </cell>
          <cell r="B8912" t="str">
            <v>FABRICAÇÃO, MONTAGEM E DESMONTAGEM DE FÔRMA PARA VIGA BALDRAME, EM MADEIRA SERRADA, E=25 MM, 1 UTILIZAÇÃO. AF_01/2024</v>
          </cell>
          <cell r="C8912" t="str">
            <v>M2</v>
          </cell>
          <cell r="D8912">
            <v>165.76</v>
          </cell>
          <cell r="E8912">
            <v>171.08</v>
          </cell>
          <cell r="F8912" t="str">
            <v>SINAPI JUNHO 2025</v>
          </cell>
        </row>
        <row r="8913">
          <cell r="A8913">
            <v>96533</v>
          </cell>
          <cell r="B8913" t="str">
            <v>FABRICAÇÃO, MONTAGEM E DESMONTAGEM DE FÔRMA PARA VIGA BALDRAME, EM MADEIRA SERRADA, E=25 MM, 2 UTILIZAÇÕES. AF_01/2024</v>
          </cell>
          <cell r="C8913" t="str">
            <v>M2</v>
          </cell>
          <cell r="D8913">
            <v>105.09</v>
          </cell>
          <cell r="E8913">
            <v>109.58</v>
          </cell>
          <cell r="F8913" t="str">
            <v>SINAPI JUNHO 2025</v>
          </cell>
        </row>
        <row r="8914">
          <cell r="A8914">
            <v>96536</v>
          </cell>
          <cell r="B8914" t="str">
            <v>FABRICAÇÃO, MONTAGEM E DESMONTAGEM DE FÔRMA PARA VIGA BALDRAME, EM MADEIRA SERRADA, E=25 MM, 4 UTILIZAÇÕES. AF_01/2024</v>
          </cell>
          <cell r="C8914" t="str">
            <v>M2</v>
          </cell>
          <cell r="D8914">
            <v>73.52</v>
          </cell>
          <cell r="E8914">
            <v>77.569999999999993</v>
          </cell>
          <cell r="F8914" t="str">
            <v>SINAPI JUNHO 2025</v>
          </cell>
        </row>
        <row r="8915">
          <cell r="A8915">
            <v>105518</v>
          </cell>
          <cell r="B8915" t="str">
            <v>MONTAGEM E DESMONTAGEM DE FÔRMA PARA ESTRUTURA CIRCULAR, COM INSTALAÇÃO EXCLUSIVAMENTE NA FACE INTERNA DA ESTRUTURA, COM AUXÍLIO DE GUINDASTE. AF_07/2024</v>
          </cell>
          <cell r="C8915" t="str">
            <v>M2</v>
          </cell>
          <cell r="D8915">
            <v>0</v>
          </cell>
          <cell r="E8915">
            <v>0</v>
          </cell>
          <cell r="F8915" t="str">
            <v>SINAPI JUNHO 2025</v>
          </cell>
        </row>
        <row r="8916">
          <cell r="A8916">
            <v>105517</v>
          </cell>
          <cell r="B8916" t="str">
            <v>MONTAGEM E DESMONTAGEM DE FÔRMA PARA ESTRUTURA CIRCULAR, COM INSTALAÇÃO EXCLUSIVAMENTE NA FACE INTERNA DA ESTRUTURA, SEM AUXÍLIO DE GUINDASTE. AF_07/2024</v>
          </cell>
          <cell r="C8916" t="str">
            <v>M2</v>
          </cell>
          <cell r="D8916">
            <v>0</v>
          </cell>
          <cell r="E8916">
            <v>0</v>
          </cell>
          <cell r="F8916" t="str">
            <v>SINAPI JUNHO 2025</v>
          </cell>
        </row>
        <row r="8917">
          <cell r="A8917">
            <v>105520</v>
          </cell>
          <cell r="B8917" t="str">
            <v>MONTAGEM E DESMONTAGEM DE FÔRMA PARA ESTRUTURA CIRCULAR, COM INSTALAÇÃO NA FACE INTERNA E EXTERNA DA EXTRUTURA, COM AUXÍLIO DE GUINDASTE. AF_07/2024</v>
          </cell>
          <cell r="C8917" t="str">
            <v>M2</v>
          </cell>
          <cell r="D8917">
            <v>0</v>
          </cell>
          <cell r="E8917">
            <v>0</v>
          </cell>
          <cell r="F8917" t="str">
            <v>SINAPI JUNHO 2025</v>
          </cell>
        </row>
        <row r="8918">
          <cell r="A8918">
            <v>105519</v>
          </cell>
          <cell r="B8918" t="str">
            <v>MONTAGEM E DESMONTAGEM DE FÔRMA PARA ESTRUTURA CIRCULAR, COM INSTALAÇÃO NA FACE INTERNA E EXTERNA DA EXTRUTURA, SEM AUXÍLIO DE GUINDASTE. AF_07/2024</v>
          </cell>
          <cell r="C8918" t="str">
            <v>M2</v>
          </cell>
          <cell r="D8918">
            <v>0</v>
          </cell>
          <cell r="E8918">
            <v>0</v>
          </cell>
          <cell r="F8918" t="str">
            <v>SINAPI JUNHO 2025</v>
          </cell>
        </row>
        <row r="8919">
          <cell r="A8919">
            <v>101793</v>
          </cell>
          <cell r="B8919" t="str">
            <v>ESCORAMENTO DE FÔRMAS DE LAJE EM MADEIRA NÃO APARELHADA, PÉ-DIREITO DUPLO, INCLUSO TRAVAMENTO, 4 UTILIZAÇÕES. AF_09/2020</v>
          </cell>
          <cell r="C8919" t="str">
            <v>M3</v>
          </cell>
          <cell r="D8919">
            <v>29.79</v>
          </cell>
          <cell r="E8919">
            <v>30.79</v>
          </cell>
          <cell r="F8919" t="str">
            <v>SINAPI JUNHO 2025</v>
          </cell>
        </row>
        <row r="8920">
          <cell r="A8920">
            <v>101792</v>
          </cell>
          <cell r="B8920" t="str">
            <v>ESCORAMENTO DE FÔRMAS DE LAJE EM MADEIRA NÃO APARELHADA, PÉ-DIREITO SIMPLES, INCLUSO TRAVAMENTO, 4 UTILIZAÇÕES. AF_09/2020</v>
          </cell>
          <cell r="C8920" t="str">
            <v>M3</v>
          </cell>
          <cell r="D8920">
            <v>18.8</v>
          </cell>
          <cell r="E8920">
            <v>19.52</v>
          </cell>
          <cell r="F8920" t="str">
            <v>SINAPI JUNHO 2025</v>
          </cell>
        </row>
        <row r="8921">
          <cell r="A8921">
            <v>92272</v>
          </cell>
          <cell r="B8921" t="str">
            <v>FABRICAÇÃO DE ESCORAS DE VIGA DO TIPO GARFO, EM MADEIRA. AF_09/2020</v>
          </cell>
          <cell r="C8921" t="str">
            <v>M</v>
          </cell>
          <cell r="D8921">
            <v>40.619999999999997</v>
          </cell>
          <cell r="E8921">
            <v>41.17</v>
          </cell>
          <cell r="F8921" t="str">
            <v>SINAPI JUNHO 2025</v>
          </cell>
        </row>
        <row r="8922">
          <cell r="A8922">
            <v>101791</v>
          </cell>
          <cell r="B8922" t="str">
            <v>FABRICAÇÃO DE ESCORAS DO TIPO PONTALETE, EM MADEIRA, PARA PÉ-DIREITO DUPLO. AF_09/2020</v>
          </cell>
          <cell r="C8922" t="str">
            <v>M</v>
          </cell>
          <cell r="D8922">
            <v>32.880000000000003</v>
          </cell>
          <cell r="E8922">
            <v>33.1</v>
          </cell>
          <cell r="F8922" t="str">
            <v>SINAPI JUNHO 2025</v>
          </cell>
        </row>
        <row r="8923">
          <cell r="A8923">
            <v>92273</v>
          </cell>
          <cell r="B8923" t="str">
            <v>FABRICAÇÃO DE ESCORAS DO TIPO PONTALETE, EM MADEIRA, PARA PÉ-DIREITO SIMPLES. AF_09/2020</v>
          </cell>
          <cell r="C8923" t="str">
            <v>M</v>
          </cell>
          <cell r="D8923">
            <v>18.28</v>
          </cell>
          <cell r="E8923">
            <v>18.649999999999999</v>
          </cell>
          <cell r="F8923" t="str">
            <v>SINAPI JUNHO 2025</v>
          </cell>
        </row>
        <row r="8924">
          <cell r="A8924">
            <v>92268</v>
          </cell>
          <cell r="B8924" t="str">
            <v>FABRICAÇÃO DE FÔRMA PARA LAJES, EM CHAPA DE MADEIRA COMPENSADA PLASTIFICADA, E = 18 MM. AF_09/2020</v>
          </cell>
          <cell r="C8924" t="str">
            <v>M2</v>
          </cell>
          <cell r="D8924">
            <v>75.680000000000007</v>
          </cell>
          <cell r="E8924">
            <v>75.790000000000006</v>
          </cell>
          <cell r="F8924" t="str">
            <v>SINAPI JUNHO 2025</v>
          </cell>
        </row>
        <row r="8925">
          <cell r="A8925">
            <v>92267</v>
          </cell>
          <cell r="B8925" t="str">
            <v>FABRICAÇÃO DE FÔRMA PARA LAJES, EM CHAPA DE MADEIRA COMPENSADA RESINADA, E = 17 MM. AF_09/2020</v>
          </cell>
          <cell r="C8925" t="str">
            <v>M2</v>
          </cell>
          <cell r="D8925">
            <v>45.05</v>
          </cell>
          <cell r="E8925">
            <v>45.16</v>
          </cell>
          <cell r="F8925" t="str">
            <v>SINAPI JUNHO 2025</v>
          </cell>
        </row>
        <row r="8926">
          <cell r="A8926">
            <v>92271</v>
          </cell>
          <cell r="B8926" t="str">
            <v>FABRICAÇÃO DE FÔRMA PARA LAJES, EM MADEIRA SERRADA, E=25 MM. AF_09/2020</v>
          </cell>
          <cell r="C8926" t="str">
            <v>M2</v>
          </cell>
          <cell r="D8926">
            <v>116.15</v>
          </cell>
          <cell r="E8926">
            <v>116.19</v>
          </cell>
          <cell r="F8926" t="str">
            <v>SINAPI JUNHO 2025</v>
          </cell>
        </row>
        <row r="8927">
          <cell r="A8927">
            <v>92264</v>
          </cell>
          <cell r="B8927" t="str">
            <v>FABRICAÇÃO DE FÔRMA PARA PILARES E ESTRUTURAS SIMILARES, EM CHAPA DE MADEIRA COMPENSADA PLASTIFICADA, E = 18 MM. AF_09/2020</v>
          </cell>
          <cell r="C8927" t="str">
            <v>M2</v>
          </cell>
          <cell r="D8927">
            <v>204.49</v>
          </cell>
          <cell r="E8927">
            <v>208.88</v>
          </cell>
          <cell r="F8927" t="str">
            <v>SINAPI JUNHO 2025</v>
          </cell>
        </row>
        <row r="8928">
          <cell r="A8928">
            <v>92263</v>
          </cell>
          <cell r="B8928" t="str">
            <v>FABRICAÇÃO DE FÔRMA PARA PILARES E ESTRUTURAS SIMILARES, EM CHAPA DE MADEIRA COMPENSADA RESINADA, E = 17 MM. AF_09/2020</v>
          </cell>
          <cell r="C8928" t="str">
            <v>M2</v>
          </cell>
          <cell r="D8928">
            <v>165.52</v>
          </cell>
          <cell r="E8928">
            <v>169.91</v>
          </cell>
          <cell r="F8928" t="str">
            <v>SINAPI JUNHO 2025</v>
          </cell>
        </row>
        <row r="8929">
          <cell r="A8929">
            <v>92269</v>
          </cell>
          <cell r="B8929" t="str">
            <v>FABRICAÇÃO DE FÔRMA PARA PILARES E ESTRUTURAS SIMILARES, EM MADEIRA SERRADA, E=25 MM. AF_09/2020</v>
          </cell>
          <cell r="C8929" t="str">
            <v>M2</v>
          </cell>
          <cell r="D8929">
            <v>159.91999999999999</v>
          </cell>
          <cell r="E8929">
            <v>162.41</v>
          </cell>
          <cell r="F8929" t="str">
            <v>SINAPI JUNHO 2025</v>
          </cell>
        </row>
        <row r="8930">
          <cell r="A8930">
            <v>92270</v>
          </cell>
          <cell r="B8930" t="str">
            <v>FABRICAÇÃO DE FÔRMA PARA VIGAS, COM MADEIRA SERRADA, E = 25 MM. AF_09/2020</v>
          </cell>
          <cell r="C8930" t="str">
            <v>M2</v>
          </cell>
          <cell r="D8930">
            <v>184.71</v>
          </cell>
          <cell r="E8930">
            <v>187.82</v>
          </cell>
          <cell r="F8930" t="str">
            <v>SINAPI JUNHO 2025</v>
          </cell>
        </row>
        <row r="8931">
          <cell r="A8931">
            <v>92266</v>
          </cell>
          <cell r="B8931" t="str">
            <v>FABRICAÇÃO DE FÔRMA PARA VIGAS, EM CHAPA DE MADEIRA COMPENSADA PLASTIFICADA, E = 18 MM. AF_09/2020</v>
          </cell>
          <cell r="C8931" t="str">
            <v>M2</v>
          </cell>
          <cell r="D8931">
            <v>149.32</v>
          </cell>
          <cell r="E8931">
            <v>152.82</v>
          </cell>
          <cell r="F8931" t="str">
            <v>SINAPI JUNHO 2025</v>
          </cell>
        </row>
        <row r="8932">
          <cell r="A8932">
            <v>92265</v>
          </cell>
          <cell r="B8932" t="str">
            <v>FABRICAÇÃO DE FÔRMA PARA VIGAS, EM CHAPA DE MADEIRA COMPENSADA RESINADA, E = 17 MM. AF_09/2020</v>
          </cell>
          <cell r="C8932" t="str">
            <v>M2</v>
          </cell>
          <cell r="D8932">
            <v>115.9</v>
          </cell>
          <cell r="E8932">
            <v>119.4</v>
          </cell>
          <cell r="F8932" t="str">
            <v>SINAPI JUNHO 2025</v>
          </cell>
        </row>
        <row r="8933">
          <cell r="A8933">
            <v>92524</v>
          </cell>
          <cell r="B8933" t="str">
            <v>MONTAGEM E DESMONTAGEM DE FÔRMA DE LAJE MACIÇA, PÉ-DIREITO DUPLO, EM CHAPA DE MADEIRA COMPENSADA PLASTIFICADA, 10 UTILIZAÇÕES. AF_09/2020</v>
          </cell>
          <cell r="C8933" t="str">
            <v>M2</v>
          </cell>
          <cell r="D8933">
            <v>78.38</v>
          </cell>
          <cell r="E8933">
            <v>81.02</v>
          </cell>
          <cell r="F8933" t="str">
            <v>SINAPI JUNHO 2025</v>
          </cell>
        </row>
        <row r="8934">
          <cell r="A8934">
            <v>92528</v>
          </cell>
          <cell r="B8934" t="str">
            <v>MONTAGEM E DESMONTAGEM DE FÔRMA DE LAJE MACIÇA, PÉ-DIREITO DUPLO, EM CHAPA DE MADEIRA COMPENSADA PLASTIFICADA, 12 UTILIZAÇÕES. AF_09/2020</v>
          </cell>
          <cell r="C8934" t="str">
            <v>M2</v>
          </cell>
          <cell r="D8934">
            <v>75.180000000000007</v>
          </cell>
          <cell r="E8934">
            <v>77.62</v>
          </cell>
          <cell r="F8934" t="str">
            <v>SINAPI JUNHO 2025</v>
          </cell>
        </row>
        <row r="8935">
          <cell r="A8935">
            <v>92532</v>
          </cell>
          <cell r="B8935" t="str">
            <v>MONTAGEM E DESMONTAGEM DE FÔRMA DE LAJE MACIÇA, PÉ-DIREITO DUPLO, EM CHAPA DE MADEIRA COMPENSADA PLASTIFICADA, 14 UTILIZAÇÕES. AF_09/2020</v>
          </cell>
          <cell r="C8935" t="str">
            <v>M2</v>
          </cell>
          <cell r="D8935">
            <v>72.42</v>
          </cell>
          <cell r="E8935">
            <v>74.680000000000007</v>
          </cell>
          <cell r="F8935" t="str">
            <v>SINAPI JUNHO 2025</v>
          </cell>
        </row>
        <row r="8936">
          <cell r="A8936">
            <v>92536</v>
          </cell>
          <cell r="B8936" t="str">
            <v>MONTAGEM E DESMONTAGEM DE FÔRMA DE LAJE MACIÇA, PÉ-DIREITO DUPLO, EM CHAPA DE MADEIRA COMPENSADA PLASTIFICADA, 18 UTILIZAÇÕES. AF_09/2020</v>
          </cell>
          <cell r="C8936" t="str">
            <v>M2</v>
          </cell>
          <cell r="D8936">
            <v>67.099999999999994</v>
          </cell>
          <cell r="E8936">
            <v>69.03</v>
          </cell>
          <cell r="F8936" t="str">
            <v>SINAPI JUNHO 2025</v>
          </cell>
        </row>
        <row r="8937">
          <cell r="A8937">
            <v>92508</v>
          </cell>
          <cell r="B8937" t="str">
            <v>MONTAGEM E DESMONTAGEM DE FÔRMA DE LAJE MACIÇA, PÉ-DIREITO DUPLO, EM CHAPA DE MADEIRA COMPENSADA RESINADA, 2 UTILIZAÇÕES. AF_09/2020</v>
          </cell>
          <cell r="C8937" t="str">
            <v>M2</v>
          </cell>
          <cell r="D8937">
            <v>104.49</v>
          </cell>
          <cell r="E8937">
            <v>108.14</v>
          </cell>
          <cell r="F8937" t="str">
            <v>SINAPI JUNHO 2025</v>
          </cell>
        </row>
        <row r="8938">
          <cell r="A8938">
            <v>92512</v>
          </cell>
          <cell r="B8938" t="str">
            <v>MONTAGEM E DESMONTAGEM DE FÔRMA DE LAJE MACIÇA, PÉ-DIREITO DUPLO, EM CHAPA DE MADEIRA COMPENSADA RESINADA, 4 UTILIZAÇÕES. AF_09/2020</v>
          </cell>
          <cell r="C8938" t="str">
            <v>M2</v>
          </cell>
          <cell r="D8938">
            <v>90.96</v>
          </cell>
          <cell r="E8938">
            <v>94.32</v>
          </cell>
          <cell r="F8938" t="str">
            <v>SINAPI JUNHO 2025</v>
          </cell>
        </row>
        <row r="8939">
          <cell r="A8939">
            <v>92515</v>
          </cell>
          <cell r="B8939" t="str">
            <v>MONTAGEM E DESMONTAGEM DE FÔRMA DE LAJE MACIÇA, PÉ-DIREITO DUPLO, EM CHAPA DE MADEIRA COMPENSADA RESINADA, 6 UTILIZAÇÕES. AF_09/2020</v>
          </cell>
          <cell r="C8939" t="str">
            <v>M2</v>
          </cell>
          <cell r="D8939">
            <v>83.95</v>
          </cell>
          <cell r="E8939">
            <v>87.05</v>
          </cell>
          <cell r="F8939" t="str">
            <v>SINAPI JUNHO 2025</v>
          </cell>
        </row>
        <row r="8940">
          <cell r="A8940">
            <v>92520</v>
          </cell>
          <cell r="B8940" t="str">
            <v>MONTAGEM E DESMONTAGEM DE FÔRMA DE LAJE MACIÇA, PÉ-DIREITO DUPLO, EM CHAPA DE MADEIRA COMPENSADA RESINADA, 8 UTILIZAÇÕES. AF_09/2020</v>
          </cell>
          <cell r="C8940" t="str">
            <v>M2</v>
          </cell>
          <cell r="D8940">
            <v>79.22</v>
          </cell>
          <cell r="E8940">
            <v>82.08</v>
          </cell>
          <cell r="F8940" t="str">
            <v>SINAPI JUNHO 2025</v>
          </cell>
        </row>
        <row r="8941">
          <cell r="A8941">
            <v>92526</v>
          </cell>
          <cell r="B8941" t="str">
            <v>MONTAGEM E DESMONTAGEM DE FÔRMA DE LAJE MACIÇA, PÉ-DIREITO SIMPLES, EM CHAPA DE MADEIRA COMPENSADA PLASTIFICADA, 10 UTILIZAÇÕES. AF_09/2020</v>
          </cell>
          <cell r="C8941" t="str">
            <v>M2</v>
          </cell>
          <cell r="D8941">
            <v>41.41</v>
          </cell>
          <cell r="E8941">
            <v>42.94</v>
          </cell>
          <cell r="F8941" t="str">
            <v>SINAPI JUNHO 2025</v>
          </cell>
        </row>
        <row r="8942">
          <cell r="A8942">
            <v>92530</v>
          </cell>
          <cell r="B8942" t="str">
            <v>MONTAGEM E DESMONTAGEM DE FÔRMA DE LAJE MACIÇA, PÉ-DIREITO SIMPLES, EM CHAPA DE MADEIRA COMPENSADA PLASTIFICADA, 12 UTILIZAÇÕES. AF_09/2020</v>
          </cell>
          <cell r="C8942" t="str">
            <v>M2</v>
          </cell>
          <cell r="D8942">
            <v>39.119999999999997</v>
          </cell>
          <cell r="E8942">
            <v>40.53</v>
          </cell>
          <cell r="F8942" t="str">
            <v>SINAPI JUNHO 2025</v>
          </cell>
        </row>
        <row r="8943">
          <cell r="A8943">
            <v>92534</v>
          </cell>
          <cell r="B8943" t="str">
            <v>MONTAGEM E DESMONTAGEM DE FÔRMA DE LAJE MACIÇA, PÉ-DIREITO SIMPLES, EM CHAPA DE MADEIRA COMPENSADA PLASTIFICADA, 14 UTILIZAÇÕES. AF_09/2020</v>
          </cell>
          <cell r="C8943" t="str">
            <v>M2</v>
          </cell>
          <cell r="D8943">
            <v>37.17</v>
          </cell>
          <cell r="E8943">
            <v>38.479999999999997</v>
          </cell>
          <cell r="F8943" t="str">
            <v>SINAPI JUNHO 2025</v>
          </cell>
        </row>
        <row r="8944">
          <cell r="A8944">
            <v>92538</v>
          </cell>
          <cell r="B8944" t="str">
            <v>MONTAGEM E DESMONTAGEM DE FÔRMA DE LAJE MACIÇA, PÉ-DIREITO SIMPLES, EM CHAPA DE MADEIRA COMPENSADA PLASTIFICADA, 18 UTILIZAÇÕES. AF_09/2020</v>
          </cell>
          <cell r="C8944" t="str">
            <v>M2</v>
          </cell>
          <cell r="D8944">
            <v>33.299999999999997</v>
          </cell>
          <cell r="E8944">
            <v>34.42</v>
          </cell>
          <cell r="F8944" t="str">
            <v>SINAPI JUNHO 2025</v>
          </cell>
        </row>
        <row r="8945">
          <cell r="A8945">
            <v>103760</v>
          </cell>
          <cell r="B8945" t="str">
            <v>MONTAGEM E DESMONTAGEM DE FÔRMA DE LAJE MACIÇA, PÉ-DIREITO SIMPLES, EM CHAPA DE MADEIRA COMPENSADA RESINADA E CIMBRAMENTO DE MADEIRA, 2 UTILIZAÇÕES. AF_03/2022</v>
          </cell>
          <cell r="C8945" t="str">
            <v>M2</v>
          </cell>
          <cell r="D8945">
            <v>118.34</v>
          </cell>
          <cell r="E8945">
            <v>121.8</v>
          </cell>
          <cell r="F8945" t="str">
            <v>SINAPI JUNHO 2025</v>
          </cell>
        </row>
        <row r="8946">
          <cell r="A8946">
            <v>103761</v>
          </cell>
          <cell r="B8946" t="str">
            <v>MONTAGEM E DESMONTAGEM DE FÔRMA DE LAJE MACIÇA, PÉ-DIREITO SIMPLES, EM CHAPA DE MADEIRA COMPENSADA RESINADA E CIMBRAMENTO DE MADEIRA, 4 UTILIZAÇÕES. AF_03/2022</v>
          </cell>
          <cell r="C8946" t="str">
            <v>M2</v>
          </cell>
          <cell r="D8946">
            <v>81.010000000000005</v>
          </cell>
          <cell r="E8946">
            <v>84.19</v>
          </cell>
          <cell r="F8946" t="str">
            <v>SINAPI JUNHO 2025</v>
          </cell>
        </row>
        <row r="8947">
          <cell r="A8947">
            <v>103762</v>
          </cell>
          <cell r="B8947" t="str">
            <v>MONTAGEM E DESMONTAGEM DE FÔRMA DE LAJE MACIÇA, PÉ-DIREITO SIMPLES, EM CHAPA DE MADEIRA COMPENSADA RESINADA E CIMBRAMENTO DE MADEIRA, 6 UTILIZAÇÕES. AF_03/2022</v>
          </cell>
          <cell r="C8947" t="str">
            <v>M2</v>
          </cell>
          <cell r="D8947">
            <v>69.650000000000006</v>
          </cell>
          <cell r="E8947">
            <v>72.58</v>
          </cell>
          <cell r="F8947" t="str">
            <v>SINAPI JUNHO 2025</v>
          </cell>
        </row>
        <row r="8948">
          <cell r="A8948">
            <v>103763</v>
          </cell>
          <cell r="B8948" t="str">
            <v>MONTAGEM E DESMONTAGEM DE FÔRMA DE LAJE MACIÇA, PÉ-DIREITO SIMPLES, EM CHAPA DE MADEIRA COMPENSADA RESINADA E CIMBRAMENTO DE MADEIRA, 8 UTILIZAÇÕES. AF_03/2022</v>
          </cell>
          <cell r="C8948" t="str">
            <v>M2</v>
          </cell>
          <cell r="D8948">
            <v>61.67</v>
          </cell>
          <cell r="E8948">
            <v>64.38</v>
          </cell>
          <cell r="F8948" t="str">
            <v>SINAPI JUNHO 2025</v>
          </cell>
        </row>
        <row r="8949">
          <cell r="A8949">
            <v>92510</v>
          </cell>
          <cell r="B8949" t="str">
            <v>MONTAGEM E DESMONTAGEM DE FÔRMA DE LAJE MACIÇA, PÉ-DIREITO SIMPLES, EM CHAPA DE MADEIRA COMPENSADA RESINADA, 2 UTILIZAÇÕES. AF_09/2020</v>
          </cell>
          <cell r="C8949" t="str">
            <v>M2</v>
          </cell>
          <cell r="D8949">
            <v>63.14</v>
          </cell>
          <cell r="E8949">
            <v>65.28</v>
          </cell>
          <cell r="F8949" t="str">
            <v>SINAPI JUNHO 2025</v>
          </cell>
        </row>
        <row r="8950">
          <cell r="A8950">
            <v>92514</v>
          </cell>
          <cell r="B8950" t="str">
            <v>MONTAGEM E DESMONTAGEM DE FÔRMA DE LAJE MACIÇA, PÉ-DIREITO SIMPLES, EM CHAPA DE MADEIRA COMPENSADA RESINADA, 4 UTILIZAÇÕES. AF_09/2020</v>
          </cell>
          <cell r="C8950" t="str">
            <v>M2</v>
          </cell>
          <cell r="D8950">
            <v>50.82</v>
          </cell>
          <cell r="E8950">
            <v>52.77</v>
          </cell>
          <cell r="F8950" t="str">
            <v>SINAPI JUNHO 2025</v>
          </cell>
        </row>
        <row r="8951">
          <cell r="A8951">
            <v>92518</v>
          </cell>
          <cell r="B8951" t="str">
            <v>MONTAGEM E DESMONTAGEM DE FÔRMA DE LAJE MACIÇA, PÉ-DIREITO SIMPLES, EM CHAPA DE MADEIRA COMPENSADA RESINADA, 6 UTILIZAÇÕES. AF_09/2020</v>
          </cell>
          <cell r="C8951" t="str">
            <v>M2</v>
          </cell>
          <cell r="D8951">
            <v>44.96</v>
          </cell>
          <cell r="E8951">
            <v>46.77</v>
          </cell>
          <cell r="F8951" t="str">
            <v>SINAPI JUNHO 2025</v>
          </cell>
        </row>
        <row r="8952">
          <cell r="A8952">
            <v>92522</v>
          </cell>
          <cell r="B8952" t="str">
            <v>MONTAGEM E DESMONTAGEM DE FÔRMA DE LAJE MACIÇA, PÉ-DIREITO SIMPLES, EM CHAPA DE MADEIRA COMPENSADA RESINADA, 8 UTILIZAÇÕES. AF_09/2020</v>
          </cell>
          <cell r="C8952" t="str">
            <v>M2</v>
          </cell>
          <cell r="D8952">
            <v>41.26</v>
          </cell>
          <cell r="E8952">
            <v>42.92</v>
          </cell>
          <cell r="F8952" t="str">
            <v>SINAPI JUNHO 2025</v>
          </cell>
        </row>
        <row r="8953">
          <cell r="A8953">
            <v>92482</v>
          </cell>
          <cell r="B8953" t="str">
            <v>MONTAGEM E DESMONTAGEM DE FÔRMA DE LAJE MACIÇA, PÉ-DIREITO SIMPLES, EM MADEIRA SERRADA, 1 UTILIZAÇÃO. AF_09/2020</v>
          </cell>
          <cell r="C8953" t="str">
            <v>M2</v>
          </cell>
          <cell r="D8953">
            <v>352.2</v>
          </cell>
          <cell r="E8953">
            <v>364.79</v>
          </cell>
          <cell r="F8953" t="str">
            <v>SINAPI JUNHO 2025</v>
          </cell>
        </row>
        <row r="8954">
          <cell r="A8954">
            <v>92484</v>
          </cell>
          <cell r="B8954" t="str">
            <v>MONTAGEM E DESMONTAGEM DE FÔRMA DE LAJE MACIÇA, PÉ-DIREITO SIMPLES, EM MADEIRA SERRADA, 2 UTILIZAÇÕES. AF_09/2020</v>
          </cell>
          <cell r="C8954" t="str">
            <v>M2</v>
          </cell>
          <cell r="D8954">
            <v>242.84</v>
          </cell>
          <cell r="E8954">
            <v>253.24</v>
          </cell>
          <cell r="F8954" t="str">
            <v>SINAPI JUNHO 2025</v>
          </cell>
        </row>
        <row r="8955">
          <cell r="A8955">
            <v>92486</v>
          </cell>
          <cell r="B8955" t="str">
            <v>MONTAGEM E DESMONTAGEM DE FÔRMA DE LAJE MACIÇA, PÉ-DIREITO SIMPLES, EM MADEIRA SERRADA, 4 UTILIZAÇÕES. AF_09/2020</v>
          </cell>
          <cell r="C8955" t="str">
            <v>M2</v>
          </cell>
          <cell r="D8955">
            <v>173.14</v>
          </cell>
          <cell r="E8955">
            <v>181.73</v>
          </cell>
          <cell r="F8955" t="str">
            <v>SINAPI JUNHO 2025</v>
          </cell>
        </row>
        <row r="8956">
          <cell r="A8956">
            <v>92492</v>
          </cell>
          <cell r="B8956" t="str">
            <v>MONTAGEM E DESMONTAGEM DE FÔRMA DE LAJE NERVURADA COM CUBETA E ASSOALHO, PÉ-DIREITO DUPLO, EM CHAPA DE MADEIRA COMPENSADA RESINADA, 10 UTILIZAÇÕES. AF_09/2020</v>
          </cell>
          <cell r="C8956" t="str">
            <v>M2</v>
          </cell>
          <cell r="D8956">
            <v>106.59</v>
          </cell>
          <cell r="E8956">
            <v>110.91</v>
          </cell>
          <cell r="F8956" t="str">
            <v>SINAPI JUNHO 2025</v>
          </cell>
        </row>
        <row r="8957">
          <cell r="A8957">
            <v>92496</v>
          </cell>
          <cell r="B8957" t="str">
            <v>MONTAGEM E DESMONTAGEM DE FÔRMA DE LAJE NERVURADA COM CUBETA E ASSOALHO, PÉ-DIREITO DUPLO, EM CHAPA DE MADEIRA COMPENSADA RESINADA, 12 UTILIZAÇÕES. AF_09/2020</v>
          </cell>
          <cell r="C8957" t="str">
            <v>M2</v>
          </cell>
          <cell r="D8957">
            <v>102.01</v>
          </cell>
          <cell r="E8957">
            <v>106.01</v>
          </cell>
          <cell r="F8957" t="str">
            <v>SINAPI JUNHO 2025</v>
          </cell>
        </row>
        <row r="8958">
          <cell r="A8958">
            <v>92500</v>
          </cell>
          <cell r="B8958" t="str">
            <v>MONTAGEM E DESMONTAGEM DE FÔRMA DE LAJE NERVURADA COM CUBETA E ASSOALHO, PÉ-DIREITO DUPLO, EM CHAPA DE MADEIRA COMPENSADA RESINADA, 14 UTILIZAÇÕES. AF_09/2020</v>
          </cell>
          <cell r="C8958" t="str">
            <v>M2</v>
          </cell>
          <cell r="D8958">
            <v>98.27</v>
          </cell>
          <cell r="E8958">
            <v>101.97</v>
          </cell>
          <cell r="F8958" t="str">
            <v>SINAPI JUNHO 2025</v>
          </cell>
        </row>
        <row r="8959">
          <cell r="A8959">
            <v>92504</v>
          </cell>
          <cell r="B8959" t="str">
            <v>MONTAGEM E DESMONTAGEM DE FÔRMA DE LAJE NERVURADA COM CUBETA E ASSOALHO, PÉ-DIREITO DUPLO, EM CHAPA DE MADEIRA COMPENSADA RESINADA, 18 UTILIZAÇÕES. AF_09/2020</v>
          </cell>
          <cell r="C8959" t="str">
            <v>M2</v>
          </cell>
          <cell r="D8959">
            <v>91.47</v>
          </cell>
          <cell r="E8959">
            <v>94.63</v>
          </cell>
          <cell r="F8959" t="str">
            <v>SINAPI JUNHO 2025</v>
          </cell>
        </row>
        <row r="8960">
          <cell r="A8960">
            <v>92488</v>
          </cell>
          <cell r="B8960" t="str">
            <v>MONTAGEM E DESMONTAGEM DE FÔRMA DE LAJE NERVURADA COM CUBETA E ASSOALHO, PÉ-DIREITO DUPLO, EM CHAPA DE MADEIRA COMPENSADA RESINADA, 8 UTILIZAÇÕES. AF_09/2020</v>
          </cell>
          <cell r="C8960" t="str">
            <v>M2</v>
          </cell>
          <cell r="D8960">
            <v>112</v>
          </cell>
          <cell r="E8960">
            <v>116.69</v>
          </cell>
          <cell r="F8960" t="str">
            <v>SINAPI JUNHO 2025</v>
          </cell>
        </row>
        <row r="8961">
          <cell r="A8961">
            <v>92494</v>
          </cell>
          <cell r="B8961" t="str">
            <v>MONTAGEM E DESMONTAGEM DE FÔRMA DE LAJE NERVURADA COM CUBETA E ASSOALHO, PÉ-DIREITO SIMPLES, EM CHAPA DE MADEIRA COMPENSADA RESINADA, 10 UTILIZAÇÕES. AF_09/2020</v>
          </cell>
          <cell r="C8961" t="str">
            <v>M2</v>
          </cell>
          <cell r="D8961">
            <v>68.3</v>
          </cell>
          <cell r="E8961">
            <v>71.400000000000006</v>
          </cell>
          <cell r="F8961" t="str">
            <v>SINAPI JUNHO 2025</v>
          </cell>
        </row>
        <row r="8962">
          <cell r="A8962">
            <v>92498</v>
          </cell>
          <cell r="B8962" t="str">
            <v>MONTAGEM E DESMONTAGEM DE FÔRMA DE LAJE NERVURADA COM CUBETA E ASSOALHO, PÉ-DIREITO SIMPLES, EM CHAPA DE MADEIRA COMPENSADA RESINADA, 12 UTILIZAÇÕES. AF_09/2020</v>
          </cell>
          <cell r="C8962" t="str">
            <v>M2</v>
          </cell>
          <cell r="D8962">
            <v>64.680000000000007</v>
          </cell>
          <cell r="E8962">
            <v>67.55</v>
          </cell>
          <cell r="F8962" t="str">
            <v>SINAPI JUNHO 2025</v>
          </cell>
        </row>
        <row r="8963">
          <cell r="A8963">
            <v>92502</v>
          </cell>
          <cell r="B8963" t="str">
            <v>MONTAGEM E DESMONTAGEM DE FÔRMA DE LAJE NERVURADA COM CUBETA E ASSOALHO, PÉ-DIREITO SIMPLES, EM CHAPA DE MADEIRA COMPENSADA RESINADA, 14 UTILIZAÇÕES. AF_09/2020</v>
          </cell>
          <cell r="C8963" t="str">
            <v>M2</v>
          </cell>
          <cell r="D8963">
            <v>61.88</v>
          </cell>
          <cell r="E8963">
            <v>64.52</v>
          </cell>
          <cell r="F8963" t="str">
            <v>SINAPI JUNHO 2025</v>
          </cell>
        </row>
        <row r="8964">
          <cell r="A8964">
            <v>92506</v>
          </cell>
          <cell r="B8964" t="str">
            <v>MONTAGEM E DESMONTAGEM DE FÔRMA DE LAJE NERVURADA COM CUBETA E ASSOALHO, PÉ-DIREITO SIMPLES, EM CHAPA DE MADEIRA COMPENSADA RESINADA, 18 UTILIZAÇÕES. AF_09/2020</v>
          </cell>
          <cell r="C8964" t="str">
            <v>M2</v>
          </cell>
          <cell r="D8964">
            <v>56.68</v>
          </cell>
          <cell r="E8964">
            <v>58.95</v>
          </cell>
          <cell r="F8964" t="str">
            <v>SINAPI JUNHO 2025</v>
          </cell>
        </row>
        <row r="8965">
          <cell r="A8965">
            <v>92490</v>
          </cell>
          <cell r="B8965" t="str">
            <v>MONTAGEM E DESMONTAGEM DE FÔRMA DE LAJE NERVURADA COM CUBETA E ASSOALHO, PÉ-DIREITO SIMPLES, EM CHAPA DE MADEIRA COMPENSADA RESINADA, 8 UTILIZAÇÕES. AF_09/2020</v>
          </cell>
          <cell r="C8965" t="str">
            <v>M2</v>
          </cell>
          <cell r="D8965">
            <v>72.599999999999994</v>
          </cell>
          <cell r="E8965">
            <v>75.959999999999994</v>
          </cell>
          <cell r="F8965" t="str">
            <v>SINAPI JUNHO 2025</v>
          </cell>
        </row>
        <row r="8966">
          <cell r="A8966">
            <v>92433</v>
          </cell>
          <cell r="B8966" t="str">
            <v>MONTAGEM E DESMONTAGEM DE FÔRMA DE PILARES RETANGULARES E ESTRUTURAS SIMILARES, PÉ-DIREITO DUPLO, EM CHAPA DE MADEIRA COMPENSADA PLASTIFICADA, 10 UTILIZAÇÕES. AF_09/2020</v>
          </cell>
          <cell r="C8966" t="str">
            <v>M2</v>
          </cell>
          <cell r="D8966">
            <v>76.510000000000005</v>
          </cell>
          <cell r="E8966">
            <v>80.260000000000005</v>
          </cell>
          <cell r="F8966" t="str">
            <v>SINAPI JUNHO 2025</v>
          </cell>
        </row>
        <row r="8967">
          <cell r="A8967">
            <v>92437</v>
          </cell>
          <cell r="B8967" t="str">
            <v>MONTAGEM E DESMONTAGEM DE FÔRMA DE PILARES RETANGULARES E ESTRUTURAS SIMILARES, PÉ-DIREITO DUPLO, EM CHAPA DE MADEIRA COMPENSADA PLASTIFICADA, 12 UTILIZAÇÕES. AF_09/2020</v>
          </cell>
          <cell r="C8967" t="str">
            <v>M2</v>
          </cell>
          <cell r="D8967">
            <v>73.040000000000006</v>
          </cell>
          <cell r="E8967">
            <v>76.64</v>
          </cell>
          <cell r="F8967" t="str">
            <v>SINAPI JUNHO 2025</v>
          </cell>
        </row>
        <row r="8968">
          <cell r="A8968">
            <v>92441</v>
          </cell>
          <cell r="B8968" t="str">
            <v>MONTAGEM E DESMONTAGEM DE FÔRMA DE PILARES RETANGULARES E ESTRUTURAS SIMILARES, PÉ-DIREITO DUPLO, EM CHAPA DE MADEIRA COMPENSADA PLASTIFICADA, 14 UTILIZAÇÕES. AF_09/2020</v>
          </cell>
          <cell r="C8968" t="str">
            <v>M2</v>
          </cell>
          <cell r="D8968">
            <v>70.569999999999993</v>
          </cell>
          <cell r="E8968">
            <v>74.040000000000006</v>
          </cell>
          <cell r="F8968" t="str">
            <v>SINAPI JUNHO 2025</v>
          </cell>
        </row>
        <row r="8969">
          <cell r="A8969">
            <v>92445</v>
          </cell>
          <cell r="B8969" t="str">
            <v>MONTAGEM E DESMONTAGEM DE FÔRMA DE PILARES RETANGULARES E ESTRUTURAS SIMILARES, PÉ-DIREITO DUPLO, EM CHAPA DE MADEIRA COMPENSADA PLASTIFICADA, 18 UTILIZAÇÕES. AF_09/2020</v>
          </cell>
          <cell r="C8969" t="str">
            <v>M2</v>
          </cell>
          <cell r="D8969">
            <v>65.510000000000005</v>
          </cell>
          <cell r="E8969">
            <v>68.790000000000006</v>
          </cell>
          <cell r="F8969" t="str">
            <v>SINAPI JUNHO 2025</v>
          </cell>
        </row>
        <row r="8970">
          <cell r="A8970">
            <v>92417</v>
          </cell>
          <cell r="B8970" t="str">
            <v>MONTAGEM E DESMONTAGEM DE FÔRMA DE PILARES RETANGULARES E ESTRUTURAS SIMILARES, PÉ-DIREITO DUPLO, EM CHAPA DE MADEIRA COMPENSADA RESINADA, 2 UTILIZAÇÕES. AF_09/2020</v>
          </cell>
          <cell r="C8970" t="str">
            <v>M2</v>
          </cell>
          <cell r="D8970">
            <v>166.69</v>
          </cell>
          <cell r="E8970">
            <v>174.61</v>
          </cell>
          <cell r="F8970" t="str">
            <v>SINAPI JUNHO 2025</v>
          </cell>
        </row>
        <row r="8971">
          <cell r="A8971">
            <v>92421</v>
          </cell>
          <cell r="B8971" t="str">
            <v>MONTAGEM E DESMONTAGEM DE FÔRMA DE PILARES RETANGULARES E ESTRUTURAS SIMILARES, PÉ-DIREITO DUPLO, EM CHAPA DE MADEIRA COMPENSADA RESINADA, 4 UTILIZAÇÕES. AF_09/2020</v>
          </cell>
          <cell r="C8971" t="str">
            <v>M2</v>
          </cell>
          <cell r="D8971">
            <v>109.49</v>
          </cell>
          <cell r="E8971">
            <v>114.95</v>
          </cell>
          <cell r="F8971" t="str">
            <v>SINAPI JUNHO 2025</v>
          </cell>
        </row>
        <row r="8972">
          <cell r="A8972">
            <v>92425</v>
          </cell>
          <cell r="B8972" t="str">
            <v>MONTAGEM E DESMONTAGEM DE FÔRMA DE PILARES RETANGULARES E ESTRUTURAS SIMILARES, PÉ-DIREITO DUPLO, EM CHAPA DE MADEIRA COMPENSADA RESINADA, 6 UTILIZAÇÕES. AF_09/2020</v>
          </cell>
          <cell r="C8972" t="str">
            <v>M2</v>
          </cell>
          <cell r="D8972">
            <v>91.03</v>
          </cell>
          <cell r="E8972">
            <v>95.6</v>
          </cell>
          <cell r="F8972" t="str">
            <v>SINAPI JUNHO 2025</v>
          </cell>
        </row>
        <row r="8973">
          <cell r="A8973">
            <v>92429</v>
          </cell>
          <cell r="B8973" t="str">
            <v>MONTAGEM E DESMONTAGEM DE FÔRMA DE PILARES RETANGULARES E ESTRUTURAS SIMILARES, PÉ-DIREITO DUPLO, EM CHAPA DE MADEIRA COMPENSADA RESINADA, 8 UTILIZAÇÕES. AF_09/2020</v>
          </cell>
          <cell r="C8973" t="str">
            <v>M2</v>
          </cell>
          <cell r="D8973">
            <v>81.73</v>
          </cell>
          <cell r="E8973">
            <v>85.85</v>
          </cell>
          <cell r="F8973" t="str">
            <v>SINAPI JUNHO 2025</v>
          </cell>
        </row>
        <row r="8974">
          <cell r="A8974">
            <v>92431</v>
          </cell>
          <cell r="B8974" t="str">
            <v>MONTAGEM E DESMONTAGEM DE FÔRMA DE PILARES RETANGULARES E ESTRUTURAS SIMILARES, PÉ-DIREITO SIMPLES, EM CHAPA DE MADEIRA COMPENSADA PLASTIFICADA, 10 UTILIZAÇÕES. AF_09/2020</v>
          </cell>
          <cell r="C8974" t="str">
            <v>M2</v>
          </cell>
          <cell r="D8974">
            <v>62.71</v>
          </cell>
          <cell r="E8974">
            <v>65.16</v>
          </cell>
          <cell r="F8974" t="str">
            <v>SINAPI JUNHO 2025</v>
          </cell>
        </row>
        <row r="8975">
          <cell r="A8975">
            <v>92435</v>
          </cell>
          <cell r="B8975" t="str">
            <v>MONTAGEM E DESMONTAGEM DE FÔRMA DE PILARES RETANGULARES E ESTRUTURAS SIMILARES, PÉ-DIREITO SIMPLES, EM CHAPA DE MADEIRA COMPENSADA PLASTIFICADA, 12 UTILIZAÇÕES. AF_09/2020</v>
          </cell>
          <cell r="C8975" t="str">
            <v>M2</v>
          </cell>
          <cell r="D8975">
            <v>59.72</v>
          </cell>
          <cell r="E8975">
            <v>62.06</v>
          </cell>
          <cell r="F8975" t="str">
            <v>SINAPI JUNHO 2025</v>
          </cell>
        </row>
        <row r="8976">
          <cell r="A8976">
            <v>92439</v>
          </cell>
          <cell r="B8976" t="str">
            <v>MONTAGEM E DESMONTAGEM DE FÔRMA DE PILARES RETANGULARES E ESTRUTURAS SIMILARES, PÉ-DIREITO SIMPLES, EM CHAPA DE MADEIRA COMPENSADA PLASTIFICADA, 14 UTILIZAÇÕES. AF_09/2020</v>
          </cell>
          <cell r="C8976" t="str">
            <v>M2</v>
          </cell>
          <cell r="D8976">
            <v>57.56</v>
          </cell>
          <cell r="E8976">
            <v>59.82</v>
          </cell>
          <cell r="F8976" t="str">
            <v>SINAPI JUNHO 2025</v>
          </cell>
        </row>
        <row r="8977">
          <cell r="A8977">
            <v>92443</v>
          </cell>
          <cell r="B8977" t="str">
            <v>MONTAGEM E DESMONTAGEM DE FÔRMA DE PILARES RETANGULARES E ESTRUTURAS SIMILARES, PÉ-DIREITO SIMPLES, EM CHAPA DE MADEIRA COMPENSADA PLASTIFICADA, 18 UTILIZAÇÕES. AF_09/2020</v>
          </cell>
          <cell r="C8977" t="str">
            <v>M2</v>
          </cell>
          <cell r="D8977">
            <v>52.97</v>
          </cell>
          <cell r="E8977">
            <v>55.08</v>
          </cell>
          <cell r="F8977" t="str">
            <v>SINAPI JUNHO 2025</v>
          </cell>
        </row>
        <row r="8978">
          <cell r="A8978">
            <v>92415</v>
          </cell>
          <cell r="B8978" t="str">
            <v>MONTAGEM E DESMONTAGEM DE FÔRMA DE PILARES RETANGULARES E ESTRUTURAS SIMILARES, PÉ-DIREITO SIMPLES, EM CHAPA DE MADEIRA COMPENSADA RESINADA, 2 UTILIZAÇÕES. AF_09/2020</v>
          </cell>
          <cell r="C8978" t="str">
            <v>M2</v>
          </cell>
          <cell r="D8978">
            <v>143.16999999999999</v>
          </cell>
          <cell r="E8978">
            <v>148.88999999999999</v>
          </cell>
          <cell r="F8978" t="str">
            <v>SINAPI JUNHO 2025</v>
          </cell>
        </row>
        <row r="8979">
          <cell r="A8979">
            <v>92419</v>
          </cell>
          <cell r="B8979" t="str">
            <v>MONTAGEM E DESMONTAGEM DE FÔRMA DE PILARES RETANGULARES E ESTRUTURAS SIMILARES, PÉ-DIREITO SIMPLES, EM CHAPA DE MADEIRA COMPENSADA RESINADA, 4 UTILIZAÇÕES. AF_09/2020</v>
          </cell>
          <cell r="C8979" t="str">
            <v>M2</v>
          </cell>
          <cell r="D8979">
            <v>91.46</v>
          </cell>
          <cell r="E8979">
            <v>95.23</v>
          </cell>
          <cell r="F8979" t="str">
            <v>SINAPI JUNHO 2025</v>
          </cell>
        </row>
        <row r="8980">
          <cell r="A8980">
            <v>92423</v>
          </cell>
          <cell r="B8980" t="str">
            <v>MONTAGEM E DESMONTAGEM DE FÔRMA DE PILARES RETANGULARES E ESTRUTURAS SIMILARES, PÉ-DIREITO SIMPLES, EM CHAPA DE MADEIRA COMPENSADA RESINADA, 6 UTILIZAÇÕES. AF_09/2020</v>
          </cell>
          <cell r="C8980" t="str">
            <v>M2</v>
          </cell>
          <cell r="D8980">
            <v>75.349999999999994</v>
          </cell>
          <cell r="E8980">
            <v>78.45</v>
          </cell>
          <cell r="F8980" t="str">
            <v>SINAPI JUNHO 2025</v>
          </cell>
        </row>
        <row r="8981">
          <cell r="A8981">
            <v>92427</v>
          </cell>
          <cell r="B8981" t="str">
            <v>MONTAGEM E DESMONTAGEM DE FÔRMA DE PILARES RETANGULARES E ESTRUTURAS SIMILARES, PÉ-DIREITO SIMPLES, EM CHAPA DE MADEIRA COMPENSADA RESINADA, 8 UTILIZAÇÕES. AF_09/2020</v>
          </cell>
          <cell r="C8981" t="str">
            <v>M2</v>
          </cell>
          <cell r="D8981">
            <v>67.2</v>
          </cell>
          <cell r="E8981">
            <v>69.97</v>
          </cell>
          <cell r="F8981" t="str">
            <v>SINAPI JUNHO 2025</v>
          </cell>
        </row>
        <row r="8982">
          <cell r="A8982">
            <v>92409</v>
          </cell>
          <cell r="B8982" t="str">
            <v>MONTAGEM E DESMONTAGEM DE FÔRMA DE PILARES RETANGULARES E ESTRUTURAS SIMILARES, PÉ-DIREITO SIMPLES, EM MADEIRA SERRADA, 1 UTILIZAÇÃO. AF_09/2020</v>
          </cell>
          <cell r="C8982" t="str">
            <v>M2</v>
          </cell>
          <cell r="D8982">
            <v>261.5</v>
          </cell>
          <cell r="E8982">
            <v>273.2</v>
          </cell>
          <cell r="F8982" t="str">
            <v>SINAPI JUNHO 2025</v>
          </cell>
        </row>
        <row r="8983">
          <cell r="A8983">
            <v>92411</v>
          </cell>
          <cell r="B8983" t="str">
            <v>MONTAGEM E DESMONTAGEM DE FÔRMA DE PILARES RETANGULARES E ESTRUTURAS SIMILARES, PÉ-DIREITO SIMPLES, EM MADEIRA SERRADA, 2 UTILIZAÇÕES. AF_09/2020</v>
          </cell>
          <cell r="C8983" t="str">
            <v>M2</v>
          </cell>
          <cell r="D8983">
            <v>171.67</v>
          </cell>
          <cell r="E8983">
            <v>181.07</v>
          </cell>
          <cell r="F8983" t="str">
            <v>SINAPI JUNHO 2025</v>
          </cell>
        </row>
        <row r="8984">
          <cell r="A8984">
            <v>92413</v>
          </cell>
          <cell r="B8984" t="str">
            <v>MONTAGEM E DESMONTAGEM DE FÔRMA DE PILARES RETANGULARES E ESTRUTURAS SIMILARES, PÉ-DIREITO SIMPLES, EM MADEIRA SERRADA, 4 UTILIZAÇÕES. AF_09/2020</v>
          </cell>
          <cell r="C8984" t="str">
            <v>M2</v>
          </cell>
          <cell r="D8984">
            <v>110.97</v>
          </cell>
          <cell r="E8984">
            <v>117.87</v>
          </cell>
          <cell r="F8984" t="str">
            <v>SINAPI JUNHO 2025</v>
          </cell>
        </row>
        <row r="8985">
          <cell r="A8985">
            <v>92465</v>
          </cell>
          <cell r="B8985" t="str">
            <v>MONTAGEM E DESMONTAGEM DE FÔRMA DE VIGA, ESCORAMENTO COM GARFO DE MADEIRA, PÉ-DIREITO DUPLO, EM CHAPA DE MADEIRA PLASTIFICADA, 10 UTILIZAÇÕES. AF_09/2020</v>
          </cell>
          <cell r="C8985" t="str">
            <v>M2</v>
          </cell>
          <cell r="D8985">
            <v>158.97999999999999</v>
          </cell>
          <cell r="E8985">
            <v>164.36</v>
          </cell>
          <cell r="F8985" t="str">
            <v>SINAPI JUNHO 2025</v>
          </cell>
        </row>
        <row r="8986">
          <cell r="A8986">
            <v>92469</v>
          </cell>
          <cell r="B8986" t="str">
            <v>MONTAGEM E DESMONTAGEM DE FÔRMA DE VIGA, ESCORAMENTO COM GARFO DE MADEIRA, PÉ-DIREITO DUPLO, EM CHAPA DE MADEIRA PLASTIFICADA, 12 UTILIZAÇÕES. AF_09/2020</v>
          </cell>
          <cell r="C8986" t="str">
            <v>M2</v>
          </cell>
          <cell r="D8986">
            <v>144.78</v>
          </cell>
          <cell r="E8986">
            <v>149.69999999999999</v>
          </cell>
          <cell r="F8986" t="str">
            <v>SINAPI JUNHO 2025</v>
          </cell>
        </row>
        <row r="8987">
          <cell r="A8987">
            <v>92473</v>
          </cell>
          <cell r="B8987" t="str">
            <v>MONTAGEM E DESMONTAGEM DE FÔRMA DE VIGA, ESCORAMENTO COM GARFO DE MADEIRA, PÉ-DIREITO DUPLO, EM CHAPA DE MADEIRA PLASTIFICADA, 14 UTILIZAÇÕES. AF_09/2020</v>
          </cell>
          <cell r="C8987" t="str">
            <v>M2</v>
          </cell>
          <cell r="D8987">
            <v>133.30000000000001</v>
          </cell>
          <cell r="E8987">
            <v>137.83000000000001</v>
          </cell>
          <cell r="F8987" t="str">
            <v>SINAPI JUNHO 2025</v>
          </cell>
        </row>
        <row r="8988">
          <cell r="A8988">
            <v>92477</v>
          </cell>
          <cell r="B8988" t="str">
            <v>MONTAGEM E DESMONTAGEM DE FÔRMA DE VIGA, ESCORAMENTO COM GARFO DE MADEIRA, PÉ-DIREITO DUPLO, EM CHAPA DE MADEIRA PLASTIFICADA, 18 UTILIZAÇÕES. AF_09/2020</v>
          </cell>
          <cell r="C8988" t="str">
            <v>M2</v>
          </cell>
          <cell r="D8988">
            <v>108.7</v>
          </cell>
          <cell r="E8988">
            <v>112.47</v>
          </cell>
          <cell r="F8988" t="str">
            <v>SINAPI JUNHO 2025</v>
          </cell>
        </row>
        <row r="8989">
          <cell r="A8989">
            <v>92449</v>
          </cell>
          <cell r="B8989" t="str">
            <v>MONTAGEM E DESMONTAGEM DE FÔRMA DE VIGA, ESCORAMENTO COM GARFO DE MADEIRA, PÉ-DIREITO DUPLO, EM CHAPA DE MADEIRA RESINADA, 2 UTILIZAÇÕES. AF_09/2020</v>
          </cell>
          <cell r="C8989" t="str">
            <v>M2</v>
          </cell>
          <cell r="D8989">
            <v>289.06</v>
          </cell>
          <cell r="E8989">
            <v>298.25</v>
          </cell>
          <cell r="F8989" t="str">
            <v>SINAPI JUNHO 2025</v>
          </cell>
        </row>
        <row r="8990">
          <cell r="A8990">
            <v>92453</v>
          </cell>
          <cell r="B8990" t="str">
            <v>MONTAGEM E DESMONTAGEM DE FÔRMA DE VIGA, ESCORAMENTO COM GARFO DE MADEIRA, PÉ-DIREITO DUPLO, EM CHAPA DE MADEIRA RESINADA, 4 UTILIZAÇÕES. AF_09/2020</v>
          </cell>
          <cell r="C8990" t="str">
            <v>M2</v>
          </cell>
          <cell r="D8990">
            <v>248.97</v>
          </cell>
          <cell r="E8990">
            <v>256.95999999999998</v>
          </cell>
          <cell r="F8990" t="str">
            <v>SINAPI JUNHO 2025</v>
          </cell>
        </row>
        <row r="8991">
          <cell r="A8991">
            <v>92457</v>
          </cell>
          <cell r="B8991" t="str">
            <v>MONTAGEM E DESMONTAGEM DE FÔRMA DE VIGA, ESCORAMENTO COM GARFO DE MADEIRA, PÉ-DIREITO DUPLO, EM CHAPA DE MADEIRA RESINADA, 6 UTILIZAÇÕES. AF_09/2020</v>
          </cell>
          <cell r="C8991" t="str">
            <v>M2</v>
          </cell>
          <cell r="D8991">
            <v>217.19</v>
          </cell>
          <cell r="E8991">
            <v>224.21</v>
          </cell>
          <cell r="F8991" t="str">
            <v>SINAPI JUNHO 2025</v>
          </cell>
        </row>
        <row r="8992">
          <cell r="A8992">
            <v>92461</v>
          </cell>
          <cell r="B8992" t="str">
            <v>MONTAGEM E DESMONTAGEM DE FÔRMA DE VIGA, ESCORAMENTO COM GARFO DE MADEIRA, PÉ-DIREITO DUPLO, EM CHAPA DE MADEIRA RESINADA, 8 UTILIZAÇÕES. AF_09/2020</v>
          </cell>
          <cell r="C8992" t="str">
            <v>M2</v>
          </cell>
          <cell r="D8992">
            <v>201.06</v>
          </cell>
          <cell r="E8992">
            <v>207.48</v>
          </cell>
          <cell r="F8992" t="str">
            <v>SINAPI JUNHO 2025</v>
          </cell>
        </row>
        <row r="8993">
          <cell r="A8993">
            <v>92467</v>
          </cell>
          <cell r="B8993" t="str">
            <v>MONTAGEM E DESMONTAGEM DE FÔRMA DE VIGA, ESCORAMENTO COM GARFO DE MADEIRA, PÉ-DIREITO SIMPLES, EM CHAPA DE MADEIRA PLASTIFICADA, 10 UTILIZAÇÕES. AF_09/2020</v>
          </cell>
          <cell r="C8993" t="str">
            <v>M2</v>
          </cell>
          <cell r="D8993">
            <v>100.95</v>
          </cell>
          <cell r="E8993">
            <v>104.58</v>
          </cell>
          <cell r="F8993" t="str">
            <v>SINAPI JUNHO 2025</v>
          </cell>
        </row>
        <row r="8994">
          <cell r="A8994">
            <v>92471</v>
          </cell>
          <cell r="B8994" t="str">
            <v>MONTAGEM E DESMONTAGEM DE FÔRMA DE VIGA, ESCORAMENTO COM GARFO DE MADEIRA, PÉ-DIREITO SIMPLES, EM CHAPA DE MADEIRA PLASTIFICADA, 12 UTILIZAÇÕES. AF_09/2020</v>
          </cell>
          <cell r="C8994" t="str">
            <v>M2</v>
          </cell>
          <cell r="D8994">
            <v>92.07</v>
          </cell>
          <cell r="E8994">
            <v>95.39</v>
          </cell>
          <cell r="F8994" t="str">
            <v>SINAPI JUNHO 2025</v>
          </cell>
        </row>
        <row r="8995">
          <cell r="A8995">
            <v>92475</v>
          </cell>
          <cell r="B8995" t="str">
            <v>MONTAGEM E DESMONTAGEM DE FÔRMA DE VIGA, ESCORAMENTO COM GARFO DE MADEIRA, PÉ-DIREITO SIMPLES, EM CHAPA DE MADEIRA PLASTIFICADA, 14 UTILIZAÇÕES. AF_09/2020</v>
          </cell>
          <cell r="C8995" t="str">
            <v>M2</v>
          </cell>
          <cell r="D8995">
            <v>84.87</v>
          </cell>
          <cell r="E8995">
            <v>87.93</v>
          </cell>
          <cell r="F8995" t="str">
            <v>SINAPI JUNHO 2025</v>
          </cell>
        </row>
        <row r="8996">
          <cell r="A8996">
            <v>92479</v>
          </cell>
          <cell r="B8996" t="str">
            <v>MONTAGEM E DESMONTAGEM DE FÔRMA DE VIGA, ESCORAMENTO COM GARFO DE MADEIRA, PÉ-DIREITO SIMPLES, EM CHAPA DE MADEIRA PLASTIFICADA, 18 UTILIZAÇÕES. AF_09/2020</v>
          </cell>
          <cell r="C8996" t="str">
            <v>M2</v>
          </cell>
          <cell r="D8996">
            <v>69.44</v>
          </cell>
          <cell r="E8996">
            <v>71.98</v>
          </cell>
          <cell r="F8996" t="str">
            <v>SINAPI JUNHO 2025</v>
          </cell>
        </row>
        <row r="8997">
          <cell r="A8997">
            <v>92451</v>
          </cell>
          <cell r="B8997" t="str">
            <v>MONTAGEM E DESMONTAGEM DE FÔRMA DE VIGA, ESCORAMENTO COM GARFO DE MADEIRA, PÉ-DIREITO SIMPLES, EM CHAPA DE MADEIRA RESINADA, 2 UTILIZAÇÕES. AF_09/2020</v>
          </cell>
          <cell r="C8997" t="str">
            <v>M2</v>
          </cell>
          <cell r="D8997">
            <v>193.31</v>
          </cell>
          <cell r="E8997">
            <v>199.89</v>
          </cell>
          <cell r="F8997" t="str">
            <v>SINAPI JUNHO 2025</v>
          </cell>
        </row>
        <row r="8998">
          <cell r="A8998">
            <v>92455</v>
          </cell>
          <cell r="B8998" t="str">
            <v>MONTAGEM E DESMONTAGEM DE FÔRMA DE VIGA, ESCORAMENTO COM GARFO DE MADEIRA, PÉ-DIREITO SIMPLES, EM CHAPA DE MADEIRA RESINADA, 4 UTILIZAÇÕES. AF_09/2020</v>
          </cell>
          <cell r="C8998" t="str">
            <v>M2</v>
          </cell>
          <cell r="D8998">
            <v>159.47</v>
          </cell>
          <cell r="E8998">
            <v>165.02</v>
          </cell>
          <cell r="F8998" t="str">
            <v>SINAPI JUNHO 2025</v>
          </cell>
        </row>
        <row r="8999">
          <cell r="A8999">
            <v>92459</v>
          </cell>
          <cell r="B8999" t="str">
            <v>MONTAGEM E DESMONTAGEM DE FÔRMA DE VIGA, ESCORAMENTO COM GARFO DE MADEIRA, PÉ-DIREITO SIMPLES, EM CHAPA DE MADEIRA RESINADA, 6 UTILIZAÇÕES. AF_09/2020</v>
          </cell>
          <cell r="C8999" t="str">
            <v>M2</v>
          </cell>
          <cell r="D8999">
            <v>136.15</v>
          </cell>
          <cell r="E8999">
            <v>140.94</v>
          </cell>
          <cell r="F8999" t="str">
            <v>SINAPI JUNHO 2025</v>
          </cell>
        </row>
        <row r="9000">
          <cell r="A9000">
            <v>92463</v>
          </cell>
          <cell r="B9000" t="str">
            <v>MONTAGEM E DESMONTAGEM DE FÔRMA DE VIGA, ESCORAMENTO COM GARFO DE MADEIRA, PÉ-DIREITO SIMPLES, EM CHAPA DE MADEIRA RESINADA, 8 UTILIZAÇÕES. AF_09/2020</v>
          </cell>
          <cell r="C9000" t="str">
            <v>M2</v>
          </cell>
          <cell r="D9000">
            <v>123.92</v>
          </cell>
          <cell r="E9000">
            <v>128.22999999999999</v>
          </cell>
          <cell r="F9000" t="str">
            <v>SINAPI JUNHO 2025</v>
          </cell>
        </row>
        <row r="9001">
          <cell r="A9001">
            <v>92446</v>
          </cell>
          <cell r="B9001" t="str">
            <v>MONTAGEM E DESMONTAGEM DE FÔRMA DE VIGA, ESCORAMENTO COM PONTALETE DE MADEIRA, PÉ-DIREITO SIMPLES, EM MADEIRA SERRADA, 1 UTILIZAÇÃO. AF_09/2020</v>
          </cell>
          <cell r="C9001" t="str">
            <v>M2</v>
          </cell>
          <cell r="D9001">
            <v>319.58</v>
          </cell>
          <cell r="E9001">
            <v>330.89</v>
          </cell>
          <cell r="F9001" t="str">
            <v>SINAPI JUNHO 2025</v>
          </cell>
        </row>
        <row r="9002">
          <cell r="A9002">
            <v>92447</v>
          </cell>
          <cell r="B9002" t="str">
            <v>MONTAGEM E DESMONTAGEM DE FÔRMA DE VIGA, ESCORAMENTO COM PONTALETE DE MADEIRA, PÉ-DIREITO SIMPLES, EM MADEIRA SERRADA, 2 UTILIZAÇÕES. AF_09/2020</v>
          </cell>
          <cell r="C9002" t="str">
            <v>M2</v>
          </cell>
          <cell r="D9002">
            <v>222</v>
          </cell>
          <cell r="E9002">
            <v>230.73</v>
          </cell>
          <cell r="F9002" t="str">
            <v>SINAPI JUNHO 2025</v>
          </cell>
        </row>
        <row r="9003">
          <cell r="A9003">
            <v>92448</v>
          </cell>
          <cell r="B9003" t="str">
            <v>MONTAGEM E DESMONTAGEM DE FÔRMA DE VIGA, ESCORAMENTO COM PONTALETE DE MADEIRA, PÉ-DIREITO SIMPLES, EM MADEIRA SERRADA, 4 UTILIZAÇÕES. AF_09/2020</v>
          </cell>
          <cell r="C9003" t="str">
            <v>M2</v>
          </cell>
          <cell r="D9003">
            <v>174.44</v>
          </cell>
          <cell r="E9003">
            <v>181.54</v>
          </cell>
          <cell r="F9003" t="str">
            <v>SINAPI JUNHO 2025</v>
          </cell>
        </row>
        <row r="9004">
          <cell r="A9004">
            <v>92466</v>
          </cell>
          <cell r="B9004" t="str">
            <v>MONTAGEM E DESMONTAGEM DE FÔRMA DE VIGA, ESCORAMENTO METÁLICO, PÉ-DIREITO DUPLO, EM CHAPA DE MADEIRA PLASTIFICADA, 10 UTILIZAÇÕES. AF_09/2020</v>
          </cell>
          <cell r="C9004" t="str">
            <v>M2</v>
          </cell>
          <cell r="D9004">
            <v>262.39</v>
          </cell>
          <cell r="E9004">
            <v>268.18</v>
          </cell>
          <cell r="F9004" t="str">
            <v>SINAPI JUNHO 2025</v>
          </cell>
        </row>
        <row r="9005">
          <cell r="A9005">
            <v>92470</v>
          </cell>
          <cell r="B9005" t="str">
            <v>MONTAGEM E DESMONTAGEM DE FÔRMA DE VIGA, ESCORAMENTO METÁLICO, PÉ-DIREITO DUPLO, EM CHAPA DE MADEIRA PLASTIFICADA, 12 UTILIZAÇÕES. AF_09/2020</v>
          </cell>
          <cell r="C9005" t="str">
            <v>M2</v>
          </cell>
          <cell r="D9005">
            <v>255.64</v>
          </cell>
          <cell r="E9005">
            <v>260.98</v>
          </cell>
          <cell r="F9005" t="str">
            <v>SINAPI JUNHO 2025</v>
          </cell>
        </row>
        <row r="9006">
          <cell r="A9006">
            <v>92474</v>
          </cell>
          <cell r="B9006" t="str">
            <v>MONTAGEM E DESMONTAGEM DE FÔRMA DE VIGA, ESCORAMENTO METÁLICO, PÉ-DIREITO DUPLO, EM CHAPA DE MADEIRA PLASTIFICADA, 14 UTILIZAÇÕES. AF_09/2020</v>
          </cell>
          <cell r="C9006" t="str">
            <v>M2</v>
          </cell>
          <cell r="D9006">
            <v>249.83</v>
          </cell>
          <cell r="E9006">
            <v>254.76</v>
          </cell>
          <cell r="F9006" t="str">
            <v>SINAPI JUNHO 2025</v>
          </cell>
        </row>
        <row r="9007">
          <cell r="A9007">
            <v>92478</v>
          </cell>
          <cell r="B9007" t="str">
            <v>MONTAGEM E DESMONTAGEM DE FÔRMA DE VIGA, ESCORAMENTO METÁLICO, PÉ-DIREITO DUPLO, EM CHAPA DE MADEIRA PLASTIFICADA, 18 UTILIZAÇÕES. AF_09/2020</v>
          </cell>
          <cell r="C9007" t="str">
            <v>M2</v>
          </cell>
          <cell r="D9007">
            <v>238.38</v>
          </cell>
          <cell r="E9007">
            <v>242.55</v>
          </cell>
          <cell r="F9007" t="str">
            <v>SINAPI JUNHO 2025</v>
          </cell>
        </row>
        <row r="9008">
          <cell r="A9008">
            <v>92450</v>
          </cell>
          <cell r="B9008" t="str">
            <v>MONTAGEM E DESMONTAGEM DE FÔRMA DE VIGA, ESCORAMENTO METÁLICO, PÉ-DIREITO DUPLO, EM CHAPA DE MADEIRA RESINADA, 2 UTILIZAÇÕES. AF_09/2020</v>
          </cell>
          <cell r="C9008" t="str">
            <v>M2</v>
          </cell>
          <cell r="D9008">
            <v>330.94</v>
          </cell>
          <cell r="E9008">
            <v>340.27</v>
          </cell>
          <cell r="F9008" t="str">
            <v>SINAPI JUNHO 2025</v>
          </cell>
        </row>
        <row r="9009">
          <cell r="A9009">
            <v>92454</v>
          </cell>
          <cell r="B9009" t="str">
            <v>MONTAGEM E DESMONTAGEM DE FÔRMA DE VIGA, ESCORAMENTO METÁLICO, PÉ-DIREITO DUPLO, EM CHAPA DE MADEIRA RESINADA, 4 UTILIZAÇÕES. AF_09/2020</v>
          </cell>
          <cell r="C9009" t="str">
            <v>M2</v>
          </cell>
          <cell r="D9009">
            <v>300.63</v>
          </cell>
          <cell r="E9009">
            <v>308.69</v>
          </cell>
          <cell r="F9009" t="str">
            <v>SINAPI JUNHO 2025</v>
          </cell>
        </row>
        <row r="9010">
          <cell r="A9010">
            <v>92458</v>
          </cell>
          <cell r="B9010" t="str">
            <v>MONTAGEM E DESMONTAGEM DE FÔRMA DE VIGA, ESCORAMENTO METÁLICO, PÉ-DIREITO DUPLO, EM CHAPA DE MADEIRA RESINADA, 6 UTILIZAÇÕES. AF_09/2020</v>
          </cell>
          <cell r="C9010" t="str">
            <v>M2</v>
          </cell>
          <cell r="D9010">
            <v>281.72000000000003</v>
          </cell>
          <cell r="E9010">
            <v>288.85000000000002</v>
          </cell>
          <cell r="F9010" t="str">
            <v>SINAPI JUNHO 2025</v>
          </cell>
        </row>
        <row r="9011">
          <cell r="A9011">
            <v>92462</v>
          </cell>
          <cell r="B9011" t="str">
            <v>MONTAGEM E DESMONTAGEM DE FÔRMA DE VIGA, ESCORAMENTO METÁLICO, PÉ-DIREITO DUPLO, EM CHAPA DE MADEIRA RESINADA, 8 UTILIZAÇÕES. AF_09/2020</v>
          </cell>
          <cell r="C9011" t="str">
            <v>M2</v>
          </cell>
          <cell r="D9011">
            <v>269.70999999999998</v>
          </cell>
          <cell r="E9011">
            <v>276.16000000000003</v>
          </cell>
          <cell r="F9011" t="str">
            <v>SINAPI JUNHO 2025</v>
          </cell>
        </row>
        <row r="9012">
          <cell r="A9012">
            <v>92468</v>
          </cell>
          <cell r="B9012" t="str">
            <v>MONTAGEM E DESMONTAGEM DE FÔRMA DE VIGA, ESCORAMENTO METÁLICO, PÉ-DIREITO SIMPLES, EM CHAPA DE MADEIRA PLASTIFICADA, 10 UTILIZAÇÕES. AF_09/2020</v>
          </cell>
          <cell r="C9012" t="str">
            <v>M2</v>
          </cell>
          <cell r="D9012">
            <v>119.52</v>
          </cell>
          <cell r="E9012">
            <v>124.01</v>
          </cell>
          <cell r="F9012" t="str">
            <v>SINAPI JUNHO 2025</v>
          </cell>
        </row>
        <row r="9013">
          <cell r="A9013">
            <v>92472</v>
          </cell>
          <cell r="B9013" t="str">
            <v>MONTAGEM E DESMONTAGEM DE FÔRMA DE VIGA, ESCORAMENTO METÁLICO, PÉ-DIREITO SIMPLES, EM CHAPA DE MADEIRA PLASTIFICADA, 12 UTILIZAÇÕES. AF_09/2020</v>
          </cell>
          <cell r="C9013" t="str">
            <v>M2</v>
          </cell>
          <cell r="D9013">
            <v>113.58</v>
          </cell>
          <cell r="E9013">
            <v>117.71</v>
          </cell>
          <cell r="F9013" t="str">
            <v>SINAPI JUNHO 2025</v>
          </cell>
        </row>
        <row r="9014">
          <cell r="A9014">
            <v>92476</v>
          </cell>
          <cell r="B9014" t="str">
            <v>MONTAGEM E DESMONTAGEM DE FÔRMA DE VIGA, ESCORAMENTO METÁLICO, PÉ-DIREITO SIMPLES, EM CHAPA DE MADEIRA PLASTIFICADA, 14 UTILIZAÇÕES. AF_09/2020</v>
          </cell>
          <cell r="C9014" t="str">
            <v>M2</v>
          </cell>
          <cell r="D9014">
            <v>108.54</v>
          </cell>
          <cell r="E9014">
            <v>112.36</v>
          </cell>
          <cell r="F9014" t="str">
            <v>SINAPI JUNHO 2025</v>
          </cell>
        </row>
        <row r="9015">
          <cell r="A9015">
            <v>92480</v>
          </cell>
          <cell r="B9015" t="str">
            <v>MONTAGEM E DESMONTAGEM DE FÔRMA DE VIGA, ESCORAMENTO METÁLICO, PÉ-DIREITO SIMPLES, EM CHAPA DE MADEIRA PLASTIFICADA, 18 UTILIZAÇÕES. AF_09/2020</v>
          </cell>
          <cell r="C9015" t="str">
            <v>M2</v>
          </cell>
          <cell r="D9015">
            <v>98.46</v>
          </cell>
          <cell r="E9015">
            <v>101.69</v>
          </cell>
          <cell r="F9015" t="str">
            <v>SINAPI JUNHO 2025</v>
          </cell>
        </row>
        <row r="9016">
          <cell r="A9016">
            <v>92452</v>
          </cell>
          <cell r="B9016" t="str">
            <v>MONTAGEM E DESMONTAGEM DE FÔRMA DE VIGA, ESCORAMENTO METÁLICO, PÉ-DIREITO SIMPLES, EM CHAPA DE MADEIRA RESINADA, 2 UTILIZAÇÕES. AF_09/2020</v>
          </cell>
          <cell r="C9016" t="str">
            <v>M2</v>
          </cell>
          <cell r="D9016">
            <v>188.44</v>
          </cell>
          <cell r="E9016">
            <v>195.99</v>
          </cell>
          <cell r="F9016" t="str">
            <v>SINAPI JUNHO 2025</v>
          </cell>
        </row>
        <row r="9017">
          <cell r="A9017">
            <v>92456</v>
          </cell>
          <cell r="B9017" t="str">
            <v>MONTAGEM E DESMONTAGEM DE FÔRMA DE VIGA, ESCORAMENTO METÁLICO, PÉ-DIREITO SIMPLES, EM CHAPA DE MADEIRA RESINADA, 4 UTILIZAÇÕES. AF_09/2020</v>
          </cell>
          <cell r="C9017" t="str">
            <v>M2</v>
          </cell>
          <cell r="D9017">
            <v>157.35</v>
          </cell>
          <cell r="E9017">
            <v>163.76</v>
          </cell>
          <cell r="F9017" t="str">
            <v>SINAPI JUNHO 2025</v>
          </cell>
        </row>
        <row r="9018">
          <cell r="A9018">
            <v>92460</v>
          </cell>
          <cell r="B9018" t="str">
            <v>MONTAGEM E DESMONTAGEM DE FÔRMA DE VIGA, ESCORAMENTO METÁLICO, PÉ-DIREITO SIMPLES, EM CHAPA DE MADEIRA RESINADA, 6 UTILIZAÇÕES. AF_09/2020</v>
          </cell>
          <cell r="C9018" t="str">
            <v>M2</v>
          </cell>
          <cell r="D9018">
            <v>132.26</v>
          </cell>
          <cell r="E9018">
            <v>137.88</v>
          </cell>
          <cell r="F9018" t="str">
            <v>SINAPI JUNHO 2025</v>
          </cell>
        </row>
        <row r="9019">
          <cell r="A9019">
            <v>92464</v>
          </cell>
          <cell r="B9019" t="str">
            <v>MONTAGEM E DESMONTAGEM DE FÔRMA DE VIGA, ESCORAMENTO METÁLICO, PÉ-DIREITO SIMPLES, EM CHAPA DE MADEIRA RESINADA, 8 UTILIZAÇÕES. AF_09/2020</v>
          </cell>
          <cell r="C9019" t="str">
            <v>M2</v>
          </cell>
          <cell r="D9019">
            <v>126.64</v>
          </cell>
          <cell r="E9019">
            <v>131.69</v>
          </cell>
          <cell r="F9019" t="str">
            <v>SINAPI JUNHO 2025</v>
          </cell>
        </row>
        <row r="9020">
          <cell r="A9020">
            <v>105403</v>
          </cell>
          <cell r="B9020" t="str">
            <v>FABRICAÇÃO DE FÔRMA PARA PILARES CIRCULARES, EM CHAPA DE MADEIRA COMPENSADA RESINADA, PÉ-DIREITO DUPLO. AF_05/2024</v>
          </cell>
          <cell r="C9020" t="str">
            <v>M2</v>
          </cell>
          <cell r="D9020">
            <v>189.28</v>
          </cell>
          <cell r="E9020">
            <v>191.75</v>
          </cell>
          <cell r="F9020" t="str">
            <v>SINAPI JUNHO 2025</v>
          </cell>
        </row>
        <row r="9021">
          <cell r="A9021">
            <v>96252</v>
          </cell>
          <cell r="B9021" t="str">
            <v>FABRICAÇÃO DE FÔRMA PARA PILARES CIRCULARES, EM CHAPA DE MADEIRA COMPENSADA RESINADA, PÉ-DIREITO SIMPLES. AF_05/2024</v>
          </cell>
          <cell r="C9021" t="str">
            <v>M2</v>
          </cell>
          <cell r="D9021">
            <v>158.68</v>
          </cell>
          <cell r="E9021">
            <v>160.9</v>
          </cell>
          <cell r="F9021" t="str">
            <v>SINAPI JUNHO 2025</v>
          </cell>
        </row>
        <row r="9022">
          <cell r="A9022">
            <v>96254</v>
          </cell>
          <cell r="B9022" t="str">
            <v>MONTAGEM E DESMONTAGEM DE FÔRMA DE PILARES CIRCULARES, COM ÁREA MÉDIA DAS SEÇÕES MAIOR QUE 0,28 M², EM PAPELÃO. AF_05/2024</v>
          </cell>
          <cell r="C9022" t="str">
            <v>M</v>
          </cell>
          <cell r="D9022">
            <v>0</v>
          </cell>
          <cell r="E9022">
            <v>0</v>
          </cell>
          <cell r="F9022" t="str">
            <v>SINAPI JUNHO 2025</v>
          </cell>
        </row>
        <row r="9023">
          <cell r="A9023">
            <v>96253</v>
          </cell>
          <cell r="B9023" t="str">
            <v>MONTAGEM E DESMONTAGEM DE FÔRMA DE PILARES CIRCULARES, COM ÁREA MÉDIA DAS SEÇÕES MENOR OU IGUAL A 0,28 M², EM PAPELÃO. AF_05/2024</v>
          </cell>
          <cell r="C9023" t="str">
            <v>M</v>
          </cell>
          <cell r="D9023">
            <v>0</v>
          </cell>
          <cell r="E9023">
            <v>0</v>
          </cell>
          <cell r="F9023" t="str">
            <v>SINAPI JUNHO 2025</v>
          </cell>
        </row>
        <row r="9024">
          <cell r="A9024">
            <v>105406</v>
          </cell>
          <cell r="B9024" t="str">
            <v>MONTAGEM E DESMONTAGEM DE FÔRMA DE PILARES CIRCULARES, PÉ-DIREITO DUPLO, EM MADEIRA, 2 UTILIZAÇÕES. AF_05/2024</v>
          </cell>
          <cell r="C9024" t="str">
            <v>M2</v>
          </cell>
          <cell r="D9024">
            <v>200.16</v>
          </cell>
          <cell r="E9024">
            <v>208.86</v>
          </cell>
          <cell r="F9024" t="str">
            <v>SINAPI JUNHO 2025</v>
          </cell>
        </row>
        <row r="9025">
          <cell r="A9025">
            <v>96264</v>
          </cell>
          <cell r="B9025" t="str">
            <v>MONTAGEM E DESMONTAGEM DE FÔRMA DE PILARES CIRCULARES, PÉ-DIREITO DUPLO, METÁLICA. AF_05/2024</v>
          </cell>
          <cell r="C9025" t="str">
            <v>M2</v>
          </cell>
          <cell r="D9025">
            <v>0</v>
          </cell>
          <cell r="E9025">
            <v>0</v>
          </cell>
          <cell r="F9025" t="str">
            <v>SINAPI JUNHO 2025</v>
          </cell>
        </row>
        <row r="9026">
          <cell r="A9026">
            <v>105405</v>
          </cell>
          <cell r="B9026" t="str">
            <v>MONTAGEM E DESMONTAGEM DE FÔRMA DE PILARES CIRCULARES, PÉ-DIREITO DUPLO, PLÁSTICA. AF_05/2024</v>
          </cell>
          <cell r="C9026" t="str">
            <v>M2</v>
          </cell>
          <cell r="D9026">
            <v>0</v>
          </cell>
          <cell r="E9026">
            <v>0</v>
          </cell>
          <cell r="F9026" t="str">
            <v>SINAPI JUNHO 2025</v>
          </cell>
        </row>
        <row r="9027">
          <cell r="A9027">
            <v>96258</v>
          </cell>
          <cell r="B9027" t="str">
            <v>MONTAGEM E DESMONTAGEM DE FÔRMA DE PILARES CIRCULARES, PÉ-DIREITO SIMPLES, EM MADEIRA, 2 UTILIZAÇÕES. AF_05/2024</v>
          </cell>
          <cell r="C9027" t="str">
            <v>M2</v>
          </cell>
          <cell r="D9027">
            <v>145.57</v>
          </cell>
          <cell r="E9027">
            <v>152.01</v>
          </cell>
          <cell r="F9027" t="str">
            <v>SINAPI JUNHO 2025</v>
          </cell>
        </row>
        <row r="9028">
          <cell r="A9028">
            <v>96262</v>
          </cell>
          <cell r="B9028" t="str">
            <v>MONTAGEM E DESMONTAGEM DE FÔRMA DE PILARES CIRCULARES, PÉ-DIREITO SIMPLES, METÁLICA. AF_05/2024</v>
          </cell>
          <cell r="C9028" t="str">
            <v>M2</v>
          </cell>
          <cell r="D9028">
            <v>0</v>
          </cell>
          <cell r="E9028">
            <v>0</v>
          </cell>
          <cell r="F9028" t="str">
            <v>SINAPI JUNHO 2025</v>
          </cell>
        </row>
        <row r="9029">
          <cell r="A9029">
            <v>105404</v>
          </cell>
          <cell r="B9029" t="str">
            <v>MONTAGEM E DESMONTAGEM DE FÔRMA DE PILARES CIRCULARES, PÉ-DIREITO SIMPLES, PLÁSTICA. AF_05/2024</v>
          </cell>
          <cell r="C9029" t="str">
            <v>M2</v>
          </cell>
          <cell r="D9029">
            <v>0</v>
          </cell>
          <cell r="E9029">
            <v>0</v>
          </cell>
          <cell r="F9029" t="str">
            <v>SINAPI JUNHO 2025</v>
          </cell>
        </row>
        <row r="9030">
          <cell r="A9030">
            <v>92751</v>
          </cell>
          <cell r="B9030" t="str">
            <v>MURO DE GABIÃO, ENCHIMENTO COM PEDRA DE MÃO TIPO RACHÃO, COM SOLO REFORÇADO, PARA MUROS COM ALTURA MAIOR QUE 12 M E MENOR OU IGUAL A 20 M - FORNECIMENTO E EXECUÇÃO. AF_03/2024</v>
          </cell>
          <cell r="C9030" t="str">
            <v>M3</v>
          </cell>
          <cell r="D9030">
            <v>1626.38</v>
          </cell>
          <cell r="E9030">
            <v>1656.39</v>
          </cell>
          <cell r="F9030" t="str">
            <v>SINAPI JUNHO 2025</v>
          </cell>
        </row>
        <row r="9031">
          <cell r="A9031">
            <v>92752</v>
          </cell>
          <cell r="B9031" t="str">
            <v>MURO DE GABIÃO, ENCHIMENTO COM PEDRA DE MÃO TIPO RACHÃO, COM SOLO REFORÇADO, PARA MUROS COM ALTURA MAIOR QUE 20 M E MENOR OU IGUAL A 28 M - FORNECIMENTO E EXECUÇÃO. AF_03/2024</v>
          </cell>
          <cell r="C9031" t="str">
            <v>M3</v>
          </cell>
          <cell r="D9031">
            <v>1920.14</v>
          </cell>
          <cell r="E9031">
            <v>1954.29</v>
          </cell>
          <cell r="F9031" t="str">
            <v>SINAPI JUNHO 2025</v>
          </cell>
        </row>
        <row r="9032">
          <cell r="A9032">
            <v>92750</v>
          </cell>
          <cell r="B9032" t="str">
            <v>MURO DE GABIÃO, ENCHIMENTO COM PEDRA DE MÃO TIPO RACHÃO, COM SOLO REFORÇADO, PARA MUROS COM ALTURA MAIOR QUE 4 M E MENOR OU IGUAL A 12 M - FORNECIMENTO E EXECUÇÃO. AF_03/2024</v>
          </cell>
          <cell r="C9032" t="str">
            <v>M3</v>
          </cell>
          <cell r="D9032">
            <v>1330.15</v>
          </cell>
          <cell r="E9032">
            <v>1355.87</v>
          </cell>
          <cell r="F9032" t="str">
            <v>SINAPI JUNHO 2025</v>
          </cell>
        </row>
        <row r="9033">
          <cell r="A9033">
            <v>92749</v>
          </cell>
          <cell r="B9033" t="str">
            <v>MURO DE GABIÃO, ENCHIMENTO COM PEDRA DE MÃO TIPO RACHÃO, COM SOLO REFORÇADO, PARA MUROS COM ALTURA MENOR OU IGUAL A 4 M - FORNECIMENTO E EXECUÇÃO. AF_03/2024</v>
          </cell>
          <cell r="C9033" t="str">
            <v>M3</v>
          </cell>
          <cell r="D9033">
            <v>822.98</v>
          </cell>
          <cell r="E9033">
            <v>841.42</v>
          </cell>
          <cell r="F9033" t="str">
            <v>SINAPI JUNHO 2025</v>
          </cell>
        </row>
        <row r="9034">
          <cell r="A9034">
            <v>92745</v>
          </cell>
          <cell r="B9034" t="str">
            <v>MURO DE GABIÃO, ENCHIMENTO COM PEDRA DE MÃO TIPO RACHÃO, DE GRAVIDADE, COM GAIOLAS DE COMPRIMENTO IGUAL A 2 M, PARA MUROS COM ALTURA MAIOR QUE 4 M E MENOR OU IGUAL A 6 M - FORNECIMENTO E EXECUÇÃO. AF_03/2024</v>
          </cell>
          <cell r="C9034" t="str">
            <v>M3</v>
          </cell>
          <cell r="D9034">
            <v>711.4</v>
          </cell>
          <cell r="E9034">
            <v>730.05</v>
          </cell>
          <cell r="F9034" t="str">
            <v>SINAPI JUNHO 2025</v>
          </cell>
        </row>
        <row r="9035">
          <cell r="A9035">
            <v>92747</v>
          </cell>
          <cell r="B9035" t="str">
            <v>MURO DE GABIÃO, ENCHIMENTO COM PEDRA DE MÃO TIPO RACHÃO, DE GRAVIDADE, COM GAIOLAS DE COMPRIMENTO IGUAL A 2 M, PARA MUROS COM ALTURA MAIOR QUE 6 M E MENOR OU IGUAL A 10 M - FORNECIMENTO E EXECUÇÃO. AF_03/2024</v>
          </cell>
          <cell r="C9035" t="str">
            <v>M3</v>
          </cell>
          <cell r="D9035">
            <v>784.94</v>
          </cell>
          <cell r="E9035">
            <v>805.62</v>
          </cell>
          <cell r="F9035" t="str">
            <v>SINAPI JUNHO 2025</v>
          </cell>
        </row>
        <row r="9036">
          <cell r="A9036">
            <v>92743</v>
          </cell>
          <cell r="B9036" t="str">
            <v>MURO DE GABIÃO, ENCHIMENTO COM PEDRA DE MÃO TIPO RACHÃO, DE GRAVIDADE, COM GAIOLAS DE COMPRIMENTO IGUAL A 2 M, PARA MUROS COM ALTURA MENOR OU IGUAL A 4 M - FORNECIMENTO E EXECUÇÃO. AF_03/2024</v>
          </cell>
          <cell r="C9036" t="str">
            <v>M3</v>
          </cell>
          <cell r="D9036">
            <v>594.89</v>
          </cell>
          <cell r="E9036">
            <v>610.91</v>
          </cell>
          <cell r="F9036" t="str">
            <v>SINAPI JUNHO 2025</v>
          </cell>
        </row>
        <row r="9037">
          <cell r="A9037">
            <v>92746</v>
          </cell>
          <cell r="B9037" t="str">
            <v>MURO DE GABIÃO, ENCHIMENTO COM PEDRA DE MÃO TIPO RACHÃO, DE GRAVIDADE, COM GAIOLAS DE COMPRIMENTO IGUAL A 5 M, PARA MUROS COM ALTURA MAIOR QUE 4 M E MENOR OU IGUAL A 6 M - FORNECIMENTO E EXECUÇÃO. AF_03/2024</v>
          </cell>
          <cell r="C9037" t="str">
            <v>M3</v>
          </cell>
          <cell r="D9037">
            <v>633.17999999999995</v>
          </cell>
          <cell r="E9037">
            <v>645.20000000000005</v>
          </cell>
          <cell r="F9037" t="str">
            <v>SINAPI JUNHO 2025</v>
          </cell>
        </row>
        <row r="9038">
          <cell r="A9038">
            <v>92748</v>
          </cell>
          <cell r="B9038" t="str">
            <v>MURO DE GABIÃO, ENCHIMENTO COM PEDRA DE MÃO TIPO RACHÃO, DE GRAVIDADE, COM GAIOLAS DE COMPRIMENTO IGUAL A 5 M, PARA MUROS COM ALTURA MAIOR QUE 6 M E MENOR OU IGUAL A 10 M- FORNECIMENTO E EXECUÇÃO. AF_03/2024</v>
          </cell>
          <cell r="C9038" t="str">
            <v>M3</v>
          </cell>
          <cell r="D9038">
            <v>692.48</v>
          </cell>
          <cell r="E9038">
            <v>706.55</v>
          </cell>
          <cell r="F9038" t="str">
            <v>SINAPI JUNHO 2025</v>
          </cell>
        </row>
        <row r="9039">
          <cell r="A9039">
            <v>92744</v>
          </cell>
          <cell r="B9039" t="str">
            <v>MURO DE GABIÃO, ENCHIMENTO COM PEDRA DE MÃO TIPO RACHÃO, DE GRAVIDADE, COM GAIOLAS DE COMPRIMENTO IGUAL A 5 M, PARA MUROS COM ALTURA MENOR OU IGUAL A 4 M - FORNECIMENTO E EXECUÇÃO. AF_03/2024</v>
          </cell>
          <cell r="C9039" t="str">
            <v>M3</v>
          </cell>
          <cell r="D9039">
            <v>535.51</v>
          </cell>
          <cell r="E9039">
            <v>544.44000000000005</v>
          </cell>
          <cell r="F9039" t="str">
            <v>SINAPI JUNHO 2025</v>
          </cell>
        </row>
        <row r="9040">
          <cell r="A9040">
            <v>92754</v>
          </cell>
          <cell r="B9040" t="str">
            <v>MURO DE GABIÃO, ENCHIMENTO COM RESÍDUO DE CONSTRUÇÃO E DEMOLIÇÃO, DE GRAVIDADE, COM GAIOLA TRAPEZOIDAL DE COMPRIMENTO IGUAL A 2 M, PARA MUROS COM ALTURA MAIOR QUE 2 M E MENOR OU IGUAL A 4 M - FORNECIMENTO E EXECUÇÃO. AF_03/2024</v>
          </cell>
          <cell r="C9040" t="str">
            <v>M3</v>
          </cell>
          <cell r="D9040">
            <v>542.74</v>
          </cell>
          <cell r="E9040">
            <v>557.04999999999995</v>
          </cell>
          <cell r="F9040" t="str">
            <v>SINAPI JUNHO 2025</v>
          </cell>
        </row>
        <row r="9041">
          <cell r="A9041">
            <v>92753</v>
          </cell>
          <cell r="B9041" t="str">
            <v>MURO DE GABIÃO, ENCHIMENTO COM RESÍDUO DE CONSTRUÇÃO E DEMOLIÇÃO, DE GRAVIDADE, COM GAIOLA TRAPEZOIDAL DE COMPRIMENTO IGUAL A 2 M, PARA MUROS COM ALTURA MENOR OU IGUAL A 2 M - FORNECIMENTO E EXECUÇÃO. AF_03/2024</v>
          </cell>
          <cell r="C9041" t="str">
            <v>M3</v>
          </cell>
          <cell r="D9041">
            <v>551.54999999999995</v>
          </cell>
          <cell r="E9041">
            <v>564.57000000000005</v>
          </cell>
          <cell r="F9041" t="str">
            <v>SINAPI JUNHO 2025</v>
          </cell>
        </row>
        <row r="9042">
          <cell r="A9042">
            <v>92755</v>
          </cell>
          <cell r="B9042" t="str">
            <v>PROTEÇÃO SUPERFICIAL DE CANAL EM GABIÃO TIPO COLCHÃO, ALTURA DE 17 CENTÍMETROS, ENCHIMENTO COM PEDRA DE MÃO TIPO RACHÃO - FORNECIMENTO E EXECUÇÃO. AF_03/2024</v>
          </cell>
          <cell r="C9042" t="str">
            <v>M2</v>
          </cell>
          <cell r="D9042">
            <v>212.92</v>
          </cell>
          <cell r="E9042">
            <v>218.63</v>
          </cell>
          <cell r="F9042" t="str">
            <v>SINAPI JUNHO 2025</v>
          </cell>
        </row>
        <row r="9043">
          <cell r="A9043">
            <v>92756</v>
          </cell>
          <cell r="B9043" t="str">
            <v>PROTEÇÃO SUPERFICIAL DE CANAL EM GABIÃO TIPO COLCHÃO, ALTURA DE 23 CENTÍMETROS, ENCHIMENTO COM PEDRA DE MÃO TIPO RACHÃO - FORNECIMENTO E EXECUÇÃO. AF_03/2024</v>
          </cell>
          <cell r="C9043" t="str">
            <v>M2</v>
          </cell>
          <cell r="D9043">
            <v>246.08</v>
          </cell>
          <cell r="E9043">
            <v>252.88</v>
          </cell>
          <cell r="F9043" t="str">
            <v>SINAPI JUNHO 2025</v>
          </cell>
        </row>
        <row r="9044">
          <cell r="A9044">
            <v>92757</v>
          </cell>
          <cell r="B9044" t="str">
            <v>PROTEÇÃO SUPERFICIAL DE CANAL EM GABIÃO TIPO COLCHÃO, ALTURA DE 30 CENTÍMETROS, ENCHIMENTO COM PEDRA DE MÃO TIPO RACHÃO - FORNECIMENTO E EXECUÇÃO. AF_03/2024</v>
          </cell>
          <cell r="C9044" t="str">
            <v>M2</v>
          </cell>
          <cell r="D9044">
            <v>285.64</v>
          </cell>
          <cell r="E9044">
            <v>293.74</v>
          </cell>
          <cell r="F9044" t="str">
            <v>SINAPI JUNHO 2025</v>
          </cell>
        </row>
        <row r="9045">
          <cell r="A9045">
            <v>92758</v>
          </cell>
          <cell r="B9045" t="str">
            <v>PROTEÇÃO SUPERFICIAL DE CANAL EM GABIÃO TIPO SACO, DIÂMETRO DE 65 CENTÍMETROS, ENCHIMENTO MANUAL COM PEDRA DE MÃO TIPO RACHÃO - FORNECIMENTO E EXECUÇÃO. AF_03/2024</v>
          </cell>
          <cell r="C9045" t="str">
            <v>M3</v>
          </cell>
          <cell r="D9045">
            <v>574.66</v>
          </cell>
          <cell r="E9045">
            <v>582.5</v>
          </cell>
          <cell r="F9045" t="str">
            <v>SINAPI JUNHO 2025</v>
          </cell>
        </row>
        <row r="9046">
          <cell r="A9046">
            <v>104500</v>
          </cell>
          <cell r="B9046" t="str">
            <v>ADUELA/ GALERIA ABERTA PRE-MOLDADA DE CONCRETO ARMADO, SECAO QUADRANGULAR INTERNA DE 1,50 X 1,50 M (L X A), MISULA DE 20 X 20 CM, C = 1,00 M, ESPESSURA MIN = 15 CM, TB-45 E FCK DO CONCRETO = 30 MPA FORNECIMENTO E ASSENTAMENTO. AF_01/2023</v>
          </cell>
          <cell r="C9046" t="str">
            <v>M</v>
          </cell>
          <cell r="D9046">
            <v>0</v>
          </cell>
          <cell r="E9046">
            <v>0</v>
          </cell>
          <cell r="F9046" t="str">
            <v>SINAPI JUNHO 2025</v>
          </cell>
        </row>
        <row r="9047">
          <cell r="A9047">
            <v>104503</v>
          </cell>
          <cell r="B9047" t="str">
            <v>ADUELA/ GALERIA ABERTA PRE-MOLDADA DE CONCRETO ARMADO, SECAO QUADRANGULAR INTERNA DE 2,00 X 2,00 M (L X A), MISULA DE 20 X 20 CM, C = 1,00 M, ESPESSURA MIN = 15 CM, TB-45 E FCK DO CONCRETO = 30 MPA FORNECIMENTO E ASSENTAMENTO. AF_01/2023</v>
          </cell>
          <cell r="C9047" t="str">
            <v>M</v>
          </cell>
          <cell r="D9047">
            <v>0</v>
          </cell>
          <cell r="E9047">
            <v>0</v>
          </cell>
          <cell r="F9047" t="str">
            <v>SINAPI JUNHO 2025</v>
          </cell>
        </row>
        <row r="9048">
          <cell r="A9048">
            <v>104504</v>
          </cell>
          <cell r="B9048" t="str">
            <v>ADUELA/ GALERIA ABERTA PRE-MOLDADA DE CONCRETO ARMADO, SECAO QUADRANGULAR INTERNA DE 2,00 X 2,00 M (L X A), MISULA DE 20 X 20 CM, C = 1,00 M, ESPESSURA MIN = 20 CM, TB-45 E FCK DO CONCRETO = 30 MPA FORNECIMENTO E ASSENTAMENTO. AF_01/2023</v>
          </cell>
          <cell r="C9048" t="str">
            <v>M</v>
          </cell>
          <cell r="D9048">
            <v>0</v>
          </cell>
          <cell r="E9048">
            <v>0</v>
          </cell>
          <cell r="F9048" t="str">
            <v>SINAPI JUNHO 2025</v>
          </cell>
        </row>
        <row r="9049">
          <cell r="A9049">
            <v>104507</v>
          </cell>
          <cell r="B9049" t="str">
            <v>ADUELA/ GALERIA ABERTA PRE-MOLDADA DE CONCRETO ARMADO, SECAO QUADRANGULAR INTERNA DE 2,50 X 2,50 M (L X A), MISULA DE 20 X 20 CM, C = 1,00 M, ESPESSURA MIN = 15 CM, TB-45 E FCK DO CONCRETO = 30 MPA FORNECIMENTO E ASSENTAMENTO. AF_01/2023</v>
          </cell>
          <cell r="C9049" t="str">
            <v>M</v>
          </cell>
          <cell r="D9049">
            <v>0</v>
          </cell>
          <cell r="E9049">
            <v>0</v>
          </cell>
          <cell r="F9049" t="str">
            <v>SINAPI JUNHO 2025</v>
          </cell>
        </row>
        <row r="9050">
          <cell r="A9050">
            <v>104508</v>
          </cell>
          <cell r="B9050" t="str">
            <v>ADUELA/ GALERIA ABERTA PRE-MOLDADA DE CONCRETO ARMADO, SECAO QUADRANGULAR INTERNA DE 2,50 X 2,50 M (L X A), MISULA DE 20 X 20 CM, C = 1,00 M, ESPESSURA MIN = 20 CM, TB-45 E FCK DO CONCRETO = 30 MPA FORNECIMENTO E ASSENTAMENTO. AF_01/2023</v>
          </cell>
          <cell r="C9050" t="str">
            <v>M</v>
          </cell>
          <cell r="D9050">
            <v>0</v>
          </cell>
          <cell r="E9050">
            <v>0</v>
          </cell>
          <cell r="F9050" t="str">
            <v>SINAPI JUNHO 2025</v>
          </cell>
        </row>
        <row r="9051">
          <cell r="A9051">
            <v>104509</v>
          </cell>
          <cell r="B9051" t="str">
            <v>ADUELA/ GALERIA ABERTA PRE-MOLDADA DE CONCRETO ARMADO, SECAO QUADRANGULAR INTERNA DE 2,50 X 2,50 M (L X A), MISULA DE 20 X 20 CM, C = 1,00 M, ESPESSURA MIN = 25 CM, TB-45 E FCK DO CONCRETO = 30 MPA FORNECIMENTO E ASSENTAMENTO. AF_01/2023</v>
          </cell>
          <cell r="C9051" t="str">
            <v>M</v>
          </cell>
          <cell r="D9051">
            <v>0</v>
          </cell>
          <cell r="E9051">
            <v>0</v>
          </cell>
          <cell r="F9051" t="str">
            <v>SINAPI JUNHO 2025</v>
          </cell>
        </row>
        <row r="9052">
          <cell r="A9052">
            <v>104512</v>
          </cell>
          <cell r="B9052" t="str">
            <v>ADUELA/ GALERIA ABERTA PRE-MOLDADA DE CONCRETO ARMADO, SECAO QUADRANGULAR INTERNA DE 3,00 X 3,00 M (L X A), MISULA DE 20 X 20 CM, C = 1,00 M, ESPESSURA MIN = 20 CM, TB-45 E FCK DO CONCRETO = 30 MPA FORNECIMENTO E ASSENTAMENTO. AF_01/2023</v>
          </cell>
          <cell r="C9052" t="str">
            <v>M</v>
          </cell>
          <cell r="D9052">
            <v>0</v>
          </cell>
          <cell r="E9052">
            <v>0</v>
          </cell>
          <cell r="F9052" t="str">
            <v>SINAPI JUNHO 2025</v>
          </cell>
        </row>
        <row r="9053">
          <cell r="A9053">
            <v>104513</v>
          </cell>
          <cell r="B9053" t="str">
            <v>ADUELA/ GALERIA ABERTA PRE-MOLDADA DE CONCRETO ARMADO, SECAO QUADRANGULAR INTERNA DE 3,00 X 3,00 M (L X A), MISULA DE 20 X 20 CM, C = 1,00 M, ESPESSURA MIN = 25 CM, TB-45 E FCK DO CONCRETO = 30 MPA FORNECIMENTO E ASSENTAMENTO. AF_01/2023</v>
          </cell>
          <cell r="C9053" t="str">
            <v>M</v>
          </cell>
          <cell r="D9053">
            <v>0</v>
          </cell>
          <cell r="E9053">
            <v>0</v>
          </cell>
          <cell r="F9053" t="str">
            <v>SINAPI JUNHO 2025</v>
          </cell>
        </row>
        <row r="9054">
          <cell r="A9054">
            <v>104514</v>
          </cell>
          <cell r="B9054" t="str">
            <v>ADUELA/ GALERIA ABERTA PRE-MOLDADA DE CONCRETO ARMADO, SECAO QUADRANGULAR INTERNA DE 3,00 X 3,00 M (L X A), MISULA DE 20 X 20 CM, C = 1,00 M, ESPESSURA MIN = 35 CM, TB-45 E FCK DO CONCRETO = 30 MPA FORNECIMENTO E ASSENTAMENTO. AF_01/2023</v>
          </cell>
          <cell r="C9054" t="str">
            <v>M</v>
          </cell>
          <cell r="D9054">
            <v>0</v>
          </cell>
          <cell r="E9054">
            <v>0</v>
          </cell>
          <cell r="F9054" t="str">
            <v>SINAPI JUNHO 2025</v>
          </cell>
        </row>
        <row r="9055">
          <cell r="A9055">
            <v>104501</v>
          </cell>
          <cell r="B9055" t="str">
            <v>ADUELA/ GALERIA ABERTA PRE-MOLDADA DE CONCRETO ARMADO, SECAO RETANGULAR INTERNA DE 2,00 X 1,50 M (L X A), MISULA DE 20 X 20 CM, C = 1,00 M, ESPESSURA MIN = 20 CM, TB-45 E FCK DO CONCRETO = 30 MPA FORNECIMENTO E ASSENTAMENTO. AF_01/2023</v>
          </cell>
          <cell r="C9055" t="str">
            <v>M</v>
          </cell>
          <cell r="D9055">
            <v>0</v>
          </cell>
          <cell r="E9055">
            <v>0</v>
          </cell>
          <cell r="F9055" t="str">
            <v>SINAPI JUNHO 2025</v>
          </cell>
        </row>
        <row r="9056">
          <cell r="A9056">
            <v>104502</v>
          </cell>
          <cell r="B9056" t="str">
            <v>ADUELA/ GALERIA ABERTA PRE-MOLDADA DE CONCRETO ARMADO, SECAO RETANGULAR INTERNA DE 2,50 X 1,50 M (L X A), MISULA DE 20 X 20 CM, C = 1,00 M, ESPESSURA MIN = 15 CM, TB-45 E FCK DO CONCRETO = 30 MPA FORNECIMENTO E ASSENTAMENTO. AF_01/2023</v>
          </cell>
          <cell r="C9056" t="str">
            <v>M</v>
          </cell>
          <cell r="D9056">
            <v>0</v>
          </cell>
          <cell r="E9056">
            <v>0</v>
          </cell>
          <cell r="F9056" t="str">
            <v>SINAPI JUNHO 2025</v>
          </cell>
        </row>
        <row r="9057">
          <cell r="A9057">
            <v>104505</v>
          </cell>
          <cell r="B9057" t="str">
            <v>ADUELA/ GALERIA ABERTA PRE-MOLDADA DE CONCRETO ARMADO, SECAO RETANGULAR INTERNA DE 2,50 X 2,00 M (L X A), MISULA DE 20 X 20 CM, C = 1,00 M, ESPESSURA MIN = 15 CM, TB-45 E FCK DO CONCRETO = 30 MPA FORNECIMENTO E ASSENTAMENTO. AF_01/2023</v>
          </cell>
          <cell r="C9057" t="str">
            <v>M</v>
          </cell>
          <cell r="D9057">
            <v>0</v>
          </cell>
          <cell r="E9057">
            <v>0</v>
          </cell>
          <cell r="F9057" t="str">
            <v>SINAPI JUNHO 2025</v>
          </cell>
        </row>
        <row r="9058">
          <cell r="A9058">
            <v>104506</v>
          </cell>
          <cell r="B9058" t="str">
            <v>ADUELA/ GALERIA ABERTA PRE-MOLDADA DE CONCRETO ARMADO, SECAO RETANGULAR INTERNA DE 2,50 X 2,00 M (L X A), MISULA DE 20 X 20 CM, C = 1,00 M, ESPESSURA MIN = 20 CM, TB-45 E FCK DO CONCRETO = 30 MPA FORNECIMENTO E ASSENTAMENTO. AF_01/2023</v>
          </cell>
          <cell r="C9058" t="str">
            <v>M</v>
          </cell>
          <cell r="D9058">
            <v>0</v>
          </cell>
          <cell r="E9058">
            <v>0</v>
          </cell>
          <cell r="F9058" t="str">
            <v>SINAPI JUNHO 2025</v>
          </cell>
        </row>
        <row r="9059">
          <cell r="A9059">
            <v>104510</v>
          </cell>
          <cell r="B9059" t="str">
            <v>ADUELA/ GALERIA ABERTA PRE-MOLDADA DE CONCRETO ARMADO, SECAO RETANGULAR INTERNA DE 3,00 X 2,00 M (L X A), MISULA DE 20 X 20 CM, C = 1,00 M, ESPESSURA MIN = 15 CM, TB-45 E FCK DO CONCRETO = 30 MPA FORNECIMENTO E ASSENTAMENTO. AF_01/2023</v>
          </cell>
          <cell r="C9059" t="str">
            <v>M</v>
          </cell>
          <cell r="D9059">
            <v>0</v>
          </cell>
          <cell r="E9059">
            <v>0</v>
          </cell>
          <cell r="F9059" t="str">
            <v>SINAPI JUNHO 2025</v>
          </cell>
        </row>
        <row r="9060">
          <cell r="A9060">
            <v>104511</v>
          </cell>
          <cell r="B9060" t="str">
            <v>ADUELA/ GALERIA ABERTA PRE-MOLDADA DE CONCRETO ARMADO, SECAO RETANGULAR INTERNA DE 3,00 X 2,00 M (L X A), MISULA DE 20 X 20 CM, C = 1,00 M, ESPESSURA MIN = 20 CM, TB-45 E FCK DO CONCRETO = 30 MPA FORNECIMENTO E ASSENTAMENTO. AF_01/2023</v>
          </cell>
          <cell r="C9060" t="str">
            <v>M</v>
          </cell>
          <cell r="D9060">
            <v>0</v>
          </cell>
          <cell r="E9060">
            <v>0</v>
          </cell>
          <cell r="F9060" t="str">
            <v>SINAPI JUNHO 2025</v>
          </cell>
        </row>
        <row r="9061">
          <cell r="A9061">
            <v>104491</v>
          </cell>
          <cell r="B9061" t="str">
            <v>ADUELA/ GALERIA FECHADA PRE-MOLDADA DE CONCRETO ARMADO, SECAO QUADRANGULAR INTERNA DE 1,50 X 1,50 M (L X A), MISULA DE 20 X 20 CM, C = 1,00 M, ESPESSURA MIN = 15 CM, TB-45 E FCK DO CONCRETO = 30 MPA FORNECIMENTO E ASSENTAMENTO. AF_01/2023</v>
          </cell>
          <cell r="C9061" t="str">
            <v>M</v>
          </cell>
          <cell r="D9061">
            <v>3250.18</v>
          </cell>
          <cell r="E9061">
            <v>3256.72</v>
          </cell>
          <cell r="F9061" t="str">
            <v>SINAPI JUNHO 2025</v>
          </cell>
        </row>
        <row r="9062">
          <cell r="A9062">
            <v>104492</v>
          </cell>
          <cell r="B9062" t="str">
            <v>ADUELA/ GALERIA FECHADA PRE-MOLDADA DE CONCRETO ARMADO, SECAO QUADRANGULAR INTERNA DE 2,00 X 2,00 M (L X A), MISULA DE 20 X 20 CM, C = 1,00 M, ESPESSURA MIN = 15 CM, TB-45 E FCK DO CONCRETO = 30 MPA FORNECIMENTO E ASSENTAMENTO. AF_01/2023</v>
          </cell>
          <cell r="C9062" t="str">
            <v>M</v>
          </cell>
          <cell r="D9062">
            <v>4062.79</v>
          </cell>
          <cell r="E9062">
            <v>4070.85</v>
          </cell>
          <cell r="F9062" t="str">
            <v>SINAPI JUNHO 2025</v>
          </cell>
        </row>
        <row r="9063">
          <cell r="A9063">
            <v>104493</v>
          </cell>
          <cell r="B9063" t="str">
            <v>ADUELA/ GALERIA FECHADA PRE-MOLDADA DE CONCRETO ARMADO, SECAO QUADRANGULAR INTERNA DE 2,00 X 2,00 M (L X A), MISULA DE 20 X 20 CM, C = 1,00 M, ESPESSURA MIN = 20 CM, TB-45 E FCK DO CONCRETO = 30 MPA FORNECIMENTO E ASSENTAMENTO. AF_01/2023</v>
          </cell>
          <cell r="C9063" t="str">
            <v>M</v>
          </cell>
          <cell r="D9063">
            <v>0</v>
          </cell>
          <cell r="E9063">
            <v>0</v>
          </cell>
          <cell r="F9063" t="str">
            <v>SINAPI JUNHO 2025</v>
          </cell>
        </row>
        <row r="9064">
          <cell r="A9064">
            <v>104494</v>
          </cell>
          <cell r="B9064" t="str">
            <v>ADUELA/ GALERIA FECHADA PRE-MOLDADA DE CONCRETO ARMADO, SECAO QUADRANGULAR INTERNA DE 2,50 X 2,50 M (L X A), MISULA DE 20 X 20 CM, C = 1,00 M, ESPESSURA MIN = 15 CM, TB-45 E FCK DO CONCRETO = 30 MPA FORNECIMENTO E ASSENTAMENTO. AF_01/2023</v>
          </cell>
          <cell r="C9064" t="str">
            <v>M</v>
          </cell>
          <cell r="D9064">
            <v>5484.81</v>
          </cell>
          <cell r="E9064">
            <v>5494.29</v>
          </cell>
          <cell r="F9064" t="str">
            <v>SINAPI JUNHO 2025</v>
          </cell>
        </row>
        <row r="9065">
          <cell r="A9065">
            <v>104495</v>
          </cell>
          <cell r="B9065" t="str">
            <v>ADUELA/ GALERIA FECHADA PRE-MOLDADA DE CONCRETO ARMADO, SECAO QUADRANGULAR INTERNA DE 2,50 X 2,50 M (L X A), MISULA DE 20 X 20 CM, C = 1,00 M, ESPESSURA MIN = 20 CM, TB-45 E FCK DO CONCRETO = 30 MPA FORNECIMENTO E ASSENTAMENTO. AF_01/2023</v>
          </cell>
          <cell r="C9065" t="str">
            <v>M</v>
          </cell>
          <cell r="D9065">
            <v>0</v>
          </cell>
          <cell r="E9065">
            <v>0</v>
          </cell>
          <cell r="F9065" t="str">
            <v>SINAPI JUNHO 2025</v>
          </cell>
        </row>
        <row r="9066">
          <cell r="A9066">
            <v>104496</v>
          </cell>
          <cell r="B9066" t="str">
            <v>ADUELA/ GALERIA FECHADA PRE-MOLDADA DE CONCRETO ARMADO, SECAO QUADRANGULAR INTERNA DE 2,50 X 2,50 M (L X A), MISULA DE 20 X 20 CM, C = 1,00 M, ESPESSURA MIN = 25 CM, TB-45 E FCK DO CONCRETO = 30 MPA FORNECIMENTO E ASSENTAMENTO. AF_01/2023</v>
          </cell>
          <cell r="C9066" t="str">
            <v>M</v>
          </cell>
          <cell r="D9066">
            <v>0</v>
          </cell>
          <cell r="E9066">
            <v>0</v>
          </cell>
          <cell r="F9066" t="str">
            <v>SINAPI JUNHO 2025</v>
          </cell>
        </row>
        <row r="9067">
          <cell r="A9067">
            <v>104497</v>
          </cell>
          <cell r="B9067" t="str">
            <v>ADUELA/ GALERIA FECHADA PRE-MOLDADA DE CONCRETO ARMADO, SECAO QUADRANGULAR INTERNA DE 3,00 X 3,00 M (L X A), MISULA DE 20 X 20 CM, C = 1,00 M, ESPESSURA MIN = 20 CM, TB-45 E FCK DO CONCRETO = 30 MPA FORNECIMENTO E ASSENTAMENTO. AF_01/2023</v>
          </cell>
          <cell r="C9067" t="str">
            <v>M</v>
          </cell>
          <cell r="D9067">
            <v>6595.16</v>
          </cell>
          <cell r="E9067">
            <v>6607.66</v>
          </cell>
          <cell r="F9067" t="str">
            <v>SINAPI JUNHO 2025</v>
          </cell>
        </row>
        <row r="9068">
          <cell r="A9068">
            <v>104498</v>
          </cell>
          <cell r="B9068" t="str">
            <v>ADUELA/ GALERIA FECHADA PRE-MOLDADA DE CONCRETO ARMADO, SECAO QUADRANGULAR INTERNA DE 3,00 X 3,00 M (L X A), MISULA DE 20 X 20 CM, C = 1,00 M, ESPESSURA MIN = 25 CM, TB-45 E FCK DO CONCRETO = 30 MPA FORNECIMENTO E ASSENTAMENTO. AF_01/2023</v>
          </cell>
          <cell r="C9068" t="str">
            <v>M</v>
          </cell>
          <cell r="D9068">
            <v>0</v>
          </cell>
          <cell r="E9068">
            <v>0</v>
          </cell>
          <cell r="F9068" t="str">
            <v>SINAPI JUNHO 2025</v>
          </cell>
        </row>
        <row r="9069">
          <cell r="A9069">
            <v>104499</v>
          </cell>
          <cell r="B9069" t="str">
            <v>ADUELA/ GALERIA FECHADA PRE-MOLDADA DE CONCRETO ARMADO, SECAO QUADRANGULAR INTERNA DE 3,00 X 3,00 M (L X A), MISULA DE 20 X 20 CM, C = 1,00 M, ESPESSURA MIN = 35 CM, TB-45 E FCK DO CONCRETO = 30 MPA FORNECIMENTO E ASSENTAMENTO. AF_01/2023</v>
          </cell>
          <cell r="C9069" t="str">
            <v>M</v>
          </cell>
          <cell r="D9069">
            <v>0</v>
          </cell>
          <cell r="E9069">
            <v>0</v>
          </cell>
          <cell r="F9069" t="str">
            <v>SINAPI JUNHO 2025</v>
          </cell>
        </row>
        <row r="9070">
          <cell r="A9070">
            <v>104515</v>
          </cell>
          <cell r="B9070" t="str">
            <v>APLICAÇÃO DE MANTA GEOTÊXTIL NAS JUNTAS RÍGIDAS DE ADUELAS PRÉ-MOLDADAS DE CONCRETO ARMADO. AF_01/2023</v>
          </cell>
          <cell r="C9070" t="str">
            <v>M2</v>
          </cell>
          <cell r="D9070">
            <v>26.53</v>
          </cell>
          <cell r="E9070">
            <v>26.57</v>
          </cell>
          <cell r="F9070" t="str">
            <v>SINAPI JUNHO 2025</v>
          </cell>
        </row>
        <row r="9071">
          <cell r="A9071">
            <v>87430</v>
          </cell>
          <cell r="B9071" t="str">
            <v>APLICAÇÃO DE GESSO PROJETADO COM EQUIPAMENTO DE PROJEÇÃO EM PAREDES, DESEMPENADO (SEM TALISCAS), ESPESSURA DE 0,5CM. AF_03/2023</v>
          </cell>
          <cell r="C9071" t="str">
            <v>M2</v>
          </cell>
          <cell r="D9071">
            <v>18.57</v>
          </cell>
          <cell r="E9071">
            <v>19.690000000000001</v>
          </cell>
          <cell r="F9071" t="str">
            <v>SINAPI JUNHO 2025</v>
          </cell>
        </row>
        <row r="9072">
          <cell r="A9072">
            <v>87433</v>
          </cell>
          <cell r="B9072" t="str">
            <v>APLICAÇÃO DE GESSO PROJETADO COM EQUIPAMENTO DE PROJEÇÃO EM PAREDES, DESEMPENADO (SEM TALISCAS), ESPESSURA DE 1,0CM. AF_03/2023</v>
          </cell>
          <cell r="C9072" t="str">
            <v>M2</v>
          </cell>
          <cell r="D9072">
            <v>26.56</v>
          </cell>
          <cell r="E9072">
            <v>27.98</v>
          </cell>
          <cell r="F9072" t="str">
            <v>SINAPI JUNHO 2025</v>
          </cell>
        </row>
        <row r="9073">
          <cell r="A9073">
            <v>87436</v>
          </cell>
          <cell r="B9073" t="str">
            <v>APLICAÇÃO DE GESSO PROJETADO COM EQUIPAMENTO DE PROJEÇÃO EM PAREDES, SARRAFEADO (COM TALISCAS), ESPESSURA DE 1,0CM. AF_03/2023</v>
          </cell>
          <cell r="C9073" t="str">
            <v>M2</v>
          </cell>
          <cell r="D9073">
            <v>30.41</v>
          </cell>
          <cell r="E9073">
            <v>32.19</v>
          </cell>
          <cell r="F9073" t="str">
            <v>SINAPI JUNHO 2025</v>
          </cell>
        </row>
        <row r="9074">
          <cell r="A9074">
            <v>87439</v>
          </cell>
          <cell r="B9074" t="str">
            <v>APLICAÇÃO DE GESSO PROJETADO COM EQUIPAMENTO DE PROJEÇÃO EM PAREDES, SARRAFEADO (COM TALISCAS), ESPESSURA DE 1,5CM. AF_03/2023</v>
          </cell>
          <cell r="C9074" t="str">
            <v>M2</v>
          </cell>
          <cell r="D9074">
            <v>37.14</v>
          </cell>
          <cell r="E9074">
            <v>39.22</v>
          </cell>
          <cell r="F9074" t="str">
            <v>SINAPI JUNHO 2025</v>
          </cell>
        </row>
        <row r="9075">
          <cell r="A9075">
            <v>104633</v>
          </cell>
          <cell r="B9075" t="str">
            <v>APLICAÇÃO MANUAL DE GESSO DESEMPENADO (SEM TALISCAS) EM PAREDES COM PÉ DIREITO DUPLO, ESPESSURA DE 0,5CM. AF_03/2023</v>
          </cell>
          <cell r="C9075" t="str">
            <v>M2</v>
          </cell>
          <cell r="D9075">
            <v>26.13</v>
          </cell>
          <cell r="E9075">
            <v>27.9</v>
          </cell>
          <cell r="F9075" t="str">
            <v>SINAPI JUNHO 2025</v>
          </cell>
        </row>
        <row r="9076">
          <cell r="A9076">
            <v>104634</v>
          </cell>
          <cell r="B9076" t="str">
            <v>APLICAÇÃO MANUAL DE GESSO DESEMPENADO (SEM TALISCAS) EM PAREDES COM PÉ DIREITO DUPLO, ESPESSURA DE 1,0CM. AF_03/2023</v>
          </cell>
          <cell r="C9076" t="str">
            <v>M2</v>
          </cell>
          <cell r="D9076">
            <v>38.299999999999997</v>
          </cell>
          <cell r="E9076">
            <v>40.68</v>
          </cell>
          <cell r="F9076" t="str">
            <v>SINAPI JUNHO 2025</v>
          </cell>
        </row>
        <row r="9077">
          <cell r="A9077">
            <v>87418</v>
          </cell>
          <cell r="B9077" t="str">
            <v>APLICAÇÃO MANUAL DE GESSO DESEMPENADO (SEM TALISCAS) EM PAREDES, ESPESSURA DE 0,5CM. AF_03/2023</v>
          </cell>
          <cell r="C9077" t="str">
            <v>M2</v>
          </cell>
          <cell r="D9077">
            <v>18.75</v>
          </cell>
          <cell r="E9077">
            <v>19.829999999999998</v>
          </cell>
          <cell r="F9077" t="str">
            <v>SINAPI JUNHO 2025</v>
          </cell>
        </row>
        <row r="9078">
          <cell r="A9078">
            <v>87421</v>
          </cell>
          <cell r="B9078" t="str">
            <v>APLICAÇÃO MANUAL DE GESSO DESEMPENADO (SEM TALISCAS) EM PAREDES, ESPESSURA DE 1,0CM. AF_03/2023</v>
          </cell>
          <cell r="C9078" t="str">
            <v>M2</v>
          </cell>
          <cell r="D9078">
            <v>28.45</v>
          </cell>
          <cell r="E9078">
            <v>29.93</v>
          </cell>
          <cell r="F9078" t="str">
            <v>SINAPI JUNHO 2025</v>
          </cell>
        </row>
        <row r="9079">
          <cell r="A9079">
            <v>104628</v>
          </cell>
          <cell r="B9079" t="str">
            <v>APLICAÇÃO MANUAL DE GESSO DESEMPENADO (SEM TALISCAS) EM TETO DE AMBIENTES COM PAREDES EM PÉ DIREITO DUPLO E ÁREA ENTRE 5M² E 10M², ESPESSURA DE 0,5CM. AF_03/2023</v>
          </cell>
          <cell r="C9079" t="str">
            <v>M2</v>
          </cell>
          <cell r="D9079">
            <v>29.76</v>
          </cell>
          <cell r="E9079">
            <v>31.85</v>
          </cell>
          <cell r="F9079" t="str">
            <v>SINAPI JUNHO 2025</v>
          </cell>
        </row>
        <row r="9080">
          <cell r="A9080">
            <v>104631</v>
          </cell>
          <cell r="B9080" t="str">
            <v>APLICAÇÃO MANUAL DE GESSO DESEMPENADO (SEM TALISCAS) EM TETO DE AMBIENTES COM PAREDES EM PÉ DIREITO DUPLO E ÁREA ENTRE 5M² E 10M², ESPESSURA DE 1,0CM. AF_03/2023</v>
          </cell>
          <cell r="C9080" t="str">
            <v>M2</v>
          </cell>
          <cell r="D9080">
            <v>40.25</v>
          </cell>
          <cell r="E9080">
            <v>42.81</v>
          </cell>
          <cell r="F9080" t="str">
            <v>SINAPI JUNHO 2025</v>
          </cell>
        </row>
        <row r="9081">
          <cell r="A9081">
            <v>104627</v>
          </cell>
          <cell r="B9081" t="str">
            <v>APLICAÇÃO MANUAL DE GESSO DESEMPENADO (SEM TALISCAS) EM TETO DE AMBIENTES COM PAREDES EM PÉ DIREITO DUPLO E ÁREA MAIOR QUE 10M², ESPESSURA DE 0,5CM. AF_03/2023</v>
          </cell>
          <cell r="C9081" t="str">
            <v>M2</v>
          </cell>
          <cell r="D9081">
            <v>18.72</v>
          </cell>
          <cell r="E9081">
            <v>19.8</v>
          </cell>
          <cell r="F9081" t="str">
            <v>SINAPI JUNHO 2025</v>
          </cell>
        </row>
        <row r="9082">
          <cell r="A9082">
            <v>104630</v>
          </cell>
          <cell r="B9082" t="str">
            <v>APLICAÇÃO MANUAL DE GESSO DESEMPENADO (SEM TALISCAS) EM TETO DE AMBIENTES COM PAREDES EM PÉ DIREITO DUPLO E ÁREA MAIOR QUE 10M², ESPESSURA DE 1,0CM. AF_03/2023</v>
          </cell>
          <cell r="C9082" t="str">
            <v>M2</v>
          </cell>
          <cell r="D9082">
            <v>29.21</v>
          </cell>
          <cell r="E9082">
            <v>30.76</v>
          </cell>
          <cell r="F9082" t="str">
            <v>SINAPI JUNHO 2025</v>
          </cell>
        </row>
        <row r="9083">
          <cell r="A9083">
            <v>104629</v>
          </cell>
          <cell r="B9083" t="str">
            <v>APLICAÇÃO MANUAL DE GESSO DESEMPENADO (SEM TALISCAS) EM TETO DE AMBIENTES COM PAREDES EM PÉ DIREITO DUPLO E ÁREA MENOR QUE 5M², ESPESSURA DE 0,5CM. AF_03/2023</v>
          </cell>
          <cell r="C9083" t="str">
            <v>M2</v>
          </cell>
          <cell r="D9083">
            <v>36.1</v>
          </cell>
          <cell r="E9083">
            <v>38.78</v>
          </cell>
          <cell r="F9083" t="str">
            <v>SINAPI JUNHO 2025</v>
          </cell>
        </row>
        <row r="9084">
          <cell r="A9084">
            <v>104632</v>
          </cell>
          <cell r="B9084" t="str">
            <v>APLICAÇÃO MANUAL DE GESSO DESEMPENADO (SEM TALISCAS) EM TETO DE AMBIENTES COM PAREDES EM PÉ DIREITO DUPLO E ÁREA MENOR QUE 5M², ESPESSURA DE 1,0CM. AF_03/2023</v>
          </cell>
          <cell r="C9084" t="str">
            <v>M2</v>
          </cell>
          <cell r="D9084">
            <v>46.58</v>
          </cell>
          <cell r="E9084">
            <v>49.73</v>
          </cell>
          <cell r="F9084" t="str">
            <v>SINAPI JUNHO 2025</v>
          </cell>
        </row>
        <row r="9085">
          <cell r="A9085">
            <v>87412</v>
          </cell>
          <cell r="B9085" t="str">
            <v>APLICAÇÃO MANUAL DE GESSO DESEMPENADO (SEM TALISCAS) EM TETO DE AMBIENTES DE ÁREA ENTRE 5M² E 10M², ESPESSURA DE 0,5CM. AF_03/2023</v>
          </cell>
          <cell r="C9085" t="str">
            <v>M2</v>
          </cell>
          <cell r="D9085">
            <v>24.55</v>
          </cell>
          <cell r="E9085">
            <v>26.16</v>
          </cell>
          <cell r="F9085" t="str">
            <v>SINAPI JUNHO 2025</v>
          </cell>
        </row>
        <row r="9086">
          <cell r="A9086">
            <v>87415</v>
          </cell>
          <cell r="B9086" t="str">
            <v>APLICAÇÃO MANUAL DE GESSO DESEMPENADO (SEM TALISCAS) EM TETO DE AMBIENTES DE ÁREA ENTRE 5M² E 10M², ESPESSURA DE 1,0CM. AF_03/2023</v>
          </cell>
          <cell r="C9086" t="str">
            <v>M2</v>
          </cell>
          <cell r="D9086">
            <v>33.869999999999997</v>
          </cell>
          <cell r="E9086">
            <v>35.840000000000003</v>
          </cell>
          <cell r="F9086" t="str">
            <v>SINAPI JUNHO 2025</v>
          </cell>
        </row>
        <row r="9087">
          <cell r="A9087">
            <v>87411</v>
          </cell>
          <cell r="B9087" t="str">
            <v>APLICAÇÃO MANUAL DE GESSO DESEMPENADO (SEM TALISCAS) EM TETO DE AMBIENTES DE ÁREA MAIOR QUE 10M², ESPESSURA DE 0,5CM. AF_03/2023</v>
          </cell>
          <cell r="C9087" t="str">
            <v>M2</v>
          </cell>
          <cell r="D9087">
            <v>16.04</v>
          </cell>
          <cell r="E9087">
            <v>16.87</v>
          </cell>
          <cell r="F9087" t="str">
            <v>SINAPI JUNHO 2025</v>
          </cell>
        </row>
        <row r="9088">
          <cell r="A9088">
            <v>87414</v>
          </cell>
          <cell r="B9088" t="str">
            <v>APLICAÇÃO MANUAL DE GESSO DESEMPENADO (SEM TALISCAS) EM TETO DE AMBIENTES DE ÁREA MAIOR QUE 10M², ESPESSURA DE 1,0CM. AF_03/2023</v>
          </cell>
          <cell r="C9088" t="str">
            <v>M2</v>
          </cell>
          <cell r="D9088">
            <v>25.37</v>
          </cell>
          <cell r="E9088">
            <v>26.56</v>
          </cell>
          <cell r="F9088" t="str">
            <v>SINAPI JUNHO 2025</v>
          </cell>
        </row>
        <row r="9089">
          <cell r="A9089">
            <v>87413</v>
          </cell>
          <cell r="B9089" t="str">
            <v>APLICAÇÃO MANUAL DE GESSO DESEMPENADO (SEM TALISCAS) EM TETO DE AMBIENTES DE ÁREA MENOR QUE 5M², ESPESSURA DE 0,5CM. AF_03/2023</v>
          </cell>
          <cell r="C9089" t="str">
            <v>M2</v>
          </cell>
          <cell r="D9089">
            <v>29.43</v>
          </cell>
          <cell r="E9089">
            <v>31.5</v>
          </cell>
          <cell r="F9089" t="str">
            <v>SINAPI JUNHO 2025</v>
          </cell>
        </row>
        <row r="9090">
          <cell r="A9090">
            <v>87416</v>
          </cell>
          <cell r="B9090" t="str">
            <v>APLICAÇÃO MANUAL DE GESSO DESEMPENADO (SEM TALISCAS) EM TETO DE AMBIENTES DE ÁREA MENOR QUE 5M², ESPESSURA DE 1,0CM. AF_03/2023</v>
          </cell>
          <cell r="C9090" t="str">
            <v>M2</v>
          </cell>
          <cell r="D9090">
            <v>38.75</v>
          </cell>
          <cell r="E9090">
            <v>41.18</v>
          </cell>
          <cell r="F9090" t="str">
            <v>SINAPI JUNHO 2025</v>
          </cell>
        </row>
        <row r="9091">
          <cell r="A9091">
            <v>104635</v>
          </cell>
          <cell r="B9091" t="str">
            <v>APLICAÇÃO MANUAL DE GESSO SARRAFEADO (COM TALISCAS) EM PAREDES COM PÉ DIREITO DUPLO, ESPESSURA DE 1,0CM. AF_03/2023</v>
          </cell>
          <cell r="C9091" t="str">
            <v>M2</v>
          </cell>
          <cell r="D9091">
            <v>53.66</v>
          </cell>
          <cell r="E9091">
            <v>57.46</v>
          </cell>
          <cell r="F9091" t="str">
            <v>SINAPI JUNHO 2025</v>
          </cell>
        </row>
        <row r="9092">
          <cell r="A9092">
            <v>104636</v>
          </cell>
          <cell r="B9092" t="str">
            <v>APLICAÇÃO MANUAL DE GESSO SARRAFEADO (COM TALISCAS) EM PAREDES COM PÉ DIREITO DUPLO, ESPESSURA DE 1,5CM. AF_03/2023</v>
          </cell>
          <cell r="C9092" t="str">
            <v>M2</v>
          </cell>
          <cell r="D9092">
            <v>62.11</v>
          </cell>
          <cell r="E9092">
            <v>66.36</v>
          </cell>
          <cell r="F9092" t="str">
            <v>SINAPI JUNHO 2025</v>
          </cell>
        </row>
        <row r="9093">
          <cell r="A9093">
            <v>87424</v>
          </cell>
          <cell r="B9093" t="str">
            <v>APLICAÇÃO MANUAL DE GESSO SARRAFEADO (COM TALISCAS) EM PAREDES, ESPESSURA DE 1,0CM. AF_03/2023</v>
          </cell>
          <cell r="C9093" t="str">
            <v>M2</v>
          </cell>
          <cell r="D9093">
            <v>37.950000000000003</v>
          </cell>
          <cell r="E9093">
            <v>40.299999999999997</v>
          </cell>
          <cell r="F9093" t="str">
            <v>SINAPI JUNHO 2025</v>
          </cell>
        </row>
        <row r="9094">
          <cell r="A9094">
            <v>87427</v>
          </cell>
          <cell r="B9094" t="str">
            <v>APLICAÇÃO MANUAL DE GESSO SARRAFEADO (COM TALISCAS) EM PAREDES, ESPESSURA DE 1,5CM. AF_03/2023</v>
          </cell>
          <cell r="C9094" t="str">
            <v>M2</v>
          </cell>
          <cell r="D9094">
            <v>44.7</v>
          </cell>
          <cell r="E9094">
            <v>47.33</v>
          </cell>
          <cell r="F9094" t="str">
            <v>SINAPI JUNHO 2025</v>
          </cell>
        </row>
        <row r="9095">
          <cell r="A9095">
            <v>89998</v>
          </cell>
          <cell r="B9095" t="str">
            <v>ARMAÇÃO DE CINTA DE ALVENARIA ESTRUTURAL; DIÂMETRO DE 10,0 MM. AF_09/2021</v>
          </cell>
          <cell r="C9095" t="str">
            <v>KG</v>
          </cell>
          <cell r="D9095">
            <v>10.34</v>
          </cell>
          <cell r="E9095">
            <v>10.54</v>
          </cell>
          <cell r="F9095" t="str">
            <v>SINAPI JUNHO 2025</v>
          </cell>
        </row>
        <row r="9096">
          <cell r="A9096">
            <v>102920</v>
          </cell>
          <cell r="B9096" t="str">
            <v>ARMAÇÃO DE CINTA DE ALVENARIA ESTRUTURAL; DIÂMETRO DE 12,5 MM. AF_09/2021</v>
          </cell>
          <cell r="C9096" t="str">
            <v>KG</v>
          </cell>
          <cell r="D9096">
            <v>8.4700000000000006</v>
          </cell>
          <cell r="E9096">
            <v>8.6</v>
          </cell>
          <cell r="F9096" t="str">
            <v>SINAPI JUNHO 2025</v>
          </cell>
        </row>
        <row r="9097">
          <cell r="A9097">
            <v>102923</v>
          </cell>
          <cell r="B9097" t="str">
            <v>ARMAÇÃO DE CINTA DE ALVENARIA ESTRUTURAL; DIÂMETRO DE 16,0 MM. AF_09/2021</v>
          </cell>
          <cell r="C9097" t="str">
            <v>KG</v>
          </cell>
          <cell r="D9097">
            <v>7.93</v>
          </cell>
          <cell r="E9097">
            <v>8.01</v>
          </cell>
          <cell r="F9097" t="str">
            <v>SINAPI JUNHO 2025</v>
          </cell>
        </row>
        <row r="9098">
          <cell r="A9098">
            <v>90000</v>
          </cell>
          <cell r="B9098" t="str">
            <v>ARMAÇÃO DE VERGA E CONTRAVERGA DE ALVENARIA ESTRUTURAL; DIÂMETRO DE 10,0 MM. AF_09/2021</v>
          </cell>
          <cell r="C9098" t="str">
            <v>KG</v>
          </cell>
          <cell r="D9098">
            <v>13.25</v>
          </cell>
          <cell r="E9098">
            <v>13.71</v>
          </cell>
          <cell r="F9098" t="str">
            <v>SINAPI JUNHO 2025</v>
          </cell>
        </row>
        <row r="9099">
          <cell r="A9099">
            <v>103088</v>
          </cell>
          <cell r="B9099" t="str">
            <v>ARMAÇÃO DE VERGA E CONTRAVERGA DE ALVENARIA ESTRUTURAL; DIÂMETRO DE 12,5 MM. AF_09/2021</v>
          </cell>
          <cell r="C9099" t="str">
            <v>KG</v>
          </cell>
          <cell r="D9099">
            <v>10.34</v>
          </cell>
          <cell r="E9099">
            <v>10.63</v>
          </cell>
          <cell r="F9099" t="str">
            <v>SINAPI JUNHO 2025</v>
          </cell>
        </row>
        <row r="9100">
          <cell r="A9100">
            <v>102922</v>
          </cell>
          <cell r="B9100" t="str">
            <v>ARMAÇÃO DE VERGA E CONTRAVERGA DE ALVENARIA ESTRUTURAL; DIÂMETRO DE 16,0 MM. AF_09/2021</v>
          </cell>
          <cell r="C9100" t="str">
            <v>KG</v>
          </cell>
          <cell r="D9100">
            <v>9.07</v>
          </cell>
          <cell r="E9100">
            <v>9.25</v>
          </cell>
          <cell r="F9100" t="str">
            <v>SINAPI JUNHO 2025</v>
          </cell>
        </row>
        <row r="9101">
          <cell r="A9101">
            <v>89999</v>
          </cell>
          <cell r="B9101" t="str">
            <v>ARMAÇÃO DE VERGA E CONTRAVERGA DE ALVENARIA ESTRUTURAL; DIÂMETRO DE 8,0 MM. AF_09/2021</v>
          </cell>
          <cell r="C9101" t="str">
            <v>KG</v>
          </cell>
          <cell r="D9101">
            <v>16.59</v>
          </cell>
          <cell r="E9101">
            <v>17.309999999999999</v>
          </cell>
          <cell r="F9101" t="str">
            <v>SINAPI JUNHO 2025</v>
          </cell>
        </row>
        <row r="9102">
          <cell r="A9102">
            <v>89996</v>
          </cell>
          <cell r="B9102" t="str">
            <v>ARMAÇÃO VERTICAL DE ALVENARIA ESTRUTURAL; DIÂMETRO DE 10,0 MM. AF_09/2021</v>
          </cell>
          <cell r="C9102" t="str">
            <v>KG</v>
          </cell>
          <cell r="D9102">
            <v>10.9</v>
          </cell>
          <cell r="E9102">
            <v>11.15</v>
          </cell>
          <cell r="F9102" t="str">
            <v>SINAPI JUNHO 2025</v>
          </cell>
        </row>
        <row r="9103">
          <cell r="A9103">
            <v>89997</v>
          </cell>
          <cell r="B9103" t="str">
            <v>ARMAÇÃO VERTICAL DE ALVENARIA ESTRUTURAL; DIÂMETRO DE 12,5 MM. AF_09/2021</v>
          </cell>
          <cell r="C9103" t="str">
            <v>KG</v>
          </cell>
          <cell r="D9103">
            <v>8.83</v>
          </cell>
          <cell r="E9103">
            <v>8.99</v>
          </cell>
          <cell r="F9103" t="str">
            <v>SINAPI JUNHO 2025</v>
          </cell>
        </row>
        <row r="9104">
          <cell r="A9104">
            <v>102921</v>
          </cell>
          <cell r="B9104" t="str">
            <v>ARMAÇÃO VERTICAL DE ALVENARIA ESTRUTURAL; DIÂMETRO DE 16,0 MM. AF_09/2021</v>
          </cell>
          <cell r="C9104" t="str">
            <v>KG</v>
          </cell>
          <cell r="D9104">
            <v>8.15</v>
          </cell>
          <cell r="E9104">
            <v>8.25</v>
          </cell>
          <cell r="F9104" t="str">
            <v>SINAPI JUNHO 2025</v>
          </cell>
        </row>
        <row r="9105">
          <cell r="A9105">
            <v>90278</v>
          </cell>
          <cell r="B9105" t="str">
            <v>GRAUTE FGK=15 MPA; TRAÇO 1:0,04:2,2:2,5 (EM MASSA SECA DE CIMENTO/CAL/AREIA GROSSA/BRITA 0) - PREPARO MECÂNICO COM BETONEIRA 400 L. AF_09/2021</v>
          </cell>
          <cell r="C9105" t="str">
            <v>M3</v>
          </cell>
          <cell r="D9105">
            <v>521.72</v>
          </cell>
          <cell r="E9105">
            <v>529.27</v>
          </cell>
          <cell r="F9105" t="str">
            <v>SINAPI JUNHO 2025</v>
          </cell>
        </row>
        <row r="9106">
          <cell r="A9106">
            <v>90282</v>
          </cell>
          <cell r="B9106" t="str">
            <v>GRAUTE FGK=15 MPA; TRAÇO 1:2,2:2,5:0,3 (EM MASSA SECA DE CIMENTO/ AREIA GROSSA/ BRITA 0/ ADITIVO) - PREPARO MECÂNICO COM BETONEIRA 400 L. AF_09/2021</v>
          </cell>
          <cell r="C9106" t="str">
            <v>M3</v>
          </cell>
          <cell r="D9106">
            <v>502.29</v>
          </cell>
          <cell r="E9106">
            <v>509.59</v>
          </cell>
          <cell r="F9106" t="str">
            <v>SINAPI JUNHO 2025</v>
          </cell>
        </row>
        <row r="9107">
          <cell r="A9107">
            <v>90279</v>
          </cell>
          <cell r="B9107" t="str">
            <v>GRAUTE FGK=20 MPA; TRAÇO 1:0,04:1,8:2,1 (EM MASSA SECA DE CIMENTO/ CAL/ AREIA GROSSA/ BRITA 0) - PREPARO MECÂNICO COM BETONEIRA 400 L. AF_09/2021</v>
          </cell>
          <cell r="C9107" t="str">
            <v>M3</v>
          </cell>
          <cell r="D9107">
            <v>571.94000000000005</v>
          </cell>
          <cell r="E9107">
            <v>580.22</v>
          </cell>
          <cell r="F9107" t="str">
            <v>SINAPI JUNHO 2025</v>
          </cell>
        </row>
        <row r="9108">
          <cell r="A9108">
            <v>90283</v>
          </cell>
          <cell r="B9108" t="str">
            <v>GRAUTE FGK=20 MPA; TRAÇO 1:1,8:2,1:0,4 (EM MASSA SECA DE CIMENTO/ AREIA GROSSA/ BRITA 0/ ADITIVO) - PREPARO MECÂNICO COM BETONEIRA 400 L. AF_09/2021</v>
          </cell>
          <cell r="C9108" t="str">
            <v>M3</v>
          </cell>
          <cell r="D9108">
            <v>551.11</v>
          </cell>
          <cell r="E9108">
            <v>559.09</v>
          </cell>
          <cell r="F9108" t="str">
            <v>SINAPI JUNHO 2025</v>
          </cell>
        </row>
        <row r="9109">
          <cell r="A9109">
            <v>90280</v>
          </cell>
          <cell r="B9109" t="str">
            <v>GRAUTE FGK=25 MPA; TRAÇO 1:0,02:1,3:1,6 (EM MASSA SECA DE CIMENTO/ CAL/ AREIA GROSSA/ BRITA 0) - PREPARO MECÂNICO COM BETONEIRA 400 L. AF_09/2021</v>
          </cell>
          <cell r="C9109" t="str">
            <v>M3</v>
          </cell>
          <cell r="D9109">
            <v>624.37</v>
          </cell>
          <cell r="E9109">
            <v>632.65</v>
          </cell>
          <cell r="F9109" t="str">
            <v>SINAPI JUNHO 2025</v>
          </cell>
        </row>
        <row r="9110">
          <cell r="A9110">
            <v>90284</v>
          </cell>
          <cell r="B9110" t="str">
            <v>GRAUTE FGK=25 MPA; TRAÇO 1:1,3:1,6:0,4 (EM MASSA SECA DE CIMENTO/ AREIA GROSSA/ BRITA 0/ ADITIVO) - PREPARO MECÂNICO COM BETONEIRA 400 L. AF_09/2021</v>
          </cell>
          <cell r="C9110" t="str">
            <v>M3</v>
          </cell>
          <cell r="D9110">
            <v>609.62</v>
          </cell>
          <cell r="E9110">
            <v>617.6</v>
          </cell>
          <cell r="F9110" t="str">
            <v>SINAPI JUNHO 2025</v>
          </cell>
        </row>
        <row r="9111">
          <cell r="A9111">
            <v>90281</v>
          </cell>
          <cell r="B9111" t="str">
            <v>GRAUTE FGK=30 MPA; TRAÇO 1:0,02:0,9:1,2 (EM MASSA SECA DE CIMENTO/ CAL/ AREIA GROSSA/ BRITA 0) - PREPARO MECÂNICO COM BETONEIRA 400 L. AF_09/2021</v>
          </cell>
          <cell r="C9111" t="str">
            <v>M3</v>
          </cell>
          <cell r="D9111">
            <v>717.57</v>
          </cell>
          <cell r="E9111">
            <v>725.64</v>
          </cell>
          <cell r="F9111" t="str">
            <v>SINAPI JUNHO 2025</v>
          </cell>
        </row>
        <row r="9112">
          <cell r="A9112">
            <v>90285</v>
          </cell>
          <cell r="B9112" t="str">
            <v>GRAUTE FGK=30 MPA; TRAÇO 1:0,9:1,2:0,6 (EM MASSA SECA DE CIMENTO/ AREIA GROSSA/ BRITA 0/ ADITIVO) - PREPARO MECÂNICO COM BETONEIRA 400 L. AF_09/2021</v>
          </cell>
          <cell r="C9112" t="str">
            <v>M3</v>
          </cell>
          <cell r="D9112">
            <v>706.54</v>
          </cell>
          <cell r="E9112">
            <v>714.4</v>
          </cell>
          <cell r="F9112" t="str">
            <v>SINAPI JUNHO 2025</v>
          </cell>
        </row>
        <row r="9113">
          <cell r="A9113">
            <v>89994</v>
          </cell>
          <cell r="B9113" t="str">
            <v>GRAUTEAMENTO DE CINTA INTERMEDIÁRIA OU DE CONTRAVERGA EM ALVENARIA ESTRUTURAL. AF_09/2021</v>
          </cell>
          <cell r="C9113" t="str">
            <v>M3</v>
          </cell>
          <cell r="D9113">
            <v>899.97</v>
          </cell>
          <cell r="E9113">
            <v>929.37</v>
          </cell>
          <cell r="F9113" t="str">
            <v>SINAPI JUNHO 2025</v>
          </cell>
        </row>
        <row r="9114">
          <cell r="A9114">
            <v>89995</v>
          </cell>
          <cell r="B9114" t="str">
            <v>GRAUTEAMENTO DE CINTA SUPERIOR OU DE VERGA EM ALVENARIA ESTRUTURAL. AF_09/2021</v>
          </cell>
          <cell r="C9114" t="str">
            <v>M3</v>
          </cell>
          <cell r="D9114">
            <v>1012.26</v>
          </cell>
          <cell r="E9114">
            <v>1051.95</v>
          </cell>
          <cell r="F9114" t="str">
            <v>SINAPI JUNHO 2025</v>
          </cell>
        </row>
        <row r="9115">
          <cell r="A9115">
            <v>89993</v>
          </cell>
          <cell r="B9115" t="str">
            <v>GRAUTEAMENTO VERTICAL EM ALVENARIA ESTRUTURAL. AF_09/2021</v>
          </cell>
          <cell r="C9115" t="str">
            <v>M3</v>
          </cell>
          <cell r="D9115">
            <v>1050.8399999999999</v>
          </cell>
          <cell r="E9115">
            <v>1094.07</v>
          </cell>
          <cell r="F9115" t="str">
            <v>SINAPI JUNHO 2025</v>
          </cell>
        </row>
        <row r="9116">
          <cell r="A9116">
            <v>99860</v>
          </cell>
          <cell r="B9116" t="str">
            <v>CORRIMÃO DUPLO, DIÂMETRO EXTERNO = 1 1/2", EM ALUMÍNIO. AF_04/2019</v>
          </cell>
          <cell r="C9116" t="str">
            <v>M</v>
          </cell>
          <cell r="D9116">
            <v>0</v>
          </cell>
          <cell r="E9116">
            <v>0</v>
          </cell>
          <cell r="F9116" t="str">
            <v>SINAPI JUNHO 2025</v>
          </cell>
        </row>
        <row r="9117">
          <cell r="A9117">
            <v>99858</v>
          </cell>
          <cell r="B9117" t="str">
            <v>CORRIMÃO DUPLO, DIÂMETRO EXTERNO = 1 1/2", EM AÇO GALVANIZADO. AF_04/2019</v>
          </cell>
          <cell r="C9117" t="str">
            <v>M</v>
          </cell>
          <cell r="D9117">
            <v>0</v>
          </cell>
          <cell r="E9117">
            <v>0</v>
          </cell>
          <cell r="F9117" t="str">
            <v>SINAPI JUNHO 2025</v>
          </cell>
        </row>
        <row r="9118">
          <cell r="A9118">
            <v>99859</v>
          </cell>
          <cell r="B9118" t="str">
            <v>CORRIMÃO DUPLO, DIÂMETRO EXTERNO = 1 1/2", EM AÇO INOX. AF_04/2019</v>
          </cell>
          <cell r="C9118" t="str">
            <v>M</v>
          </cell>
          <cell r="D9118">
            <v>0</v>
          </cell>
          <cell r="E9118">
            <v>0</v>
          </cell>
          <cell r="F9118" t="str">
            <v>SINAPI JUNHO 2025</v>
          </cell>
        </row>
        <row r="9119">
          <cell r="A9119">
            <v>99857</v>
          </cell>
          <cell r="B9119" t="str">
            <v>CORRIMÃO SIMPLES, DIÂMETRO EXTERNO = 1 1/2", EM ALUMÍNIO. AF_04/2019_PS</v>
          </cell>
          <cell r="C9119" t="str">
            <v>M</v>
          </cell>
          <cell r="D9119">
            <v>91.38</v>
          </cell>
          <cell r="E9119">
            <v>97.19</v>
          </cell>
          <cell r="F9119" t="str">
            <v>SINAPI JUNHO 2025</v>
          </cell>
        </row>
        <row r="9120">
          <cell r="A9120">
            <v>99855</v>
          </cell>
          <cell r="B9120" t="str">
            <v>CORRIMÃO SIMPLES, DIÂMETRO EXTERNO = 1 1/2", EM AÇO GALVANIZADO. AF_04/2019_PS</v>
          </cell>
          <cell r="C9120" t="str">
            <v>M</v>
          </cell>
          <cell r="D9120">
            <v>101.03</v>
          </cell>
          <cell r="E9120">
            <v>105.17</v>
          </cell>
          <cell r="F9120" t="str">
            <v>SINAPI JUNHO 2025</v>
          </cell>
        </row>
        <row r="9121">
          <cell r="A9121">
            <v>99856</v>
          </cell>
          <cell r="B9121" t="str">
            <v>CORRIMÃO SIMPLES, DIÂMETRO EXTERNO = 1 1/2", EM AÇO INOX. AF_04/2019</v>
          </cell>
          <cell r="C9121" t="str">
            <v>M</v>
          </cell>
          <cell r="D9121">
            <v>0</v>
          </cell>
          <cell r="E9121">
            <v>0</v>
          </cell>
          <cell r="F9121" t="str">
            <v>SINAPI JUNHO 2025</v>
          </cell>
        </row>
        <row r="9122">
          <cell r="A9122">
            <v>99862</v>
          </cell>
          <cell r="B9122" t="str">
            <v>GRADIL EM ALUMÍNIO FIXADO EM VÃOS DE JANELAS, FORMADO POR TUBOS DE 3/4". AF_04/2019</v>
          </cell>
          <cell r="C9122" t="str">
            <v>M2</v>
          </cell>
          <cell r="D9122">
            <v>615.46</v>
          </cell>
          <cell r="E9122">
            <v>654.1</v>
          </cell>
          <cell r="F9122" t="str">
            <v>SINAPI JUNHO 2025</v>
          </cell>
        </row>
        <row r="9123">
          <cell r="A9123">
            <v>99861</v>
          </cell>
          <cell r="B9123" t="str">
            <v>GRADIL EM FERRO FIXADO EM VÃOS DE JANELAS, FORMADO POR BARRAS CHATAS DE 25X4,8 MM. AF_04/2019</v>
          </cell>
          <cell r="C9123" t="str">
            <v>M2</v>
          </cell>
          <cell r="D9123">
            <v>609.16</v>
          </cell>
          <cell r="E9123">
            <v>646.38</v>
          </cell>
          <cell r="F9123" t="str">
            <v>SINAPI JUNHO 2025</v>
          </cell>
        </row>
        <row r="9124">
          <cell r="A9124">
            <v>99839</v>
          </cell>
          <cell r="B9124" t="str">
            <v>GUARDA-CORPO DE AÇO GALVANIZADO DE 1,10M DE ALTURA, MONTANTES TUBULARES DE 1.1/2 ESPAÇADOS DE 1,20M, TRAVESSA SUPERIOR DE 2, GRADIL FORMADO POR BARRAS CHATAS EM FERRO DE 32X4,8MM, FIXADO COM CHUMBADOR MECÂNICO. AF_04/2019_PS</v>
          </cell>
          <cell r="C9124" t="str">
            <v>M</v>
          </cell>
          <cell r="D9124">
            <v>479.33</v>
          </cell>
          <cell r="E9124">
            <v>504.61</v>
          </cell>
          <cell r="F9124" t="str">
            <v>SINAPI JUNHO 2025</v>
          </cell>
        </row>
        <row r="9125">
          <cell r="A9125">
            <v>99849</v>
          </cell>
          <cell r="B9125" t="str">
            <v>GUARDA-CORPO DE AÇO GALVANIZADO DE 1,10M DE ALTURA,DUPLO CORRIMÃO, MONTANTES TUBULARES DE 1.1/2" ESPAÇADOS 1,20M, TRAVESSA SUPERIOR DE 2", GRADIL DE BARRAS CHATAS DE 32X4,8MM, FIXADO COM CHUMBADOR MECÂNICO. AF_04/2019</v>
          </cell>
          <cell r="C9125" t="str">
            <v>M</v>
          </cell>
          <cell r="D9125">
            <v>0</v>
          </cell>
          <cell r="E9125">
            <v>0</v>
          </cell>
          <cell r="F9125" t="str">
            <v>SINAPI JUNHO 2025</v>
          </cell>
        </row>
        <row r="9126">
          <cell r="A9126">
            <v>99853</v>
          </cell>
          <cell r="B9126" t="str">
            <v>GUARDA-CORPO DE AÇO GALVANIZADO DE 1,10M, DUPLO CORRIMÃO, MONTANTES TUBULARES DE 1.1/2" ESPAÇADOS DE 1,20M, TRAVESSA SUPERIOR DE 2", GRADIL DE BARRAS CHATAS DE 32X4,8MM, FIXADO COM ADESIVO ESTRUTURAL EPOXI. AF_04/2019</v>
          </cell>
          <cell r="C9126" t="str">
            <v>M</v>
          </cell>
          <cell r="D9126">
            <v>0</v>
          </cell>
          <cell r="E9126">
            <v>0</v>
          </cell>
          <cell r="F9126" t="str">
            <v>SINAPI JUNHO 2025</v>
          </cell>
        </row>
        <row r="9127">
          <cell r="A9127">
            <v>99847</v>
          </cell>
          <cell r="B9127" t="str">
            <v>GUARDA-CORPO DE AÇO GALVANIZADO DE 1,10M, DUPLO CORRIMÃO, MONTANTES TUBULARES DE 1.1/4" ESPAÇADOS 1,20M, TRAVESSA SUPERIOR DE 1.1/2", GRADIL DE TUBOS HORIZONTAIS DE 1" E VERTICAIS DE 3/4", FIXADO COM CHUMBADOR MECÂNICO. AF_04/2019</v>
          </cell>
          <cell r="C9127" t="str">
            <v>M</v>
          </cell>
          <cell r="D9127">
            <v>0</v>
          </cell>
          <cell r="E9127">
            <v>0</v>
          </cell>
          <cell r="F9127" t="str">
            <v>SINAPI JUNHO 2025</v>
          </cell>
        </row>
        <row r="9128">
          <cell r="A9128">
            <v>99851</v>
          </cell>
          <cell r="B9128" t="str">
            <v>GUARDA-CORPO DE AÇO GALVANIZADO DE 1,10M, DUPLO CORRIMÃO, MONTANTES TUBULARES DE 1.1/4" ESPAÇADOS DE 1,20M, TRAVESSA SUPERIOR DE 1.1/2", GRADIL EM TUBOS HORIZONTAIS DE 1" E VERTICAIS DE 3/4", FIXADO COM ADESIVO ESTRUTURAL EPOXI. AF_04/2019</v>
          </cell>
          <cell r="C9128" t="str">
            <v>M</v>
          </cell>
          <cell r="D9128">
            <v>0</v>
          </cell>
          <cell r="E9128">
            <v>0</v>
          </cell>
          <cell r="F9128" t="str">
            <v>SINAPI JUNHO 2025</v>
          </cell>
        </row>
        <row r="9129">
          <cell r="A9129">
            <v>99850</v>
          </cell>
          <cell r="B9129" t="str">
            <v>GUARDA-CORPO DE AÇO GALVANIZADO DE 1,10M, DUPLO CORRIMÃO, MONTANTES TUBULARES DE 100X50MM ESPAÇADOS 1,20M, TRAVESSA SUPERIOR DE 3", GRADIL EM CANTONEIRA 51X51X4,8 MM E BARRAS CHATAS NA VERTICAL DE 32X4,8 MM, FIXADO COM CHUMBADOR MECÂNICO. AF_04/2019</v>
          </cell>
          <cell r="C9129" t="str">
            <v>M</v>
          </cell>
          <cell r="D9129">
            <v>0</v>
          </cell>
          <cell r="E9129">
            <v>0</v>
          </cell>
          <cell r="F9129" t="str">
            <v>SINAPI JUNHO 2025</v>
          </cell>
        </row>
        <row r="9130">
          <cell r="A9130">
            <v>99854</v>
          </cell>
          <cell r="B9130" t="str">
            <v>GUARDA-CORPO DE AÇO GALVANIZADO DE 1,10M, DUPLO CORRIMÃO, MONTANTES TUBULARES DE 100X50MM ESPAÇADOS DE 1,20M, TRAVESSA SUPERIOR DE 3?, GRADIL EM CANTONEIRA 51X51X4,8 MM E BARRAS CHATAS NA VERTICAL DE 32X4,8 MM, FIXADO COM ADESIVO EPOXI. AF_04/2019</v>
          </cell>
          <cell r="C9130" t="str">
            <v>M</v>
          </cell>
          <cell r="D9130">
            <v>0</v>
          </cell>
          <cell r="E9130">
            <v>0</v>
          </cell>
          <cell r="F9130" t="str">
            <v>SINAPI JUNHO 2025</v>
          </cell>
        </row>
        <row r="9131">
          <cell r="A9131">
            <v>99848</v>
          </cell>
          <cell r="B9131" t="str">
            <v>GUARDA-CORPO DE AÇO GALVANIZADO DE 1,10M, DUPLO CORRIMÃO, MONTANTES TUBULARES DE 30X30 MM ESPAÇADOS DE 1,20M, TRAVESSA SUPERIOR DE 1.1/2", GRADIL DE TUBOS HORIZONTAIS DE 25X25MM E VERTICAIS DE 20X20MM, FIXADO COM CHUMBADOR MECÂNICO. AF_04/2019</v>
          </cell>
          <cell r="C9131" t="str">
            <v>M</v>
          </cell>
          <cell r="D9131">
            <v>0</v>
          </cell>
          <cell r="E9131">
            <v>0</v>
          </cell>
          <cell r="F9131" t="str">
            <v>SINAPI JUNHO 2025</v>
          </cell>
        </row>
        <row r="9132">
          <cell r="A9132">
            <v>99852</v>
          </cell>
          <cell r="B9132" t="str">
            <v>GUARDA-CORPO DE AÇO GALVANIZADO DE 1,10M, DUPLO CORRIMÃO, MONTANTES TUBULARES DE 30X30 MM ESPAÇADOS DE 1,20M, TRAVESSA SUPERIOR DE 1.1/2", GRADIL EM TUBOS HORIZONTAIS DE 25X25MM E VERTICAIS DE 20X20MM, FIXADO COM ADESIVO ESTRUTURAL EPOXI. AF_04/2019</v>
          </cell>
          <cell r="C9132" t="str">
            <v>M</v>
          </cell>
          <cell r="D9132">
            <v>0</v>
          </cell>
          <cell r="E9132">
            <v>0</v>
          </cell>
          <cell r="F9132" t="str">
            <v>SINAPI JUNHO 2025</v>
          </cell>
        </row>
        <row r="9133">
          <cell r="A9133">
            <v>99844</v>
          </cell>
          <cell r="B9133" t="str">
            <v>GUARDA-CORPO DE AÇO GALVANIZADO DE 1,10M, MONTANTES TUBULARES DE 1.1/2" ESPAÇADOS 1,20M, TRAVESSA SUPERIOR DE 2", GRADIL FORMADO POR BARRAS CHATAS DE 32X4,8MM, FIXADO COM ADESIVO ESTRUTURAL EPOXI. AF_04/2019</v>
          </cell>
          <cell r="C9133" t="str">
            <v>M</v>
          </cell>
          <cell r="D9133">
            <v>0</v>
          </cell>
          <cell r="E9133">
            <v>0</v>
          </cell>
          <cell r="F9133" t="str">
            <v>SINAPI JUNHO 2025</v>
          </cell>
        </row>
        <row r="9134">
          <cell r="A9134">
            <v>99842</v>
          </cell>
          <cell r="B9134" t="str">
            <v>GUARDA-CORPO DE AÇO GALVANIZADO DE 1,10M, MONTANTES TUBULARES DE 1.1/4" ESPAÇADOS 1,20M, TRAVESSA SUPERIOR DE 1.1/2", GRADIL FORMADO POR TUBOS HORIZONTAIS DE 1" E VERTICAIS DE 3/4", FIXADO COM ADESIVO ESTRUTURAL EPOXI. AF_04/2019</v>
          </cell>
          <cell r="C9134" t="str">
            <v>M</v>
          </cell>
          <cell r="D9134">
            <v>0</v>
          </cell>
          <cell r="E9134">
            <v>0</v>
          </cell>
          <cell r="F9134" t="str">
            <v>SINAPI JUNHO 2025</v>
          </cell>
        </row>
        <row r="9135">
          <cell r="A9135">
            <v>99837</v>
          </cell>
          <cell r="B9135" t="str">
            <v>GUARDA-CORPO DE AÇO GALVANIZADO DE 1,10M, MONTANTES TUBULARES DE 1.1/4" ESPAÇADOS DE 1,20M, TRAVESSA SUPERIOR DE 1.1/2", GRADIL FORMADO POR TUBOS HORIZONTAIS DE 1" E VERTICAIS DE 3/4", FIXADO COM CHUMBADOR MECÂNICO. AF_04/2019_PS</v>
          </cell>
          <cell r="C9135" t="str">
            <v>M</v>
          </cell>
          <cell r="D9135">
            <v>561.13</v>
          </cell>
          <cell r="E9135">
            <v>585.22</v>
          </cell>
          <cell r="F9135" t="str">
            <v>SINAPI JUNHO 2025</v>
          </cell>
        </row>
        <row r="9136">
          <cell r="A9136">
            <v>99840</v>
          </cell>
          <cell r="B9136" t="str">
            <v>GUARDA-CORPO DE AÇO GALVANIZADO DE 1,10M, MONTANTES TUBULARES DE 100X50MM ESPAÇADOS 1,20M, TRAVESSA SUPERIOR DE 3", GRADIL COM CANTONEIRA 51X51X4,8 MM E BARRAS CHATAS NA VERTICAL DE 32X4,8 MM, FIXADO COM CHUMBADOR MECÂNICO. AF_04/2019</v>
          </cell>
          <cell r="C9136" t="str">
            <v>M</v>
          </cell>
          <cell r="D9136">
            <v>0</v>
          </cell>
          <cell r="E9136">
            <v>0</v>
          </cell>
          <cell r="F9136" t="str">
            <v>SINAPI JUNHO 2025</v>
          </cell>
        </row>
        <row r="9137">
          <cell r="A9137">
            <v>99845</v>
          </cell>
          <cell r="B9137" t="str">
            <v>GUARDA-CORPO DE AÇO GALVANIZADO DE 1,10M, MONTANTES TUBULARES DE 100X50MM ESPAÇADOS DE 1,20M, TRAVESSA SUPERIOR DE 3", GRADIL EM CANTONEIRA 51X51X4,8 MM E BARRAS CHATAS NA VERTICAL DE 32X4,8 MM, FIXADO COM ADESIVO ESTRUTURAL EPOXI. AF_04/2019</v>
          </cell>
          <cell r="C9137" t="str">
            <v>M</v>
          </cell>
          <cell r="D9137">
            <v>0</v>
          </cell>
          <cell r="E9137">
            <v>0</v>
          </cell>
          <cell r="F9137" t="str">
            <v>SINAPI JUNHO 2025</v>
          </cell>
        </row>
        <row r="9138">
          <cell r="A9138">
            <v>99843</v>
          </cell>
          <cell r="B9138" t="str">
            <v>GUARDA-CORPO DE AÇO GALVANIZADO DE 1,10M, MONTANTES TUBULARES DE 30X30 MM ESPAÇADOS 1,20M, TRAVESSA SUPERIOR DE 1.1/2", GRADIL DE TUBOS HORIZONTAIS DE 25X25MM E VERTICAIS DE 20X20MM, FIXADO COM ADESIVO ESTRUTURAL EPOXI. AF_04/2019</v>
          </cell>
          <cell r="C9138" t="str">
            <v>M</v>
          </cell>
          <cell r="D9138">
            <v>0</v>
          </cell>
          <cell r="E9138">
            <v>0</v>
          </cell>
          <cell r="F9138" t="str">
            <v>SINAPI JUNHO 2025</v>
          </cell>
        </row>
        <row r="9139">
          <cell r="A9139">
            <v>99838</v>
          </cell>
          <cell r="B9139" t="str">
            <v>GUARDA-CORPO DE AÇO GALVANIZADO DE 1,10M, MONTANTES TUBULARES DE 30X30 MM ESPAÇADOS 1,20M, TRAVESSA SUPERIOR DE 1.1/2", GRADIL FORMADO POR TUBOS HORIZONTAIS DE 25X25MM E VERTICAIS DE 20X20MM, FIXADO COM CHUMBADOR MECÂNICO. AF_04/2019</v>
          </cell>
          <cell r="C9139" t="str">
            <v>M</v>
          </cell>
          <cell r="D9139">
            <v>0</v>
          </cell>
          <cell r="E9139">
            <v>0</v>
          </cell>
          <cell r="F9139" t="str">
            <v>SINAPI JUNHO 2025</v>
          </cell>
        </row>
        <row r="9140">
          <cell r="A9140">
            <v>99846</v>
          </cell>
          <cell r="B9140" t="str">
            <v>GUARDA-CORPO PANORÂMICO COM PERFIS DE ALUMÍNIO E VIDRO LAMINADO 8 MM, FIXADO COM ADESIVO ESTRUTURAL EPOXI. AF_04/2019</v>
          </cell>
          <cell r="C9140" t="str">
            <v>M</v>
          </cell>
          <cell r="D9140">
            <v>0</v>
          </cell>
          <cell r="E9140">
            <v>0</v>
          </cell>
          <cell r="F9140" t="str">
            <v>SINAPI JUNHO 2025</v>
          </cell>
        </row>
        <row r="9141">
          <cell r="A9141">
            <v>99841</v>
          </cell>
          <cell r="B9141" t="str">
            <v>GUARDA-CORPO PANORÂMICO COM PERFIS DE ALUMÍNIO E VIDRO LAMINADO 8 MM, FIXADO COM CHUMBADOR MECÂNICO. AF_04/2019_PS</v>
          </cell>
          <cell r="C9141" t="str">
            <v>M</v>
          </cell>
          <cell r="D9141">
            <v>1076.04</v>
          </cell>
          <cell r="E9141">
            <v>1090.7</v>
          </cell>
          <cell r="F9141" t="str">
            <v>SINAPI JUNHO 2025</v>
          </cell>
        </row>
        <row r="9142">
          <cell r="A9142">
            <v>94276</v>
          </cell>
          <cell r="B9142" t="str">
            <v>ASSENTAMENTO DE GUIA (MEIO-FIO) EM TRECHO CURVO, CONFECCIONADA EM CONCRETO PRÉ-FABRICADO, DIMENSÕES 100X15X13X20 CM (COMPRIMENTO X BASE INFERIOR X BASE SUPERIOR X ALTURA). AF_01/2024</v>
          </cell>
          <cell r="C9142" t="str">
            <v>M</v>
          </cell>
          <cell r="D9142">
            <v>52.17</v>
          </cell>
          <cell r="E9142">
            <v>53.45</v>
          </cell>
          <cell r="F9142" t="str">
            <v>SINAPI JUNHO 2025</v>
          </cell>
        </row>
        <row r="9143">
          <cell r="A9143">
            <v>94274</v>
          </cell>
          <cell r="B9143" t="str">
            <v>ASSENTAMENTO DE GUIA (MEIO-FIO) EM TRECHO CURVO, CONFECCIONADA EM CONCRETO PRÉ-FABRICADO, DIMENSÕES 100X15X13X30 CM (COMPRIMENTO X BASE INFERIOR X BASE SUPERIOR X ALTURA). AF_01/2024</v>
          </cell>
          <cell r="C9143" t="str">
            <v>M</v>
          </cell>
          <cell r="D9143">
            <v>57.14</v>
          </cell>
          <cell r="E9143">
            <v>58.51</v>
          </cell>
          <cell r="F9143" t="str">
            <v>SINAPI JUNHO 2025</v>
          </cell>
        </row>
        <row r="9144">
          <cell r="A9144">
            <v>94280</v>
          </cell>
          <cell r="B9144" t="str">
            <v>ASSENTAMENTO DE GUIA (MEIO-FIO) EM TRECHO CURVO, CONFECCIONADA EM CONCRETO PRÉ-FABRICADO, DIMENSÕES 39X6,5X6,5X19 CM (COMPRIMENTO X BASE INFERIOR X BASE SUPERIOR X ALTURA), PARA DELIMITAÇÃO DE JARDINS, PRAÇAS OU PASSEIOS. AF_01/2024</v>
          </cell>
          <cell r="C9144" t="str">
            <v>M</v>
          </cell>
          <cell r="D9144">
            <v>55.51</v>
          </cell>
          <cell r="E9144">
            <v>56.69</v>
          </cell>
          <cell r="F9144" t="str">
            <v>SINAPI JUNHO 2025</v>
          </cell>
        </row>
        <row r="9145">
          <cell r="A9145">
            <v>94278</v>
          </cell>
          <cell r="B9145" t="str">
            <v>ASSENTAMENTO DE GUIA (MEIO-FIO) EM TRECHO CURVO, CONFECCIONADA EM CONCRETO PRÉ-FABRICADO, DIMENSÕES 80X08X08X25 CM (COMPRIMENTO X BASE INFERIOR X BASE SUPERIOR X ALTURA). AF_01/2024</v>
          </cell>
          <cell r="C9145" t="str">
            <v>M</v>
          </cell>
          <cell r="D9145">
            <v>46.17</v>
          </cell>
          <cell r="E9145">
            <v>47.4</v>
          </cell>
          <cell r="F9145" t="str">
            <v>SINAPI JUNHO 2025</v>
          </cell>
        </row>
        <row r="9146">
          <cell r="A9146">
            <v>94275</v>
          </cell>
          <cell r="B9146" t="str">
            <v>ASSENTAMENTO DE GUIA (MEIO-FIO) EM TRECHO RETO, CONFECCIONADA EM CONCRETO PRÉ-FABRICADO, DIMENSÕES 100X15X13X20 CM (COMPRIMENTO X BASE INFERIOR X BASE SUPERIOR X ALTURA). AF_01/2024</v>
          </cell>
          <cell r="C9146" t="str">
            <v>M</v>
          </cell>
          <cell r="D9146">
            <v>49.26</v>
          </cell>
          <cell r="E9146">
            <v>50.29</v>
          </cell>
          <cell r="F9146" t="str">
            <v>SINAPI JUNHO 2025</v>
          </cell>
        </row>
        <row r="9147">
          <cell r="A9147">
            <v>94273</v>
          </cell>
          <cell r="B9147" t="str">
            <v>ASSENTAMENTO DE GUIA (MEIO-FIO) EM TRECHO RETO, CONFECCIONADA EM CONCRETO PRÉ-FABRICADO, DIMENSÕES 100X15X13X30 CM (COMPRIMENTO X BASE INFERIOR X BASE SUPERIOR X ALTURA). AF_01/2024</v>
          </cell>
          <cell r="C9147" t="str">
            <v>M</v>
          </cell>
          <cell r="D9147">
            <v>54.24</v>
          </cell>
          <cell r="E9147">
            <v>55.35</v>
          </cell>
          <cell r="F9147" t="str">
            <v>SINAPI JUNHO 2025</v>
          </cell>
        </row>
        <row r="9148">
          <cell r="A9148">
            <v>94279</v>
          </cell>
          <cell r="B9148" t="str">
            <v>ASSENTAMENTO DE GUIA (MEIO-FIO) EM TRECHO RETO, CONFECCIONADA EM CONCRETO PRÉ-FABRICADO, DIMENSÕES 39X6,5X6,5X19 CM (COMPRIMENTO X BASE INFERIOR X BASE SUPERIOR X ALTURA), PARA DELIMITAÇÃO DE JARDINS, PRAÇAS OU PASSEIOS. AF_01/2024</v>
          </cell>
          <cell r="C9148" t="str">
            <v>M</v>
          </cell>
          <cell r="D9148">
            <v>52.62</v>
          </cell>
          <cell r="E9148">
            <v>53.53</v>
          </cell>
          <cell r="F9148" t="str">
            <v>SINAPI JUNHO 2025</v>
          </cell>
        </row>
        <row r="9149">
          <cell r="A9149">
            <v>94277</v>
          </cell>
          <cell r="B9149" t="str">
            <v>ASSENTAMENTO DE GUIA (MEIO-FIO) EM TRECHO RETO, CONFECCIONADA EM CONCRETO PRÉ-FABRICADO, DIMENSÕES 80X08X08X25 CM (COMPRIMENTO X BASE INFERIOR X BASE SUPERIOR X ALTURA). AF_01/2024</v>
          </cell>
          <cell r="C9149" t="str">
            <v>M</v>
          </cell>
          <cell r="D9149">
            <v>43.28</v>
          </cell>
          <cell r="E9149">
            <v>44.24</v>
          </cell>
          <cell r="F9149" t="str">
            <v>SINAPI JUNHO 2025</v>
          </cell>
        </row>
        <row r="9150">
          <cell r="A9150">
            <v>104930</v>
          </cell>
          <cell r="B9150" t="str">
            <v>ASSENTAMENTO DE GUIA (MEIO-FIO), TIPO PAVER (FINCADINHA) EM TRECHO RETO, EM CONCRETO PRÉ-FABRICADO, DIMENSÕES 45X08X608X19 CM (COMPRIMENTO X BASE INFERIOR X BASE SUPERIOR X ALTURA), PARA DELIMITAÇÃO DE JARDINS, PRAÇAS OU PASSEIOS. AF_01/2024</v>
          </cell>
          <cell r="C9150" t="str">
            <v>M</v>
          </cell>
          <cell r="D9150">
            <v>0</v>
          </cell>
          <cell r="E9150">
            <v>0</v>
          </cell>
          <cell r="F9150" t="str">
            <v>SINAPI JUNHO 2025</v>
          </cell>
        </row>
        <row r="9151">
          <cell r="A9151">
            <v>104931</v>
          </cell>
          <cell r="B9151" t="str">
            <v>ASSENTAMENTO DE GUIA (MEIO-FIO), TIPO PAVER, FINCADINHA, EM TRECHO CURVO, EM CONCRETO PRÉ-FABRICADO, DIMENSÕES 45X08X08X19 CM (COMPRIMENTO X BASE INFERIOR X BASE SUPERIOR X ALTURA), PARA DELIMITAÇÃO DE JARDINS, PRAÇAS OU PASSEIOS. AF_01/2024</v>
          </cell>
          <cell r="C9151" t="str">
            <v>M</v>
          </cell>
          <cell r="D9151">
            <v>0</v>
          </cell>
          <cell r="E9151">
            <v>0</v>
          </cell>
          <cell r="F9151" t="str">
            <v>SINAPI JUNHO 2025</v>
          </cell>
        </row>
        <row r="9152">
          <cell r="A9152">
            <v>94294</v>
          </cell>
          <cell r="B9152" t="str">
            <v>EXECUÇÃO DE ESCORAS DE CONCRETO PARA CONTENÇÃO DE GUIAS PRÉ-FABRICADAS. AF_01/2024</v>
          </cell>
          <cell r="C9152" t="str">
            <v>M</v>
          </cell>
          <cell r="D9152">
            <v>8.16</v>
          </cell>
          <cell r="E9152">
            <v>8.39</v>
          </cell>
          <cell r="F9152" t="str">
            <v>SINAPI JUNHO 2025</v>
          </cell>
        </row>
        <row r="9153">
          <cell r="A9153">
            <v>94288</v>
          </cell>
          <cell r="B9153" t="str">
            <v>EXECUÇÃO DE SARJETA DE CONCRETO USINADO, MOLDADA IN LOCO EM TRECHO CURVO, 30 CM BASE X 10 CM ALTURA. AF_01/2024</v>
          </cell>
          <cell r="C9153" t="str">
            <v>M</v>
          </cell>
          <cell r="D9153">
            <v>39.6</v>
          </cell>
          <cell r="E9153">
            <v>41.31</v>
          </cell>
          <cell r="F9153" t="str">
            <v>SINAPI JUNHO 2025</v>
          </cell>
        </row>
        <row r="9154">
          <cell r="A9154">
            <v>94282</v>
          </cell>
          <cell r="B9154" t="str">
            <v>EXECUÇÃO DE SARJETA DE CONCRETO USINADO, MOLDADA IN LOCO EM TRECHO CURVO, 30 CM BASE X 15 CM ALTURA. AF_01/2024</v>
          </cell>
          <cell r="C9154" t="str">
            <v>M</v>
          </cell>
          <cell r="D9154">
            <v>50.68</v>
          </cell>
          <cell r="E9154">
            <v>52.55</v>
          </cell>
          <cell r="F9154" t="str">
            <v>SINAPI JUNHO 2025</v>
          </cell>
        </row>
        <row r="9155">
          <cell r="A9155">
            <v>94290</v>
          </cell>
          <cell r="B9155" t="str">
            <v>EXECUÇÃO DE SARJETA DE CONCRETO USINADO, MOLDADA IN LOCO EM TRECHO CURVO, 45 CM BASE X 10 CM ALTURA. AF_01/2024</v>
          </cell>
          <cell r="C9155" t="str">
            <v>M</v>
          </cell>
          <cell r="D9155">
            <v>49.17</v>
          </cell>
          <cell r="E9155">
            <v>50.91</v>
          </cell>
          <cell r="F9155" t="str">
            <v>SINAPI JUNHO 2025</v>
          </cell>
        </row>
        <row r="9156">
          <cell r="A9156">
            <v>94284</v>
          </cell>
          <cell r="B9156" t="str">
            <v>EXECUÇÃO DE SARJETA DE CONCRETO USINADO, MOLDADA IN LOCO EM TRECHO CURVO, 45 CM BASE X 15 CM ALTURA. AF_01/2024</v>
          </cell>
          <cell r="C9156" t="str">
            <v>M</v>
          </cell>
          <cell r="D9156">
            <v>65.760000000000005</v>
          </cell>
          <cell r="E9156">
            <v>67.760000000000005</v>
          </cell>
          <cell r="F9156" t="str">
            <v>SINAPI JUNHO 2025</v>
          </cell>
        </row>
        <row r="9157">
          <cell r="A9157">
            <v>94292</v>
          </cell>
          <cell r="B9157" t="str">
            <v>EXECUÇÃO DE SARJETA DE CONCRETO USINADO, MOLDADA IN LOCO EM TRECHO CURVO, 60 CM BASE X 10 CM ALTURA. AF_01/2024</v>
          </cell>
          <cell r="C9157" t="str">
            <v>M</v>
          </cell>
          <cell r="D9157">
            <v>59.24</v>
          </cell>
          <cell r="E9157">
            <v>61.04</v>
          </cell>
          <cell r="F9157" t="str">
            <v>SINAPI JUNHO 2025</v>
          </cell>
        </row>
        <row r="9158">
          <cell r="A9158">
            <v>94286</v>
          </cell>
          <cell r="B9158" t="str">
            <v>EXECUÇÃO DE SARJETA DE CONCRETO USINADO, MOLDADA IN LOCO EM TRECHO CURVO, 60 CM BASE X 15 CM ALTURA. AF_01/2024</v>
          </cell>
          <cell r="C9158" t="str">
            <v>M</v>
          </cell>
          <cell r="D9158">
            <v>83.2</v>
          </cell>
          <cell r="E9158">
            <v>85.55</v>
          </cell>
          <cell r="F9158" t="str">
            <v>SINAPI JUNHO 2025</v>
          </cell>
        </row>
        <row r="9159">
          <cell r="A9159">
            <v>94287</v>
          </cell>
          <cell r="B9159" t="str">
            <v>EXECUÇÃO DE SARJETA DE CONCRETO USINADO, MOLDADA IN LOCO EM TRECHO RETO, 30 CM BASE X 10 CM ALTURA. AF_01/2024</v>
          </cell>
          <cell r="C9159" t="str">
            <v>M</v>
          </cell>
          <cell r="D9159">
            <v>32.79</v>
          </cell>
          <cell r="E9159">
            <v>33.880000000000003</v>
          </cell>
          <cell r="F9159" t="str">
            <v>SINAPI JUNHO 2025</v>
          </cell>
        </row>
        <row r="9160">
          <cell r="A9160">
            <v>94281</v>
          </cell>
          <cell r="B9160" t="str">
            <v>EXECUÇÃO DE SARJETA DE CONCRETO USINADO, MOLDADA IN LOCO EM TRECHO RETO, 30 CM BASE X 15 CM ALTURA. AF_01/2024</v>
          </cell>
          <cell r="C9160" t="str">
            <v>M</v>
          </cell>
          <cell r="D9160">
            <v>43.03</v>
          </cell>
          <cell r="E9160">
            <v>44.2</v>
          </cell>
          <cell r="F9160" t="str">
            <v>SINAPI JUNHO 2025</v>
          </cell>
        </row>
        <row r="9161">
          <cell r="A9161">
            <v>94289</v>
          </cell>
          <cell r="B9161" t="str">
            <v>EXECUÇÃO DE SARJETA DE CONCRETO USINADO, MOLDADA IN LOCO EM TRECHO RETO, 45 CM BASE X 10 CM ALTURA. AF_01/2024</v>
          </cell>
          <cell r="C9161" t="str">
            <v>M</v>
          </cell>
          <cell r="D9161">
            <v>42.36</v>
          </cell>
          <cell r="E9161">
            <v>43.48</v>
          </cell>
          <cell r="F9161" t="str">
            <v>SINAPI JUNHO 2025</v>
          </cell>
        </row>
        <row r="9162">
          <cell r="A9162">
            <v>94283</v>
          </cell>
          <cell r="B9162" t="str">
            <v>EXECUÇÃO DE SARJETA DE CONCRETO USINADO, MOLDADA IN LOCO EM TRECHO RETO, 45 CM BASE X 15 CM ALTURA. AF_01/2024</v>
          </cell>
          <cell r="C9162" t="str">
            <v>M</v>
          </cell>
          <cell r="D9162">
            <v>58.11</v>
          </cell>
          <cell r="E9162">
            <v>59.41</v>
          </cell>
          <cell r="F9162" t="str">
            <v>SINAPI JUNHO 2025</v>
          </cell>
        </row>
        <row r="9163">
          <cell r="A9163">
            <v>94291</v>
          </cell>
          <cell r="B9163" t="str">
            <v>EXECUÇÃO DE SARJETA DE CONCRETO USINADO, MOLDADA IN LOCO EM TRECHO RETO, 60 CM BASE X 10 CM ALTURA. AF_01/2024</v>
          </cell>
          <cell r="C9163" t="str">
            <v>M</v>
          </cell>
          <cell r="D9163">
            <v>52.43</v>
          </cell>
          <cell r="E9163">
            <v>53.61</v>
          </cell>
          <cell r="F9163" t="str">
            <v>SINAPI JUNHO 2025</v>
          </cell>
        </row>
        <row r="9164">
          <cell r="A9164">
            <v>94285</v>
          </cell>
          <cell r="B9164" t="str">
            <v>EXECUÇÃO DE SARJETA DE CONCRETO USINADO, MOLDADA IN LOCO EM TRECHO RETO, 60 CM BASE X 15 CM ALTURA. AF_01/2024</v>
          </cell>
          <cell r="C9164" t="str">
            <v>M</v>
          </cell>
          <cell r="D9164">
            <v>75.55</v>
          </cell>
          <cell r="E9164">
            <v>77.19</v>
          </cell>
          <cell r="F9164" t="str">
            <v>SINAPI JUNHO 2025</v>
          </cell>
        </row>
        <row r="9165">
          <cell r="A9165">
            <v>94293</v>
          </cell>
          <cell r="B9165" t="str">
            <v>EXECUÇÃO DE SARJETÃO DE CONCRETO USINADO, MOLDADA IN LOCO EM TRECHO RETO, 100 CM BASE X 20 CM ALTURA. AF_01/2024</v>
          </cell>
          <cell r="C9165" t="str">
            <v>M</v>
          </cell>
          <cell r="D9165">
            <v>169.78</v>
          </cell>
          <cell r="E9165">
            <v>173.4</v>
          </cell>
          <cell r="F9165" t="str">
            <v>SINAPI JUNHO 2025</v>
          </cell>
        </row>
        <row r="9166">
          <cell r="A9166">
            <v>94264</v>
          </cell>
          <cell r="B9166" t="str">
            <v>GUIA (MEIO-FIO) CONCRETO, MOLDADA IN LOCO EM TRECHO CURVO COM EXTRUSORA, 13 CM BASE X 22 CM ALTURA. AF_01/2024</v>
          </cell>
          <cell r="C9166" t="str">
            <v>M</v>
          </cell>
          <cell r="D9166">
            <v>38.979999999999997</v>
          </cell>
          <cell r="E9166">
            <v>40.950000000000003</v>
          </cell>
          <cell r="F9166" t="str">
            <v>SINAPI JUNHO 2025</v>
          </cell>
        </row>
        <row r="9167">
          <cell r="A9167">
            <v>94266</v>
          </cell>
          <cell r="B9167" t="str">
            <v>GUIA (MEIO-FIO) CONCRETO, MOLDADA IN LOCO EM TRECHO CURVO COM EXTRUSORA, 15 CM BASE X 30 CM ALTURA. AF_01/2024</v>
          </cell>
          <cell r="C9167" t="str">
            <v>M</v>
          </cell>
          <cell r="D9167">
            <v>51.43</v>
          </cell>
          <cell r="E9167">
            <v>53.6</v>
          </cell>
          <cell r="F9167" t="str">
            <v>SINAPI JUNHO 2025</v>
          </cell>
        </row>
        <row r="9168">
          <cell r="A9168">
            <v>94263</v>
          </cell>
          <cell r="B9168" t="str">
            <v>GUIA (MEIO-FIO) CONCRETO, MOLDADA IN LOCO EM TRECHO RETO COM EXTRUSORA, 13 CM BASE X 22 CM ALTURA. AF_01/2024</v>
          </cell>
          <cell r="C9168" t="str">
            <v>M</v>
          </cell>
          <cell r="D9168">
            <v>34.21</v>
          </cell>
          <cell r="E9168">
            <v>35.78</v>
          </cell>
          <cell r="F9168" t="str">
            <v>SINAPI JUNHO 2025</v>
          </cell>
        </row>
        <row r="9169">
          <cell r="A9169">
            <v>94265</v>
          </cell>
          <cell r="B9169" t="str">
            <v>GUIA (MEIO-FIO) CONCRETO, MOLDADA IN LOCO EM TRECHO RETO COM EXTRUSORA, 15 CM BASE X 30 CM ALTURA. AF_01/2024</v>
          </cell>
          <cell r="C9169" t="str">
            <v>M</v>
          </cell>
          <cell r="D9169">
            <v>45.98</v>
          </cell>
          <cell r="E9169">
            <v>47.68</v>
          </cell>
          <cell r="F9169" t="str">
            <v>SINAPI JUNHO 2025</v>
          </cell>
        </row>
        <row r="9170">
          <cell r="A9170">
            <v>94268</v>
          </cell>
          <cell r="B9170" t="str">
            <v>GUIA (MEIO-FIO) E SARJETA CONJUGADOS DE CONCRETO, MOLDADA IN LOCO EM TRECHO CURVO COM EXTRUSORA, 45 CM BASE (15 CM BASE DA GUIA + 30 CM BASE DA SARJETA) X 22 CM ALTURA. AF_01/2024</v>
          </cell>
          <cell r="C9170" t="str">
            <v>M</v>
          </cell>
          <cell r="D9170">
            <v>61.33</v>
          </cell>
          <cell r="E9170">
            <v>63.63</v>
          </cell>
          <cell r="F9170" t="str">
            <v>SINAPI JUNHO 2025</v>
          </cell>
        </row>
        <row r="9171">
          <cell r="A9171">
            <v>94270</v>
          </cell>
          <cell r="B9171" t="str">
            <v>GUIA (MEIO-FIO) E SARJETA CONJUGADOS DE CONCRETO, MOLDADA IN LOCO EM TRECHO CURVO COM EXTRUSORA, 60 CM BASE (15 CM BASE DA GUIA + 45 CM BASE DA SARJETA) X 26 CM ALTURA. AF_01/2024</v>
          </cell>
          <cell r="C9171" t="str">
            <v>M</v>
          </cell>
          <cell r="D9171">
            <v>87.33</v>
          </cell>
          <cell r="E9171">
            <v>90.22</v>
          </cell>
          <cell r="F9171" t="str">
            <v>SINAPI JUNHO 2025</v>
          </cell>
        </row>
        <row r="9172">
          <cell r="A9172">
            <v>94272</v>
          </cell>
          <cell r="B9172" t="str">
            <v>GUIA (MEIO-FIO) E SARJETA CONJUGADOS DE CONCRETO, MOLDADA IN LOCO EM TRECHO CURVO COM EXTRUSORA, 65 CM BASE (15 CM BASE DA GUIA + 50 CM BASE DA SARJETA) X 26 CM ALTURA. AF_01/2024</v>
          </cell>
          <cell r="C9172" t="str">
            <v>M</v>
          </cell>
          <cell r="D9172">
            <v>107.48</v>
          </cell>
          <cell r="E9172">
            <v>111.07</v>
          </cell>
          <cell r="F9172" t="str">
            <v>SINAPI JUNHO 2025</v>
          </cell>
        </row>
        <row r="9173">
          <cell r="A9173">
            <v>94267</v>
          </cell>
          <cell r="B9173" t="str">
            <v>GUIA (MEIO-FIO) E SARJETA CONJUGADOS DE CONCRETO, MOLDADA IN LOCO EM TRECHO RETO COM EXTRUSORA, 45 CM BASE (15 CM BASE DA GUIA + 30 CM BASE DA SARJETA) X 22 CM ALTURA. AF_01/2024</v>
          </cell>
          <cell r="C9173" t="str">
            <v>M</v>
          </cell>
          <cell r="D9173">
            <v>55.31</v>
          </cell>
          <cell r="E9173">
            <v>57.12</v>
          </cell>
          <cell r="F9173" t="str">
            <v>SINAPI JUNHO 2025</v>
          </cell>
        </row>
        <row r="9174">
          <cell r="A9174">
            <v>94269</v>
          </cell>
          <cell r="B9174" t="str">
            <v>GUIA (MEIO-FIO) E SARJETA CONJUGADOS DE CONCRETO, MOLDADA IN LOCO EM TRECHO RETO COM EXTRUSORA, 60 CM BASE (15 CM BASE DA GUIA + 45 CM BASE DA SARJETA) X 26 CM ALTURA. AF_01/2024</v>
          </cell>
          <cell r="C9174" t="str">
            <v>M</v>
          </cell>
          <cell r="D9174">
            <v>78.97</v>
          </cell>
          <cell r="E9174">
            <v>81.16</v>
          </cell>
          <cell r="F9174" t="str">
            <v>SINAPI JUNHO 2025</v>
          </cell>
        </row>
        <row r="9175">
          <cell r="A9175">
            <v>94271</v>
          </cell>
          <cell r="B9175" t="str">
            <v>GUIA (MEIO-FIO) E SARJETA CONJUGADOS DE CONCRETO, MOLDADA IN LOCO EM TRECHO RETO COM EXTRUSORA, 65 CM BASE (15 CM BASE DA GUIA + 50 CM BASE DA SARJETA) X 26 CM ALTURA. AF_01/2024</v>
          </cell>
          <cell r="C9175" t="str">
            <v>M</v>
          </cell>
          <cell r="D9175">
            <v>96.32</v>
          </cell>
          <cell r="E9175">
            <v>98.97</v>
          </cell>
          <cell r="F9175" t="str">
            <v>SINAPI JUNHO 2025</v>
          </cell>
        </row>
        <row r="9176">
          <cell r="A9176">
            <v>105555</v>
          </cell>
          <cell r="B9176" t="str">
            <v>BLOCO AUTÔNOMO DE ILUMINAÇÃO DE EMERGÊNCIA COM DOIS REFLETORES - FORNECIMENTO E INSTALAÇÃO. AF_09/2024</v>
          </cell>
          <cell r="C9176" t="str">
            <v>UN</v>
          </cell>
          <cell r="D9176">
            <v>0</v>
          </cell>
          <cell r="E9176">
            <v>0</v>
          </cell>
          <cell r="F9176" t="str">
            <v>SINAPI JUNHO 2025</v>
          </cell>
        </row>
        <row r="9177">
          <cell r="A9177">
            <v>97603</v>
          </cell>
          <cell r="B9177" t="str">
            <v>CÂMERA DE MONITORAMENTO COM ATÉ 25 METROS DE ALCANCE TIPO BULLET - FORNECIMENTO E INSTALAÇÃO. AF_09/2024</v>
          </cell>
          <cell r="C9177" t="str">
            <v>UN</v>
          </cell>
          <cell r="D9177">
            <v>0</v>
          </cell>
          <cell r="E9177">
            <v>0</v>
          </cell>
          <cell r="F9177" t="str">
            <v>SINAPI JUNHO 2025</v>
          </cell>
        </row>
        <row r="9178">
          <cell r="A9178">
            <v>97602</v>
          </cell>
          <cell r="B9178" t="str">
            <v>CÂMERA DE MONITORAMENTO COM ATÉ 25 METROS DE ALCANCE TIPO DOME - FORNECIMENTO E INSTALAÇÃO. AF_09/2024</v>
          </cell>
          <cell r="C9178" t="str">
            <v>UN</v>
          </cell>
          <cell r="D9178">
            <v>0</v>
          </cell>
          <cell r="E9178">
            <v>0</v>
          </cell>
          <cell r="F9178" t="str">
            <v>SINAPI JUNHO 2025</v>
          </cell>
        </row>
        <row r="9179">
          <cell r="A9179">
            <v>97604</v>
          </cell>
          <cell r="B9179" t="str">
            <v>CÂMERA DE MONITORAMENTO COM MAIS DE 25 METROS DE ALCANCE TIPO BULLET - FORNECIMENTO E INSTALAÇÃO. AF_09/2024</v>
          </cell>
          <cell r="C9179" t="str">
            <v>UN</v>
          </cell>
          <cell r="D9179">
            <v>0</v>
          </cell>
          <cell r="E9179">
            <v>0</v>
          </cell>
          <cell r="F9179" t="str">
            <v>SINAPI JUNHO 2025</v>
          </cell>
        </row>
        <row r="9180">
          <cell r="A9180">
            <v>105553</v>
          </cell>
          <cell r="B9180" t="str">
            <v>CÂMERA IP BULLET - FORNECIMENTO E INSTALAÇÃO. AF_09/2024</v>
          </cell>
          <cell r="C9180" t="str">
            <v>UN</v>
          </cell>
          <cell r="D9180">
            <v>0</v>
          </cell>
          <cell r="E9180">
            <v>0</v>
          </cell>
          <cell r="F9180" t="str">
            <v>SINAPI JUNHO 2025</v>
          </cell>
        </row>
        <row r="9181">
          <cell r="A9181">
            <v>105552</v>
          </cell>
          <cell r="B9181" t="str">
            <v>CÂMERA IP DOME RESOLUCAO 1MP - FORNECIMENTO E INSTALAÇÃO. AF_09/2024</v>
          </cell>
          <cell r="C9181" t="str">
            <v>UN</v>
          </cell>
          <cell r="D9181">
            <v>0</v>
          </cell>
          <cell r="E9181">
            <v>0</v>
          </cell>
          <cell r="F9181" t="str">
            <v>SINAPI JUNHO 2025</v>
          </cell>
        </row>
        <row r="9182">
          <cell r="A9182">
            <v>105550</v>
          </cell>
          <cell r="B9182" t="str">
            <v>CÂMERA IP SPEED DOME - FORNECIMENTO E INSTALAÇÃO. AF_09/2024</v>
          </cell>
          <cell r="C9182" t="str">
            <v>UN</v>
          </cell>
          <cell r="D9182">
            <v>0</v>
          </cell>
          <cell r="E9182">
            <v>0</v>
          </cell>
          <cell r="F9182" t="str">
            <v>SINAPI JUNHO 2025</v>
          </cell>
        </row>
        <row r="9183">
          <cell r="A9183">
            <v>105551</v>
          </cell>
          <cell r="B9183" t="str">
            <v>CÂMERA IP WIFI - FORNECIMENTO E INSTALAÇÃO. AF_09/2024</v>
          </cell>
          <cell r="C9183" t="str">
            <v>UN</v>
          </cell>
          <cell r="D9183">
            <v>0</v>
          </cell>
          <cell r="E9183">
            <v>0</v>
          </cell>
          <cell r="F9183" t="str">
            <v>SINAPI JUNHO 2025</v>
          </cell>
        </row>
        <row r="9184">
          <cell r="A9184">
            <v>105549</v>
          </cell>
          <cell r="B9184" t="str">
            <v>DRIVER SLIM PARA FITA LED - FORNECIMENTO E INSTALAÇÃO. AF_09/2024</v>
          </cell>
          <cell r="C9184" t="str">
            <v>UN</v>
          </cell>
          <cell r="D9184">
            <v>0</v>
          </cell>
          <cell r="E9184">
            <v>0</v>
          </cell>
          <cell r="F9184" t="str">
            <v>SINAPI JUNHO 2025</v>
          </cell>
        </row>
        <row r="9185">
          <cell r="A9185">
            <v>105547</v>
          </cell>
          <cell r="B9185" t="str">
            <v>FITA LED - FORNECIMENTO E INSTALAÇÃO. AF_09/2024</v>
          </cell>
          <cell r="C9185" t="str">
            <v>M</v>
          </cell>
          <cell r="D9185">
            <v>0</v>
          </cell>
          <cell r="E9185">
            <v>0</v>
          </cell>
          <cell r="F9185" t="str">
            <v>SINAPI JUNHO 2025</v>
          </cell>
        </row>
        <row r="9186">
          <cell r="A9186">
            <v>97605</v>
          </cell>
          <cell r="B9186" t="str">
            <v>LUMINÁRIA ARANDELA TIPO MEIA LUA, DE SOBREPOR, COM 1 LÂMPADA LED DE 6 W, SEM REATOR - FORNECIMENTO E INSTALAÇÃO. AF_09/2024</v>
          </cell>
          <cell r="C9186" t="str">
            <v>UN</v>
          </cell>
          <cell r="D9186">
            <v>85.2</v>
          </cell>
          <cell r="E9186">
            <v>86.49</v>
          </cell>
          <cell r="F9186" t="str">
            <v>SINAPI JUNHO 2025</v>
          </cell>
        </row>
        <row r="9187">
          <cell r="A9187">
            <v>97607</v>
          </cell>
          <cell r="B9187" t="str">
            <v>LUMINÁRIA ARANDELA TIPO TARTARUGA, DE SOBREPOR, COM 1 LÂMPADA LED DE 6 W, SEM REATOR - FORNECIMENTO E INSTALAÇÃO. AF_09/2024</v>
          </cell>
          <cell r="C9187" t="str">
            <v>UN</v>
          </cell>
          <cell r="D9187">
            <v>107.74</v>
          </cell>
          <cell r="E9187">
            <v>109.71</v>
          </cell>
          <cell r="F9187" t="str">
            <v>SINAPI JUNHO 2025</v>
          </cell>
        </row>
        <row r="9188">
          <cell r="A9188">
            <v>97599</v>
          </cell>
          <cell r="B9188" t="str">
            <v>LUMINÁRIA DE EMERGÊNCIA, COM 30 LÂMPADAS LED DE 2 W, SEM REATOR - FORNECIMENTO E INSTALAÇÃO. AF_09/2024</v>
          </cell>
          <cell r="C9188" t="str">
            <v>UN</v>
          </cell>
          <cell r="D9188">
            <v>23.74</v>
          </cell>
          <cell r="E9188">
            <v>24.34</v>
          </cell>
          <cell r="F9188" t="str">
            <v>SINAPI JUNHO 2025</v>
          </cell>
        </row>
        <row r="9189">
          <cell r="A9189">
            <v>105542</v>
          </cell>
          <cell r="B9189" t="str">
            <v>LUMINÁRIA LED DE EMBUTIR - QUADRADA 60X60CM, INCLUSO DRIVER - FORNECIMENTO E INSTALAÇÃO. AF_09/2024</v>
          </cell>
          <cell r="C9189" t="str">
            <v>UN</v>
          </cell>
          <cell r="D9189">
            <v>0</v>
          </cell>
          <cell r="E9189">
            <v>0</v>
          </cell>
          <cell r="F9189" t="str">
            <v>SINAPI JUNHO 2025</v>
          </cell>
        </row>
        <row r="9190">
          <cell r="A9190">
            <v>105543</v>
          </cell>
          <cell r="B9190" t="str">
            <v>LUMINÁRIA LED DE SOBREPOR - QUADRADA *60X60*CM, INCLUSO DRIVER - FORNECIMENTO E INSTALAÇÃO. AF_09/2024</v>
          </cell>
          <cell r="C9190" t="str">
            <v>UN</v>
          </cell>
          <cell r="D9190">
            <v>0</v>
          </cell>
          <cell r="E9190">
            <v>0</v>
          </cell>
          <cell r="F9190" t="str">
            <v>SINAPI JUNHO 2025</v>
          </cell>
        </row>
        <row r="9191">
          <cell r="A9191">
            <v>105544</v>
          </cell>
          <cell r="B9191" t="str">
            <v>LUMINÁRIA LED DE SOBREPOR HERMÉTICA - *60X15CM*, INCLUSO DRIVER - FORNECIMENTO E INSTALAÇÃO. AF_09/2024</v>
          </cell>
          <cell r="C9191" t="str">
            <v>UN</v>
          </cell>
          <cell r="D9191">
            <v>0</v>
          </cell>
          <cell r="E9191">
            <v>0</v>
          </cell>
          <cell r="F9191" t="str">
            <v>SINAPI JUNHO 2025</v>
          </cell>
        </row>
        <row r="9192">
          <cell r="A9192">
            <v>100913</v>
          </cell>
          <cell r="B9192" t="str">
            <v>LUMINÁRIA TIPO CALHA, DE EMBUTIR, COM 1 LÂMPADA TUBULAR LED DE 18 W, SEM REATOR - FORNECIMENTO E INSTALAÇÃO. AF_09/2024</v>
          </cell>
          <cell r="C9192" t="str">
            <v>UN</v>
          </cell>
          <cell r="D9192">
            <v>0</v>
          </cell>
          <cell r="E9192">
            <v>0</v>
          </cell>
          <cell r="F9192" t="str">
            <v>SINAPI JUNHO 2025</v>
          </cell>
        </row>
        <row r="9193">
          <cell r="A9193">
            <v>100916</v>
          </cell>
          <cell r="B9193" t="str">
            <v>LUMINÁRIA TIPO CALHA, DE EMBUTIR, COM 2 LÂMPADAS TUBULARES LED DE 18 W, SEM REATOR - FORNECIMENTO E INSTALAÇÃO. AF_09/2024</v>
          </cell>
          <cell r="C9193" t="str">
            <v>UN</v>
          </cell>
          <cell r="D9193">
            <v>0</v>
          </cell>
          <cell r="E9193">
            <v>0</v>
          </cell>
          <cell r="F9193" t="str">
            <v>SINAPI JUNHO 2025</v>
          </cell>
        </row>
        <row r="9194">
          <cell r="A9194">
            <v>100918</v>
          </cell>
          <cell r="B9194" t="str">
            <v>LUMINÁRIA TIPO CALHA, DE EMBUTIR, COM 2 LÂMPADAS TUBULARES LED DE 9 W, SEM REATOR - FORNECIMENTO E INSTALAÇÃO. AF_09/2024</v>
          </cell>
          <cell r="C9194" t="str">
            <v>UN</v>
          </cell>
          <cell r="D9194">
            <v>0</v>
          </cell>
          <cell r="E9194">
            <v>0</v>
          </cell>
          <cell r="F9194" t="str">
            <v>SINAPI JUNHO 2025</v>
          </cell>
        </row>
        <row r="9195">
          <cell r="A9195">
            <v>100914</v>
          </cell>
          <cell r="B9195" t="str">
            <v>LUMINÁRIA TIPO CALHA, DE EMBUTIR, PARA 1 LÂMPADA TUBULAR LED DE 36 W, SEM LÂMPADA E SEM REATOR - FORNECIMENTO E INSTALAÇÃO. AF_09/2024</v>
          </cell>
          <cell r="C9195" t="str">
            <v>UN</v>
          </cell>
          <cell r="D9195">
            <v>0</v>
          </cell>
          <cell r="E9195">
            <v>0</v>
          </cell>
          <cell r="F9195" t="str">
            <v>SINAPI JUNHO 2025</v>
          </cell>
        </row>
        <row r="9196">
          <cell r="A9196">
            <v>100917</v>
          </cell>
          <cell r="B9196" t="str">
            <v>LUMINÁRIA TIPO CALHA, DE EMBUTIR, PARA 2 LÂMPADAS TUBULARES LED DE 36 W, SEM LÂMPADA E SEM REATOR - FORNECIMENTO E INSTALAÇÃO. AF_09/2024</v>
          </cell>
          <cell r="C9196" t="str">
            <v>UN</v>
          </cell>
          <cell r="D9196">
            <v>0</v>
          </cell>
          <cell r="E9196">
            <v>0</v>
          </cell>
          <cell r="F9196" t="str">
            <v>SINAPI JUNHO 2025</v>
          </cell>
        </row>
        <row r="9197">
          <cell r="A9197">
            <v>100907</v>
          </cell>
          <cell r="B9197" t="str">
            <v>LUMINÁRIA TIPO CALHA, DE SOBREPOR, COM 1 LÂMPADA TUBULAR LED DE 18 W, SEM REATOR - FORNECIMENTO E INSTALAÇÃO. AF_09/2024</v>
          </cell>
          <cell r="C9197" t="str">
            <v>UN</v>
          </cell>
          <cell r="D9197">
            <v>0</v>
          </cell>
          <cell r="E9197">
            <v>0</v>
          </cell>
          <cell r="F9197" t="str">
            <v>SINAPI JUNHO 2025</v>
          </cell>
        </row>
        <row r="9198">
          <cell r="A9198">
            <v>102467</v>
          </cell>
          <cell r="B9198" t="str">
            <v>LUMINÁRIA TIPO CALHA, DE SOBREPOR, COM 1 LÂMPADA TUBULAR LED DE 9 W SEM REATOR - FORNECIMENTO E INSTALAÇÃO. AF_09/2024</v>
          </cell>
          <cell r="C9198" t="str">
            <v>UN</v>
          </cell>
          <cell r="D9198">
            <v>0</v>
          </cell>
          <cell r="E9198">
            <v>0</v>
          </cell>
          <cell r="F9198" t="str">
            <v>SINAPI JUNHO 2025</v>
          </cell>
        </row>
        <row r="9199">
          <cell r="A9199">
            <v>100910</v>
          </cell>
          <cell r="B9199" t="str">
            <v>LUMINÁRIA TIPO CALHA, DE SOBREPOR, COM 2 LÂMPADAS TUBULARES LED DE 18 W, SEM REATOR - FORNECIMENTO E INSTALAÇÃO. AF_09/2024</v>
          </cell>
          <cell r="C9199" t="str">
            <v>UN</v>
          </cell>
          <cell r="D9199">
            <v>0</v>
          </cell>
          <cell r="E9199">
            <v>0</v>
          </cell>
          <cell r="F9199" t="str">
            <v>SINAPI JUNHO 2025</v>
          </cell>
        </row>
        <row r="9200">
          <cell r="A9200">
            <v>105541</v>
          </cell>
          <cell r="B9200" t="str">
            <v>LUMINÁRIA TIPO CALHA, DE SOBREPOR, COM 2 LÂMPADAS TUBULARES LED DE 9 W SEM REATOR - FORNECIMENTO E INSTALAÇÃO. AF_09/2024</v>
          </cell>
          <cell r="C9200" t="str">
            <v>UN</v>
          </cell>
          <cell r="D9200">
            <v>0</v>
          </cell>
          <cell r="E9200">
            <v>0</v>
          </cell>
          <cell r="F9200" t="str">
            <v>SINAPI JUNHO 2025</v>
          </cell>
        </row>
        <row r="9201">
          <cell r="A9201">
            <v>100908</v>
          </cell>
          <cell r="B9201" t="str">
            <v>LUMINÁRIA TIPO CALHA, DE SOBREPOR, PARA 1 LÂMPADA TUBULAR LED DE 36 W, SEM LÂMPADA E SEM REATOR - FORNECIMENTO E INSTALAÇÃO. AF_09/2024</v>
          </cell>
          <cell r="C9201" t="str">
            <v>UN</v>
          </cell>
          <cell r="D9201">
            <v>0</v>
          </cell>
          <cell r="E9201">
            <v>0</v>
          </cell>
          <cell r="F9201" t="str">
            <v>SINAPI JUNHO 2025</v>
          </cell>
        </row>
        <row r="9202">
          <cell r="A9202">
            <v>100911</v>
          </cell>
          <cell r="B9202" t="str">
            <v>LUMINÁRIA TIPO CALHA, DE SOBREPOR, PARA 2 LÂMPADAS TUBULARES LED DE 36 W, SEM LÂMPADA E SEM REATOR - FORNECIMENTO E INSTALAÇÃO. AF_09/2024</v>
          </cell>
          <cell r="C9202" t="str">
            <v>UN</v>
          </cell>
          <cell r="D9202">
            <v>0</v>
          </cell>
          <cell r="E9202">
            <v>0</v>
          </cell>
          <cell r="F9202" t="str">
            <v>SINAPI JUNHO 2025</v>
          </cell>
        </row>
        <row r="9203">
          <cell r="A9203">
            <v>103782</v>
          </cell>
          <cell r="B9203" t="str">
            <v>LUMINÁRIA TIPO PLAFON CIRCULAR, DE SOBREPOR, COM LED DE 12/13 W - FORNECIMENTO E INSTALAÇÃO. AF_09/2024</v>
          </cell>
          <cell r="C9203" t="str">
            <v>UN</v>
          </cell>
          <cell r="D9203">
            <v>33.409999999999997</v>
          </cell>
          <cell r="E9203">
            <v>35.049999999999997</v>
          </cell>
          <cell r="F9203" t="str">
            <v>SINAPI JUNHO 2025</v>
          </cell>
        </row>
        <row r="9204">
          <cell r="A9204">
            <v>103786</v>
          </cell>
          <cell r="B9204" t="str">
            <v>LUMINÁRIA TIPO PLAFON QUADRADA, DE EMBUTIR, COM LED DE 12 W - FORNECIMENTO E INSTALAÇÃO. AF_09/2024</v>
          </cell>
          <cell r="C9204" t="str">
            <v>UN</v>
          </cell>
          <cell r="D9204">
            <v>0</v>
          </cell>
          <cell r="E9204">
            <v>0</v>
          </cell>
          <cell r="F9204" t="str">
            <v>SINAPI JUNHO 2025</v>
          </cell>
        </row>
        <row r="9205">
          <cell r="A9205">
            <v>103787</v>
          </cell>
          <cell r="B9205" t="str">
            <v>LUMINÁRIA TIPO PLAFON QUADRADA, DE EMBUTIR, COM LED DE 18 W - FORNECIMENTO E INSTALAÇÃO. AF_09/2024</v>
          </cell>
          <cell r="C9205" t="str">
            <v>UN</v>
          </cell>
          <cell r="D9205">
            <v>0</v>
          </cell>
          <cell r="E9205">
            <v>0</v>
          </cell>
          <cell r="F9205" t="str">
            <v>SINAPI JUNHO 2025</v>
          </cell>
        </row>
        <row r="9206">
          <cell r="A9206">
            <v>103788</v>
          </cell>
          <cell r="B9206" t="str">
            <v>LUMINÁRIA TIPO PLAFON QUADRADA, DE EMBUTIR, COM LED DE 24 W - FORNECIMENTO E INSTALAÇÃO. AF_09/2024</v>
          </cell>
          <cell r="C9206" t="str">
            <v>UN</v>
          </cell>
          <cell r="D9206">
            <v>0</v>
          </cell>
          <cell r="E9206">
            <v>0</v>
          </cell>
          <cell r="F9206" t="str">
            <v>SINAPI JUNHO 2025</v>
          </cell>
        </row>
        <row r="9207">
          <cell r="A9207">
            <v>103783</v>
          </cell>
          <cell r="B9207" t="str">
            <v>LUMINÁRIA TIPO PLAFON QUADRADA, DE SOBREPOR, COM LED DE 12 W - FORNECIMENTO E INSTALAÇÃO. AF_09/2024</v>
          </cell>
          <cell r="C9207" t="str">
            <v>UN</v>
          </cell>
          <cell r="D9207">
            <v>0</v>
          </cell>
          <cell r="E9207">
            <v>0</v>
          </cell>
          <cell r="F9207" t="str">
            <v>SINAPI JUNHO 2025</v>
          </cell>
        </row>
        <row r="9208">
          <cell r="A9208">
            <v>103784</v>
          </cell>
          <cell r="B9208" t="str">
            <v>LUMINÁRIA TIPO PLAFON QUADRADA, DE SOBREPOR, COM LED DE 18 W - FORNECIMENTO E INSTALAÇÃO. AF_09/2024</v>
          </cell>
          <cell r="C9208" t="str">
            <v>UN</v>
          </cell>
          <cell r="D9208">
            <v>0</v>
          </cell>
          <cell r="E9208">
            <v>0</v>
          </cell>
          <cell r="F9208" t="str">
            <v>SINAPI JUNHO 2025</v>
          </cell>
        </row>
        <row r="9209">
          <cell r="A9209">
            <v>103785</v>
          </cell>
          <cell r="B9209" t="str">
            <v>LUMINÁRIA TIPO PLAFON QUADRADA, DE SOBREPOR, COM LED DE 24 W - FORNECIMENTO E INSTALAÇÃO. AF_09/2024</v>
          </cell>
          <cell r="C9209" t="str">
            <v>UN</v>
          </cell>
          <cell r="D9209">
            <v>0</v>
          </cell>
          <cell r="E9209">
            <v>0</v>
          </cell>
          <cell r="F9209" t="str">
            <v>SINAPI JUNHO 2025</v>
          </cell>
        </row>
        <row r="9210">
          <cell r="A9210">
            <v>105546</v>
          </cell>
          <cell r="B9210" t="str">
            <v>LUMINÁRIA TIPO SPOT, DE EMBUTIR, COM 1 LÂMPADA LED PAR20 - FORNECIMENTO E INSTALAÇÃO. AF_09/2024</v>
          </cell>
          <cell r="C9210" t="str">
            <v>UN</v>
          </cell>
          <cell r="D9210">
            <v>0</v>
          </cell>
          <cell r="E9210">
            <v>0</v>
          </cell>
          <cell r="F9210" t="str">
            <v>SINAPI JUNHO 2025</v>
          </cell>
        </row>
        <row r="9211">
          <cell r="A9211">
            <v>105545</v>
          </cell>
          <cell r="B9211" t="str">
            <v>LUMINÁRIA TIPO SPOT, DE SOBREPOR, COM 1 LÂMPADA LED PAR20 - FORNECIMENTO E INSTALAÇÃO. AF_09/2024</v>
          </cell>
          <cell r="C9211" t="str">
            <v>UN</v>
          </cell>
          <cell r="D9211">
            <v>0</v>
          </cell>
          <cell r="E9211">
            <v>0</v>
          </cell>
          <cell r="F9211" t="str">
            <v>SINAPI JUNHO 2025</v>
          </cell>
        </row>
        <row r="9212">
          <cell r="A9212">
            <v>97610</v>
          </cell>
          <cell r="B9212" t="str">
            <v>LÂMPADA COMPACTA DE LED 10 W, BASE E27 - FORNECIMENTO E INSTALAÇÃO. AF_09/2024</v>
          </cell>
          <cell r="C9212" t="str">
            <v>UN</v>
          </cell>
          <cell r="D9212">
            <v>16.649999999999999</v>
          </cell>
          <cell r="E9212">
            <v>17.2</v>
          </cell>
          <cell r="F9212" t="str">
            <v>SINAPI JUNHO 2025</v>
          </cell>
        </row>
        <row r="9213">
          <cell r="A9213">
            <v>97609</v>
          </cell>
          <cell r="B9213" t="str">
            <v>LÂMPADA COMPACTA DE LED 6 W, BASE E27 - FORNECIMENTO E INSTALAÇÃO. AF_09/2024</v>
          </cell>
          <cell r="C9213" t="str">
            <v>UN</v>
          </cell>
          <cell r="D9213">
            <v>15.74</v>
          </cell>
          <cell r="E9213">
            <v>16.29</v>
          </cell>
          <cell r="F9213" t="str">
            <v>SINAPI JUNHO 2025</v>
          </cell>
        </row>
        <row r="9214">
          <cell r="A9214">
            <v>105554</v>
          </cell>
          <cell r="B9214" t="str">
            <v>LÂMPADA TUBULAR LED 9/10W SEM SOQUETE - FORNECIMENTO E INSTALAÇÃO. AF_09/2024</v>
          </cell>
          <cell r="C9214" t="str">
            <v>UN</v>
          </cell>
          <cell r="D9214">
            <v>17.920000000000002</v>
          </cell>
          <cell r="E9214">
            <v>18.73</v>
          </cell>
          <cell r="F9214" t="str">
            <v>SINAPI JUNHO 2025</v>
          </cell>
        </row>
        <row r="9215">
          <cell r="A9215">
            <v>100903</v>
          </cell>
          <cell r="B9215" t="str">
            <v>LÂMPADA TUBULAR LED DE 18/20 W, COM SOQUETE, BASE G13 - FORNECIMENTO E INSTALAÇÃO. AF_09/2024_PS</v>
          </cell>
          <cell r="C9215" t="str">
            <v>UN</v>
          </cell>
          <cell r="D9215">
            <v>35.46</v>
          </cell>
          <cell r="E9215">
            <v>36.81</v>
          </cell>
          <cell r="F9215" t="str">
            <v>SINAPI JUNHO 2025</v>
          </cell>
        </row>
        <row r="9216">
          <cell r="A9216">
            <v>100902</v>
          </cell>
          <cell r="B9216" t="str">
            <v>LÂMPADA TUBULAR LED DE 9/10 W, COM SOQUETE, BASE G13 - FORNECIMENTO E INSTALAÇÃO. AF_09/2024_PS</v>
          </cell>
          <cell r="C9216" t="str">
            <v>UN</v>
          </cell>
          <cell r="D9216">
            <v>31.45</v>
          </cell>
          <cell r="E9216">
            <v>32.799999999999997</v>
          </cell>
          <cell r="F9216" t="str">
            <v>SINAPI JUNHO 2025</v>
          </cell>
        </row>
        <row r="9217">
          <cell r="A9217">
            <v>105548</v>
          </cell>
          <cell r="B9217" t="str">
            <v>PERFIL COM FITA LED - FORNECIMENTO E INSTALAÇÃO. AF_09/2024</v>
          </cell>
          <cell r="C9217" t="str">
            <v>M</v>
          </cell>
          <cell r="D9217">
            <v>0</v>
          </cell>
          <cell r="E9217">
            <v>0</v>
          </cell>
          <cell r="F9217" t="str">
            <v>SINAPI JUNHO 2025</v>
          </cell>
        </row>
        <row r="9218">
          <cell r="A9218">
            <v>97595</v>
          </cell>
          <cell r="B9218" t="str">
            <v>SENSOR DE PRESENÇA COM FOTOCÉLULA, FIXAÇÃO EM PAREDE - FORNECIMENTO E INSTALAÇÃO. AF_09/2024</v>
          </cell>
          <cell r="C9218" t="str">
            <v>UN</v>
          </cell>
          <cell r="D9218">
            <v>101.18</v>
          </cell>
          <cell r="E9218">
            <v>103.3</v>
          </cell>
          <cell r="F9218" t="str">
            <v>SINAPI JUNHO 2025</v>
          </cell>
        </row>
        <row r="9219">
          <cell r="A9219">
            <v>97597</v>
          </cell>
          <cell r="B9219" t="str">
            <v>SENSOR DE PRESENÇA COM FOTOCÉLULA, FIXAÇÃO EM TETO - FORNECIMENTO E INSTALAÇÃO. AF_09/2024</v>
          </cell>
          <cell r="C9219" t="str">
            <v>UN</v>
          </cell>
          <cell r="D9219">
            <v>71.28</v>
          </cell>
          <cell r="E9219">
            <v>72.849999999999994</v>
          </cell>
          <cell r="F9219" t="str">
            <v>SINAPI JUNHO 2025</v>
          </cell>
        </row>
        <row r="9220">
          <cell r="A9220">
            <v>97596</v>
          </cell>
          <cell r="B9220" t="str">
            <v>SENSOR DE PRESENÇA SEM FOTOCÉLULA, FIXAÇÃO EM PAREDE - FORNECIMENTO E INSTALAÇÃO. AF_09/2024</v>
          </cell>
          <cell r="C9220" t="str">
            <v>UN</v>
          </cell>
          <cell r="D9220">
            <v>71.290000000000006</v>
          </cell>
          <cell r="E9220">
            <v>73.41</v>
          </cell>
          <cell r="F9220" t="str">
            <v>SINAPI JUNHO 2025</v>
          </cell>
        </row>
        <row r="9221">
          <cell r="A9221">
            <v>97598</v>
          </cell>
          <cell r="B9221" t="str">
            <v>SENSOR DE PRESENÇA SEM FOTOCÉLULA, FIXAÇÃO EM TETO - FORNECIMENTO E INSTALAÇÃO. AF_09/2024</v>
          </cell>
          <cell r="C9221" t="str">
            <v>UN</v>
          </cell>
          <cell r="D9221">
            <v>67.459999999999994</v>
          </cell>
          <cell r="E9221">
            <v>69.03</v>
          </cell>
          <cell r="F9221" t="str">
            <v>SINAPI JUNHO 2025</v>
          </cell>
        </row>
        <row r="9222">
          <cell r="A9222">
            <v>98549</v>
          </cell>
          <cell r="B9222" t="str">
            <v>IMPERMEABILIZAÇÃO COM MANTA ASFÁLTICA COLADA COM ASFALTO DERRETIDO, DUAS CAMADAS, E = 3MM E E=4MM. AF_09/2023</v>
          </cell>
          <cell r="C9222" t="str">
            <v>M2</v>
          </cell>
          <cell r="D9222">
            <v>0</v>
          </cell>
          <cell r="E9222">
            <v>0</v>
          </cell>
          <cell r="F9222" t="str">
            <v>SINAPI JUNHO 2025</v>
          </cell>
        </row>
        <row r="9223">
          <cell r="A9223">
            <v>98562</v>
          </cell>
          <cell r="B9223" t="str">
            <v>IMPERMEABILIZAÇÃO DE SUPERFÍCIE COM ARGAMASSA DE CIMENTO E AREIA, COM ADITIVO IMPERMEABILIZANTE, E = 1,5CM. AF_09/2023</v>
          </cell>
          <cell r="C9223" t="str">
            <v>M2</v>
          </cell>
          <cell r="D9223">
            <v>50</v>
          </cell>
          <cell r="E9223">
            <v>53.26</v>
          </cell>
          <cell r="F9223" t="str">
            <v>SINAPI JUNHO 2025</v>
          </cell>
        </row>
        <row r="9224">
          <cell r="A9224">
            <v>98555</v>
          </cell>
          <cell r="B9224" t="str">
            <v>IMPERMEABILIZAÇÃO DE SUPERFÍCIE COM ARGAMASSA POLIMÉRICA / MEMBRANA ACRÍLICA, 3 DEMÃOS. AF_09/2023</v>
          </cell>
          <cell r="C9224" t="str">
            <v>M2</v>
          </cell>
          <cell r="D9224">
            <v>32.28</v>
          </cell>
          <cell r="E9224">
            <v>34.18</v>
          </cell>
          <cell r="F9224" t="str">
            <v>SINAPI JUNHO 2025</v>
          </cell>
        </row>
        <row r="9225">
          <cell r="A9225">
            <v>98556</v>
          </cell>
          <cell r="B9225" t="str">
            <v>IMPERMEABILIZAÇÃO DE SUPERFÍCIE COM ARGAMASSA POLIMÉRICA / MEMBRANA ACRÍLICA, 4 DEMÃOS, REFORÇADA COM VÉU DE POLIÉSTER (MAV). AF_09/2023</v>
          </cell>
          <cell r="C9225" t="str">
            <v>M2</v>
          </cell>
          <cell r="D9225">
            <v>59.62</v>
          </cell>
          <cell r="E9225">
            <v>62.74</v>
          </cell>
          <cell r="F9225" t="str">
            <v>SINAPI JUNHO 2025</v>
          </cell>
        </row>
        <row r="9226">
          <cell r="A9226">
            <v>98557</v>
          </cell>
          <cell r="B9226" t="str">
            <v>IMPERMEABILIZAÇÃO DE SUPERFÍCIE COM EMULSÃO ASFÁLTICA, 2 DEMÃOS. AF_09/2023</v>
          </cell>
          <cell r="C9226" t="str">
            <v>M2</v>
          </cell>
          <cell r="D9226">
            <v>45.73</v>
          </cell>
          <cell r="E9226">
            <v>47.08</v>
          </cell>
          <cell r="F9226" t="str">
            <v>SINAPI JUNHO 2025</v>
          </cell>
        </row>
        <row r="9227">
          <cell r="A9227">
            <v>98548</v>
          </cell>
          <cell r="B9227" t="str">
            <v>IMPERMEABILIZAÇÃO DE SUPERFÍCIE COM MANTA ASFÁLTICA COLADA COM ASFALTO DERRETIDO, UMA CAMADA, E=4MM. AF_09/2023</v>
          </cell>
          <cell r="C9227" t="str">
            <v>M2</v>
          </cell>
          <cell r="D9227">
            <v>0</v>
          </cell>
          <cell r="E9227">
            <v>0</v>
          </cell>
          <cell r="F9227" t="str">
            <v>SINAPI JUNHO 2025</v>
          </cell>
        </row>
        <row r="9228">
          <cell r="A9228">
            <v>98547</v>
          </cell>
          <cell r="B9228" t="str">
            <v>IMPERMEABILIZAÇÃO DE SUPERFÍCIE COM MANTA ASFÁLTICA, DUAS CAMADAS, INCLUSIVE APLICAÇÃO DE PRIMER ASFÁLTICO, E=3MM E E=4MM. AF_09/2023</v>
          </cell>
          <cell r="C9228" t="str">
            <v>M2</v>
          </cell>
          <cell r="D9228">
            <v>216.42</v>
          </cell>
          <cell r="E9228">
            <v>221.1</v>
          </cell>
          <cell r="F9228" t="str">
            <v>SINAPI JUNHO 2025</v>
          </cell>
        </row>
        <row r="9229">
          <cell r="A9229">
            <v>98546</v>
          </cell>
          <cell r="B9229" t="str">
            <v>IMPERMEABILIZAÇÃO DE SUPERFÍCIE COM MANTA ASFÁLTICA, UMA CAMADA, INCLUSIVE APLICAÇÃO DE PRIMER ASFÁLTICO, E=4MM. AF_09/2023</v>
          </cell>
          <cell r="C9229" t="str">
            <v>M2</v>
          </cell>
          <cell r="D9229">
            <v>129.27000000000001</v>
          </cell>
          <cell r="E9229">
            <v>132.19999999999999</v>
          </cell>
          <cell r="F9229" t="str">
            <v>SINAPI JUNHO 2025</v>
          </cell>
        </row>
        <row r="9230">
          <cell r="A9230">
            <v>98552</v>
          </cell>
          <cell r="B9230" t="str">
            <v>IMPERMEABILIZAÇÃO DE SUPERFÍCIE COM MEMBRANA A BASE DE POLIURÉIA, 2 DEMÃOS. AF_09/2023</v>
          </cell>
          <cell r="C9230" t="str">
            <v>M2</v>
          </cell>
          <cell r="D9230">
            <v>0</v>
          </cell>
          <cell r="E9230">
            <v>0</v>
          </cell>
          <cell r="F9230" t="str">
            <v>SINAPI JUNHO 2025</v>
          </cell>
        </row>
        <row r="9231">
          <cell r="A9231">
            <v>98553</v>
          </cell>
          <cell r="B9231" t="str">
            <v>IMPERMEABILIZAÇÃO DE SUPERFÍCIE COM MEMBRANA À BASE DE POLIURETANO, 2 DEMÃOS. AF_09/2023</v>
          </cell>
          <cell r="C9231" t="str">
            <v>M2</v>
          </cell>
          <cell r="D9231">
            <v>186.04</v>
          </cell>
          <cell r="E9231">
            <v>187.61</v>
          </cell>
          <cell r="F9231" t="str">
            <v>SINAPI JUNHO 2025</v>
          </cell>
        </row>
        <row r="9232">
          <cell r="A9232">
            <v>98554</v>
          </cell>
          <cell r="B9232" t="str">
            <v>IMPERMEABILIZAÇÃO DE SUPERFÍCIE COM MEMBRANA À BASE DE RESINA ACRÍLICA, 3 DEMÃOS. AF_09/2023</v>
          </cell>
          <cell r="C9232" t="str">
            <v>M2</v>
          </cell>
          <cell r="D9232">
            <v>48.18</v>
          </cell>
          <cell r="E9232">
            <v>49.98</v>
          </cell>
          <cell r="F9232" t="str">
            <v>SINAPI JUNHO 2025</v>
          </cell>
        </row>
        <row r="9233">
          <cell r="A9233">
            <v>98565</v>
          </cell>
          <cell r="B9233" t="str">
            <v>PROTEÇÃO MECÂNICA DE SUPERFICIE HORIZONTAL COM ARGAMASSA DE CIMENTO E AREIA, TRAÇO 1:3, E=3CM. AF_09/2023</v>
          </cell>
          <cell r="C9233" t="str">
            <v>M2</v>
          </cell>
          <cell r="D9233">
            <v>54.74</v>
          </cell>
          <cell r="E9233">
            <v>57.71</v>
          </cell>
          <cell r="F9233" t="str">
            <v>SINAPI JUNHO 2025</v>
          </cell>
        </row>
        <row r="9234">
          <cell r="A9234">
            <v>98567</v>
          </cell>
          <cell r="B9234" t="str">
            <v>PROTEÇÃO MECÂNICA DE SUPERFICIE HORIZONTAL COM ARGAMASSA DE CIMENTO E AREIA, TRAÇO 1:3, E=4CM. AF_09/2023</v>
          </cell>
          <cell r="C9234" t="str">
            <v>M2</v>
          </cell>
          <cell r="D9234">
            <v>70.2</v>
          </cell>
          <cell r="E9234">
            <v>74.12</v>
          </cell>
          <cell r="F9234" t="str">
            <v>SINAPI JUNHO 2025</v>
          </cell>
        </row>
        <row r="9235">
          <cell r="A9235">
            <v>98569</v>
          </cell>
          <cell r="B9235" t="str">
            <v>PROTEÇÃO MECÂNICA DE SUPERFICIE HORIZONTAL COM ARGAMASSA DE CIMENTO E AREIA, TRAÇO 1:3, E=5CM. AF_09/2023</v>
          </cell>
          <cell r="C9235" t="str">
            <v>M2</v>
          </cell>
          <cell r="D9235">
            <v>86.5</v>
          </cell>
          <cell r="E9235">
            <v>91.4</v>
          </cell>
          <cell r="F9235" t="str">
            <v>SINAPI JUNHO 2025</v>
          </cell>
        </row>
        <row r="9236">
          <cell r="A9236">
            <v>98571</v>
          </cell>
          <cell r="B9236" t="str">
            <v>PROTEÇÃO MECÂNICA DE SUPERFICIE HORIZONTAL COM CONCRETO 15 MPA, E=4CM. AF_09/2023</v>
          </cell>
          <cell r="C9236" t="str">
            <v>M2</v>
          </cell>
          <cell r="D9236">
            <v>44.14</v>
          </cell>
          <cell r="E9236">
            <v>46.22</v>
          </cell>
          <cell r="F9236" t="str">
            <v>SINAPI JUNHO 2025</v>
          </cell>
        </row>
        <row r="9237">
          <cell r="A9237">
            <v>98572</v>
          </cell>
          <cell r="B9237" t="str">
            <v>PROTEÇÃO MECÂNICA DE SUPERFICIE HORIZONTAL COM CONCRETO 15 MPA, E=5CM. AF_09/2023</v>
          </cell>
          <cell r="C9237" t="str">
            <v>M2</v>
          </cell>
          <cell r="D9237">
            <v>54.13</v>
          </cell>
          <cell r="E9237">
            <v>56.73</v>
          </cell>
          <cell r="F9237" t="str">
            <v>SINAPI JUNHO 2025</v>
          </cell>
        </row>
        <row r="9238">
          <cell r="A9238">
            <v>98563</v>
          </cell>
          <cell r="B9238" t="str">
            <v>PROTEÇÃO MECÂNICA DE SUPERFÍCIE HORIZONTAL COM ARGAMASSA DE CIMENTO E AREIA, TRAÇO 1:3, E=2CM. AF_09/2023</v>
          </cell>
          <cell r="C9238" t="str">
            <v>M2</v>
          </cell>
          <cell r="D9238">
            <v>38.43</v>
          </cell>
          <cell r="E9238">
            <v>40.44</v>
          </cell>
          <cell r="F9238" t="str">
            <v>SINAPI JUNHO 2025</v>
          </cell>
        </row>
        <row r="9239">
          <cell r="A9239">
            <v>98564</v>
          </cell>
          <cell r="B9239" t="str">
            <v>PROTEÇÃO MECÂNICA DE SUPERFÍCIE VERTICAL COM ARGAMASSA DE CIMENTO E AREIA, TRAÇO 1:3, E=2CM. AF_09/2023</v>
          </cell>
          <cell r="C9239" t="str">
            <v>M2</v>
          </cell>
          <cell r="D9239">
            <v>56.04</v>
          </cell>
          <cell r="E9239">
            <v>58.24</v>
          </cell>
          <cell r="F9239" t="str">
            <v>SINAPI JUNHO 2025</v>
          </cell>
        </row>
        <row r="9240">
          <cell r="A9240">
            <v>98566</v>
          </cell>
          <cell r="B9240" t="str">
            <v>PROTEÇÃO MECÂNICA DE SUPERFÍCIE VERTICAL COM ARGAMASSA DE CIMENTO E AREIA, TRAÇO 1:3, E=3CM. AF_09/2023</v>
          </cell>
          <cell r="C9240" t="str">
            <v>M2</v>
          </cell>
          <cell r="D9240">
            <v>72.349999999999994</v>
          </cell>
          <cell r="E9240">
            <v>75.52</v>
          </cell>
          <cell r="F9240" t="str">
            <v>SINAPI JUNHO 2025</v>
          </cell>
        </row>
        <row r="9241">
          <cell r="A9241">
            <v>98568</v>
          </cell>
          <cell r="B9241" t="str">
            <v>PROTEÇÃO MECÂNICA DE SUPERFÍCIE VERTICAL COM ARGAMASSA DE CIMENTO E AREIA, TRAÇO 1:3, E=4CM. AF_09/2023</v>
          </cell>
          <cell r="C9241" t="str">
            <v>M2</v>
          </cell>
          <cell r="D9241">
            <v>87.8</v>
          </cell>
          <cell r="E9241">
            <v>91.92</v>
          </cell>
          <cell r="F9241" t="str">
            <v>SINAPI JUNHO 2025</v>
          </cell>
        </row>
        <row r="9242">
          <cell r="A9242">
            <v>98570</v>
          </cell>
          <cell r="B9242" t="str">
            <v>PROTEÇÃO MECÂNICA DE SUPERFÍCIE VERTICAL COM ARGAMASSA DE CIMENTO E AREIA, TRAÇO 1:3, E=5CM. AF_09/2023</v>
          </cell>
          <cell r="C9242" t="str">
            <v>M2</v>
          </cell>
          <cell r="D9242">
            <v>104.1</v>
          </cell>
          <cell r="E9242">
            <v>109.2</v>
          </cell>
          <cell r="F9242" t="str">
            <v>SINAPI JUNHO 2025</v>
          </cell>
        </row>
        <row r="9243">
          <cell r="A9243">
            <v>98573</v>
          </cell>
          <cell r="B9243" t="str">
            <v>PROTEÇÃO MECÂNICA DE SUPERFÍCIE VERTICAL COM CONCRETO 15 MPA, E=5CM. AF_09/2023</v>
          </cell>
          <cell r="C9243" t="str">
            <v>M2</v>
          </cell>
          <cell r="D9243">
            <v>71.16</v>
          </cell>
          <cell r="E9243">
            <v>73.900000000000006</v>
          </cell>
          <cell r="F9243" t="str">
            <v>SINAPI JUNHO 2025</v>
          </cell>
        </row>
        <row r="9244">
          <cell r="A9244">
            <v>98576</v>
          </cell>
          <cell r="B9244" t="str">
            <v>TRATAMENTO DE JUNTA DE DILATAÇÃO COM MANTA ASFÁLTICA ADERIDA COM MAÇARICO. AF_09/2023</v>
          </cell>
          <cell r="C9244" t="str">
            <v>M</v>
          </cell>
          <cell r="D9244">
            <v>25.06</v>
          </cell>
          <cell r="E9244">
            <v>25.15</v>
          </cell>
          <cell r="F9244" t="str">
            <v>SINAPI JUNHO 2025</v>
          </cell>
        </row>
        <row r="9245">
          <cell r="A9245">
            <v>98575</v>
          </cell>
          <cell r="B9245" t="str">
            <v>TRATAMENTO DE JUNTA DE DILATAÇÃO, COM TARUGO DE POLIETILENO E SELANTE PU, INCLUSO PREENCHIMENTO COM ESPUMA EXPANSIVA PU. AF_09/2023</v>
          </cell>
          <cell r="C9245" t="str">
            <v>M</v>
          </cell>
          <cell r="D9245">
            <v>71.569999999999993</v>
          </cell>
          <cell r="E9245">
            <v>75.650000000000006</v>
          </cell>
          <cell r="F9245" t="str">
            <v>SINAPI JUNHO 2025</v>
          </cell>
        </row>
        <row r="9246">
          <cell r="A9246">
            <v>98577</v>
          </cell>
          <cell r="B9246" t="str">
            <v>TRATAMENTO DE JUNTA SERRADA, COM TARUGO DE POLIETILENO E SELANTE À BASE DE SILICONE. AF_09/2023</v>
          </cell>
          <cell r="C9246" t="str">
            <v>M</v>
          </cell>
          <cell r="D9246">
            <v>48.38</v>
          </cell>
          <cell r="E9246">
            <v>51.96</v>
          </cell>
          <cell r="F9246" t="str">
            <v>SINAPI JUNHO 2025</v>
          </cell>
        </row>
        <row r="9247">
          <cell r="A9247">
            <v>98558</v>
          </cell>
          <cell r="B9247" t="str">
            <v>TRATAMENTO DE RALO OU PONTO EMERGENTE COM ARGAMASSA POLIMÉRICA / MEMBRANA ACRÍLICA REFORÇADO COM TELA DE POLIÉSTER (MAV). AF_09/2023</v>
          </cell>
          <cell r="C9247" t="str">
            <v>UN</v>
          </cell>
          <cell r="D9247">
            <v>9.86</v>
          </cell>
          <cell r="E9247">
            <v>10.29</v>
          </cell>
          <cell r="F9247" t="str">
            <v>SINAPI JUNHO 2025</v>
          </cell>
        </row>
        <row r="9248">
          <cell r="A9248">
            <v>98550</v>
          </cell>
          <cell r="B9248" t="str">
            <v>TRATAMENTO DE RALO OU PONTO EMERGENTE COM MANTA ASFÁLTICA COLADA COM ASFÁLTO DERRETIDO, E=4MM. AF_09/2023</v>
          </cell>
          <cell r="C9248" t="str">
            <v>M2</v>
          </cell>
          <cell r="D9248">
            <v>0</v>
          </cell>
          <cell r="E9248">
            <v>0</v>
          </cell>
          <cell r="F9248" t="str">
            <v>SINAPI JUNHO 2025</v>
          </cell>
        </row>
        <row r="9249">
          <cell r="A9249">
            <v>98551</v>
          </cell>
          <cell r="B9249" t="str">
            <v>TRATAMENTO DE RODAPÉ COM MANTA ASFÁLTICA COLADA COM ASFALTO DERRETIDO, E=4MM. AF_09/2023</v>
          </cell>
          <cell r="C9249" t="str">
            <v>M</v>
          </cell>
          <cell r="D9249">
            <v>0</v>
          </cell>
          <cell r="E9249">
            <v>0</v>
          </cell>
          <cell r="F9249" t="str">
            <v>SINAPI JUNHO 2025</v>
          </cell>
        </row>
        <row r="9250">
          <cell r="A9250">
            <v>98559</v>
          </cell>
          <cell r="B9250" t="str">
            <v>TRATAMENTO DE RODAPÉ COM TELA DE POLIÉSTER. AF_09/2023</v>
          </cell>
          <cell r="C9250" t="str">
            <v>M</v>
          </cell>
          <cell r="D9250">
            <v>5.15</v>
          </cell>
          <cell r="E9250">
            <v>5.34</v>
          </cell>
          <cell r="F9250" t="str">
            <v>SINAPI JUNHO 2025</v>
          </cell>
        </row>
        <row r="9251">
          <cell r="A9251">
            <v>91925</v>
          </cell>
          <cell r="B9251" t="str">
            <v>CABO DE COBRE FLEXÍVEL ISOLADO, 1,5 MM², ANTI-CHAMA 0,6/1,0 KV, PARA CIRCUITOS TERMINAIS - FORNECIMENTO E INSTALAÇÃO. AF_03/2023</v>
          </cell>
          <cell r="C9251" t="str">
            <v>M</v>
          </cell>
          <cell r="D9251">
            <v>3.76</v>
          </cell>
          <cell r="E9251">
            <v>3.87</v>
          </cell>
          <cell r="F9251" t="str">
            <v>SINAPI JUNHO 2025</v>
          </cell>
        </row>
        <row r="9252">
          <cell r="A9252">
            <v>91924</v>
          </cell>
          <cell r="B9252" t="str">
            <v>CABO DE COBRE FLEXÍVEL ISOLADO, 1,5 MM², ANTI-CHAMA 450/750 V, PARA CIRCUITOS TERMINAIS - FORNECIMENTO E INSTALAÇÃO. AF_03/2023</v>
          </cell>
          <cell r="C9252" t="str">
            <v>M</v>
          </cell>
          <cell r="D9252">
            <v>3.12</v>
          </cell>
          <cell r="E9252">
            <v>3.23</v>
          </cell>
          <cell r="F9252" t="str">
            <v>SINAPI JUNHO 2025</v>
          </cell>
        </row>
        <row r="9253">
          <cell r="A9253">
            <v>91933</v>
          </cell>
          <cell r="B9253" t="str">
            <v>CABO DE COBRE FLEXÍVEL ISOLADO, 10 MM², ANTI-CHAMA 0,6/1,0 KV, PARA CIRCUITOS TERMINAIS - FORNECIMENTO E INSTALAÇÃO. AF_03/2023</v>
          </cell>
          <cell r="C9253" t="str">
            <v>M</v>
          </cell>
          <cell r="D9253">
            <v>16.78</v>
          </cell>
          <cell r="E9253">
            <v>17.149999999999999</v>
          </cell>
          <cell r="F9253" t="str">
            <v>SINAPI JUNHO 2025</v>
          </cell>
        </row>
        <row r="9254">
          <cell r="A9254">
            <v>91932</v>
          </cell>
          <cell r="B9254" t="str">
            <v>CABO DE COBRE FLEXÍVEL ISOLADO, 10 MM², ANTI-CHAMA 450/750 V, PARA CIRCUITOS TERMINAIS - FORNECIMENTO E INSTALAÇÃO. AF_03/2023</v>
          </cell>
          <cell r="C9254" t="str">
            <v>M</v>
          </cell>
          <cell r="D9254">
            <v>17.399999999999999</v>
          </cell>
          <cell r="E9254">
            <v>17.77</v>
          </cell>
          <cell r="F9254" t="str">
            <v>SINAPI JUNHO 2025</v>
          </cell>
        </row>
        <row r="9255">
          <cell r="A9255">
            <v>91935</v>
          </cell>
          <cell r="B9255" t="str">
            <v>CABO DE COBRE FLEXÍVEL ISOLADO, 16 MM², ANTI-CHAMA 0,6/1,0 KV, PARA CIRCUITOS TERMINAIS - FORNECIMENTO E INSTALAÇÃO. AF_03/2023</v>
          </cell>
          <cell r="C9255" t="str">
            <v>M</v>
          </cell>
          <cell r="D9255">
            <v>26.33</v>
          </cell>
          <cell r="E9255">
            <v>26.89</v>
          </cell>
          <cell r="F9255" t="str">
            <v>SINAPI JUNHO 2025</v>
          </cell>
        </row>
        <row r="9256">
          <cell r="A9256">
            <v>91934</v>
          </cell>
          <cell r="B9256" t="str">
            <v>CABO DE COBRE FLEXÍVEL ISOLADO, 16 MM², ANTI-CHAMA 450/750 V, PARA CIRCUITOS TERMINAIS - FORNECIMENTO E INSTALAÇÃO. AF_03/2023</v>
          </cell>
          <cell r="C9256" t="str">
            <v>M</v>
          </cell>
          <cell r="D9256">
            <v>25.13</v>
          </cell>
          <cell r="E9256">
            <v>25.69</v>
          </cell>
          <cell r="F9256" t="str">
            <v>SINAPI JUNHO 2025</v>
          </cell>
        </row>
        <row r="9257">
          <cell r="A9257">
            <v>91927</v>
          </cell>
          <cell r="B9257" t="str">
            <v>CABO DE COBRE FLEXÍVEL ISOLADO, 2,5 MM², ANTI-CHAMA 0,6/1,0 KV, PARA CIRCUITOS TERMINAIS - FORNECIMENTO E INSTALAÇÃO. AF_03/2023</v>
          </cell>
          <cell r="C9257" t="str">
            <v>M</v>
          </cell>
          <cell r="D9257">
            <v>5.05</v>
          </cell>
          <cell r="E9257">
            <v>5.19</v>
          </cell>
          <cell r="F9257" t="str">
            <v>SINAPI JUNHO 2025</v>
          </cell>
        </row>
        <row r="9258">
          <cell r="A9258">
            <v>91926</v>
          </cell>
          <cell r="B9258" t="str">
            <v>CABO DE COBRE FLEXÍVEL ISOLADO, 2,5 MM², ANTI-CHAMA 450/750 V, PARA CIRCUITOS TERMINAIS - FORNECIMENTO E INSTALAÇÃO. AF_03/2023</v>
          </cell>
          <cell r="C9258" t="str">
            <v>M</v>
          </cell>
          <cell r="D9258">
            <v>4.51</v>
          </cell>
          <cell r="E9258">
            <v>4.6500000000000004</v>
          </cell>
          <cell r="F9258" t="str">
            <v>SINAPI JUNHO 2025</v>
          </cell>
        </row>
        <row r="9259">
          <cell r="A9259">
            <v>91929</v>
          </cell>
          <cell r="B9259" t="str">
            <v>CABO DE COBRE FLEXÍVEL ISOLADO, 4 MM², ANTI-CHAMA 0,6/1,0 KV, PARA CIRCUITOS TERMINAIS - FORNECIMENTO E INSTALAÇÃO. AF_03/2023</v>
          </cell>
          <cell r="C9259" t="str">
            <v>M</v>
          </cell>
          <cell r="D9259">
            <v>7.45</v>
          </cell>
          <cell r="E9259">
            <v>7.63</v>
          </cell>
          <cell r="F9259" t="str">
            <v>SINAPI JUNHO 2025</v>
          </cell>
        </row>
        <row r="9260">
          <cell r="A9260">
            <v>91928</v>
          </cell>
          <cell r="B9260" t="str">
            <v>CABO DE COBRE FLEXÍVEL ISOLADO, 4 MM², ANTI-CHAMA 450/750 V, PARA CIRCUITOS TERMINAIS - FORNECIMENTO E INSTALAÇÃO. AF_03/2023</v>
          </cell>
          <cell r="C9260" t="str">
            <v>M</v>
          </cell>
          <cell r="D9260">
            <v>6.97</v>
          </cell>
          <cell r="E9260">
            <v>7.15</v>
          </cell>
          <cell r="F9260" t="str">
            <v>SINAPI JUNHO 2025</v>
          </cell>
        </row>
        <row r="9261">
          <cell r="A9261">
            <v>91931</v>
          </cell>
          <cell r="B9261" t="str">
            <v>CABO DE COBRE FLEXÍVEL ISOLADO, 6 MM², ANTI-CHAMA 0,6/1,0 KV, PARA CIRCUITOS TERMINAIS - FORNECIMENTO E INSTALAÇÃO. AF_03/2023</v>
          </cell>
          <cell r="C9261" t="str">
            <v>M</v>
          </cell>
          <cell r="D9261">
            <v>10.5</v>
          </cell>
          <cell r="E9261">
            <v>10.75</v>
          </cell>
          <cell r="F9261" t="str">
            <v>SINAPI JUNHO 2025</v>
          </cell>
        </row>
        <row r="9262">
          <cell r="A9262">
            <v>91930</v>
          </cell>
          <cell r="B9262" t="str">
            <v>CABO DE COBRE FLEXÍVEL ISOLADO, 6 MM², ANTI-CHAMA 450/750 V, PARA CIRCUITOS TERMINAIS - FORNECIMENTO E INSTALAÇÃO. AF_03/2023</v>
          </cell>
          <cell r="C9262" t="str">
            <v>M</v>
          </cell>
          <cell r="D9262">
            <v>9.73</v>
          </cell>
          <cell r="E9262">
            <v>9.98</v>
          </cell>
          <cell r="F9262" t="str">
            <v>SINAPI JUNHO 2025</v>
          </cell>
        </row>
        <row r="9263">
          <cell r="A9263">
            <v>104620</v>
          </cell>
          <cell r="B9263" t="str">
            <v>CAIXA ELÉTRICA 4"X2" AUTOTRAVANTE PARA FURO CIRCULAR ALTA (2,00 M DO PISO), PVC, INSTALADA EM PAREDE - FORNECIMENTO E INSTALAÇÃO. AF_03/2023</v>
          </cell>
          <cell r="C9263" t="str">
            <v>UN</v>
          </cell>
          <cell r="D9263">
            <v>0</v>
          </cell>
          <cell r="E9263">
            <v>0</v>
          </cell>
          <cell r="F9263" t="str">
            <v>SINAPI JUNHO 2025</v>
          </cell>
        </row>
        <row r="9264">
          <cell r="A9264">
            <v>104624</v>
          </cell>
          <cell r="B9264" t="str">
            <v>CAIXA ELÉTRICA 4"X2" AUTOTRAVANTE PARA FURO CIRCULAR BAIXA (0,30 M DO PISO), PVC, INSTALADA EM PAREDE - FORNECIMENTO E INSTALAÇÃO. AF_03/2023</v>
          </cell>
          <cell r="C9264" t="str">
            <v>UN</v>
          </cell>
          <cell r="D9264">
            <v>0</v>
          </cell>
          <cell r="E9264">
            <v>0</v>
          </cell>
          <cell r="F9264" t="str">
            <v>SINAPI JUNHO 2025</v>
          </cell>
        </row>
        <row r="9265">
          <cell r="A9265">
            <v>104622</v>
          </cell>
          <cell r="B9265" t="str">
            <v>CAIXA ELÉTRICA 4"X2" AUTOTRAVANTE PARA FURO CIRCULAR MÉDIA (1,30 M DO PISO), PVC, INSTALADA EM PAREDE - FORNECIMENTO E INSTALAÇÃO. AF_03/2023</v>
          </cell>
          <cell r="C9265" t="str">
            <v>UN</v>
          </cell>
          <cell r="D9265">
            <v>0</v>
          </cell>
          <cell r="E9265">
            <v>0</v>
          </cell>
          <cell r="F9265" t="str">
            <v>SINAPI JUNHO 2025</v>
          </cell>
        </row>
        <row r="9266">
          <cell r="A9266">
            <v>104621</v>
          </cell>
          <cell r="B9266" t="str">
            <v>CAIXA ELÉTRICA 4"X4" AUTOTRAVANTE PARA FURO CIRCULAR ALTA (2,00 M DO PISO), PVC, INSTALADA EM PAREDE - FORNECIMENTO E INSTALAÇÃO. AF_03/2023</v>
          </cell>
          <cell r="C9266" t="str">
            <v>UN</v>
          </cell>
          <cell r="D9266">
            <v>0</v>
          </cell>
          <cell r="E9266">
            <v>0</v>
          </cell>
          <cell r="F9266" t="str">
            <v>SINAPI JUNHO 2025</v>
          </cell>
        </row>
        <row r="9267">
          <cell r="A9267">
            <v>104625</v>
          </cell>
          <cell r="B9267" t="str">
            <v>CAIXA ELÉTRICA 4"X4" AUTOTRAVANTE PARA FURO CIRCULAR BAIXA (0,30 M DO PISO), PVC, INSTALADA EM PAREDE - FORNECIMENTO E INSTALAÇÃO. AF_03/2023</v>
          </cell>
          <cell r="C9267" t="str">
            <v>UN</v>
          </cell>
          <cell r="D9267">
            <v>0</v>
          </cell>
          <cell r="E9267">
            <v>0</v>
          </cell>
          <cell r="F9267" t="str">
            <v>SINAPI JUNHO 2025</v>
          </cell>
        </row>
        <row r="9268">
          <cell r="A9268">
            <v>104623</v>
          </cell>
          <cell r="B9268" t="str">
            <v>CAIXA ELÉTRICA 4"X4" AUTOTRAVANTE PARA FURO CIRCULAR MÉDIA (1,30 M DO PISO), PVC, INSTALADA EM PAREDE - FORNECIMENTO E INSTALAÇÃO. AF_03/2023</v>
          </cell>
          <cell r="C9268" t="str">
            <v>UN</v>
          </cell>
          <cell r="D9268">
            <v>0</v>
          </cell>
          <cell r="E9268">
            <v>0</v>
          </cell>
          <cell r="F9268" t="str">
            <v>SINAPI JUNHO 2025</v>
          </cell>
        </row>
        <row r="9269">
          <cell r="A9269">
            <v>91937</v>
          </cell>
          <cell r="B9269" t="str">
            <v>CAIXA OCTOGONAL 3" X 3", PVC, INSTALADA EM LAJE - FORNECIMENTO E INSTALAÇÃO. AF_03/2023</v>
          </cell>
          <cell r="C9269" t="str">
            <v>UN</v>
          </cell>
          <cell r="D9269">
            <v>18.04</v>
          </cell>
          <cell r="E9269">
            <v>19.12</v>
          </cell>
          <cell r="F9269" t="str">
            <v>SINAPI JUNHO 2025</v>
          </cell>
        </row>
        <row r="9270">
          <cell r="A9270">
            <v>92865</v>
          </cell>
          <cell r="B9270" t="str">
            <v>CAIXA OCTOGONAL 4" X 4", METÁLICA, INSTALADA EM LAJE - FORNECIMENTO E INSTALAÇÃO. AF_03/2023</v>
          </cell>
          <cell r="C9270" t="str">
            <v>UN</v>
          </cell>
          <cell r="D9270">
            <v>14.66</v>
          </cell>
          <cell r="E9270">
            <v>15.74</v>
          </cell>
          <cell r="F9270" t="str">
            <v>SINAPI JUNHO 2025</v>
          </cell>
        </row>
        <row r="9271">
          <cell r="A9271">
            <v>91936</v>
          </cell>
          <cell r="B9271" t="str">
            <v>CAIXA OCTOGONAL 4" X 4", PVC, INSTALADA EM LAJE - FORNECIMENTO E INSTALAÇÃO. AF_03/2023</v>
          </cell>
          <cell r="C9271" t="str">
            <v>UN</v>
          </cell>
          <cell r="D9271">
            <v>20.82</v>
          </cell>
          <cell r="E9271">
            <v>21.9</v>
          </cell>
          <cell r="F9271" t="str">
            <v>SINAPI JUNHO 2025</v>
          </cell>
        </row>
        <row r="9272">
          <cell r="A9272">
            <v>92867</v>
          </cell>
          <cell r="B9272" t="str">
            <v>CAIXA RETANGULAR 4" X 2" ALTA (2,00 M DO PISO), METÁLICA, INSTALADA EM PAREDE - FORNECIMENTO E INSTALAÇÃO. AF_03/2023</v>
          </cell>
          <cell r="C9272" t="str">
            <v>UN</v>
          </cell>
          <cell r="D9272">
            <v>31.18</v>
          </cell>
          <cell r="E9272">
            <v>33.880000000000003</v>
          </cell>
          <cell r="F9272" t="str">
            <v>SINAPI JUNHO 2025</v>
          </cell>
        </row>
        <row r="9273">
          <cell r="A9273">
            <v>91939</v>
          </cell>
          <cell r="B9273" t="str">
            <v>CAIXA RETANGULAR 4" X 2" ALTA (2,00 M DO PISO), PVC, INSTALADA EM PAREDE - FORNECIMENTO E INSTALAÇÃO. AF_03/2023</v>
          </cell>
          <cell r="C9273" t="str">
            <v>UN</v>
          </cell>
          <cell r="D9273">
            <v>33.32</v>
          </cell>
          <cell r="E9273">
            <v>36.020000000000003</v>
          </cell>
          <cell r="F9273" t="str">
            <v>SINAPI JUNHO 2025</v>
          </cell>
        </row>
        <row r="9274">
          <cell r="A9274">
            <v>92869</v>
          </cell>
          <cell r="B9274" t="str">
            <v>CAIXA RETANGULAR 4" X 2" BAIXA (0,30 M DO PISO), METÁLICA, INSTALADA EM PAREDE - FORNECIMENTO E INSTALAÇÃO. AF_03/2023</v>
          </cell>
          <cell r="C9274" t="str">
            <v>UN</v>
          </cell>
          <cell r="D9274">
            <v>10.67</v>
          </cell>
          <cell r="E9274">
            <v>11.49</v>
          </cell>
          <cell r="F9274" t="str">
            <v>SINAPI JUNHO 2025</v>
          </cell>
        </row>
        <row r="9275">
          <cell r="A9275">
            <v>91941</v>
          </cell>
          <cell r="B9275" t="str">
            <v>CAIXA RETANGULAR 4" X 2" BAIXA (0,30 M DO PISO), PVC, INSTALADA EM PAREDE - FORNECIMENTO E INSTALAÇÃO. AF_03/2023</v>
          </cell>
          <cell r="C9275" t="str">
            <v>UN</v>
          </cell>
          <cell r="D9275">
            <v>12.81</v>
          </cell>
          <cell r="E9275">
            <v>13.63</v>
          </cell>
          <cell r="F9275" t="str">
            <v>SINAPI JUNHO 2025</v>
          </cell>
        </row>
        <row r="9276">
          <cell r="A9276">
            <v>92868</v>
          </cell>
          <cell r="B9276" t="str">
            <v>CAIXA RETANGULAR 4" X 2" MÉDIA (1,30 M DO PISO), METÁLICA, INSTALADA EM PAREDE - FORNECIMENTO E INSTALAÇÃO. AF_03/2023</v>
          </cell>
          <cell r="C9276" t="str">
            <v>UN</v>
          </cell>
          <cell r="D9276">
            <v>17.420000000000002</v>
          </cell>
          <cell r="E9276">
            <v>18.86</v>
          </cell>
          <cell r="F9276" t="str">
            <v>SINAPI JUNHO 2025</v>
          </cell>
        </row>
        <row r="9277">
          <cell r="A9277">
            <v>91940</v>
          </cell>
          <cell r="B9277" t="str">
            <v>CAIXA RETANGULAR 4" X 2" MÉDIA (1,30 M DO PISO), PVC, INSTALADA EM PAREDE - FORNECIMENTO E INSTALAÇÃO. AF_03/2023</v>
          </cell>
          <cell r="C9277" t="str">
            <v>UN</v>
          </cell>
          <cell r="D9277">
            <v>19.559999999999999</v>
          </cell>
          <cell r="E9277">
            <v>21</v>
          </cell>
          <cell r="F9277" t="str">
            <v>SINAPI JUNHO 2025</v>
          </cell>
        </row>
        <row r="9278">
          <cell r="A9278">
            <v>92870</v>
          </cell>
          <cell r="B9278" t="str">
            <v>CAIXA RETANGULAR 4" X 4" ALTA (2,00 M DO PISO), METÁLICA, INSTALADA EM PAREDE - FORNECIMENTO E INSTALAÇÃO. AF_03/2023</v>
          </cell>
          <cell r="C9278" t="str">
            <v>UN</v>
          </cell>
          <cell r="D9278">
            <v>33.92</v>
          </cell>
          <cell r="E9278">
            <v>36.71</v>
          </cell>
          <cell r="F9278" t="str">
            <v>SINAPI JUNHO 2025</v>
          </cell>
        </row>
        <row r="9279">
          <cell r="A9279">
            <v>91942</v>
          </cell>
          <cell r="B9279" t="str">
            <v>CAIXA RETANGULAR 4" X 4" ALTA (2,00 M DO PISO), PVC, INSTALADA EM PAREDE - FORNECIMENTO E INSTALAÇÃO. AF_03/2023</v>
          </cell>
          <cell r="C9279" t="str">
            <v>UN</v>
          </cell>
          <cell r="D9279">
            <v>37.99</v>
          </cell>
          <cell r="E9279">
            <v>40.78</v>
          </cell>
          <cell r="F9279" t="str">
            <v>SINAPI JUNHO 2025</v>
          </cell>
        </row>
        <row r="9280">
          <cell r="A9280">
            <v>92872</v>
          </cell>
          <cell r="B9280" t="str">
            <v>CAIXA RETANGULAR 4" X 4" BAIXA (0,30 M DO PISO), METÁLICA, INSTALADA EM PAREDE - FORNECIMENTO E INSTALAÇÃO. AF_03/2023</v>
          </cell>
          <cell r="C9280" t="str">
            <v>UN</v>
          </cell>
          <cell r="D9280">
            <v>12.66</v>
          </cell>
          <cell r="E9280">
            <v>13.51</v>
          </cell>
          <cell r="F9280" t="str">
            <v>SINAPI JUNHO 2025</v>
          </cell>
        </row>
        <row r="9281">
          <cell r="A9281">
            <v>91944</v>
          </cell>
          <cell r="B9281" t="str">
            <v>CAIXA RETANGULAR 4" X 4" BAIXA (0,30 M DO PISO), PVC, INSTALADA EM PAREDE - FORNECIMENTO E INSTALAÇÃO. AF_03/2023</v>
          </cell>
          <cell r="C9281" t="str">
            <v>UN</v>
          </cell>
          <cell r="D9281">
            <v>16.73</v>
          </cell>
          <cell r="E9281">
            <v>17.579999999999998</v>
          </cell>
          <cell r="F9281" t="str">
            <v>SINAPI JUNHO 2025</v>
          </cell>
        </row>
        <row r="9282">
          <cell r="A9282">
            <v>92871</v>
          </cell>
          <cell r="B9282" t="str">
            <v>CAIXA RETANGULAR 4" X 4" MÉDIA (1,30 M DO PISO), METÁLICA, INSTALADA EM PAREDE - FORNECIMENTO E INSTALAÇÃO. AF_03/2023</v>
          </cell>
          <cell r="C9282" t="str">
            <v>UN</v>
          </cell>
          <cell r="D9282">
            <v>19.670000000000002</v>
          </cell>
          <cell r="E9282">
            <v>21.16</v>
          </cell>
          <cell r="F9282" t="str">
            <v>SINAPI JUNHO 2025</v>
          </cell>
        </row>
        <row r="9283">
          <cell r="A9283">
            <v>91943</v>
          </cell>
          <cell r="B9283" t="str">
            <v>CAIXA RETANGULAR 4" X 4" MÉDIA (1,30 M DO PISO), PVC, INSTALADA EM PAREDE - FORNECIMENTO E INSTALAÇÃO. AF_03/2023</v>
          </cell>
          <cell r="C9283" t="str">
            <v>UN</v>
          </cell>
          <cell r="D9283">
            <v>23.74</v>
          </cell>
          <cell r="E9283">
            <v>25.23</v>
          </cell>
          <cell r="F9283" t="str">
            <v>SINAPI JUNHO 2025</v>
          </cell>
        </row>
        <row r="9284">
          <cell r="A9284">
            <v>92866</v>
          </cell>
          <cell r="B9284" t="str">
            <v>CAIXA SEXTAVADA 3" X 3", METÁLICA, INSTALADA EM LAJE - FORNECIMENTO E INSTALAÇÃO. AF_03/2023</v>
          </cell>
          <cell r="C9284" t="str">
            <v>UN</v>
          </cell>
          <cell r="D9284">
            <v>13.1</v>
          </cell>
          <cell r="E9284">
            <v>14.18</v>
          </cell>
          <cell r="F9284" t="str">
            <v>SINAPI JUNHO 2025</v>
          </cell>
        </row>
        <row r="9285">
          <cell r="A9285">
            <v>91987</v>
          </cell>
          <cell r="B9285" t="str">
            <v>CAMPAINHA CIGARRA (1 MÓDULO), 10A/250V, INCLUINDO SUPORTE E PLACA - FORNECIMENTO E INSTALAÇÃO. AF_03/2023</v>
          </cell>
          <cell r="C9285" t="str">
            <v>UN</v>
          </cell>
          <cell r="D9285">
            <v>48.07</v>
          </cell>
          <cell r="E9285">
            <v>50.45</v>
          </cell>
          <cell r="F9285" t="str">
            <v>SINAPI JUNHO 2025</v>
          </cell>
        </row>
        <row r="9286">
          <cell r="A9286">
            <v>91986</v>
          </cell>
          <cell r="B9286" t="str">
            <v>CAMPAINHA CIGARRA (1 MÓDULO), 10A/250V, SEM SUPORTE E SEM PLACA - FORNECIMENTO E INSTALAÇÃO. AF_03/2023</v>
          </cell>
          <cell r="C9286" t="str">
            <v>UN</v>
          </cell>
          <cell r="D9286">
            <v>37</v>
          </cell>
          <cell r="E9286">
            <v>38.76</v>
          </cell>
          <cell r="F9286" t="str">
            <v>SINAPI JUNHO 2025</v>
          </cell>
        </row>
        <row r="9287">
          <cell r="A9287">
            <v>97559</v>
          </cell>
          <cell r="B9287" t="str">
            <v>CURVA 135 GRAUS PARA ELETRODUTO, PVC, ROSCÁVEL, DN 25 MM (3/4"), PARA CIRCUITOS TERMINAIS, INSTALADA EM FORRO - FORNECIMENTO E INSTALAÇÃO. AF_03/2023</v>
          </cell>
          <cell r="C9287" t="str">
            <v>UN</v>
          </cell>
          <cell r="D9287">
            <v>14.66</v>
          </cell>
          <cell r="E9287">
            <v>15.67</v>
          </cell>
          <cell r="F9287" t="str">
            <v>SINAPI JUNHO 2025</v>
          </cell>
        </row>
        <row r="9288">
          <cell r="A9288">
            <v>97562</v>
          </cell>
          <cell r="B9288" t="str">
            <v>CURVA 135 GRAUS PARA ELETRODUTO, PVC, ROSCÁVEL, DN 25 MM (3/4"), PARA CIRCUITOS TERMINAIS, INSTALADA EM LAJE - FORNECIMENTO E INSTALAÇÃO. AF_03/2023</v>
          </cell>
          <cell r="C9288" t="str">
            <v>UN</v>
          </cell>
          <cell r="D9288">
            <v>12.33</v>
          </cell>
          <cell r="E9288">
            <v>13.11</v>
          </cell>
          <cell r="F9288" t="str">
            <v>SINAPI JUNHO 2025</v>
          </cell>
        </row>
        <row r="9289">
          <cell r="A9289">
            <v>97564</v>
          </cell>
          <cell r="B9289" t="str">
            <v>CURVA 135 GRAUS PARA ELETRODUTO, PVC, ROSCÁVEL, DN 25 MM (3/4"), PARA CIRCUITOS TERMINAIS, INSTALADA EM PAREDE - FORNECIMENTO E INSTALAÇÃO. AF_03/2023</v>
          </cell>
          <cell r="C9289" t="str">
            <v>UN</v>
          </cell>
          <cell r="D9289">
            <v>19.39</v>
          </cell>
          <cell r="E9289">
            <v>20.83</v>
          </cell>
          <cell r="F9289" t="str">
            <v>SINAPI JUNHO 2025</v>
          </cell>
        </row>
        <row r="9290">
          <cell r="A9290">
            <v>91889</v>
          </cell>
          <cell r="B9290" t="str">
            <v>CURVA 180 GRAUS PARA ELETRODUTO, PVC, ROSCÁVEL, DN 20 MM (1/2"), PARA CIRCUITOS TERMINAIS, INSTALADA EM FORRO - FORNECIMENTO E INSTALAÇÃO. AF_03/2023</v>
          </cell>
          <cell r="C9290" t="str">
            <v>UN</v>
          </cell>
          <cell r="D9290">
            <v>13.23</v>
          </cell>
          <cell r="E9290">
            <v>14.11</v>
          </cell>
          <cell r="F9290" t="str">
            <v>SINAPI JUNHO 2025</v>
          </cell>
        </row>
        <row r="9291">
          <cell r="A9291">
            <v>91901</v>
          </cell>
          <cell r="B9291" t="str">
            <v>CURVA 180 GRAUS PARA ELETRODUTO, PVC, ROSCÁVEL, DN 20 MM (1/2"), PARA CIRCUITOS TERMINAIS, INSTALADA EM LAJE - FORNECIMENTO E INSTALAÇÃO. AF_03/2023</v>
          </cell>
          <cell r="C9291" t="str">
            <v>UN</v>
          </cell>
          <cell r="D9291">
            <v>10.9</v>
          </cell>
          <cell r="E9291">
            <v>11.57</v>
          </cell>
          <cell r="F9291" t="str">
            <v>SINAPI JUNHO 2025</v>
          </cell>
        </row>
        <row r="9292">
          <cell r="A9292">
            <v>91913</v>
          </cell>
          <cell r="B9292" t="str">
            <v>CURVA 180 GRAUS PARA ELETRODUTO, PVC, ROSCÁVEL, DN 20 MM (1/2"), PARA CIRCUITOS TERMINAIS, INSTALADA EM PAREDE - FORNECIMENTO E INSTALAÇÃO. AF_03/2023</v>
          </cell>
          <cell r="C9292" t="str">
            <v>UN</v>
          </cell>
          <cell r="D9292">
            <v>18.010000000000002</v>
          </cell>
          <cell r="E9292">
            <v>19.34</v>
          </cell>
          <cell r="F9292" t="str">
            <v>SINAPI JUNHO 2025</v>
          </cell>
        </row>
        <row r="9293">
          <cell r="A9293">
            <v>91892</v>
          </cell>
          <cell r="B9293" t="str">
            <v>CURVA 180 GRAUS PARA ELETRODUTO, PVC, ROSCÁVEL, DN 25 MM (3/4"), PARA CIRCUITOS TERMINAIS, INSTALADA EM FORRO - FORNECIMENTO E INSTALAÇÃO. AF_03/2023</v>
          </cell>
          <cell r="C9293" t="str">
            <v>UN</v>
          </cell>
          <cell r="D9293">
            <v>17.88</v>
          </cell>
          <cell r="E9293">
            <v>18.89</v>
          </cell>
          <cell r="F9293" t="str">
            <v>SINAPI JUNHO 2025</v>
          </cell>
        </row>
        <row r="9294">
          <cell r="A9294">
            <v>91904</v>
          </cell>
          <cell r="B9294" t="str">
            <v>CURVA 180 GRAUS PARA ELETRODUTO, PVC, ROSCÁVEL, DN 25 MM (3/4"), PARA CIRCUITOS TERMINAIS, INSTALADA EM LAJE - FORNECIMENTO E INSTALAÇÃO. AF_03/2023</v>
          </cell>
          <cell r="C9294" t="str">
            <v>UN</v>
          </cell>
          <cell r="D9294">
            <v>15.55</v>
          </cell>
          <cell r="E9294">
            <v>16.329999999999998</v>
          </cell>
          <cell r="F9294" t="str">
            <v>SINAPI JUNHO 2025</v>
          </cell>
        </row>
        <row r="9295">
          <cell r="A9295">
            <v>91916</v>
          </cell>
          <cell r="B9295" t="str">
            <v>CURVA 180 GRAUS PARA ELETRODUTO, PVC, ROSCÁVEL, DN 25 MM (3/4"), PARA CIRCUITOS TERMINAIS, INSTALADA EM PAREDE - FORNECIMENTO E INSTALAÇÃO. AF_03/2023</v>
          </cell>
          <cell r="C9295" t="str">
            <v>UN</v>
          </cell>
          <cell r="D9295">
            <v>22.61</v>
          </cell>
          <cell r="E9295">
            <v>24.05</v>
          </cell>
          <cell r="F9295" t="str">
            <v>SINAPI JUNHO 2025</v>
          </cell>
        </row>
        <row r="9296">
          <cell r="A9296">
            <v>91895</v>
          </cell>
          <cell r="B9296" t="str">
            <v>CURVA 180 GRAUS PARA ELETRODUTO, PVC, ROSCÁVEL, DN 32 MM (1"), PARA CIRCUITOS TERMINAIS, INSTALADA EM FORRO - FORNECIMENTO E INSTALAÇÃO. AF_03/2023</v>
          </cell>
          <cell r="C9296" t="str">
            <v>UN</v>
          </cell>
          <cell r="D9296">
            <v>21.82</v>
          </cell>
          <cell r="E9296">
            <v>22.99</v>
          </cell>
          <cell r="F9296" t="str">
            <v>SINAPI JUNHO 2025</v>
          </cell>
        </row>
        <row r="9297">
          <cell r="A9297">
            <v>91907</v>
          </cell>
          <cell r="B9297" t="str">
            <v>CURVA 180 GRAUS PARA ELETRODUTO, PVC, ROSCÁVEL, DN 32 MM (1"), PARA CIRCUITOS TERMINAIS, INSTALADA EM LAJE - FORNECIMENTO E INSTALAÇÃO. AF_03/2023</v>
          </cell>
          <cell r="C9297" t="str">
            <v>UN</v>
          </cell>
          <cell r="D9297">
            <v>19.48</v>
          </cell>
          <cell r="E9297">
            <v>20.440000000000001</v>
          </cell>
          <cell r="F9297" t="str">
            <v>SINAPI JUNHO 2025</v>
          </cell>
        </row>
        <row r="9298">
          <cell r="A9298">
            <v>91919</v>
          </cell>
          <cell r="B9298" t="str">
            <v>CURVA 180 GRAUS PARA ELETRODUTO, PVC, ROSCÁVEL, DN 32 MM (1"), PARA CIRCUITOS TERMINAIS, INSTALADA EM PAREDE - FORNECIMENTO E INSTALAÇÃO. AF_03/2023</v>
          </cell>
          <cell r="C9298" t="str">
            <v>UN</v>
          </cell>
          <cell r="D9298">
            <v>26.5</v>
          </cell>
          <cell r="E9298">
            <v>28.1</v>
          </cell>
          <cell r="F9298" t="str">
            <v>SINAPI JUNHO 2025</v>
          </cell>
        </row>
        <row r="9299">
          <cell r="A9299">
            <v>91898</v>
          </cell>
          <cell r="B9299" t="str">
            <v>CURVA 180 GRAUS PARA ELETRODUTO, PVC, ROSCÁVEL, DN 40 MM (1 1/4"), PARA CIRCUITOS TERMINAIS, INSTALADA EM FORRO - FORNECIMENTO E INSTALAÇÃO. AF_03/2023</v>
          </cell>
          <cell r="C9299" t="str">
            <v>UN</v>
          </cell>
          <cell r="D9299">
            <v>24.84</v>
          </cell>
          <cell r="E9299">
            <v>26.2</v>
          </cell>
          <cell r="F9299" t="str">
            <v>SINAPI JUNHO 2025</v>
          </cell>
        </row>
        <row r="9300">
          <cell r="A9300">
            <v>91910</v>
          </cell>
          <cell r="B9300" t="str">
            <v>CURVA 180 GRAUS PARA ELETRODUTO, PVC, ROSCÁVEL, DN 40 MM (1 1/4"), PARA CIRCUITOS TERMINAIS, INSTALADA EM LAJE - FORNECIMENTO E INSTALAÇÃO. AF_03/2023</v>
          </cell>
          <cell r="C9300" t="str">
            <v>UN</v>
          </cell>
          <cell r="D9300">
            <v>22.56</v>
          </cell>
          <cell r="E9300">
            <v>23.7</v>
          </cell>
          <cell r="F9300" t="str">
            <v>SINAPI JUNHO 2025</v>
          </cell>
        </row>
        <row r="9301">
          <cell r="A9301">
            <v>91922</v>
          </cell>
          <cell r="B9301" t="str">
            <v>CURVA 180 GRAUS PARA ELETRODUTO, PVC, ROSCÁVEL, DN 40 MM (1 1/4"), PARA CIRCUITOS TERMINAIS, INSTALADA EM PAREDE - FORNECIMENTO E INSTALAÇÃO. AF_03/2023</v>
          </cell>
          <cell r="C9301" t="str">
            <v>UN</v>
          </cell>
          <cell r="D9301">
            <v>29.47</v>
          </cell>
          <cell r="E9301">
            <v>31.25</v>
          </cell>
          <cell r="F9301" t="str">
            <v>SINAPI JUNHO 2025</v>
          </cell>
        </row>
        <row r="9302">
          <cell r="A9302">
            <v>91887</v>
          </cell>
          <cell r="B9302" t="str">
            <v>CURVA 90 GRAUS PARA ELETRODUTO, PVC, ROSCÁVEL, DN 20 MM (1/2"), PARA CIRCUITOS TERMINAIS, INSTALADA EM FORRO - FORNECIMENTO E INSTALAÇÃO. AF_03/2023</v>
          </cell>
          <cell r="C9302" t="str">
            <v>UN</v>
          </cell>
          <cell r="D9302">
            <v>13.66</v>
          </cell>
          <cell r="E9302">
            <v>14.54</v>
          </cell>
          <cell r="F9302" t="str">
            <v>SINAPI JUNHO 2025</v>
          </cell>
        </row>
        <row r="9303">
          <cell r="A9303">
            <v>91899</v>
          </cell>
          <cell r="B9303" t="str">
            <v>CURVA 90 GRAUS PARA ELETRODUTO, PVC, ROSCÁVEL, DN 20 MM (1/2"), PARA CIRCUITOS TERMINAIS, INSTALADA EM LAJE - FORNECIMENTO E INSTALAÇÃO. AF_03/2023</v>
          </cell>
          <cell r="C9303" t="str">
            <v>UN</v>
          </cell>
          <cell r="D9303">
            <v>11.33</v>
          </cell>
          <cell r="E9303">
            <v>12</v>
          </cell>
          <cell r="F9303" t="str">
            <v>SINAPI JUNHO 2025</v>
          </cell>
        </row>
        <row r="9304">
          <cell r="A9304">
            <v>91911</v>
          </cell>
          <cell r="B9304" t="str">
            <v>CURVA 90 GRAUS PARA ELETRODUTO, PVC, ROSCÁVEL, DN 20 MM (1/2"), PARA CIRCUITOS TERMINAIS, INSTALADA EM PAREDE - FORNECIMENTO E INSTALAÇÃO. AF_03/2023</v>
          </cell>
          <cell r="C9304" t="str">
            <v>UN</v>
          </cell>
          <cell r="D9304">
            <v>18.440000000000001</v>
          </cell>
          <cell r="E9304">
            <v>19.77</v>
          </cell>
          <cell r="F9304" t="str">
            <v>SINAPI JUNHO 2025</v>
          </cell>
        </row>
        <row r="9305">
          <cell r="A9305">
            <v>91890</v>
          </cell>
          <cell r="B9305" t="str">
            <v>CURVA 90 GRAUS PARA ELETRODUTO, PVC, ROSCÁVEL, DN 25 MM (3/4"), PARA CIRCUITOS TERMINAIS, INSTALADA EM FORRO - FORNECIMENTO E INSTALAÇÃO. AF_03/2023</v>
          </cell>
          <cell r="C9305" t="str">
            <v>UN</v>
          </cell>
          <cell r="D9305">
            <v>14.98</v>
          </cell>
          <cell r="E9305">
            <v>15.99</v>
          </cell>
          <cell r="F9305" t="str">
            <v>SINAPI JUNHO 2025</v>
          </cell>
        </row>
        <row r="9306">
          <cell r="A9306">
            <v>91902</v>
          </cell>
          <cell r="B9306" t="str">
            <v>CURVA 90 GRAUS PARA ELETRODUTO, PVC, ROSCÁVEL, DN 25 MM (3/4"), PARA CIRCUITOS TERMINAIS, INSTALADA EM LAJE - FORNECIMENTO E INSTALAÇÃO. AF_03/2023</v>
          </cell>
          <cell r="C9306" t="str">
            <v>UN</v>
          </cell>
          <cell r="D9306">
            <v>12.65</v>
          </cell>
          <cell r="E9306">
            <v>13.43</v>
          </cell>
          <cell r="F9306" t="str">
            <v>SINAPI JUNHO 2025</v>
          </cell>
        </row>
        <row r="9307">
          <cell r="A9307">
            <v>91914</v>
          </cell>
          <cell r="B9307" t="str">
            <v>CURVA 90 GRAUS PARA ELETRODUTO, PVC, ROSCÁVEL, DN 25 MM (3/4"), PARA CIRCUITOS TERMINAIS, INSTALADA EM PAREDE - FORNECIMENTO E INSTALAÇÃO. AF_03/2023</v>
          </cell>
          <cell r="C9307" t="str">
            <v>UN</v>
          </cell>
          <cell r="D9307">
            <v>19.71</v>
          </cell>
          <cell r="E9307">
            <v>21.15</v>
          </cell>
          <cell r="F9307" t="str">
            <v>SINAPI JUNHO 2025</v>
          </cell>
        </row>
        <row r="9308">
          <cell r="A9308">
            <v>91893</v>
          </cell>
          <cell r="B9308" t="str">
            <v>CURVA 90 GRAUS PARA ELETRODUTO, PVC, ROSCÁVEL, DN 32 MM (1"), PARA CIRCUITOS TERMINAIS, INSTALADA EM FORRO - FORNECIMENTO E INSTALAÇÃO. AF_03/2023</v>
          </cell>
          <cell r="C9308" t="str">
            <v>UN</v>
          </cell>
          <cell r="D9308">
            <v>18.88</v>
          </cell>
          <cell r="E9308">
            <v>20.05</v>
          </cell>
          <cell r="F9308" t="str">
            <v>SINAPI JUNHO 2025</v>
          </cell>
        </row>
        <row r="9309">
          <cell r="A9309">
            <v>91905</v>
          </cell>
          <cell r="B9309" t="str">
            <v>CURVA 90 GRAUS PARA ELETRODUTO, PVC, ROSCÁVEL, DN 32 MM (1"), PARA CIRCUITOS TERMINAIS, INSTALADA EM LAJE - FORNECIMENTO E INSTALAÇÃO. AF_03/2023</v>
          </cell>
          <cell r="C9309" t="str">
            <v>UN</v>
          </cell>
          <cell r="D9309">
            <v>16.54</v>
          </cell>
          <cell r="E9309">
            <v>17.5</v>
          </cell>
          <cell r="F9309" t="str">
            <v>SINAPI JUNHO 2025</v>
          </cell>
        </row>
        <row r="9310">
          <cell r="A9310">
            <v>91917</v>
          </cell>
          <cell r="B9310" t="str">
            <v>CURVA 90 GRAUS PARA ELETRODUTO, PVC, ROSCÁVEL, DN 32 MM (1"), PARA CIRCUITOS TERMINAIS, INSTALADA EM PAREDE - FORNECIMENTO E INSTALAÇÃO. AF_03/2023</v>
          </cell>
          <cell r="C9310" t="str">
            <v>UN</v>
          </cell>
          <cell r="D9310">
            <v>23.56</v>
          </cell>
          <cell r="E9310">
            <v>25.16</v>
          </cell>
          <cell r="F9310" t="str">
            <v>SINAPI JUNHO 2025</v>
          </cell>
        </row>
        <row r="9311">
          <cell r="A9311">
            <v>91896</v>
          </cell>
          <cell r="B9311" t="str">
            <v>CURVA 90 GRAUS PARA ELETRODUTO, PVC, ROSCÁVEL, DN 40 MM (1 1/4"), PARA CIRCUITOS TERMINAIS, INSTALADA EM FORRO - FORNECIMENTO E INSTALAÇÃO. AF_03/2023</v>
          </cell>
          <cell r="C9311" t="str">
            <v>UN</v>
          </cell>
          <cell r="D9311">
            <v>21.69</v>
          </cell>
          <cell r="E9311">
            <v>23.05</v>
          </cell>
          <cell r="F9311" t="str">
            <v>SINAPI JUNHO 2025</v>
          </cell>
        </row>
        <row r="9312">
          <cell r="A9312">
            <v>91908</v>
          </cell>
          <cell r="B9312" t="str">
            <v>CURVA 90 GRAUS PARA ELETRODUTO, PVC, ROSCÁVEL, DN 40 MM (1 1/4"), PARA CIRCUITOS TERMINAIS, INSTALADA EM LAJE - FORNECIMENTO E INSTALAÇÃO. AF_03/2023</v>
          </cell>
          <cell r="C9312" t="str">
            <v>UN</v>
          </cell>
          <cell r="D9312">
            <v>19.41</v>
          </cell>
          <cell r="E9312">
            <v>20.55</v>
          </cell>
          <cell r="F9312" t="str">
            <v>SINAPI JUNHO 2025</v>
          </cell>
        </row>
        <row r="9313">
          <cell r="A9313">
            <v>91920</v>
          </cell>
          <cell r="B9313" t="str">
            <v>CURVA 90 GRAUS PARA ELETRODUTO, PVC, ROSCÁVEL, DN 40 MM (1 1/4"), PARA CIRCUITOS TERMINAIS, INSTALADA EM PAREDE - FORNECIMENTO E INSTALAÇÃO. AF_03/2023</v>
          </cell>
          <cell r="C9313" t="str">
            <v>UN</v>
          </cell>
          <cell r="D9313">
            <v>26.32</v>
          </cell>
          <cell r="E9313">
            <v>28.1</v>
          </cell>
          <cell r="F9313" t="str">
            <v>SINAPI JUNHO 2025</v>
          </cell>
        </row>
        <row r="9314">
          <cell r="A9314">
            <v>91983</v>
          </cell>
          <cell r="B9314" t="str">
            <v>DIMMER ROTATIVO (1 MÓDULO), 220V/600W, INCLUINDO SUPORTE E PLACA - FORNECIMENTO E INSTALAÇÃO. AF_03/2023</v>
          </cell>
          <cell r="C9314" t="str">
            <v>UN</v>
          </cell>
          <cell r="D9314">
            <v>97.47</v>
          </cell>
          <cell r="E9314">
            <v>99.22</v>
          </cell>
          <cell r="F9314" t="str">
            <v>SINAPI JUNHO 2025</v>
          </cell>
        </row>
        <row r="9315">
          <cell r="A9315">
            <v>91982</v>
          </cell>
          <cell r="B9315" t="str">
            <v>DIMMER ROTATIVO (1 MÓDULO), 220V/600W, SEM SUPORTE E SEM PLACA - FORNECIMENTO E INSTALAÇÃO. AF_03/2023</v>
          </cell>
          <cell r="C9315" t="str">
            <v>UN</v>
          </cell>
          <cell r="D9315">
            <v>86.4</v>
          </cell>
          <cell r="E9315">
            <v>87.53</v>
          </cell>
          <cell r="F9315" t="str">
            <v>SINAPI JUNHO 2025</v>
          </cell>
        </row>
        <row r="9316">
          <cell r="A9316">
            <v>91833</v>
          </cell>
          <cell r="B9316" t="str">
            <v>ELETRODUTO FLEXÍVEL CORRUGADO REFORÇADO, PVC, DN 20 MM (1/2"), PARA CIRCUITOS TERMINAIS, INSTALADO EM FORRO - FORNECIMENTO E INSTALAÇÃO. AF_03/2023</v>
          </cell>
          <cell r="C9316" t="str">
            <v>M</v>
          </cell>
          <cell r="D9316">
            <v>19.329999999999998</v>
          </cell>
          <cell r="E9316">
            <v>20.38</v>
          </cell>
          <cell r="F9316" t="str">
            <v>SINAPI JUNHO 2025</v>
          </cell>
        </row>
        <row r="9317">
          <cell r="A9317">
            <v>91843</v>
          </cell>
          <cell r="B9317" t="str">
            <v>ELETRODUTO FLEXÍVEL CORRUGADO REFORÇADO, PVC, DN 20 MM (1/2"), PARA CIRCUITOS TERMINAIS, INSTALADO EM LAJE - FORNECIMENTO E INSTALAÇÃO. AF_03/2023</v>
          </cell>
          <cell r="C9317" t="str">
            <v>M</v>
          </cell>
          <cell r="D9317">
            <v>7.04</v>
          </cell>
          <cell r="E9317">
            <v>7.34</v>
          </cell>
          <cell r="F9317" t="str">
            <v>SINAPI JUNHO 2025</v>
          </cell>
        </row>
        <row r="9318">
          <cell r="A9318">
            <v>91853</v>
          </cell>
          <cell r="B9318" t="str">
            <v>ELETRODUTO FLEXÍVEL CORRUGADO REFORÇADO, PVC, DN 20 MM (1/2"), PARA CIRCUITOS TERMINAIS, INSTALADO EM PAREDE - FORNECIMENTO E INSTALAÇÃO. AF_03/2023</v>
          </cell>
          <cell r="C9318" t="str">
            <v>M</v>
          </cell>
          <cell r="D9318">
            <v>10.08</v>
          </cell>
          <cell r="E9318">
            <v>10.68</v>
          </cell>
          <cell r="F9318" t="str">
            <v>SINAPI JUNHO 2025</v>
          </cell>
        </row>
        <row r="9319">
          <cell r="A9319">
            <v>91835</v>
          </cell>
          <cell r="B9319" t="str">
            <v>ELETRODUTO FLEXÍVEL CORRUGADO REFORÇADO, PVC, DN 25 MM (3/4"), PARA CIRCUITOS TERMINAIS, INSTALADO EM FORRO - FORNECIMENTO E INSTALAÇÃO. AF_03/2023</v>
          </cell>
          <cell r="C9319" t="str">
            <v>M</v>
          </cell>
          <cell r="D9319">
            <v>21.24</v>
          </cell>
          <cell r="E9319">
            <v>22.35</v>
          </cell>
          <cell r="F9319" t="str">
            <v>SINAPI JUNHO 2025</v>
          </cell>
        </row>
        <row r="9320">
          <cell r="A9320">
            <v>91845</v>
          </cell>
          <cell r="B9320" t="str">
            <v>ELETRODUTO FLEXÍVEL CORRUGADO REFORÇADO, PVC, DN 25 MM (3/4"), PARA CIRCUITOS TERMINAIS, INSTALADO EM LAJE - FORNECIMENTO E INSTALAÇÃO. AF_03/2023</v>
          </cell>
          <cell r="C9320" t="str">
            <v>M</v>
          </cell>
          <cell r="D9320">
            <v>8.91</v>
          </cell>
          <cell r="E9320">
            <v>9.26</v>
          </cell>
          <cell r="F9320" t="str">
            <v>SINAPI JUNHO 2025</v>
          </cell>
        </row>
        <row r="9321">
          <cell r="A9321">
            <v>91855</v>
          </cell>
          <cell r="B9321" t="str">
            <v>ELETRODUTO FLEXÍVEL CORRUGADO REFORÇADO, PVC, DN 25 MM (3/4"), PARA CIRCUITOS TERMINAIS, INSTALADO EM PAREDE - FORNECIMENTO E INSTALAÇÃO. AF_03/2023</v>
          </cell>
          <cell r="C9321" t="str">
            <v>M</v>
          </cell>
          <cell r="D9321">
            <v>11.84</v>
          </cell>
          <cell r="E9321">
            <v>12.49</v>
          </cell>
          <cell r="F9321" t="str">
            <v>SINAPI JUNHO 2025</v>
          </cell>
        </row>
        <row r="9322">
          <cell r="A9322">
            <v>91837</v>
          </cell>
          <cell r="B9322" t="str">
            <v>ELETRODUTO FLEXÍVEL CORRUGADO REFORÇADO, PVC, DN 32 MM (1"), PARA CIRCUITOS TERMINAIS, INSTALADO EM FORRO - FORNECIMENTO E INSTALAÇÃO. AF_03/2023</v>
          </cell>
          <cell r="C9322" t="str">
            <v>M</v>
          </cell>
          <cell r="D9322">
            <v>26.73</v>
          </cell>
          <cell r="E9322">
            <v>27.9</v>
          </cell>
          <cell r="F9322" t="str">
            <v>SINAPI JUNHO 2025</v>
          </cell>
        </row>
        <row r="9323">
          <cell r="A9323">
            <v>91847</v>
          </cell>
          <cell r="B9323" t="str">
            <v>ELETRODUTO FLEXÍVEL CORRUGADO REFORÇADO, PVC, DN 32 MM (1"), PARA CIRCUITOS TERMINAIS, INSTALADO EM LAJE - FORNECIMENTO E INSTALAÇÃO. AF_03/2023</v>
          </cell>
          <cell r="C9323" t="str">
            <v>M</v>
          </cell>
          <cell r="D9323">
            <v>14.45</v>
          </cell>
          <cell r="E9323">
            <v>14.87</v>
          </cell>
          <cell r="F9323" t="str">
            <v>SINAPI JUNHO 2025</v>
          </cell>
        </row>
        <row r="9324">
          <cell r="A9324">
            <v>91857</v>
          </cell>
          <cell r="B9324" t="str">
            <v>ELETRODUTO FLEXÍVEL CORRUGADO REFORÇADO, PVC, DN 32 MM (1"), PARA CIRCUITOS TERMINAIS, INSTALADO EM PAREDE - FORNECIMENTO E INSTALAÇÃO. AF_03/2023</v>
          </cell>
          <cell r="C9324" t="str">
            <v>M</v>
          </cell>
          <cell r="D9324">
            <v>17.02</v>
          </cell>
          <cell r="E9324">
            <v>17.760000000000002</v>
          </cell>
          <cell r="F9324" t="str">
            <v>SINAPI JUNHO 2025</v>
          </cell>
        </row>
        <row r="9325">
          <cell r="A9325">
            <v>91838</v>
          </cell>
          <cell r="B9325" t="str">
            <v>ELETRODUTO FLEXÍVEL CORRUGADO, PEAD, DN 32 MM (1"), PARA CIRCUITOS TERMINAIS, INSTALADO EM FORRO - FORNECIMENTO E INSTALAÇÃO. AF_03/2023</v>
          </cell>
          <cell r="C9325" t="str">
            <v>M</v>
          </cell>
          <cell r="D9325">
            <v>0</v>
          </cell>
          <cell r="E9325">
            <v>0</v>
          </cell>
          <cell r="F9325" t="str">
            <v>SINAPI JUNHO 2025</v>
          </cell>
        </row>
        <row r="9326">
          <cell r="A9326">
            <v>91848</v>
          </cell>
          <cell r="B9326" t="str">
            <v>ELETRODUTO FLEXÍVEL CORRUGADO, PEAD, DN 32 MM (1"), PARA CIRCUITOS TERMINAIS, INSTALADO EM LAJE - FORNECIMENTO E INSTALAÇÃO. AF_03/2023</v>
          </cell>
          <cell r="C9326" t="str">
            <v>M</v>
          </cell>
          <cell r="D9326">
            <v>0</v>
          </cell>
          <cell r="E9326">
            <v>0</v>
          </cell>
          <cell r="F9326" t="str">
            <v>SINAPI JUNHO 2025</v>
          </cell>
        </row>
        <row r="9327">
          <cell r="A9327">
            <v>91858</v>
          </cell>
          <cell r="B9327" t="str">
            <v>ELETRODUTO FLEXÍVEL CORRUGADO, PEAD, DN 32 MM (1"), PARA CIRCUITOS TERMINAIS, INSTALADO EM PAREDE - FORNECIMENTO E INSTALAÇÃO. AF_03/2023</v>
          </cell>
          <cell r="C9327" t="str">
            <v>M</v>
          </cell>
          <cell r="D9327">
            <v>0</v>
          </cell>
          <cell r="E9327">
            <v>0</v>
          </cell>
          <cell r="F9327" t="str">
            <v>SINAPI JUNHO 2025</v>
          </cell>
        </row>
        <row r="9328">
          <cell r="A9328">
            <v>91840</v>
          </cell>
          <cell r="B9328" t="str">
            <v>ELETRODUTO FLEXÍVEL CORRUGADO, PEAD, DN 40 MM (1 1/4"), PARA CIRCUITOS TERMINAIS, INSTALADO EM FORRO - FORNECIMENTO E INSTALAÇÃO. AF_03/2023</v>
          </cell>
          <cell r="C9328" t="str">
            <v>M</v>
          </cell>
          <cell r="D9328">
            <v>21.95</v>
          </cell>
          <cell r="E9328">
            <v>23.22</v>
          </cell>
          <cell r="F9328" t="str">
            <v>SINAPI JUNHO 2025</v>
          </cell>
        </row>
        <row r="9329">
          <cell r="A9329">
            <v>91850</v>
          </cell>
          <cell r="B9329" t="str">
            <v>ELETRODUTO FLEXÍVEL CORRUGADO, PEAD, DN 40 MM (1 1/4"), PARA CIRCUITOS TERMINAIS, INSTALADO EM LAJE - FORNECIMENTO E INSTALAÇÃO. AF_03/2023</v>
          </cell>
          <cell r="C9329" t="str">
            <v>M</v>
          </cell>
          <cell r="D9329">
            <v>9.6199999999999992</v>
          </cell>
          <cell r="E9329">
            <v>10.130000000000001</v>
          </cell>
          <cell r="F9329" t="str">
            <v>SINAPI JUNHO 2025</v>
          </cell>
        </row>
        <row r="9330">
          <cell r="A9330">
            <v>91860</v>
          </cell>
          <cell r="B9330" t="str">
            <v>ELETRODUTO FLEXÍVEL CORRUGADO, PEAD, DN 40 MM (1 1/4"), PARA CIRCUITOS TERMINAIS, INSTALADO EM PAREDE - FORNECIMENTO E INSTALAÇÃO. AF_03/2023</v>
          </cell>
          <cell r="C9330" t="str">
            <v>M</v>
          </cell>
          <cell r="D9330">
            <v>12.63</v>
          </cell>
          <cell r="E9330">
            <v>13.44</v>
          </cell>
          <cell r="F9330" t="str">
            <v>SINAPI JUNHO 2025</v>
          </cell>
        </row>
        <row r="9331">
          <cell r="A9331">
            <v>91831</v>
          </cell>
          <cell r="B9331" t="str">
            <v>ELETRODUTO FLEXÍVEL CORRUGADO, PVC, DN 20 MM (1/2"), PARA CIRCUITOS TERMINAIS, INSTALADO EM FORRO - FORNECIMENTO E INSTALAÇÃO. AF_03/2023</v>
          </cell>
          <cell r="C9331" t="str">
            <v>M</v>
          </cell>
          <cell r="D9331">
            <v>18.64</v>
          </cell>
          <cell r="E9331">
            <v>19.690000000000001</v>
          </cell>
          <cell r="F9331" t="str">
            <v>SINAPI JUNHO 2025</v>
          </cell>
        </row>
        <row r="9332">
          <cell r="A9332">
            <v>91852</v>
          </cell>
          <cell r="B9332" t="str">
            <v>ELETRODUTO FLEXÍVEL CORRUGADO, PVC, DN 20 MM (1/2"), PARA CIRCUITOS TERMINAIS, INSTALADO EM PAREDE - FORNECIMENTO E INSTALAÇÃO. AF_03/2023</v>
          </cell>
          <cell r="C9332" t="str">
            <v>M</v>
          </cell>
          <cell r="D9332">
            <v>9.44</v>
          </cell>
          <cell r="E9332">
            <v>10.039999999999999</v>
          </cell>
          <cell r="F9332" t="str">
            <v>SINAPI JUNHO 2025</v>
          </cell>
        </row>
        <row r="9333">
          <cell r="A9333">
            <v>91834</v>
          </cell>
          <cell r="B9333" t="str">
            <v>ELETRODUTO FLEXÍVEL CORRUGADO, PVC, DN 25 MM (3/4"), PARA CIRCUITOS TERMINAIS, INSTALADO EM FORRO - FORNECIMENTO E INSTALAÇÃO. AF_03/2023</v>
          </cell>
          <cell r="C9333" t="str">
            <v>M</v>
          </cell>
          <cell r="D9333">
            <v>19.48</v>
          </cell>
          <cell r="E9333">
            <v>20.59</v>
          </cell>
          <cell r="F9333" t="str">
            <v>SINAPI JUNHO 2025</v>
          </cell>
        </row>
        <row r="9334">
          <cell r="A9334">
            <v>91854</v>
          </cell>
          <cell r="B9334" t="str">
            <v>ELETRODUTO FLEXÍVEL CORRUGADO, PVC, DN 25 MM (3/4"), PARA CIRCUITOS TERMINAIS, INSTALADO EM PAREDE - FORNECIMENTO E INSTALAÇÃO. AF_03/2023</v>
          </cell>
          <cell r="C9334" t="str">
            <v>M</v>
          </cell>
          <cell r="D9334">
            <v>10.220000000000001</v>
          </cell>
          <cell r="E9334">
            <v>10.87</v>
          </cell>
          <cell r="F9334" t="str">
            <v>SINAPI JUNHO 2025</v>
          </cell>
        </row>
        <row r="9335">
          <cell r="A9335">
            <v>91836</v>
          </cell>
          <cell r="B9335" t="str">
            <v>ELETRODUTO FLEXÍVEL CORRUGADO, PVC, DN 32 MM (1"), PARA CIRCUITOS TERMINAIS, INSTALADO EM FORRO - FORNECIMENTO E INSTALAÇÃO. AF_03/2023</v>
          </cell>
          <cell r="C9335" t="str">
            <v>M</v>
          </cell>
          <cell r="D9335">
            <v>22.62</v>
          </cell>
          <cell r="E9335">
            <v>23.79</v>
          </cell>
          <cell r="F9335" t="str">
            <v>SINAPI JUNHO 2025</v>
          </cell>
        </row>
        <row r="9336">
          <cell r="A9336">
            <v>91856</v>
          </cell>
          <cell r="B9336" t="str">
            <v>ELETRODUTO FLEXÍVEL CORRUGADO, PVC, DN 32 MM (1"), PARA CIRCUITOS TERMINAIS, INSTALADO EM PAREDE - FORNECIMENTO E INSTALAÇÃO. AF_03/2023</v>
          </cell>
          <cell r="C9336" t="str">
            <v>M</v>
          </cell>
          <cell r="D9336">
            <v>13.21</v>
          </cell>
          <cell r="E9336">
            <v>13.95</v>
          </cell>
          <cell r="F9336" t="str">
            <v>SINAPI JUNHO 2025</v>
          </cell>
        </row>
        <row r="9337">
          <cell r="A9337">
            <v>91839</v>
          </cell>
          <cell r="B9337" t="str">
            <v>ELETRODUTO FLEXÍVEL LISO, PEAD, DN 32 MM (1"), PARA CIRCUITOS TERMINAIS, INSTALADO EM FORRO - FORNECIMENTO E INSTALAÇÃO. AF_03/2023</v>
          </cell>
          <cell r="C9337" t="str">
            <v>M</v>
          </cell>
          <cell r="D9337">
            <v>19.59</v>
          </cell>
          <cell r="E9337">
            <v>20.76</v>
          </cell>
          <cell r="F9337" t="str">
            <v>SINAPI JUNHO 2025</v>
          </cell>
        </row>
        <row r="9338">
          <cell r="A9338">
            <v>91849</v>
          </cell>
          <cell r="B9338" t="str">
            <v>ELETRODUTO FLEXÍVEL LISO, PEAD, DN 32 MM (1"), PARA CIRCUITOS TERMINAIS, INSTALADO EM LAJE - FORNECIMENTO E INSTALAÇÃO. AF_03/2023</v>
          </cell>
          <cell r="C9338" t="str">
            <v>M</v>
          </cell>
          <cell r="D9338">
            <v>7.31</v>
          </cell>
          <cell r="E9338">
            <v>7.73</v>
          </cell>
          <cell r="F9338" t="str">
            <v>SINAPI JUNHO 2025</v>
          </cell>
        </row>
        <row r="9339">
          <cell r="A9339">
            <v>91859</v>
          </cell>
          <cell r="B9339" t="str">
            <v>ELETRODUTO FLEXÍVEL LISO, PEAD, DN 32 MM (1"), PARA CIRCUITOS TERMINAIS, INSTALADO EM PAREDE - FORNECIMENTO E INSTALAÇÃO. AF_03/2023</v>
          </cell>
          <cell r="C9339" t="str">
            <v>M</v>
          </cell>
          <cell r="D9339">
            <v>10.42</v>
          </cell>
          <cell r="E9339">
            <v>11.16</v>
          </cell>
          <cell r="F9339" t="str">
            <v>SINAPI JUNHO 2025</v>
          </cell>
        </row>
        <row r="9340">
          <cell r="A9340">
            <v>91841</v>
          </cell>
          <cell r="B9340" t="str">
            <v>ELETRODUTO FLEXÍVEL LISO, PEAD, DN 40 MM (1 1/4"), PARA CIRCUITOS TERMINAIS, INSTALADO EM FORRO - FORNECIMENTO E INSTALAÇÃO. AF_03/2023</v>
          </cell>
          <cell r="C9340" t="str">
            <v>M</v>
          </cell>
          <cell r="D9340">
            <v>21.32</v>
          </cell>
          <cell r="E9340">
            <v>22.59</v>
          </cell>
          <cell r="F9340" t="str">
            <v>SINAPI JUNHO 2025</v>
          </cell>
        </row>
        <row r="9341">
          <cell r="A9341">
            <v>91851</v>
          </cell>
          <cell r="B9341" t="str">
            <v>ELETRODUTO FLEXÍVEL LISO, PEAD, DN 40 MM (1 1/4"), PARA CIRCUITOS TERMINAIS, INSTALADO EM LAJE - FORNECIMENTO E INSTALAÇÃO. AF_03/2023</v>
          </cell>
          <cell r="C9341" t="str">
            <v>M</v>
          </cell>
          <cell r="D9341">
            <v>8.99</v>
          </cell>
          <cell r="E9341">
            <v>9.5</v>
          </cell>
          <cell r="F9341" t="str">
            <v>SINAPI JUNHO 2025</v>
          </cell>
        </row>
        <row r="9342">
          <cell r="A9342">
            <v>91861</v>
          </cell>
          <cell r="B9342" t="str">
            <v>ELETRODUTO FLEXÍVEL LISO, PEAD, DN 40 MM (1 1/4"), PARA CIRCUITOS TERMINAIS, INSTALADO EM PAREDE - FORNECIMENTO E INSTALAÇÃO. AF_03/2023</v>
          </cell>
          <cell r="C9342" t="str">
            <v>M</v>
          </cell>
          <cell r="D9342">
            <v>12.05</v>
          </cell>
          <cell r="E9342">
            <v>12.86</v>
          </cell>
          <cell r="F9342" t="str">
            <v>SINAPI JUNHO 2025</v>
          </cell>
        </row>
        <row r="9343">
          <cell r="A9343">
            <v>91862</v>
          </cell>
          <cell r="B9343" t="str">
            <v>ELETRODUTO RÍGIDO ROSCÁVEL, PVC, DN 20 MM (1/2"), PARA CIRCUITOS TERMINAIS, INSTALADO EM FORRO - FORNECIMENTO E INSTALAÇÃO. AF_03/2023</v>
          </cell>
          <cell r="C9343" t="str">
            <v>M</v>
          </cell>
          <cell r="D9343">
            <v>10.31</v>
          </cell>
          <cell r="E9343">
            <v>10.82</v>
          </cell>
          <cell r="F9343" t="str">
            <v>SINAPI JUNHO 2025</v>
          </cell>
        </row>
        <row r="9344">
          <cell r="A9344">
            <v>91866</v>
          </cell>
          <cell r="B9344" t="str">
            <v>ELETRODUTO RÍGIDO ROSCÁVEL, PVC, DN 20 MM (1/2"), PARA CIRCUITOS TERMINAIS, INSTALADO EM LAJE - FORNECIMENTO E INSTALAÇÃO. AF_03/2023</v>
          </cell>
          <cell r="C9344" t="str">
            <v>M</v>
          </cell>
          <cell r="D9344">
            <v>9</v>
          </cell>
          <cell r="E9344">
            <v>9.39</v>
          </cell>
          <cell r="F9344" t="str">
            <v>SINAPI JUNHO 2025</v>
          </cell>
        </row>
        <row r="9345">
          <cell r="A9345">
            <v>91870</v>
          </cell>
          <cell r="B9345" t="str">
            <v>ELETRODUTO RÍGIDO ROSCÁVEL, PVC, DN 20 MM (1/2"), PARA CIRCUITOS TERMINAIS, INSTALADO EM PAREDE - FORNECIMENTO E INSTALAÇÃO. AF_03/2023</v>
          </cell>
          <cell r="C9345" t="str">
            <v>M</v>
          </cell>
          <cell r="D9345">
            <v>13.39</v>
          </cell>
          <cell r="E9345">
            <v>14.19</v>
          </cell>
          <cell r="F9345" t="str">
            <v>SINAPI JUNHO 2025</v>
          </cell>
        </row>
        <row r="9346">
          <cell r="A9346">
            <v>91863</v>
          </cell>
          <cell r="B9346" t="str">
            <v>ELETRODUTO RÍGIDO ROSCÁVEL, PVC, DN 25 MM (3/4"), PARA CIRCUITOS TERMINAIS, INSTALADO EM FORRO - FORNECIMENTO E INSTALAÇÃO. AF_03/2023</v>
          </cell>
          <cell r="C9346" t="str">
            <v>M</v>
          </cell>
          <cell r="D9346">
            <v>12.21</v>
          </cell>
          <cell r="E9346">
            <v>12.79</v>
          </cell>
          <cell r="F9346" t="str">
            <v>SINAPI JUNHO 2025</v>
          </cell>
        </row>
        <row r="9347">
          <cell r="A9347">
            <v>91867</v>
          </cell>
          <cell r="B9347" t="str">
            <v>ELETRODUTO RÍGIDO ROSCÁVEL, PVC, DN 25 MM (3/4"), PARA CIRCUITOS TERMINAIS, INSTALADO EM LAJE - FORNECIMENTO E INSTALAÇÃO. AF_03/2023</v>
          </cell>
          <cell r="C9347" t="str">
            <v>M</v>
          </cell>
          <cell r="D9347">
            <v>10.91</v>
          </cell>
          <cell r="E9347">
            <v>11.37</v>
          </cell>
          <cell r="F9347" t="str">
            <v>SINAPI JUNHO 2025</v>
          </cell>
        </row>
        <row r="9348">
          <cell r="A9348">
            <v>91871</v>
          </cell>
          <cell r="B9348" t="str">
            <v>ELETRODUTO RÍGIDO ROSCÁVEL, PVC, DN 25 MM (3/4"), PARA CIRCUITOS TERMINAIS, INSTALADO EM PAREDE - FORNECIMENTO E INSTALAÇÃO. AF_03/2023</v>
          </cell>
          <cell r="C9348" t="str">
            <v>M</v>
          </cell>
          <cell r="D9348">
            <v>15.3</v>
          </cell>
          <cell r="E9348">
            <v>16.16</v>
          </cell>
          <cell r="F9348" t="str">
            <v>SINAPI JUNHO 2025</v>
          </cell>
        </row>
        <row r="9349">
          <cell r="A9349">
            <v>91864</v>
          </cell>
          <cell r="B9349" t="str">
            <v>ELETRODUTO RÍGIDO ROSCÁVEL, PVC, DN 32 MM (1"), PARA CIRCUITOS TERMINAIS, INSTALADO EM FORRO - FORNECIMENTO E INSTALAÇÃO. AF_03/2023</v>
          </cell>
          <cell r="C9349" t="str">
            <v>M</v>
          </cell>
          <cell r="D9349">
            <v>16.61</v>
          </cell>
          <cell r="E9349">
            <v>17.29</v>
          </cell>
          <cell r="F9349" t="str">
            <v>SINAPI JUNHO 2025</v>
          </cell>
        </row>
        <row r="9350">
          <cell r="A9350">
            <v>91868</v>
          </cell>
          <cell r="B9350" t="str">
            <v>ELETRODUTO RÍGIDO ROSCÁVEL, PVC, DN 32 MM (1"), PARA CIRCUITOS TERMINAIS, INSTALADO EM LAJE - FORNECIMENTO E INSTALAÇÃO. AF_03/2023</v>
          </cell>
          <cell r="C9350" t="str">
            <v>M</v>
          </cell>
          <cell r="D9350">
            <v>15.31</v>
          </cell>
          <cell r="E9350">
            <v>15.87</v>
          </cell>
          <cell r="F9350" t="str">
            <v>SINAPI JUNHO 2025</v>
          </cell>
        </row>
        <row r="9351">
          <cell r="A9351">
            <v>91872</v>
          </cell>
          <cell r="B9351" t="str">
            <v>ELETRODUTO RÍGIDO ROSCÁVEL, PVC, DN 32 MM (1"), PARA CIRCUITOS TERMINAIS, INSTALADO EM PAREDE - FORNECIMENTO E INSTALAÇÃO. AF_03/2023</v>
          </cell>
          <cell r="C9351" t="str">
            <v>M</v>
          </cell>
          <cell r="D9351">
            <v>19.690000000000001</v>
          </cell>
          <cell r="E9351">
            <v>20.66</v>
          </cell>
          <cell r="F9351" t="str">
            <v>SINAPI JUNHO 2025</v>
          </cell>
        </row>
        <row r="9352">
          <cell r="A9352">
            <v>91865</v>
          </cell>
          <cell r="B9352" t="str">
            <v>ELETRODUTO RÍGIDO ROSCÁVEL, PVC, DN 40 MM (1 1/4"), PARA CIRCUITOS TERMINAIS, INSTALADO EM FORRO - FORNECIMENTO E INSTALAÇÃO. AF_03/2023</v>
          </cell>
          <cell r="C9352" t="str">
            <v>M</v>
          </cell>
          <cell r="D9352">
            <v>20.9</v>
          </cell>
          <cell r="E9352">
            <v>21.68</v>
          </cell>
          <cell r="F9352" t="str">
            <v>SINAPI JUNHO 2025</v>
          </cell>
        </row>
        <row r="9353">
          <cell r="A9353">
            <v>91869</v>
          </cell>
          <cell r="B9353" t="str">
            <v>ELETRODUTO RÍGIDO ROSCÁVEL, PVC, DN 40 MM (1 1/4"), PARA CIRCUITOS TERMINAIS, INSTALADO EM LAJE - FORNECIMENTO E INSTALAÇÃO. AF_03/2023</v>
          </cell>
          <cell r="C9353" t="str">
            <v>M</v>
          </cell>
          <cell r="D9353">
            <v>19.55</v>
          </cell>
          <cell r="E9353">
            <v>20.21</v>
          </cell>
          <cell r="F9353" t="str">
            <v>SINAPI JUNHO 2025</v>
          </cell>
        </row>
        <row r="9354">
          <cell r="A9354">
            <v>91873</v>
          </cell>
          <cell r="B9354" t="str">
            <v>ELETRODUTO RÍGIDO ROSCÁVEL, PVC, DN 40 MM (1 1/4"), PARA CIRCUITOS TERMINAIS, INSTALADO EM PAREDE - FORNECIMENTO E INSTALAÇÃO. AF_03/2023</v>
          </cell>
          <cell r="C9354" t="str">
            <v>M</v>
          </cell>
          <cell r="D9354">
            <v>23.93</v>
          </cell>
          <cell r="E9354">
            <v>25</v>
          </cell>
          <cell r="F9354" t="str">
            <v>SINAPI JUNHO 2025</v>
          </cell>
        </row>
        <row r="9355">
          <cell r="A9355">
            <v>91981</v>
          </cell>
          <cell r="B9355" t="str">
            <v>INTERRUPTOR BIPOLAR (1 MÓDULO), 10A/250V, INCLUINDO SUPORTE E PLACA - FORNECIMENTO E INSTALAÇÃO. AF_03/2023</v>
          </cell>
          <cell r="C9355" t="str">
            <v>UN</v>
          </cell>
          <cell r="D9355">
            <v>49.66</v>
          </cell>
          <cell r="E9355">
            <v>52.24</v>
          </cell>
          <cell r="F9355" t="str">
            <v>SINAPI JUNHO 2025</v>
          </cell>
        </row>
        <row r="9356">
          <cell r="A9356">
            <v>91980</v>
          </cell>
          <cell r="B9356" t="str">
            <v>INTERRUPTOR BIPOLAR (1 MÓDULO), 10A/250V, SEM SUPORTE E SEM PLACA - FORNECIMENTO E INSTALAÇÃO. AF_03/2023</v>
          </cell>
          <cell r="C9356" t="str">
            <v>UN</v>
          </cell>
          <cell r="D9356">
            <v>38.590000000000003</v>
          </cell>
          <cell r="E9356">
            <v>40.549999999999997</v>
          </cell>
          <cell r="F9356" t="str">
            <v>SINAPI JUNHO 2025</v>
          </cell>
        </row>
        <row r="9357">
          <cell r="A9357">
            <v>91979</v>
          </cell>
          <cell r="B9357" t="str">
            <v>INTERRUPTOR INTERMEDIÁRIO (1 MÓDULO), 10A/250V, INCLUINDO SUPORTE E PLACA - FORNECIMENTO E INSTALAÇÃO. AF_03/2023</v>
          </cell>
          <cell r="C9357" t="str">
            <v>UN</v>
          </cell>
          <cell r="D9357">
            <v>50.83</v>
          </cell>
          <cell r="E9357">
            <v>53.41</v>
          </cell>
          <cell r="F9357" t="str">
            <v>SINAPI JUNHO 2025</v>
          </cell>
        </row>
        <row r="9358">
          <cell r="A9358">
            <v>91978</v>
          </cell>
          <cell r="B9358" t="str">
            <v>INTERRUPTOR INTERMEDIÁRIO (1 MÓDULO), 10A/250V, SEM SUPORTE E SEM PLACA - FORNECIMENTO E INSTALAÇÃO. AF_03/2023</v>
          </cell>
          <cell r="C9358" t="str">
            <v>UN</v>
          </cell>
          <cell r="D9358">
            <v>39.76</v>
          </cell>
          <cell r="E9358">
            <v>41.72</v>
          </cell>
          <cell r="F9358" t="str">
            <v>SINAPI JUNHO 2025</v>
          </cell>
        </row>
        <row r="9359">
          <cell r="A9359">
            <v>92029</v>
          </cell>
          <cell r="B9359" t="str">
            <v>INTERRUPTOR PARALELO (1 MÓDULO) COM 1 TOMADA DE EMBUTIR 2P+T 10 A, INCLUINDO SUPORTE E PLACA - FORNECIMENTO E INSTALAÇÃO. AF_03/2023</v>
          </cell>
          <cell r="C9359" t="str">
            <v>UN</v>
          </cell>
          <cell r="D9359">
            <v>57.69</v>
          </cell>
          <cell r="E9359">
            <v>61.1</v>
          </cell>
          <cell r="F9359" t="str">
            <v>SINAPI JUNHO 2025</v>
          </cell>
        </row>
        <row r="9360">
          <cell r="A9360">
            <v>92028</v>
          </cell>
          <cell r="B9360" t="str">
            <v>INTERRUPTOR PARALELO (1 MÓDULO) COM 1 TOMADA DE EMBUTIR 2P+T 10 A, SEM SUPORTE E SEM PLACA - FORNECIMENTO E INSTALAÇÃO. AF_03/2023</v>
          </cell>
          <cell r="C9360" t="str">
            <v>UN</v>
          </cell>
          <cell r="D9360">
            <v>46.62</v>
          </cell>
          <cell r="E9360">
            <v>49.41</v>
          </cell>
          <cell r="F9360" t="str">
            <v>SINAPI JUNHO 2025</v>
          </cell>
        </row>
        <row r="9361">
          <cell r="A9361">
            <v>92031</v>
          </cell>
          <cell r="B9361" t="str">
            <v>INTERRUPTOR PARALELO (1 MÓDULO) COM 2 TOMADAS DE EMBUTIR 2P+T 10 A, INCLUINDO SUPORTE E PLACA - FORNECIMENTO E INSTALAÇÃO. AF_03/2023</v>
          </cell>
          <cell r="C9361" t="str">
            <v>UN</v>
          </cell>
          <cell r="D9361">
            <v>78.760000000000005</v>
          </cell>
          <cell r="E9361">
            <v>83.41</v>
          </cell>
          <cell r="F9361" t="str">
            <v>SINAPI JUNHO 2025</v>
          </cell>
        </row>
        <row r="9362">
          <cell r="A9362">
            <v>92030</v>
          </cell>
          <cell r="B9362" t="str">
            <v>INTERRUPTOR PARALELO (1 MÓDULO) COM 2 TOMADAS DE EMBUTIR 2P+T 10 A, SEM SUPORTE E SEM PLACA - FORNECIMENTO E INSTALAÇÃO. AF_03/2023</v>
          </cell>
          <cell r="C9362" t="str">
            <v>UN</v>
          </cell>
          <cell r="D9362">
            <v>67.69</v>
          </cell>
          <cell r="E9362">
            <v>71.72</v>
          </cell>
          <cell r="F9362" t="str">
            <v>SINAPI JUNHO 2025</v>
          </cell>
        </row>
        <row r="9363">
          <cell r="A9363">
            <v>91955</v>
          </cell>
          <cell r="B9363" t="str">
            <v>INTERRUPTOR PARALELO (1 MÓDULO), 10A/250V, INCLUINDO SUPORTE E PLACA - FORNECIMENTO E INSTALAÇÃO. AF_03/2023</v>
          </cell>
          <cell r="C9363" t="str">
            <v>UN</v>
          </cell>
          <cell r="D9363">
            <v>36.58</v>
          </cell>
          <cell r="E9363">
            <v>38.74</v>
          </cell>
          <cell r="F9363" t="str">
            <v>SINAPI JUNHO 2025</v>
          </cell>
        </row>
        <row r="9364">
          <cell r="A9364">
            <v>91954</v>
          </cell>
          <cell r="B9364" t="str">
            <v>INTERRUPTOR PARALELO (1 MÓDULO), 10A/250V, SEM SUPORTE E SEM PLACA - FORNECIMENTO E INSTALAÇÃO. AF_03/2023</v>
          </cell>
          <cell r="C9364" t="str">
            <v>UN</v>
          </cell>
          <cell r="D9364">
            <v>25.51</v>
          </cell>
          <cell r="E9364">
            <v>27.05</v>
          </cell>
          <cell r="F9364" t="str">
            <v>SINAPI JUNHO 2025</v>
          </cell>
        </row>
        <row r="9365">
          <cell r="A9365">
            <v>92033</v>
          </cell>
          <cell r="B9365" t="str">
            <v>INTERRUPTOR PARALELO (2 MÓDULOS) COM 1 TOMADA DE EMBUTIR 2P+T 10 A, INCLUINDO SUPORTE E PLACA - FORNECIMENTO E INSTALAÇÃO. AF_03/2023</v>
          </cell>
          <cell r="C9365" t="str">
            <v>UN</v>
          </cell>
          <cell r="D9365">
            <v>79.86</v>
          </cell>
          <cell r="E9365">
            <v>84.51</v>
          </cell>
          <cell r="F9365" t="str">
            <v>SINAPI JUNHO 2025</v>
          </cell>
        </row>
        <row r="9366">
          <cell r="A9366">
            <v>92032</v>
          </cell>
          <cell r="B9366" t="str">
            <v>INTERRUPTOR PARALELO (2 MÓDULOS) COM 1 TOMADA DE EMBUTIR 2P+T 10 A, SEM SUPORTE E SEM PLACA - FORNECIMENTO E INSTALAÇÃO. AF_03/2023</v>
          </cell>
          <cell r="C9366" t="str">
            <v>UN</v>
          </cell>
          <cell r="D9366">
            <v>68.790000000000006</v>
          </cell>
          <cell r="E9366">
            <v>72.819999999999993</v>
          </cell>
          <cell r="F9366" t="str">
            <v>SINAPI JUNHO 2025</v>
          </cell>
        </row>
        <row r="9367">
          <cell r="A9367">
            <v>91961</v>
          </cell>
          <cell r="B9367" t="str">
            <v>INTERRUPTOR PARALELO (2 MÓDULOS), 10A/250V, INCLUINDO SUPORTE E PLACA - FORNECIMENTO E INSTALAÇÃO. AF_03/2023</v>
          </cell>
          <cell r="C9367" t="str">
            <v>UN</v>
          </cell>
          <cell r="D9367">
            <v>58.79</v>
          </cell>
          <cell r="E9367">
            <v>62.2</v>
          </cell>
          <cell r="F9367" t="str">
            <v>SINAPI JUNHO 2025</v>
          </cell>
        </row>
        <row r="9368">
          <cell r="A9368">
            <v>91960</v>
          </cell>
          <cell r="B9368" t="str">
            <v>INTERRUPTOR PARALELO (2 MÓDULOS), 10A/250V, SEM SUPORTE E SEM PLACA - FORNECIMENTO E INSTALAÇÃO. AF_03/2023</v>
          </cell>
          <cell r="C9368" t="str">
            <v>UN</v>
          </cell>
          <cell r="D9368">
            <v>47.72</v>
          </cell>
          <cell r="E9368">
            <v>50.51</v>
          </cell>
          <cell r="F9368" t="str">
            <v>SINAPI JUNHO 2025</v>
          </cell>
        </row>
        <row r="9369">
          <cell r="A9369">
            <v>91969</v>
          </cell>
          <cell r="B9369" t="str">
            <v>INTERRUPTOR PARALELO (3 MÓDULOS), 10A/250V, INCLUINDO SUPORTE E PLACA - FORNECIMENTO E INSTALAÇÃO. AF_03/2023</v>
          </cell>
          <cell r="C9369" t="str">
            <v>UN</v>
          </cell>
          <cell r="D9369">
            <v>80.959999999999994</v>
          </cell>
          <cell r="E9369">
            <v>85.61</v>
          </cell>
          <cell r="F9369" t="str">
            <v>SINAPI JUNHO 2025</v>
          </cell>
        </row>
        <row r="9370">
          <cell r="A9370">
            <v>91968</v>
          </cell>
          <cell r="B9370" t="str">
            <v>INTERRUPTOR PARALELO (3 MÓDULOS), 10A/250V, SEM SUPORTE E SEM PLACA - FORNECIMENTO E INSTALAÇÃO. AF_03/2023</v>
          </cell>
          <cell r="C9370" t="str">
            <v>UN</v>
          </cell>
          <cell r="D9370">
            <v>69.89</v>
          </cell>
          <cell r="E9370">
            <v>73.92</v>
          </cell>
          <cell r="F9370" t="str">
            <v>SINAPI JUNHO 2025</v>
          </cell>
        </row>
        <row r="9371">
          <cell r="A9371">
            <v>91985</v>
          </cell>
          <cell r="B9371" t="str">
            <v>INTERRUPTOR PULSADOR CAMPAINHA (1 MÓDULO), 10A/250V, INCLUINDO SUPORTE E PLACA - FORNECIMENTO E INSTALAÇÃO. AF_03/2023</v>
          </cell>
          <cell r="C9371" t="str">
            <v>UN</v>
          </cell>
          <cell r="D9371">
            <v>28.96</v>
          </cell>
          <cell r="E9371">
            <v>30.71</v>
          </cell>
          <cell r="F9371" t="str">
            <v>SINAPI JUNHO 2025</v>
          </cell>
        </row>
        <row r="9372">
          <cell r="A9372">
            <v>91984</v>
          </cell>
          <cell r="B9372" t="str">
            <v>INTERRUPTOR PULSADOR CAMPAINHA (1 MÓDULO), 10A/250V, SEM SUPORTE E SEM PLACA - FORNECIMENTO E INSTALAÇÃO. AF_03/2023</v>
          </cell>
          <cell r="C9372" t="str">
            <v>UN</v>
          </cell>
          <cell r="D9372">
            <v>17.89</v>
          </cell>
          <cell r="E9372">
            <v>19.02</v>
          </cell>
          <cell r="F9372" t="str">
            <v>SINAPI JUNHO 2025</v>
          </cell>
        </row>
        <row r="9373">
          <cell r="A9373">
            <v>91989</v>
          </cell>
          <cell r="B9373" t="str">
            <v>INTERRUPTOR PULSADOR MINUTERIA (1 MÓDULO), 10A/250V, INCLUINDO SUPORTE E PLACA - FORNECIMENTO E INSTALAÇÃO. AF_03/2023</v>
          </cell>
          <cell r="C9373" t="str">
            <v>UN</v>
          </cell>
          <cell r="D9373">
            <v>32.880000000000003</v>
          </cell>
          <cell r="E9373">
            <v>34.630000000000003</v>
          </cell>
          <cell r="F9373" t="str">
            <v>SINAPI JUNHO 2025</v>
          </cell>
        </row>
        <row r="9374">
          <cell r="A9374">
            <v>91988</v>
          </cell>
          <cell r="B9374" t="str">
            <v>INTERRUPTOR PULSADOR MINUTERIA (1 MÓDULO), 10A/250V, SEM SUPORTE E SEM PLACA - FORNECIMENTO E INSTALAÇÃO. AF_03/2023</v>
          </cell>
          <cell r="C9374" t="str">
            <v>UN</v>
          </cell>
          <cell r="D9374">
            <v>21.81</v>
          </cell>
          <cell r="E9374">
            <v>22.94</v>
          </cell>
          <cell r="F9374" t="str">
            <v>SINAPI JUNHO 2025</v>
          </cell>
        </row>
        <row r="9375">
          <cell r="A9375">
            <v>92023</v>
          </cell>
          <cell r="B9375" t="str">
            <v>INTERRUPTOR SIMPLES (1 MÓDULO) COM 1 TOMADA DE EMBUTIR 2P+T 10 A, INCLUINDO SUPORTE E PLACA - FORNECIMENTO E INSTALAÇÃO. AF_03/2023</v>
          </cell>
          <cell r="C9375" t="str">
            <v>UN</v>
          </cell>
          <cell r="D9375">
            <v>51.1</v>
          </cell>
          <cell r="E9375">
            <v>54.09</v>
          </cell>
          <cell r="F9375" t="str">
            <v>SINAPI JUNHO 2025</v>
          </cell>
        </row>
        <row r="9376">
          <cell r="A9376">
            <v>92022</v>
          </cell>
          <cell r="B9376" t="str">
            <v>INTERRUPTOR SIMPLES (1 MÓDULO) COM 1 TOMADA DE EMBUTIR 2P+T 10 A, SEM SUPORTE E SEM PLACA - FORNECIMENTO E INSTALAÇÃO. AF_03/2023</v>
          </cell>
          <cell r="C9376" t="str">
            <v>UN</v>
          </cell>
          <cell r="D9376">
            <v>40.03</v>
          </cell>
          <cell r="E9376">
            <v>42.4</v>
          </cell>
          <cell r="F9376" t="str">
            <v>SINAPI JUNHO 2025</v>
          </cell>
        </row>
        <row r="9377">
          <cell r="A9377">
            <v>92025</v>
          </cell>
          <cell r="B9377" t="str">
            <v>INTERRUPTOR SIMPLES (1 MÓDULO) COM 2 TOMADAS DE EMBUTIR 2P+T 10 A, INCLUINDO SUPORTE E PLACA - FORNECIMENTO E INSTALAÇÃO. AF_03/2023</v>
          </cell>
          <cell r="C9377" t="str">
            <v>UN</v>
          </cell>
          <cell r="D9377">
            <v>72.22</v>
          </cell>
          <cell r="E9377">
            <v>76.45</v>
          </cell>
          <cell r="F9377" t="str">
            <v>SINAPI JUNHO 2025</v>
          </cell>
        </row>
        <row r="9378">
          <cell r="A9378">
            <v>92024</v>
          </cell>
          <cell r="B9378" t="str">
            <v>INTERRUPTOR SIMPLES (1 MÓDULO) COM 2 TOMADAS DE EMBUTIR 2P+T 10 A, SEM SUPORTE E SEM PLACA - FORNECIMENTO E INSTALAÇÃO. AF_03/2023</v>
          </cell>
          <cell r="C9378" t="str">
            <v>UN</v>
          </cell>
          <cell r="D9378">
            <v>61.15</v>
          </cell>
          <cell r="E9378">
            <v>64.760000000000005</v>
          </cell>
          <cell r="F9378" t="str">
            <v>SINAPI JUNHO 2025</v>
          </cell>
        </row>
        <row r="9379">
          <cell r="A9379">
            <v>91957</v>
          </cell>
          <cell r="B9379" t="str">
            <v>INTERRUPTOR SIMPLES (1 MÓDULO) COM INTERRUPTOR PARALELO (1 MÓDULO), 10A/250V, INCLUINDO SUPORTE E PLACA - FORNECIMENTO E INSTALAÇÃO. AF_03/2023</v>
          </cell>
          <cell r="C9379" t="str">
            <v>UN</v>
          </cell>
          <cell r="D9379">
            <v>52.2</v>
          </cell>
          <cell r="E9379">
            <v>55.19</v>
          </cell>
          <cell r="F9379" t="str">
            <v>SINAPI JUNHO 2025</v>
          </cell>
        </row>
        <row r="9380">
          <cell r="A9380">
            <v>91956</v>
          </cell>
          <cell r="B9380" t="str">
            <v>INTERRUPTOR SIMPLES (1 MÓDULO) COM INTERRUPTOR PARALELO (1 MÓDULO), 10A/250V, SEM SUPORTE E SEM PLACA - FORNECIMENTO E INSTALAÇÃO. AF_03/2023</v>
          </cell>
          <cell r="C9380" t="str">
            <v>UN</v>
          </cell>
          <cell r="D9380">
            <v>41.13</v>
          </cell>
          <cell r="E9380">
            <v>43.5</v>
          </cell>
          <cell r="F9380" t="str">
            <v>SINAPI JUNHO 2025</v>
          </cell>
        </row>
        <row r="9381">
          <cell r="A9381">
            <v>91963</v>
          </cell>
          <cell r="B9381" t="str">
            <v>INTERRUPTOR SIMPLES (1 MÓDULO) COM INTERRUPTOR PARALELO (2 MÓDULOS), 10A/250V, INCLUINDO SUPORTE E PLACA - FORNECIMENTO E INSTALAÇÃO. AF_03/2023</v>
          </cell>
          <cell r="C9381" t="str">
            <v>UN</v>
          </cell>
          <cell r="D9381">
            <v>74.42</v>
          </cell>
          <cell r="E9381">
            <v>78.650000000000006</v>
          </cell>
          <cell r="F9381" t="str">
            <v>SINAPI JUNHO 2025</v>
          </cell>
        </row>
        <row r="9382">
          <cell r="A9382">
            <v>91962</v>
          </cell>
          <cell r="B9382" t="str">
            <v>INTERRUPTOR SIMPLES (1 MÓDULO) COM INTERRUPTOR PARALELO (2 MÓDULOS), 10A/250V, SEM SUPORTE E SEM PLACA - FORNECIMENTO E INSTALAÇÃO. AF_03/2023</v>
          </cell>
          <cell r="C9382" t="str">
            <v>UN</v>
          </cell>
          <cell r="D9382">
            <v>63.35</v>
          </cell>
          <cell r="E9382">
            <v>66.959999999999994</v>
          </cell>
          <cell r="F9382" t="str">
            <v>SINAPI JUNHO 2025</v>
          </cell>
        </row>
        <row r="9383">
          <cell r="A9383">
            <v>91953</v>
          </cell>
          <cell r="B9383" t="str">
            <v>INTERRUPTOR SIMPLES (1 MÓDULO), 10A/250V, INCLUINDO SUPORTE E PLACA - FORNECIMENTO E INSTALAÇÃO. AF_03/2023</v>
          </cell>
          <cell r="C9383" t="str">
            <v>UN</v>
          </cell>
          <cell r="D9383">
            <v>30.04</v>
          </cell>
          <cell r="E9383">
            <v>31.79</v>
          </cell>
          <cell r="F9383" t="str">
            <v>SINAPI JUNHO 2025</v>
          </cell>
        </row>
        <row r="9384">
          <cell r="A9384">
            <v>91952</v>
          </cell>
          <cell r="B9384" t="str">
            <v>INTERRUPTOR SIMPLES (1 MÓDULO), 10A/250V, SEM SUPORTE E SEM PLACA - FORNECIMENTO E INSTALAÇÃO. AF_03/2023</v>
          </cell>
          <cell r="C9384" t="str">
            <v>UN</v>
          </cell>
          <cell r="D9384">
            <v>18.97</v>
          </cell>
          <cell r="E9384">
            <v>20.100000000000001</v>
          </cell>
          <cell r="F9384" t="str">
            <v>SINAPI JUNHO 2025</v>
          </cell>
        </row>
        <row r="9385">
          <cell r="A9385">
            <v>92035</v>
          </cell>
          <cell r="B9385" t="str">
            <v>INTERRUPTOR SIMPLES (1 MÓDULO), INTERRUPTOR PARALELO (1 MÓDULO) E 1 TOMADA DE EMBUTIR 2P+T 10 A, INCLUINDO SUPORTE E PLACA - FORNECIMENTO E INSTALAÇÃO. AF_03/2023</v>
          </cell>
          <cell r="C9385" t="str">
            <v>UN</v>
          </cell>
          <cell r="D9385">
            <v>73.319999999999993</v>
          </cell>
          <cell r="E9385">
            <v>77.55</v>
          </cell>
          <cell r="F9385" t="str">
            <v>SINAPI JUNHO 2025</v>
          </cell>
        </row>
        <row r="9386">
          <cell r="A9386">
            <v>92034</v>
          </cell>
          <cell r="B9386" t="str">
            <v>INTERRUPTOR SIMPLES (1 MÓDULO), INTERRUPTOR PARALELO (1 MÓDULO) E 1 TOMADA DE EMBUTIR 2P+T 10 A, SEM SUPORTE E SEM PLACA - FORNECIMENTO E INSTALAÇÃO. AF_03/2023</v>
          </cell>
          <cell r="C9386" t="str">
            <v>UN</v>
          </cell>
          <cell r="D9386">
            <v>62.25</v>
          </cell>
          <cell r="E9386">
            <v>65.86</v>
          </cell>
          <cell r="F9386" t="str">
            <v>SINAPI JUNHO 2025</v>
          </cell>
        </row>
        <row r="9387">
          <cell r="A9387">
            <v>92027</v>
          </cell>
          <cell r="B9387" t="str">
            <v>INTERRUPTOR SIMPLES (2 MÓDULOS) COM 1 TOMADA DE EMBUTIR 2P+T 10 A, INCLUINDO SUPORTE E PLACA - FORNECIMENTO E INSTALAÇÃO. AF_03/2023</v>
          </cell>
          <cell r="C9387" t="str">
            <v>UN</v>
          </cell>
          <cell r="D9387">
            <v>66.790000000000006</v>
          </cell>
          <cell r="E9387">
            <v>70.61</v>
          </cell>
          <cell r="F9387" t="str">
            <v>SINAPI JUNHO 2025</v>
          </cell>
        </row>
        <row r="9388">
          <cell r="A9388">
            <v>92026</v>
          </cell>
          <cell r="B9388" t="str">
            <v>INTERRUPTOR SIMPLES (2 MÓDULOS) COM 1 TOMADA DE EMBUTIR 2P+T 10 A, SEM SUPORTE E SEM PLACA - FORNECIMENTO E INSTALAÇÃO. AF_03/2023</v>
          </cell>
          <cell r="C9388" t="str">
            <v>UN</v>
          </cell>
          <cell r="D9388">
            <v>55.72</v>
          </cell>
          <cell r="E9388">
            <v>58.92</v>
          </cell>
          <cell r="F9388" t="str">
            <v>SINAPI JUNHO 2025</v>
          </cell>
        </row>
        <row r="9389">
          <cell r="A9389">
            <v>91965</v>
          </cell>
          <cell r="B9389" t="str">
            <v>INTERRUPTOR SIMPLES (2 MÓDULOS) COM INTERRUPTOR PARALELO (1 MÓDULO), 10A/250V, INCLUINDO SUPORTE E PLACA - FORNECIMENTO E INSTALAÇÃO. AF_03/2023</v>
          </cell>
          <cell r="C9389" t="str">
            <v>UN</v>
          </cell>
          <cell r="D9389">
            <v>67.89</v>
          </cell>
          <cell r="E9389">
            <v>71.709999999999994</v>
          </cell>
          <cell r="F9389" t="str">
            <v>SINAPI JUNHO 2025</v>
          </cell>
        </row>
        <row r="9390">
          <cell r="A9390">
            <v>91964</v>
          </cell>
          <cell r="B9390" t="str">
            <v>INTERRUPTOR SIMPLES (2 MÓDULOS) COM INTERRUPTOR PARALELO (1 MÓDULO), 10A/250V, SEM SUPORTE E SEM PLACA - FORNECIMENTO E INSTALAÇÃO. AF_03/2023</v>
          </cell>
          <cell r="C9390" t="str">
            <v>UN</v>
          </cell>
          <cell r="D9390">
            <v>56.82</v>
          </cell>
          <cell r="E9390">
            <v>60.02</v>
          </cell>
          <cell r="F9390" t="str">
            <v>SINAPI JUNHO 2025</v>
          </cell>
        </row>
        <row r="9391">
          <cell r="A9391">
            <v>91973</v>
          </cell>
          <cell r="B9391" t="str">
            <v>INTERRUPTOR SIMPLES (2 MÓDULOS) COM INTERRUPTOR PARALELO (2 MÓDULOS), 10A/250V, INCLUINDO SUPORTE E PLACA - FORNECIMENTO E INSTALAÇÃO. AF_03/2023</v>
          </cell>
          <cell r="C9391" t="str">
            <v>UN</v>
          </cell>
          <cell r="D9391">
            <v>95.53</v>
          </cell>
          <cell r="E9391">
            <v>100.76</v>
          </cell>
          <cell r="F9391" t="str">
            <v>SINAPI JUNHO 2025</v>
          </cell>
        </row>
        <row r="9392">
          <cell r="A9392">
            <v>91972</v>
          </cell>
          <cell r="B9392" t="str">
            <v>INTERRUPTOR SIMPLES (2 MÓDULOS) COM INTERRUPTOR PARALELO (2 MÓDULOS), 10A/250V, SEM SUPORTE E SEM PLACA - FORNECIMENTO E INSTALAÇÃO. AF_03/2023</v>
          </cell>
          <cell r="C9392" t="str">
            <v>UN</v>
          </cell>
          <cell r="D9392">
            <v>79.45</v>
          </cell>
          <cell r="E9392">
            <v>83.95</v>
          </cell>
          <cell r="F9392" t="str">
            <v>SINAPI JUNHO 2025</v>
          </cell>
        </row>
        <row r="9393">
          <cell r="A9393">
            <v>91959</v>
          </cell>
          <cell r="B9393" t="str">
            <v>INTERRUPTOR SIMPLES (2 MÓDULOS), 10A/250V, INCLUINDO SUPORTE E PLACA - FORNECIMENTO E INSTALAÇÃO. AF_03/2023</v>
          </cell>
          <cell r="C9393" t="str">
            <v>UN</v>
          </cell>
          <cell r="D9393">
            <v>45.72</v>
          </cell>
          <cell r="E9393">
            <v>48.3</v>
          </cell>
          <cell r="F9393" t="str">
            <v>SINAPI JUNHO 2025</v>
          </cell>
        </row>
        <row r="9394">
          <cell r="A9394">
            <v>91958</v>
          </cell>
          <cell r="B9394" t="str">
            <v>INTERRUPTOR SIMPLES (2 MÓDULOS), 10A/250V, SEM SUPORTE E SEM PLACA - FORNECIMENTO E INSTALAÇÃO. AF_03/2023</v>
          </cell>
          <cell r="C9394" t="str">
            <v>UN</v>
          </cell>
          <cell r="D9394">
            <v>34.65</v>
          </cell>
          <cell r="E9394">
            <v>36.61</v>
          </cell>
          <cell r="F9394" t="str">
            <v>SINAPI JUNHO 2025</v>
          </cell>
        </row>
        <row r="9395">
          <cell r="A9395">
            <v>91971</v>
          </cell>
          <cell r="B9395" t="str">
            <v>INTERRUPTOR SIMPLES (3 MÓDULOS) COM INTERRUPTOR PARALELO (1 MÓDULO), 10A/250V, INCLUINDO SUPORTE E PLACA - FORNECIMENTO E INSTALAÇÃO. AF_03/2023</v>
          </cell>
          <cell r="C9395" t="str">
            <v>UN</v>
          </cell>
          <cell r="D9395">
            <v>88.95</v>
          </cell>
          <cell r="E9395">
            <v>93.74</v>
          </cell>
          <cell r="F9395" t="str">
            <v>SINAPI JUNHO 2025</v>
          </cell>
        </row>
        <row r="9396">
          <cell r="A9396">
            <v>91970</v>
          </cell>
          <cell r="B9396" t="str">
            <v>INTERRUPTOR SIMPLES (3 MÓDULOS) COM INTERRUPTOR PARALELO (1 MÓDULO), 10A/250V, SEM SUPORTE E SEM PLACA - FORNECIMENTO E INSTALAÇÃO. AF_03/2023</v>
          </cell>
          <cell r="C9396" t="str">
            <v>UN</v>
          </cell>
          <cell r="D9396">
            <v>72.87</v>
          </cell>
          <cell r="E9396">
            <v>76.930000000000007</v>
          </cell>
          <cell r="F9396" t="str">
            <v>SINAPI JUNHO 2025</v>
          </cell>
        </row>
        <row r="9397">
          <cell r="A9397">
            <v>91967</v>
          </cell>
          <cell r="B9397" t="str">
            <v>INTERRUPTOR SIMPLES (3 MÓDULOS), 10A/250V, INCLUINDO SUPORTE E PLACA - FORNECIMENTO E INSTALAÇÃO. AF_03/2023</v>
          </cell>
          <cell r="C9397" t="str">
            <v>UN</v>
          </cell>
          <cell r="D9397">
            <v>61.4</v>
          </cell>
          <cell r="E9397">
            <v>64.81</v>
          </cell>
          <cell r="F9397" t="str">
            <v>SINAPI JUNHO 2025</v>
          </cell>
        </row>
        <row r="9398">
          <cell r="A9398">
            <v>91966</v>
          </cell>
          <cell r="B9398" t="str">
            <v>INTERRUPTOR SIMPLES (3 MÓDULOS), 10A/250V, SEM SUPORTE E SEM PLACA - FORNECIMENTO E INSTALAÇÃO. AF_03/2023</v>
          </cell>
          <cell r="C9398" t="str">
            <v>UN</v>
          </cell>
          <cell r="D9398">
            <v>50.33</v>
          </cell>
          <cell r="E9398">
            <v>53.12</v>
          </cell>
          <cell r="F9398" t="str">
            <v>SINAPI JUNHO 2025</v>
          </cell>
        </row>
        <row r="9399">
          <cell r="A9399">
            <v>91975</v>
          </cell>
          <cell r="B9399" t="str">
            <v>INTERRUPTOR SIMPLES (4 MÓDULOS), 10A/250V, INCLUINDO SUPORTE E PLACA - FORNECIMENTO E INSTALAÇÃO. AF_03/2023</v>
          </cell>
          <cell r="C9399" t="str">
            <v>UN</v>
          </cell>
          <cell r="D9399">
            <v>82.41</v>
          </cell>
          <cell r="E9399">
            <v>86.79</v>
          </cell>
          <cell r="F9399" t="str">
            <v>SINAPI JUNHO 2025</v>
          </cell>
        </row>
        <row r="9400">
          <cell r="A9400">
            <v>91974</v>
          </cell>
          <cell r="B9400" t="str">
            <v>INTERRUPTOR SIMPLES (4 MÓDULOS), 10A/250V, SEM SUPORTE E SEM PLACA - FORNECIMENTO E INSTALAÇÃO. AF_03/2023</v>
          </cell>
          <cell r="C9400" t="str">
            <v>UN</v>
          </cell>
          <cell r="D9400">
            <v>66.33</v>
          </cell>
          <cell r="E9400">
            <v>69.98</v>
          </cell>
          <cell r="F9400" t="str">
            <v>SINAPI JUNHO 2025</v>
          </cell>
        </row>
        <row r="9401">
          <cell r="A9401">
            <v>91977</v>
          </cell>
          <cell r="B9401" t="str">
            <v>INTERRUPTOR SIMPLES (6 MÓDULOS), 10A/250V, INCLUINDO SUPORTE E PLACA - FORNECIMENTO E INSTALAÇÃO. AF_03/2023</v>
          </cell>
          <cell r="C9401" t="str">
            <v>UN</v>
          </cell>
          <cell r="D9401">
            <v>113.83</v>
          </cell>
          <cell r="E9401">
            <v>119.88</v>
          </cell>
          <cell r="F9401" t="str">
            <v>SINAPI JUNHO 2025</v>
          </cell>
        </row>
        <row r="9402">
          <cell r="A9402">
            <v>91976</v>
          </cell>
          <cell r="B9402" t="str">
            <v>INTERRUPTOR SIMPLES (6 MÓDULOS), 10A/250V, SEM SUPORTE E SEM PLACA - FORNECIMENTO E INSTALAÇÃO. AF_03/2023</v>
          </cell>
          <cell r="C9402" t="str">
            <v>UN</v>
          </cell>
          <cell r="D9402">
            <v>97.75</v>
          </cell>
          <cell r="E9402">
            <v>103.07</v>
          </cell>
          <cell r="F9402" t="str">
            <v>SINAPI JUNHO 2025</v>
          </cell>
        </row>
        <row r="9403">
          <cell r="A9403">
            <v>91874</v>
          </cell>
          <cell r="B9403" t="str">
            <v>LUVA PARA ELETRODUTO, PVC, ROSCÁVEL, DN 20 MM (1/2"), PARA CIRCUITOS TERMINAIS, INSTALADA EM FORRO - FORNECIMENTO E INSTALAÇÃO. AF_03/2023</v>
          </cell>
          <cell r="C9403" t="str">
            <v>UN</v>
          </cell>
          <cell r="D9403">
            <v>7.61</v>
          </cell>
          <cell r="E9403">
            <v>8.1999999999999993</v>
          </cell>
          <cell r="F9403" t="str">
            <v>SINAPI JUNHO 2025</v>
          </cell>
        </row>
        <row r="9404">
          <cell r="A9404">
            <v>91878</v>
          </cell>
          <cell r="B9404" t="str">
            <v>LUVA PARA ELETRODUTO, PVC, ROSCÁVEL, DN 20 MM (1/2"), PARA CIRCUITOS TERMINAIS, INSTALADA EM LAJE - FORNECIMENTO E INSTALAÇÃO. AF_03/2023</v>
          </cell>
          <cell r="C9404" t="str">
            <v>UN</v>
          </cell>
          <cell r="D9404">
            <v>6.07</v>
          </cell>
          <cell r="E9404">
            <v>6.52</v>
          </cell>
          <cell r="F9404" t="str">
            <v>SINAPI JUNHO 2025</v>
          </cell>
        </row>
        <row r="9405">
          <cell r="A9405">
            <v>91882</v>
          </cell>
          <cell r="B9405" t="str">
            <v>LUVA PARA ELETRODUTO, PVC, ROSCÁVEL, DN 20 MM (1/2"), PARA CIRCUITOS TERMINAIS, INSTALADA EM PAREDE - FORNECIMENTO E INSTALAÇÃO. AF_03/2023</v>
          </cell>
          <cell r="C9405" t="str">
            <v>UN</v>
          </cell>
          <cell r="D9405">
            <v>10.79</v>
          </cell>
          <cell r="E9405">
            <v>11.68</v>
          </cell>
          <cell r="F9405" t="str">
            <v>SINAPI JUNHO 2025</v>
          </cell>
        </row>
        <row r="9406">
          <cell r="A9406">
            <v>91875</v>
          </cell>
          <cell r="B9406" t="str">
            <v>LUVA PARA ELETRODUTO, PVC, ROSCÁVEL, DN 25 MM (3/4"), PARA CIRCUITOS TERMINAIS, INSTALADA EM FORRO - FORNECIMENTO E INSTALAÇÃO. AF_03/2023</v>
          </cell>
          <cell r="C9406" t="str">
            <v>UN</v>
          </cell>
          <cell r="D9406">
            <v>9.0299999999999994</v>
          </cell>
          <cell r="E9406">
            <v>9.6999999999999993</v>
          </cell>
          <cell r="F9406" t="str">
            <v>SINAPI JUNHO 2025</v>
          </cell>
        </row>
        <row r="9407">
          <cell r="A9407">
            <v>91879</v>
          </cell>
          <cell r="B9407" t="str">
            <v>LUVA PARA ELETRODUTO, PVC, ROSCÁVEL, DN 25 MM (3/4"), PARA CIRCUITOS TERMINAIS, INSTALADA EM LAJE - FORNECIMENTO E INSTALAÇÃO. AF_03/2023</v>
          </cell>
          <cell r="C9407" t="str">
            <v>UN</v>
          </cell>
          <cell r="D9407">
            <v>7.49</v>
          </cell>
          <cell r="E9407">
            <v>8.01</v>
          </cell>
          <cell r="F9407" t="str">
            <v>SINAPI JUNHO 2025</v>
          </cell>
        </row>
        <row r="9408">
          <cell r="A9408">
            <v>91884</v>
          </cell>
          <cell r="B9408" t="str">
            <v>LUVA PARA ELETRODUTO, PVC, ROSCÁVEL, DN 25 MM (3/4"), PARA CIRCUITOS TERMINAIS, INSTALADA EM PAREDE - FORNECIMENTO E INSTALAÇÃO. AF_03/2023</v>
          </cell>
          <cell r="C9408" t="str">
            <v>UN</v>
          </cell>
          <cell r="D9408">
            <v>12.21</v>
          </cell>
          <cell r="E9408">
            <v>13.18</v>
          </cell>
          <cell r="F9408" t="str">
            <v>SINAPI JUNHO 2025</v>
          </cell>
        </row>
        <row r="9409">
          <cell r="A9409">
            <v>91876</v>
          </cell>
          <cell r="B9409" t="str">
            <v>LUVA PARA ELETRODUTO, PVC, ROSCÁVEL, DN 32 MM (1"), PARA CIRCUITOS TERMINAIS, INSTALADA EM FORRO - FORNECIMENTO E INSTALAÇÃO. AF_03/2023</v>
          </cell>
          <cell r="C9409" t="str">
            <v>UN</v>
          </cell>
          <cell r="D9409">
            <v>10.94</v>
          </cell>
          <cell r="E9409">
            <v>11.72</v>
          </cell>
          <cell r="F9409" t="str">
            <v>SINAPI JUNHO 2025</v>
          </cell>
        </row>
        <row r="9410">
          <cell r="A9410">
            <v>91880</v>
          </cell>
          <cell r="B9410" t="str">
            <v>LUVA PARA ELETRODUTO, PVC, ROSCÁVEL, DN 32 MM (1"), PARA CIRCUITOS TERMINAIS, INSTALADA EM LAJE - FORNECIMENTO E INSTALAÇÃO. AF_03/2023</v>
          </cell>
          <cell r="C9410" t="str">
            <v>UN</v>
          </cell>
          <cell r="D9410">
            <v>9.4</v>
          </cell>
          <cell r="E9410">
            <v>10.039999999999999</v>
          </cell>
          <cell r="F9410" t="str">
            <v>SINAPI JUNHO 2025</v>
          </cell>
        </row>
        <row r="9411">
          <cell r="A9411">
            <v>91885</v>
          </cell>
          <cell r="B9411" t="str">
            <v>LUVA PARA ELETRODUTO, PVC, ROSCÁVEL, DN 32 MM (1"), PARA CIRCUITOS TERMINAIS, INSTALADA EM PAREDE - FORNECIMENTO E INSTALAÇÃO. AF_03/2023</v>
          </cell>
          <cell r="C9411" t="str">
            <v>UN</v>
          </cell>
          <cell r="D9411">
            <v>14.08</v>
          </cell>
          <cell r="E9411">
            <v>15.15</v>
          </cell>
          <cell r="F9411" t="str">
            <v>SINAPI JUNHO 2025</v>
          </cell>
        </row>
        <row r="9412">
          <cell r="A9412">
            <v>91877</v>
          </cell>
          <cell r="B9412" t="str">
            <v>LUVA PARA ELETRODUTO, PVC, ROSCÁVEL, DN 40 MM (1 1/4"), PARA CIRCUITOS TERMINAIS, INSTALADA EM FORRO - FORNECIMENTO E INSTALAÇÃO. AF_03/2023</v>
          </cell>
          <cell r="C9412" t="str">
            <v>UN</v>
          </cell>
          <cell r="D9412">
            <v>13.69</v>
          </cell>
          <cell r="E9412">
            <v>14.59</v>
          </cell>
          <cell r="F9412" t="str">
            <v>SINAPI JUNHO 2025</v>
          </cell>
        </row>
        <row r="9413">
          <cell r="A9413">
            <v>91881</v>
          </cell>
          <cell r="B9413" t="str">
            <v>LUVA PARA ELETRODUTO, PVC, ROSCÁVEL, DN 40 MM (1 1/4"), PARA CIRCUITOS TERMINAIS, INSTALADA EM LAJE - FORNECIMENTO E INSTALAÇÃO. AF_03/2023</v>
          </cell>
          <cell r="C9413" t="str">
            <v>UN</v>
          </cell>
          <cell r="D9413">
            <v>12.14</v>
          </cell>
          <cell r="E9413">
            <v>12.91</v>
          </cell>
          <cell r="F9413" t="str">
            <v>SINAPI JUNHO 2025</v>
          </cell>
        </row>
        <row r="9414">
          <cell r="A9414">
            <v>91886</v>
          </cell>
          <cell r="B9414" t="str">
            <v>LUVA PARA ELETRODUTO, PVC, ROSCÁVEL, DN 40 MM (1 1/4"), PARA CIRCUITOS TERMINAIS, INSTALADA EM PAREDE - FORNECIMENTO E INSTALAÇÃO. AF_03/2023</v>
          </cell>
          <cell r="C9414" t="str">
            <v>UN</v>
          </cell>
          <cell r="D9414">
            <v>16.760000000000002</v>
          </cell>
          <cell r="E9414">
            <v>17.96</v>
          </cell>
          <cell r="F9414" t="str">
            <v>SINAPI JUNHO 2025</v>
          </cell>
        </row>
        <row r="9415">
          <cell r="A9415">
            <v>91945</v>
          </cell>
          <cell r="B9415" t="str">
            <v>SUPORTE PARAFUSADO COM PLACA DE ENCAIXE 4" X 2" ALTO (2,00 M DO PISO) PARA PONTO ELÉTRICO - FORNECIMENTO E INSTALAÇÃO. AF_03/2023</v>
          </cell>
          <cell r="C9415" t="str">
            <v>UN</v>
          </cell>
          <cell r="D9415">
            <v>14.2</v>
          </cell>
          <cell r="E9415">
            <v>15.12</v>
          </cell>
          <cell r="F9415" t="str">
            <v>SINAPI JUNHO 2025</v>
          </cell>
        </row>
        <row r="9416">
          <cell r="A9416">
            <v>91947</v>
          </cell>
          <cell r="B9416" t="str">
            <v>SUPORTE PARAFUSADO COM PLACA DE ENCAIXE 4" X 2" BAIXO (0,30 M DO PISO) PARA PONTO ELÉTRICO - FORNECIMENTO E INSTALAÇÃO. AF_03/2023</v>
          </cell>
          <cell r="C9416" t="str">
            <v>UN</v>
          </cell>
          <cell r="D9416">
            <v>9.1</v>
          </cell>
          <cell r="E9416">
            <v>9.5500000000000007</v>
          </cell>
          <cell r="F9416" t="str">
            <v>SINAPI JUNHO 2025</v>
          </cell>
        </row>
        <row r="9417">
          <cell r="A9417">
            <v>91946</v>
          </cell>
          <cell r="B9417" t="str">
            <v>SUPORTE PARAFUSADO COM PLACA DE ENCAIXE 4" X 2" MÉDIO (1,30 M DO PISO) PARA PONTO ELÉTRICO - FORNECIMENTO E INSTALAÇÃO. AF_03/2023</v>
          </cell>
          <cell r="C9417" t="str">
            <v>UN</v>
          </cell>
          <cell r="D9417">
            <v>11.07</v>
          </cell>
          <cell r="E9417">
            <v>11.69</v>
          </cell>
          <cell r="F9417" t="str">
            <v>SINAPI JUNHO 2025</v>
          </cell>
        </row>
        <row r="9418">
          <cell r="A9418">
            <v>91949</v>
          </cell>
          <cell r="B9418" t="str">
            <v>SUPORTE PARAFUSADO COM PLACA DE ENCAIXE 4" X 4" ALTO (2,00 M DO PISO) PARA PONTO ELÉTRICO - FORNECIMENTO E INSTALAÇÃO. AF_03/2023</v>
          </cell>
          <cell r="C9418" t="str">
            <v>UN</v>
          </cell>
          <cell r="D9418">
            <v>19.899999999999999</v>
          </cell>
          <cell r="E9418">
            <v>20.98</v>
          </cell>
          <cell r="F9418" t="str">
            <v>SINAPI JUNHO 2025</v>
          </cell>
        </row>
        <row r="9419">
          <cell r="A9419">
            <v>91951</v>
          </cell>
          <cell r="B9419" t="str">
            <v>SUPORTE PARAFUSADO COM PLACA DE ENCAIXE 4" X 4" BAIXO (0,30 M DO PISO) PARA PONTO ELÉTRICO - FORNECIMENTO E INSTALAÇÃO. AF_03/2023</v>
          </cell>
          <cell r="C9419" t="str">
            <v>UN</v>
          </cell>
          <cell r="D9419">
            <v>13.79</v>
          </cell>
          <cell r="E9419">
            <v>14.31</v>
          </cell>
          <cell r="F9419" t="str">
            <v>SINAPI JUNHO 2025</v>
          </cell>
        </row>
        <row r="9420">
          <cell r="A9420">
            <v>91950</v>
          </cell>
          <cell r="B9420" t="str">
            <v>SUPORTE PARAFUSADO COM PLACA DE ENCAIXE 4" X 4" MÉDIO (1,30 M DO PISO) PARA PONTO ELÉTRICO - FORNECIMENTO E INSTALAÇÃO. AF_03/2023</v>
          </cell>
          <cell r="C9420" t="str">
            <v>UN</v>
          </cell>
          <cell r="D9420">
            <v>16.079999999999998</v>
          </cell>
          <cell r="E9420">
            <v>16.809999999999999</v>
          </cell>
          <cell r="F9420" t="str">
            <v>SINAPI JUNHO 2025</v>
          </cell>
        </row>
        <row r="9421">
          <cell r="A9421">
            <v>91992</v>
          </cell>
          <cell r="B9421" t="str">
            <v>TOMADA ALTA DE EMBUTIR (1 MÓDULO), 2P+T 10 A, INCLUINDO SUPORTE E PLACA - FORNECIMENTO E INSTALAÇÃO. AF_03/2023</v>
          </cell>
          <cell r="C9421" t="str">
            <v>UN</v>
          </cell>
          <cell r="D9421">
            <v>45.78</v>
          </cell>
          <cell r="E9421">
            <v>48.89</v>
          </cell>
          <cell r="F9421" t="str">
            <v>SINAPI JUNHO 2025</v>
          </cell>
        </row>
        <row r="9422">
          <cell r="A9422">
            <v>91990</v>
          </cell>
          <cell r="B9422" t="str">
            <v>TOMADA ALTA DE EMBUTIR (1 MÓDULO), 2P+T 10 A, SEM SUPORTE E SEM PLACA - FORNECIMENTO E INSTALAÇÃO. AF_03/2023</v>
          </cell>
          <cell r="C9422" t="str">
            <v>UN</v>
          </cell>
          <cell r="D9422">
            <v>34.71</v>
          </cell>
          <cell r="E9422">
            <v>37.200000000000003</v>
          </cell>
          <cell r="F9422" t="str">
            <v>SINAPI JUNHO 2025</v>
          </cell>
        </row>
        <row r="9423">
          <cell r="A9423">
            <v>91993</v>
          </cell>
          <cell r="B9423" t="str">
            <v>TOMADA ALTA DE EMBUTIR (1 MÓDULO), 2P+T 20 A, INCLUINDO SUPORTE E PLACA - FORNECIMENTO E INSTALAÇÃO. AF_03/2023</v>
          </cell>
          <cell r="C9423" t="str">
            <v>UN</v>
          </cell>
          <cell r="D9423">
            <v>47.9</v>
          </cell>
          <cell r="E9423">
            <v>51.01</v>
          </cell>
          <cell r="F9423" t="str">
            <v>SINAPI JUNHO 2025</v>
          </cell>
        </row>
        <row r="9424">
          <cell r="A9424">
            <v>91991</v>
          </cell>
          <cell r="B9424" t="str">
            <v>TOMADA ALTA DE EMBUTIR (1 MÓDULO), 2P+T 20 A, SEM SUPORTE E SEM PLACA - FORNECIMENTO E INSTALAÇÃO. AF_03/2023</v>
          </cell>
          <cell r="C9424" t="str">
            <v>UN</v>
          </cell>
          <cell r="D9424">
            <v>36.83</v>
          </cell>
          <cell r="E9424">
            <v>39.32</v>
          </cell>
          <cell r="F9424" t="str">
            <v>SINAPI JUNHO 2025</v>
          </cell>
        </row>
        <row r="9425">
          <cell r="A9425">
            <v>92000</v>
          </cell>
          <cell r="B9425" t="str">
            <v>TOMADA BAIXA DE EMBUTIR (1 MÓDULO), 2P+T 10 A, INCLUINDO SUPORTE E PLACA - FORNECIMENTO E INSTALAÇÃO. AF_03/2023</v>
          </cell>
          <cell r="C9425" t="str">
            <v>UN</v>
          </cell>
          <cell r="D9425">
            <v>31.49</v>
          </cell>
          <cell r="E9425">
            <v>33.29</v>
          </cell>
          <cell r="F9425" t="str">
            <v>SINAPI JUNHO 2025</v>
          </cell>
        </row>
        <row r="9426">
          <cell r="A9426">
            <v>91998</v>
          </cell>
          <cell r="B9426" t="str">
            <v>TOMADA BAIXA DE EMBUTIR (1 MÓDULO), 2P+T 10 A, SEM SUPORTE E SEM PLACA - FORNECIMENTO E INSTALAÇÃO. AF_03/2023</v>
          </cell>
          <cell r="C9426" t="str">
            <v>UN</v>
          </cell>
          <cell r="D9426">
            <v>20.420000000000002</v>
          </cell>
          <cell r="E9426">
            <v>21.6</v>
          </cell>
          <cell r="F9426" t="str">
            <v>SINAPI JUNHO 2025</v>
          </cell>
        </row>
        <row r="9427">
          <cell r="A9427">
            <v>92001</v>
          </cell>
          <cell r="B9427" t="str">
            <v>TOMADA BAIXA DE EMBUTIR (1 MÓDULO), 2P+T 20 A, INCLUINDO SUPORTE E PLACA - FORNECIMENTO E INSTALAÇÃO. AF_03/2023</v>
          </cell>
          <cell r="C9427" t="str">
            <v>UN</v>
          </cell>
          <cell r="D9427">
            <v>33.61</v>
          </cell>
          <cell r="E9427">
            <v>35.409999999999997</v>
          </cell>
          <cell r="F9427" t="str">
            <v>SINAPI JUNHO 2025</v>
          </cell>
        </row>
        <row r="9428">
          <cell r="A9428">
            <v>91999</v>
          </cell>
          <cell r="B9428" t="str">
            <v>TOMADA BAIXA DE EMBUTIR (1 MÓDULO), 2P+T 20 A, SEM SUPORTE E SEM PLACA - FORNECIMENTO E INSTALAÇÃO. AF_03/2023</v>
          </cell>
          <cell r="C9428" t="str">
            <v>UN</v>
          </cell>
          <cell r="D9428">
            <v>22.54</v>
          </cell>
          <cell r="E9428">
            <v>23.72</v>
          </cell>
          <cell r="F9428" t="str">
            <v>SINAPI JUNHO 2025</v>
          </cell>
        </row>
        <row r="9429">
          <cell r="A9429">
            <v>92008</v>
          </cell>
          <cell r="B9429" t="str">
            <v>TOMADA BAIXA DE EMBUTIR (2 MÓDULOS), 2P+T 10 A, INCLUINDO SUPORTE E PLACA - FORNECIMENTO E INSTALAÇÃO. AF_03/2023</v>
          </cell>
          <cell r="C9429" t="str">
            <v>UN</v>
          </cell>
          <cell r="D9429">
            <v>48.57</v>
          </cell>
          <cell r="E9429">
            <v>51.24</v>
          </cell>
          <cell r="F9429" t="str">
            <v>SINAPI JUNHO 2025</v>
          </cell>
        </row>
        <row r="9430">
          <cell r="A9430">
            <v>92006</v>
          </cell>
          <cell r="B9430" t="str">
            <v>TOMADA BAIXA DE EMBUTIR (2 MÓDULOS), 2P+T 10 A, SEM SUPORTE E SEM PLACA - FORNECIMENTO E INSTALAÇÃO. AF_03/2023</v>
          </cell>
          <cell r="C9430" t="str">
            <v>UN</v>
          </cell>
          <cell r="D9430">
            <v>37.5</v>
          </cell>
          <cell r="E9430">
            <v>39.549999999999997</v>
          </cell>
          <cell r="F9430" t="str">
            <v>SINAPI JUNHO 2025</v>
          </cell>
        </row>
        <row r="9431">
          <cell r="A9431">
            <v>92009</v>
          </cell>
          <cell r="B9431" t="str">
            <v>TOMADA BAIXA DE EMBUTIR (2 MÓDULOS), 2P+T 20 A, INCLUINDO SUPORTE E PLACA - FORNECIMENTO E INSTALAÇÃO. AF_03/2023</v>
          </cell>
          <cell r="C9431" t="str">
            <v>UN</v>
          </cell>
          <cell r="D9431">
            <v>52.81</v>
          </cell>
          <cell r="E9431">
            <v>55.48</v>
          </cell>
          <cell r="F9431" t="str">
            <v>SINAPI JUNHO 2025</v>
          </cell>
        </row>
        <row r="9432">
          <cell r="A9432">
            <v>92007</v>
          </cell>
          <cell r="B9432" t="str">
            <v>TOMADA BAIXA DE EMBUTIR (2 MÓDULOS), 2P+T 20 A, SEM SUPORTE E SEM PLACA - FORNECIMENTO E INSTALAÇÃO. AF_03/2023</v>
          </cell>
          <cell r="C9432" t="str">
            <v>UN</v>
          </cell>
          <cell r="D9432">
            <v>41.74</v>
          </cell>
          <cell r="E9432">
            <v>43.79</v>
          </cell>
          <cell r="F9432" t="str">
            <v>SINAPI JUNHO 2025</v>
          </cell>
        </row>
        <row r="9433">
          <cell r="A9433">
            <v>92016</v>
          </cell>
          <cell r="B9433" t="str">
            <v>TOMADA BAIXA DE EMBUTIR (3 MÓDULOS), 2P+T 10 A, INCLUINDO SUPORTE E PLACA - FORNECIMENTO E INSTALAÇÃO. AF_03/2023</v>
          </cell>
          <cell r="C9433" t="str">
            <v>UN</v>
          </cell>
          <cell r="D9433">
            <v>65.650000000000006</v>
          </cell>
          <cell r="E9433">
            <v>69.19</v>
          </cell>
          <cell r="F9433" t="str">
            <v>SINAPI JUNHO 2025</v>
          </cell>
        </row>
        <row r="9434">
          <cell r="A9434">
            <v>92014</v>
          </cell>
          <cell r="B9434" t="str">
            <v>TOMADA BAIXA DE EMBUTIR (3 MÓDULOS), 2P+T 10 A, SEM SUPORTE E SEM PLACA - FORNECIMENTO E INSTALAÇÃO. AF_03/2023</v>
          </cell>
          <cell r="C9434" t="str">
            <v>UN</v>
          </cell>
          <cell r="D9434">
            <v>54.58</v>
          </cell>
          <cell r="E9434">
            <v>57.5</v>
          </cell>
          <cell r="F9434" t="str">
            <v>SINAPI JUNHO 2025</v>
          </cell>
        </row>
        <row r="9435">
          <cell r="A9435">
            <v>92017</v>
          </cell>
          <cell r="B9435" t="str">
            <v>TOMADA BAIXA DE EMBUTIR (3 MÓDULOS), 2P+T 20 A, INCLUINDO SUPORTE E PLACA - FORNECIMENTO E INSTALAÇÃO. AF_03/2023</v>
          </cell>
          <cell r="C9435" t="str">
            <v>UN</v>
          </cell>
          <cell r="D9435">
            <v>72.010000000000005</v>
          </cell>
          <cell r="E9435">
            <v>75.55</v>
          </cell>
          <cell r="F9435" t="str">
            <v>SINAPI JUNHO 2025</v>
          </cell>
        </row>
        <row r="9436">
          <cell r="A9436">
            <v>92015</v>
          </cell>
          <cell r="B9436" t="str">
            <v>TOMADA BAIXA DE EMBUTIR (3 MÓDULOS), 2P+T 20 A, SEM SUPORTE E SEM PLACA - FORNECIMENTO E INSTALAÇÃO. AF_03/2023</v>
          </cell>
          <cell r="C9436" t="str">
            <v>UN</v>
          </cell>
          <cell r="D9436">
            <v>60.94</v>
          </cell>
          <cell r="E9436">
            <v>63.86</v>
          </cell>
          <cell r="F9436" t="str">
            <v>SINAPI JUNHO 2025</v>
          </cell>
        </row>
        <row r="9437">
          <cell r="A9437">
            <v>92019</v>
          </cell>
          <cell r="B9437" t="str">
            <v>TOMADA BAIXA DE EMBUTIR (4 MÓDULOS), 2P+T 10 A, INCLUINDO SUPORTE E PLACA - FORNECIMENTO E INSTALAÇÃO. AF_03/2023</v>
          </cell>
          <cell r="C9437" t="str">
            <v>UN</v>
          </cell>
          <cell r="D9437">
            <v>88.32</v>
          </cell>
          <cell r="E9437">
            <v>92.9</v>
          </cell>
          <cell r="F9437" t="str">
            <v>SINAPI JUNHO 2025</v>
          </cell>
        </row>
        <row r="9438">
          <cell r="A9438">
            <v>92018</v>
          </cell>
          <cell r="B9438" t="str">
            <v>TOMADA BAIXA DE EMBUTIR (4 MÓDULOS), 2P+T 10 A, SEM SUPORTE E SEM PLACA - FORNECIMENTO E INSTALAÇÃO. AF_03/2023</v>
          </cell>
          <cell r="C9438" t="str">
            <v>UN</v>
          </cell>
          <cell r="D9438">
            <v>72.239999999999995</v>
          </cell>
          <cell r="E9438">
            <v>76.09</v>
          </cell>
          <cell r="F9438" t="str">
            <v>SINAPI JUNHO 2025</v>
          </cell>
        </row>
        <row r="9439">
          <cell r="A9439">
            <v>92021</v>
          </cell>
          <cell r="B9439" t="str">
            <v>TOMADA BAIXA DE EMBUTIR (6 MÓDULOS), 2P+T 10 A, INCLUINDO SUPORTE E PLACA - FORNECIMENTO E INSTALAÇÃO. AF_03/2023</v>
          </cell>
          <cell r="C9439" t="str">
            <v>UN</v>
          </cell>
          <cell r="D9439">
            <v>122.75</v>
          </cell>
          <cell r="E9439">
            <v>129.1</v>
          </cell>
          <cell r="F9439" t="str">
            <v>SINAPI JUNHO 2025</v>
          </cell>
        </row>
        <row r="9440">
          <cell r="A9440">
            <v>92020</v>
          </cell>
          <cell r="B9440" t="str">
            <v>TOMADA BAIXA DE EMBUTIR (6 MÓDULOS), 2P+T 10 A, SEM SUPORTE E SEM PLACA - FORNECIMENTO E INSTALAÇÃO. AF_03/2023</v>
          </cell>
          <cell r="C9440" t="str">
            <v>UN</v>
          </cell>
          <cell r="D9440">
            <v>106.67</v>
          </cell>
          <cell r="E9440">
            <v>112.29</v>
          </cell>
          <cell r="F9440" t="str">
            <v>SINAPI JUNHO 2025</v>
          </cell>
        </row>
        <row r="9441">
          <cell r="A9441">
            <v>91996</v>
          </cell>
          <cell r="B9441" t="str">
            <v>TOMADA MÉDIA DE EMBUTIR (1 MÓDULO), 2P+T 10 A, INCLUINDO SUPORTE E PLACA - FORNECIMENTO E INSTALAÇÃO. AF_03/2023</v>
          </cell>
          <cell r="C9441" t="str">
            <v>UN</v>
          </cell>
          <cell r="D9441">
            <v>35.479999999999997</v>
          </cell>
          <cell r="E9441">
            <v>37.64</v>
          </cell>
          <cell r="F9441" t="str">
            <v>SINAPI JUNHO 2025</v>
          </cell>
        </row>
        <row r="9442">
          <cell r="A9442">
            <v>91994</v>
          </cell>
          <cell r="B9442" t="str">
            <v>TOMADA MÉDIA DE EMBUTIR (1 MÓDULO), 2P+T 10 A, SEM SUPORTE E SEM PLACA - FORNECIMENTO E INSTALAÇÃO. AF_03/2023</v>
          </cell>
          <cell r="C9442" t="str">
            <v>UN</v>
          </cell>
          <cell r="D9442">
            <v>24.41</v>
          </cell>
          <cell r="E9442">
            <v>25.95</v>
          </cell>
          <cell r="F9442" t="str">
            <v>SINAPI JUNHO 2025</v>
          </cell>
        </row>
        <row r="9443">
          <cell r="A9443">
            <v>91997</v>
          </cell>
          <cell r="B9443" t="str">
            <v>TOMADA MÉDIA DE EMBUTIR (1 MÓDULO), 2P+T 20 A, INCLUINDO SUPORTE E PLACA - FORNECIMENTO E INSTALAÇÃO. AF_03/2023</v>
          </cell>
          <cell r="C9443" t="str">
            <v>UN</v>
          </cell>
          <cell r="D9443">
            <v>37.6</v>
          </cell>
          <cell r="E9443">
            <v>39.76</v>
          </cell>
          <cell r="F9443" t="str">
            <v>SINAPI JUNHO 2025</v>
          </cell>
        </row>
        <row r="9444">
          <cell r="A9444">
            <v>91995</v>
          </cell>
          <cell r="B9444" t="str">
            <v>TOMADA MÉDIA DE EMBUTIR (1 MÓDULO), 2P+T 20 A, SEM SUPORTE E SEM PLACA - FORNECIMENTO E INSTALAÇÃO. AF_03/2023</v>
          </cell>
          <cell r="C9444" t="str">
            <v>UN</v>
          </cell>
          <cell r="D9444">
            <v>26.53</v>
          </cell>
          <cell r="E9444">
            <v>28.07</v>
          </cell>
          <cell r="F9444" t="str">
            <v>SINAPI JUNHO 2025</v>
          </cell>
        </row>
        <row r="9445">
          <cell r="A9445">
            <v>92004</v>
          </cell>
          <cell r="B9445" t="str">
            <v>TOMADA MÉDIA DE EMBUTIR (2 MÓDULOS), 2P+T 10 A, INCLUINDO SUPORTE E PLACA - FORNECIMENTO E INSTALAÇÃO. AF_03/2023</v>
          </cell>
          <cell r="C9445" t="str">
            <v>UN</v>
          </cell>
          <cell r="D9445">
            <v>56.59</v>
          </cell>
          <cell r="E9445">
            <v>60</v>
          </cell>
          <cell r="F9445" t="str">
            <v>SINAPI JUNHO 2025</v>
          </cell>
        </row>
        <row r="9446">
          <cell r="A9446">
            <v>92002</v>
          </cell>
          <cell r="B9446" t="str">
            <v>TOMADA MÉDIA DE EMBUTIR (2 MÓDULOS), 2P+T 10 A, SEM SUPORTE E SEM PLACA - FORNECIMENTO E INSTALAÇÃO. AF_03/2023</v>
          </cell>
          <cell r="C9446" t="str">
            <v>UN</v>
          </cell>
          <cell r="D9446">
            <v>45.52</v>
          </cell>
          <cell r="E9446">
            <v>48.31</v>
          </cell>
          <cell r="F9446" t="str">
            <v>SINAPI JUNHO 2025</v>
          </cell>
        </row>
        <row r="9447">
          <cell r="A9447">
            <v>92005</v>
          </cell>
          <cell r="B9447" t="str">
            <v>TOMADA MÉDIA DE EMBUTIR (2 MÓDULOS), 2P+T 20 A, INCLUINDO SUPORTE E PLACA - FORNECIMENTO E INSTALAÇÃO. AF_03/2023</v>
          </cell>
          <cell r="C9447" t="str">
            <v>UN</v>
          </cell>
          <cell r="D9447">
            <v>60.83</v>
          </cell>
          <cell r="E9447">
            <v>64.239999999999995</v>
          </cell>
          <cell r="F9447" t="str">
            <v>SINAPI JUNHO 2025</v>
          </cell>
        </row>
        <row r="9448">
          <cell r="A9448">
            <v>92003</v>
          </cell>
          <cell r="B9448" t="str">
            <v>TOMADA MÉDIA DE EMBUTIR (2 MÓDULOS), 2P+T 20 A, SEM SUPORTE E SEM PLACA - FORNECIMENTO E INSTALAÇÃO. AF_03/2023</v>
          </cell>
          <cell r="C9448" t="str">
            <v>UN</v>
          </cell>
          <cell r="D9448">
            <v>49.76</v>
          </cell>
          <cell r="E9448">
            <v>52.55</v>
          </cell>
          <cell r="F9448" t="str">
            <v>SINAPI JUNHO 2025</v>
          </cell>
        </row>
        <row r="9449">
          <cell r="A9449">
            <v>92012</v>
          </cell>
          <cell r="B9449" t="str">
            <v>TOMADA MÉDIA DE EMBUTIR (3 MÓDULOS), 2P+T 10 A, INCLUINDO SUPORTE E PLACA - FORNECIMENTO E INSTALAÇÃO. AF_03/2023</v>
          </cell>
          <cell r="C9449" t="str">
            <v>UN</v>
          </cell>
          <cell r="D9449">
            <v>77.66</v>
          </cell>
          <cell r="E9449">
            <v>82.31</v>
          </cell>
          <cell r="F9449" t="str">
            <v>SINAPI JUNHO 2025</v>
          </cell>
        </row>
        <row r="9450">
          <cell r="A9450">
            <v>92010</v>
          </cell>
          <cell r="B9450" t="str">
            <v>TOMADA MÉDIA DE EMBUTIR (3 MÓDULOS), 2P+T 10 A, SEM SUPORTE E SEM PLACA - FORNECIMENTO E INSTALAÇÃO. AF_03/2023</v>
          </cell>
          <cell r="C9450" t="str">
            <v>UN</v>
          </cell>
          <cell r="D9450">
            <v>66.59</v>
          </cell>
          <cell r="E9450">
            <v>70.62</v>
          </cell>
          <cell r="F9450" t="str">
            <v>SINAPI JUNHO 2025</v>
          </cell>
        </row>
        <row r="9451">
          <cell r="A9451">
            <v>92013</v>
          </cell>
          <cell r="B9451" t="str">
            <v>TOMADA MÉDIA DE EMBUTIR (3 MÓDULOS), 2P+T 20 A, INCLUINDO SUPORTE E PLACA - FORNECIMENTO E INSTALAÇÃO. AF_03/2023</v>
          </cell>
          <cell r="C9451" t="str">
            <v>UN</v>
          </cell>
          <cell r="D9451">
            <v>84.02</v>
          </cell>
          <cell r="E9451">
            <v>88.67</v>
          </cell>
          <cell r="F9451" t="str">
            <v>SINAPI JUNHO 2025</v>
          </cell>
        </row>
        <row r="9452">
          <cell r="A9452">
            <v>92011</v>
          </cell>
          <cell r="B9452" t="str">
            <v>TOMADA MÉDIA DE EMBUTIR (3 MÓDULOS), 2P+T 20 A, SEM SUPORTE E SEM PLACA - FORNECIMENTO E INSTALAÇÃO. AF_03/2023</v>
          </cell>
          <cell r="C9452" t="str">
            <v>UN</v>
          </cell>
          <cell r="D9452">
            <v>72.95</v>
          </cell>
          <cell r="E9452">
            <v>76.98</v>
          </cell>
          <cell r="F9452" t="str">
            <v>SINAPI JUNHO 2025</v>
          </cell>
        </row>
        <row r="9453">
          <cell r="A9453">
            <v>95777</v>
          </cell>
          <cell r="B9453" t="str">
            <v>CONDULETE DE ALUMÍNIO, TIPO B, PARA ELETRODUTO DE AÇO GALVANIZADO DN 20 MM (3/4''), APARENTE - FORNECIMENTO E INSTALAÇÃO. AF_10/2022</v>
          </cell>
          <cell r="C9453" t="str">
            <v>UN</v>
          </cell>
          <cell r="D9453">
            <v>27.02</v>
          </cell>
          <cell r="E9453">
            <v>28.15</v>
          </cell>
          <cell r="F9453" t="str">
            <v>SINAPI JUNHO 2025</v>
          </cell>
        </row>
        <row r="9454">
          <cell r="A9454">
            <v>95780</v>
          </cell>
          <cell r="B9454" t="str">
            <v>CONDULETE DE ALUMÍNIO, TIPO B, PARA ELETRODUTO DE AÇO GALVANIZADO DN 25 MM (1''), APARENTE - FORNECIMENTO E INSTALAÇÃO. AF_10/2022</v>
          </cell>
          <cell r="C9454" t="str">
            <v>UN</v>
          </cell>
          <cell r="D9454">
            <v>32.32</v>
          </cell>
          <cell r="E9454">
            <v>33.56</v>
          </cell>
          <cell r="F9454" t="str">
            <v>SINAPI JUNHO 2025</v>
          </cell>
        </row>
        <row r="9455">
          <cell r="A9455">
            <v>95783</v>
          </cell>
          <cell r="B9455" t="str">
            <v>CONDULETE DE ALUMÍNIO, TIPO B, PARA ELETRODUTO DE AÇO GALVANIZADO DN 32 MM (1 1/4''), APARENTE - FORNECIMENTO E INSTALAÇÃO. AF_10/2022</v>
          </cell>
          <cell r="C9455" t="str">
            <v>UN</v>
          </cell>
          <cell r="D9455">
            <v>0</v>
          </cell>
          <cell r="E9455">
            <v>0</v>
          </cell>
          <cell r="F9455" t="str">
            <v>SINAPI JUNHO 2025</v>
          </cell>
        </row>
        <row r="9456">
          <cell r="A9456">
            <v>95778</v>
          </cell>
          <cell r="B9456" t="str">
            <v>CONDULETE DE ALUMÍNIO, TIPO C, PARA ELETRODUTO DE AÇO GALVANIZADO DN 20 MM (3/4''), APARENTE - FORNECIMENTO E INSTALAÇÃO. AF_10/2022</v>
          </cell>
          <cell r="C9456" t="str">
            <v>UN</v>
          </cell>
          <cell r="D9456">
            <v>30.14</v>
          </cell>
          <cell r="E9456">
            <v>31.47</v>
          </cell>
          <cell r="F9456" t="str">
            <v>SINAPI JUNHO 2025</v>
          </cell>
        </row>
        <row r="9457">
          <cell r="A9457">
            <v>95781</v>
          </cell>
          <cell r="B9457" t="str">
            <v>CONDULETE DE ALUMÍNIO, TIPO C, PARA ELETRODUTO DE AÇO GALVANIZADO DN 25 MM (1''), APARENTE - FORNECIMENTO E INSTALAÇÃO. AF_10/2022</v>
          </cell>
          <cell r="C9457" t="str">
            <v>UN</v>
          </cell>
          <cell r="D9457">
            <v>36.549999999999997</v>
          </cell>
          <cell r="E9457">
            <v>38.119999999999997</v>
          </cell>
          <cell r="F9457" t="str">
            <v>SINAPI JUNHO 2025</v>
          </cell>
        </row>
        <row r="9458">
          <cell r="A9458">
            <v>95784</v>
          </cell>
          <cell r="B9458" t="str">
            <v>CONDULETE DE ALUMÍNIO, TIPO C, PARA ELETRODUTO DE AÇO GALVANIZADO DN 32 MM (1 1/4''), APARENTE - FORNECIMENTO E INSTALAÇÃO. AF_10/2022</v>
          </cell>
          <cell r="C9458" t="str">
            <v>UN</v>
          </cell>
          <cell r="D9458">
            <v>0</v>
          </cell>
          <cell r="E9458">
            <v>0</v>
          </cell>
          <cell r="F9458" t="str">
            <v>SINAPI JUNHO 2025</v>
          </cell>
        </row>
        <row r="9459">
          <cell r="A9459">
            <v>95782</v>
          </cell>
          <cell r="B9459" t="str">
            <v>CONDULETE DE ALUMÍNIO, TIPO E, ELETRODUTO DE AÇO GALVANIZADO DN 25 MM (1''), APARENTE - FORNECIMENTO E INSTALAÇÃO. AF_10/2022</v>
          </cell>
          <cell r="C9459" t="str">
            <v>UN</v>
          </cell>
          <cell r="D9459">
            <v>34.61</v>
          </cell>
          <cell r="E9459">
            <v>35.85</v>
          </cell>
          <cell r="F9459" t="str">
            <v>SINAPI JUNHO 2025</v>
          </cell>
        </row>
        <row r="9460">
          <cell r="A9460">
            <v>95779</v>
          </cell>
          <cell r="B9460" t="str">
            <v>CONDULETE DE ALUMÍNIO, TIPO E, PARA ELETRODUTO DE AÇO GALVANIZADO DN 20 MM (3/4''), APARENTE - FORNECIMENTO E INSTALAÇÃO. AF_10/2022</v>
          </cell>
          <cell r="C9460" t="str">
            <v>UN</v>
          </cell>
          <cell r="D9460">
            <v>25.02</v>
          </cell>
          <cell r="E9460">
            <v>26.15</v>
          </cell>
          <cell r="F9460" t="str">
            <v>SINAPI JUNHO 2025</v>
          </cell>
        </row>
        <row r="9461">
          <cell r="A9461">
            <v>95785</v>
          </cell>
          <cell r="B9461" t="str">
            <v>CONDULETE DE ALUMÍNIO, TIPO E, PARA ELETRODUTO DE AÇO GALVANIZADO DN 32 MM (1 1/4''), APARENTE - FORNECIMENTO E INSTALAÇÃO. AF_10/2022</v>
          </cell>
          <cell r="C9461" t="str">
            <v>UN</v>
          </cell>
          <cell r="D9461">
            <v>41.06</v>
          </cell>
          <cell r="E9461">
            <v>42.48</v>
          </cell>
          <cell r="F9461" t="str">
            <v>SINAPI JUNHO 2025</v>
          </cell>
        </row>
        <row r="9462">
          <cell r="A9462">
            <v>95792</v>
          </cell>
          <cell r="B9462" t="str">
            <v>CONDULETE DE ALUMÍNIO, TIPO LB, PARA ELETRODUTO DE AÇO GALVANIZADO DN 20 MM (3/4''), APARENTE - FORNECIMENTO E INSTALAÇÃO. AF_10/2022</v>
          </cell>
          <cell r="C9462" t="str">
            <v>UN</v>
          </cell>
          <cell r="D9462">
            <v>0</v>
          </cell>
          <cell r="E9462">
            <v>0</v>
          </cell>
          <cell r="F9462" t="str">
            <v>SINAPI JUNHO 2025</v>
          </cell>
        </row>
        <row r="9463">
          <cell r="A9463">
            <v>95793</v>
          </cell>
          <cell r="B9463" t="str">
            <v>CONDULETE DE ALUMÍNIO, TIPO LB, PARA ELETRODUTO DE AÇO GALVANIZADO DN 25 MM (1''), APARENTE - FORNECIMENTO E INSTALAÇÃO. AF_10/2022</v>
          </cell>
          <cell r="C9463" t="str">
            <v>UN</v>
          </cell>
          <cell r="D9463">
            <v>0</v>
          </cell>
          <cell r="E9463">
            <v>0</v>
          </cell>
          <cell r="F9463" t="str">
            <v>SINAPI JUNHO 2025</v>
          </cell>
        </row>
        <row r="9464">
          <cell r="A9464">
            <v>95794</v>
          </cell>
          <cell r="B9464" t="str">
            <v>CONDULETE DE ALUMÍNIO, TIPO LB, PARA ELETRODUTO DE AÇO GALVANIZADO DN 32 MM (1 1/4''), APARENTE - FORNECIMENTO E INSTALAÇÃO. AF_10/2022</v>
          </cell>
          <cell r="C9464" t="str">
            <v>UN</v>
          </cell>
          <cell r="D9464">
            <v>0</v>
          </cell>
          <cell r="E9464">
            <v>0</v>
          </cell>
          <cell r="F9464" t="str">
            <v>SINAPI JUNHO 2025</v>
          </cell>
        </row>
        <row r="9465">
          <cell r="A9465">
            <v>95786</v>
          </cell>
          <cell r="B9465" t="str">
            <v>CONDULETE DE ALUMÍNIO, TIPO LL, PARA ELETRODUTO DE AÇO GALVANIZADO DN 20 MM (3/4''), APARENTE - FORNECIMENTO E INSTALAÇÃO. AF_10/2022</v>
          </cell>
          <cell r="C9465" t="str">
            <v>UN</v>
          </cell>
          <cell r="D9465">
            <v>0</v>
          </cell>
          <cell r="E9465">
            <v>0</v>
          </cell>
          <cell r="F9465" t="str">
            <v>SINAPI JUNHO 2025</v>
          </cell>
        </row>
        <row r="9466">
          <cell r="A9466">
            <v>95788</v>
          </cell>
          <cell r="B9466" t="str">
            <v>CONDULETE DE ALUMÍNIO, TIPO LL, PARA ELETRODUTO DE AÇO GALVANIZADO DN 25 MM (1''), APARENTE - FORNECIMENTO E INSTALAÇÃO. AF_10/2022</v>
          </cell>
          <cell r="C9466" t="str">
            <v>UN</v>
          </cell>
          <cell r="D9466">
            <v>0</v>
          </cell>
          <cell r="E9466">
            <v>0</v>
          </cell>
          <cell r="F9466" t="str">
            <v>SINAPI JUNHO 2025</v>
          </cell>
        </row>
        <row r="9467">
          <cell r="A9467">
            <v>95790</v>
          </cell>
          <cell r="B9467" t="str">
            <v>CONDULETE DE ALUMÍNIO, TIPO LL, PARA ELETRODUTO DE AÇO GALVANIZADO DN 32 MM (1 1/4''), APARENTE - FORNECIMENTO E INSTALAÇÃO. AF_10/2022</v>
          </cell>
          <cell r="C9467" t="str">
            <v>UN</v>
          </cell>
          <cell r="D9467">
            <v>0</v>
          </cell>
          <cell r="E9467">
            <v>0</v>
          </cell>
          <cell r="F9467" t="str">
            <v>SINAPI JUNHO 2025</v>
          </cell>
        </row>
        <row r="9468">
          <cell r="A9468">
            <v>95787</v>
          </cell>
          <cell r="B9468" t="str">
            <v>CONDULETE DE ALUMÍNIO, TIPO LR, PARA ELETRODUTO DE AÇO GALVANIZADO DN 20 MM (3/4''), APARENTE - FORNECIMENTO E INSTALAÇÃO. AF_10/2022</v>
          </cell>
          <cell r="C9468" t="str">
            <v>UN</v>
          </cell>
          <cell r="D9468">
            <v>29.96</v>
          </cell>
          <cell r="E9468">
            <v>31.49</v>
          </cell>
          <cell r="F9468" t="str">
            <v>SINAPI JUNHO 2025</v>
          </cell>
        </row>
        <row r="9469">
          <cell r="A9469">
            <v>95789</v>
          </cell>
          <cell r="B9469" t="str">
            <v>CONDULETE DE ALUMÍNIO, TIPO LR, PARA ELETRODUTO DE AÇO GALVANIZADO DN 25 MM (1''), APARENTE - FORNECIMENTO E INSTALAÇÃO. AF_10/2022</v>
          </cell>
          <cell r="C9469" t="str">
            <v>UN</v>
          </cell>
          <cell r="D9469">
            <v>41.12</v>
          </cell>
          <cell r="E9469">
            <v>43.03</v>
          </cell>
          <cell r="F9469" t="str">
            <v>SINAPI JUNHO 2025</v>
          </cell>
        </row>
        <row r="9470">
          <cell r="A9470">
            <v>95791</v>
          </cell>
          <cell r="B9470" t="str">
            <v>CONDULETE DE ALUMÍNIO, TIPO LR, PARA ELETRODUTO DE AÇO GALVANIZADO DN 32 MM (1 1/4''), APARENTE - FORNECIMENTO E INSTALAÇÃO. AF_10/2022</v>
          </cell>
          <cell r="C9470" t="str">
            <v>UN</v>
          </cell>
          <cell r="D9470">
            <v>57.49</v>
          </cell>
          <cell r="E9470">
            <v>59.9</v>
          </cell>
          <cell r="F9470" t="str">
            <v>SINAPI JUNHO 2025</v>
          </cell>
        </row>
        <row r="9471">
          <cell r="A9471">
            <v>95795</v>
          </cell>
          <cell r="B9471" t="str">
            <v>CONDULETE DE ALUMÍNIO, TIPO T, PARA ELETRODUTO DE AÇO GALVANIZADO DN 20 MM (3/4''), APARENTE - FORNECIMENTO E INSTALAÇÃO. AF_10/2022</v>
          </cell>
          <cell r="C9471" t="str">
            <v>UN</v>
          </cell>
          <cell r="D9471">
            <v>34.159999999999997</v>
          </cell>
          <cell r="E9471">
            <v>35.909999999999997</v>
          </cell>
          <cell r="F9471" t="str">
            <v>SINAPI JUNHO 2025</v>
          </cell>
        </row>
        <row r="9472">
          <cell r="A9472">
            <v>95796</v>
          </cell>
          <cell r="B9472" t="str">
            <v>CONDULETE DE ALUMÍNIO, TIPO T, PARA ELETRODUTO DE AÇO GALVANIZADO DN 25 MM (1''), APARENTE - FORNECIMENTO E INSTALAÇÃO. AF_10/2022</v>
          </cell>
          <cell r="C9472" t="str">
            <v>UN</v>
          </cell>
          <cell r="D9472">
            <v>48.3</v>
          </cell>
          <cell r="E9472">
            <v>50.53</v>
          </cell>
          <cell r="F9472" t="str">
            <v>SINAPI JUNHO 2025</v>
          </cell>
        </row>
        <row r="9473">
          <cell r="A9473">
            <v>95797</v>
          </cell>
          <cell r="B9473" t="str">
            <v>CONDULETE DE ALUMÍNIO, TIPO T, PARA ELETRODUTO DE AÇO GALVANIZADO DN 32 MM (1 1/4''), APARENTE - FORNECIMENTO E INSTALAÇÃO. AF_10/2022</v>
          </cell>
          <cell r="C9473" t="str">
            <v>UN</v>
          </cell>
          <cell r="D9473">
            <v>67.03</v>
          </cell>
          <cell r="E9473">
            <v>69.94</v>
          </cell>
          <cell r="F9473" t="str">
            <v>SINAPI JUNHO 2025</v>
          </cell>
        </row>
        <row r="9474">
          <cell r="A9474">
            <v>95798</v>
          </cell>
          <cell r="B9474" t="str">
            <v>CONDULETE DE ALUMÍNIO, TIPO TB, PARA ELETRODUTO DE AÇO GALVANIZADO DN 20 MM (3/4''), APARENTE - FORNECIMENTO E INSTALAÇÃO. AF_10/2022</v>
          </cell>
          <cell r="C9474" t="str">
            <v>UN</v>
          </cell>
          <cell r="D9474">
            <v>0</v>
          </cell>
          <cell r="E9474">
            <v>0</v>
          </cell>
          <cell r="F9474" t="str">
            <v>SINAPI JUNHO 2025</v>
          </cell>
        </row>
        <row r="9475">
          <cell r="A9475">
            <v>95799</v>
          </cell>
          <cell r="B9475" t="str">
            <v>CONDULETE DE ALUMÍNIO, TIPO TB, PARA ELETRODUTO DE AÇO GALVANIZADO DN 25 MM (1''), APARENTE - FORNECIMENTO E INSTALAÇÃO. AF_10/2022</v>
          </cell>
          <cell r="C9475" t="str">
            <v>UN</v>
          </cell>
          <cell r="D9475">
            <v>0</v>
          </cell>
          <cell r="E9475">
            <v>0</v>
          </cell>
          <cell r="F9475" t="str">
            <v>SINAPI JUNHO 2025</v>
          </cell>
        </row>
        <row r="9476">
          <cell r="A9476">
            <v>95800</v>
          </cell>
          <cell r="B9476" t="str">
            <v>CONDULETE DE ALUMÍNIO, TIPO TB, PARA ELETRODUTO DE AÇO GALVANIZADO DN 32 MM (1 1/4''), APARENTE - FORNECIMENTO E INSTALAÇÃO. AF_10/2022</v>
          </cell>
          <cell r="C9476" t="str">
            <v>UN</v>
          </cell>
          <cell r="D9476">
            <v>0</v>
          </cell>
          <cell r="E9476">
            <v>0</v>
          </cell>
          <cell r="F9476" t="str">
            <v>SINAPI JUNHO 2025</v>
          </cell>
        </row>
        <row r="9477">
          <cell r="A9477">
            <v>95801</v>
          </cell>
          <cell r="B9477" t="str">
            <v>CONDULETE DE ALUMÍNIO, TIPO X, PARA ELETRODUTO DE AÇO GALVANIZADO DN 20 MM (3/4''), APARENTE - FORNECIMENTO E INSTALAÇÃO. AF_10/2022</v>
          </cell>
          <cell r="C9477" t="str">
            <v>UN</v>
          </cell>
          <cell r="D9477">
            <v>41.06</v>
          </cell>
          <cell r="E9477">
            <v>43.01</v>
          </cell>
          <cell r="F9477" t="str">
            <v>SINAPI JUNHO 2025</v>
          </cell>
        </row>
        <row r="9478">
          <cell r="A9478">
            <v>95802</v>
          </cell>
          <cell r="B9478" t="str">
            <v>CONDULETE DE ALUMÍNIO, TIPO X, PARA ELETRODUTO DE AÇO GALVANIZADO DN 25 MM (1''), APARENTE - FORNECIMENTO E INSTALAÇÃO. AF_10/2022</v>
          </cell>
          <cell r="C9478" t="str">
            <v>UN</v>
          </cell>
          <cell r="D9478">
            <v>50.88</v>
          </cell>
          <cell r="E9478">
            <v>53.44</v>
          </cell>
          <cell r="F9478" t="str">
            <v>SINAPI JUNHO 2025</v>
          </cell>
        </row>
        <row r="9479">
          <cell r="A9479">
            <v>95803</v>
          </cell>
          <cell r="B9479" t="str">
            <v>CONDULETE DE ALUMÍNIO, TIPO X, PARA ELETRODUTO DE AÇO GALVANIZADO DN 32 MM (1 1/4''), APARENTE - FORNECIMENTO E INSTALAÇÃO. AF_10/2022</v>
          </cell>
          <cell r="C9479" t="str">
            <v>UN</v>
          </cell>
          <cell r="D9479">
            <v>74.459999999999994</v>
          </cell>
          <cell r="E9479">
            <v>77.87</v>
          </cell>
          <cell r="F9479" t="str">
            <v>SINAPI JUNHO 2025</v>
          </cell>
        </row>
        <row r="9480">
          <cell r="A9480">
            <v>95804</v>
          </cell>
          <cell r="B9480" t="str">
            <v>CONDULETE DE PVC, TIPO B, PARA ELETRODUTO DE PVC SOLDÁVEL DN 20 MM (1/2''), APARENTE - FORNECIMENTO E INSTALAÇÃO. AF_10/2022</v>
          </cell>
          <cell r="C9480" t="str">
            <v>UN</v>
          </cell>
          <cell r="D9480">
            <v>26.76</v>
          </cell>
          <cell r="E9480">
            <v>27.81</v>
          </cell>
          <cell r="F9480" t="str">
            <v>SINAPI JUNHO 2025</v>
          </cell>
        </row>
        <row r="9481">
          <cell r="A9481">
            <v>95805</v>
          </cell>
          <cell r="B9481" t="str">
            <v>CONDULETE DE PVC, TIPO B, PARA ELETRODUTO DE PVC SOLDÁVEL DN 25 MM (3/4''), APARENTE - FORNECIMENTO E INSTALAÇÃO. AF_10/2022</v>
          </cell>
          <cell r="C9481" t="str">
            <v>UN</v>
          </cell>
          <cell r="D9481">
            <v>28.08</v>
          </cell>
          <cell r="E9481">
            <v>29.25</v>
          </cell>
          <cell r="F9481" t="str">
            <v>SINAPI JUNHO 2025</v>
          </cell>
        </row>
        <row r="9482">
          <cell r="A9482">
            <v>95806</v>
          </cell>
          <cell r="B9482" t="str">
            <v>CONDULETE DE PVC, TIPO B, PARA ELETRODUTO DE PVC SOLDÁVEL DN 32 MM (1''), APARENTE - FORNECIMENTO E INSTALAÇÃO. AF_10/2022</v>
          </cell>
          <cell r="C9482" t="str">
            <v>UN</v>
          </cell>
          <cell r="D9482">
            <v>30.61</v>
          </cell>
          <cell r="E9482">
            <v>31.95</v>
          </cell>
          <cell r="F9482" t="str">
            <v>SINAPI JUNHO 2025</v>
          </cell>
        </row>
        <row r="9483">
          <cell r="A9483">
            <v>104401</v>
          </cell>
          <cell r="B9483" t="str">
            <v>CONDULETE DE PVC, TIPO C, PARA ELETRODUTO DE PVC SOLDÁVEL DN 20 MM (1/2''), APARENTE - FORNECIMENTO E INSTALAÇÃO. AF_10/2022</v>
          </cell>
          <cell r="C9483" t="str">
            <v>UN</v>
          </cell>
          <cell r="D9483">
            <v>29.68</v>
          </cell>
          <cell r="E9483">
            <v>30.87</v>
          </cell>
          <cell r="F9483" t="str">
            <v>SINAPI JUNHO 2025</v>
          </cell>
        </row>
        <row r="9484">
          <cell r="A9484">
            <v>104402</v>
          </cell>
          <cell r="B9484" t="str">
            <v>CONDULETE DE PVC, TIPO C, PARA ELETRODUTO DE PVC SOLDÁVEL DN 25 MM (3/4''), APARENTE - FORNECIMENTO E INSTALAÇÃO. AF_10/2022</v>
          </cell>
          <cell r="C9484" t="str">
            <v>UN</v>
          </cell>
          <cell r="D9484">
            <v>30.55</v>
          </cell>
          <cell r="E9484">
            <v>31.97</v>
          </cell>
          <cell r="F9484" t="str">
            <v>SINAPI JUNHO 2025</v>
          </cell>
        </row>
        <row r="9485">
          <cell r="A9485">
            <v>104403</v>
          </cell>
          <cell r="B9485" t="str">
            <v>CONDULETE DE PVC, TIPO C, PARA ELETRODUTO DE PVC SOLDÁVEL DN 32 MM (1''), APARENTE - FORNECIMENTO E INSTALAÇÃO. AF_10/2022</v>
          </cell>
          <cell r="C9485" t="str">
            <v>UN</v>
          </cell>
          <cell r="D9485">
            <v>37.94</v>
          </cell>
          <cell r="E9485">
            <v>39.700000000000003</v>
          </cell>
          <cell r="F9485" t="str">
            <v>SINAPI JUNHO 2025</v>
          </cell>
        </row>
        <row r="9486">
          <cell r="A9486">
            <v>104395</v>
          </cell>
          <cell r="B9486" t="str">
            <v>CONDULETE DE PVC, TIPO E, PARA ELETRODUTO DE PVC SOLDÁVEL DN 20 MM (1/2''), APARENTE - FORNECIMENTO E INSTALAÇÃO. AF_10/2022</v>
          </cell>
          <cell r="C9486" t="str">
            <v>UN</v>
          </cell>
          <cell r="D9486">
            <v>26.08</v>
          </cell>
          <cell r="E9486">
            <v>27.13</v>
          </cell>
          <cell r="F9486" t="str">
            <v>SINAPI JUNHO 2025</v>
          </cell>
        </row>
        <row r="9487">
          <cell r="A9487">
            <v>104396</v>
          </cell>
          <cell r="B9487" t="str">
            <v>CONDULETE DE PVC, TIPO E, PARA ELETRODUTO DE PVC SOLDÁVEL DN 25 MM (3/4''), APARENTE - FORNECIMENTO E INSTALAÇÃO. AF_10/2022</v>
          </cell>
          <cell r="C9487" t="str">
            <v>UN</v>
          </cell>
          <cell r="D9487">
            <v>26.28</v>
          </cell>
          <cell r="E9487">
            <v>27.45</v>
          </cell>
          <cell r="F9487" t="str">
            <v>SINAPI JUNHO 2025</v>
          </cell>
        </row>
        <row r="9488">
          <cell r="A9488">
            <v>104397</v>
          </cell>
          <cell r="B9488" t="str">
            <v>CONDULETE DE PVC, TIPO E, PARA ELETRODUTO DE PVC SOLDÁVEL DN 32 MM (1''), APARENTE - FORNECIMENTO E INSTALAÇÃO. AF_10/2022</v>
          </cell>
          <cell r="C9488" t="str">
            <v>UN</v>
          </cell>
          <cell r="D9488">
            <v>31.47</v>
          </cell>
          <cell r="E9488">
            <v>32.81</v>
          </cell>
          <cell r="F9488" t="str">
            <v>SINAPI JUNHO 2025</v>
          </cell>
        </row>
        <row r="9489">
          <cell r="A9489">
            <v>95810</v>
          </cell>
          <cell r="B9489" t="str">
            <v>CONDULETE DE PVC, TIPO LB, PARA ELETRODUTO DE PVC SOLDÁVEL DN 20 MM (1/2''), APARENTE - FORNECIMENTO E INSTALAÇÃO. AF_10/2022</v>
          </cell>
          <cell r="C9489" t="str">
            <v>UN</v>
          </cell>
          <cell r="D9489">
            <v>20.55</v>
          </cell>
          <cell r="E9489">
            <v>20.95</v>
          </cell>
          <cell r="F9489" t="str">
            <v>SINAPI JUNHO 2025</v>
          </cell>
        </row>
        <row r="9490">
          <cell r="A9490">
            <v>95811</v>
          </cell>
          <cell r="B9490" t="str">
            <v>CONDULETE DE PVC, TIPO LB, PARA ELETRODUTO DE PVC SOLDÁVEL DN 25 MM (3/4''), APARENTE - FORNECIMENTO E INSTALAÇÃO. AF_10/2022</v>
          </cell>
          <cell r="C9490" t="str">
            <v>UN</v>
          </cell>
          <cell r="D9490">
            <v>24.52</v>
          </cell>
          <cell r="E9490">
            <v>25.29</v>
          </cell>
          <cell r="F9490" t="str">
            <v>SINAPI JUNHO 2025</v>
          </cell>
        </row>
        <row r="9491">
          <cell r="A9491">
            <v>95812</v>
          </cell>
          <cell r="B9491" t="str">
            <v>CONDULETE DE PVC, TIPO LB, PARA ELETRODUTO DE PVC SOLDÁVEL DN 32 MM (1''), APARENTE - FORNECIMENTO E INSTALAÇÃO. AF_10/2022</v>
          </cell>
          <cell r="C9491" t="str">
            <v>UN</v>
          </cell>
          <cell r="D9491">
            <v>32.74</v>
          </cell>
          <cell r="E9491">
            <v>34.020000000000003</v>
          </cell>
          <cell r="F9491" t="str">
            <v>SINAPI JUNHO 2025</v>
          </cell>
        </row>
        <row r="9492">
          <cell r="A9492">
            <v>95807</v>
          </cell>
          <cell r="B9492" t="str">
            <v>CONDULETE DE PVC, TIPO LL, PARA ELETRODUTO DE PVC SOLDÁVEL DN 20 MM (1/2''), APARENTE - FORNECIMENTO E INSTALAÇÃO. AF_10/2022</v>
          </cell>
          <cell r="C9492" t="str">
            <v>UN</v>
          </cell>
          <cell r="D9492">
            <v>31.16</v>
          </cell>
          <cell r="E9492">
            <v>32.479999999999997</v>
          </cell>
          <cell r="F9492" t="str">
            <v>SINAPI JUNHO 2025</v>
          </cell>
        </row>
        <row r="9493">
          <cell r="A9493">
            <v>95808</v>
          </cell>
          <cell r="B9493" t="str">
            <v>CONDULETE DE PVC, TIPO LL, PARA ELETRODUTO DE PVC SOLDÁVEL DN 25 MM (3/4''), APARENTE - FORNECIMENTO E INSTALAÇÃO. AF_10/2022</v>
          </cell>
          <cell r="C9493" t="str">
            <v>UN</v>
          </cell>
          <cell r="D9493">
            <v>35.130000000000003</v>
          </cell>
          <cell r="E9493">
            <v>36.81</v>
          </cell>
          <cell r="F9493" t="str">
            <v>SINAPI JUNHO 2025</v>
          </cell>
        </row>
        <row r="9494">
          <cell r="A9494">
            <v>95809</v>
          </cell>
          <cell r="B9494" t="str">
            <v>CONDULETE DE PVC, TIPO LL, PARA ELETRODUTO DE PVC SOLDÁVEL DN 32 MM (1''), APARENTE - FORNECIMENTO E INSTALAÇÃO. AF_10/2022</v>
          </cell>
          <cell r="C9494" t="str">
            <v>UN</v>
          </cell>
          <cell r="D9494">
            <v>43.35</v>
          </cell>
          <cell r="E9494">
            <v>45.55</v>
          </cell>
          <cell r="F9494" t="str">
            <v>SINAPI JUNHO 2025</v>
          </cell>
        </row>
        <row r="9495">
          <cell r="A9495">
            <v>104398</v>
          </cell>
          <cell r="B9495" t="str">
            <v>CONDULETE DE PVC, TIPO LR, PARA ELETRODUTO DE PVC SOLDÁVEL DN 20 MM (1/2''), APARENTE - FORNECIMENTO E INSTALAÇÃO. AF_10/2022</v>
          </cell>
          <cell r="C9495" t="str">
            <v>UN</v>
          </cell>
          <cell r="D9495">
            <v>31.14</v>
          </cell>
          <cell r="E9495">
            <v>32.46</v>
          </cell>
          <cell r="F9495" t="str">
            <v>SINAPI JUNHO 2025</v>
          </cell>
        </row>
        <row r="9496">
          <cell r="A9496">
            <v>104399</v>
          </cell>
          <cell r="B9496" t="str">
            <v>CONDULETE DE PVC, TIPO LR, PARA ELETRODUTO DE PVC SOLDÁVEL DN 25 MM (3/4''), APARENTE - FORNECIMENTO E INSTALAÇÃO. AF_10/2022</v>
          </cell>
          <cell r="C9496" t="str">
            <v>UN</v>
          </cell>
          <cell r="D9496">
            <v>33.32</v>
          </cell>
          <cell r="E9496">
            <v>35</v>
          </cell>
          <cell r="F9496" t="str">
            <v>SINAPI JUNHO 2025</v>
          </cell>
        </row>
        <row r="9497">
          <cell r="A9497">
            <v>104400</v>
          </cell>
          <cell r="B9497" t="str">
            <v>CONDULETE DE PVC, TIPO LR, PARA ELETRODUTO DE PVC SOLDÁVEL DN 32 MM (1''), APARENTE - FORNECIMENTO E INSTALAÇÃO. AF_10/2022</v>
          </cell>
          <cell r="C9497" t="str">
            <v>UN</v>
          </cell>
          <cell r="D9497">
            <v>42.57</v>
          </cell>
          <cell r="E9497">
            <v>44.77</v>
          </cell>
          <cell r="F9497" t="str">
            <v>SINAPI JUNHO 2025</v>
          </cell>
        </row>
        <row r="9498">
          <cell r="A9498">
            <v>104404</v>
          </cell>
          <cell r="B9498" t="str">
            <v>CONDULETE DE PVC, TIPO T, PARA ELETRODUTO DE PVC SOLDÁVEL DN 25 MM (3/4''), APARENTE - FORNECIMENTO E INSTALAÇÃO. AF_10/2022</v>
          </cell>
          <cell r="C9498" t="str">
            <v>UN</v>
          </cell>
          <cell r="D9498">
            <v>39.020000000000003</v>
          </cell>
          <cell r="E9498">
            <v>40.950000000000003</v>
          </cell>
          <cell r="F9498" t="str">
            <v>SINAPI JUNHO 2025</v>
          </cell>
        </row>
        <row r="9499">
          <cell r="A9499">
            <v>104405</v>
          </cell>
          <cell r="B9499" t="str">
            <v>CONDULETE DE PVC, TIPO T, PARA ELETRODUTO DE PVC SOLDÁVEL DN 32 MM (1''), APARENTE - FORNECIMENTO E INSTALAÇÃO. AF_10/2022</v>
          </cell>
          <cell r="C9499" t="str">
            <v>UN</v>
          </cell>
          <cell r="D9499">
            <v>52.69</v>
          </cell>
          <cell r="E9499">
            <v>55.3</v>
          </cell>
          <cell r="F9499" t="str">
            <v>SINAPI JUNHO 2025</v>
          </cell>
        </row>
        <row r="9500">
          <cell r="A9500">
            <v>95813</v>
          </cell>
          <cell r="B9500" t="str">
            <v>CONDULETE DE PVC, TIPO TB, PARA ELETRODUTO DE PVC SOLDÁVEL DN 20 MM (1/2''), APARENTE - FORNECIMENTO E INSTALAÇÃO. AF_10/2022</v>
          </cell>
          <cell r="C9500" t="str">
            <v>UN</v>
          </cell>
          <cell r="D9500">
            <v>23.67</v>
          </cell>
          <cell r="E9500">
            <v>24.21</v>
          </cell>
          <cell r="F9500" t="str">
            <v>SINAPI JUNHO 2025</v>
          </cell>
        </row>
        <row r="9501">
          <cell r="A9501">
            <v>95814</v>
          </cell>
          <cell r="B9501" t="str">
            <v>CONDULETE DE PVC, TIPO TB, PARA ELETRODUTO DE PVC SOLDÁVEL DN 25 MM (3/4''), APARENTE - FORNECIMENTO E INSTALAÇÃO. AF_10/2022</v>
          </cell>
          <cell r="C9501" t="str">
            <v>UN</v>
          </cell>
          <cell r="D9501">
            <v>28.97</v>
          </cell>
          <cell r="E9501">
            <v>29.99</v>
          </cell>
          <cell r="F9501" t="str">
            <v>SINAPI JUNHO 2025</v>
          </cell>
        </row>
        <row r="9502">
          <cell r="A9502">
            <v>95815</v>
          </cell>
          <cell r="B9502" t="str">
            <v>CONDULETE DE PVC, TIPO TB, PARA ELETRODUTO DE PVC SOLDÁVEL DN 32 MM (1''), APARENTE - FORNECIMENTO E INSTALAÇÃO. AF_10/2022</v>
          </cell>
          <cell r="C9502" t="str">
            <v>UN</v>
          </cell>
          <cell r="D9502">
            <v>42.07</v>
          </cell>
          <cell r="E9502">
            <v>43.78</v>
          </cell>
          <cell r="F9502" t="str">
            <v>SINAPI JUNHO 2025</v>
          </cell>
        </row>
        <row r="9503">
          <cell r="A9503">
            <v>95816</v>
          </cell>
          <cell r="B9503" t="str">
            <v>CONDULETE DE PVC, TIPO X, PARA ELETRODUTO DE PVC SOLDÁVEL DN 20 MM (1/2''), APARENTE - FORNECIMENTO E INSTALAÇÃO. AF_10/2022</v>
          </cell>
          <cell r="C9503" t="str">
            <v>UN</v>
          </cell>
          <cell r="D9503">
            <v>37.78</v>
          </cell>
          <cell r="E9503">
            <v>39.36</v>
          </cell>
          <cell r="F9503" t="str">
            <v>SINAPI JUNHO 2025</v>
          </cell>
        </row>
        <row r="9504">
          <cell r="A9504">
            <v>95817</v>
          </cell>
          <cell r="B9504" t="str">
            <v>CONDULETE DE PVC, TIPO X, PARA ELETRODUTO DE PVC SOLDÁVEL DN 25 MM (3/4"), APARENTE - FORNECIMENTO E INSTALAÇÃO. AF_10/2022</v>
          </cell>
          <cell r="C9504" t="str">
            <v>UN</v>
          </cell>
          <cell r="D9504">
            <v>43.73</v>
          </cell>
          <cell r="E9504">
            <v>45.93</v>
          </cell>
          <cell r="F9504" t="str">
            <v>SINAPI JUNHO 2025</v>
          </cell>
        </row>
        <row r="9505">
          <cell r="A9505">
            <v>95818</v>
          </cell>
          <cell r="B9505" t="str">
            <v>CONDULETE DE PVC, TIPO X, PARA ELETRODUTO DE PVC SOLDÁVEL DN 32 MM (1''), APARENTE - FORNECIMENTO E INSTALAÇÃO. AF_10/2022</v>
          </cell>
          <cell r="C9505" t="str">
            <v>UN</v>
          </cell>
          <cell r="D9505">
            <v>60.69</v>
          </cell>
          <cell r="E9505">
            <v>63.73</v>
          </cell>
          <cell r="F9505" t="str">
            <v>SINAPI JUNHO 2025</v>
          </cell>
        </row>
        <row r="9506">
          <cell r="A9506">
            <v>104391</v>
          </cell>
          <cell r="B9506" t="str">
            <v>CURVA 135 GRAUS PARA ELETRODUTO, AÇO GALVANIZADO, DN 20 MM (3/4''), APARENTE - FORNECIMENTO E INSTALAÇÃO. AF_10/2022</v>
          </cell>
          <cell r="C9506" t="str">
            <v>UN</v>
          </cell>
          <cell r="D9506">
            <v>0</v>
          </cell>
          <cell r="E9506">
            <v>0</v>
          </cell>
          <cell r="F9506" t="str">
            <v>SINAPI JUNHO 2025</v>
          </cell>
        </row>
        <row r="9507">
          <cell r="A9507">
            <v>104392</v>
          </cell>
          <cell r="B9507" t="str">
            <v>CURVA 135 GRAUS PARA ELETRODUTO, AÇO GALVANIZADO, DN 25 MM (1''), APARENTE - FORNECIMENTO E INSTALAÇÃO. AF_10/2022</v>
          </cell>
          <cell r="C9507" t="str">
            <v>UN</v>
          </cell>
          <cell r="D9507">
            <v>0</v>
          </cell>
          <cell r="E9507">
            <v>0</v>
          </cell>
          <cell r="F9507" t="str">
            <v>SINAPI JUNHO 2025</v>
          </cell>
        </row>
        <row r="9508">
          <cell r="A9508">
            <v>104393</v>
          </cell>
          <cell r="B9508" t="str">
            <v>CURVA 135 GRAUS PARA ELETRODUTO, AÇO GALVANIZADO, DN 32 MM (1 1/4''), APARENTE - FORNECIMENTO E INSTALAÇÃO. AF_10/2022</v>
          </cell>
          <cell r="C9508" t="str">
            <v>UN</v>
          </cell>
          <cell r="D9508">
            <v>0</v>
          </cell>
          <cell r="E9508">
            <v>0</v>
          </cell>
          <cell r="F9508" t="str">
            <v>SINAPI JUNHO 2025</v>
          </cell>
        </row>
        <row r="9509">
          <cell r="A9509">
            <v>104394</v>
          </cell>
          <cell r="B9509" t="str">
            <v>CURVA 135 GRAUS PARA ELETRODUTO, AÇO GALVANIZADO, DN 40 MM (1 1/2''), APARENTE - FORNECIMENTO E INSTALAÇÃO. AF_10/2022</v>
          </cell>
          <cell r="C9509" t="str">
            <v>UN</v>
          </cell>
          <cell r="D9509">
            <v>0</v>
          </cell>
          <cell r="E9509">
            <v>0</v>
          </cell>
          <cell r="F9509" t="str">
            <v>SINAPI JUNHO 2025</v>
          </cell>
        </row>
        <row r="9510">
          <cell r="A9510">
            <v>95761</v>
          </cell>
          <cell r="B9510" t="str">
            <v>CURVA 45 GRAUS PARA ELETRODUTO, AÇO GALVANIZADO, DN 20 MM (3/4''), APARENTE - FORNECIMENTO E INSTALAÇÃO. AF_10/2022</v>
          </cell>
          <cell r="C9510" t="str">
            <v>UN</v>
          </cell>
          <cell r="D9510">
            <v>0</v>
          </cell>
          <cell r="E9510">
            <v>0</v>
          </cell>
          <cell r="F9510" t="str">
            <v>SINAPI JUNHO 2025</v>
          </cell>
        </row>
        <row r="9511">
          <cell r="A9511">
            <v>95763</v>
          </cell>
          <cell r="B9511" t="str">
            <v>CURVA 45 GRAUS PARA ELETRODUTO, AÇO GALVANIZADO, DN 25 MM (1''), APARENTE - FORNECIMENTO E INSTALAÇÃO. AF_10/2022</v>
          </cell>
          <cell r="C9511" t="str">
            <v>UN</v>
          </cell>
          <cell r="D9511">
            <v>0</v>
          </cell>
          <cell r="E9511">
            <v>0</v>
          </cell>
          <cell r="F9511" t="str">
            <v>SINAPI JUNHO 2025</v>
          </cell>
        </row>
        <row r="9512">
          <cell r="A9512">
            <v>95765</v>
          </cell>
          <cell r="B9512" t="str">
            <v>CURVA 45 GRAUS PARA ELETRODUTO, AÇO GALVANIZADO, DN 32 MM (1 1/4''), APARENTE - FORNECIMENTO E INSTALAÇÃO. AF_10/2022</v>
          </cell>
          <cell r="C9512" t="str">
            <v>UN</v>
          </cell>
          <cell r="D9512">
            <v>0</v>
          </cell>
          <cell r="E9512">
            <v>0</v>
          </cell>
          <cell r="F9512" t="str">
            <v>SINAPI JUNHO 2025</v>
          </cell>
        </row>
        <row r="9513">
          <cell r="A9513">
            <v>95767</v>
          </cell>
          <cell r="B9513" t="str">
            <v>CURVA 45 GRAUS PARA ELETRODUTO, AÇO GALVANIZADO, DN 40 MM (1 1/2''), APARENTE - FORNECIMENTO E INSTALAÇÃO. AF_10/2022</v>
          </cell>
          <cell r="C9513" t="str">
            <v>UN</v>
          </cell>
          <cell r="D9513">
            <v>0</v>
          </cell>
          <cell r="E9513">
            <v>0</v>
          </cell>
          <cell r="F9513" t="str">
            <v>SINAPI JUNHO 2025</v>
          </cell>
        </row>
        <row r="9514">
          <cell r="A9514">
            <v>95762</v>
          </cell>
          <cell r="B9514" t="str">
            <v>CURVA 90 GRAUS PARA ELETRODUTO, AÇO GALVANIZADO, DN 20 MM (3/4''), APARENTE - FORNECIMENTO E INSTALAÇÃO. AF_10/2022</v>
          </cell>
          <cell r="C9514" t="str">
            <v>UN</v>
          </cell>
          <cell r="D9514">
            <v>0</v>
          </cell>
          <cell r="E9514">
            <v>0</v>
          </cell>
          <cell r="F9514" t="str">
            <v>SINAPI JUNHO 2025</v>
          </cell>
        </row>
        <row r="9515">
          <cell r="A9515">
            <v>95764</v>
          </cell>
          <cell r="B9515" t="str">
            <v>CURVA 90 GRAUS PARA ELETRODUTO, AÇO GALVANIZADO, DN 25 MM (1"), APARENTE - FORNECIMENTO E INSTALAÇÃO. AF_10/2022</v>
          </cell>
          <cell r="C9515" t="str">
            <v>UN</v>
          </cell>
          <cell r="D9515">
            <v>0</v>
          </cell>
          <cell r="E9515">
            <v>0</v>
          </cell>
          <cell r="F9515" t="str">
            <v>SINAPI JUNHO 2025</v>
          </cell>
        </row>
        <row r="9516">
          <cell r="A9516">
            <v>95766</v>
          </cell>
          <cell r="B9516" t="str">
            <v>CURVA 90 GRAUS PARA ELETRODUTO, AÇO GALVANIZADO, DN 32 MM (1 1/4''), APARENTE - FORNECIMENTO E INSTALAÇÃO. AF_10/2022</v>
          </cell>
          <cell r="C9516" t="str">
            <v>UN</v>
          </cell>
          <cell r="D9516">
            <v>0</v>
          </cell>
          <cell r="E9516">
            <v>0</v>
          </cell>
          <cell r="F9516" t="str">
            <v>SINAPI JUNHO 2025</v>
          </cell>
        </row>
        <row r="9517">
          <cell r="A9517">
            <v>95768</v>
          </cell>
          <cell r="B9517" t="str">
            <v>CURVA 90 GRAUS PARA ELETRODUTO, AÇO GALVANIZADO, DN 40 MM (1 1/2''), APARENTE - FORNECIMENTO E INSTALAÇÃO. AF_10/2022</v>
          </cell>
          <cell r="C9517" t="str">
            <v>UN</v>
          </cell>
          <cell r="D9517">
            <v>0</v>
          </cell>
          <cell r="E9517">
            <v>0</v>
          </cell>
          <cell r="F9517" t="str">
            <v>SINAPI JUNHO 2025</v>
          </cell>
        </row>
        <row r="9518">
          <cell r="A9518">
            <v>95739</v>
          </cell>
          <cell r="B9518" t="str">
            <v>CURVA 90 GRAUS PARA ELETRODUTO, PVC, SOLDÁVEL, DN 20 MM (1/2''), APARENTE - FORNECIMENTO E INSTALAÇÃO. AF_10/2022</v>
          </cell>
          <cell r="C9518" t="str">
            <v>UN</v>
          </cell>
          <cell r="D9518">
            <v>0</v>
          </cell>
          <cell r="E9518">
            <v>0</v>
          </cell>
          <cell r="F9518" t="str">
            <v>SINAPI JUNHO 2025</v>
          </cell>
        </row>
        <row r="9519">
          <cell r="A9519">
            <v>95740</v>
          </cell>
          <cell r="B9519" t="str">
            <v>CURVA 90 GRAUS PARA ELETRODUTO, PVC, SOLDÁVEL, DN 25 MM (3/4''), APARENTE - FORNECIMENTO E INSTALAÇÃO. AF_10/2022</v>
          </cell>
          <cell r="C9519" t="str">
            <v>UN</v>
          </cell>
          <cell r="D9519">
            <v>0</v>
          </cell>
          <cell r="E9519">
            <v>0</v>
          </cell>
          <cell r="F9519" t="str">
            <v>SINAPI JUNHO 2025</v>
          </cell>
        </row>
        <row r="9520">
          <cell r="A9520">
            <v>95741</v>
          </cell>
          <cell r="B9520" t="str">
            <v>CURVA 90 GRAUS PARA ELETRODUTO, PVC, SOLDÁVEL, DN 32 MM (1''), APARENTE - FORNECIMENTO E INSTALAÇÃO. AF_10/2022</v>
          </cell>
          <cell r="C9520" t="str">
            <v>UN</v>
          </cell>
          <cell r="D9520">
            <v>0</v>
          </cell>
          <cell r="E9520">
            <v>0</v>
          </cell>
          <cell r="F9520" t="str">
            <v>SINAPI JUNHO 2025</v>
          </cell>
        </row>
        <row r="9521">
          <cell r="A9521">
            <v>104409</v>
          </cell>
          <cell r="B9521" t="str">
            <v>ELETRODUTO RIGIDO, EM ACO ZINCADO OU GALVANIZADO, TIPO PESADO, DN=1 1/2", APARENTE - FORNECIMENTO E INSTALAÇÃO. AF_10/2022</v>
          </cell>
          <cell r="C9521" t="str">
            <v>M</v>
          </cell>
          <cell r="D9521">
            <v>0</v>
          </cell>
          <cell r="E9521">
            <v>0</v>
          </cell>
          <cell r="F9521" t="str">
            <v>SINAPI JUNHO 2025</v>
          </cell>
        </row>
        <row r="9522">
          <cell r="A9522">
            <v>104408</v>
          </cell>
          <cell r="B9522" t="str">
            <v>ELETRODUTO RIGIDO, EM ACO ZINCADO OU GALVANIZADO, TIPO PESADO, DN=1 1/4", APARENTE- FORNECIMENTO E INSTALAÇÃO. AF_10/2022</v>
          </cell>
          <cell r="C9522" t="str">
            <v>M</v>
          </cell>
          <cell r="D9522">
            <v>0</v>
          </cell>
          <cell r="E9522">
            <v>0</v>
          </cell>
          <cell r="F9522" t="str">
            <v>SINAPI JUNHO 2025</v>
          </cell>
        </row>
        <row r="9523">
          <cell r="A9523">
            <v>104407</v>
          </cell>
          <cell r="B9523" t="str">
            <v>ELETRODUTO RIGIDO, EM ACO ZINCADO OU GALVANIZADO, TIPO PESADO, DN=1", APARENTE - FORNECIMENTO E INSTALAÇÃO. AF_10/2022</v>
          </cell>
          <cell r="C9523" t="str">
            <v>M</v>
          </cell>
          <cell r="D9523">
            <v>0</v>
          </cell>
          <cell r="E9523">
            <v>0</v>
          </cell>
          <cell r="F9523" t="str">
            <v>SINAPI JUNHO 2025</v>
          </cell>
        </row>
        <row r="9524">
          <cell r="A9524">
            <v>104406</v>
          </cell>
          <cell r="B9524" t="str">
            <v>ELETRODUTO RIGIDO, EM ACO ZINCADO OU GALVANIZADO, TIPO PESADO, DN=3/4", APARENTE - FORNECIMENTO E INSTALAÇÃO. AF_10/2022</v>
          </cell>
          <cell r="C9524" t="str">
            <v>M</v>
          </cell>
          <cell r="D9524">
            <v>0</v>
          </cell>
          <cell r="E9524">
            <v>0</v>
          </cell>
          <cell r="F9524" t="str">
            <v>SINAPI JUNHO 2025</v>
          </cell>
        </row>
        <row r="9525">
          <cell r="A9525">
            <v>95726</v>
          </cell>
          <cell r="B9525" t="str">
            <v>ELETRODUTO RÍGIDO SOLDÁVEL, PVC, DN 20 MM (1/2"), APARENTE - FORNECIMENTO E INSTALAÇÃO. AF_10/2022</v>
          </cell>
          <cell r="C9525" t="str">
            <v>M</v>
          </cell>
          <cell r="D9525">
            <v>17.54</v>
          </cell>
          <cell r="E9525">
            <v>18.510000000000002</v>
          </cell>
          <cell r="F9525" t="str">
            <v>SINAPI JUNHO 2025</v>
          </cell>
        </row>
        <row r="9526">
          <cell r="A9526">
            <v>95727</v>
          </cell>
          <cell r="B9526" t="str">
            <v>ELETRODUTO RÍGIDO SOLDÁVEL, PVC, DN 25 MM (3/4"), APARENTE - FORNECIMENTO E INSTALAÇÃO. AF_10/2022</v>
          </cell>
          <cell r="C9526" t="str">
            <v>M</v>
          </cell>
          <cell r="D9526">
            <v>21.35</v>
          </cell>
          <cell r="E9526">
            <v>22.61</v>
          </cell>
          <cell r="F9526" t="str">
            <v>SINAPI JUNHO 2025</v>
          </cell>
        </row>
        <row r="9527">
          <cell r="A9527">
            <v>95728</v>
          </cell>
          <cell r="B9527" t="str">
            <v>ELETRODUTO RÍGIDO SOLDÁVEL, PVC, DN 32 MM (1"), APARENTE - FORNECIMENTO E INSTALAÇÃO. AF_10/2022</v>
          </cell>
          <cell r="C9527" t="str">
            <v>M</v>
          </cell>
          <cell r="D9527">
            <v>27.6</v>
          </cell>
          <cell r="E9527">
            <v>29.25</v>
          </cell>
          <cell r="F9527" t="str">
            <v>SINAPI JUNHO 2025</v>
          </cell>
        </row>
        <row r="9528">
          <cell r="A9528">
            <v>104452</v>
          </cell>
          <cell r="B9528" t="str">
            <v>LUVA DE EMENDA PARA ELETRODUTO, AÇO GALVANIZADO, DN 20 MM (3/4''), APARENTE - FORNECIMENTO E INSTALAÇÃO. AF_10/2022</v>
          </cell>
          <cell r="C9528" t="str">
            <v>UN</v>
          </cell>
          <cell r="D9528">
            <v>0</v>
          </cell>
          <cell r="E9528">
            <v>0</v>
          </cell>
          <cell r="F9528" t="str">
            <v>SINAPI JUNHO 2025</v>
          </cell>
        </row>
        <row r="9529">
          <cell r="A9529">
            <v>104448</v>
          </cell>
          <cell r="B9529" t="str">
            <v>LUVA DE EMENDA PARA ELETRODUTO, AÇO GALVANIZADO, DN 25 MM (1''), APARENTE - FORNECIMENTO E INSTALAÇÃO. AF_10/2022</v>
          </cell>
          <cell r="C9529" t="str">
            <v>UN</v>
          </cell>
          <cell r="D9529">
            <v>0</v>
          </cell>
          <cell r="E9529">
            <v>0</v>
          </cell>
          <cell r="F9529" t="str">
            <v>SINAPI JUNHO 2025</v>
          </cell>
        </row>
        <row r="9530">
          <cell r="A9530">
            <v>104449</v>
          </cell>
          <cell r="B9530" t="str">
            <v>LUVA DE EMENDA PARA ELETRODUTO, AÇO GALVANIZADO, DN 32 MM (1 1/4''), APARENTE - FORNECIMENTO E INSTALAÇÃO. AF_10/2022</v>
          </cell>
          <cell r="C9530" t="str">
            <v>UN</v>
          </cell>
          <cell r="D9530">
            <v>0</v>
          </cell>
          <cell r="E9530">
            <v>0</v>
          </cell>
          <cell r="F9530" t="str">
            <v>SINAPI JUNHO 2025</v>
          </cell>
        </row>
        <row r="9531">
          <cell r="A9531">
            <v>104450</v>
          </cell>
          <cell r="B9531" t="str">
            <v>LUVA DE EMENDA PARA ELETRODUTO, AÇO GALVANIZADO, DN 40 MM (1 1/2''), APARENTE - FORNECIMENTO E INSTALAÇÃO. AF_10/2022</v>
          </cell>
          <cell r="C9531" t="str">
            <v>UN</v>
          </cell>
          <cell r="D9531">
            <v>0</v>
          </cell>
          <cell r="E9531">
            <v>0</v>
          </cell>
          <cell r="F9531" t="str">
            <v>SINAPI JUNHO 2025</v>
          </cell>
        </row>
        <row r="9532">
          <cell r="A9532">
            <v>104445</v>
          </cell>
          <cell r="B9532" t="str">
            <v>LUVA PARA ELETRODUTO, PVC, SOLDÁVEL, DN 20 MM (1/2''), APARENTE - FORNECIMENTO E INSTALAÇÃO. AF_10/2022</v>
          </cell>
          <cell r="C9532" t="str">
            <v>UN</v>
          </cell>
          <cell r="D9532">
            <v>0</v>
          </cell>
          <cell r="E9532">
            <v>0</v>
          </cell>
          <cell r="F9532" t="str">
            <v>SINAPI JUNHO 2025</v>
          </cell>
        </row>
        <row r="9533">
          <cell r="A9533">
            <v>104446</v>
          </cell>
          <cell r="B9533" t="str">
            <v>LUVA PARA ELETRODUTO, PVC, SOLDÁVEL, DN 25 MM (3/4''), APARENTE - FORNECIMENTO E INSTALAÇÃO. AF_10/2022</v>
          </cell>
          <cell r="C9533" t="str">
            <v>UN</v>
          </cell>
          <cell r="D9533">
            <v>0</v>
          </cell>
          <cell r="E9533">
            <v>0</v>
          </cell>
          <cell r="F9533" t="str">
            <v>SINAPI JUNHO 2025</v>
          </cell>
        </row>
        <row r="9534">
          <cell r="A9534">
            <v>104447</v>
          </cell>
          <cell r="B9534" t="str">
            <v>LUVA PARA ELETRODUTO, PVC, SOLDÁVEL, DN 32 MM (1''), APARENTE - FORNECIMENTO E INSTALAÇÃO. AF_10/2022</v>
          </cell>
          <cell r="C9534" t="str">
            <v>UN</v>
          </cell>
          <cell r="D9534">
            <v>0</v>
          </cell>
          <cell r="E9534">
            <v>0</v>
          </cell>
          <cell r="F9534" t="str">
            <v>SINAPI JUNHO 2025</v>
          </cell>
        </row>
        <row r="9535">
          <cell r="A9535">
            <v>92980</v>
          </cell>
          <cell r="B9535" t="str">
            <v>CABO DE COBRE FLEXÍVEL ISOLADO, 10 MM², ANTI-CHAMA 0,6/1,0 KV, PARA DISTRIBUIÇÃO - FORNECIMENTO E INSTALAÇÃO. AF_10/2020</v>
          </cell>
          <cell r="C9535" t="str">
            <v>M</v>
          </cell>
          <cell r="D9535">
            <v>11.01</v>
          </cell>
          <cell r="E9535">
            <v>11.06</v>
          </cell>
          <cell r="F9535" t="str">
            <v>SINAPI JUNHO 2025</v>
          </cell>
        </row>
        <row r="9536">
          <cell r="A9536">
            <v>92979</v>
          </cell>
          <cell r="B9536" t="str">
            <v>CABO DE COBRE FLEXÍVEL ISOLADO, 10 MM², ANTI-CHAMA 450/750 V, PARA DISTRIBUIÇÃO - FORNECIMENTO E INSTALAÇÃO. AF_10/2020</v>
          </cell>
          <cell r="C9536" t="str">
            <v>M</v>
          </cell>
          <cell r="D9536">
            <v>11.52</v>
          </cell>
          <cell r="E9536">
            <v>11.57</v>
          </cell>
          <cell r="F9536" t="str">
            <v>SINAPI JUNHO 2025</v>
          </cell>
        </row>
        <row r="9537">
          <cell r="A9537">
            <v>92982</v>
          </cell>
          <cell r="B9537" t="str">
            <v>CABO DE COBRE FLEXÍVEL ISOLADO, 16 MM², ANTI-CHAMA 0,6/1,0 KV, PARA DISTRIBUIÇÃO - FORNECIMENTO E INSTALAÇÃO. AF_10/2020</v>
          </cell>
          <cell r="C9537" t="str">
            <v>M</v>
          </cell>
          <cell r="D9537">
            <v>17.45</v>
          </cell>
          <cell r="E9537">
            <v>17.510000000000002</v>
          </cell>
          <cell r="F9537" t="str">
            <v>SINAPI JUNHO 2025</v>
          </cell>
        </row>
        <row r="9538">
          <cell r="A9538">
            <v>92981</v>
          </cell>
          <cell r="B9538" t="str">
            <v>CABO DE COBRE FLEXÍVEL ISOLADO, 16 MM², ANTI-CHAMA 450/750 V, PARA DISTRIBUIÇÃO - FORNECIMENTO E INSTALAÇÃO. AF_10/2020</v>
          </cell>
          <cell r="C9538" t="str">
            <v>M</v>
          </cell>
          <cell r="D9538">
            <v>16.47</v>
          </cell>
          <cell r="E9538">
            <v>16.53</v>
          </cell>
          <cell r="F9538" t="str">
            <v>SINAPI JUNHO 2025</v>
          </cell>
        </row>
        <row r="9539">
          <cell r="A9539">
            <v>101885</v>
          </cell>
          <cell r="B9539" t="str">
            <v>CABO DE COBRE ISOLADO, 10 MM², ANTI-CHAMA 0,6/1 KV, INSTALADO EM ELETROCALHA OU PERFILADO - FORNECIMENTO E INSTALAÇÃO. AF_10/2020</v>
          </cell>
          <cell r="C9539" t="str">
            <v>M</v>
          </cell>
          <cell r="D9539">
            <v>10.74</v>
          </cell>
          <cell r="E9539">
            <v>10.76</v>
          </cell>
          <cell r="F9539" t="str">
            <v>SINAPI JUNHO 2025</v>
          </cell>
        </row>
        <row r="9540">
          <cell r="A9540">
            <v>101884</v>
          </cell>
          <cell r="B9540" t="str">
            <v>CABO DE COBRE ISOLADO, 10 MM², ANTI-CHAMA 450/750 V, INSTALADO EM ELETROCALHA OU PERFILADO - FORNECIMENTO E INSTALAÇÃO. AF_10/2020</v>
          </cell>
          <cell r="C9540" t="str">
            <v>M</v>
          </cell>
          <cell r="D9540">
            <v>11.25</v>
          </cell>
          <cell r="E9540">
            <v>11.27</v>
          </cell>
          <cell r="F9540" t="str">
            <v>SINAPI JUNHO 2025</v>
          </cell>
        </row>
        <row r="9541">
          <cell r="A9541">
            <v>101887</v>
          </cell>
          <cell r="B9541" t="str">
            <v>CABO DE COBRE ISOLADO, 16 MM², ANTI-CHAMA 0,6/1 KV, INSTALADO EM ELETROCALHA OU PERFILADO - FORNECIMENTO E INSTALAÇÃO. AF_10/2020</v>
          </cell>
          <cell r="C9541" t="str">
            <v>M</v>
          </cell>
          <cell r="D9541">
            <v>17.14</v>
          </cell>
          <cell r="E9541">
            <v>17.170000000000002</v>
          </cell>
          <cell r="F9541" t="str">
            <v>SINAPI JUNHO 2025</v>
          </cell>
        </row>
        <row r="9542">
          <cell r="A9542">
            <v>101886</v>
          </cell>
          <cell r="B9542" t="str">
            <v>CABO DE COBRE ISOLADO, 16 MM², ANTI-CHAMA 450/750 V, INSTALADO EM ELETROCALHA OU PERFILADO - FORNECIMENTO E INSTALAÇÃO. AF_10/2020</v>
          </cell>
          <cell r="C9542" t="str">
            <v>M</v>
          </cell>
          <cell r="D9542">
            <v>16.16</v>
          </cell>
          <cell r="E9542">
            <v>16.190000000000001</v>
          </cell>
          <cell r="F9542" t="str">
            <v>SINAPI JUNHO 2025</v>
          </cell>
        </row>
        <row r="9543">
          <cell r="A9543">
            <v>101889</v>
          </cell>
          <cell r="B9543" t="str">
            <v>CABO DE COBRE ISOLADO, 25 MM², ANTI-CHAMA 0,6/1 KV, INSTALADO EM ELETROCALHA OU PERFILADO - FORNECIMENTO E INSTALAÇÃO. AF_10/2020</v>
          </cell>
          <cell r="C9543" t="str">
            <v>M</v>
          </cell>
          <cell r="D9543">
            <v>26.59</v>
          </cell>
          <cell r="E9543">
            <v>26.65</v>
          </cell>
          <cell r="F9543" t="str">
            <v>SINAPI JUNHO 2025</v>
          </cell>
        </row>
        <row r="9544">
          <cell r="A9544">
            <v>101888</v>
          </cell>
          <cell r="B9544" t="str">
            <v>CABO DE COBRE ISOLADO, 25 MM², ANTI-CHAMA 450/750 V, INSTALADO EM ELETROCALHA OU PERFILADO - FORNECIMENTO E INSTALAÇÃO. AF_10/2020</v>
          </cell>
          <cell r="C9544" t="str">
            <v>M</v>
          </cell>
          <cell r="D9544">
            <v>25.3</v>
          </cell>
          <cell r="E9544">
            <v>25.36</v>
          </cell>
          <cell r="F9544" t="str">
            <v>SINAPI JUNHO 2025</v>
          </cell>
        </row>
        <row r="9545">
          <cell r="A9545">
            <v>101938</v>
          </cell>
          <cell r="B9545" t="str">
            <v>CAIXA DE PROTEÇÃO PARA MEDIDOR MONOFÁSICO DE EMBUTIR - FORNECIMENTO E INSTALAÇÃO. AF_10/2020</v>
          </cell>
          <cell r="C9545" t="str">
            <v>UN</v>
          </cell>
          <cell r="D9545">
            <v>142.91</v>
          </cell>
          <cell r="E9545">
            <v>145.03</v>
          </cell>
          <cell r="F9545" t="str">
            <v>SINAPI JUNHO 2025</v>
          </cell>
        </row>
        <row r="9546">
          <cell r="A9546">
            <v>101904</v>
          </cell>
          <cell r="B9546" t="str">
            <v>CONTATOR TRIPOLAR I NOMIMAL 95A - FORNECIMENTO E INSTALAÇÃO. AF_10/2020</v>
          </cell>
          <cell r="C9546" t="str">
            <v>UN</v>
          </cell>
          <cell r="D9546">
            <v>1626</v>
          </cell>
          <cell r="E9546">
            <v>1629.82</v>
          </cell>
          <cell r="F9546" t="str">
            <v>SINAPI JUNHO 2025</v>
          </cell>
        </row>
        <row r="9547">
          <cell r="A9547">
            <v>101901</v>
          </cell>
          <cell r="B9547" t="str">
            <v>CONTATOR TRIPOLAR I NOMINAL 12A - FORNECIMENTO E INSTALAÇÃO. AF_10/2020</v>
          </cell>
          <cell r="C9547" t="str">
            <v>UN</v>
          </cell>
          <cell r="D9547">
            <v>171.29</v>
          </cell>
          <cell r="E9547">
            <v>171.99</v>
          </cell>
          <cell r="F9547" t="str">
            <v>SINAPI JUNHO 2025</v>
          </cell>
        </row>
        <row r="9548">
          <cell r="A9548">
            <v>101902</v>
          </cell>
          <cell r="B9548" t="str">
            <v>CONTATOR TRIPOLAR I NOMINAL 22A - FORNECIMENTO E INSTALAÇÃO. AF_10/2020</v>
          </cell>
          <cell r="C9548" t="str">
            <v>UN</v>
          </cell>
          <cell r="D9548">
            <v>211.55</v>
          </cell>
          <cell r="E9548">
            <v>212.52</v>
          </cell>
          <cell r="F9548" t="str">
            <v>SINAPI JUNHO 2025</v>
          </cell>
        </row>
        <row r="9549">
          <cell r="A9549">
            <v>101903</v>
          </cell>
          <cell r="B9549" t="str">
            <v>CONTATOR TRIPOLAR I NOMINAL 38A - FORNECIMENTO E INSTALAÇÃO. AF_10/2020</v>
          </cell>
          <cell r="C9549" t="str">
            <v>UN</v>
          </cell>
          <cell r="D9549">
            <v>441.34</v>
          </cell>
          <cell r="E9549">
            <v>443.32</v>
          </cell>
          <cell r="F9549" t="str">
            <v>SINAPI JUNHO 2025</v>
          </cell>
        </row>
        <row r="9550">
          <cell r="A9550">
            <v>97400</v>
          </cell>
          <cell r="B9550" t="str">
            <v>COTOVELO HORIZONTAL PARA BARRAMENTO BLINDADO, 1000A - FORNECIMENTO E INSTALAÇÃO. AF_10/2020</v>
          </cell>
          <cell r="C9550" t="str">
            <v>UN</v>
          </cell>
          <cell r="D9550">
            <v>0</v>
          </cell>
          <cell r="E9550">
            <v>0</v>
          </cell>
          <cell r="F9550" t="str">
            <v>SINAPI JUNHO 2025</v>
          </cell>
        </row>
        <row r="9551">
          <cell r="A9551">
            <v>97401</v>
          </cell>
          <cell r="B9551" t="str">
            <v>COTOVELO HORIZONTAL PARA BARRAMENTO BLINDADO, 1250A - FORNECIMENTO E INSTALAÇÃO. AF_10/2020</v>
          </cell>
          <cell r="C9551" t="str">
            <v>UN</v>
          </cell>
          <cell r="D9551">
            <v>0</v>
          </cell>
          <cell r="E9551">
            <v>0</v>
          </cell>
          <cell r="F9551" t="str">
            <v>SINAPI JUNHO 2025</v>
          </cell>
        </row>
        <row r="9552">
          <cell r="A9552">
            <v>97403</v>
          </cell>
          <cell r="B9552" t="str">
            <v>COTOVELO HORIZONTAL PARA BARRAMENTO BLINDADO, 1600A - FORNECIMENTO E INSTALAÇÃO. AF_10/2020</v>
          </cell>
          <cell r="C9552" t="str">
            <v>UN</v>
          </cell>
          <cell r="D9552">
            <v>0</v>
          </cell>
          <cell r="E9552">
            <v>0</v>
          </cell>
          <cell r="F9552" t="str">
            <v>SINAPI JUNHO 2025</v>
          </cell>
        </row>
        <row r="9553">
          <cell r="A9553">
            <v>97404</v>
          </cell>
          <cell r="B9553" t="str">
            <v>COTOVELO HORIZONTAL PARA BARRAMENTO BLINDADO, 2000A - FORNECIMENTO E INSTALAÇÃO. AF_10/2020</v>
          </cell>
          <cell r="C9553" t="str">
            <v>UN</v>
          </cell>
          <cell r="D9553">
            <v>0</v>
          </cell>
          <cell r="E9553">
            <v>0</v>
          </cell>
          <cell r="F9553" t="str">
            <v>SINAPI JUNHO 2025</v>
          </cell>
        </row>
        <row r="9554">
          <cell r="A9554">
            <v>97406</v>
          </cell>
          <cell r="B9554" t="str">
            <v>COTOVELO HORIZONTAL PARA BARRAMENTO BLINDADO, 2500A - FORNECIMENTO E INSTALAÇÃO. AF_10/2020</v>
          </cell>
          <cell r="C9554" t="str">
            <v>UN</v>
          </cell>
          <cell r="D9554">
            <v>0</v>
          </cell>
          <cell r="E9554">
            <v>0</v>
          </cell>
          <cell r="F9554" t="str">
            <v>SINAPI JUNHO 2025</v>
          </cell>
        </row>
        <row r="9555">
          <cell r="A9555">
            <v>97393</v>
          </cell>
          <cell r="B9555" t="str">
            <v>COTOVELO HORIZONTAL PARA BARRAMENTO BLINDADO, 250A - FORNECIMENTO E INSTALAÇÃO. AF_10/2020</v>
          </cell>
          <cell r="C9555" t="str">
            <v>UN</v>
          </cell>
          <cell r="D9555">
            <v>0</v>
          </cell>
          <cell r="E9555">
            <v>0</v>
          </cell>
          <cell r="F9555" t="str">
            <v>SINAPI JUNHO 2025</v>
          </cell>
        </row>
        <row r="9556">
          <cell r="A9556">
            <v>97407</v>
          </cell>
          <cell r="B9556" t="str">
            <v>COTOVELO HORIZONTAL PARA BARRAMENTO BLINDADO, 3000A - FORNECIMENTO E INSTALAÇÃO. AF_10/2020</v>
          </cell>
          <cell r="C9556" t="str">
            <v>UN</v>
          </cell>
          <cell r="D9556">
            <v>0</v>
          </cell>
          <cell r="E9556">
            <v>0</v>
          </cell>
          <cell r="F9556" t="str">
            <v>SINAPI JUNHO 2025</v>
          </cell>
        </row>
        <row r="9557">
          <cell r="A9557">
            <v>97408</v>
          </cell>
          <cell r="B9557" t="str">
            <v>COTOVELO HORIZONTAL PARA BARRAMENTO BLINDADO, 3500A. - FORNECIMENTO E INSTALAÇÃO. AF_10/2020</v>
          </cell>
          <cell r="C9557" t="str">
            <v>UN</v>
          </cell>
          <cell r="D9557">
            <v>0</v>
          </cell>
          <cell r="E9557">
            <v>0</v>
          </cell>
          <cell r="F9557" t="str">
            <v>SINAPI JUNHO 2025</v>
          </cell>
        </row>
        <row r="9558">
          <cell r="A9558">
            <v>97394</v>
          </cell>
          <cell r="B9558" t="str">
            <v>COTOVELO HORIZONTAL PARA BARRAMENTO BLINDADO, 350A - FORNECIMENTO E INSTALAÇÃO. AF_10/2020</v>
          </cell>
          <cell r="C9558" t="str">
            <v>UN</v>
          </cell>
          <cell r="D9558">
            <v>0</v>
          </cell>
          <cell r="E9558">
            <v>0</v>
          </cell>
          <cell r="F9558" t="str">
            <v>SINAPI JUNHO 2025</v>
          </cell>
        </row>
        <row r="9559">
          <cell r="A9559">
            <v>97395</v>
          </cell>
          <cell r="B9559" t="str">
            <v>COTOVELO HORIZONTAL PARA BARRAMENTO BLINDADO, 450A - FORNECIMENTO E INSTALAÇÃO. AF_10/2020</v>
          </cell>
          <cell r="C9559" t="str">
            <v>UN</v>
          </cell>
          <cell r="D9559">
            <v>0</v>
          </cell>
          <cell r="E9559">
            <v>0</v>
          </cell>
          <cell r="F9559" t="str">
            <v>SINAPI JUNHO 2025</v>
          </cell>
        </row>
        <row r="9560">
          <cell r="A9560">
            <v>97398</v>
          </cell>
          <cell r="B9560" t="str">
            <v>COTOVELO HORIZONTAL PARA BARRAMENTO BLINDADO, 550A - FORNECIMENTO E INSTALAÇÃO. AF_10/2020</v>
          </cell>
          <cell r="C9560" t="str">
            <v>UN</v>
          </cell>
          <cell r="D9560">
            <v>0</v>
          </cell>
          <cell r="E9560">
            <v>0</v>
          </cell>
          <cell r="F9560" t="str">
            <v>SINAPI JUNHO 2025</v>
          </cell>
        </row>
        <row r="9561">
          <cell r="A9561">
            <v>97399</v>
          </cell>
          <cell r="B9561" t="str">
            <v>COTOVELO HORIZONTAL PARA BARRAMENTO BLINDADO, 630A - FORNECIMENTO E INSTALAÇÃO. AF_10/2020</v>
          </cell>
          <cell r="C9561" t="str">
            <v>UN</v>
          </cell>
          <cell r="D9561">
            <v>0</v>
          </cell>
          <cell r="E9561">
            <v>0</v>
          </cell>
          <cell r="F9561" t="str">
            <v>SINAPI JUNHO 2025</v>
          </cell>
        </row>
        <row r="9562">
          <cell r="A9562">
            <v>97414</v>
          </cell>
          <cell r="B9562" t="str">
            <v>COTOVELO VERTICAL PARA BARRAMENTO BLINDADO, 1000A - FORNECIMENTO E INSTALAÇÃO. AF_10/2020</v>
          </cell>
          <cell r="C9562" t="str">
            <v>UN</v>
          </cell>
          <cell r="D9562">
            <v>0</v>
          </cell>
          <cell r="E9562">
            <v>0</v>
          </cell>
          <cell r="F9562" t="str">
            <v>SINAPI JUNHO 2025</v>
          </cell>
        </row>
        <row r="9563">
          <cell r="A9563">
            <v>97415</v>
          </cell>
          <cell r="B9563" t="str">
            <v>COTOVELO VERTICAL PARA BARRAMENTO BLINDADO, 1250A - FORNECIMENTO E INSTALAÇÃO. AF_10/2020</v>
          </cell>
          <cell r="C9563" t="str">
            <v>UN</v>
          </cell>
          <cell r="D9563">
            <v>0</v>
          </cell>
          <cell r="E9563">
            <v>0</v>
          </cell>
          <cell r="F9563" t="str">
            <v>SINAPI JUNHO 2025</v>
          </cell>
        </row>
        <row r="9564">
          <cell r="A9564">
            <v>97416</v>
          </cell>
          <cell r="B9564" t="str">
            <v>COTOVELO VERTICAL PARA BARRAMENTO BLINDADO, 1600A - FORNECIMENTO E INSTALAÇÃO. AF_10/2020</v>
          </cell>
          <cell r="C9564" t="str">
            <v>UN</v>
          </cell>
          <cell r="D9564">
            <v>0</v>
          </cell>
          <cell r="E9564">
            <v>0</v>
          </cell>
          <cell r="F9564" t="str">
            <v>SINAPI JUNHO 2025</v>
          </cell>
        </row>
        <row r="9565">
          <cell r="A9565">
            <v>97417</v>
          </cell>
          <cell r="B9565" t="str">
            <v>COTOVELO VERTICAL PARA BARRAMENTO BLINDADO, 2000A - FORNECIMENTO E INSTALAÇÃO. AF_10/2020</v>
          </cell>
          <cell r="C9565" t="str">
            <v>UN</v>
          </cell>
          <cell r="D9565">
            <v>0</v>
          </cell>
          <cell r="E9565">
            <v>0</v>
          </cell>
          <cell r="F9565" t="str">
            <v>SINAPI JUNHO 2025</v>
          </cell>
        </row>
        <row r="9566">
          <cell r="A9566">
            <v>97418</v>
          </cell>
          <cell r="B9566" t="str">
            <v>COTOVELO VERTICAL PARA BARRAMENTO BLINDADO, 2500A - FORNECIMENTO E INSTALAÇÃO. AF_10/2020</v>
          </cell>
          <cell r="C9566" t="str">
            <v>UN</v>
          </cell>
          <cell r="D9566">
            <v>0</v>
          </cell>
          <cell r="E9566">
            <v>0</v>
          </cell>
          <cell r="F9566" t="str">
            <v>SINAPI JUNHO 2025</v>
          </cell>
        </row>
        <row r="9567">
          <cell r="A9567">
            <v>97409</v>
          </cell>
          <cell r="B9567" t="str">
            <v>COTOVELO VERTICAL PARA BARRAMENTO BLINDADO, 250A - FORNECIMENTO E INSTALAÇÃO. AF_10/2020</v>
          </cell>
          <cell r="C9567" t="str">
            <v>UN</v>
          </cell>
          <cell r="D9567">
            <v>0</v>
          </cell>
          <cell r="E9567">
            <v>0</v>
          </cell>
          <cell r="F9567" t="str">
            <v>SINAPI JUNHO 2025</v>
          </cell>
        </row>
        <row r="9568">
          <cell r="A9568">
            <v>97419</v>
          </cell>
          <cell r="B9568" t="str">
            <v>COTOVELO VERTICAL PARA BARRAMENTO BLINDADO, 3000A - FORNECIMENTO E INSTALAÇÃO. AF_10/2020</v>
          </cell>
          <cell r="C9568" t="str">
            <v>UN</v>
          </cell>
          <cell r="D9568">
            <v>0</v>
          </cell>
          <cell r="E9568">
            <v>0</v>
          </cell>
          <cell r="F9568" t="str">
            <v>SINAPI JUNHO 2025</v>
          </cell>
        </row>
        <row r="9569">
          <cell r="A9569">
            <v>97420</v>
          </cell>
          <cell r="B9569" t="str">
            <v>COTOVELO VERTICAL PARA BARRAMENTO BLINDADO, 3500A - FORNECIMENTO E INSTALAÇÃO. AF_10/2020</v>
          </cell>
          <cell r="C9569" t="str">
            <v>UN</v>
          </cell>
          <cell r="D9569">
            <v>0</v>
          </cell>
          <cell r="E9569">
            <v>0</v>
          </cell>
          <cell r="F9569" t="str">
            <v>SINAPI JUNHO 2025</v>
          </cell>
        </row>
        <row r="9570">
          <cell r="A9570">
            <v>97410</v>
          </cell>
          <cell r="B9570" t="str">
            <v>COTOVELO VERTICAL PARA BARRAMENTO BLINDADO, 350A - FORNECIMENTO E INSTALAÇÃO. AF_10/2020</v>
          </cell>
          <cell r="C9570" t="str">
            <v>UN</v>
          </cell>
          <cell r="D9570">
            <v>0</v>
          </cell>
          <cell r="E9570">
            <v>0</v>
          </cell>
          <cell r="F9570" t="str">
            <v>SINAPI JUNHO 2025</v>
          </cell>
        </row>
        <row r="9571">
          <cell r="A9571">
            <v>97411</v>
          </cell>
          <cell r="B9571" t="str">
            <v>COTOVELO VERTICAL PARA BARRAMENTO BLINDADO, 450A - FORNECIMENTO E INSTALAÇÃO. AF_10/2020</v>
          </cell>
          <cell r="C9571" t="str">
            <v>UN</v>
          </cell>
          <cell r="D9571">
            <v>0</v>
          </cell>
          <cell r="E9571">
            <v>0</v>
          </cell>
          <cell r="F9571" t="str">
            <v>SINAPI JUNHO 2025</v>
          </cell>
        </row>
        <row r="9572">
          <cell r="A9572">
            <v>97412</v>
          </cell>
          <cell r="B9572" t="str">
            <v>COTOVELO VERTICAL PARA BARRAMENTO BLINDADO, 550A - FORNECIMENTO E INSTALAÇÃO. AF_10/2020</v>
          </cell>
          <cell r="C9572" t="str">
            <v>UN</v>
          </cell>
          <cell r="D9572">
            <v>0</v>
          </cell>
          <cell r="E9572">
            <v>0</v>
          </cell>
          <cell r="F9572" t="str">
            <v>SINAPI JUNHO 2025</v>
          </cell>
        </row>
        <row r="9573">
          <cell r="A9573">
            <v>97413</v>
          </cell>
          <cell r="B9573" t="str">
            <v>COTOVELO VERTICAL PARA BARRAMENTO BLINDADO, 630A - FORNECIMENTO E INSTALAÇÃO. AF_10/2020</v>
          </cell>
          <cell r="C9573" t="str">
            <v>UN</v>
          </cell>
          <cell r="D9573">
            <v>0</v>
          </cell>
          <cell r="E9573">
            <v>0</v>
          </cell>
          <cell r="F9573" t="str">
            <v>SINAPI JUNHO 2025</v>
          </cell>
        </row>
        <row r="9574">
          <cell r="A9574">
            <v>101900</v>
          </cell>
          <cell r="B9574" t="str">
            <v>DISJUNTOR BAIXA TENSÃO TRIPOLAR A SECO 800A/600V - FORNECIMENTO E INSTALAÇÃO. AF_10/2020</v>
          </cell>
          <cell r="C9574" t="str">
            <v>UN</v>
          </cell>
          <cell r="D9574">
            <v>5259.13</v>
          </cell>
          <cell r="E9574">
            <v>5265.59</v>
          </cell>
          <cell r="F9574" t="str">
            <v>SINAPI JUNHO 2025</v>
          </cell>
        </row>
        <row r="9575">
          <cell r="A9575">
            <v>93660</v>
          </cell>
          <cell r="B9575" t="str">
            <v>DISJUNTOR BIPOLAR TIPO DIN, CORRENTE NOMINAL DE 10A - FORNECIMENTO E INSTALAÇÃO. AF_10/2020</v>
          </cell>
          <cell r="C9575" t="str">
            <v>UN</v>
          </cell>
          <cell r="D9575">
            <v>65.760000000000005</v>
          </cell>
          <cell r="E9575">
            <v>66.099999999999994</v>
          </cell>
          <cell r="F9575" t="str">
            <v>SINAPI JUNHO 2025</v>
          </cell>
        </row>
        <row r="9576">
          <cell r="A9576">
            <v>93661</v>
          </cell>
          <cell r="B9576" t="str">
            <v>DISJUNTOR BIPOLAR TIPO DIN, CORRENTE NOMINAL DE 16A - FORNECIMENTO E INSTALAÇÃO. AF_10/2020</v>
          </cell>
          <cell r="C9576" t="str">
            <v>UN</v>
          </cell>
          <cell r="D9576">
            <v>67.069999999999993</v>
          </cell>
          <cell r="E9576">
            <v>67.540000000000006</v>
          </cell>
          <cell r="F9576" t="str">
            <v>SINAPI JUNHO 2025</v>
          </cell>
        </row>
        <row r="9577">
          <cell r="A9577">
            <v>93662</v>
          </cell>
          <cell r="B9577" t="str">
            <v>DISJUNTOR BIPOLAR TIPO DIN, CORRENTE NOMINAL DE 20A - FORNECIMENTO E INSTALAÇÃO. AF_10/2020</v>
          </cell>
          <cell r="C9577" t="str">
            <v>UN</v>
          </cell>
          <cell r="D9577">
            <v>69.739999999999995</v>
          </cell>
          <cell r="E9577">
            <v>70.39</v>
          </cell>
          <cell r="F9577" t="str">
            <v>SINAPI JUNHO 2025</v>
          </cell>
        </row>
        <row r="9578">
          <cell r="A9578">
            <v>93663</v>
          </cell>
          <cell r="B9578" t="str">
            <v>DISJUNTOR BIPOLAR TIPO DIN, CORRENTE NOMINAL DE 25A - FORNECIMENTO E INSTALAÇÃO. AF_10/2020</v>
          </cell>
          <cell r="C9578" t="str">
            <v>UN</v>
          </cell>
          <cell r="D9578">
            <v>69.739999999999995</v>
          </cell>
          <cell r="E9578">
            <v>70.39</v>
          </cell>
          <cell r="F9578" t="str">
            <v>SINAPI JUNHO 2025</v>
          </cell>
        </row>
        <row r="9579">
          <cell r="A9579">
            <v>93664</v>
          </cell>
          <cell r="B9579" t="str">
            <v>DISJUNTOR BIPOLAR TIPO DIN, CORRENTE NOMINAL DE 32A - FORNECIMENTO E INSTALAÇÃO. AF_10/2020</v>
          </cell>
          <cell r="C9579" t="str">
            <v>UN</v>
          </cell>
          <cell r="D9579">
            <v>72.97</v>
          </cell>
          <cell r="E9579">
            <v>73.849999999999994</v>
          </cell>
          <cell r="F9579" t="str">
            <v>SINAPI JUNHO 2025</v>
          </cell>
        </row>
        <row r="9580">
          <cell r="A9580">
            <v>93665</v>
          </cell>
          <cell r="B9580" t="str">
            <v>DISJUNTOR BIPOLAR TIPO DIN, CORRENTE NOMINAL DE 40A - FORNECIMENTO E INSTALAÇÃO. AF_10/2020</v>
          </cell>
          <cell r="C9580" t="str">
            <v>UN</v>
          </cell>
          <cell r="D9580">
            <v>77.010000000000005</v>
          </cell>
          <cell r="E9580">
            <v>78.33</v>
          </cell>
          <cell r="F9580" t="str">
            <v>SINAPI JUNHO 2025</v>
          </cell>
        </row>
        <row r="9581">
          <cell r="A9581">
            <v>93666</v>
          </cell>
          <cell r="B9581" t="str">
            <v>DISJUNTOR BIPOLAR TIPO DIN, CORRENTE NOMINAL DE 50A - FORNECIMENTO E INSTALAÇÃO. AF_10/2020</v>
          </cell>
          <cell r="C9581" t="str">
            <v>UN</v>
          </cell>
          <cell r="D9581">
            <v>83.46</v>
          </cell>
          <cell r="E9581">
            <v>85.31</v>
          </cell>
          <cell r="F9581" t="str">
            <v>SINAPI JUNHO 2025</v>
          </cell>
        </row>
        <row r="9582">
          <cell r="A9582">
            <v>93674</v>
          </cell>
          <cell r="B9582" t="str">
            <v>DISJUNTOR BIPOLAR TIPO DR, CORRENTE NOMINAL DE 25A - FORNECIMENTO E INSTALAÇÃO. AF_10/2020</v>
          </cell>
          <cell r="C9582" t="str">
            <v>UN</v>
          </cell>
          <cell r="D9582">
            <v>0</v>
          </cell>
          <cell r="E9582">
            <v>0</v>
          </cell>
          <cell r="F9582" t="str">
            <v>SINAPI JUNHO 2025</v>
          </cell>
        </row>
        <row r="9583">
          <cell r="A9583">
            <v>93675</v>
          </cell>
          <cell r="B9583" t="str">
            <v>DISJUNTOR BIPOLAR TIPO DR, CORRENTE NOMINAL DE 40A - FORNECIMENTO E INSTALAÇÃO. AF_10/2020</v>
          </cell>
          <cell r="C9583" t="str">
            <v>UN</v>
          </cell>
          <cell r="D9583">
            <v>0</v>
          </cell>
          <cell r="E9583">
            <v>0</v>
          </cell>
          <cell r="F9583" t="str">
            <v>SINAPI JUNHO 2025</v>
          </cell>
        </row>
        <row r="9584">
          <cell r="A9584">
            <v>101892</v>
          </cell>
          <cell r="B9584" t="str">
            <v>DISJUNTOR BIPOLAR TIPO NEMA, CORRENTE NOMINAL DE 10 ATÉ 50A - FORNECIMENTO E INSTALAÇÃO. AF_10/2020</v>
          </cell>
          <cell r="C9584" t="str">
            <v>UN</v>
          </cell>
          <cell r="D9584">
            <v>82.64</v>
          </cell>
          <cell r="E9584">
            <v>83.29</v>
          </cell>
          <cell r="F9584" t="str">
            <v>SINAPI JUNHO 2025</v>
          </cell>
        </row>
        <row r="9585">
          <cell r="A9585">
            <v>93653</v>
          </cell>
          <cell r="B9585" t="str">
            <v>DISJUNTOR MONOPOLAR TIPO DIN, CORRENTE NOMINAL DE 10A - FORNECIMENTO E INSTALAÇÃO. AF_10/2020</v>
          </cell>
          <cell r="C9585" t="str">
            <v>UN</v>
          </cell>
          <cell r="D9585">
            <v>13.42</v>
          </cell>
          <cell r="E9585">
            <v>13.59</v>
          </cell>
          <cell r="F9585" t="str">
            <v>SINAPI JUNHO 2025</v>
          </cell>
        </row>
        <row r="9586">
          <cell r="A9586">
            <v>93654</v>
          </cell>
          <cell r="B9586" t="str">
            <v>DISJUNTOR MONOPOLAR TIPO DIN, CORRENTE NOMINAL DE 16A - FORNECIMENTO E INSTALAÇÃO. AF_10/2020</v>
          </cell>
          <cell r="C9586" t="str">
            <v>UN</v>
          </cell>
          <cell r="D9586">
            <v>14.07</v>
          </cell>
          <cell r="E9586">
            <v>14.31</v>
          </cell>
          <cell r="F9586" t="str">
            <v>SINAPI JUNHO 2025</v>
          </cell>
        </row>
        <row r="9587">
          <cell r="A9587">
            <v>93655</v>
          </cell>
          <cell r="B9587" t="str">
            <v>DISJUNTOR MONOPOLAR TIPO DIN, CORRENTE NOMINAL DE 20A - FORNECIMENTO E INSTALAÇÃO. AF_10/2020</v>
          </cell>
          <cell r="C9587" t="str">
            <v>UN</v>
          </cell>
          <cell r="D9587">
            <v>15.41</v>
          </cell>
          <cell r="E9587">
            <v>15.73</v>
          </cell>
          <cell r="F9587" t="str">
            <v>SINAPI JUNHO 2025</v>
          </cell>
        </row>
        <row r="9588">
          <cell r="A9588">
            <v>93656</v>
          </cell>
          <cell r="B9588" t="str">
            <v>DISJUNTOR MONOPOLAR TIPO DIN, CORRENTE NOMINAL DE 25A - FORNECIMENTO E INSTALAÇÃO. AF_10/2020</v>
          </cell>
          <cell r="C9588" t="str">
            <v>UN</v>
          </cell>
          <cell r="D9588">
            <v>15.41</v>
          </cell>
          <cell r="E9588">
            <v>15.73</v>
          </cell>
          <cell r="F9588" t="str">
            <v>SINAPI JUNHO 2025</v>
          </cell>
        </row>
        <row r="9589">
          <cell r="A9589">
            <v>93657</v>
          </cell>
          <cell r="B9589" t="str">
            <v>DISJUNTOR MONOPOLAR TIPO DIN, CORRENTE NOMINAL DE 32A - FORNECIMENTO E INSTALAÇÃO. AF_10/2020</v>
          </cell>
          <cell r="C9589" t="str">
            <v>UN</v>
          </cell>
          <cell r="D9589">
            <v>17.02</v>
          </cell>
          <cell r="E9589">
            <v>17.46</v>
          </cell>
          <cell r="F9589" t="str">
            <v>SINAPI JUNHO 2025</v>
          </cell>
        </row>
        <row r="9590">
          <cell r="A9590">
            <v>93658</v>
          </cell>
          <cell r="B9590" t="str">
            <v>DISJUNTOR MONOPOLAR TIPO DIN, CORRENTE NOMINAL DE 40A - FORNECIMENTO E INSTALAÇÃO. AF_10/2020</v>
          </cell>
          <cell r="C9590" t="str">
            <v>UN</v>
          </cell>
          <cell r="D9590">
            <v>24.53</v>
          </cell>
          <cell r="E9590">
            <v>25.19</v>
          </cell>
          <cell r="F9590" t="str">
            <v>SINAPI JUNHO 2025</v>
          </cell>
        </row>
        <row r="9591">
          <cell r="A9591">
            <v>93659</v>
          </cell>
          <cell r="B9591" t="str">
            <v>DISJUNTOR MONOPOLAR TIPO DIN, CORRENTE NOMINAL DE 50A - FORNECIMENTO E INSTALAÇÃO. AF_10/2020</v>
          </cell>
          <cell r="C9591" t="str">
            <v>UN</v>
          </cell>
          <cell r="D9591">
            <v>27.76</v>
          </cell>
          <cell r="E9591">
            <v>28.68</v>
          </cell>
          <cell r="F9591" t="str">
            <v>SINAPI JUNHO 2025</v>
          </cell>
        </row>
        <row r="9592">
          <cell r="A9592">
            <v>101890</v>
          </cell>
          <cell r="B9592" t="str">
            <v>DISJUNTOR MONOPOLAR TIPO NEMA, CORRENTE NOMINAL DE 10 ATÉ 30A - FORNECIMENTO E INSTALAÇÃO. AF_10/2020</v>
          </cell>
          <cell r="C9592" t="str">
            <v>UN</v>
          </cell>
          <cell r="D9592">
            <v>18.489999999999998</v>
          </cell>
          <cell r="E9592">
            <v>18.809999999999999</v>
          </cell>
          <cell r="F9592" t="str">
            <v>SINAPI JUNHO 2025</v>
          </cell>
        </row>
        <row r="9593">
          <cell r="A9593">
            <v>101891</v>
          </cell>
          <cell r="B9593" t="str">
            <v>DISJUNTOR MONOPOLAR TIPO NEMA, CORRENTE NOMINAL DE 35 ATÉ 50A - FORNECIMENTO E INSTALAÇÃO. AF_10/2020</v>
          </cell>
          <cell r="C9593" t="str">
            <v>UN</v>
          </cell>
          <cell r="D9593">
            <v>31.72</v>
          </cell>
          <cell r="E9593">
            <v>32.380000000000003</v>
          </cell>
          <cell r="F9593" t="str">
            <v>SINAPI JUNHO 2025</v>
          </cell>
        </row>
        <row r="9594">
          <cell r="A9594">
            <v>101895</v>
          </cell>
          <cell r="B9594" t="str">
            <v>DISJUNTOR TERMOMAGNÉTICO TRIPOLAR, CORRENTE NOMINAL DE 125A - FORNECIMENTO E INSTALAÇÃO. AF_10/2020</v>
          </cell>
          <cell r="C9594" t="str">
            <v>UN</v>
          </cell>
          <cell r="D9594">
            <v>488.04</v>
          </cell>
          <cell r="E9594">
            <v>494.5</v>
          </cell>
          <cell r="F9594" t="str">
            <v>SINAPI JUNHO 2025</v>
          </cell>
        </row>
        <row r="9595">
          <cell r="A9595">
            <v>101896</v>
          </cell>
          <cell r="B9595" t="str">
            <v>DISJUNTOR TERMOMAGNÉTICO TRIPOLAR, CORRENTE NOMINAL DE 200A - FORNECIMENTO E INSTALAÇÃO. AF_10/2020</v>
          </cell>
          <cell r="C9595" t="str">
            <v>UN</v>
          </cell>
          <cell r="D9595">
            <v>734.34</v>
          </cell>
          <cell r="E9595">
            <v>740.8</v>
          </cell>
          <cell r="F9595" t="str">
            <v>SINAPI JUNHO 2025</v>
          </cell>
        </row>
        <row r="9596">
          <cell r="A9596">
            <v>101897</v>
          </cell>
          <cell r="B9596" t="str">
            <v>DISJUNTOR TERMOMAGNÉTICO TRIPOLAR, CORRENTE NOMINAL DE 250A - FORNECIMENTO E INSTALAÇÃO. AF_10/2020</v>
          </cell>
          <cell r="C9596" t="str">
            <v>UN</v>
          </cell>
          <cell r="D9596">
            <v>1174.74</v>
          </cell>
          <cell r="E9596">
            <v>1181.2</v>
          </cell>
          <cell r="F9596" t="str">
            <v>SINAPI JUNHO 2025</v>
          </cell>
        </row>
        <row r="9597">
          <cell r="A9597">
            <v>101898</v>
          </cell>
          <cell r="B9597" t="str">
            <v>DISJUNTOR TERMOMAGNÉTICO TRIPOLAR, CORRENTE NOMINAL DE 400A - FORNECIMENTO E INSTALAÇÃO. AF_10/2020</v>
          </cell>
          <cell r="C9597" t="str">
            <v>UN</v>
          </cell>
          <cell r="D9597">
            <v>1572.51</v>
          </cell>
          <cell r="E9597">
            <v>1578.97</v>
          </cell>
          <cell r="F9597" t="str">
            <v>SINAPI JUNHO 2025</v>
          </cell>
        </row>
        <row r="9598">
          <cell r="A9598">
            <v>101899</v>
          </cell>
          <cell r="B9598" t="str">
            <v>DISJUNTOR TERMOMAGNÉTICO TRIPOLAR, CORRENTE NOMINAL DE 600A - FORNECIMENTO E INSTALAÇÃO. AF_10/2020</v>
          </cell>
          <cell r="C9598" t="str">
            <v>UN</v>
          </cell>
          <cell r="D9598">
            <v>2518.66</v>
          </cell>
          <cell r="E9598">
            <v>2525.12</v>
          </cell>
          <cell r="F9598" t="str">
            <v>SINAPI JUNHO 2025</v>
          </cell>
        </row>
        <row r="9599">
          <cell r="A9599">
            <v>93676</v>
          </cell>
          <cell r="B9599" t="str">
            <v>DISJUNTOR TETRAPOLAR TIPO DR, CORRENTE NOMINAL DE 25A - FORNECIMENTO E INSTALAÇÃO. AF_10/2020</v>
          </cell>
          <cell r="C9599" t="str">
            <v>UN</v>
          </cell>
          <cell r="D9599">
            <v>0</v>
          </cell>
          <cell r="E9599">
            <v>0</v>
          </cell>
          <cell r="F9599" t="str">
            <v>SINAPI JUNHO 2025</v>
          </cell>
        </row>
        <row r="9600">
          <cell r="A9600">
            <v>97711</v>
          </cell>
          <cell r="B9600" t="str">
            <v>DISJUNTOR TETRAPOLAR TIPO DR, CORRENTE NOMINAL DE 40A - FORNECIMENTO E INSTALAÇÃO. AF_10/2020</v>
          </cell>
          <cell r="C9600" t="str">
            <v>UN</v>
          </cell>
          <cell r="D9600">
            <v>0</v>
          </cell>
          <cell r="E9600">
            <v>0</v>
          </cell>
          <cell r="F9600" t="str">
            <v>SINAPI JUNHO 2025</v>
          </cell>
        </row>
        <row r="9601">
          <cell r="A9601">
            <v>93667</v>
          </cell>
          <cell r="B9601" t="str">
            <v>DISJUNTOR TRIPOLAR TIPO DIN, CORRENTE NOMINAL DE 10A - FORNECIMENTO E INSTALAÇÃO. AF_10/2020</v>
          </cell>
          <cell r="C9601" t="str">
            <v>UN</v>
          </cell>
          <cell r="D9601">
            <v>82.21</v>
          </cell>
          <cell r="E9601">
            <v>82.73</v>
          </cell>
          <cell r="F9601" t="str">
            <v>SINAPI JUNHO 2025</v>
          </cell>
        </row>
        <row r="9602">
          <cell r="A9602">
            <v>93668</v>
          </cell>
          <cell r="B9602" t="str">
            <v>DISJUNTOR TRIPOLAR TIPO DIN, CORRENTE NOMINAL DE 16A - FORNECIMENTO E INSTALAÇÃO. AF_10/2020</v>
          </cell>
          <cell r="C9602" t="str">
            <v>UN</v>
          </cell>
          <cell r="D9602">
            <v>84.19</v>
          </cell>
          <cell r="E9602">
            <v>84.89</v>
          </cell>
          <cell r="F9602" t="str">
            <v>SINAPI JUNHO 2025</v>
          </cell>
        </row>
        <row r="9603">
          <cell r="A9603">
            <v>93669</v>
          </cell>
          <cell r="B9603" t="str">
            <v>DISJUNTOR TRIPOLAR TIPO DIN, CORRENTE NOMINAL DE 20A - FORNECIMENTO E INSTALAÇÃO. AF_10/2020</v>
          </cell>
          <cell r="C9603" t="str">
            <v>UN</v>
          </cell>
          <cell r="D9603">
            <v>88.19</v>
          </cell>
          <cell r="E9603">
            <v>89.16</v>
          </cell>
          <cell r="F9603" t="str">
            <v>SINAPI JUNHO 2025</v>
          </cell>
        </row>
        <row r="9604">
          <cell r="A9604">
            <v>93670</v>
          </cell>
          <cell r="B9604" t="str">
            <v>DISJUNTOR TRIPOLAR TIPO DIN, CORRENTE NOMINAL DE 25A - FORNECIMENTO E INSTALAÇÃO. AF_10/2020</v>
          </cell>
          <cell r="C9604" t="str">
            <v>UN</v>
          </cell>
          <cell r="D9604">
            <v>88.19</v>
          </cell>
          <cell r="E9604">
            <v>89.16</v>
          </cell>
          <cell r="F9604" t="str">
            <v>SINAPI JUNHO 2025</v>
          </cell>
        </row>
        <row r="9605">
          <cell r="A9605">
            <v>93671</v>
          </cell>
          <cell r="B9605" t="str">
            <v>DISJUNTOR TRIPOLAR TIPO DIN, CORRENTE NOMINAL DE 32A - FORNECIMENTO E INSTALAÇÃO. AF_10/2020</v>
          </cell>
          <cell r="C9605" t="str">
            <v>UN</v>
          </cell>
          <cell r="D9605">
            <v>93.03</v>
          </cell>
          <cell r="E9605">
            <v>94.36</v>
          </cell>
          <cell r="F9605" t="str">
            <v>SINAPI JUNHO 2025</v>
          </cell>
        </row>
        <row r="9606">
          <cell r="A9606">
            <v>93672</v>
          </cell>
          <cell r="B9606" t="str">
            <v>DISJUNTOR TRIPOLAR TIPO DIN, CORRENTE NOMINAL DE 40A - FORNECIMENTO E INSTALAÇÃO. AF_10/2020</v>
          </cell>
          <cell r="C9606" t="str">
            <v>UN</v>
          </cell>
          <cell r="D9606">
            <v>100.48</v>
          </cell>
          <cell r="E9606">
            <v>102.46</v>
          </cell>
          <cell r="F9606" t="str">
            <v>SINAPI JUNHO 2025</v>
          </cell>
        </row>
        <row r="9607">
          <cell r="A9607">
            <v>93673</v>
          </cell>
          <cell r="B9607" t="str">
            <v>DISJUNTOR TRIPOLAR TIPO DIN, CORRENTE NOMINAL DE 50A - FORNECIMENTO E INSTALAÇÃO. AF_10/2020</v>
          </cell>
          <cell r="C9607" t="str">
            <v>UN</v>
          </cell>
          <cell r="D9607">
            <v>110.16</v>
          </cell>
          <cell r="E9607">
            <v>112.94</v>
          </cell>
          <cell r="F9607" t="str">
            <v>SINAPI JUNHO 2025</v>
          </cell>
        </row>
        <row r="9608">
          <cell r="A9608">
            <v>101893</v>
          </cell>
          <cell r="B9608" t="str">
            <v>DISJUNTOR TRIPOLAR TIPO NEMA, CORRENTE NOMINAL DE 10 ATÉ 50A - FORNECIMENTO E INSTALAÇÃO. AF_10/2020</v>
          </cell>
          <cell r="C9608" t="str">
            <v>UN</v>
          </cell>
          <cell r="D9608">
            <v>105.61</v>
          </cell>
          <cell r="E9608">
            <v>106.58</v>
          </cell>
          <cell r="F9608" t="str">
            <v>SINAPI JUNHO 2025</v>
          </cell>
        </row>
        <row r="9609">
          <cell r="A9609">
            <v>101894</v>
          </cell>
          <cell r="B9609" t="str">
            <v>DISJUNTOR TRIPOLAR TIPO NEMA, CORRENTE NOMINAL DE 60 ATÉ 100A - FORNECIMENTO E INSTALAÇÃO. AF_10/2020</v>
          </cell>
          <cell r="C9609" t="str">
            <v>UN</v>
          </cell>
          <cell r="D9609">
            <v>178.69</v>
          </cell>
          <cell r="E9609">
            <v>182.51</v>
          </cell>
          <cell r="F9609" t="str">
            <v>SINAPI JUNHO 2025</v>
          </cell>
        </row>
        <row r="9610">
          <cell r="A9610">
            <v>97421</v>
          </cell>
          <cell r="B9610" t="str">
            <v>GABARITO PARA BARRAMENTO BLINDADO - FORNECIMENTO E INSTALAÇÃO. AF_10/2020</v>
          </cell>
          <cell r="C9610" t="str">
            <v>UN</v>
          </cell>
          <cell r="D9610">
            <v>0</v>
          </cell>
          <cell r="E9610">
            <v>0</v>
          </cell>
          <cell r="F9610" t="str">
            <v>SINAPI JUNHO 2025</v>
          </cell>
        </row>
        <row r="9611">
          <cell r="A9611">
            <v>97373</v>
          </cell>
          <cell r="B9611" t="str">
            <v>PEÇA RETA DE BARRAMENTO BLINDADO, 1000A - FORNECIMENTO E INSTALAÇÃO. AF_10/2020</v>
          </cell>
          <cell r="C9611" t="str">
            <v>M</v>
          </cell>
          <cell r="D9611">
            <v>0</v>
          </cell>
          <cell r="E9611">
            <v>0</v>
          </cell>
          <cell r="F9611" t="str">
            <v>SINAPI JUNHO 2025</v>
          </cell>
        </row>
        <row r="9612">
          <cell r="A9612">
            <v>97374</v>
          </cell>
          <cell r="B9612" t="str">
            <v>PEÇA RETA DE BARRAMENTO BLINDADO, 1250A - FORNECIMENTO E INSTALAÇÃO. AF_10/2020</v>
          </cell>
          <cell r="C9612" t="str">
            <v>M</v>
          </cell>
          <cell r="D9612">
            <v>0</v>
          </cell>
          <cell r="E9612">
            <v>0</v>
          </cell>
          <cell r="F9612" t="str">
            <v>SINAPI JUNHO 2025</v>
          </cell>
        </row>
        <row r="9613">
          <cell r="A9613">
            <v>97375</v>
          </cell>
          <cell r="B9613" t="str">
            <v>PEÇA RETA DE BARRAMENTO BLINDADO, 1600A - FORNECIMENTO E INSTALAÇÃO. AF_10/2020</v>
          </cell>
          <cell r="C9613" t="str">
            <v>M</v>
          </cell>
          <cell r="D9613">
            <v>0</v>
          </cell>
          <cell r="E9613">
            <v>0</v>
          </cell>
          <cell r="F9613" t="str">
            <v>SINAPI JUNHO 2025</v>
          </cell>
        </row>
        <row r="9614">
          <cell r="A9614">
            <v>97376</v>
          </cell>
          <cell r="B9614" t="str">
            <v>PEÇA RETA DE BARRAMENTO BLINDADO, 2000A - FORNECIMENTO E INSTALAÇÃO. AF_10/2020</v>
          </cell>
          <cell r="C9614" t="str">
            <v>M</v>
          </cell>
          <cell r="D9614">
            <v>0</v>
          </cell>
          <cell r="E9614">
            <v>0</v>
          </cell>
          <cell r="F9614" t="str">
            <v>SINAPI JUNHO 2025</v>
          </cell>
        </row>
        <row r="9615">
          <cell r="A9615">
            <v>97377</v>
          </cell>
          <cell r="B9615" t="str">
            <v>PEÇA RETA DE BARRAMENTO BLINDADO, 2500A - FORNECIMENTO E INSTALAÇÃO. AF_10/2020</v>
          </cell>
          <cell r="C9615" t="str">
            <v>M</v>
          </cell>
          <cell r="D9615">
            <v>0</v>
          </cell>
          <cell r="E9615">
            <v>0</v>
          </cell>
          <cell r="F9615" t="str">
            <v>SINAPI JUNHO 2025</v>
          </cell>
        </row>
        <row r="9616">
          <cell r="A9616">
            <v>97368</v>
          </cell>
          <cell r="B9616" t="str">
            <v>PEÇA RETA DE BARRAMENTO BLINDADO, 250A - FORNECIMENTO E INSTALAÇÃO. AF_10/2020</v>
          </cell>
          <cell r="C9616" t="str">
            <v>M</v>
          </cell>
          <cell r="D9616">
            <v>0</v>
          </cell>
          <cell r="E9616">
            <v>0</v>
          </cell>
          <cell r="F9616" t="str">
            <v>SINAPI JUNHO 2025</v>
          </cell>
        </row>
        <row r="9617">
          <cell r="A9617">
            <v>97369</v>
          </cell>
          <cell r="B9617" t="str">
            <v>PEÇA RETA DE BARRAMENTO BLINDADO, 350A - FORNECIMENTO E INSTALAÇÃO. AF_10/2020</v>
          </cell>
          <cell r="C9617" t="str">
            <v>M</v>
          </cell>
          <cell r="D9617">
            <v>0</v>
          </cell>
          <cell r="E9617">
            <v>0</v>
          </cell>
          <cell r="F9617" t="str">
            <v>SINAPI JUNHO 2025</v>
          </cell>
        </row>
        <row r="9618">
          <cell r="A9618">
            <v>97370</v>
          </cell>
          <cell r="B9618" t="str">
            <v>PEÇA RETA DE BARRAMENTO BLINDADO, 450A - FORNECIMENTO E INSTALAÇÃO. AF_10/2020</v>
          </cell>
          <cell r="C9618" t="str">
            <v>M</v>
          </cell>
          <cell r="D9618">
            <v>0</v>
          </cell>
          <cell r="E9618">
            <v>0</v>
          </cell>
          <cell r="F9618" t="str">
            <v>SINAPI JUNHO 2025</v>
          </cell>
        </row>
        <row r="9619">
          <cell r="A9619">
            <v>97371</v>
          </cell>
          <cell r="B9619" t="str">
            <v>PEÇA RETA DE BARRAMENTO BLINDADO, 550A - FORNECIMENTO E INSTALAÇÃO. AF_10/2020</v>
          </cell>
          <cell r="C9619" t="str">
            <v>M</v>
          </cell>
          <cell r="D9619">
            <v>0</v>
          </cell>
          <cell r="E9619">
            <v>0</v>
          </cell>
          <cell r="F9619" t="str">
            <v>SINAPI JUNHO 2025</v>
          </cell>
        </row>
        <row r="9620">
          <cell r="A9620">
            <v>97372</v>
          </cell>
          <cell r="B9620" t="str">
            <v>PEÇA RETA DE BARRAMENTO BLINDADO, 630A - FORNECIMENTO E INSTALAÇÃO. AF_10/2020</v>
          </cell>
          <cell r="C9620" t="str">
            <v>M</v>
          </cell>
          <cell r="D9620">
            <v>0</v>
          </cell>
          <cell r="E9620">
            <v>0</v>
          </cell>
          <cell r="F9620" t="str">
            <v>SINAPI JUNHO 2025</v>
          </cell>
        </row>
        <row r="9621">
          <cell r="A9621">
            <v>101875</v>
          </cell>
          <cell r="B9621" t="str">
            <v>QUADRO DE DISTRIBUIÇÃO DE ENERGIA EM CHAPA DE AÇO GALVANIZADO, DE EMBUTIR, COM BARRAMENTO TRIFÁSICO, PARA 12 DISJUNTORES DIN 100A - FORNECIMENTO E INSTALAÇÃO. AF_10/2020</v>
          </cell>
          <cell r="C9621" t="str">
            <v>UN</v>
          </cell>
          <cell r="D9621">
            <v>344.07</v>
          </cell>
          <cell r="E9621">
            <v>346.69</v>
          </cell>
          <cell r="F9621" t="str">
            <v>SINAPI JUNHO 2025</v>
          </cell>
        </row>
        <row r="9622">
          <cell r="A9622">
            <v>101883</v>
          </cell>
          <cell r="B9622" t="str">
            <v>QUADRO DE DISTRIBUIÇÃO DE ENERGIA EM CHAPA DE AÇO GALVANIZADO, DE EMBUTIR, COM BARRAMENTO TRIFÁSICO, PARA 18 DISJUNTORES DIN 100A - FORNECIMENTO E INSTALAÇÃO. AF_10/2020</v>
          </cell>
          <cell r="C9622" t="str">
            <v>UN</v>
          </cell>
          <cell r="D9622">
            <v>472.29</v>
          </cell>
          <cell r="E9622">
            <v>475.2</v>
          </cell>
          <cell r="F9622" t="str">
            <v>SINAPI JUNHO 2025</v>
          </cell>
        </row>
        <row r="9623">
          <cell r="A9623">
            <v>101879</v>
          </cell>
          <cell r="B9623" t="str">
            <v>QUADRO DE DISTRIBUIÇÃO DE ENERGIA EM CHAPA DE AÇO GALVANIZADO, DE EMBUTIR, COM BARRAMENTO TRIFÁSICO, PARA 24 DISJUNTORES DIN 100A - FORNECIMENTO E INSTALAÇÃO. AF_10/2020</v>
          </cell>
          <cell r="C9623" t="str">
            <v>UN</v>
          </cell>
          <cell r="D9623">
            <v>495.21</v>
          </cell>
          <cell r="E9623">
            <v>498.14</v>
          </cell>
          <cell r="F9623" t="str">
            <v>SINAPI JUNHO 2025</v>
          </cell>
        </row>
        <row r="9624">
          <cell r="A9624">
            <v>101880</v>
          </cell>
          <cell r="B9624" t="str">
            <v>QUADRO DE DISTRIBUIÇÃO DE ENERGIA EM CHAPA DE AÇO GALVANIZADO, DE EMBUTIR, COM BARRAMENTO TRIFÁSICO, PARA 30 DISJUNTORES DIN 150A - FORNECIMENTO E INSTALAÇÃO. AF_10/2020</v>
          </cell>
          <cell r="C9624" t="str">
            <v>UN</v>
          </cell>
          <cell r="D9624">
            <v>571.16999999999996</v>
          </cell>
          <cell r="E9624">
            <v>574.70000000000005</v>
          </cell>
          <cell r="F9624" t="str">
            <v>SINAPI JUNHO 2025</v>
          </cell>
        </row>
        <row r="9625">
          <cell r="A9625">
            <v>101882</v>
          </cell>
          <cell r="B9625" t="str">
            <v>QUADRO DE DISTRIBUIÇÃO DE ENERGIA EM CHAPA DE AÇO GALVANIZADO, DE EMBUTIR, COM BARRAMENTO TRIFÁSICO, PARA 30 DISJUNTORES DIN 225A - FORNECIMENTO E INSTALAÇÃO. AF_10/2020</v>
          </cell>
          <cell r="C9625" t="str">
            <v>UN</v>
          </cell>
          <cell r="D9625">
            <v>1151.55</v>
          </cell>
          <cell r="E9625">
            <v>1155.0899999999999</v>
          </cell>
          <cell r="F9625" t="str">
            <v>SINAPI JUNHO 2025</v>
          </cell>
        </row>
        <row r="9626">
          <cell r="A9626">
            <v>101881</v>
          </cell>
          <cell r="B9626" t="str">
            <v>QUADRO DE DISTRIBUIÇÃO DE ENERGIA EM CHAPA DE AÇO GALVANIZADO, DE EMBUTIR, COM BARRAMENTO TRIFÁSICO, PARA 40 DISJUNTORES DIN 100A - FORNECIMENTO E INSTALAÇÃO. AF_10/2020</v>
          </cell>
          <cell r="C9626" t="str">
            <v>UN</v>
          </cell>
          <cell r="D9626">
            <v>815.17</v>
          </cell>
          <cell r="E9626">
            <v>818.71</v>
          </cell>
          <cell r="F9626" t="str">
            <v>SINAPI JUNHO 2025</v>
          </cell>
        </row>
        <row r="9627">
          <cell r="A9627">
            <v>101878</v>
          </cell>
          <cell r="B9627" t="str">
            <v>QUADRO DE DISTRIBUIÇÃO DE ENERGIA EM CHAPA DE AÇO GALVANIZADO, DE SOBREPOR, COM BARRAMENTO TRIFÁSICO, PARA 18 DISJUNTORES DIN 100A - FORNECIMENTO E INSTALAÇÃO. AF_10/2020</v>
          </cell>
          <cell r="C9627" t="str">
            <v>UN</v>
          </cell>
          <cell r="D9627">
            <v>481.85</v>
          </cell>
          <cell r="E9627">
            <v>489.29</v>
          </cell>
          <cell r="F9627" t="str">
            <v>SINAPI JUNHO 2025</v>
          </cell>
        </row>
        <row r="9628">
          <cell r="A9628">
            <v>101877</v>
          </cell>
          <cell r="B9628" t="str">
            <v>QUADRO DE DISTRIBUIÇÃO DE ENERGIA EM PVC, DE EMBUTIR, SEM BARRAMENTO, PARA 3 DISJUNTORES - FORNECIMENTO E INSTALAÇÃO. AF_10/2020</v>
          </cell>
          <cell r="C9628" t="str">
            <v>UN</v>
          </cell>
          <cell r="D9628">
            <v>72.25</v>
          </cell>
          <cell r="E9628">
            <v>73.760000000000005</v>
          </cell>
          <cell r="F9628" t="str">
            <v>SINAPI JUNHO 2025</v>
          </cell>
        </row>
        <row r="9629">
          <cell r="A9629">
            <v>101876</v>
          </cell>
          <cell r="B9629" t="str">
            <v>QUADRO DE DISTRIBUIÇÃO DE ENERGIA EM PVC, DE EMBUTIR, SEM BARRAMENTO, PARA 6 DISJUNTORES - FORNECIMENTO E INSTALAÇÃO. AF_10/2020</v>
          </cell>
          <cell r="C9629" t="str">
            <v>UN</v>
          </cell>
          <cell r="D9629">
            <v>106.22</v>
          </cell>
          <cell r="E9629">
            <v>107.91</v>
          </cell>
          <cell r="F9629" t="str">
            <v>SINAPI JUNHO 2025</v>
          </cell>
        </row>
        <row r="9630">
          <cell r="A9630">
            <v>101873</v>
          </cell>
          <cell r="B9630" t="str">
            <v>QUADRO DE DISTRIBUIÇÃO DE LUZ EM PVC PARA 12 DISJUNTORES - FORNECIMENTO E INSTALAÇÃO. AF_10/2020</v>
          </cell>
          <cell r="C9630" t="str">
            <v>UN</v>
          </cell>
          <cell r="D9630">
            <v>0</v>
          </cell>
          <cell r="E9630">
            <v>0</v>
          </cell>
          <cell r="F9630" t="str">
            <v>SINAPI JUNHO 2025</v>
          </cell>
        </row>
        <row r="9631">
          <cell r="A9631">
            <v>101874</v>
          </cell>
          <cell r="B9631" t="str">
            <v>QUADRO DE DISTRIBUIÇÃO DE LUZ EM PVC PARA 24 DISJUNTORES - FORNECIMENTO E INSTALAÇÃO. AF_10/2020</v>
          </cell>
          <cell r="C9631" t="str">
            <v>UN</v>
          </cell>
          <cell r="D9631">
            <v>0</v>
          </cell>
          <cell r="E9631">
            <v>0</v>
          </cell>
          <cell r="F9631" t="str">
            <v>SINAPI JUNHO 2025</v>
          </cell>
        </row>
        <row r="9632">
          <cell r="A9632">
            <v>101871</v>
          </cell>
          <cell r="B9632" t="str">
            <v>QUADRO DE DISTRIBUIÇÃO DE LUZ EM PVC PARA 4 DISJUNTORES - FORNECIMENTO E INSTALAÇÃO. AF_10/2020</v>
          </cell>
          <cell r="C9632" t="str">
            <v>UN</v>
          </cell>
          <cell r="D9632">
            <v>0</v>
          </cell>
          <cell r="E9632">
            <v>0</v>
          </cell>
          <cell r="F9632" t="str">
            <v>SINAPI JUNHO 2025</v>
          </cell>
        </row>
        <row r="9633">
          <cell r="A9633">
            <v>101872</v>
          </cell>
          <cell r="B9633" t="str">
            <v>QUADRO DE DISTRIBUIÇÃO DE LUZ EM PVC PARA 8 DISJUNTORES - FORNECIMENTO E INSTALAÇÃO. AF_10/2020</v>
          </cell>
          <cell r="C9633" t="str">
            <v>UN</v>
          </cell>
          <cell r="D9633">
            <v>0</v>
          </cell>
          <cell r="E9633">
            <v>0</v>
          </cell>
          <cell r="F9633" t="str">
            <v>SINAPI JUNHO 2025</v>
          </cell>
        </row>
        <row r="9634">
          <cell r="A9634">
            <v>97360</v>
          </cell>
          <cell r="B9634" t="str">
            <v>QUADRO DE MEDIÇÃO GERAL DE ENERGIA COM 12 MEDIDORES - FORNECIMENTO E INSTALAÇÃO. AF_10/2020</v>
          </cell>
          <cell r="C9634" t="str">
            <v>UN</v>
          </cell>
          <cell r="D9634">
            <v>9495.3700000000008</v>
          </cell>
          <cell r="E9634">
            <v>9522.17</v>
          </cell>
          <cell r="F9634" t="str">
            <v>SINAPI JUNHO 2025</v>
          </cell>
        </row>
        <row r="9635">
          <cell r="A9635">
            <v>97361</v>
          </cell>
          <cell r="B9635" t="str">
            <v>QUADRO DE MEDIÇÃO GERAL DE ENERGIA COM 16 MEDIDORES - FORNECIMENTO E INSTALAÇÃO. AF_10/2020</v>
          </cell>
          <cell r="C9635" t="str">
            <v>UN</v>
          </cell>
          <cell r="D9635">
            <v>12660.51</v>
          </cell>
          <cell r="E9635">
            <v>12696.23</v>
          </cell>
          <cell r="F9635" t="str">
            <v>SINAPI JUNHO 2025</v>
          </cell>
        </row>
        <row r="9636">
          <cell r="A9636">
            <v>97359</v>
          </cell>
          <cell r="B9636" t="str">
            <v>QUADRO DE MEDIÇÃO GERAL DE ENERGIA COM 8 MEDIDORES - FORNECIMENTO E INSTALAÇÃO. AF_10/2020</v>
          </cell>
          <cell r="C9636" t="str">
            <v>UN</v>
          </cell>
          <cell r="D9636">
            <v>4914.3</v>
          </cell>
          <cell r="E9636">
            <v>4932.16</v>
          </cell>
          <cell r="F9636" t="str">
            <v>SINAPI JUNHO 2025</v>
          </cell>
        </row>
        <row r="9637">
          <cell r="A9637">
            <v>101946</v>
          </cell>
          <cell r="B9637" t="str">
            <v>QUADRO DE MEDIÇÃO GERAL DE ENERGIA PARA 1 MEDIDOR DE SOBREPOR - FORNECIMENTO E INSTALAÇÃO. AF_10/2020</v>
          </cell>
          <cell r="C9637" t="str">
            <v>UN</v>
          </cell>
          <cell r="D9637">
            <v>197.28</v>
          </cell>
          <cell r="E9637">
            <v>204.72</v>
          </cell>
          <cell r="F9637" t="str">
            <v>SINAPI JUNHO 2025</v>
          </cell>
        </row>
        <row r="9638">
          <cell r="A9638">
            <v>97362</v>
          </cell>
          <cell r="B9638" t="str">
            <v>QUADRO DE MEDIÇÃO GERAL DE ENERGIA PARA BARRAMENTO BLINDADO COM 4 MEDIDORES - FORNECIMENTO E INSTALAÇÃO. AF_10/2020</v>
          </cell>
          <cell r="C9638" t="str">
            <v>UN</v>
          </cell>
          <cell r="D9638">
            <v>1570.79</v>
          </cell>
          <cell r="E9638">
            <v>1574.93</v>
          </cell>
          <cell r="F9638" t="str">
            <v>SINAPI JUNHO 2025</v>
          </cell>
        </row>
        <row r="9639">
          <cell r="A9639">
            <v>101553</v>
          </cell>
          <cell r="B9639" t="str">
            <v>ALÇA PREFORMADA DE DISTRIBUIÇÃO, EM AÇO GALVANIZADO, AWG 1 - FORNECIMENTO E INSTALAÇÃO. AF_07/2020</v>
          </cell>
          <cell r="C9639" t="str">
            <v>UN</v>
          </cell>
          <cell r="D9639">
            <v>14.51</v>
          </cell>
          <cell r="E9639">
            <v>14.98</v>
          </cell>
          <cell r="F9639" t="str">
            <v>SINAPI JUNHO 2025</v>
          </cell>
        </row>
        <row r="9640">
          <cell r="A9640">
            <v>101554</v>
          </cell>
          <cell r="B9640" t="str">
            <v>ALÇA PREFORMADA DE DISTRIBUIÇÃO, EM AÇO GALVANIZADO, AWG 2 - FORNECIMENTO E INSTALAÇÃO. AF_07/2020</v>
          </cell>
          <cell r="C9640" t="str">
            <v>UN</v>
          </cell>
          <cell r="D9640">
            <v>10.71</v>
          </cell>
          <cell r="E9640">
            <v>11.18</v>
          </cell>
          <cell r="F9640" t="str">
            <v>SINAPI JUNHO 2025</v>
          </cell>
        </row>
        <row r="9641">
          <cell r="A9641">
            <v>101555</v>
          </cell>
          <cell r="B9641" t="str">
            <v>ALÇA PREFORMADA DE DISTRIBUIÇÃO, EM AÇO GALVANIZADO, AWG 4 - FORNECIMENTO E INSTALAÇÃO. AF_07/2020</v>
          </cell>
          <cell r="C9641" t="str">
            <v>UN</v>
          </cell>
          <cell r="D9641">
            <v>7.25</v>
          </cell>
          <cell r="E9641">
            <v>7.72</v>
          </cell>
          <cell r="F9641" t="str">
            <v>SINAPI JUNHO 2025</v>
          </cell>
        </row>
        <row r="9642">
          <cell r="A9642">
            <v>101556</v>
          </cell>
          <cell r="B9642" t="str">
            <v>ALÇA PREFORMADA DE DISTRIBUIÇÃO, EM AÇO GALVANIZADO, AWG 6 - FORNECIMENTO E INSTALAÇÃO. AF_07/2020</v>
          </cell>
          <cell r="C9642" t="str">
            <v>UN</v>
          </cell>
          <cell r="D9642">
            <v>6.7</v>
          </cell>
          <cell r="E9642">
            <v>7.17</v>
          </cell>
          <cell r="F9642" t="str">
            <v>SINAPI JUNHO 2025</v>
          </cell>
        </row>
        <row r="9643">
          <cell r="A9643">
            <v>101537</v>
          </cell>
          <cell r="B9643" t="str">
            <v>APARELHO SINALIZADOR DE SAÍDA DE GARAGEM, COM CÉLULA FOTOELÉTRICA - FORNECIMENTO E INSTALAÇÃO. AF_07/2020</v>
          </cell>
          <cell r="C9643" t="str">
            <v>UN</v>
          </cell>
          <cell r="D9643">
            <v>118.2</v>
          </cell>
          <cell r="E9643">
            <v>122.13</v>
          </cell>
          <cell r="F9643" t="str">
            <v>SINAPI JUNHO 2025</v>
          </cell>
        </row>
        <row r="9644">
          <cell r="A9644">
            <v>101538</v>
          </cell>
          <cell r="B9644" t="str">
            <v>ARMAÇÃO SECUNDÁRIA, COM 1 ESTRIBO E 1 ISOLADOR - FORNECIMENTO E INSTALAÇÃO. AF_07/2020</v>
          </cell>
          <cell r="C9644" t="str">
            <v>UN</v>
          </cell>
          <cell r="D9644">
            <v>42.28</v>
          </cell>
          <cell r="E9644">
            <v>43.38</v>
          </cell>
          <cell r="F9644" t="str">
            <v>SINAPI JUNHO 2025</v>
          </cell>
        </row>
        <row r="9645">
          <cell r="A9645">
            <v>101542</v>
          </cell>
          <cell r="B9645" t="str">
            <v>ARMAÇÃO SECUNDÁRIA, COM 1 ESTRIBO, SEM ISOLADOR - FORNECIMENTO E INSTALAÇÃO. AF_07/2020</v>
          </cell>
          <cell r="C9645" t="str">
            <v>UN</v>
          </cell>
          <cell r="D9645">
            <v>32.49</v>
          </cell>
          <cell r="E9645">
            <v>33.4</v>
          </cell>
          <cell r="F9645" t="str">
            <v>SINAPI JUNHO 2025</v>
          </cell>
        </row>
        <row r="9646">
          <cell r="A9646">
            <v>101539</v>
          </cell>
          <cell r="B9646" t="str">
            <v>ARMAÇÃO SECUNDÁRIA, COM 2 ESTRIBOS E 2 ISOLADORES - FORNECIMENTO E INSTALAÇÃO. AF_07/2020</v>
          </cell>
          <cell r="C9646" t="str">
            <v>UN</v>
          </cell>
          <cell r="D9646">
            <v>71.180000000000007</v>
          </cell>
          <cell r="E9646">
            <v>73.38</v>
          </cell>
          <cell r="F9646" t="str">
            <v>SINAPI JUNHO 2025</v>
          </cell>
        </row>
        <row r="9647">
          <cell r="A9647">
            <v>101543</v>
          </cell>
          <cell r="B9647" t="str">
            <v>ARMAÇÃO SECUNDÁRIA, COM 2 ESTRIBOS, SEM ISOLADOR - FORNECIMENTO E INSTALAÇÃO. AF_07/2020</v>
          </cell>
          <cell r="C9647" t="str">
            <v>UN</v>
          </cell>
          <cell r="D9647">
            <v>58.51</v>
          </cell>
          <cell r="E9647">
            <v>60.35</v>
          </cell>
          <cell r="F9647" t="str">
            <v>SINAPI JUNHO 2025</v>
          </cell>
        </row>
        <row r="9648">
          <cell r="A9648">
            <v>101540</v>
          </cell>
          <cell r="B9648" t="str">
            <v>ARMAÇÃO SECUNDÁRIA, COM 3 ESTRIBOS E 3 ISOLADORES - FORNECIMENTO E INSTALAÇÃO. AF_07/2020</v>
          </cell>
          <cell r="C9648" t="str">
            <v>UN</v>
          </cell>
          <cell r="D9648">
            <v>118.68</v>
          </cell>
          <cell r="E9648">
            <v>121.99</v>
          </cell>
          <cell r="F9648" t="str">
            <v>SINAPI JUNHO 2025</v>
          </cell>
        </row>
        <row r="9649">
          <cell r="A9649">
            <v>101544</v>
          </cell>
          <cell r="B9649" t="str">
            <v>ARMAÇÃO SECUNDÁRIA, COM 3 ESTRIBOS, SEM ISOLADOR - FORNECIMENTO E INSTALAÇÃO. AF_07/2020</v>
          </cell>
          <cell r="C9649" t="str">
            <v>UN</v>
          </cell>
          <cell r="D9649">
            <v>92.93</v>
          </cell>
          <cell r="E9649">
            <v>95.69</v>
          </cell>
          <cell r="F9649" t="str">
            <v>SINAPI JUNHO 2025</v>
          </cell>
        </row>
        <row r="9650">
          <cell r="A9650">
            <v>101541</v>
          </cell>
          <cell r="B9650" t="str">
            <v>ARMAÇÃO SECUNDÁRIA, COM 4 ESTRIBOS E 4 ISOLADORES - FORNECIMENTO E INSTALAÇÃO. AF_07/2020</v>
          </cell>
          <cell r="C9650" t="str">
            <v>UN</v>
          </cell>
          <cell r="D9650">
            <v>155.1</v>
          </cell>
          <cell r="E9650">
            <v>159.5</v>
          </cell>
          <cell r="F9650" t="str">
            <v>SINAPI JUNHO 2025</v>
          </cell>
        </row>
        <row r="9651">
          <cell r="A9651">
            <v>101545</v>
          </cell>
          <cell r="B9651" t="str">
            <v>ARMAÇÃO SECUNDÁRIA, COM 4 ESTRIBOS, SEM ISOLADOR - FORNECIMENTO E INSTALAÇÃO. AF_07/2020</v>
          </cell>
          <cell r="C9651" t="str">
            <v>UN</v>
          </cell>
          <cell r="D9651">
            <v>133.66999999999999</v>
          </cell>
          <cell r="E9651">
            <v>137.34</v>
          </cell>
          <cell r="F9651" t="str">
            <v>SINAPI JUNHO 2025</v>
          </cell>
        </row>
        <row r="9652">
          <cell r="A9652">
            <v>101560</v>
          </cell>
          <cell r="B9652" t="str">
            <v>CABO DE COBRE FLEXÍVEL ISOLADO, 10 MM², 0,6/1,0 KV, PARA REDE AÉREA DE DISTRIBUIÇÃO DE ENERGIA ELÉTRICA DE BAIXA TENSÃO - FORNECIMENTO E INSTALAÇÃO. AF_07/2020</v>
          </cell>
          <cell r="C9652" t="str">
            <v>M</v>
          </cell>
          <cell r="D9652">
            <v>10.69</v>
          </cell>
          <cell r="E9652">
            <v>10.7</v>
          </cell>
          <cell r="F9652" t="str">
            <v>SINAPI JUNHO 2025</v>
          </cell>
        </row>
        <row r="9653">
          <cell r="A9653">
            <v>101568</v>
          </cell>
          <cell r="B9653" t="str">
            <v>CABO DE COBRE FLEXÍVEL ISOLADO, 120 MM², 0,6/1,0 KV, PARA REDE AÉREA DE DISTRIBUIÇÃO DE ENERGIA ELÉTRICA DE BAIXA TENSÃO - FORNECIMENTO E INSTALAÇÃO. AF_07/2020</v>
          </cell>
          <cell r="C9653" t="str">
            <v>M</v>
          </cell>
          <cell r="D9653">
            <v>130.31</v>
          </cell>
          <cell r="E9653">
            <v>130.32</v>
          </cell>
          <cell r="F9653" t="str">
            <v>SINAPI JUNHO 2025</v>
          </cell>
        </row>
        <row r="9654">
          <cell r="A9654">
            <v>101561</v>
          </cell>
          <cell r="B9654" t="str">
            <v>CABO DE COBRE FLEXÍVEL ISOLADO, 16 MM², 0,6/1,0 KV, PARA REDE AÉREA DE DISTRIBUIÇÃO DE ENERGIA ELÉTRICA DE BAIXA TENSÃO - FORNECIMENTO E INSTALAÇÃO. AF_07/2020</v>
          </cell>
          <cell r="C9654" t="str">
            <v>M</v>
          </cell>
          <cell r="D9654">
            <v>17</v>
          </cell>
          <cell r="E9654">
            <v>17.010000000000002</v>
          </cell>
          <cell r="F9654" t="str">
            <v>SINAPI JUNHO 2025</v>
          </cell>
        </row>
        <row r="9655">
          <cell r="A9655">
            <v>101562</v>
          </cell>
          <cell r="B9655" t="str">
            <v>CABO DE COBRE FLEXÍVEL ISOLADO, 25 MM², 0,6/1,0 KV, PARA REDE AÉREA DE DISTRIBUIÇÃO DE ENERGIA ELÉTRICA DE BAIXA TENSÃO - FORNECIMENTO E INSTALAÇÃO. AF_07/2020</v>
          </cell>
          <cell r="C9655" t="str">
            <v>M</v>
          </cell>
          <cell r="D9655">
            <v>26.31</v>
          </cell>
          <cell r="E9655">
            <v>26.32</v>
          </cell>
          <cell r="F9655" t="str">
            <v>SINAPI JUNHO 2025</v>
          </cell>
        </row>
        <row r="9656">
          <cell r="A9656">
            <v>101563</v>
          </cell>
          <cell r="B9656" t="str">
            <v>CABO DE COBRE FLEXÍVEL ISOLADO, 35 MM², 0,6/1,0 KV, PARA REDE AÉREA DE DISTRIBUIÇÃO DE ENERGIA ELÉTRICA DE BAIXA TENSÃO - FORNECIMENTO E INSTALAÇÃO. AF_07/2020</v>
          </cell>
          <cell r="C9656" t="str">
            <v>M</v>
          </cell>
          <cell r="D9656">
            <v>37.15</v>
          </cell>
          <cell r="E9656">
            <v>37.159999999999997</v>
          </cell>
          <cell r="F9656" t="str">
            <v>SINAPI JUNHO 2025</v>
          </cell>
        </row>
        <row r="9657">
          <cell r="A9657">
            <v>101564</v>
          </cell>
          <cell r="B9657" t="str">
            <v>CABO DE COBRE FLEXÍVEL ISOLADO, 50 MM², 0,6/1,0 KV, PARA REDE AÉREA DE DISTRIBUIÇÃO DE ENERGIA ELÉTRICA DE BAIXA TENSÃO - FORNECIMENTO E INSTALAÇÃO. AF_07/2020</v>
          </cell>
          <cell r="C9657" t="str">
            <v>M</v>
          </cell>
          <cell r="D9657">
            <v>54.9</v>
          </cell>
          <cell r="E9657">
            <v>54.91</v>
          </cell>
          <cell r="F9657" t="str">
            <v>SINAPI JUNHO 2025</v>
          </cell>
        </row>
        <row r="9658">
          <cell r="A9658">
            <v>101565</v>
          </cell>
          <cell r="B9658" t="str">
            <v>CABO DE COBRE FLEXÍVEL ISOLADO, 70 MM², 0,6/1,0 KV, PARA REDE AÉREA DE DISTRIBUIÇÃO DE ENERGIA ELÉTRICA DE BAIXA TENSÃO - FORNECIMENTO E INSTALAÇÃO. AF_07/2020</v>
          </cell>
          <cell r="C9658" t="str">
            <v>M</v>
          </cell>
          <cell r="D9658">
            <v>76.77</v>
          </cell>
          <cell r="E9658">
            <v>76.78</v>
          </cell>
          <cell r="F9658" t="str">
            <v>SINAPI JUNHO 2025</v>
          </cell>
        </row>
        <row r="9659">
          <cell r="A9659">
            <v>101567</v>
          </cell>
          <cell r="B9659" t="str">
            <v>CABO DE COBRE FLEXÍVEL ISOLADO, 95 MM², 0,6/1,0 KV, PARA REDE AÉREA DE DISTRIBUIÇÃO DE ENERGIA ELÉTRICA DE BAIXA TENSÃO - FORNECIMENTO E INSTALAÇÃO. AF_07/2020</v>
          </cell>
          <cell r="C9659" t="str">
            <v>M</v>
          </cell>
          <cell r="D9659">
            <v>99.66</v>
          </cell>
          <cell r="E9659">
            <v>99.67</v>
          </cell>
          <cell r="F9659" t="str">
            <v>SINAPI JUNHO 2025</v>
          </cell>
        </row>
        <row r="9660">
          <cell r="A9660">
            <v>101551</v>
          </cell>
          <cell r="B9660" t="str">
            <v>CONECTOR CUNHA, PARA REDES AÉREAS DE DISTRIBUIÇÃO DE ENERGIA ELÉTRICA DE BAIXA TENSÃO - FORNECIMENTO E INSTALAÇÃO. AF_07/2020</v>
          </cell>
          <cell r="C9660" t="str">
            <v>UN</v>
          </cell>
          <cell r="D9660">
            <v>0</v>
          </cell>
          <cell r="E9660">
            <v>0</v>
          </cell>
          <cell r="F9660" t="str">
            <v>SINAPI JUNHO 2025</v>
          </cell>
        </row>
        <row r="9661">
          <cell r="A9661">
            <v>101552</v>
          </cell>
          <cell r="B9661" t="str">
            <v>CONECTOR H, PARA REDES AÉREAS DE DISTRIBUIÇÃO DE ENERGIA ELÉTRICA DE BAIXA TENSÃO - FORNECIMENTO E INSTALAÇÃO. AF_07/2020</v>
          </cell>
          <cell r="C9661" t="str">
            <v>UN</v>
          </cell>
          <cell r="D9661">
            <v>0</v>
          </cell>
          <cell r="E9661">
            <v>0</v>
          </cell>
          <cell r="F9661" t="str">
            <v>SINAPI JUNHO 2025</v>
          </cell>
        </row>
        <row r="9662">
          <cell r="A9662">
            <v>101550</v>
          </cell>
          <cell r="B9662" t="str">
            <v>CONECTOR PERFURANTE, PARA REDES AÉREAS DE DISTRIBUIÇÃO DE ENERGIA ELÉTRICA DE BAIXA TENSÃO - FORNECIMENTO E INSTALAÇÃO. AF_07/2020</v>
          </cell>
          <cell r="C9662" t="str">
            <v>UN</v>
          </cell>
          <cell r="D9662">
            <v>0</v>
          </cell>
          <cell r="E9662">
            <v>0</v>
          </cell>
          <cell r="F9662" t="str">
            <v>SINAPI JUNHO 2025</v>
          </cell>
        </row>
        <row r="9663">
          <cell r="A9663">
            <v>101501</v>
          </cell>
          <cell r="B9663" t="str">
            <v>ENTRADA DE ENERGIA ELÉTRICA, AÉREA, BIFÁSICA, COM CAIXA DE EMBUTIR, CABO DE 10 MM2 E DISJUNTOR DIN 50A (NÃO INCLUSO O POSTE DE CONCRETO). AF_07/2020_PS</v>
          </cell>
          <cell r="C9663" t="str">
            <v>UN</v>
          </cell>
          <cell r="D9663">
            <v>1919.64</v>
          </cell>
          <cell r="E9663">
            <v>1966.19</v>
          </cell>
          <cell r="F9663" t="str">
            <v>SINAPI JUNHO 2025</v>
          </cell>
        </row>
        <row r="9664">
          <cell r="A9664">
            <v>101502</v>
          </cell>
          <cell r="B9664" t="str">
            <v>ENTRADA DE ENERGIA ELÉTRICA, AÉREA, BIFÁSICA, COM CAIXA DE EMBUTIR, CABO DE 16 MM2 E DISJUNTOR DIN 50A (NÃO INCLUSO O POSTE DE CONCRETO). AF_07/2020_PS</v>
          </cell>
          <cell r="C9664" t="str">
            <v>UN</v>
          </cell>
          <cell r="D9664">
            <v>2078.65</v>
          </cell>
          <cell r="E9664">
            <v>2128.36</v>
          </cell>
          <cell r="F9664" t="str">
            <v>SINAPI JUNHO 2025</v>
          </cell>
        </row>
        <row r="9665">
          <cell r="A9665">
            <v>101503</v>
          </cell>
          <cell r="B9665" t="str">
            <v>ENTRADA DE ENERGIA ELÉTRICA, AÉREA, BIFÁSICA, COM CAIXA DE EMBUTIR, CABO DE 25 MM2 E DISJUNTOR DIN 50A (NÃO INCLUSO O POSTE DE CONCRETO). AF_07/2020_PS</v>
          </cell>
          <cell r="C9665" t="str">
            <v>UN</v>
          </cell>
          <cell r="D9665">
            <v>2120.94</v>
          </cell>
          <cell r="E9665">
            <v>2166.33</v>
          </cell>
          <cell r="F9665" t="str">
            <v>SINAPI JUNHO 2025</v>
          </cell>
        </row>
        <row r="9666">
          <cell r="A9666">
            <v>101504</v>
          </cell>
          <cell r="B9666" t="str">
            <v>ENTRADA DE ENERGIA ELÉTRICA, AÉREA, BIFÁSICA, COM CAIXA DE EMBUTIR, CABO DE 35 MM2 E DISJUNTOR DIN 50A (NÃO INCLUSO O POSTE DE CONCRETO). AF_07/2020_PS</v>
          </cell>
          <cell r="C9666" t="str">
            <v>UN</v>
          </cell>
          <cell r="D9666">
            <v>2339.15</v>
          </cell>
          <cell r="E9666">
            <v>2386.3000000000002</v>
          </cell>
          <cell r="F9666" t="str">
            <v>SINAPI JUNHO 2025</v>
          </cell>
        </row>
        <row r="9667">
          <cell r="A9667">
            <v>101497</v>
          </cell>
          <cell r="B9667" t="str">
            <v>ENTRADA DE ENERGIA ELÉTRICA, AÉREA, BIFÁSICA, COM CAIXA DE SOBREPOR, CABO DE 10 MM2 E DISJUNTOR DIN 50A (NÃO INCLUSO O POSTE DE CONCRETO). AF_07/2020_PS</v>
          </cell>
          <cell r="C9667" t="str">
            <v>UN</v>
          </cell>
          <cell r="D9667">
            <v>1926.43</v>
          </cell>
          <cell r="E9667">
            <v>1974.36</v>
          </cell>
          <cell r="F9667" t="str">
            <v>SINAPI JUNHO 2025</v>
          </cell>
        </row>
        <row r="9668">
          <cell r="A9668">
            <v>101498</v>
          </cell>
          <cell r="B9668" t="str">
            <v>ENTRADA DE ENERGIA ELÉTRICA, AÉREA, BIFÁSICA, COM CAIXA DE SOBREPOR, CABO DE 16 MM2 E DISJUNTOR DIN 50A (NÃO INCLUSO O POSTE DE CONCRETO). AF_07/2020_PS</v>
          </cell>
          <cell r="C9668" t="str">
            <v>UN</v>
          </cell>
          <cell r="D9668">
            <v>2085.44</v>
          </cell>
          <cell r="E9668">
            <v>2136.5300000000002</v>
          </cell>
          <cell r="F9668" t="str">
            <v>SINAPI JUNHO 2025</v>
          </cell>
        </row>
        <row r="9669">
          <cell r="A9669">
            <v>101499</v>
          </cell>
          <cell r="B9669" t="str">
            <v>ENTRADA DE ENERGIA ELÉTRICA, AÉREA, BIFÁSICA, COM CAIXA DE SOBREPOR, CABO DE 25 MM2 E DISJUNTOR DIN 50A (NÃO INCLUSO O POSTE DE CONCRETO). AF_07/2020_PS</v>
          </cell>
          <cell r="C9669" t="str">
            <v>UN</v>
          </cell>
          <cell r="D9669">
            <v>2127.73</v>
          </cell>
          <cell r="E9669">
            <v>2174.5</v>
          </cell>
          <cell r="F9669" t="str">
            <v>SINAPI JUNHO 2025</v>
          </cell>
        </row>
        <row r="9670">
          <cell r="A9670">
            <v>101500</v>
          </cell>
          <cell r="B9670" t="str">
            <v>ENTRADA DE ENERGIA ELÉTRICA, AÉREA, BIFÁSICA, COM CAIXA DE SOBREPOR, CABO DE 35 MM2 E DISJUNTOR DIN 50A (NÃO INCLUSO O POSTE DE CONCRETO). AF_07/2020_PS</v>
          </cell>
          <cell r="C9670" t="str">
            <v>UN</v>
          </cell>
          <cell r="D9670">
            <v>2345.94</v>
          </cell>
          <cell r="E9670">
            <v>2394.4699999999998</v>
          </cell>
          <cell r="F9670" t="str">
            <v>SINAPI JUNHO 2025</v>
          </cell>
        </row>
        <row r="9671">
          <cell r="A9671">
            <v>101493</v>
          </cell>
          <cell r="B9671" t="str">
            <v>ENTRADA DE ENERGIA ELÉTRICA, AÉREA, MONOFÁSICA, COM CAIXA DE EMBUTIR, CABO DE 10 MM2 E DISJUNTOR DIN 50A (NÃO INCLUSO O POSTE DE CONCRETO). AF_07/2020_PS</v>
          </cell>
          <cell r="C9671" t="str">
            <v>UN</v>
          </cell>
          <cell r="D9671">
            <v>1602.4</v>
          </cell>
          <cell r="E9671">
            <v>1645.54</v>
          </cell>
          <cell r="F9671" t="str">
            <v>SINAPI JUNHO 2025</v>
          </cell>
        </row>
        <row r="9672">
          <cell r="A9672">
            <v>101494</v>
          </cell>
          <cell r="B9672" t="str">
            <v>ENTRADA DE ENERGIA ELÉTRICA, AÉREA, MONOFÁSICA, COM CAIXA DE EMBUTIR, CABO DE 16 MM2 E DISJUNTOR DIN 50A (NÃO INCLUSO O POSTE DE CONCRETO). AF_07/2020_PS</v>
          </cell>
          <cell r="C9672" t="str">
            <v>UN</v>
          </cell>
          <cell r="D9672">
            <v>1707.45</v>
          </cell>
          <cell r="E9672">
            <v>1752.68</v>
          </cell>
          <cell r="F9672" t="str">
            <v>SINAPI JUNHO 2025</v>
          </cell>
        </row>
        <row r="9673">
          <cell r="A9673">
            <v>101495</v>
          </cell>
          <cell r="B9673" t="str">
            <v>ENTRADA DE ENERGIA ELÉTRICA, AÉREA, MONOFÁSICA, COM CAIXA DE EMBUTIR, CABO DE 25 MM2 E DISJUNTOR DIN 50A (NÃO INCLUSO O POSTE DE CONCRETO). AF_07/2020_PS</v>
          </cell>
          <cell r="C9673" t="str">
            <v>UN</v>
          </cell>
          <cell r="D9673">
            <v>1735.39</v>
          </cell>
          <cell r="E9673">
            <v>1777.76</v>
          </cell>
          <cell r="F9673" t="str">
            <v>SINAPI JUNHO 2025</v>
          </cell>
        </row>
        <row r="9674">
          <cell r="A9674">
            <v>101496</v>
          </cell>
          <cell r="B9674" t="str">
            <v>ENTRADA DE ENERGIA ELÉTRICA, AÉREA, MONOFÁSICA, COM CAIXA DE EMBUTIR, CABO DE 35 MM2 E DISJUNTOR DIN 50A (NÃO INCLUSO O POSTE DE CONCRETO). AF_07/2020_PS</v>
          </cell>
          <cell r="C9674" t="str">
            <v>UN</v>
          </cell>
          <cell r="D9674">
            <v>1891.11</v>
          </cell>
          <cell r="E9674">
            <v>1935.02</v>
          </cell>
          <cell r="F9674" t="str">
            <v>SINAPI JUNHO 2025</v>
          </cell>
        </row>
        <row r="9675">
          <cell r="A9675">
            <v>101489</v>
          </cell>
          <cell r="B9675" t="str">
            <v>ENTRADA DE ENERGIA ELÉTRICA, AÉREA, MONOFÁSICA, COM CAIXA DE SOBREPOR, CABO DE 10 MM2 E DISJUNTOR DIN 50A (NÃO INCLUSO O POSTE DE CONCRETO). AF_07/2020_PS</v>
          </cell>
          <cell r="C9675" t="str">
            <v>UN</v>
          </cell>
          <cell r="D9675">
            <v>1618.11</v>
          </cell>
          <cell r="E9675">
            <v>1663.02</v>
          </cell>
          <cell r="F9675" t="str">
            <v>SINAPI JUNHO 2025</v>
          </cell>
        </row>
        <row r="9676">
          <cell r="A9676">
            <v>101490</v>
          </cell>
          <cell r="B9676" t="str">
            <v>ENTRADA DE ENERGIA ELÉTRICA, AÉREA, MONOFÁSICA, COM CAIXA DE SOBREPOR, CABO DE 16 MM2 E DISJUNTOR DIN 50A (NÃO INCLUSO O POSTE DE CONCRETO). AF_07/2020_PS</v>
          </cell>
          <cell r="C9676" t="str">
            <v>UN</v>
          </cell>
          <cell r="D9676">
            <v>1723.16</v>
          </cell>
          <cell r="E9676">
            <v>1770.16</v>
          </cell>
          <cell r="F9676" t="str">
            <v>SINAPI JUNHO 2025</v>
          </cell>
        </row>
        <row r="9677">
          <cell r="A9677">
            <v>101491</v>
          </cell>
          <cell r="B9677" t="str">
            <v>ENTRADA DE ENERGIA ELÉTRICA, AÉREA, MONOFÁSICA, COM CAIXA DE SOBREPOR, CABO DE 25 MM2 E DISJUNTOR DIN 50A (NÃO INCLUSO O POSTE DE CONCRETO). AF_07/2020_PS</v>
          </cell>
          <cell r="C9677" t="str">
            <v>UN</v>
          </cell>
          <cell r="D9677">
            <v>1751.1</v>
          </cell>
          <cell r="E9677">
            <v>1795.24</v>
          </cell>
          <cell r="F9677" t="str">
            <v>SINAPI JUNHO 2025</v>
          </cell>
        </row>
        <row r="9678">
          <cell r="A9678">
            <v>101492</v>
          </cell>
          <cell r="B9678" t="str">
            <v>ENTRADA DE ENERGIA ELÉTRICA, AÉREA, MONOFÁSICA, COM CAIXA DE SOBREPOR, CABO DE 35 MM2 E DISJUNTOR DIN 50A (NÃO INCLUSO O POSTE DE CONCRETO). AF_07/2020_PS</v>
          </cell>
          <cell r="C9678" t="str">
            <v>UN</v>
          </cell>
          <cell r="D9678">
            <v>1906.82</v>
          </cell>
          <cell r="E9678">
            <v>1952.5</v>
          </cell>
          <cell r="F9678" t="str">
            <v>SINAPI JUNHO 2025</v>
          </cell>
        </row>
        <row r="9679">
          <cell r="A9679">
            <v>101509</v>
          </cell>
          <cell r="B9679" t="str">
            <v>ENTRADA DE ENERGIA ELÉTRICA, AÉREA, TRIFÁSICA, COM CAIXA DE EMBUTIR, CABO DE 10 MM2 E DISJUNTOR DIN 50A (NÃO INCLUSO O POSTE DE CONCRETO). AF_07/2020</v>
          </cell>
          <cell r="C9679" t="str">
            <v>UN</v>
          </cell>
          <cell r="D9679">
            <v>2000.17</v>
          </cell>
          <cell r="E9679">
            <v>2049.77</v>
          </cell>
          <cell r="F9679" t="str">
            <v>SINAPI JUNHO 2025</v>
          </cell>
        </row>
        <row r="9680">
          <cell r="A9680">
            <v>101510</v>
          </cell>
          <cell r="B9680" t="str">
            <v>ENTRADA DE ENERGIA ELÉTRICA, AÉREA, TRIFÁSICA, COM CAIXA DE EMBUTIR, CABO DE 16 MM2 E DISJUNTOR DIN 50A (NÃO INCLUSO O POSTE DE CONCRETO). AF_07/2020</v>
          </cell>
          <cell r="C9680" t="str">
            <v>UN</v>
          </cell>
          <cell r="D9680">
            <v>2212.1799999999998</v>
          </cell>
          <cell r="E9680">
            <v>2265.9899999999998</v>
          </cell>
          <cell r="F9680" t="str">
            <v>SINAPI JUNHO 2025</v>
          </cell>
        </row>
        <row r="9681">
          <cell r="A9681">
            <v>101511</v>
          </cell>
          <cell r="B9681" t="str">
            <v>ENTRADA DE ENERGIA ELÉTRICA, AÉREA, TRIFÁSICA, COM CAIXA DE EMBUTIR, CABO DE 25 MM2 E DISJUNTOR DIN 50A (NÃO INCLUSO O POSTE DE CONCRETO). AF_07/2020</v>
          </cell>
          <cell r="C9681" t="str">
            <v>UN</v>
          </cell>
          <cell r="D9681">
            <v>2268.5700000000002</v>
          </cell>
          <cell r="E9681">
            <v>2316.61</v>
          </cell>
          <cell r="F9681" t="str">
            <v>SINAPI JUNHO 2025</v>
          </cell>
        </row>
        <row r="9682">
          <cell r="A9682">
            <v>101512</v>
          </cell>
          <cell r="B9682" t="str">
            <v>ENTRADA DE ENERGIA ELÉTRICA, AÉREA, TRIFÁSICA, COM CAIXA DE EMBUTIR, CABO DE 35 MM2 E DISJUNTOR DIN 50A (NÃO INCLUSO O POSTE DE CONCRETO). AF_07/2020</v>
          </cell>
          <cell r="C9682" t="str">
            <v>UN</v>
          </cell>
          <cell r="D9682">
            <v>2548.16</v>
          </cell>
          <cell r="E9682">
            <v>2598.19</v>
          </cell>
          <cell r="F9682" t="str">
            <v>SINAPI JUNHO 2025</v>
          </cell>
        </row>
        <row r="9683">
          <cell r="A9683">
            <v>101505</v>
          </cell>
          <cell r="B9683" t="str">
            <v>ENTRADA DE ENERGIA ELÉTRICA, AÉREA, TRIFÁSICA, COM CAIXA DE SOBREPOR, CABO DE 10 MM2 E DISJUNTOR DIN 50A (NÃO INCLUSO O POSTE DE CONCRETO). AF_07/2020_PS</v>
          </cell>
          <cell r="C9683" t="str">
            <v>UN</v>
          </cell>
          <cell r="D9683">
            <v>2046.26</v>
          </cell>
          <cell r="E9683">
            <v>2097.1799999999998</v>
          </cell>
          <cell r="F9683" t="str">
            <v>SINAPI JUNHO 2025</v>
          </cell>
        </row>
        <row r="9684">
          <cell r="A9684">
            <v>101506</v>
          </cell>
          <cell r="B9684" t="str">
            <v>ENTRADA DE ENERGIA ELÉTRICA, AÉREA, TRIFÁSICA, COM CAIXA DE SOBREPOR, CABO DE 16 MM2 E DISJUNTOR DIN 50A (NÃO INCLUSO O POSTE DE CONCRETO). AF_07/2020_PS</v>
          </cell>
          <cell r="C9684" t="str">
            <v>UN</v>
          </cell>
          <cell r="D9684">
            <v>2258.27</v>
          </cell>
          <cell r="E9684">
            <v>2313.4</v>
          </cell>
          <cell r="F9684" t="str">
            <v>SINAPI JUNHO 2025</v>
          </cell>
        </row>
        <row r="9685">
          <cell r="A9685">
            <v>101507</v>
          </cell>
          <cell r="B9685" t="str">
            <v>ENTRADA DE ENERGIA ELÉTRICA, AÉREA, TRIFÁSICA, COM CAIXA DE SOBREPOR, CABO DE 25 MM2 E DISJUNTOR DIN 50A (NÃO INCLUSO O POSTE DE CONCRETO). AF_07/2020_PS</v>
          </cell>
          <cell r="C9685" t="str">
            <v>UN</v>
          </cell>
          <cell r="D9685">
            <v>2314.66</v>
          </cell>
          <cell r="E9685">
            <v>2364.02</v>
          </cell>
          <cell r="F9685" t="str">
            <v>SINAPI JUNHO 2025</v>
          </cell>
        </row>
        <row r="9686">
          <cell r="A9686">
            <v>101508</v>
          </cell>
          <cell r="B9686" t="str">
            <v>ENTRADA DE ENERGIA ELÉTRICA, AÉREA, TRIFÁSICA, COM CAIXA DE SOBREPOR, CABO DE 35 MM2 E DISJUNTOR DIN 50A (NÃO INCLUSO O POSTE DE CONCRETO). AF_07/2020_PS</v>
          </cell>
          <cell r="C9686" t="str">
            <v>UN</v>
          </cell>
          <cell r="D9686">
            <v>2594.25</v>
          </cell>
          <cell r="E9686">
            <v>2645.6</v>
          </cell>
          <cell r="F9686" t="str">
            <v>SINAPI JUNHO 2025</v>
          </cell>
        </row>
        <row r="9687">
          <cell r="A9687">
            <v>101525</v>
          </cell>
          <cell r="B9687" t="str">
            <v>ENTRADA DE ENERGIA ELÉTRICA, SUBTERRÂNEA, BIFÁSICA, COM CAIXA DE EMBUTIR, CABO DE 10 MM2 E DISJUNTOR DIN 50A (NÃO INCLUSA MURETA DE ALVENARIA). AF_07/2020_PS</v>
          </cell>
          <cell r="C9687" t="str">
            <v>UN</v>
          </cell>
          <cell r="D9687">
            <v>1178.72</v>
          </cell>
          <cell r="E9687">
            <v>1199.52</v>
          </cell>
          <cell r="F9687" t="str">
            <v>SINAPI JUNHO 2025</v>
          </cell>
        </row>
        <row r="9688">
          <cell r="A9688">
            <v>101526</v>
          </cell>
          <cell r="B9688" t="str">
            <v>ENTRADA DE ENERGIA ELÉTRICA, SUBTERRÂNEA, BIFÁSICA, COM CAIXA DE EMBUTIR, CABO DE 16 MM2 E DISJUNTOR DIN 50A (NÃO INCLUSA MURETA DE ALVENARIA). AF_07/2020_PS</v>
          </cell>
          <cell r="C9688" t="str">
            <v>UN</v>
          </cell>
          <cell r="D9688">
            <v>1367.81</v>
          </cell>
          <cell r="E9688">
            <v>1392.37</v>
          </cell>
          <cell r="F9688" t="str">
            <v>SINAPI JUNHO 2025</v>
          </cell>
        </row>
        <row r="9689">
          <cell r="A9689">
            <v>101527</v>
          </cell>
          <cell r="B9689" t="str">
            <v>ENTRADA DE ENERGIA ELÉTRICA, SUBTERRÂNEA, BIFÁSICA, COM CAIXA DE EMBUTIR, CABO DE 25 MM2 E DISJUNTOR DIN 50A (NÃO INCLUSA MURETA DE ALVENARIA). AF_07/2020_PS</v>
          </cell>
          <cell r="C9689" t="str">
            <v>UN</v>
          </cell>
          <cell r="D9689">
            <v>1418.1</v>
          </cell>
          <cell r="E9689">
            <v>1437.51</v>
          </cell>
          <cell r="F9689" t="str">
            <v>SINAPI JUNHO 2025</v>
          </cell>
        </row>
        <row r="9690">
          <cell r="A9690">
            <v>101528</v>
          </cell>
          <cell r="B9690" t="str">
            <v>ENTRADA DE ENERGIA ELÉTRICA, SUBTERRÂNEA, BIFÁSICA, COM CAIXA DE EMBUTIR, CABO DE 35 MM2 E DISJUNTOR DIN 50A (NÃO INCLUSA MURETA DE ALVENARIA). AF_07/2020_PS</v>
          </cell>
          <cell r="C9690" t="str">
            <v>UN</v>
          </cell>
          <cell r="D9690">
            <v>1637.09</v>
          </cell>
          <cell r="E9690">
            <v>1657.29</v>
          </cell>
          <cell r="F9690" t="str">
            <v>SINAPI JUNHO 2025</v>
          </cell>
        </row>
        <row r="9691">
          <cell r="A9691">
            <v>101521</v>
          </cell>
          <cell r="B9691" t="str">
            <v>ENTRADA DE ENERGIA ELÉTRICA, SUBTERRÂNEA, BIFÁSICA, COM CAIXA DE SOBREPOR, CABO DE 10 MM2 E DISJUNTOR DIN 50A (NÃO INCLUSA MURETA DE ALVENARIA). AF_07/2020_PS</v>
          </cell>
          <cell r="C9691" t="str">
            <v>UN</v>
          </cell>
          <cell r="D9691">
            <v>1185.51</v>
          </cell>
          <cell r="E9691">
            <v>1207.69</v>
          </cell>
          <cell r="F9691" t="str">
            <v>SINAPI JUNHO 2025</v>
          </cell>
        </row>
        <row r="9692">
          <cell r="A9692">
            <v>101522</v>
          </cell>
          <cell r="B9692" t="str">
            <v>ENTRADA DE ENERGIA ELÉTRICA, SUBTERRÂNEA, BIFÁSICA, COM CAIXA DE SOBREPOR, CABO DE 16 MM2 E DISJUNTOR DIN 50A (NÃO INCLUSA MURETA DE ALVENARIA). AF_07/2020_PS</v>
          </cell>
          <cell r="C9692" t="str">
            <v>UN</v>
          </cell>
          <cell r="D9692">
            <v>1374.6</v>
          </cell>
          <cell r="E9692">
            <v>1400.54</v>
          </cell>
          <cell r="F9692" t="str">
            <v>SINAPI JUNHO 2025</v>
          </cell>
        </row>
        <row r="9693">
          <cell r="A9693">
            <v>101523</v>
          </cell>
          <cell r="B9693" t="str">
            <v>ENTRADA DE ENERGIA ELÉTRICA, SUBTERRÂNEA, BIFÁSICA, COM CAIXA DE SOBREPOR, CABO DE 25 MM2 E DISJUNTOR DIN 50A (NÃO INCLUSA MURETA DE ALVENARIA). AF_07/2020_PS</v>
          </cell>
          <cell r="C9693" t="str">
            <v>UN</v>
          </cell>
          <cell r="D9693">
            <v>1424.89</v>
          </cell>
          <cell r="E9693">
            <v>1445.68</v>
          </cell>
          <cell r="F9693" t="str">
            <v>SINAPI JUNHO 2025</v>
          </cell>
        </row>
        <row r="9694">
          <cell r="A9694">
            <v>101524</v>
          </cell>
          <cell r="B9694" t="str">
            <v>ENTRADA DE ENERGIA ELÉTRICA, SUBTERRÂNEA, BIFÁSICA, COM CAIXA DE SOBREPOR, CABO DE 35 MM2 E DISJUNTOR DIN 50A (NÃO INCLUSA MURETA DE ALVENARIA). AF_07/2020_PS</v>
          </cell>
          <cell r="C9694" t="str">
            <v>UN</v>
          </cell>
          <cell r="D9694">
            <v>1643.88</v>
          </cell>
          <cell r="E9694">
            <v>1665.46</v>
          </cell>
          <cell r="F9694" t="str">
            <v>SINAPI JUNHO 2025</v>
          </cell>
        </row>
        <row r="9695">
          <cell r="A9695">
            <v>101517</v>
          </cell>
          <cell r="B9695" t="str">
            <v>ENTRADA DE ENERGIA ELÉTRICA, SUBTERRÂNEA, MONOFÁSICA, COM CAIXA DE EMBUTIR, CABO DE 10 MM2 E DISJUNTOR DIN 50A (NÃO INCLUSA MURETA DE ALVENARIA). AF_07/2020_PS</v>
          </cell>
          <cell r="C9695" t="str">
            <v>UN</v>
          </cell>
          <cell r="D9695">
            <v>845.53</v>
          </cell>
          <cell r="E9695">
            <v>862.57</v>
          </cell>
          <cell r="F9695" t="str">
            <v>SINAPI JUNHO 2025</v>
          </cell>
        </row>
        <row r="9696">
          <cell r="A9696">
            <v>101518</v>
          </cell>
          <cell r="B9696" t="str">
            <v>ENTRADA DE ENERGIA ELÉTRICA, SUBTERRÂNEA, MONOFÁSICA, COM CAIXA DE EMBUTIR, CABO DE 16 MM2 E DISJUNTOR DIN 50A (NÃO INCLUSA MURETA DE ALVENARIA). AF_07/2020_PS</v>
          </cell>
          <cell r="C9696" t="str">
            <v>UN</v>
          </cell>
          <cell r="D9696">
            <v>971.59</v>
          </cell>
          <cell r="E9696">
            <v>991.13</v>
          </cell>
          <cell r="F9696" t="str">
            <v>SINAPI JUNHO 2025</v>
          </cell>
        </row>
        <row r="9697">
          <cell r="A9697">
            <v>101519</v>
          </cell>
          <cell r="B9697" t="str">
            <v>ENTRADA DE ENERGIA ELÉTRICA, SUBTERRÂNEA, MONOFÁSICA, COM CAIXA DE EMBUTIR, CABO DE 25 MM2 E DISJUNTOR DIN 50A (NÃO INCLUSA MURETA DE ALVENARIA). AF_07/2020_PS</v>
          </cell>
          <cell r="C9697" t="str">
            <v>UN</v>
          </cell>
          <cell r="D9697">
            <v>1005.12</v>
          </cell>
          <cell r="E9697">
            <v>1021.23</v>
          </cell>
          <cell r="F9697" t="str">
            <v>SINAPI JUNHO 2025</v>
          </cell>
        </row>
        <row r="9698">
          <cell r="A9698">
            <v>101520</v>
          </cell>
          <cell r="B9698" t="str">
            <v>ENTRADA DE ENERGIA ELÉTRICA, SUBTERRÂNEA, MONOFÁSICA, COM CAIXA DE EMBUTIR, CABO DE 35 MM2 E DISJUNTOR DIN 50A (NÃO INCLUSA MURETA DE ALVENARIA). AF_07/2020_PS</v>
          </cell>
          <cell r="C9698" t="str">
            <v>UN</v>
          </cell>
          <cell r="D9698">
            <v>1151.1099999999999</v>
          </cell>
          <cell r="E9698">
            <v>1167.75</v>
          </cell>
          <cell r="F9698" t="str">
            <v>SINAPI JUNHO 2025</v>
          </cell>
        </row>
        <row r="9699">
          <cell r="A9699">
            <v>101513</v>
          </cell>
          <cell r="B9699" t="str">
            <v>ENTRADA DE ENERGIA ELÉTRICA, SUBTERRÂNEA, MONOFÁSICA, COM CAIXA DE SOBREPOR, CABO DE 10 MM2 E DISJUNTOR DIN 50A (NÃO INCLUSA MURETA DE ALVENARIA). AF_07/2020_PS</v>
          </cell>
          <cell r="C9699" t="str">
            <v>UN</v>
          </cell>
          <cell r="D9699">
            <v>861.24</v>
          </cell>
          <cell r="E9699">
            <v>880.05</v>
          </cell>
          <cell r="F9699" t="str">
            <v>SINAPI JUNHO 2025</v>
          </cell>
        </row>
        <row r="9700">
          <cell r="A9700">
            <v>101514</v>
          </cell>
          <cell r="B9700" t="str">
            <v>ENTRADA DE ENERGIA ELÉTRICA, SUBTERRÂNEA, MONOFÁSICA, COM CAIXA DE SOBREPOR, CABO DE 16 MM2 E DISJUNTOR DIN 50A (NÃO INCLUSA MURETA DE ALVENARIA). AF_07/2020_PS</v>
          </cell>
          <cell r="C9700" t="str">
            <v>UN</v>
          </cell>
          <cell r="D9700">
            <v>987.3</v>
          </cell>
          <cell r="E9700">
            <v>1008.61</v>
          </cell>
          <cell r="F9700" t="str">
            <v>SINAPI JUNHO 2025</v>
          </cell>
        </row>
        <row r="9701">
          <cell r="A9701">
            <v>101515</v>
          </cell>
          <cell r="B9701" t="str">
            <v>ENTRADA DE ENERGIA ELÉTRICA, SUBTERRÂNEA, MONOFÁSICA, COM CAIXA DE SOBREPOR, CABO DE 25 MM2 E DISJUNTOR DIN 50A (NÃO INCLUSA MURETA DE ALVENARIA). AF_07/2020_PS</v>
          </cell>
          <cell r="C9701" t="str">
            <v>UN</v>
          </cell>
          <cell r="D9701">
            <v>1020.83</v>
          </cell>
          <cell r="E9701">
            <v>1038.71</v>
          </cell>
          <cell r="F9701" t="str">
            <v>SINAPI JUNHO 2025</v>
          </cell>
        </row>
        <row r="9702">
          <cell r="A9702">
            <v>101516</v>
          </cell>
          <cell r="B9702" t="str">
            <v>ENTRADA DE ENERGIA ELÉTRICA, SUBTERRÂNEA, MONOFÁSICA, COM CAIXA DE SOBREPOR, CABO DE 35 MM2 E DISJUNTOR DIN 50A (NÃO INCLUSA MURETA DE ALVENARIA). AF_07/2020_PS</v>
          </cell>
          <cell r="C9702" t="str">
            <v>UN</v>
          </cell>
          <cell r="D9702">
            <v>1166.82</v>
          </cell>
          <cell r="E9702">
            <v>1185.23</v>
          </cell>
          <cell r="F9702" t="str">
            <v>SINAPI JUNHO 2025</v>
          </cell>
        </row>
        <row r="9703">
          <cell r="A9703">
            <v>101533</v>
          </cell>
          <cell r="B9703" t="str">
            <v>ENTRADA DE ENERGIA ELÉTRICA, SUBTERRÂNEA, TRIFÁSICA, COM CAIXA DE EMBUTIR, CABO DE 10 MM2 E DISJUNTOR DIN 50A (NÃO INCLUSA MURETA DE ALVENARIA). AF_07/2020</v>
          </cell>
          <cell r="C9703" t="str">
            <v>UN</v>
          </cell>
          <cell r="D9703">
            <v>1276.8699999999999</v>
          </cell>
          <cell r="E9703">
            <v>1301.0999999999999</v>
          </cell>
          <cell r="F9703" t="str">
            <v>SINAPI JUNHO 2025</v>
          </cell>
        </row>
        <row r="9704">
          <cell r="A9704">
            <v>101534</v>
          </cell>
          <cell r="B9704" t="str">
            <v>ENTRADA DE ENERGIA ELÉTRICA, SUBTERRÂNEA, TRIFÁSICA, COM CAIXA DE EMBUTIR, CABO DE 16 MM2 E DISJUNTOR DIN 50A (NÃO INCLUSA MURETA DE ALVENARIA). AF_07/2020</v>
          </cell>
          <cell r="C9704" t="str">
            <v>UN</v>
          </cell>
          <cell r="D9704">
            <v>1528.99</v>
          </cell>
          <cell r="E9704">
            <v>1558.23</v>
          </cell>
          <cell r="F9704" t="str">
            <v>SINAPI JUNHO 2025</v>
          </cell>
        </row>
        <row r="9705">
          <cell r="A9705">
            <v>101535</v>
          </cell>
          <cell r="B9705" t="str">
            <v>ENTRADA DE ENERGIA ELÉTRICA, SUBTERRÂNEA, TRIFÁSICA, COM CAIXA DE EMBUTIR, CABO DE 25 MM2 E DISJUNTOR DIN 50A (NÃO INCLUSA MURETA DE ALVENARIA). AF_07/2020</v>
          </cell>
          <cell r="C9705" t="str">
            <v>UN</v>
          </cell>
          <cell r="D9705">
            <v>1596.04</v>
          </cell>
          <cell r="E9705">
            <v>1618.42</v>
          </cell>
          <cell r="F9705" t="str">
            <v>SINAPI JUNHO 2025</v>
          </cell>
        </row>
        <row r="9706">
          <cell r="A9706">
            <v>101536</v>
          </cell>
          <cell r="B9706" t="str">
            <v>ENTRADA DE ENERGIA ELÉTRICA, SUBTERRÂNEA, TRIFÁSICA, COM CAIXA DE EMBUTIR, CABO DE 35 MM2 E DISJUNTOR DIN 50A (NÃO INCLUSA MURETA DE ALVENARIA). AF_07/2020</v>
          </cell>
          <cell r="C9706" t="str">
            <v>UN</v>
          </cell>
          <cell r="D9706">
            <v>1888.03</v>
          </cell>
          <cell r="E9706">
            <v>1911.46</v>
          </cell>
          <cell r="F9706" t="str">
            <v>SINAPI JUNHO 2025</v>
          </cell>
        </row>
        <row r="9707">
          <cell r="A9707">
            <v>101529</v>
          </cell>
          <cell r="B9707" t="str">
            <v>ENTRADA DE ENERGIA ELÉTRICA, SUBTERRÂNEA, TRIFÁSICA, COM CAIXA DE SOBREPOR, CABO DE 10 MM2 E DISJUNTOR DIN 50A (NÃO INCLUSA MURETA DE ALVENARIA). AF_07/2020_PS</v>
          </cell>
          <cell r="C9707" t="str">
            <v>UN</v>
          </cell>
          <cell r="D9707">
            <v>1322.96</v>
          </cell>
          <cell r="E9707">
            <v>1348.51</v>
          </cell>
          <cell r="F9707" t="str">
            <v>SINAPI JUNHO 2025</v>
          </cell>
        </row>
        <row r="9708">
          <cell r="A9708">
            <v>101530</v>
          </cell>
          <cell r="B9708" t="str">
            <v>ENTRADA DE ENERGIA ELÉTRICA, SUBTERRÂNEA, TRIFÁSICA, COM CAIXA DE SOBREPOR, CABO DE 16 MM2 E DISJUNTOR DIN 50A (NÃO INCLUSA MURETA DE ALVENARIA). AF_07/2020_PS</v>
          </cell>
          <cell r="C9708" t="str">
            <v>UN</v>
          </cell>
          <cell r="D9708">
            <v>1575.08</v>
          </cell>
          <cell r="E9708">
            <v>1605.64</v>
          </cell>
          <cell r="F9708" t="str">
            <v>SINAPI JUNHO 2025</v>
          </cell>
        </row>
        <row r="9709">
          <cell r="A9709">
            <v>101531</v>
          </cell>
          <cell r="B9709" t="str">
            <v>ENTRADA DE ENERGIA ELÉTRICA, SUBTERRÂNEA, TRIFÁSICA, COM CAIXA DE SOBREPOR, CABO DE 25 MM2 E DISJUNTOR DIN 50A (NÃO INCLUSA MURETA DE ALVENARIA). AF_07/2020_PS</v>
          </cell>
          <cell r="C9709" t="str">
            <v>UN</v>
          </cell>
          <cell r="D9709">
            <v>1642.13</v>
          </cell>
          <cell r="E9709">
            <v>1665.83</v>
          </cell>
          <cell r="F9709" t="str">
            <v>SINAPI JUNHO 2025</v>
          </cell>
        </row>
        <row r="9710">
          <cell r="A9710">
            <v>101532</v>
          </cell>
          <cell r="B9710" t="str">
            <v>ENTRADA DE ENERGIA ELÉTRICA, SUBTERRÂNEA, TRIFÁSICA, COM CAIXA DE SOBREPOR, CABO DE 35 MM2 E DISJUNTOR DIN 50A (NÃO INCLUSA MURETA DE ALVENARIA). AF_07/2020_PS</v>
          </cell>
          <cell r="C9710" t="str">
            <v>UN</v>
          </cell>
          <cell r="D9710">
            <v>1934.12</v>
          </cell>
          <cell r="E9710">
            <v>1958.87</v>
          </cell>
          <cell r="F9710" t="str">
            <v>SINAPI JUNHO 2025</v>
          </cell>
        </row>
        <row r="9711">
          <cell r="A9711">
            <v>101549</v>
          </cell>
          <cell r="B9711" t="str">
            <v>GRAMPO PARALELO METÁLICO, PARA REDES AÉREAS DE DISTRIBUIÇÃO DE ENERGIA ELÉTRICA DE BAIXA TENSÃO - FORNECIMENTO E INSTALAÇÃO. AF_07/2020</v>
          </cell>
          <cell r="C9711" t="str">
            <v>UN</v>
          </cell>
          <cell r="D9711">
            <v>24.81</v>
          </cell>
          <cell r="E9711">
            <v>25.4</v>
          </cell>
          <cell r="F9711" t="str">
            <v>SINAPI JUNHO 2025</v>
          </cell>
        </row>
        <row r="9712">
          <cell r="A9712">
            <v>101547</v>
          </cell>
          <cell r="B9712" t="str">
            <v>ISOLADOR, TIPO DISCO, PARA TENSÃO 15 KV - FORNECIMENTO E INSTALAÇÃO. AF_07/2020</v>
          </cell>
          <cell r="C9712" t="str">
            <v>UN</v>
          </cell>
          <cell r="D9712">
            <v>88.74</v>
          </cell>
          <cell r="E9712">
            <v>88.92</v>
          </cell>
          <cell r="F9712" t="str">
            <v>SINAPI JUNHO 2025</v>
          </cell>
        </row>
        <row r="9713">
          <cell r="A9713">
            <v>101546</v>
          </cell>
          <cell r="B9713" t="str">
            <v>ISOLADOR, TIPO PINO, PARA TENSÃO 15 KV - FORNECIMENTO E INSTALAÇÃO. AF_07/2020</v>
          </cell>
          <cell r="C9713" t="str">
            <v>UN</v>
          </cell>
          <cell r="D9713">
            <v>28.51</v>
          </cell>
          <cell r="E9713">
            <v>28.69</v>
          </cell>
          <cell r="F9713" t="str">
            <v>SINAPI JUNHO 2025</v>
          </cell>
        </row>
        <row r="9714">
          <cell r="A9714">
            <v>101548</v>
          </cell>
          <cell r="B9714" t="str">
            <v>ISOLADOR, TIPO ROLDANA, PARA BAIXA TENSÃO - FORNECIMENTO E INSTALAÇÃO. AF_07/2020</v>
          </cell>
          <cell r="C9714" t="str">
            <v>UN</v>
          </cell>
          <cell r="D9714">
            <v>7.26</v>
          </cell>
          <cell r="E9714">
            <v>7.44</v>
          </cell>
          <cell r="F9714" t="str">
            <v>SINAPI JUNHO 2025</v>
          </cell>
        </row>
        <row r="9715">
          <cell r="A9715">
            <v>94764</v>
          </cell>
          <cell r="B9715" t="str">
            <v>ADAPTADOR COM FLANGE E ANEL DE VEDAÇÃO, CPVC, ROSCÁVEL, DN 15 MM, INSTALADO EM RESERVAÇÃO PREDIAL DE ÁGUA - FORNECIMENTO E INSTALAÇÃO. AF_04/2024</v>
          </cell>
          <cell r="C9715" t="str">
            <v>UN</v>
          </cell>
          <cell r="D9715">
            <v>36.369999999999997</v>
          </cell>
          <cell r="E9715">
            <v>36.979999999999997</v>
          </cell>
          <cell r="F9715" t="str">
            <v>SINAPI JUNHO 2025</v>
          </cell>
        </row>
        <row r="9716">
          <cell r="A9716">
            <v>94765</v>
          </cell>
          <cell r="B9716" t="str">
            <v>ADAPTADOR COM FLANGE E ANEL DE VEDAÇÃO, CPVC, ROSCÁVEL, DN 22 MM, INSTALADO EM RESERVAÇÃO PREDIAL DE ÁGUA - FORNECIMENTO E INSTALAÇÃO. AF_04/2024</v>
          </cell>
          <cell r="C9716" t="str">
            <v>UN</v>
          </cell>
          <cell r="D9716">
            <v>40.08</v>
          </cell>
          <cell r="E9716">
            <v>40.71</v>
          </cell>
          <cell r="F9716" t="str">
            <v>SINAPI JUNHO 2025</v>
          </cell>
        </row>
        <row r="9717">
          <cell r="A9717">
            <v>94766</v>
          </cell>
          <cell r="B9717" t="str">
            <v>ADAPTADOR COM FLANGE E ANEL DE VEDAÇÃO, CPVC, ROSCÁVEL, DN 28 MM, INSTALADO EM RESERVAÇÃO PREDIAL DE ÁGUA - FORNECIMENTO E INSTALAÇÃO. AF_04/2024</v>
          </cell>
          <cell r="C9717" t="str">
            <v>UN</v>
          </cell>
          <cell r="D9717">
            <v>44.81</v>
          </cell>
          <cell r="E9717">
            <v>45.44</v>
          </cell>
          <cell r="F9717" t="str">
            <v>SINAPI JUNHO 2025</v>
          </cell>
        </row>
        <row r="9718">
          <cell r="A9718">
            <v>94767</v>
          </cell>
          <cell r="B9718" t="str">
            <v>ADAPTADOR COM FLANGE E ANEL DE VEDAÇÃO, CPVC, ROSCÁVEL, DN 35 MM, INSTALADO EM RESERVAÇÃO PREDIAL DE ÁGUA - FORNECIMENTO E INSTALAÇÃO. AF_04/2024</v>
          </cell>
          <cell r="C9718" t="str">
            <v>UN</v>
          </cell>
          <cell r="D9718">
            <v>66.53</v>
          </cell>
          <cell r="E9718">
            <v>67.19</v>
          </cell>
          <cell r="F9718" t="str">
            <v>SINAPI JUNHO 2025</v>
          </cell>
        </row>
        <row r="9719">
          <cell r="A9719">
            <v>94768</v>
          </cell>
          <cell r="B9719" t="str">
            <v>ADAPTADOR COM FLANGE E ANEL DE VEDAÇÃO, CPVC, ROSCÁVEL, DN 42 MM, INSTALADO EM RESERVAÇÃO PREDIAL DE ÁGUA - FORNECIMENTO E INSTALAÇÃO. AF_04/2024</v>
          </cell>
          <cell r="C9719" t="str">
            <v>UN</v>
          </cell>
          <cell r="D9719">
            <v>75.38</v>
          </cell>
          <cell r="E9719">
            <v>76.06</v>
          </cell>
          <cell r="F9719" t="str">
            <v>SINAPI JUNHO 2025</v>
          </cell>
        </row>
        <row r="9720">
          <cell r="A9720">
            <v>94769</v>
          </cell>
          <cell r="B9720" t="str">
            <v>ADAPTADOR COM FLANGE E ANEL DE VEDAÇÃO, CPVC, ROSCÁVEL, DN 54 MM, INSTALADO EM RESERVAÇÃO PREDIAL DE ÁGUA - FORNECIMENTO E INSTALAÇÃO. AF_04/2024</v>
          </cell>
          <cell r="C9720" t="str">
            <v>UN</v>
          </cell>
          <cell r="D9720">
            <v>100.72</v>
          </cell>
          <cell r="E9720">
            <v>101.43</v>
          </cell>
          <cell r="F9720" t="str">
            <v>SINAPI JUNHO 2025</v>
          </cell>
        </row>
        <row r="9721">
          <cell r="A9721">
            <v>94783</v>
          </cell>
          <cell r="B9721" t="str">
            <v>ADAPTADOR COM FLANGE E ANEL DE VEDAÇÃO, PVC, SOLDÁVEL, DN 20 MM X 1/2", INSTALADO EM RESERVAÇÃO PREDIAL DE ÁGUA - FORNECIMENTO E INSTALAÇÃO. AF_04/2024</v>
          </cell>
          <cell r="C9721" t="str">
            <v>UN</v>
          </cell>
          <cell r="D9721">
            <v>18.2</v>
          </cell>
          <cell r="E9721">
            <v>18.829999999999998</v>
          </cell>
          <cell r="F9721" t="str">
            <v>SINAPI JUNHO 2025</v>
          </cell>
        </row>
        <row r="9722">
          <cell r="A9722">
            <v>94703</v>
          </cell>
          <cell r="B9722" t="str">
            <v>ADAPTADOR COM FLANGE E ANEL DE VEDAÇÃO, PVC, SOLDÁVEL, DN 25 MM X 3/4", INSTALADO EM RESERVAÇÃO PREDIAL DE ÁGUA - FORNECIMENTO E INSTALAÇÃO. AF_04/2024</v>
          </cell>
          <cell r="C9722" t="str">
            <v>UN</v>
          </cell>
          <cell r="D9722">
            <v>19.46</v>
          </cell>
          <cell r="E9722">
            <v>20.09</v>
          </cell>
          <cell r="F9722" t="str">
            <v>SINAPI JUNHO 2025</v>
          </cell>
        </row>
        <row r="9723">
          <cell r="A9723">
            <v>94704</v>
          </cell>
          <cell r="B9723" t="str">
            <v>ADAPTADOR COM FLANGE E ANEL DE VEDAÇÃO, PVC, SOLDÁVEL, DN 32 MM X 1", INSTALADO EM RESERVAÇÃO PREDIAL DE ÁGUA - FORNECIMENTO E INSTALAÇÃO. AF_04/2024</v>
          </cell>
          <cell r="C9723" t="str">
            <v>UN</v>
          </cell>
          <cell r="D9723">
            <v>25.96</v>
          </cell>
          <cell r="E9723">
            <v>26.62</v>
          </cell>
          <cell r="F9723" t="str">
            <v>SINAPI JUNHO 2025</v>
          </cell>
        </row>
        <row r="9724">
          <cell r="A9724">
            <v>94705</v>
          </cell>
          <cell r="B9724" t="str">
            <v>ADAPTADOR COM FLANGE E ANEL DE VEDAÇÃO, PVC, SOLDÁVEL, DN 40 MM X 1 1/4", INSTALADO EM RESERVAÇÃO PREDIAL DE ÁGUA - FORNECIMENTO E INSTALAÇÃO. AF_04/2024</v>
          </cell>
          <cell r="C9724" t="str">
            <v>UN</v>
          </cell>
          <cell r="D9724">
            <v>35.450000000000003</v>
          </cell>
          <cell r="E9724">
            <v>36.130000000000003</v>
          </cell>
          <cell r="F9724" t="str">
            <v>SINAPI JUNHO 2025</v>
          </cell>
        </row>
        <row r="9725">
          <cell r="A9725">
            <v>94706</v>
          </cell>
          <cell r="B9725" t="str">
            <v>ADAPTADOR COM FLANGE E ANEL DE VEDAÇÃO, PVC, SOLDÁVEL, DN 50 MM X 1 1/2", INSTALADO EM RESERVAÇÃO PREDIAL DE ÁGUA - FORNECIMENTO E INSTALAÇÃO. AF_04/2024</v>
          </cell>
          <cell r="C9725" t="str">
            <v>UN</v>
          </cell>
          <cell r="D9725">
            <v>34.67</v>
          </cell>
          <cell r="E9725">
            <v>35.380000000000003</v>
          </cell>
          <cell r="F9725" t="str">
            <v>SINAPI JUNHO 2025</v>
          </cell>
        </row>
        <row r="9726">
          <cell r="A9726">
            <v>94707</v>
          </cell>
          <cell r="B9726" t="str">
            <v>ADAPTADOR COM FLANGE E ANEL DE VEDAÇÃO, PVC, SOLDÁVEL, DN 60 MM X 2", INSTALADO EM RESERVAÇÃO PREDIAL DE ÁGUA - FORNECIMENTO E INSTALAÇÃO. AF_04/2024</v>
          </cell>
          <cell r="C9726" t="str">
            <v>UN</v>
          </cell>
          <cell r="D9726">
            <v>54.71</v>
          </cell>
          <cell r="E9726">
            <v>55.43</v>
          </cell>
          <cell r="F9726" t="str">
            <v>SINAPI JUNHO 2025</v>
          </cell>
        </row>
        <row r="9727">
          <cell r="A9727">
            <v>94715</v>
          </cell>
          <cell r="B9727" t="str">
            <v>ADAPTADOR COM FLANGES LIVRES, PVC, SOLDÁVEL, DN 110 MM X 4", INSTALADO EM RESERVAÇÃO PREDIAL DE ÁGUA - FORNECIMENTO E INSTALAÇÃO. AF_04/2024</v>
          </cell>
          <cell r="C9727" t="str">
            <v>UN</v>
          </cell>
          <cell r="D9727">
            <v>283.14</v>
          </cell>
          <cell r="E9727">
            <v>284.58999999999997</v>
          </cell>
          <cell r="F9727" t="str">
            <v>SINAPI JUNHO 2025</v>
          </cell>
        </row>
        <row r="9728">
          <cell r="A9728">
            <v>94713</v>
          </cell>
          <cell r="B9728" t="str">
            <v>ADAPTADOR COM FLANGES LIVRES, PVC, SOLDÁVEL, DN 75 MM X 2 1/2", INSTALADO EM RESERVAÇÃO PREDIAL DE ÁGUA - FORNECIMENTO E INSTALAÇÃO. AF_04/2024</v>
          </cell>
          <cell r="C9728" t="str">
            <v>UN</v>
          </cell>
          <cell r="D9728">
            <v>226.93</v>
          </cell>
          <cell r="E9728">
            <v>228.24</v>
          </cell>
          <cell r="F9728" t="str">
            <v>SINAPI JUNHO 2025</v>
          </cell>
        </row>
        <row r="9729">
          <cell r="A9729">
            <v>94714</v>
          </cell>
          <cell r="B9729" t="str">
            <v>ADAPTADOR COM FLANGES LIVRES, PVC, SOLDÁVEL, DN 85 MM X 3", INSTALADO EM RESERVAÇÃO PREDIAL DE ÁGUA - FORNECIMENTO E INSTALAÇÃO. AF_04/2024</v>
          </cell>
          <cell r="C9729" t="str">
            <v>UN</v>
          </cell>
          <cell r="D9729">
            <v>318.45999999999998</v>
          </cell>
          <cell r="E9729">
            <v>319.8</v>
          </cell>
          <cell r="F9729" t="str">
            <v>SINAPI JUNHO 2025</v>
          </cell>
        </row>
        <row r="9730">
          <cell r="A9730">
            <v>94670</v>
          </cell>
          <cell r="B9730" t="str">
            <v>ADAPTADOR CURTO COM BOLSA E ROSCA PARA REGISTRO, PVC, SOLDÁVEL, DN 110 MM X 4", INSTALADO EM RESERVAÇÃO PREDIAL DE ÁGUA - FORNECIMENTO E INSTALAÇÃO. AF_04/2024</v>
          </cell>
          <cell r="C9730" t="str">
            <v>UN</v>
          </cell>
          <cell r="D9730">
            <v>66.56</v>
          </cell>
          <cell r="E9730">
            <v>68.34</v>
          </cell>
          <cell r="F9730" t="str">
            <v>SINAPI JUNHO 2025</v>
          </cell>
        </row>
        <row r="9731">
          <cell r="A9731">
            <v>94656</v>
          </cell>
          <cell r="B9731" t="str">
            <v>ADAPTADOR CURTO COM BOLSA E ROSCA PARA REGISTRO, PVC, SOLDÁVEL, DN 25 MM X 3/4", INSTALADO EM RESERVAÇÃO PREDIAL DE ÁGUA - FORNECIMENTO E INSTALAÇÃO. AF_04/2024</v>
          </cell>
          <cell r="C9731" t="str">
            <v>UN</v>
          </cell>
          <cell r="D9731">
            <v>3.4</v>
          </cell>
          <cell r="E9731">
            <v>3.58</v>
          </cell>
          <cell r="F9731" t="str">
            <v>SINAPI JUNHO 2025</v>
          </cell>
        </row>
        <row r="9732">
          <cell r="A9732">
            <v>94658</v>
          </cell>
          <cell r="B9732" t="str">
            <v>ADAPTADOR CURTO COM BOLSA E ROSCA PARA REGISTRO, PVC, SOLDÁVEL, DN 32 MM X 1", INSTALADO EM RESERVAÇÃO PREDIAL DE ÁGUA - FORNECIMENTO E INSTALAÇÃO. AF_04/2024</v>
          </cell>
          <cell r="C9732" t="str">
            <v>UN</v>
          </cell>
          <cell r="D9732">
            <v>5.09</v>
          </cell>
          <cell r="E9732">
            <v>5.33</v>
          </cell>
          <cell r="F9732" t="str">
            <v>SINAPI JUNHO 2025</v>
          </cell>
        </row>
        <row r="9733">
          <cell r="A9733">
            <v>94660</v>
          </cell>
          <cell r="B9733" t="str">
            <v>ADAPTADOR CURTO COM BOLSA E ROSCA PARA REGISTRO, PVC, SOLDÁVEL, DN 40 MM X 1 1/4", INSTALADO EM RESERVAÇÃO PREDIAL DE ÁGUA - FORNECIMENTO E INSTALAÇÃO. AF_04/2024</v>
          </cell>
          <cell r="C9733" t="str">
            <v>UN</v>
          </cell>
          <cell r="D9733">
            <v>8.06</v>
          </cell>
          <cell r="E9733">
            <v>8.3800000000000008</v>
          </cell>
          <cell r="F9733" t="str">
            <v>SINAPI JUNHO 2025</v>
          </cell>
        </row>
        <row r="9734">
          <cell r="A9734">
            <v>94662</v>
          </cell>
          <cell r="B9734" t="str">
            <v>ADAPTADOR CURTO COM BOLSA E ROSCA PARA REGISTRO, PVC, SOLDÁVEL, DN 50 MM X 1 1/2", INSTALADO EM RESERVAÇÃO PREDIAL DE ÁGUA - FORNECIMENTO E INSTALAÇÃO. AF_04/2024</v>
          </cell>
          <cell r="C9734" t="str">
            <v>UN</v>
          </cell>
          <cell r="D9734">
            <v>10.62</v>
          </cell>
          <cell r="E9734">
            <v>11.06</v>
          </cell>
          <cell r="F9734" t="str">
            <v>SINAPI JUNHO 2025</v>
          </cell>
        </row>
        <row r="9735">
          <cell r="A9735">
            <v>94664</v>
          </cell>
          <cell r="B9735" t="str">
            <v>ADAPTADOR CURTO COM BOLSA E ROSCA PARA REGISTRO, PVC, SOLDÁVEL, DN 60 MM X 2", INSTALADO EM RESERVAÇÃO PREDIAL DE ÁGUA - FORNECIMENTO E INSTALAÇÃO. AF_04/2024</v>
          </cell>
          <cell r="C9735" t="str">
            <v>UN</v>
          </cell>
          <cell r="D9735">
            <v>19.36</v>
          </cell>
          <cell r="E9735">
            <v>19.97</v>
          </cell>
          <cell r="F9735" t="str">
            <v>SINAPI JUNHO 2025</v>
          </cell>
        </row>
        <row r="9736">
          <cell r="A9736">
            <v>94666</v>
          </cell>
          <cell r="B9736" t="str">
            <v>ADAPTADOR CURTO COM BOLSA E ROSCA PARA REGISTRO, PVC, SOLDÁVEL, DN 75 MM X 2 1/2", INSTALADO EM RESERVAÇÃO PREDIAL DE ÁGUA - FORNECIMENTO E INSTALAÇÃO. AF_04/2024</v>
          </cell>
          <cell r="C9736" t="str">
            <v>UN</v>
          </cell>
          <cell r="D9736">
            <v>31.48</v>
          </cell>
          <cell r="E9736">
            <v>32.36</v>
          </cell>
          <cell r="F9736" t="str">
            <v>SINAPI JUNHO 2025</v>
          </cell>
        </row>
        <row r="9737">
          <cell r="A9737">
            <v>94668</v>
          </cell>
          <cell r="B9737" t="str">
            <v>ADAPTADOR CURTO COM BOLSA E ROSCA PARA REGISTRO, PVC, SOLDÁVEL, DN 85 MM X 3", INSTALADO EM RESERVAÇÃO PREDIAL DE ÁGUA - FORNECIMENTO E INSTALAÇÃO. AF_04/2024</v>
          </cell>
          <cell r="C9737" t="str">
            <v>UN</v>
          </cell>
          <cell r="D9737">
            <v>41.84</v>
          </cell>
          <cell r="E9737">
            <v>42.95</v>
          </cell>
          <cell r="F9737" t="str">
            <v>SINAPI JUNHO 2025</v>
          </cell>
        </row>
        <row r="9738">
          <cell r="A9738">
            <v>105215</v>
          </cell>
          <cell r="B9738" t="str">
            <v>BUCHA DE REDUÇÃO CPVC, SOLDÁVEL, DN 28 X 22 MM, INSTALADO EM RESERVAÇÃO PREDIAL DE ÁGUA - FORNECIMENTO E INSTALAÇÃO. AF_04/2024</v>
          </cell>
          <cell r="C9738" t="str">
            <v>UN</v>
          </cell>
          <cell r="D9738">
            <v>9.2100000000000009</v>
          </cell>
          <cell r="E9738">
            <v>9.4</v>
          </cell>
          <cell r="F9738" t="str">
            <v>SINAPI JUNHO 2025</v>
          </cell>
        </row>
        <row r="9739">
          <cell r="A9739">
            <v>105216</v>
          </cell>
          <cell r="B9739" t="str">
            <v>BUCHA DE REDUÇÃO CPVC, SOLDÁVEL, DN 35 X 28 MM, INSTALADO EM RESERVAÇÃO PREDIAL DE ÁGUA - FORNECIMENTO E INSTALAÇÃO. AF_04/2024</v>
          </cell>
          <cell r="C9739" t="str">
            <v>UN</v>
          </cell>
          <cell r="D9739">
            <v>34.700000000000003</v>
          </cell>
          <cell r="E9739">
            <v>34.94</v>
          </cell>
          <cell r="F9739" t="str">
            <v>SINAPI JUNHO 2025</v>
          </cell>
        </row>
        <row r="9740">
          <cell r="A9740">
            <v>105217</v>
          </cell>
          <cell r="B9740" t="str">
            <v>BUCHA DE REDUÇÃO CPVC, SOLDÁVEL, DN 42 X 22 MM, INSTALADO EM RESERVAÇÃO PREDIAL DE ÁGUA - FORNECIMENTO E INSTALAÇÃO. AF_04/2024</v>
          </cell>
          <cell r="C9740" t="str">
            <v>UN</v>
          </cell>
          <cell r="D9740">
            <v>39.1</v>
          </cell>
          <cell r="E9740">
            <v>39.36</v>
          </cell>
          <cell r="F9740" t="str">
            <v>SINAPI JUNHO 2025</v>
          </cell>
        </row>
        <row r="9741">
          <cell r="A9741">
            <v>105214</v>
          </cell>
          <cell r="B9741" t="str">
            <v>BUCHA DE REDUÇÃO CPVC, SOLDÁVEL, DN 54 X 28 MM, INSTALADO EM RESERVAÇÃO PREDIAL DE ÁGUA - FORNECIMENTO E INSTALAÇÃO. AF_04/2024</v>
          </cell>
          <cell r="C9741" t="str">
            <v>UN</v>
          </cell>
          <cell r="D9741">
            <v>40.86</v>
          </cell>
          <cell r="E9741">
            <v>41.22</v>
          </cell>
          <cell r="F9741" t="str">
            <v>SINAPI JUNHO 2025</v>
          </cell>
        </row>
        <row r="9742">
          <cell r="A9742">
            <v>105218</v>
          </cell>
          <cell r="B9742" t="str">
            <v>BUCHA DE REDUÇÃO CPVC, SOLDÁVEL, DN 54 X 35 MM, INSTALADO EM RESERVAÇÃO PREDIAL DE ÁGUA - FORNECIMENTO E INSTALAÇÃO. AF_04/2024</v>
          </cell>
          <cell r="C9742" t="str">
            <v>UN</v>
          </cell>
          <cell r="D9742">
            <v>67.84</v>
          </cell>
          <cell r="E9742">
            <v>68.23</v>
          </cell>
          <cell r="F9742" t="str">
            <v>SINAPI JUNHO 2025</v>
          </cell>
        </row>
        <row r="9743">
          <cell r="A9743">
            <v>105213</v>
          </cell>
          <cell r="B9743" t="str">
            <v>BUCHA DE REDUÇÃO EM COBRE, PONTA X BOLSA, 66 X 54 MM, INSTALADO EM RESERVAÇÃO PREDIAL DE ÁGUA - FORNECIMENTO E INSTALAÇÃO. AF_04/2024</v>
          </cell>
          <cell r="C9743" t="str">
            <v>UN</v>
          </cell>
          <cell r="D9743">
            <v>192.41</v>
          </cell>
          <cell r="E9743">
            <v>194.4</v>
          </cell>
          <cell r="F9743" t="str">
            <v>SINAPI JUNHO 2025</v>
          </cell>
        </row>
        <row r="9744">
          <cell r="A9744">
            <v>105233</v>
          </cell>
          <cell r="B9744" t="str">
            <v>BUCHA DE REDUÇÃO PVC, SOLDÁVEL, LONGA, DN 40 X 25 MM, INSTALADO EM RESERVAÇÃO PREDIAL DE ÁGUA - FORNECIMENTO E INSTALAÇÃO. AF_04/2024</v>
          </cell>
          <cell r="C9744" t="str">
            <v>UN</v>
          </cell>
          <cell r="D9744">
            <v>7.71</v>
          </cell>
          <cell r="E9744">
            <v>7.96</v>
          </cell>
          <cell r="F9744" t="str">
            <v>SINAPI JUNHO 2025</v>
          </cell>
        </row>
        <row r="9745">
          <cell r="A9745">
            <v>105234</v>
          </cell>
          <cell r="B9745" t="str">
            <v>BUCHA DE REDUÇÃO PVC, SOLDÁVEL, LONGA, DN 50 X 25 MM, INSTALADO EM RESERVAÇÃO PREDIAL DE ÁGUA - FORNECIMENTO E INSTALAÇÃO. AF_04/2024</v>
          </cell>
          <cell r="C9745" t="str">
            <v>UN</v>
          </cell>
          <cell r="D9745">
            <v>9.43</v>
          </cell>
          <cell r="E9745">
            <v>9.74</v>
          </cell>
          <cell r="F9745" t="str">
            <v>SINAPI JUNHO 2025</v>
          </cell>
        </row>
        <row r="9746">
          <cell r="A9746">
            <v>105228</v>
          </cell>
          <cell r="B9746" t="str">
            <v>BUCHA DE REDUÇÃO PVC, SOLDÁVEL, LONGA, DN 50 X 32 MM, INSTALADO EM RESERVAÇÃO PREDIAL DE ÁGUA - FORNECIMENTO E INSTALAÇÃO. AF_04/2024</v>
          </cell>
          <cell r="C9746" t="str">
            <v>UN</v>
          </cell>
          <cell r="D9746">
            <v>11.36</v>
          </cell>
          <cell r="E9746">
            <v>11.7</v>
          </cell>
          <cell r="F9746" t="str">
            <v>SINAPI JUNHO 2025</v>
          </cell>
        </row>
        <row r="9747">
          <cell r="A9747">
            <v>105138</v>
          </cell>
          <cell r="B9747" t="str">
            <v>BUCHA DE REDUÇÃO PVC, SOLDÁVEL, LONGA, DN 60 X 25 MM, INSTALADO EM RESERVAÇÃO PREDIAL DE ÁGUA - FORNECIMENTO E INSTALAÇÃO. AF_04/2024</v>
          </cell>
          <cell r="C9747" t="str">
            <v>UN</v>
          </cell>
          <cell r="D9747">
            <v>16.53</v>
          </cell>
          <cell r="E9747">
            <v>16.920000000000002</v>
          </cell>
          <cell r="F9747" t="str">
            <v>SINAPI JUNHO 2025</v>
          </cell>
        </row>
        <row r="9748">
          <cell r="A9748">
            <v>105139</v>
          </cell>
          <cell r="B9748" t="str">
            <v>BUCHA DE REDUÇÃO PVC, SOLDÁVEL, LONGA, DN 60 X 32 MM, INSTALADO EM RESERVAÇÃO PREDIAL DE ÁGUA - FORNECIMENTO E INSTALAÇÃO. AF_04/2024</v>
          </cell>
          <cell r="C9748" t="str">
            <v>UN</v>
          </cell>
          <cell r="D9748">
            <v>19.46</v>
          </cell>
          <cell r="E9748">
            <v>19.87</v>
          </cell>
          <cell r="F9748" t="str">
            <v>SINAPI JUNHO 2025</v>
          </cell>
        </row>
        <row r="9749">
          <cell r="A9749">
            <v>105140</v>
          </cell>
          <cell r="B9749" t="str">
            <v>BUCHA DE REDUÇÃO PVC, SOLDÁVEL, LONGA, DN 60 X 50 MM, INSTALADO EM RESERVAÇÃO PREDIAL DE ÁGUA - FORNECIMENTO E INSTALAÇÃO. AF_04/2024</v>
          </cell>
          <cell r="C9749" t="str">
            <v>UN</v>
          </cell>
          <cell r="D9749">
            <v>25.01</v>
          </cell>
          <cell r="E9749">
            <v>25.54</v>
          </cell>
          <cell r="F9749" t="str">
            <v>SINAPI JUNHO 2025</v>
          </cell>
        </row>
        <row r="9750">
          <cell r="A9750">
            <v>105141</v>
          </cell>
          <cell r="B9750" t="str">
            <v>BUCHA DE REDUÇÃO PVC, SOLDÁVEL, LONGA, DN 75 X 50 MM, INSTALADO EM RESERVAÇÃO PREDIAL DE ÁGUA - FORNECIMENTO E INSTALAÇÃO. AF_04/2024</v>
          </cell>
          <cell r="C9750" t="str">
            <v>UN</v>
          </cell>
          <cell r="D9750">
            <v>29.77</v>
          </cell>
          <cell r="E9750">
            <v>30.43</v>
          </cell>
          <cell r="F9750" t="str">
            <v>SINAPI JUNHO 2025</v>
          </cell>
        </row>
        <row r="9751">
          <cell r="A9751">
            <v>105172</v>
          </cell>
          <cell r="B9751" t="str">
            <v>BUCHA DE REDUÇÃO, EM FERRO GALVANIZADO, CONEXÃO ROSQUEADA, DN 80 MM X 50 MM (3" X 2"), INSTALADO EM RESERVAÇÃO PREDIAL DE ÁGUA - FORNECIMENTO E INSTALAÇÃO. AF_04/2024</v>
          </cell>
          <cell r="C9751" t="str">
            <v>UN</v>
          </cell>
          <cell r="D9751">
            <v>88.42</v>
          </cell>
          <cell r="E9751">
            <v>90.2</v>
          </cell>
          <cell r="F9751" t="str">
            <v>SINAPI JUNHO 2025</v>
          </cell>
        </row>
        <row r="9752">
          <cell r="A9752">
            <v>105169</v>
          </cell>
          <cell r="B9752" t="str">
            <v>BUCHA DE REDUÇÃO, EM FERRO GALVANIZADO, CONEXÃO ROSQUEADA, DN 80 MM X 65 MM (3" X 2 1/2"), INSTALADO EM RESERVAÇÃO PREDIAL DE ÁGUA - FORNECIMENTO E INSTALAÇÃO. AF_04/2024</v>
          </cell>
          <cell r="C9752" t="str">
            <v>UN</v>
          </cell>
          <cell r="D9752">
            <v>88.26</v>
          </cell>
          <cell r="E9752">
            <v>90.17</v>
          </cell>
          <cell r="F9752" t="str">
            <v>SINAPI JUNHO 2025</v>
          </cell>
        </row>
        <row r="9753">
          <cell r="A9753">
            <v>105230</v>
          </cell>
          <cell r="B9753" t="str">
            <v>BUCHA DE REDUÇÃO, PPR, DN 25 X 20 MM, INSTALADO EM RESERVAÇÃO PREDIAL DE ÁGUA - FORNECIMENTO E INSTALAÇÃO. AF_04/2024</v>
          </cell>
          <cell r="C9753" t="str">
            <v>UN</v>
          </cell>
          <cell r="D9753">
            <v>7.91</v>
          </cell>
          <cell r="E9753">
            <v>8.24</v>
          </cell>
          <cell r="F9753" t="str">
            <v>SINAPI JUNHO 2025</v>
          </cell>
        </row>
        <row r="9754">
          <cell r="A9754">
            <v>105231</v>
          </cell>
          <cell r="B9754" t="str">
            <v>BUCHA DE REDUÇÃO, PPR, DN 32 X 25 MM, INSTALADO EM RESERVAÇÃO PREDIAL DE ÁGUA - FORNECIMENTO E INSTALAÇÃO. AF_04/2024</v>
          </cell>
          <cell r="C9754" t="str">
            <v>UN</v>
          </cell>
          <cell r="D9754">
            <v>9.2899999999999991</v>
          </cell>
          <cell r="E9754">
            <v>9.67</v>
          </cell>
          <cell r="F9754" t="str">
            <v>SINAPI JUNHO 2025</v>
          </cell>
        </row>
        <row r="9755">
          <cell r="A9755">
            <v>105232</v>
          </cell>
          <cell r="B9755" t="str">
            <v>BUCHA DE REDUÇÃO, PPR, DN 40 X 25 MM, INSTALADO EM RESERVAÇÃO PREDIAL DE ÁGUA - FORNECIMENTO E INSTALAÇÃO. AF_04/2024</v>
          </cell>
          <cell r="C9755" t="str">
            <v>UN</v>
          </cell>
          <cell r="D9755">
            <v>18.04</v>
          </cell>
          <cell r="E9755">
            <v>18.47</v>
          </cell>
          <cell r="F9755" t="str">
            <v>SINAPI JUNHO 2025</v>
          </cell>
        </row>
        <row r="9756">
          <cell r="A9756">
            <v>105229</v>
          </cell>
          <cell r="B9756" t="str">
            <v>BUCHA DE REDUÇÃO, PPR, DN 50 X 25 MM, INSTALADO EM RESERVAÇÃO PREDIAL DE ÁGUA - FORNECIMENTO E INSTALAÇÃO. AF_04/2024</v>
          </cell>
          <cell r="C9756" t="str">
            <v>UN</v>
          </cell>
          <cell r="D9756">
            <v>28.78</v>
          </cell>
          <cell r="E9756">
            <v>29.27</v>
          </cell>
          <cell r="F9756" t="str">
            <v>SINAPI JUNHO 2025</v>
          </cell>
        </row>
        <row r="9757">
          <cell r="A9757">
            <v>105146</v>
          </cell>
          <cell r="B9757" t="str">
            <v>BUCHA DE REDUÇÃO, PPR, DN 50 X 32 MM, INSTALADO EM RESERVAÇÃO PREDIAL DE ÁGUA - FORNECIMENTO E INSTALAÇÃO. AF_04/2024</v>
          </cell>
          <cell r="C9757" t="str">
            <v>UN</v>
          </cell>
          <cell r="D9757">
            <v>23.13</v>
          </cell>
          <cell r="E9757">
            <v>23.65</v>
          </cell>
          <cell r="F9757" t="str">
            <v>SINAPI JUNHO 2025</v>
          </cell>
        </row>
        <row r="9758">
          <cell r="A9758">
            <v>94613</v>
          </cell>
          <cell r="B9758" t="str">
            <v>CONECTOR EM BRONZE/LATÃO, DN 104 MM X 4", SEM ANEL DE SOLDA, BOLSA X ROSCA, INSTALADO EM RESERVAÇÃO PREDIAL DE ÁGUA - FORNECIMENTO E INSTALAÇÃO. AF_04/2024</v>
          </cell>
          <cell r="C9758" t="str">
            <v>UN</v>
          </cell>
          <cell r="D9758">
            <v>0</v>
          </cell>
          <cell r="E9758">
            <v>0</v>
          </cell>
          <cell r="F9758" t="str">
            <v>SINAPI JUNHO 2025</v>
          </cell>
        </row>
        <row r="9759">
          <cell r="A9759">
            <v>94607</v>
          </cell>
          <cell r="B9759" t="str">
            <v>CONECTOR EM BRONZE/LATÃO, DN 54 MM X 2", SEM ANEL DE SOLDA, BOLSA X ROSCA, INSTALADO EM RESERVAÇÃO PREDIAL DE ÁGUA - FORNECIMENTO E INSTALAÇÃO. AF_04/2024</v>
          </cell>
          <cell r="C9759" t="str">
            <v>UN</v>
          </cell>
          <cell r="D9759">
            <v>0</v>
          </cell>
          <cell r="E9759">
            <v>0</v>
          </cell>
          <cell r="F9759" t="str">
            <v>SINAPI JUNHO 2025</v>
          </cell>
        </row>
        <row r="9760">
          <cell r="A9760">
            <v>94609</v>
          </cell>
          <cell r="B9760" t="str">
            <v>CONECTOR EM BRONZE/LATÃO, DN 66 MM X 2 1/2", SEM ANEL DE SOLDA, BOLSA X ROSCA, INSTALADO EM RESERVAÇÃO PREDIAL DE ÁGUA - FORNECIMENTO E INSTALAÇÃO. AF_04/2024</v>
          </cell>
          <cell r="C9760" t="str">
            <v>UN</v>
          </cell>
          <cell r="D9760">
            <v>0</v>
          </cell>
          <cell r="E9760">
            <v>0</v>
          </cell>
          <cell r="F9760" t="str">
            <v>SINAPI JUNHO 2025</v>
          </cell>
        </row>
        <row r="9761">
          <cell r="A9761">
            <v>94611</v>
          </cell>
          <cell r="B9761" t="str">
            <v>CONECTOR EM BRONZE/LATÃO, DN 79 MM X 3", SEM ANEL DE SOLDA, BOLSA X ROSCA, INSTALADO EM RESERVAÇÃO PREDIAL DE ÁGUA - FORNECIMENTO E INSTALAÇÃO. AF_04/2024</v>
          </cell>
          <cell r="C9761" t="str">
            <v>UN</v>
          </cell>
          <cell r="D9761">
            <v>0</v>
          </cell>
          <cell r="E9761">
            <v>0</v>
          </cell>
          <cell r="F9761" t="str">
            <v>SINAPI JUNHO 2025</v>
          </cell>
        </row>
        <row r="9762">
          <cell r="A9762">
            <v>96738</v>
          </cell>
          <cell r="B9762" t="str">
            <v>CONECTOR MACHO, PPR, 25 MM X 1/2'', INSTALADO EM RESERVAÇÃO PREDIAL DE ÁGUA - FORNECIMENTO E INSTALAÇÃO. AF_04/2024</v>
          </cell>
          <cell r="C9762" t="str">
            <v>UN</v>
          </cell>
          <cell r="D9762">
            <v>24.14</v>
          </cell>
          <cell r="E9762">
            <v>24.49</v>
          </cell>
          <cell r="F9762" t="str">
            <v>SINAPI JUNHO 2025</v>
          </cell>
        </row>
        <row r="9763">
          <cell r="A9763">
            <v>96740</v>
          </cell>
          <cell r="B9763" t="str">
            <v>CONECTOR MACHO, PPR, 32 MM X 3/4'', INSTALADO EM RESERVAÇÃO PREDIAL DE ÁGUA - FORNECIMENTO E INSTALAÇÃO. AF_04/2024</v>
          </cell>
          <cell r="C9763" t="str">
            <v>UN</v>
          </cell>
          <cell r="D9763">
            <v>33.479999999999997</v>
          </cell>
          <cell r="E9763">
            <v>33.89</v>
          </cell>
          <cell r="F9763" t="str">
            <v>SINAPI JUNHO 2025</v>
          </cell>
        </row>
        <row r="9764">
          <cell r="A9764">
            <v>94738</v>
          </cell>
          <cell r="B9764" t="str">
            <v>CONECTOR, CPVC, SOLDÁVEL, DN 114 MM X 4", INSTALADO EM RESERVAÇÃO PREDIAL DE ÁGUA - FORNECIMENTO E INSTALAÇÃO. AF_04/2024</v>
          </cell>
          <cell r="C9764" t="str">
            <v>UN</v>
          </cell>
          <cell r="D9764">
            <v>1620.65</v>
          </cell>
          <cell r="E9764">
            <v>1622.57</v>
          </cell>
          <cell r="F9764" t="str">
            <v>SINAPI JUNHO 2025</v>
          </cell>
        </row>
        <row r="9765">
          <cell r="A9765">
            <v>94724</v>
          </cell>
          <cell r="B9765" t="str">
            <v>CONECTOR, CPVC, SOLDÁVEL, DN 22 MM X 3/4", INSTALADO EM RESERVAÇÃO PREDIAL DE ÁGUA - FORNECIMENTO E INSTALAÇÃO. AF_04/2024</v>
          </cell>
          <cell r="C9765" t="str">
            <v>UN</v>
          </cell>
          <cell r="D9765">
            <v>25.61</v>
          </cell>
          <cell r="E9765">
            <v>25.78</v>
          </cell>
          <cell r="F9765" t="str">
            <v>SINAPI JUNHO 2025</v>
          </cell>
        </row>
        <row r="9766">
          <cell r="A9766">
            <v>94726</v>
          </cell>
          <cell r="B9766" t="str">
            <v>CONECTOR, CPVC, SOLDÁVEL, DN 28 MM X 1", INSTALADO EM RESERVAÇÃO PREDIAL DE ÁGUA - FORNECIMENTO E INSTALAÇÃO. AF_04/2024</v>
          </cell>
          <cell r="C9766" t="str">
            <v>UN</v>
          </cell>
          <cell r="D9766">
            <v>33.01</v>
          </cell>
          <cell r="E9766">
            <v>33.21</v>
          </cell>
          <cell r="F9766" t="str">
            <v>SINAPI JUNHO 2025</v>
          </cell>
        </row>
        <row r="9767">
          <cell r="A9767">
            <v>94728</v>
          </cell>
          <cell r="B9767" t="str">
            <v>CONECTOR, CPVC, SOLDÁVEL, DN 35 MM X 1 1/4", INSTALADO EM RESERVAÇÃO PREDIAL DE ÁGUA - FORNECIMENTO E INSTALAÇÃO. AF_04/2024</v>
          </cell>
          <cell r="C9767" t="str">
            <v>UN</v>
          </cell>
          <cell r="D9767">
            <v>51.52</v>
          </cell>
          <cell r="E9767">
            <v>51.78</v>
          </cell>
          <cell r="F9767" t="str">
            <v>SINAPI JUNHO 2025</v>
          </cell>
        </row>
        <row r="9768">
          <cell r="A9768">
            <v>94730</v>
          </cell>
          <cell r="B9768" t="str">
            <v>CONECTOR, CPVC, SOLDÁVEL, DN 42 MM X 1 1/2", INSTALADO EM RESERVAÇÃO PREDIAL DE ÁGUA - FORNECIMENTO E INSTALAÇÃO. AF_04/2024</v>
          </cell>
          <cell r="C9768" t="str">
            <v>UN</v>
          </cell>
          <cell r="D9768">
            <v>63.19</v>
          </cell>
          <cell r="E9768">
            <v>63.53</v>
          </cell>
          <cell r="F9768" t="str">
            <v>SINAPI JUNHO 2025</v>
          </cell>
        </row>
        <row r="9769">
          <cell r="A9769">
            <v>94732</v>
          </cell>
          <cell r="B9769" t="str">
            <v>CONECTOR, CPVC, SOLDÁVEL, DN 54 MM X 2", INSTALADO EM RESERVAÇÃO PREDIAL DE ÁGUA - FORNECIMENTO E INSTALAÇÃO. AF_04/2024</v>
          </cell>
          <cell r="C9769" t="str">
            <v>UN</v>
          </cell>
          <cell r="D9769">
            <v>101.36</v>
          </cell>
          <cell r="E9769">
            <v>101.87</v>
          </cell>
          <cell r="F9769" t="str">
            <v>SINAPI JUNHO 2025</v>
          </cell>
        </row>
        <row r="9770">
          <cell r="A9770">
            <v>94734</v>
          </cell>
          <cell r="B9770" t="str">
            <v>CONECTOR, CPVC, SOLDÁVEL, DN 73 MM X 2 1/2", INSTALADO EM RESERVAÇÃO PREDIAL DE ÁGUA - FORNECIMENTO E INSTALAÇÃO. AF_04/2024</v>
          </cell>
          <cell r="C9770" t="str">
            <v>UN</v>
          </cell>
          <cell r="D9770">
            <v>370.02</v>
          </cell>
          <cell r="E9770">
            <v>370.86</v>
          </cell>
          <cell r="F9770" t="str">
            <v>SINAPI JUNHO 2025</v>
          </cell>
        </row>
        <row r="9771">
          <cell r="A9771">
            <v>94736</v>
          </cell>
          <cell r="B9771" t="str">
            <v>CONECTOR, CPVC, SOLDÁVEL, DN 89 MM X 3", INSTALADO EM RESERVAÇÃO PREDIAL DE ÁGUA - FORNECIMENTO E INSTALAÇÃO. AF_04/2024</v>
          </cell>
          <cell r="C9771" t="str">
            <v>UN</v>
          </cell>
          <cell r="D9771">
            <v>537.95000000000005</v>
          </cell>
          <cell r="E9771">
            <v>539.16</v>
          </cell>
          <cell r="F9771" t="str">
            <v>SINAPI JUNHO 2025</v>
          </cell>
        </row>
        <row r="9772">
          <cell r="A9772">
            <v>94483</v>
          </cell>
          <cell r="B9772" t="str">
            <v>CONJUNTO HIDRÁULICO EM AÇO ROSCÁVEL PARA INSTALAÇÃO DE BOMBA, DN SUCÇÃO 32 MM (1 1/4") E DN RECALQUE 25 MM (1"), PARA EDIFICAÇÃO COM 4 PAVIMENTOS - FORNECIMENTO E INSTALAÇÃO. AF_04/2024</v>
          </cell>
          <cell r="C9772" t="str">
            <v>UN</v>
          </cell>
          <cell r="D9772">
            <v>1334.62</v>
          </cell>
          <cell r="E9772">
            <v>1376.53</v>
          </cell>
          <cell r="F9772" t="str">
            <v>SINAPI JUNHO 2025</v>
          </cell>
        </row>
        <row r="9773">
          <cell r="A9773">
            <v>94482</v>
          </cell>
          <cell r="B9773" t="str">
            <v>CONJUNTO HIDRÁULICO EM AÇO ROSCÁVEL PARA INSTALAÇÃO DE BOMBA, DN SUCÇÃO 40 MM (1 1/2") E DN RECALQUE 32 MM (1 1/4"), PARA EDIFICAÇÃO COM 8 PAVIMENTOS - FORNECIMENTO E INSTALAÇÃO. AF_04/2024</v>
          </cell>
          <cell r="C9773" t="str">
            <v>UN</v>
          </cell>
          <cell r="D9773">
            <v>1601.73</v>
          </cell>
          <cell r="E9773">
            <v>1645.59</v>
          </cell>
          <cell r="F9773" t="str">
            <v>SINAPI JUNHO 2025</v>
          </cell>
        </row>
        <row r="9774">
          <cell r="A9774">
            <v>94481</v>
          </cell>
          <cell r="B9774" t="str">
            <v>CONJUNTO HIDRÁULICO EM AÇO ROSCÁVEL PARA INSTALAÇÃO DE BOMBA, DN SUCÇÃO 50 MM (2") E DN RECALQUE 40 MM (1 1/2"), PARA EDIFICAÇÃO COM 12 PAVIMENTOS - FORNECIMENTO E INSTALAÇÃO. AF_04/2024</v>
          </cell>
          <cell r="C9774" t="str">
            <v>UN</v>
          </cell>
          <cell r="D9774">
            <v>2054.54</v>
          </cell>
          <cell r="E9774">
            <v>2100.79</v>
          </cell>
          <cell r="F9774" t="str">
            <v>SINAPI JUNHO 2025</v>
          </cell>
        </row>
        <row r="9775">
          <cell r="A9775">
            <v>94480</v>
          </cell>
          <cell r="B9775" t="str">
            <v>CONJUNTO HIDRÁULICO EM AÇO ROSCÁVEL PARA INSTALAÇÃO DE BOMBA, DN SUCÇÃO 65 MM (2½") E DN RECALQUE 50 MM (2"), PARA EDIFICAÇÃO COM 18 PAVIMENTOS - FORNECIMENTO E INSTALAÇÃO. AF_04/2024</v>
          </cell>
          <cell r="C9775" t="str">
            <v>UN</v>
          </cell>
          <cell r="D9775">
            <v>2944.05</v>
          </cell>
          <cell r="E9775">
            <v>2993.61</v>
          </cell>
          <cell r="F9775" t="str">
            <v>SINAPI JUNHO 2025</v>
          </cell>
        </row>
        <row r="9776">
          <cell r="A9776">
            <v>94472</v>
          </cell>
          <cell r="B9776" t="str">
            <v>COTOVELO 45 GRAUS, EM FERRO GALVANIZADO, CONEXÃO ROSQUEADA, DN 50 MM (2"), INSTALADO EM RESERVAÇÃO PREDIAL DE ÁGUA - FORNECIMENTO E INSTALAÇÃO. AF_04/2024</v>
          </cell>
          <cell r="C9776" t="str">
            <v>UN</v>
          </cell>
          <cell r="D9776">
            <v>78.95</v>
          </cell>
          <cell r="E9776">
            <v>81.2</v>
          </cell>
          <cell r="F9776" t="str">
            <v>SINAPI JUNHO 2025</v>
          </cell>
        </row>
        <row r="9777">
          <cell r="A9777">
            <v>94474</v>
          </cell>
          <cell r="B9777" t="str">
            <v>COTOVELO 45 GRAUS, EM FERRO GALVANIZADO, CONEXÃO ROSQUEADA, DN 65 MM (2 1/2"), INSTALADO EM RESERVAÇÃO PREDIAL DE ÁGUA - FORNECIMENTO E INSTALAÇÃO. AF_04/2024</v>
          </cell>
          <cell r="C9777" t="str">
            <v>UN</v>
          </cell>
          <cell r="D9777">
            <v>133.9</v>
          </cell>
          <cell r="E9777">
            <v>136.52000000000001</v>
          </cell>
          <cell r="F9777" t="str">
            <v>SINAPI JUNHO 2025</v>
          </cell>
        </row>
        <row r="9778">
          <cell r="A9778">
            <v>94476</v>
          </cell>
          <cell r="B9778" t="str">
            <v>COTOVELO 45 GRAUS, EM FERRO GALVANIZADO, CONEXÃO ROSQUEADA, DN 80 MM (3"), INSTALADO EM RESERVAÇÃO PREDIAL DE ÁGUA - FORNECIMENTO E INSTALAÇÃO. AF_04/2024</v>
          </cell>
          <cell r="C9778" t="str">
            <v>UN</v>
          </cell>
          <cell r="D9778">
            <v>187.65</v>
          </cell>
          <cell r="E9778">
            <v>190.74</v>
          </cell>
          <cell r="F9778" t="str">
            <v>SINAPI JUNHO 2025</v>
          </cell>
        </row>
        <row r="9779">
          <cell r="A9779">
            <v>94471</v>
          </cell>
          <cell r="B9779" t="str">
            <v>COTOVELO 90 GRAUS, EM FERRO GALVANIZADO, CONEXÃO ROSQUEADA, DN 50 MM (2"), INSTALADO EM RESERVAÇÃO PREDIAL DE ÁGUA - FORNECIMENTO E INSTALAÇÃO. AF_04/2024</v>
          </cell>
          <cell r="C9779" t="str">
            <v>UN</v>
          </cell>
          <cell r="D9779">
            <v>76.569999999999993</v>
          </cell>
          <cell r="E9779">
            <v>78.819999999999993</v>
          </cell>
          <cell r="F9779" t="str">
            <v>SINAPI JUNHO 2025</v>
          </cell>
        </row>
        <row r="9780">
          <cell r="A9780">
            <v>94473</v>
          </cell>
          <cell r="B9780" t="str">
            <v>COTOVELO 90 GRAUS, EM FERRO GALVANIZADO, CONEXÃO ROSQUEADA, DN 65 MM (2 1/2"), INSTALADO EM RESERVAÇÃO PREDIAL DE ÁGUA - FORNECIMENTO E INSTALAÇÃO. AF_04/2024</v>
          </cell>
          <cell r="C9780" t="str">
            <v>UN</v>
          </cell>
          <cell r="D9780">
            <v>123.41</v>
          </cell>
          <cell r="E9780">
            <v>126.03</v>
          </cell>
          <cell r="F9780" t="str">
            <v>SINAPI JUNHO 2025</v>
          </cell>
        </row>
        <row r="9781">
          <cell r="A9781">
            <v>94475</v>
          </cell>
          <cell r="B9781" t="str">
            <v>COTOVELO 90 GRAUS, EM FERRO GALVANIZADO, CONEXÃO ROSQUEADA, DN 80 MM (3"), INSTALADO EM RESERVAÇÃO PREDIAL DE ÁGUA - FORNECIMENTO E INSTALAÇÃO. AF_04/2024</v>
          </cell>
          <cell r="C9781" t="str">
            <v>UN</v>
          </cell>
          <cell r="D9781">
            <v>167.45</v>
          </cell>
          <cell r="E9781">
            <v>170.54</v>
          </cell>
          <cell r="F9781" t="str">
            <v>SINAPI JUNHO 2025</v>
          </cell>
        </row>
        <row r="9782">
          <cell r="A9782">
            <v>105194</v>
          </cell>
          <cell r="B9782" t="str">
            <v>COTOVELO 90 GRAUS, EM FERRO GALVANIZADO, MACHO/FÊMEA, CONEXÃO ROSQUEADA, DN 50 MM (2"), INSTALADO EM RESERVAÇÃO PREDIAL DE ÁGUA - FORNECIMENTO E INSTALAÇÃO. AF_04/2024</v>
          </cell>
          <cell r="C9782" t="str">
            <v>UN</v>
          </cell>
          <cell r="D9782">
            <v>85.49</v>
          </cell>
          <cell r="E9782">
            <v>87.74</v>
          </cell>
          <cell r="F9782" t="str">
            <v>SINAPI JUNHO 2025</v>
          </cell>
        </row>
        <row r="9783">
          <cell r="A9783">
            <v>105195</v>
          </cell>
          <cell r="B9783" t="str">
            <v>COTOVELO 90 GRAUS, EM FERRO GALVANIZADO, MACHO/FÊMEA, CONEXÃO ROSQUEADA, DN 80 MM (3"), INSTALADO EM RESERVAÇÃO PREDIAL DE ÁGUA - FORNECIMENTO E INSTALAÇÃO. AF_04/2024</v>
          </cell>
          <cell r="C9783" t="str">
            <v>UN</v>
          </cell>
          <cell r="D9783">
            <v>221.69</v>
          </cell>
          <cell r="E9783">
            <v>224.78</v>
          </cell>
          <cell r="F9783" t="str">
            <v>SINAPI JUNHO 2025</v>
          </cell>
        </row>
        <row r="9784">
          <cell r="A9784">
            <v>105178</v>
          </cell>
          <cell r="B9784" t="str">
            <v>COTOVELO DE REDUÇÃO, 90 GRAUS, EM FERRO GALVANIZADO, CONEXÃO ROSQUEADA, DN 65 MM X 50 MM (2 1/2" X 2"), INSTALADO EM RESERVAÇÃO PREDIAL DE ÁGUA - FORNECIMENTO E INSTALAÇÃO. AF_04/2024</v>
          </cell>
          <cell r="C9784" t="str">
            <v>UN</v>
          </cell>
          <cell r="D9784">
            <v>139</v>
          </cell>
          <cell r="E9784">
            <v>141.43</v>
          </cell>
          <cell r="F9784" t="str">
            <v>SINAPI JUNHO 2025</v>
          </cell>
        </row>
        <row r="9785">
          <cell r="A9785">
            <v>94620</v>
          </cell>
          <cell r="B9785" t="str">
            <v>COTOVELO EM COBRE, DN 104 MM, 90 GRAUS, SEM ANEL DE SOLDA, INSTALADO EM RESERVAÇÃO PREDIAL DE ÁGUA - FORNECIMENTO E INSTALAÇÃO. AF_04/2024</v>
          </cell>
          <cell r="C9785" t="str">
            <v>UN</v>
          </cell>
          <cell r="D9785">
            <v>891.2</v>
          </cell>
          <cell r="E9785">
            <v>894.65</v>
          </cell>
          <cell r="F9785" t="str">
            <v>SINAPI JUNHO 2025</v>
          </cell>
        </row>
        <row r="9786">
          <cell r="A9786">
            <v>94614</v>
          </cell>
          <cell r="B9786" t="str">
            <v>COTOVELO EM COBRE, DN 54 MM, 90 GRAUS, SEM ANEL DE SOLDA, INSTALADO EM RESERVAÇÃO PREDIAL DE ÁGUA - FORNECIMENTO E INSTALAÇÃO. AF_04/2024</v>
          </cell>
          <cell r="C9786" t="str">
            <v>UN</v>
          </cell>
          <cell r="D9786">
            <v>140.87</v>
          </cell>
          <cell r="E9786">
            <v>143.80000000000001</v>
          </cell>
          <cell r="F9786" t="str">
            <v>SINAPI JUNHO 2025</v>
          </cell>
        </row>
        <row r="9787">
          <cell r="A9787">
            <v>94616</v>
          </cell>
          <cell r="B9787" t="str">
            <v>COTOVELO EM COBRE, DN 66 MM, 90 GRAUS, SEM ANEL DE SOLDA, INSTALADO EM RESERVAÇÃO PREDIAL DE ÁGUA - FORNECIMENTO E INSTALAÇÃO. AF_04/2024</v>
          </cell>
          <cell r="C9787" t="str">
            <v>UN</v>
          </cell>
          <cell r="D9787">
            <v>396.76</v>
          </cell>
          <cell r="E9787">
            <v>399.81</v>
          </cell>
          <cell r="F9787" t="str">
            <v>SINAPI JUNHO 2025</v>
          </cell>
        </row>
        <row r="9788">
          <cell r="A9788">
            <v>94618</v>
          </cell>
          <cell r="B9788" t="str">
            <v>COTOVELO EM COBRE, DN 79 MM, 90 GRAUS, SEM ANEL DE SOLDA, INSTALADO EM RESERVAÇÃO PREDIAL DE ÁGUA - FORNECIMENTO E INSTALAÇÃO. AF_04/2024</v>
          </cell>
          <cell r="C9788" t="str">
            <v>UN</v>
          </cell>
          <cell r="D9788">
            <v>385.57</v>
          </cell>
          <cell r="E9788">
            <v>388.75</v>
          </cell>
          <cell r="F9788" t="str">
            <v>SINAPI JUNHO 2025</v>
          </cell>
        </row>
        <row r="9789">
          <cell r="A9789">
            <v>105193</v>
          </cell>
          <cell r="B9789" t="str">
            <v>COTOVELO, 90 GRAUS, EM FERRO GALVANIZADO, MACHO/FÊMEA, CONEXÃO ROSQUEADA, DN 65 MM (2 1/2"), INSTALADO EM RESERVAÇÃO PREDIAL DE ÁGUA - FORNECIMENTO E INSTALAÇÃO. AF_04/2024</v>
          </cell>
          <cell r="C9789" t="str">
            <v>UN</v>
          </cell>
          <cell r="D9789">
            <v>152.19999999999999</v>
          </cell>
          <cell r="E9789">
            <v>154.82</v>
          </cell>
          <cell r="F9789" t="str">
            <v>SINAPI JUNHO 2025</v>
          </cell>
        </row>
        <row r="9790">
          <cell r="A9790">
            <v>105197</v>
          </cell>
          <cell r="B9790" t="str">
            <v>CURVA 45 GRAUS, EM FERRO GALVANIZADO, FÊMEA, CONEXÃO ROSQUEADA, DN 50 MM (2"), INSTALADO EM RESERVAÇÃO PREDIAL DE ÁGUA - FORNECIMENTO E INSTALAÇÃO. AF_04/2024</v>
          </cell>
          <cell r="C9790" t="str">
            <v>UN</v>
          </cell>
          <cell r="D9790">
            <v>163.05000000000001</v>
          </cell>
          <cell r="E9790">
            <v>165.3</v>
          </cell>
          <cell r="F9790" t="str">
            <v>SINAPI JUNHO 2025</v>
          </cell>
        </row>
        <row r="9791">
          <cell r="A9791">
            <v>105196</v>
          </cell>
          <cell r="B9791" t="str">
            <v>CURVA 45 GRAUS, EM FERRO GALVANIZADO, FÊMEA, CONEXÃO ROSQUEADA, DN 65 MM (2 1/2"), INSTALADO EM RESERVAÇÃO PREDIAL DE ÁGUA - FORNECIMENTO E INSTALAÇÃO. AF_04/2024</v>
          </cell>
          <cell r="C9791" t="str">
            <v>UN</v>
          </cell>
          <cell r="D9791">
            <v>237.4</v>
          </cell>
          <cell r="E9791">
            <v>240.02</v>
          </cell>
          <cell r="F9791" t="str">
            <v>SINAPI JUNHO 2025</v>
          </cell>
        </row>
        <row r="9792">
          <cell r="A9792">
            <v>105198</v>
          </cell>
          <cell r="B9792" t="str">
            <v>CURVA 45 GRAUS, EM FERRO GALVANIZADO, FÊMEA, CONEXÃO ROSQUEADA, DN 80 MM (3"), INSTALADO EM RESERVAÇÃO PREDIAL DE ÁGUA - FORNECIMENTO E INSTALAÇÃO. AF_04/2024</v>
          </cell>
          <cell r="C9792" t="str">
            <v>UN</v>
          </cell>
          <cell r="D9792">
            <v>337.37</v>
          </cell>
          <cell r="E9792">
            <v>340.46</v>
          </cell>
          <cell r="F9792" t="str">
            <v>SINAPI JUNHO 2025</v>
          </cell>
        </row>
        <row r="9793">
          <cell r="A9793">
            <v>105200</v>
          </cell>
          <cell r="B9793" t="str">
            <v>CURVA 45 GRAUS, EM FERRO GALVANIZADO, MACHO/FÊMEA, CONEXÃO ROSQUEADA, DN 50 MM (2"), INSTALADO EM RESERVAÇÃO PREDIAL DE ÁGUA - FORNECIMENTO E INSTALAÇÃO. AF_04/2024</v>
          </cell>
          <cell r="C9793" t="str">
            <v>UN</v>
          </cell>
          <cell r="D9793">
            <v>128.15</v>
          </cell>
          <cell r="E9793">
            <v>130.4</v>
          </cell>
          <cell r="F9793" t="str">
            <v>SINAPI JUNHO 2025</v>
          </cell>
        </row>
        <row r="9794">
          <cell r="A9794">
            <v>105199</v>
          </cell>
          <cell r="B9794" t="str">
            <v>CURVA 45 GRAUS, EM FERRO GALVANIZADO, MACHO/FÊMEA, CONEXÃO ROSQUEADA, DN 65 MM (2 1/2"), INSTALADO EM RESERVAÇÃO PREDIAL DE ÁGUA - FORNECIMENTO E INSTALAÇÃO. AF_04/2024</v>
          </cell>
          <cell r="C9794" t="str">
            <v>UN</v>
          </cell>
          <cell r="D9794">
            <v>215.52</v>
          </cell>
          <cell r="E9794">
            <v>218.14</v>
          </cell>
          <cell r="F9794" t="str">
            <v>SINAPI JUNHO 2025</v>
          </cell>
        </row>
        <row r="9795">
          <cell r="A9795">
            <v>105201</v>
          </cell>
          <cell r="B9795" t="str">
            <v>CURVA 45 GRAUS, EM FERRO GALVANIZADO, MACHO/FÊMEA, CONEXÃO ROSQUEADA, DN 80 MM (3"), INSTALADO EM RESERVAÇÃO PREDIAL DE ÁGUA - FORNECIMENTO E INSTALAÇÃO. AF_04/2024</v>
          </cell>
          <cell r="C9795" t="str">
            <v>UN</v>
          </cell>
          <cell r="D9795">
            <v>295.43</v>
          </cell>
          <cell r="E9795">
            <v>298.52</v>
          </cell>
          <cell r="F9795" t="str">
            <v>SINAPI JUNHO 2025</v>
          </cell>
        </row>
        <row r="9796">
          <cell r="A9796">
            <v>94755</v>
          </cell>
          <cell r="B9796" t="str">
            <v>CURVA 90 GRAUS, CPVC, SOLDÁVEL, DN 114 MM, INSTALADO EM RESERVAÇÃO PREDIAL DE ÁGUA - FORNECIMENTO E INSTALAÇÃO. AF_04/2024</v>
          </cell>
          <cell r="C9796" t="str">
            <v>UN</v>
          </cell>
          <cell r="D9796">
            <v>0</v>
          </cell>
          <cell r="E9796">
            <v>0</v>
          </cell>
          <cell r="F9796" t="str">
            <v>SINAPI JUNHO 2025</v>
          </cell>
        </row>
        <row r="9797">
          <cell r="A9797">
            <v>94741</v>
          </cell>
          <cell r="B9797" t="str">
            <v>CURVA 90 GRAUS, CPVC, SOLDÁVEL, DN 22 MM, INSTALADO EM RESERVAÇÃO PREDIAL DE ÁGUA - FORNECIMENTO E INSTALAÇÃO. AF_04/2024</v>
          </cell>
          <cell r="C9797" t="str">
            <v>UN</v>
          </cell>
          <cell r="D9797">
            <v>12.58</v>
          </cell>
          <cell r="E9797">
            <v>12.81</v>
          </cell>
          <cell r="F9797" t="str">
            <v>SINAPI JUNHO 2025</v>
          </cell>
        </row>
        <row r="9798">
          <cell r="A9798">
            <v>94743</v>
          </cell>
          <cell r="B9798" t="str">
            <v>CURVA 90 GRAUS, CPVC, SOLDÁVEL, DN 28 MM, INSTALADO EM RESERVAÇÃO PREDIAL DE ÁGUA - FORNECIMENTO E INSTALAÇÃO. AF_04/2024</v>
          </cell>
          <cell r="C9798" t="str">
            <v>UN</v>
          </cell>
          <cell r="D9798">
            <v>20.53</v>
          </cell>
          <cell r="E9798">
            <v>20.84</v>
          </cell>
          <cell r="F9798" t="str">
            <v>SINAPI JUNHO 2025</v>
          </cell>
        </row>
        <row r="9799">
          <cell r="A9799">
            <v>94745</v>
          </cell>
          <cell r="B9799" t="str">
            <v>CURVA 90 GRAUS, CPVC, SOLDÁVEL, DN 35 MM, INSTALADO EM RESERVAÇÃO PREDIAL DE ÁGUA - FORNECIMENTO E INSTALAÇÃO. AF_04/2024</v>
          </cell>
          <cell r="C9799" t="str">
            <v>UN</v>
          </cell>
          <cell r="D9799">
            <v>0</v>
          </cell>
          <cell r="E9799">
            <v>0</v>
          </cell>
          <cell r="F9799" t="str">
            <v>SINAPI JUNHO 2025</v>
          </cell>
        </row>
        <row r="9800">
          <cell r="A9800">
            <v>94747</v>
          </cell>
          <cell r="B9800" t="str">
            <v>CURVA 90 GRAUS, CPVC, SOLDÁVEL, DN 42 MM, INSTALADO EM RESERVAÇÃO PREDIAL DE ÁGUA - FORNECIMENTO E INSTALAÇÃO. AF_04/2024</v>
          </cell>
          <cell r="C9800" t="str">
            <v>UN</v>
          </cell>
          <cell r="D9800">
            <v>0</v>
          </cell>
          <cell r="E9800">
            <v>0</v>
          </cell>
          <cell r="F9800" t="str">
            <v>SINAPI JUNHO 2025</v>
          </cell>
        </row>
        <row r="9801">
          <cell r="A9801">
            <v>94749</v>
          </cell>
          <cell r="B9801" t="str">
            <v>CURVA 90 GRAUS, CPVC, SOLDÁVEL, DN 54 MM, INSTALADO EM RESERVAÇÃO PREDIAL DE ÁGUA - FORNECIMENTO E INSTALAÇÃO. AF_04/2024</v>
          </cell>
          <cell r="C9801" t="str">
            <v>UN</v>
          </cell>
          <cell r="D9801">
            <v>0</v>
          </cell>
          <cell r="E9801">
            <v>0</v>
          </cell>
          <cell r="F9801" t="str">
            <v>SINAPI JUNHO 2025</v>
          </cell>
        </row>
        <row r="9802">
          <cell r="A9802">
            <v>94751</v>
          </cell>
          <cell r="B9802" t="str">
            <v>CURVA 90 GRAUS, CPVC, SOLDÁVEL, DN 73 MM, INSTALADO EM RESERVAÇÃO PREDIAL DE ÁGUA - FORNECIMENTO E INSTALAÇÃO. AF_04/2024</v>
          </cell>
          <cell r="C9802" t="str">
            <v>UN</v>
          </cell>
          <cell r="D9802">
            <v>0</v>
          </cell>
          <cell r="E9802">
            <v>0</v>
          </cell>
          <cell r="F9802" t="str">
            <v>SINAPI JUNHO 2025</v>
          </cell>
        </row>
        <row r="9803">
          <cell r="A9803">
            <v>94753</v>
          </cell>
          <cell r="B9803" t="str">
            <v>CURVA 90 GRAUS, CPVC, SOLDÁVEL, DN 89 MM, INSTALADO EM RESERVAÇÃO PREDIAL DE ÁGUA - FORNECIMENTO E INSTALAÇÃO. AF_04/2024</v>
          </cell>
          <cell r="C9803" t="str">
            <v>UN</v>
          </cell>
          <cell r="D9803">
            <v>0</v>
          </cell>
          <cell r="E9803">
            <v>0</v>
          </cell>
          <cell r="F9803" t="str">
            <v>SINAPI JUNHO 2025</v>
          </cell>
        </row>
        <row r="9804">
          <cell r="A9804">
            <v>105209</v>
          </cell>
          <cell r="B9804" t="str">
            <v>CURVA 90 GRAUS, EM FERRO GALVANIZADO, CONEXÃO ROSQUEADA, DN 50 MM (2"), INSTALADO EM RESERVAÇÃO PREDIAL DE ÁGUA - FORNECIMENTO E INSTALAÇÃO. AF_04/2024</v>
          </cell>
          <cell r="C9804" t="str">
            <v>UN</v>
          </cell>
          <cell r="D9804">
            <v>157.83000000000001</v>
          </cell>
          <cell r="E9804">
            <v>160.08000000000001</v>
          </cell>
          <cell r="F9804" t="str">
            <v>SINAPI JUNHO 2025</v>
          </cell>
        </row>
        <row r="9805">
          <cell r="A9805">
            <v>105208</v>
          </cell>
          <cell r="B9805" t="str">
            <v>CURVA 90 GRAUS, EM FERRO GALVANIZADO, CONEXÃO ROSQUEADA, DN 65 MM (2 1/2"), INSTALADO EM RESERVAÇÃO PREDIAL DE ÁGUA - FORNECIMENTO E INSTALAÇÃO. AF_04/2024</v>
          </cell>
          <cell r="C9805" t="str">
            <v>UN</v>
          </cell>
          <cell r="D9805">
            <v>326.58999999999997</v>
          </cell>
          <cell r="E9805">
            <v>329.21</v>
          </cell>
          <cell r="F9805" t="str">
            <v>SINAPI JUNHO 2025</v>
          </cell>
        </row>
        <row r="9806">
          <cell r="A9806">
            <v>105210</v>
          </cell>
          <cell r="B9806" t="str">
            <v>CURVA 90 GRAUS, EM FERRO GALVANIZADO, CONEXÃO ROSQUEADA, DN 80 MM (3"), INSTALADO EM RESERVAÇÃO PREDIAL DE ÁGUA - FORNECIMENTO E INSTALAÇÃO. AF_04/2024</v>
          </cell>
          <cell r="C9806" t="str">
            <v>UN</v>
          </cell>
          <cell r="D9806">
            <v>421.84</v>
          </cell>
          <cell r="E9806">
            <v>424.93</v>
          </cell>
          <cell r="F9806" t="str">
            <v>SINAPI JUNHO 2025</v>
          </cell>
        </row>
        <row r="9807">
          <cell r="A9807">
            <v>105203</v>
          </cell>
          <cell r="B9807" t="str">
            <v>CURVA 90 GRAUS, EM FERRO GALVANIZADO, FÊMEA, CONEXÃO ROSQUEADA, DN 50 MM (2"), INSTALADO EM RESERVAÇÃO PREDIAL DE ÁGUA - FORNECIMENTO E INSTALAÇÃO. AF_04/2024</v>
          </cell>
          <cell r="C9807" t="str">
            <v>UN</v>
          </cell>
          <cell r="D9807">
            <v>162.33000000000001</v>
          </cell>
          <cell r="E9807">
            <v>164.58</v>
          </cell>
          <cell r="F9807" t="str">
            <v>SINAPI JUNHO 2025</v>
          </cell>
        </row>
        <row r="9808">
          <cell r="A9808">
            <v>105202</v>
          </cell>
          <cell r="B9808" t="str">
            <v>CURVA 90 GRAUS, EM FERRO GALVANIZADO, FÊMEA, CONEXÃO ROSQUEADA, DN 65 MM (2 1/2"), INSTALADO EM RESERVAÇÃO PREDIAL DE ÁGUA - FORNECIMENTO E INSTALAÇÃO. AF_04/2024</v>
          </cell>
          <cell r="C9808" t="str">
            <v>UN</v>
          </cell>
          <cell r="D9808">
            <v>267.83999999999997</v>
          </cell>
          <cell r="E9808">
            <v>270.45999999999998</v>
          </cell>
          <cell r="F9808" t="str">
            <v>SINAPI JUNHO 2025</v>
          </cell>
        </row>
        <row r="9809">
          <cell r="A9809">
            <v>105204</v>
          </cell>
          <cell r="B9809" t="str">
            <v>CURVA 90 GRAUS, EM FERRO GALVANIZADO, FÊMEA, CONEXÃO ROSQUEADA, DN 80 (3"), INSTALADO EM RESERVAÇÃO PREDIAL DE ÁGUA - FORNECIMENTO E INSTALAÇÃO. AF_04/2024</v>
          </cell>
          <cell r="C9809" t="str">
            <v>UN</v>
          </cell>
          <cell r="D9809">
            <v>356.66</v>
          </cell>
          <cell r="E9809">
            <v>359.75</v>
          </cell>
          <cell r="F9809" t="str">
            <v>SINAPI JUNHO 2025</v>
          </cell>
        </row>
        <row r="9810">
          <cell r="A9810">
            <v>105206</v>
          </cell>
          <cell r="B9810" t="str">
            <v>CURVA 90 GRAUS, EM FERRO GALVANIZADO, MACHO/FÊMEA, CONEXÃO ROSQUEADA, DN 50 MM (2"), INSTALADO EM RESERVAÇÃO PREDIAL DE ÁGUA - FORNECIMENTO E INSTALAÇÃO. AF_04/2024</v>
          </cell>
          <cell r="C9810" t="str">
            <v>UN</v>
          </cell>
          <cell r="D9810">
            <v>154.58000000000001</v>
          </cell>
          <cell r="E9810">
            <v>156.83000000000001</v>
          </cell>
          <cell r="F9810" t="str">
            <v>SINAPI JUNHO 2025</v>
          </cell>
        </row>
        <row r="9811">
          <cell r="A9811">
            <v>105205</v>
          </cell>
          <cell r="B9811" t="str">
            <v>CURVA 90 GRAUS, EM FERRO GALVANIZADO, MACHO/FÊMEA, CONEXÃO ROSQUEADA, DN 65 MM (2 1/2"), INSTALADO EM RESERVAÇÃO PREDIAL DE ÁGUA - FORNECIMENTO E INSTALAÇÃO. AF_04/2024</v>
          </cell>
          <cell r="C9811" t="str">
            <v>UN</v>
          </cell>
          <cell r="D9811">
            <v>247.2</v>
          </cell>
          <cell r="E9811">
            <v>249.82</v>
          </cell>
          <cell r="F9811" t="str">
            <v>SINAPI JUNHO 2025</v>
          </cell>
        </row>
        <row r="9812">
          <cell r="A9812">
            <v>105207</v>
          </cell>
          <cell r="B9812" t="str">
            <v>CURVA 90 GRAUS, EM FERRO GALVANIZADO, MACHO/FÊMEA, CONEXÃO ROSQUEADA, DN 80 MM (3"), INSTALADO EM RESERVAÇÃO PREDIAL DE ÁGUA - FORNECIMENTO E INSTALAÇÃO. AF_04/2024</v>
          </cell>
          <cell r="C9812" t="str">
            <v>UN</v>
          </cell>
          <cell r="D9812">
            <v>346.34</v>
          </cell>
          <cell r="E9812">
            <v>349.43</v>
          </cell>
          <cell r="F9812" t="str">
            <v>SINAPI JUNHO 2025</v>
          </cell>
        </row>
        <row r="9813">
          <cell r="A9813">
            <v>94687</v>
          </cell>
          <cell r="B9813" t="str">
            <v>CURVA 90 GRAUS, PVC, SOLDÁVEL, DN 110 MM, INSTALADO EM RESERVAÇÃO PREDIAL DE ÁGUA - FORNECIMENTO E INSTALAÇÃO. AF_04/2024</v>
          </cell>
          <cell r="C9813" t="str">
            <v>UN</v>
          </cell>
          <cell r="D9813">
            <v>218.62</v>
          </cell>
          <cell r="E9813">
            <v>221.3</v>
          </cell>
          <cell r="F9813" t="str">
            <v>SINAPI JUNHO 2025</v>
          </cell>
        </row>
        <row r="9814">
          <cell r="A9814">
            <v>94673</v>
          </cell>
          <cell r="B9814" t="str">
            <v>CURVA 90 GRAUS, PVC, SOLDÁVEL, DN 25 MM, INSTALADO EM RESERVAÇÃO PREDIAL DE ÁGUA - FORNECIMENTO E INSTALAÇÃO. AF_04/2024</v>
          </cell>
          <cell r="C9814" t="str">
            <v>UN</v>
          </cell>
          <cell r="D9814">
            <v>6.93</v>
          </cell>
          <cell r="E9814">
            <v>7.2</v>
          </cell>
          <cell r="F9814" t="str">
            <v>SINAPI JUNHO 2025</v>
          </cell>
        </row>
        <row r="9815">
          <cell r="A9815">
            <v>94675</v>
          </cell>
          <cell r="B9815" t="str">
            <v>CURVA 90 GRAUS, PVC, SOLDÁVEL, DN 32 MM, INSTALADO EM RESERVAÇÃO PREDIAL DE ÁGUA - FORNECIMENTO E INSTALAÇÃO. AF_04/2024</v>
          </cell>
          <cell r="C9815" t="str">
            <v>UN</v>
          </cell>
          <cell r="D9815">
            <v>11.61</v>
          </cell>
          <cell r="E9815">
            <v>11.97</v>
          </cell>
          <cell r="F9815" t="str">
            <v>SINAPI JUNHO 2025</v>
          </cell>
        </row>
        <row r="9816">
          <cell r="A9816">
            <v>94677</v>
          </cell>
          <cell r="B9816" t="str">
            <v>CURVA 90 GRAUS, PVC, SOLDÁVEL, DN 40 MM, INSTALADO EM RESERVAÇÃO PREDIAL DE ÁGUA - FORNECIMENTO E INSTALAÇÃO. AF_04/2024</v>
          </cell>
          <cell r="C9816" t="str">
            <v>UN</v>
          </cell>
          <cell r="D9816">
            <v>18.78</v>
          </cell>
          <cell r="E9816">
            <v>19.260000000000002</v>
          </cell>
          <cell r="F9816" t="str">
            <v>SINAPI JUNHO 2025</v>
          </cell>
        </row>
        <row r="9817">
          <cell r="A9817">
            <v>94679</v>
          </cell>
          <cell r="B9817" t="str">
            <v>CURVA 90 GRAUS, PVC, SOLDÁVEL, DN 50 MM, INSTALADO EM RESERVAÇÃO PREDIAL DE ÁGUA - FORNECIMENTO E INSTALAÇÃO. AF_04/2024</v>
          </cell>
          <cell r="C9817" t="str">
            <v>UN</v>
          </cell>
          <cell r="D9817">
            <v>22.7</v>
          </cell>
          <cell r="E9817">
            <v>23.37</v>
          </cell>
          <cell r="F9817" t="str">
            <v>SINAPI JUNHO 2025</v>
          </cell>
        </row>
        <row r="9818">
          <cell r="A9818">
            <v>94681</v>
          </cell>
          <cell r="B9818" t="str">
            <v>CURVA 90 GRAUS, PVC, SOLDÁVEL, DN 60 MM, INSTALADO EM RESERVAÇÃO PREDIAL DE ÁGUA - FORNECIMENTO E INSTALAÇÃO. AF_04/2024</v>
          </cell>
          <cell r="C9818" t="str">
            <v>UN</v>
          </cell>
          <cell r="D9818">
            <v>46.81</v>
          </cell>
          <cell r="E9818">
            <v>47.71</v>
          </cell>
          <cell r="F9818" t="str">
            <v>SINAPI JUNHO 2025</v>
          </cell>
        </row>
        <row r="9819">
          <cell r="A9819">
            <v>94683</v>
          </cell>
          <cell r="B9819" t="str">
            <v>CURVA 90 GRAUS, PVC, SOLDÁVEL, DN 75 MM, INSTALADO EM RESERVAÇÃO PREDIAL DE ÁGUA - FORNECIMENTO E INSTALAÇÃO. AF_04/2024</v>
          </cell>
          <cell r="C9819" t="str">
            <v>UN</v>
          </cell>
          <cell r="D9819">
            <v>71.16</v>
          </cell>
          <cell r="E9819">
            <v>72.489999999999995</v>
          </cell>
          <cell r="F9819" t="str">
            <v>SINAPI JUNHO 2025</v>
          </cell>
        </row>
        <row r="9820">
          <cell r="A9820">
            <v>94685</v>
          </cell>
          <cell r="B9820" t="str">
            <v>CURVA 90 GRAUS, PVC, SOLDÁVEL, DN 85 MM, INSTALADO EM RESERVAÇÃO PREDIAL DE ÁGUA - FORNECIMENTO E INSTALAÇÃO. AF_04/2024</v>
          </cell>
          <cell r="C9820" t="str">
            <v>UN</v>
          </cell>
          <cell r="D9820">
            <v>90.61</v>
          </cell>
          <cell r="E9820">
            <v>92.27</v>
          </cell>
          <cell r="F9820" t="str">
            <v>SINAPI JUNHO 2025</v>
          </cell>
        </row>
        <row r="9821">
          <cell r="A9821">
            <v>94621</v>
          </cell>
          <cell r="B9821" t="str">
            <v>CURVA EM COBRE, DN 104 MM, 45 GRAUS, SEM ANEL DE SOLDA, BOLSA X BOLSA, INSTALADO EM RESERVAÇÃO PREDIAL DE ÁGUA - FORNECIMENTO E INSTALAÇÃO. AF_04/2024</v>
          </cell>
          <cell r="C9821" t="str">
            <v>UN</v>
          </cell>
          <cell r="D9821">
            <v>0</v>
          </cell>
          <cell r="E9821">
            <v>0</v>
          </cell>
          <cell r="F9821" t="str">
            <v>SINAPI JUNHO 2025</v>
          </cell>
        </row>
        <row r="9822">
          <cell r="A9822">
            <v>94615</v>
          </cell>
          <cell r="B9822" t="str">
            <v>CURVA EM COBRE, DN 54 MM, 45 GRAUS, SEM ANEL DE SOLDA, BOLSA X BOLSA, INSTALADO EM RESERVAÇÃO PREDIAL DE ÁGUA - FORNECIMENTO E INSTALAÇÃO. AF_04/2024</v>
          </cell>
          <cell r="C9822" t="str">
            <v>UN</v>
          </cell>
          <cell r="D9822">
            <v>160.09</v>
          </cell>
          <cell r="E9822">
            <v>163.02000000000001</v>
          </cell>
          <cell r="F9822" t="str">
            <v>SINAPI JUNHO 2025</v>
          </cell>
        </row>
        <row r="9823">
          <cell r="A9823">
            <v>94617</v>
          </cell>
          <cell r="B9823" t="str">
            <v>CURVA EM COBRE, DN 66 MM, 45 GRAUS, SEM ANEL DE SOLDA, BOLSA X BOLSA, INSTALADO EM RESERVAÇÃO PREDIAL DE ÁGUA - FORNECIMENTO E INSTALAÇÃO. AF_04/2024</v>
          </cell>
          <cell r="C9823" t="str">
            <v>UN</v>
          </cell>
          <cell r="D9823">
            <v>329.93</v>
          </cell>
          <cell r="E9823">
            <v>332.98</v>
          </cell>
          <cell r="F9823" t="str">
            <v>SINAPI JUNHO 2025</v>
          </cell>
        </row>
        <row r="9824">
          <cell r="A9824">
            <v>94619</v>
          </cell>
          <cell r="B9824" t="str">
            <v>CURVA EM COBRE, DN 79 MM, 45 GRAUS, SEM ANEL DE SOLDA, BOLSA X BOLSA, INSTALADO EM RESERVAÇÃO PREDIAL DE ÁGUA - FORNECIMENTO E INSTALAÇÃO. AF_04/2024</v>
          </cell>
          <cell r="C9824" t="str">
            <v>UN</v>
          </cell>
          <cell r="D9824">
            <v>0</v>
          </cell>
          <cell r="E9824">
            <v>0</v>
          </cell>
          <cell r="F9824" t="str">
            <v>SINAPI JUNHO 2025</v>
          </cell>
        </row>
        <row r="9825">
          <cell r="A9825">
            <v>105147</v>
          </cell>
          <cell r="B9825" t="str">
            <v>CURVA PPR 90 GRAUS, DN 20 MM, INSTALADO EM RESERVAÇÃO PREDIAL DE ÁGUA - FORNECIMENTO E INSTALAÇÃO. AF_04/2024</v>
          </cell>
          <cell r="C9825" t="str">
            <v>UN</v>
          </cell>
          <cell r="D9825">
            <v>15.97</v>
          </cell>
          <cell r="E9825">
            <v>16.46</v>
          </cell>
          <cell r="F9825" t="str">
            <v>SINAPI JUNHO 2025</v>
          </cell>
        </row>
        <row r="9826">
          <cell r="A9826">
            <v>105148</v>
          </cell>
          <cell r="B9826" t="str">
            <v>CURVA PPR 90 GRAUS, DN 25 MM, INSTALADO EM RESERVAÇÃO PREDIAL DE ÁGUA - FORNECIMENTO E INSTALAÇÃO. AF_04/2024</v>
          </cell>
          <cell r="C9826" t="str">
            <v>UN</v>
          </cell>
          <cell r="D9826">
            <v>23.05</v>
          </cell>
          <cell r="E9826">
            <v>23.59</v>
          </cell>
          <cell r="F9826" t="str">
            <v>SINAPI JUNHO 2025</v>
          </cell>
        </row>
        <row r="9827">
          <cell r="A9827">
            <v>105154</v>
          </cell>
          <cell r="B9827" t="str">
            <v>CURVA PVC 45 GRAUS, SOLDÁVEL, DN 25 MM, INSTALADO EM RESERVAÇÃO PREDIAL DE ÁGUA - FORNECIMENTO E INSTALAÇÃO. AF_04/2024</v>
          </cell>
          <cell r="C9827" t="str">
            <v>UN</v>
          </cell>
          <cell r="D9827">
            <v>6.4</v>
          </cell>
          <cell r="E9827">
            <v>6.67</v>
          </cell>
          <cell r="F9827" t="str">
            <v>SINAPI JUNHO 2025</v>
          </cell>
        </row>
        <row r="9828">
          <cell r="A9828">
            <v>105155</v>
          </cell>
          <cell r="B9828" t="str">
            <v>CURVA PVC 45 GRAUS, SOLDÁVEL, DN 32 MM, INSTALADO EM RESERVAÇÃO PREDIAL DE ÁGUA - FORNECIMENTO E INSTALAÇÃO. AF_04/2024</v>
          </cell>
          <cell r="C9828" t="str">
            <v>UN</v>
          </cell>
          <cell r="D9828">
            <v>9.65</v>
          </cell>
          <cell r="E9828">
            <v>10.01</v>
          </cell>
          <cell r="F9828" t="str">
            <v>SINAPI JUNHO 2025</v>
          </cell>
        </row>
        <row r="9829">
          <cell r="A9829">
            <v>105156</v>
          </cell>
          <cell r="B9829" t="str">
            <v>CURVA PVC 45 GRAUS, SOLDÁVEL, DN 40 MM, INSTALADO EM RESERVAÇÃO PREDIAL DE ÁGUA - FORNECIMENTO E INSTALAÇÃO. AF_04/2024</v>
          </cell>
          <cell r="C9829" t="str">
            <v>UN</v>
          </cell>
          <cell r="D9829">
            <v>12.28</v>
          </cell>
          <cell r="E9829">
            <v>12.76</v>
          </cell>
          <cell r="F9829" t="str">
            <v>SINAPI JUNHO 2025</v>
          </cell>
        </row>
        <row r="9830">
          <cell r="A9830">
            <v>105157</v>
          </cell>
          <cell r="B9830" t="str">
            <v>CURVA PVC 45 GRAUS, SOLDÁVEL, DN 50 MM, INSTALADO EM RESERVAÇÃO PREDIAL DE ÁGUA - FORNECIMENTO E INSTALAÇÃO. AF_04/2024</v>
          </cell>
          <cell r="C9830" t="str">
            <v>UN</v>
          </cell>
          <cell r="D9830">
            <v>18.98</v>
          </cell>
          <cell r="E9830">
            <v>19.649999999999999</v>
          </cell>
          <cell r="F9830" t="str">
            <v>SINAPI JUNHO 2025</v>
          </cell>
        </row>
        <row r="9831">
          <cell r="A9831">
            <v>105158</v>
          </cell>
          <cell r="B9831" t="str">
            <v>CURVA PVC 45 GRAUS, SOLDÁVEL, DN 60 MM, INSTALADO EM RESERVAÇÃO PREDIAL DE ÁGUA - FORNECIMENTO E INSTALAÇÃO. AF_04/2024</v>
          </cell>
          <cell r="C9831" t="str">
            <v>UN</v>
          </cell>
          <cell r="D9831">
            <v>27.98</v>
          </cell>
          <cell r="E9831">
            <v>28.88</v>
          </cell>
          <cell r="F9831" t="str">
            <v>SINAPI JUNHO 2025</v>
          </cell>
        </row>
        <row r="9832">
          <cell r="A9832">
            <v>105159</v>
          </cell>
          <cell r="B9832" t="str">
            <v>CURVA PVC 45 GRAUS, SOLDÁVEL, DN 75 MM, INSTALADO EM RESERVAÇÃO PREDIAL DE ÁGUA - FORNECIMENTO E INSTALAÇÃO. AF_04/2024</v>
          </cell>
          <cell r="C9832" t="str">
            <v>UN</v>
          </cell>
          <cell r="D9832">
            <v>50.08</v>
          </cell>
          <cell r="E9832">
            <v>51.41</v>
          </cell>
          <cell r="F9832" t="str">
            <v>SINAPI JUNHO 2025</v>
          </cell>
        </row>
        <row r="9833">
          <cell r="A9833">
            <v>105160</v>
          </cell>
          <cell r="B9833" t="str">
            <v>CURVA PVC 45 GRAUS, SOLDÁVEL, DN 85 MM, INSTALADO EM RESERVAÇÃO PREDIAL DE ÁGUA - FORNECIMENTO E INSTALAÇÃO. AF_04/2024</v>
          </cell>
          <cell r="C9833" t="str">
            <v>UN</v>
          </cell>
          <cell r="D9833">
            <v>61.77</v>
          </cell>
          <cell r="E9833">
            <v>63.43</v>
          </cell>
          <cell r="F9833" t="str">
            <v>SINAPI JUNHO 2025</v>
          </cell>
        </row>
        <row r="9834">
          <cell r="A9834">
            <v>94634</v>
          </cell>
          <cell r="B9834" t="str">
            <v>FLANGE CURTA EM COBRE, DN 104 MM X 4", INSTALADO EM RESERVAÇÃO PREDIAL DE ÁGUA - FORNECIMENTO E INSTALAÇÃO. AF_04/2024</v>
          </cell>
          <cell r="C9834" t="str">
            <v>UN</v>
          </cell>
          <cell r="D9834">
            <v>0</v>
          </cell>
          <cell r="E9834">
            <v>0</v>
          </cell>
          <cell r="F9834" t="str">
            <v>SINAPI JUNHO 2025</v>
          </cell>
        </row>
        <row r="9835">
          <cell r="A9835">
            <v>94631</v>
          </cell>
          <cell r="B9835" t="str">
            <v>FLANGE CURTA EM COBRE, DN 54 MM X 2", INSTALADO EM RESERVAÇÃO PREDIAL DE ÁGUA - FORNECIMENTO E INSTALAÇÃO. AF_04/2024</v>
          </cell>
          <cell r="C9835" t="str">
            <v>UN</v>
          </cell>
          <cell r="D9835">
            <v>0</v>
          </cell>
          <cell r="E9835">
            <v>0</v>
          </cell>
          <cell r="F9835" t="str">
            <v>SINAPI JUNHO 2025</v>
          </cell>
        </row>
        <row r="9836">
          <cell r="A9836">
            <v>94632</v>
          </cell>
          <cell r="B9836" t="str">
            <v>FLANGE CURTA EM COBRE, DN 66 MM X 2 1/2", INSTALADO EM RESERVAÇÃO PREDIAL DE ÁGUA - FORNECIMENTO E INSTALAÇÃO. AF_04/2024</v>
          </cell>
          <cell r="C9836" t="str">
            <v>UN</v>
          </cell>
          <cell r="D9836">
            <v>0</v>
          </cell>
          <cell r="E9836">
            <v>0</v>
          </cell>
          <cell r="F9836" t="str">
            <v>SINAPI JUNHO 2025</v>
          </cell>
        </row>
        <row r="9837">
          <cell r="A9837">
            <v>94633</v>
          </cell>
          <cell r="B9837" t="str">
            <v>FLANGE CURTA EM COBRE, DN 79 MM X 3", INSTALADO EM RESERVAÇÃO PREDIAL DE ÁGUA - FORNECIMENTO E INSTALAÇÃO. AF_04/2024</v>
          </cell>
          <cell r="C9837" t="str">
            <v>UN</v>
          </cell>
          <cell r="D9837">
            <v>0</v>
          </cell>
          <cell r="E9837">
            <v>0</v>
          </cell>
          <cell r="F9837" t="str">
            <v>SINAPI JUNHO 2025</v>
          </cell>
        </row>
        <row r="9838">
          <cell r="A9838">
            <v>94672</v>
          </cell>
          <cell r="B9838" t="str">
            <v>JOELHO 90 GRAUS COM BUCHA DE LATÃO, PVC, SOLDÁVEL, DN 25 MM X 3/4", INSTALADO EM RESERVAÇÃO PREDIAL DE ÁGUA - FORNECIMENTO E INSTALAÇÃO. AF_04/2024</v>
          </cell>
          <cell r="C9838" t="str">
            <v>UN</v>
          </cell>
          <cell r="D9838">
            <v>5.89</v>
          </cell>
          <cell r="E9838">
            <v>6.16</v>
          </cell>
          <cell r="F9838" t="str">
            <v>SINAPI JUNHO 2025</v>
          </cell>
        </row>
        <row r="9839">
          <cell r="A9839">
            <v>94754</v>
          </cell>
          <cell r="B9839" t="str">
            <v>JOELHO 90 GRAUS, CPVC, SOLDÁVEL, DN 114 MM, INSTALADO EM RESERVAÇÃO PREDIAL DE ÁGUA - FORNECIMENTO E INSTALAÇÃO. AF_04/2024</v>
          </cell>
          <cell r="C9839" t="str">
            <v>UN</v>
          </cell>
          <cell r="D9839">
            <v>281.77999999999997</v>
          </cell>
          <cell r="E9839">
            <v>284.64999999999998</v>
          </cell>
          <cell r="F9839" t="str">
            <v>SINAPI JUNHO 2025</v>
          </cell>
        </row>
        <row r="9840">
          <cell r="A9840">
            <v>94740</v>
          </cell>
          <cell r="B9840" t="str">
            <v>JOELHO 90 GRAUS, CPVC, SOLDÁVEL, DN 22 MM, INSTALADO EM RESERVAÇÃO PREDIAL DE ÁGUA - FORNECIMENTO E INSTALAÇÃO. AF_04/2024</v>
          </cell>
          <cell r="C9840" t="str">
            <v>UN</v>
          </cell>
          <cell r="D9840">
            <v>9.68</v>
          </cell>
          <cell r="E9840">
            <v>9.91</v>
          </cell>
          <cell r="F9840" t="str">
            <v>SINAPI JUNHO 2025</v>
          </cell>
        </row>
        <row r="9841">
          <cell r="A9841">
            <v>94742</v>
          </cell>
          <cell r="B9841" t="str">
            <v>JOELHO 90 GRAUS, CPVC, SOLDÁVEL, DN 28 MM, INSTALADO EM RESERVAÇÃO PREDIAL DE ÁGUA - FORNECIMENTO E INSTALAÇÃO. AF_04/2024</v>
          </cell>
          <cell r="C9841" t="str">
            <v>UN</v>
          </cell>
          <cell r="D9841">
            <v>16.16</v>
          </cell>
          <cell r="E9841">
            <v>16.47</v>
          </cell>
          <cell r="F9841" t="str">
            <v>SINAPI JUNHO 2025</v>
          </cell>
        </row>
        <row r="9842">
          <cell r="A9842">
            <v>94744</v>
          </cell>
          <cell r="B9842" t="str">
            <v>JOELHO 90 GRAUS, CPVC, SOLDÁVEL, DN 35 MM, INSTALADO EM RESERVAÇÃO PREDIAL DE ÁGUA - FORNECIMENTO E INSTALAÇÃO. AF_04/2024</v>
          </cell>
          <cell r="C9842" t="str">
            <v>UN</v>
          </cell>
          <cell r="D9842">
            <v>25.57</v>
          </cell>
          <cell r="E9842">
            <v>25.97</v>
          </cell>
          <cell r="F9842" t="str">
            <v>SINAPI JUNHO 2025</v>
          </cell>
        </row>
        <row r="9843">
          <cell r="A9843">
            <v>94746</v>
          </cell>
          <cell r="B9843" t="str">
            <v>JOELHO 90 GRAUS, CPVC, SOLDÁVEL, DN 42 MM, INSTALADO EM RESERVAÇÃO PREDIAL DE ÁGUA - FORNECIMENTO E INSTALAÇÃO. AF_04/2024</v>
          </cell>
          <cell r="C9843" t="str">
            <v>UN</v>
          </cell>
          <cell r="D9843">
            <v>36.770000000000003</v>
          </cell>
          <cell r="E9843">
            <v>37.28</v>
          </cell>
          <cell r="F9843" t="str">
            <v>SINAPI JUNHO 2025</v>
          </cell>
        </row>
        <row r="9844">
          <cell r="A9844">
            <v>94748</v>
          </cell>
          <cell r="B9844" t="str">
            <v>JOELHO 90 GRAUS, CPVC, SOLDÁVEL, DN 54 MM, INSTALADO EM RESERVAÇÃO PREDIAL DE ÁGUA - FORNECIMENTO E INSTALAÇÃO. AF_04/2024</v>
          </cell>
          <cell r="C9844" t="str">
            <v>UN</v>
          </cell>
          <cell r="D9844">
            <v>81</v>
          </cell>
          <cell r="E9844">
            <v>81.75</v>
          </cell>
          <cell r="F9844" t="str">
            <v>SINAPI JUNHO 2025</v>
          </cell>
        </row>
        <row r="9845">
          <cell r="A9845">
            <v>94750</v>
          </cell>
          <cell r="B9845" t="str">
            <v>JOELHO 90 GRAUS, CPVC, SOLDÁVEL, DN 73 MM, INSTALADO EM RESERVAÇÃO PREDIAL DE ÁGUA - FORNECIMENTO E INSTALAÇÃO. AF_04/2024</v>
          </cell>
          <cell r="C9845" t="str">
            <v>UN</v>
          </cell>
          <cell r="D9845">
            <v>163.84</v>
          </cell>
          <cell r="E9845">
            <v>165.1</v>
          </cell>
          <cell r="F9845" t="str">
            <v>SINAPI JUNHO 2025</v>
          </cell>
        </row>
        <row r="9846">
          <cell r="A9846">
            <v>94752</v>
          </cell>
          <cell r="B9846" t="str">
            <v>JOELHO 90 GRAUS, CPVC, SOLDÁVEL, DN 89 MM, INSTALADO EM RESERVAÇÃO PREDIAL DE ÁGUA - FORNECIMENTO E INSTALAÇÃO. AF_04/2024</v>
          </cell>
          <cell r="C9846" t="str">
            <v>UN</v>
          </cell>
          <cell r="D9846">
            <v>196.79</v>
          </cell>
          <cell r="E9846">
            <v>198.6</v>
          </cell>
          <cell r="F9846" t="str">
            <v>SINAPI JUNHO 2025</v>
          </cell>
        </row>
        <row r="9847">
          <cell r="A9847">
            <v>96755</v>
          </cell>
          <cell r="B9847" t="str">
            <v>JOELHO 90 GRAUS, PPR, DN 110 MM, INSTALADO EM RESERVAÇÃO PREDIAL DE ÁGUA - FORNECIMENTO E INSTALAÇÃO. AF_04/2024</v>
          </cell>
          <cell r="C9847" t="str">
            <v>UN</v>
          </cell>
          <cell r="D9847">
            <v>349.83</v>
          </cell>
          <cell r="E9847">
            <v>352.77</v>
          </cell>
          <cell r="F9847" t="str">
            <v>SINAPI JUNHO 2025</v>
          </cell>
        </row>
        <row r="9848">
          <cell r="A9848">
            <v>96747</v>
          </cell>
          <cell r="B9848" t="str">
            <v>JOELHO 90 GRAUS, PPR, DN 20 MM, INSTALADO EM RESERVAÇÃO PREDIAL DE ÁGUA - FORNECIMENTO E INSTALAÇÃO. AF_04/2024</v>
          </cell>
          <cell r="C9848" t="str">
            <v>UN</v>
          </cell>
          <cell r="D9848">
            <v>7.17</v>
          </cell>
          <cell r="E9848">
            <v>7.66</v>
          </cell>
          <cell r="F9848" t="str">
            <v>SINAPI JUNHO 2025</v>
          </cell>
        </row>
        <row r="9849">
          <cell r="A9849">
            <v>96748</v>
          </cell>
          <cell r="B9849" t="str">
            <v>JOELHO 90 GRAUS, PPR, DN 25 MM, INSTALADO EM RESERVAÇÃO PREDIAL DE ÁGUA - FORNECIMENTO E INSTALAÇÃO. AF_04/2024</v>
          </cell>
          <cell r="C9849" t="str">
            <v>UN</v>
          </cell>
          <cell r="D9849">
            <v>8.36</v>
          </cell>
          <cell r="E9849">
            <v>8.9</v>
          </cell>
          <cell r="F9849" t="str">
            <v>SINAPI JUNHO 2025</v>
          </cell>
        </row>
        <row r="9850">
          <cell r="A9850">
            <v>96749</v>
          </cell>
          <cell r="B9850" t="str">
            <v>JOELHO 90 GRAUS, PPR, DN 32 MM, INSTALADO EM RESERVAÇÃO PREDIAL DE ÁGUA - FORNECIMENTO E INSTALAÇÃO. AF_04/2024</v>
          </cell>
          <cell r="C9850" t="str">
            <v>UN</v>
          </cell>
          <cell r="D9850">
            <v>10.67</v>
          </cell>
          <cell r="E9850">
            <v>11.28</v>
          </cell>
          <cell r="F9850" t="str">
            <v>SINAPI JUNHO 2025</v>
          </cell>
        </row>
        <row r="9851">
          <cell r="A9851">
            <v>96750</v>
          </cell>
          <cell r="B9851" t="str">
            <v>JOELHO 90 GRAUS, PPR, DN 40 MM, INSTALADO EM RESERVAÇÃO PREDIAL DE ÁGUA - FORNECIMENTO E INSTALAÇÃO. AF_04/2024</v>
          </cell>
          <cell r="C9851" t="str">
            <v>UN</v>
          </cell>
          <cell r="D9851">
            <v>17.059999999999999</v>
          </cell>
          <cell r="E9851">
            <v>17.79</v>
          </cell>
          <cell r="F9851" t="str">
            <v>SINAPI JUNHO 2025</v>
          </cell>
        </row>
        <row r="9852">
          <cell r="A9852">
            <v>96751</v>
          </cell>
          <cell r="B9852" t="str">
            <v>JOELHO 90 GRAUS, PPR, DN 50 MM, INSTALADO EM RESERVAÇÃO PREDIAL DE ÁGUA - FORNECIMENTO E INSTALAÇÃO. AF_04/2024</v>
          </cell>
          <cell r="C9852" t="str">
            <v>UN</v>
          </cell>
          <cell r="D9852">
            <v>25.13</v>
          </cell>
          <cell r="E9852">
            <v>26.05</v>
          </cell>
          <cell r="F9852" t="str">
            <v>SINAPI JUNHO 2025</v>
          </cell>
        </row>
        <row r="9853">
          <cell r="A9853">
            <v>96752</v>
          </cell>
          <cell r="B9853" t="str">
            <v>JOELHO 90 GRAUS, PPR, DN 63 MM, INSTALADO EM RESERVAÇÃO PREDIAL DE ÁGUA - FORNECIMENTO E INSTALAÇÃO. AF_04/2024</v>
          </cell>
          <cell r="C9853" t="str">
            <v>UN</v>
          </cell>
          <cell r="D9853">
            <v>37.880000000000003</v>
          </cell>
          <cell r="E9853">
            <v>39.119999999999997</v>
          </cell>
          <cell r="F9853" t="str">
            <v>SINAPI JUNHO 2025</v>
          </cell>
        </row>
        <row r="9854">
          <cell r="A9854">
            <v>96753</v>
          </cell>
          <cell r="B9854" t="str">
            <v>JOELHO 90 GRAUS, PPR, DN 75 MM, INSTALADO EM RESERVAÇÃO PREDIAL DE ÁGUA - FORNECIMENTO E INSTALAÇÃO. AF_04/2024</v>
          </cell>
          <cell r="C9854" t="str">
            <v>UN</v>
          </cell>
          <cell r="D9854">
            <v>88.46</v>
          </cell>
          <cell r="E9854">
            <v>90.04</v>
          </cell>
          <cell r="F9854" t="str">
            <v>SINAPI JUNHO 2025</v>
          </cell>
        </row>
        <row r="9855">
          <cell r="A9855">
            <v>96754</v>
          </cell>
          <cell r="B9855" t="str">
            <v>JOELHO 90 GRAUS, PPR, DN 90 MM, INSTALADO EM RESERVAÇÃO PREDIAL DE ÁGUA - FORNECIMENTO E INSTALAÇÃO. AF_04/2024</v>
          </cell>
          <cell r="C9855" t="str">
            <v>UN</v>
          </cell>
          <cell r="D9855">
            <v>113.42</v>
          </cell>
          <cell r="E9855">
            <v>115.52</v>
          </cell>
          <cell r="F9855" t="str">
            <v>SINAPI JUNHO 2025</v>
          </cell>
        </row>
        <row r="9856">
          <cell r="A9856">
            <v>94686</v>
          </cell>
          <cell r="B9856" t="str">
            <v>JOELHO 90 GRAUS, PVC, SOLDÁVEL, DN 110 MM INSTALADO EM RESERVAÇÃO PREDIAL DE ÁGUA - FORNECIMENTO E INSTALAÇÃO. AF_04/2024</v>
          </cell>
          <cell r="C9856" t="str">
            <v>UN</v>
          </cell>
          <cell r="D9856">
            <v>241.5</v>
          </cell>
          <cell r="E9856">
            <v>244.18</v>
          </cell>
          <cell r="F9856" t="str">
            <v>SINAPI JUNHO 2025</v>
          </cell>
        </row>
        <row r="9857">
          <cell r="A9857">
            <v>94674</v>
          </cell>
          <cell r="B9857" t="str">
            <v>JOELHO 90 GRAUS, PVC, SOLDÁVEL, DN 32 MM INSTALADO EM RESERVAÇÃO PREDIAL DE ÁGUA - FORNECIMENTO E INSTALAÇÃO. AF_04/2024</v>
          </cell>
          <cell r="C9857" t="str">
            <v>UN</v>
          </cell>
          <cell r="D9857">
            <v>7.64</v>
          </cell>
          <cell r="E9857">
            <v>8</v>
          </cell>
          <cell r="F9857" t="str">
            <v>SINAPI JUNHO 2025</v>
          </cell>
        </row>
        <row r="9858">
          <cell r="A9858">
            <v>94676</v>
          </cell>
          <cell r="B9858" t="str">
            <v>JOELHO 90 GRAUS, PVC, SOLDÁVEL, DN 40 MM INSTALADO EM RESERVAÇÃO PREDIAL DE ÁGUA - FORNECIMENTO E INSTALAÇÃO. AF_04/2024</v>
          </cell>
          <cell r="C9858" t="str">
            <v>UN</v>
          </cell>
          <cell r="D9858">
            <v>12.75</v>
          </cell>
          <cell r="E9858">
            <v>13.23</v>
          </cell>
          <cell r="F9858" t="str">
            <v>SINAPI JUNHO 2025</v>
          </cell>
        </row>
        <row r="9859">
          <cell r="A9859">
            <v>94678</v>
          </cell>
          <cell r="B9859" t="str">
            <v>JOELHO 90 GRAUS, PVC, SOLDÁVEL, DN 50 MM INSTALADO EM RESERVAÇÃO PREDIAL DE ÁGUA - FORNECIMENTO E INSTALAÇÃO. AF_04/2024</v>
          </cell>
          <cell r="C9859" t="str">
            <v>UN</v>
          </cell>
          <cell r="D9859">
            <v>14.77</v>
          </cell>
          <cell r="E9859">
            <v>15.44</v>
          </cell>
          <cell r="F9859" t="str">
            <v>SINAPI JUNHO 2025</v>
          </cell>
        </row>
        <row r="9860">
          <cell r="A9860">
            <v>94680</v>
          </cell>
          <cell r="B9860" t="str">
            <v>JOELHO 90 GRAUS, PVC, SOLDÁVEL, DN 60 MM INSTALADO EM RESERVAÇÃO PREDIAL DE ÁGUA - FORNECIMENTO E INSTALAÇÃO. AF_04/2024</v>
          </cell>
          <cell r="C9860" t="str">
            <v>UN</v>
          </cell>
          <cell r="D9860">
            <v>41.75</v>
          </cell>
          <cell r="E9860">
            <v>42.65</v>
          </cell>
          <cell r="F9860" t="str">
            <v>SINAPI JUNHO 2025</v>
          </cell>
        </row>
        <row r="9861">
          <cell r="A9861">
            <v>94682</v>
          </cell>
          <cell r="B9861" t="str">
            <v>JOELHO 90 GRAUS, PVC, SOLDÁVEL, DN 75 MM INSTALADO EM RESERVAÇÃO PREDIAL DE ÁGUA - FORNECIMENTO E INSTALAÇÃO. AF_04/2024</v>
          </cell>
          <cell r="C9861" t="str">
            <v>UN</v>
          </cell>
          <cell r="D9861">
            <v>103.67</v>
          </cell>
          <cell r="E9861">
            <v>105</v>
          </cell>
          <cell r="F9861" t="str">
            <v>SINAPI JUNHO 2025</v>
          </cell>
        </row>
        <row r="9862">
          <cell r="A9862">
            <v>94684</v>
          </cell>
          <cell r="B9862" t="str">
            <v>JOELHO 90 GRAUS, PVC, SOLDÁVEL, DN 85 MM INSTALADO EM RESERVAÇÃO PREDIAL DE ÁGUA - FORNECIMENTO E INSTALAÇÃO. AF_04/2024</v>
          </cell>
          <cell r="C9862" t="str">
            <v>UN</v>
          </cell>
          <cell r="D9862">
            <v>125.08</v>
          </cell>
          <cell r="E9862">
            <v>126.74</v>
          </cell>
          <cell r="F9862" t="str">
            <v>SINAPI JUNHO 2025</v>
          </cell>
        </row>
        <row r="9863">
          <cell r="A9863">
            <v>105219</v>
          </cell>
          <cell r="B9863" t="str">
            <v>JOELHO CPVC, SOLDÁVEL, 45 GRAUS, DN 22 MM, INSTALADO EM RESERVAÇÃO PREDIAL DE ÁGUA - FORNECIMENTO E INSTALAÇÃO. AF_04/2024</v>
          </cell>
          <cell r="C9863" t="str">
            <v>UN</v>
          </cell>
          <cell r="D9863">
            <v>11.29</v>
          </cell>
          <cell r="E9863">
            <v>11.52</v>
          </cell>
          <cell r="F9863" t="str">
            <v>SINAPI JUNHO 2025</v>
          </cell>
        </row>
        <row r="9864">
          <cell r="A9864">
            <v>105220</v>
          </cell>
          <cell r="B9864" t="str">
            <v>JOELHO CPVC, SOLDÁVEL, 45 GRAUS, DN 28 MM, INSTALADO EM RESERVAÇÃO PREDIAL DE ÁGUA - FORNECIMENTO E INSTALAÇÃO. AF_04/2024</v>
          </cell>
          <cell r="C9864" t="str">
            <v>UN</v>
          </cell>
          <cell r="D9864">
            <v>15.49</v>
          </cell>
          <cell r="E9864">
            <v>15.8</v>
          </cell>
          <cell r="F9864" t="str">
            <v>SINAPI JUNHO 2025</v>
          </cell>
        </row>
        <row r="9865">
          <cell r="A9865">
            <v>105221</v>
          </cell>
          <cell r="B9865" t="str">
            <v>JOELHO CPVC, SOLDÁVEL, 45 GRAUS, DN 35 MM, INSTALADO EM RESERVAÇÃO PREDIAL DE ÁGUA - FORNECIMENTO E INSTALAÇÃO. AF_04/2024</v>
          </cell>
          <cell r="C9865" t="str">
            <v>UN</v>
          </cell>
          <cell r="D9865">
            <v>23.92</v>
          </cell>
          <cell r="E9865">
            <v>24.32</v>
          </cell>
          <cell r="F9865" t="str">
            <v>SINAPI JUNHO 2025</v>
          </cell>
        </row>
        <row r="9866">
          <cell r="A9866">
            <v>105166</v>
          </cell>
          <cell r="B9866" t="str">
            <v>JOELHO CPVC, SOLDÁVEL, 45 GRAUS, DN 42 MM, INSTALADO EM RESERVAÇÃO PREDIAL DE ÁGUA - FORNECIMENTO E INSTALAÇÃO. AF_04/2024</v>
          </cell>
          <cell r="C9866" t="str">
            <v>UN</v>
          </cell>
          <cell r="D9866">
            <v>36.36</v>
          </cell>
          <cell r="E9866">
            <v>36.869999999999997</v>
          </cell>
          <cell r="F9866" t="str">
            <v>SINAPI JUNHO 2025</v>
          </cell>
        </row>
        <row r="9867">
          <cell r="A9867">
            <v>105222</v>
          </cell>
          <cell r="B9867" t="str">
            <v>JOELHO CPVC, SOLDÁVEL, 45 GRAUS, DN 54 MM, INSTALADO EM RESERVAÇÃO PREDIAL DE ÁGUA - FORNECIMENTO E INSTALAÇÃO. AF_04/2024</v>
          </cell>
          <cell r="C9867" t="str">
            <v>UN</v>
          </cell>
          <cell r="D9867">
            <v>68.94</v>
          </cell>
          <cell r="E9867">
            <v>69.69</v>
          </cell>
          <cell r="F9867" t="str">
            <v>SINAPI JUNHO 2025</v>
          </cell>
        </row>
        <row r="9868">
          <cell r="A9868">
            <v>105223</v>
          </cell>
          <cell r="B9868" t="str">
            <v>JOELHO CPVC, SOLDÁVEL, 45 GRAUS, DN 73 MM, INSTALADO EM RESERVAÇÃO PREDIAL DE ÁGUA - FORNECIMENTO E INSTALAÇÃO. AF_04/2024</v>
          </cell>
          <cell r="C9868" t="str">
            <v>UN</v>
          </cell>
          <cell r="D9868">
            <v>158.38999999999999</v>
          </cell>
          <cell r="E9868">
            <v>159.65</v>
          </cell>
          <cell r="F9868" t="str">
            <v>SINAPI JUNHO 2025</v>
          </cell>
        </row>
        <row r="9869">
          <cell r="A9869">
            <v>105224</v>
          </cell>
          <cell r="B9869" t="str">
            <v>JOELHO CPVC, SOLDÁVEL, 45 GRAUS, DN 89 MM, INSTALADO EM RESERVAÇÃO PREDIAL DE ÁGUA - FORNECIMENTO E INSTALAÇÃO. AF_04/2024</v>
          </cell>
          <cell r="C9869" t="str">
            <v>UN</v>
          </cell>
          <cell r="D9869">
            <v>230.72</v>
          </cell>
          <cell r="E9869">
            <v>232.53</v>
          </cell>
          <cell r="F9869" t="str">
            <v>SINAPI JUNHO 2025</v>
          </cell>
        </row>
        <row r="9870">
          <cell r="A9870">
            <v>105149</v>
          </cell>
          <cell r="B9870" t="str">
            <v>JOELHO PPR 45 GRAUS, SOLDÁVEL, DN 20 MM, INSTALADO EM RESERVAÇÃO PREDIAL DE ÁGUA - FORNECIMENTO E INSTALAÇÃO. AF_04/2024</v>
          </cell>
          <cell r="C9870" t="str">
            <v>UN</v>
          </cell>
          <cell r="D9870">
            <v>7.42</v>
          </cell>
          <cell r="E9870">
            <v>7.91</v>
          </cell>
          <cell r="F9870" t="str">
            <v>SINAPI JUNHO 2025</v>
          </cell>
        </row>
        <row r="9871">
          <cell r="A9871">
            <v>105150</v>
          </cell>
          <cell r="B9871" t="str">
            <v>JOELHO PPR 45 GRAUS, SOLDÁVEL, DN 25 MM, INSTALADO EM RESERVAÇÃO PREDIAL DE ÁGUA - FORNECIMENTO E INSTALAÇÃO. AF_04/2024</v>
          </cell>
          <cell r="C9871" t="str">
            <v>UN</v>
          </cell>
          <cell r="D9871">
            <v>8.7799999999999994</v>
          </cell>
          <cell r="E9871">
            <v>9.32</v>
          </cell>
          <cell r="F9871" t="str">
            <v>SINAPI JUNHO 2025</v>
          </cell>
        </row>
        <row r="9872">
          <cell r="A9872">
            <v>105151</v>
          </cell>
          <cell r="B9872" t="str">
            <v>JOELHO PPR 45 GRAUS, SOLDÁVEL, DN 40 MM, INSTALADO EM RESERVAÇÃO PREDIAL DE ÁGUA - FORNECIMENTO E INSTALAÇÃO. AF_04/2024</v>
          </cell>
          <cell r="C9872" t="str">
            <v>UN</v>
          </cell>
          <cell r="D9872">
            <v>22.72</v>
          </cell>
          <cell r="E9872">
            <v>23.45</v>
          </cell>
          <cell r="F9872" t="str">
            <v>SINAPI JUNHO 2025</v>
          </cell>
        </row>
        <row r="9873">
          <cell r="A9873">
            <v>105152</v>
          </cell>
          <cell r="B9873" t="str">
            <v>JOELHO PPR 45 GRAUS, SOLDÁVEL, DN 50 MM, INSTALADO EM RESERVAÇÃO PREDIAL DE ÁGUA - FORNECIMENTO E INSTALAÇÃO. AF_04/2024</v>
          </cell>
          <cell r="C9873" t="str">
            <v>UN</v>
          </cell>
          <cell r="D9873">
            <v>34.08</v>
          </cell>
          <cell r="E9873">
            <v>35</v>
          </cell>
          <cell r="F9873" t="str">
            <v>SINAPI JUNHO 2025</v>
          </cell>
        </row>
        <row r="9874">
          <cell r="A9874">
            <v>105153</v>
          </cell>
          <cell r="B9874" t="str">
            <v>JOELHO PPR 45 GRAUS, SOLDÁVEL, DN 63 MM, INSTALADO EM RESERVAÇÃO PREDIAL DE ÁGUA - FORNECIMENTO E INSTALAÇÃO. AF_04/2024</v>
          </cell>
          <cell r="C9874" t="str">
            <v>UN</v>
          </cell>
          <cell r="D9874">
            <v>53.86</v>
          </cell>
          <cell r="E9874">
            <v>55.1</v>
          </cell>
          <cell r="F9874" t="str">
            <v>SINAPI JUNHO 2025</v>
          </cell>
        </row>
        <row r="9875">
          <cell r="A9875">
            <v>105161</v>
          </cell>
          <cell r="B9875" t="str">
            <v>JOELHO PPR 45 GRAUS, SOLDÁVEL, DN 75 MM, INSTALADO EM RESERVAÇÃO PREDIAL DE ÁGUA - FORNECIMENTO E INSTALAÇÃO. AF_04/2024</v>
          </cell>
          <cell r="C9875" t="str">
            <v>UN</v>
          </cell>
          <cell r="D9875">
            <v>98.2</v>
          </cell>
          <cell r="E9875">
            <v>99.78</v>
          </cell>
          <cell r="F9875" t="str">
            <v>SINAPI JUNHO 2025</v>
          </cell>
        </row>
        <row r="9876">
          <cell r="A9876">
            <v>105162</v>
          </cell>
          <cell r="B9876" t="str">
            <v>JOELHO PPR 45 GRAUS, SOLDÁVEL, DN 90 MM, INSTALADO EM RESERVAÇÃO PREDIAL DE ÁGUA - FORNECIMENTO E INSTALAÇÃO. AF_04/2024</v>
          </cell>
          <cell r="C9876" t="str">
            <v>UN</v>
          </cell>
          <cell r="D9876">
            <v>168.67</v>
          </cell>
          <cell r="E9876">
            <v>170.77</v>
          </cell>
          <cell r="F9876" t="str">
            <v>SINAPI JUNHO 2025</v>
          </cell>
        </row>
        <row r="9877">
          <cell r="A9877">
            <v>105163</v>
          </cell>
          <cell r="B9877" t="str">
            <v>JOELHO PPR, 45 GRAUS, SOLDÁVEL, DN 32 MM, INSTALADO EM RESERVAÇÃO PREDIAL DE ÁGUA - FORNECIMENTO E INSTALAÇÃO. AF_04/2024</v>
          </cell>
          <cell r="C9877" t="str">
            <v>UN</v>
          </cell>
          <cell r="D9877">
            <v>14.15</v>
          </cell>
          <cell r="E9877">
            <v>14.76</v>
          </cell>
          <cell r="F9877" t="str">
            <v>SINAPI JUNHO 2025</v>
          </cell>
        </row>
        <row r="9878">
          <cell r="A9878">
            <v>105170</v>
          </cell>
          <cell r="B9878" t="str">
            <v>JOELHO PVC, SOLDÁVEL, 45 GRAUS, DN 25 MM, INSTALADO EM RESERVAÇÃO PREDIAL DE ÁGUA - FORNECIMENTO E INSTALAÇÃO. AF_04/2024</v>
          </cell>
          <cell r="C9878" t="str">
            <v>UN</v>
          </cell>
          <cell r="D9878">
            <v>5.47</v>
          </cell>
          <cell r="E9878">
            <v>5.74</v>
          </cell>
          <cell r="F9878" t="str">
            <v>SINAPI JUNHO 2025</v>
          </cell>
        </row>
        <row r="9879">
          <cell r="A9879">
            <v>105179</v>
          </cell>
          <cell r="B9879" t="str">
            <v>JOELHO PVC, SOLDÁVEL, 45 GRAUS, DN 32 MM, INSTALADO EM RESERVAÇÃO PREDIAL DE ÁGUA - FORNECIMENTO E INSTALAÇÃO. AF_04/2024</v>
          </cell>
          <cell r="C9879" t="str">
            <v>UN</v>
          </cell>
          <cell r="D9879">
            <v>9.33</v>
          </cell>
          <cell r="E9879">
            <v>9.69</v>
          </cell>
          <cell r="F9879" t="str">
            <v>SINAPI JUNHO 2025</v>
          </cell>
        </row>
        <row r="9880">
          <cell r="A9880">
            <v>105180</v>
          </cell>
          <cell r="B9880" t="str">
            <v>JOELHO PVC, SOLDÁVEL, 45 GRAUS, DN 40 MM, INSTALADO EM RESERVAÇÃO PREDIAL DE ÁGUA - FORNECIMENTO E INSTALAÇÃO. AF_04/2024</v>
          </cell>
          <cell r="C9880" t="str">
            <v>UN</v>
          </cell>
          <cell r="D9880">
            <v>12.81</v>
          </cell>
          <cell r="E9880">
            <v>13.29</v>
          </cell>
          <cell r="F9880" t="str">
            <v>SINAPI JUNHO 2025</v>
          </cell>
        </row>
        <row r="9881">
          <cell r="A9881">
            <v>105181</v>
          </cell>
          <cell r="B9881" t="str">
            <v>JOELHO PVC, SOLDÁVEL, 45 GRAUS, DN 50 MM, INSTALADO EM RESERVAÇÃO PREDIAL DE ÁGUA - FORNECIMENTO E INSTALAÇÃO. AF_04/2024</v>
          </cell>
          <cell r="C9881" t="str">
            <v>UN</v>
          </cell>
          <cell r="D9881">
            <v>17.22</v>
          </cell>
          <cell r="E9881">
            <v>17.89</v>
          </cell>
          <cell r="F9881" t="str">
            <v>SINAPI JUNHO 2025</v>
          </cell>
        </row>
        <row r="9882">
          <cell r="A9882">
            <v>105182</v>
          </cell>
          <cell r="B9882" t="str">
            <v>JOELHO PVC, SOLDÁVEL, 45 GRAUS, DN 60 MM, INSTALADO EM RESERVAÇÃO PREDIAL DE ÁGUA - FORNECIMENTO E INSTALAÇÃO. AF_04/2024</v>
          </cell>
          <cell r="C9882" t="str">
            <v>UN</v>
          </cell>
          <cell r="D9882">
            <v>40.03</v>
          </cell>
          <cell r="E9882">
            <v>40.93</v>
          </cell>
          <cell r="F9882" t="str">
            <v>SINAPI JUNHO 2025</v>
          </cell>
        </row>
        <row r="9883">
          <cell r="A9883">
            <v>105183</v>
          </cell>
          <cell r="B9883" t="str">
            <v>JOELHO PVC, SOLDÁVEL, 45 GRAUS, DN 75 MM, INSTALADO EM RESERVAÇÃO PREDIAL DE ÁGUA - FORNECIMENTO E INSTALAÇÃO. AF_04/2024</v>
          </cell>
          <cell r="C9883" t="str">
            <v>UN</v>
          </cell>
          <cell r="D9883">
            <v>83.83</v>
          </cell>
          <cell r="E9883">
            <v>85.16</v>
          </cell>
          <cell r="F9883" t="str">
            <v>SINAPI JUNHO 2025</v>
          </cell>
        </row>
        <row r="9884">
          <cell r="A9884">
            <v>105184</v>
          </cell>
          <cell r="B9884" t="str">
            <v>JOELHO PVC, SOLDÁVEL, 45 GRAUS, DN 85 MM, INSTALADO EM RESERVAÇÃO PREDIAL DE ÁGUA - FORNECIMENTO E INSTALAÇÃO. AF_04/2024</v>
          </cell>
          <cell r="C9884" t="str">
            <v>UN</v>
          </cell>
          <cell r="D9884">
            <v>103.82</v>
          </cell>
          <cell r="E9884">
            <v>105.48</v>
          </cell>
          <cell r="F9884" t="str">
            <v>SINAPI JUNHO 2025</v>
          </cell>
        </row>
        <row r="9885">
          <cell r="A9885">
            <v>94612</v>
          </cell>
          <cell r="B9885" t="str">
            <v>LUVA DE COBRE, DN 104 MM, SEM ANEL DE SOLDA, INSTALADO EM RESERVAÇÃO PREDIAL DE ÁGUA - FORNECIMENTO E INSTALAÇÃO. AF_04/2024</v>
          </cell>
          <cell r="C9885" t="str">
            <v>UN</v>
          </cell>
          <cell r="D9885">
            <v>432.56</v>
          </cell>
          <cell r="E9885">
            <v>434.86</v>
          </cell>
          <cell r="F9885" t="str">
            <v>SINAPI JUNHO 2025</v>
          </cell>
        </row>
        <row r="9886">
          <cell r="A9886">
            <v>105142</v>
          </cell>
          <cell r="B9886" t="str">
            <v>LUVA DE REDUÇÃO SOLDÁVEL, PVC, DN 32 MM X 25 MM, INSTALADO EM RESERVAÇÃO PREDIAL DE ÁGUA - FORNECIMENTO E INSTALAÇÃO. AF_04/2024</v>
          </cell>
          <cell r="C9886" t="str">
            <v>UN</v>
          </cell>
          <cell r="D9886">
            <v>6.56</v>
          </cell>
          <cell r="E9886">
            <v>6.77</v>
          </cell>
          <cell r="F9886" t="str">
            <v>SINAPI JUNHO 2025</v>
          </cell>
        </row>
        <row r="9887">
          <cell r="A9887">
            <v>105143</v>
          </cell>
          <cell r="B9887" t="str">
            <v>LUVA DE REDUÇÃO SOLDÁVEL, PVC, DN 40 MM X 32 MM, INSTALADO EM RESERVAÇÃO PREDIAL DE ÁGUA - FORNECIMENTO E INSTALAÇÃO. AF_04/2024</v>
          </cell>
          <cell r="C9887" t="str">
            <v>UN</v>
          </cell>
          <cell r="D9887">
            <v>9.82</v>
          </cell>
          <cell r="E9887">
            <v>10.1</v>
          </cell>
          <cell r="F9887" t="str">
            <v>SINAPI JUNHO 2025</v>
          </cell>
        </row>
        <row r="9888">
          <cell r="A9888">
            <v>105144</v>
          </cell>
          <cell r="B9888" t="str">
            <v>LUVA DE REDUÇÃO SOLDÁVEL, PVC, DN 60 MM X 50 MM, INSTALADO EM RESERVAÇÃO PREDIAL DE ÁGUA - FORNECIMENTO E INSTALAÇÃO. AF_04/2024</v>
          </cell>
          <cell r="C9888" t="str">
            <v>UN</v>
          </cell>
          <cell r="D9888">
            <v>20.8</v>
          </cell>
          <cell r="E9888">
            <v>21.33</v>
          </cell>
          <cell r="F9888" t="str">
            <v>SINAPI JUNHO 2025</v>
          </cell>
        </row>
        <row r="9889">
          <cell r="A9889">
            <v>105173</v>
          </cell>
          <cell r="B9889" t="str">
            <v>LUVA DE REDUÇÃO, EM FERRO GALVANIZADO, CONEXÃO ROSQUEADA, DN 65 MM X 50 MM (2 1/2" X 2"), INSTALADO EM RESERVAÇÃO PREDIAL DE ÁGUA - FORNECIMENTO E INSTALAÇÃO. AF_04/2024</v>
          </cell>
          <cell r="C9889" t="str">
            <v>UN</v>
          </cell>
          <cell r="D9889">
            <v>89.32</v>
          </cell>
          <cell r="E9889">
            <v>90.94</v>
          </cell>
          <cell r="F9889" t="str">
            <v>SINAPI JUNHO 2025</v>
          </cell>
        </row>
        <row r="9890">
          <cell r="A9890">
            <v>105175</v>
          </cell>
          <cell r="B9890" t="str">
            <v>LUVA DE REDUÇÃO, EM FERRO GALVANIZADO, CONEXÃO ROSQUEADA, DN 80 MM X 50 MM (3" X 2"), INSTALADO EM RESERVAÇÃO PREDIAL DE ÁGUA - FORNECIMENTO E INSTALAÇÃO. AF_04/2024</v>
          </cell>
          <cell r="C9890" t="str">
            <v>UN</v>
          </cell>
          <cell r="D9890">
            <v>128.4</v>
          </cell>
          <cell r="E9890">
            <v>130.18</v>
          </cell>
          <cell r="F9890" t="str">
            <v>SINAPI JUNHO 2025</v>
          </cell>
        </row>
        <row r="9891">
          <cell r="A9891">
            <v>105174</v>
          </cell>
          <cell r="B9891" t="str">
            <v>LUVA DE REDUÇÃO, EM FERRO GALVANIZADO, CONEXÃO ROSQUEADA, DN 80 MM X 65 MM (3" X 2 1/2"), INSTALADO EM RESERVAÇÃO PREDIAL DE ÁGUA - FORNECIMENTO E INSTALAÇÃO. AF_04/2024</v>
          </cell>
          <cell r="C9891" t="str">
            <v>UN</v>
          </cell>
          <cell r="D9891">
            <v>129.82</v>
          </cell>
          <cell r="E9891">
            <v>131.72999999999999</v>
          </cell>
          <cell r="F9891" t="str">
            <v>SINAPI JUNHO 2025</v>
          </cell>
        </row>
        <row r="9892">
          <cell r="A9892">
            <v>105145</v>
          </cell>
          <cell r="B9892" t="str">
            <v>LUVA DE REDUÇÃO, SOLDÁVEL, PVC, DN 50 X 25 MM, INSTALADO EM RESERVAÇÃO PREDIAL DE ÁGUA - FORNECIMENTO E INSTALAÇÃO. AF_04/2024</v>
          </cell>
          <cell r="C9892" t="str">
            <v>UN</v>
          </cell>
          <cell r="D9892">
            <v>11.38</v>
          </cell>
          <cell r="E9892">
            <v>11.69</v>
          </cell>
          <cell r="F9892" t="str">
            <v>SINAPI JUNHO 2025</v>
          </cell>
        </row>
        <row r="9893">
          <cell r="A9893">
            <v>94606</v>
          </cell>
          <cell r="B9893" t="str">
            <v>LUVA EM COBRE, DN 54 MM, SEM ANEL DE SOLDA, INSTALADO EM RESERVAÇÃO PREDIAL DE ÁGUA - FORNECIMENTO E INSTALAÇÃO. AF_04/2024</v>
          </cell>
          <cell r="C9893" t="str">
            <v>UN</v>
          </cell>
          <cell r="D9893">
            <v>82.45</v>
          </cell>
          <cell r="E9893">
            <v>84.41</v>
          </cell>
          <cell r="F9893" t="str">
            <v>SINAPI JUNHO 2025</v>
          </cell>
        </row>
        <row r="9894">
          <cell r="A9894">
            <v>94608</v>
          </cell>
          <cell r="B9894" t="str">
            <v>LUVA EM COBRE, DN 66 MM, SEM ANEL DE SOLDA, INSTALADO EM RESERVAÇÃO PREDIAL DE ÁGUA - FORNECIMENTO E INSTALAÇÃO. AF_04/2024</v>
          </cell>
          <cell r="C9894" t="str">
            <v>UN</v>
          </cell>
          <cell r="D9894">
            <v>207.72</v>
          </cell>
          <cell r="E9894">
            <v>209.75</v>
          </cell>
          <cell r="F9894" t="str">
            <v>SINAPI JUNHO 2025</v>
          </cell>
        </row>
        <row r="9895">
          <cell r="A9895">
            <v>94610</v>
          </cell>
          <cell r="B9895" t="str">
            <v>LUVA EM COBRE, DN 79 MM, SEM ANEL DE SOLDA, INSTALADO EM RESERVAÇÃO PREDIAL DE ÁGUA - FORNECIMENTO E INSTALAÇÃO. AF_04/2024</v>
          </cell>
          <cell r="C9895" t="str">
            <v>UN</v>
          </cell>
          <cell r="D9895">
            <v>304.16000000000003</v>
          </cell>
          <cell r="E9895">
            <v>306.27999999999997</v>
          </cell>
          <cell r="F9895" t="str">
            <v>SINAPI JUNHO 2025</v>
          </cell>
        </row>
        <row r="9896">
          <cell r="A9896">
            <v>94657</v>
          </cell>
          <cell r="B9896" t="str">
            <v>LUVA PVC, SOLDÁVEL, DN 25 MM, INSTALADO EM RESERVAÇÃO PREDIAL DE ÁGUA - FORNECIMENTO E INSTALAÇÃO. AF_04/2024</v>
          </cell>
          <cell r="C9896" t="str">
            <v>UN</v>
          </cell>
          <cell r="D9896">
            <v>3.82</v>
          </cell>
          <cell r="E9896">
            <v>4</v>
          </cell>
          <cell r="F9896" t="str">
            <v>SINAPI JUNHO 2025</v>
          </cell>
        </row>
        <row r="9897">
          <cell r="A9897">
            <v>94659</v>
          </cell>
          <cell r="B9897" t="str">
            <v>LUVA PVC, SOLDÁVEL, DN 32 MM, INSTALADO EM RESERVAÇÃO PREDIAL DE ÁGUA - FORNECIMENTO E INSTALAÇÃO. AF_04/2024</v>
          </cell>
          <cell r="C9897" t="str">
            <v>UN</v>
          </cell>
          <cell r="D9897">
            <v>5.95</v>
          </cell>
          <cell r="E9897">
            <v>6.19</v>
          </cell>
          <cell r="F9897" t="str">
            <v>SINAPI JUNHO 2025</v>
          </cell>
        </row>
        <row r="9898">
          <cell r="A9898">
            <v>94739</v>
          </cell>
          <cell r="B9898" t="str">
            <v>LUVA, CPVC, SOLDÁVEL, DN 114 MM, INSTALADO EM RESERVAÇÃO PREDIAL DE ÁGUA - FORNECIMENTO E INSTALAÇÃO. AF_04/2024</v>
          </cell>
          <cell r="C9898" t="str">
            <v>UN</v>
          </cell>
          <cell r="D9898">
            <v>230</v>
          </cell>
          <cell r="E9898">
            <v>231.92</v>
          </cell>
          <cell r="F9898" t="str">
            <v>SINAPI JUNHO 2025</v>
          </cell>
        </row>
        <row r="9899">
          <cell r="A9899">
            <v>94725</v>
          </cell>
          <cell r="B9899" t="str">
            <v>LUVA, CPVC, SOLDÁVEL, DN 22 MM, INSTALADO EM RESERVAÇÃO PREDIAL DE ÁGUA - FORNECIMENTO E INSTALAÇÃO. AF_04/2024</v>
          </cell>
          <cell r="C9899" t="str">
            <v>UN</v>
          </cell>
          <cell r="D9899">
            <v>6.84</v>
          </cell>
          <cell r="E9899">
            <v>7.01</v>
          </cell>
          <cell r="F9899" t="str">
            <v>SINAPI JUNHO 2025</v>
          </cell>
        </row>
        <row r="9900">
          <cell r="A9900">
            <v>94727</v>
          </cell>
          <cell r="B9900" t="str">
            <v>LUVA, CPVC, SOLDÁVEL, DN 28 MM, INSTALADO EM RESERVAÇÃO PREDIAL DE ÁGUA - FORNECIMENTO E INSTALAÇÃO. AF_04/2024</v>
          </cell>
          <cell r="C9900" t="str">
            <v>UN</v>
          </cell>
          <cell r="D9900">
            <v>11.16</v>
          </cell>
          <cell r="E9900">
            <v>11.36</v>
          </cell>
          <cell r="F9900" t="str">
            <v>SINAPI JUNHO 2025</v>
          </cell>
        </row>
        <row r="9901">
          <cell r="A9901">
            <v>94729</v>
          </cell>
          <cell r="B9901" t="str">
            <v>LUVA, CPVC, SOLDÁVEL, DN 35 MM, INSTALADO EM RESERVAÇÃO PREDIAL DE ÁGUA - FORNECIMENTO E INSTALAÇÃO. AF_04/2024</v>
          </cell>
          <cell r="C9901" t="str">
            <v>UN</v>
          </cell>
          <cell r="D9901">
            <v>19.34</v>
          </cell>
          <cell r="E9901">
            <v>19.600000000000001</v>
          </cell>
          <cell r="F9901" t="str">
            <v>SINAPI JUNHO 2025</v>
          </cell>
        </row>
        <row r="9902">
          <cell r="A9902">
            <v>94731</v>
          </cell>
          <cell r="B9902" t="str">
            <v>LUVA, CPVC, SOLDÁVEL, DN 42 MM, INSTALADO EM RESERVAÇÃO PREDIAL DE ÁGUA - FORNECIMENTO E INSTALAÇÃO. AF_04/2024</v>
          </cell>
          <cell r="C9902" t="str">
            <v>UN</v>
          </cell>
          <cell r="D9902">
            <v>25.66</v>
          </cell>
          <cell r="E9902">
            <v>26</v>
          </cell>
          <cell r="F9902" t="str">
            <v>SINAPI JUNHO 2025</v>
          </cell>
        </row>
        <row r="9903">
          <cell r="A9903">
            <v>94733</v>
          </cell>
          <cell r="B9903" t="str">
            <v>LUVA, CPVC, SOLDÁVEL, DN 54 MM, INSTALADO EM RESERVAÇÃO PREDIAL DE ÁGUA - FORNECIMENTO E INSTALAÇÃO. AF_04/2024</v>
          </cell>
          <cell r="C9903" t="str">
            <v>UN</v>
          </cell>
          <cell r="D9903">
            <v>45.1</v>
          </cell>
          <cell r="E9903">
            <v>45.61</v>
          </cell>
          <cell r="F9903" t="str">
            <v>SINAPI JUNHO 2025</v>
          </cell>
        </row>
        <row r="9904">
          <cell r="A9904">
            <v>94863</v>
          </cell>
          <cell r="B9904" t="str">
            <v>LUVA, CPVC, SOLDÁVEL, DN 73 MM, INSTALADO EM RESERVAÇÃO PREDIAL DE ÁGUA - FORNECIMENTO E INSTALAÇÃO. AF_04/2024</v>
          </cell>
          <cell r="C9904" t="str">
            <v>UN</v>
          </cell>
          <cell r="D9904">
            <v>157.16999999999999</v>
          </cell>
          <cell r="E9904">
            <v>158.01</v>
          </cell>
          <cell r="F9904" t="str">
            <v>SINAPI JUNHO 2025</v>
          </cell>
        </row>
        <row r="9905">
          <cell r="A9905">
            <v>94737</v>
          </cell>
          <cell r="B9905" t="str">
            <v>LUVA, CPVC, SOLDÁVEL, DN 89 MM, INSTALADO EM RESERVAÇÃO PREDIAL DE ÁGUA - FORNECIMENTO E INSTALAÇÃO. AF_04/2024</v>
          </cell>
          <cell r="C9905" t="str">
            <v>UN</v>
          </cell>
          <cell r="D9905">
            <v>187.25</v>
          </cell>
          <cell r="E9905">
            <v>188.46</v>
          </cell>
          <cell r="F9905" t="str">
            <v>SINAPI JUNHO 2025</v>
          </cell>
        </row>
        <row r="9906">
          <cell r="A9906">
            <v>94465</v>
          </cell>
          <cell r="B9906" t="str">
            <v>LUVA, EM FERRO GALVANIZADO, CONEXÃO ROSQUEADA, DN 50 MM (2"), INSTALADO EM RESERVAÇÃO PREDIAL DE ÁGUA - FORNECIMENTO E INSTALAÇÃO. AF_04/2024</v>
          </cell>
          <cell r="C9906" t="str">
            <v>UN</v>
          </cell>
          <cell r="D9906">
            <v>53.17</v>
          </cell>
          <cell r="E9906">
            <v>54.68</v>
          </cell>
          <cell r="F9906" t="str">
            <v>SINAPI JUNHO 2025</v>
          </cell>
        </row>
        <row r="9907">
          <cell r="A9907">
            <v>94467</v>
          </cell>
          <cell r="B9907" t="str">
            <v>LUVA, EM FERRO GALVANIZADO, CONEXÃO ROSQUEADA, DN 65 MM (2 1/2"), INSTALADO EM RESERVAÇÃO PREDIAL DE ÁGUA - FORNECIMENTO E INSTALAÇÃO. AF_04/2024</v>
          </cell>
          <cell r="C9907" t="str">
            <v>UN</v>
          </cell>
          <cell r="D9907">
            <v>86.2</v>
          </cell>
          <cell r="E9907">
            <v>87.96</v>
          </cell>
          <cell r="F9907" t="str">
            <v>SINAPI JUNHO 2025</v>
          </cell>
        </row>
        <row r="9908">
          <cell r="A9908">
            <v>94469</v>
          </cell>
          <cell r="B9908" t="str">
            <v>LUVA, EM FERRO GALVANIZADO, CONEXÃO ROSQUEADA, DN 80 MM (3"), INSTALADO EM RESERVAÇÃO PREDIAL DE ÁGUA - FORNECIMENTO E INSTALAÇÃO. AF_04/2024</v>
          </cell>
          <cell r="C9908" t="str">
            <v>UN</v>
          </cell>
          <cell r="D9908">
            <v>123.67</v>
          </cell>
          <cell r="E9908">
            <v>125.74</v>
          </cell>
          <cell r="F9908" t="str">
            <v>SINAPI JUNHO 2025</v>
          </cell>
        </row>
        <row r="9909">
          <cell r="A9909">
            <v>96746</v>
          </cell>
          <cell r="B9909" t="str">
            <v>LUVA, PPR, DN 110 MM, CLASSE PN 25, INSTALADO EM RESERVAÇÃO PREDIAL DE ÁGUA - FORNECIMENTO E INSTALAÇÃO. AF_04/2024</v>
          </cell>
          <cell r="C9909" t="str">
            <v>UN</v>
          </cell>
          <cell r="D9909">
            <v>114.33</v>
          </cell>
          <cell r="E9909">
            <v>116.29</v>
          </cell>
          <cell r="F9909" t="str">
            <v>SINAPI JUNHO 2025</v>
          </cell>
        </row>
        <row r="9910">
          <cell r="A9910">
            <v>96736</v>
          </cell>
          <cell r="B9910" t="str">
            <v>LUVA, PPR, DN 20 MM, INSTALADO EM RESERVAÇÃO PREDIAL DE ÁGUA - FORNECIMENTO E INSTALAÇÃO. AF_04/2024</v>
          </cell>
          <cell r="C9910" t="str">
            <v>UN</v>
          </cell>
          <cell r="D9910">
            <v>5.95</v>
          </cell>
          <cell r="E9910">
            <v>6.27</v>
          </cell>
          <cell r="F9910" t="str">
            <v>SINAPI JUNHO 2025</v>
          </cell>
        </row>
        <row r="9911">
          <cell r="A9911">
            <v>96737</v>
          </cell>
          <cell r="B9911" t="str">
            <v>LUVA, PPR, DN 25 MM, INSTALADO EM RESERVAÇÃO PREDIAL DE ÁGUA - FORNECIMENTO E INSTALAÇÃO. AF_04/2024</v>
          </cell>
          <cell r="C9911" t="str">
            <v>UN</v>
          </cell>
          <cell r="D9911">
            <v>6.08</v>
          </cell>
          <cell r="E9911">
            <v>6.43</v>
          </cell>
          <cell r="F9911" t="str">
            <v>SINAPI JUNHO 2025</v>
          </cell>
        </row>
        <row r="9912">
          <cell r="A9912">
            <v>96739</v>
          </cell>
          <cell r="B9912" t="str">
            <v>LUVA, PPR, DN 32 MM, CLASSE PN 25, INSTALADO EM RESERVAÇÃO PREDIAL DE ÁGUA - FORNECIMENTO E INSTALAÇÃO. AF_04/2024</v>
          </cell>
          <cell r="C9912" t="str">
            <v>UN</v>
          </cell>
          <cell r="D9912">
            <v>8.48</v>
          </cell>
          <cell r="E9912">
            <v>8.89</v>
          </cell>
          <cell r="F9912" t="str">
            <v>SINAPI JUNHO 2025</v>
          </cell>
        </row>
        <row r="9913">
          <cell r="A9913">
            <v>96741</v>
          </cell>
          <cell r="B9913" t="str">
            <v>LUVA, PPR, DN 40 MM, CLASSE PN 25, INSTALADO EM RESERVAÇÃO PREDIAL DE ÁGUA - FORNECIMENTO E INSTALAÇÃO. AF_04/2024</v>
          </cell>
          <cell r="C9913" t="str">
            <v>UN</v>
          </cell>
          <cell r="D9913">
            <v>16.899999999999999</v>
          </cell>
          <cell r="E9913">
            <v>17.38</v>
          </cell>
          <cell r="F9913" t="str">
            <v>SINAPI JUNHO 2025</v>
          </cell>
        </row>
        <row r="9914">
          <cell r="A9914">
            <v>96742</v>
          </cell>
          <cell r="B9914" t="str">
            <v>LUVA, PPR, DN 50 MM, CLASSE PN 25, INSTALADO EM RESERVAÇÃO PREDIAL DE ÁGUA - FORNECIMENTO E INSTALAÇÃO. AF_04/2024</v>
          </cell>
          <cell r="C9914" t="str">
            <v>UN</v>
          </cell>
          <cell r="D9914">
            <v>20.74</v>
          </cell>
          <cell r="E9914">
            <v>21.36</v>
          </cell>
          <cell r="F9914" t="str">
            <v>SINAPI JUNHO 2025</v>
          </cell>
        </row>
        <row r="9915">
          <cell r="A9915">
            <v>96743</v>
          </cell>
          <cell r="B9915" t="str">
            <v>LUVA, PPR, DN 63 MM, CLASSE PN 25, INSTALADO EM RESERVAÇÃO PREDIAL DE ÁGUA - FORNECIMENTO E INSTALAÇÃO. AF_04/2024</v>
          </cell>
          <cell r="C9915" t="str">
            <v>UN</v>
          </cell>
          <cell r="D9915">
            <v>32.54</v>
          </cell>
          <cell r="E9915">
            <v>33.369999999999997</v>
          </cell>
          <cell r="F9915" t="str">
            <v>SINAPI JUNHO 2025</v>
          </cell>
        </row>
        <row r="9916">
          <cell r="A9916">
            <v>96744</v>
          </cell>
          <cell r="B9916" t="str">
            <v>LUVA, PPR, DN 75 MM, CLASSE PN 25, INSTALADO EM RESERVAÇÃO PREDIAL DE ÁGUA - FORNECIMENTO E INSTALAÇÃO. AF_04/2024</v>
          </cell>
          <cell r="C9916" t="str">
            <v>UN</v>
          </cell>
          <cell r="D9916">
            <v>55.35</v>
          </cell>
          <cell r="E9916">
            <v>56.39</v>
          </cell>
          <cell r="F9916" t="str">
            <v>SINAPI JUNHO 2025</v>
          </cell>
        </row>
        <row r="9917">
          <cell r="A9917">
            <v>96745</v>
          </cell>
          <cell r="B9917" t="str">
            <v>LUVA, PPR, DN 90 MM, CLASSE PN 25, INSTALADO EM RESERVAÇÃO PREDIAL DE ÁGUA - FORNECIMENTO E INSTALAÇÃO. AF_04/2024</v>
          </cell>
          <cell r="C9917" t="str">
            <v>UN</v>
          </cell>
          <cell r="D9917">
            <v>87.09</v>
          </cell>
          <cell r="E9917">
            <v>88.49</v>
          </cell>
          <cell r="F9917" t="str">
            <v>SINAPI JUNHO 2025</v>
          </cell>
        </row>
        <row r="9918">
          <cell r="A9918">
            <v>94671</v>
          </cell>
          <cell r="B9918" t="str">
            <v>LUVA, PVC, SOLDÁVEL, DN 110 MM, INSTALADO EM RESERVAÇÃO PREDIAL DE ÁGUA - FORNECIMENTO E INSTALAÇÃO. AF_04/2024</v>
          </cell>
          <cell r="C9918" t="str">
            <v>UN</v>
          </cell>
          <cell r="D9918">
            <v>101.59</v>
          </cell>
          <cell r="E9918">
            <v>103.37</v>
          </cell>
          <cell r="F9918" t="str">
            <v>SINAPI JUNHO 2025</v>
          </cell>
        </row>
        <row r="9919">
          <cell r="A9919">
            <v>94661</v>
          </cell>
          <cell r="B9919" t="str">
            <v>LUVA, PVC, SOLDÁVEL, DN 40 MM, INSTALADO EM RESERVAÇÃO PREDIAL DE ÁGUA - FORNECIMENTO E INSTALAÇÃO. AF_04/2024</v>
          </cell>
          <cell r="C9919" t="str">
            <v>UN</v>
          </cell>
          <cell r="D9919">
            <v>9.42</v>
          </cell>
          <cell r="E9919">
            <v>9.74</v>
          </cell>
          <cell r="F9919" t="str">
            <v>SINAPI JUNHO 2025</v>
          </cell>
        </row>
        <row r="9920">
          <cell r="A9920">
            <v>94663</v>
          </cell>
          <cell r="B9920" t="str">
            <v>LUVA, PVC, SOLDÁVEL, DN 50 MM, INSTALADO EM RESERVAÇÃO PREDIAL DE ÁGUA - FORNECIMENTO E INSTALAÇÃO. AF_04/2024</v>
          </cell>
          <cell r="C9920" t="str">
            <v>UN</v>
          </cell>
          <cell r="D9920">
            <v>11.76</v>
          </cell>
          <cell r="E9920">
            <v>12.2</v>
          </cell>
          <cell r="F9920" t="str">
            <v>SINAPI JUNHO 2025</v>
          </cell>
        </row>
        <row r="9921">
          <cell r="A9921">
            <v>94665</v>
          </cell>
          <cell r="B9921" t="str">
            <v>LUVA, PVC, SOLDÁVEL, DN 60 MM, INSTALADO EM RESERVAÇÃO PREDIAL DE ÁGUA - FORNECIMENTO E INSTALAÇÃO. AF_04/2024</v>
          </cell>
          <cell r="C9921" t="str">
            <v>UN</v>
          </cell>
          <cell r="D9921">
            <v>23.18</v>
          </cell>
          <cell r="E9921">
            <v>23.79</v>
          </cell>
          <cell r="F9921" t="str">
            <v>SINAPI JUNHO 2025</v>
          </cell>
        </row>
        <row r="9922">
          <cell r="A9922">
            <v>94667</v>
          </cell>
          <cell r="B9922" t="str">
            <v>LUVA, PVC, SOLDÁVEL, DN 75 MM, INSTALADO EM RESERVAÇÃO PREDIAL DE ÁGUA - FORNECIMENTO E INSTALAÇÃO. AF_04/2024</v>
          </cell>
          <cell r="C9922" t="str">
            <v>UN</v>
          </cell>
          <cell r="D9922">
            <v>34.119999999999997</v>
          </cell>
          <cell r="E9922">
            <v>35</v>
          </cell>
          <cell r="F9922" t="str">
            <v>SINAPI JUNHO 2025</v>
          </cell>
        </row>
        <row r="9923">
          <cell r="A9923">
            <v>94669</v>
          </cell>
          <cell r="B9923" t="str">
            <v>LUVA, PVC, SOLDÁVEL, DN 85 MM, INSTALADO EM RESERVAÇÃO PREDIAL DE ÁGUA - FORNECIMENTO E INSTALAÇÃO. AF_04/2024</v>
          </cell>
          <cell r="C9923" t="str">
            <v>UN</v>
          </cell>
          <cell r="D9923">
            <v>61.83</v>
          </cell>
          <cell r="E9923">
            <v>62.94</v>
          </cell>
          <cell r="F9923" t="str">
            <v>SINAPI JUNHO 2025</v>
          </cell>
        </row>
        <row r="9924">
          <cell r="A9924">
            <v>105177</v>
          </cell>
          <cell r="B9924" t="str">
            <v>NIPLE DE REDUÇÃO, EM FERRO GALVANIZADO, CONEXÃO ROSQUEADA, DN 80 MM X 50 MM (3" X 2"), INSTALADO EM RESERVAÇÃO PREDIAL DE ÁGUA - FORNECIMENTO E INSTALAÇÃO. AF_04/2024</v>
          </cell>
          <cell r="C9924" t="str">
            <v>UN</v>
          </cell>
          <cell r="D9924">
            <v>145.03</v>
          </cell>
          <cell r="E9924">
            <v>146.81</v>
          </cell>
          <cell r="F9924" t="str">
            <v>SINAPI JUNHO 2025</v>
          </cell>
        </row>
        <row r="9925">
          <cell r="A9925">
            <v>105176</v>
          </cell>
          <cell r="B9925" t="str">
            <v>NIPLE DE REDUÇÃO, EM FERRO GALVANIZADO, CONEXÃO ROSQUEADA, DN 80 MM X 65 MM (3" X 2 1/2"), INSTALADO EM RESERVAÇÃO PREDIAL DE ÁGUA - FORNECIMENTO E INSTALAÇÃO. AF_04/2024</v>
          </cell>
          <cell r="C9925" t="str">
            <v>UN</v>
          </cell>
          <cell r="D9925">
            <v>163.02000000000001</v>
          </cell>
          <cell r="E9925">
            <v>164.93</v>
          </cell>
          <cell r="F9925" t="str">
            <v>SINAPI JUNHO 2025</v>
          </cell>
        </row>
        <row r="9926">
          <cell r="A9926">
            <v>94466</v>
          </cell>
          <cell r="B9926" t="str">
            <v>NIPLE, EM FERRO GALVANIZADO, CONEXÃO ROSQUEADA, DN 50 MM (2"), INSTALADO EM RESERVAÇÃO PREDIAL DE ÁGUA - FORNECIMENTO E INSTALAÇÃO. AF_04/2024</v>
          </cell>
          <cell r="C9926" t="str">
            <v>UN</v>
          </cell>
          <cell r="D9926">
            <v>53.2</v>
          </cell>
          <cell r="E9926">
            <v>54.71</v>
          </cell>
          <cell r="F9926" t="str">
            <v>SINAPI JUNHO 2025</v>
          </cell>
        </row>
        <row r="9927">
          <cell r="A9927">
            <v>94468</v>
          </cell>
          <cell r="B9927" t="str">
            <v>NIPLE, EM FERRO GALVANIZADO, CONEXÃO ROSQUEADA, DN 65 MM (2 1/2"), INSTALADO EM RESERVAÇÃO PREDIAL DE ÁGUA - FORNECIMENTO E INSTALAÇÃO. AF_04/2024</v>
          </cell>
          <cell r="C9927" t="str">
            <v>UN</v>
          </cell>
          <cell r="D9927">
            <v>75.489999999999995</v>
          </cell>
          <cell r="E9927">
            <v>77.25</v>
          </cell>
          <cell r="F9927" t="str">
            <v>SINAPI JUNHO 2025</v>
          </cell>
        </row>
        <row r="9928">
          <cell r="A9928">
            <v>94470</v>
          </cell>
          <cell r="B9928" t="str">
            <v>NIPLE, EM FERRO GALVANIZADO, CONEXÃO ROSQUEADA, DN 80 MM (3"), INSTALADO EM RESERVAÇÃO PREDIAL DE ÁGUA - FORNECIMENTO E INSTALAÇÃO. AF_04/2024</v>
          </cell>
          <cell r="C9928" t="str">
            <v>UN</v>
          </cell>
          <cell r="D9928">
            <v>114.14</v>
          </cell>
          <cell r="E9928">
            <v>116.21</v>
          </cell>
          <cell r="F9928" t="str">
            <v>SINAPI JUNHO 2025</v>
          </cell>
        </row>
        <row r="9929">
          <cell r="A9929">
            <v>105225</v>
          </cell>
          <cell r="B9929" t="str">
            <v>TE DE REDUÇÃO, CPVC, DN 28 X 22 MM, INSTALADO EM RESERVAÇÃO PREDIAL DE ÁGUA - FORNECIMENTO E INSTALAÇÃO. AF_04/2024</v>
          </cell>
          <cell r="C9929" t="str">
            <v>UN</v>
          </cell>
          <cell r="D9929">
            <v>16.77</v>
          </cell>
          <cell r="E9929">
            <v>17.16</v>
          </cell>
          <cell r="F9929" t="str">
            <v>SINAPI JUNHO 2025</v>
          </cell>
        </row>
        <row r="9930">
          <cell r="A9930">
            <v>105226</v>
          </cell>
          <cell r="B9930" t="str">
            <v>TE DE REDUÇÃO, CPVC, DN 35 X 28 MM, INSTALADO EM RESERVAÇÃO PREDIAL DE ÁGUA - FORNECIMENTO E INSTALAÇÃO. AF_04/2024</v>
          </cell>
          <cell r="C9930" t="str">
            <v>UN</v>
          </cell>
          <cell r="D9930">
            <v>39.43</v>
          </cell>
          <cell r="E9930">
            <v>39.93</v>
          </cell>
          <cell r="F9930" t="str">
            <v>SINAPI JUNHO 2025</v>
          </cell>
        </row>
        <row r="9931">
          <cell r="A9931">
            <v>105227</v>
          </cell>
          <cell r="B9931" t="str">
            <v>TE DE REDUÇÃO, CPVC, DN 42 X 35 MM, INSTALADO EM RESERVAÇÃO PREDIAL DE ÁGUA - FORNECIMENTO E INSTALAÇÃO. AF_04/2024</v>
          </cell>
          <cell r="C9931" t="str">
            <v>UN</v>
          </cell>
          <cell r="D9931">
            <v>56.49</v>
          </cell>
          <cell r="E9931">
            <v>57.12</v>
          </cell>
          <cell r="F9931" t="str">
            <v>SINAPI JUNHO 2025</v>
          </cell>
        </row>
        <row r="9932">
          <cell r="A9932">
            <v>105212</v>
          </cell>
          <cell r="B9932" t="str">
            <v>TE DE REDUÇÃO, EM FERRO GALVANIZADO, CONEXÃO ROSQUEADA, DN 80 MM X 50 MM (3" X 2"), INSTALADO EM RESERVAÇÃO PREDIAL DE ÁGUA - FORNECIMENTO E INSTALAÇÃO. AF_04/2024</v>
          </cell>
          <cell r="C9932" t="str">
            <v>UN</v>
          </cell>
          <cell r="D9932">
            <v>245.35</v>
          </cell>
          <cell r="E9932">
            <v>249.11</v>
          </cell>
          <cell r="F9932" t="str">
            <v>SINAPI JUNHO 2025</v>
          </cell>
        </row>
        <row r="9933">
          <cell r="A9933">
            <v>105211</v>
          </cell>
          <cell r="B9933" t="str">
            <v>TE DE REDUÇÃO, EM FERRO GALVANIZADO, CONEXÃO ROSQUEADA, DN 80 MM X 65 MM (3" X 2 1/2"), INSTALADO EM RESERVAÇÃO PREDIAL DE ÁGUA - FORNECIMENTO E INSTALAÇÃO. AF_04/2024</v>
          </cell>
          <cell r="C9933" t="str">
            <v>UN</v>
          </cell>
          <cell r="D9933">
            <v>247.24</v>
          </cell>
          <cell r="E9933">
            <v>251.15</v>
          </cell>
          <cell r="F9933" t="str">
            <v>SINAPI JUNHO 2025</v>
          </cell>
        </row>
        <row r="9934">
          <cell r="A9934">
            <v>105189</v>
          </cell>
          <cell r="B9934" t="str">
            <v>TE DE REDUÇÃO, PVC, SOLDÁVEL, 90 GRAUS, DN 50 MM X 25 MM, INSTALADO EM RESERVAÇÃO PREDIAL DE ÁGUA - FORNECIMENTO E INSTALAÇÃO. AF_04/2024</v>
          </cell>
          <cell r="C9934" t="str">
            <v>UN</v>
          </cell>
          <cell r="D9934">
            <v>20.92</v>
          </cell>
          <cell r="E9934">
            <v>21.64</v>
          </cell>
          <cell r="F9934" t="str">
            <v>SINAPI JUNHO 2025</v>
          </cell>
        </row>
        <row r="9935">
          <cell r="A9935">
            <v>105190</v>
          </cell>
          <cell r="B9935" t="str">
            <v>TE DE REDUÇÃO, PVC, SOLDÁVEL, 90 GRAUS, DN 50 MM X 32 MM, INSTALADO EM RESERVAÇÃO PREDIAL DE ÁGUA - FORNECIMENTO E INSTALAÇÃO. AF_04/2024</v>
          </cell>
          <cell r="C9935" t="str">
            <v>UN</v>
          </cell>
          <cell r="D9935">
            <v>26.06</v>
          </cell>
          <cell r="E9935">
            <v>26.82</v>
          </cell>
          <cell r="F9935" t="str">
            <v>SINAPI JUNHO 2025</v>
          </cell>
        </row>
        <row r="9936">
          <cell r="A9936">
            <v>94625</v>
          </cell>
          <cell r="B9936" t="str">
            <v>TE EM COBRE, DN 104 MM, SEM ANEL DE SOLDA, INSTALADO EM RESERVAÇÃO PREDIAL DE ÁGUA - FORNECIMENTO E INSTALAÇÃO. AF_04/2024</v>
          </cell>
          <cell r="C9936" t="str">
            <v>UN</v>
          </cell>
          <cell r="D9936">
            <v>1552.84</v>
          </cell>
          <cell r="E9936">
            <v>1557.44</v>
          </cell>
          <cell r="F9936" t="str">
            <v>SINAPI JUNHO 2025</v>
          </cell>
        </row>
        <row r="9937">
          <cell r="A9937">
            <v>94622</v>
          </cell>
          <cell r="B9937" t="str">
            <v>TE EM COBRE, DN 54 MM, SEM ANEL DE SOLDA, INSTALADO EM RESERVAÇÃO PREDIAL DE ÁGUA - FORNECIMENTO E INSTALAÇÃO. AF_04/2024</v>
          </cell>
          <cell r="C9937" t="str">
            <v>UN</v>
          </cell>
          <cell r="D9937">
            <v>205.63</v>
          </cell>
          <cell r="E9937">
            <v>209.53</v>
          </cell>
          <cell r="F9937" t="str">
            <v>SINAPI JUNHO 2025</v>
          </cell>
        </row>
        <row r="9938">
          <cell r="A9938">
            <v>94623</v>
          </cell>
          <cell r="B9938" t="str">
            <v>TE EM COBRE, DN 66 MM, SEM ANEL DE SOLDA, INSTALADO EM RESERVAÇÃO PREDIAL DE ÁGUA - FORNECIMENTO E INSTALAÇÃO. AF_04/2024</v>
          </cell>
          <cell r="C9938" t="str">
            <v>UN</v>
          </cell>
          <cell r="D9938">
            <v>491.29</v>
          </cell>
          <cell r="E9938">
            <v>495.36</v>
          </cell>
          <cell r="F9938" t="str">
            <v>SINAPI JUNHO 2025</v>
          </cell>
        </row>
        <row r="9939">
          <cell r="A9939">
            <v>94624</v>
          </cell>
          <cell r="B9939" t="str">
            <v>TE EM COBRE, DN 79 MM, SEM ANEL DE SOLDA, INSTALADO EM RESERVAÇÃO PREDIAL DE ÁGUA - FORNECIMENTO E INSTALAÇÃO. AF_04/2024</v>
          </cell>
          <cell r="C9939" t="str">
            <v>UN</v>
          </cell>
          <cell r="D9939">
            <v>740.65</v>
          </cell>
          <cell r="E9939">
            <v>744.9</v>
          </cell>
          <cell r="F9939" t="str">
            <v>SINAPI JUNHO 2025</v>
          </cell>
        </row>
        <row r="9940">
          <cell r="A9940">
            <v>94763</v>
          </cell>
          <cell r="B9940" t="str">
            <v>TE, CPVC, SOLDÁVEL, DN 114 MM, INSTALADO EM RESERVAÇÃO PREDIAL DE ÁGUA - FORNECIMENTO E INSTALAÇÃO. AF_04/2024</v>
          </cell>
          <cell r="C9940" t="str">
            <v>UN</v>
          </cell>
          <cell r="D9940">
            <v>350.98</v>
          </cell>
          <cell r="E9940">
            <v>354.81</v>
          </cell>
          <cell r="F9940" t="str">
            <v>SINAPI JUNHO 2025</v>
          </cell>
        </row>
        <row r="9941">
          <cell r="A9941">
            <v>94756</v>
          </cell>
          <cell r="B9941" t="str">
            <v>TE, CPVC, SOLDÁVEL, DN 22 MM, INSTALADO EM RESERVAÇÃO PREDIAL DE ÁGUA - FORNECIMENTO E INSTALAÇÃO. AF_04/2024</v>
          </cell>
          <cell r="C9941" t="str">
            <v>UN</v>
          </cell>
          <cell r="D9941">
            <v>12.45</v>
          </cell>
          <cell r="E9941">
            <v>12.77</v>
          </cell>
          <cell r="F9941" t="str">
            <v>SINAPI JUNHO 2025</v>
          </cell>
        </row>
        <row r="9942">
          <cell r="A9942">
            <v>94757</v>
          </cell>
          <cell r="B9942" t="str">
            <v>TE, CPVC, SOLDÁVEL, DN 28 MM, INSTALADO EM RESERVAÇÃO PREDIAL DE ÁGUA - FORNECIMENTO E INSTALAÇÃO. AF_04/2024</v>
          </cell>
          <cell r="C9942" t="str">
            <v>UN</v>
          </cell>
          <cell r="D9942">
            <v>19.649999999999999</v>
          </cell>
          <cell r="E9942">
            <v>20.059999999999999</v>
          </cell>
          <cell r="F9942" t="str">
            <v>SINAPI JUNHO 2025</v>
          </cell>
        </row>
        <row r="9943">
          <cell r="A9943">
            <v>94758</v>
          </cell>
          <cell r="B9943" t="str">
            <v>TE, CPVC, SOLDÁVEL, DN 35 MM, INSTALADO EM RESERVAÇÃO PREDIAL DE ÁGUA - FORNECIMENTO E INSTALAÇÃO. AF_04/2024</v>
          </cell>
          <cell r="C9943" t="str">
            <v>UN</v>
          </cell>
          <cell r="D9943">
            <v>50.14</v>
          </cell>
          <cell r="E9943">
            <v>50.68</v>
          </cell>
          <cell r="F9943" t="str">
            <v>SINAPI JUNHO 2025</v>
          </cell>
        </row>
        <row r="9944">
          <cell r="A9944">
            <v>94759</v>
          </cell>
          <cell r="B9944" t="str">
            <v>TE, CPVC, SOLDÁVEL, DN 42 MM, INSTALADO EM RESERVAÇÃO PREDIAL DE ÁGUA - FORNECIMENTO E INSTALAÇÃO. AF_04/2024</v>
          </cell>
          <cell r="C9944" t="str">
            <v>UN</v>
          </cell>
          <cell r="D9944">
            <v>63.85</v>
          </cell>
          <cell r="E9944">
            <v>64.53</v>
          </cell>
          <cell r="F9944" t="str">
            <v>SINAPI JUNHO 2025</v>
          </cell>
        </row>
        <row r="9945">
          <cell r="A9945">
            <v>94760</v>
          </cell>
          <cell r="B9945" t="str">
            <v>TE, CPVC, SOLDÁVEL, DN 54 MM, INSTALADO EM RESERVAÇÃO PREDIAL DE ÁGUA - FORNECIMENTO E INSTALAÇÃO. AF_04/2024</v>
          </cell>
          <cell r="C9945" t="str">
            <v>UN</v>
          </cell>
          <cell r="D9945">
            <v>101.79</v>
          </cell>
          <cell r="E9945">
            <v>102.8</v>
          </cell>
          <cell r="F9945" t="str">
            <v>SINAPI JUNHO 2025</v>
          </cell>
        </row>
        <row r="9946">
          <cell r="A9946">
            <v>94761</v>
          </cell>
          <cell r="B9946" t="str">
            <v>TE, CPVC, SOLDÁVEL, DN 73 MM, INSTALADO EM RESERVAÇÃO PREDIAL DE ÁGUA - FORNECIMENTO E INSTALAÇÃO. AF_04/2024</v>
          </cell>
          <cell r="C9946" t="str">
            <v>UN</v>
          </cell>
          <cell r="D9946">
            <v>220.42</v>
          </cell>
          <cell r="E9946">
            <v>222.11</v>
          </cell>
          <cell r="F9946" t="str">
            <v>SINAPI JUNHO 2025</v>
          </cell>
        </row>
        <row r="9947">
          <cell r="A9947">
            <v>94762</v>
          </cell>
          <cell r="B9947" t="str">
            <v>TE, CPVC, SOLDÁVEL, DN 89 MM, INSTALADO EM RESERVAÇÃO PREDIAL DE ÁGUA - FORNECIMENTO E INSTALAÇÃO. AF_04/2024</v>
          </cell>
          <cell r="C9947" t="str">
            <v>UN</v>
          </cell>
          <cell r="D9947">
            <v>267.24</v>
          </cell>
          <cell r="E9947">
            <v>269.64999999999998</v>
          </cell>
          <cell r="F9947" t="str">
            <v>SINAPI JUNHO 2025</v>
          </cell>
        </row>
        <row r="9948">
          <cell r="A9948">
            <v>94462</v>
          </cell>
          <cell r="B9948" t="str">
            <v>TUBO DE AÇO GALVANIZADO COM COSTURA, CLASSE MÉDIA, DN 50 MM (2"), CONEXÃO ROSQUEADA, INSTALADO EM RESERVAÇÃO PREDIAL DE ÁGUA - FORNECIMENTO E INSTALAÇÃO. AF_04/2024</v>
          </cell>
          <cell r="C9948" t="str">
            <v>M</v>
          </cell>
          <cell r="D9948">
            <v>88.1</v>
          </cell>
          <cell r="E9948">
            <v>89.91</v>
          </cell>
          <cell r="F9948" t="str">
            <v>SINAPI JUNHO 2025</v>
          </cell>
        </row>
        <row r="9949">
          <cell r="A9949">
            <v>94463</v>
          </cell>
          <cell r="B9949" t="str">
            <v>TUBO DE AÇO GALVANIZADO COM COSTURA, CLASSE MÉDIA, DN 65 MM (2 1/2"), CONEXÃO ROSQUEADA, INSTALADO EM RESERVAÇÃO PREDIAL DE ÁGUA - FORNECIMENTO E INSTALAÇÃO. AF_04/2024</v>
          </cell>
          <cell r="C9949" t="str">
            <v>M</v>
          </cell>
          <cell r="D9949">
            <v>107.96</v>
          </cell>
          <cell r="E9949">
            <v>110.06</v>
          </cell>
          <cell r="F9949" t="str">
            <v>SINAPI JUNHO 2025</v>
          </cell>
        </row>
        <row r="9950">
          <cell r="A9950">
            <v>94464</v>
          </cell>
          <cell r="B9950" t="str">
            <v>TUBO DE AÇO GALVANIZADO COM COSTURA, CLASSE MÉDIA, DN 80 MM (3"), CONEXÃO ROSQUEADA, INSTALADO EM RESERVAÇÃO PREDIAL DE ÁGUA - FORNECIMENTO E INSTALAÇÃO. AF_04/2024</v>
          </cell>
          <cell r="C9950" t="str">
            <v>M</v>
          </cell>
          <cell r="D9950">
            <v>141.54</v>
          </cell>
          <cell r="E9950">
            <v>144.03</v>
          </cell>
          <cell r="F9950" t="str">
            <v>SINAPI JUNHO 2025</v>
          </cell>
        </row>
        <row r="9951">
          <cell r="A9951">
            <v>94605</v>
          </cell>
          <cell r="B9951" t="str">
            <v>TUBO EM COBRE RÍGIDO, DN 104 MM, CLASSE E, SEM ISOLAMENTO, INSTALADO EM RESERVAÇÃO PREDIAL DE ÁGUA - FORNECIMENTO E INSTALAÇÃO. AF_04/2024</v>
          </cell>
          <cell r="C9951" t="str">
            <v>M</v>
          </cell>
          <cell r="D9951">
            <v>659.07</v>
          </cell>
          <cell r="E9951">
            <v>661.84</v>
          </cell>
          <cell r="F9951" t="str">
            <v>SINAPI JUNHO 2025</v>
          </cell>
        </row>
        <row r="9952">
          <cell r="A9952">
            <v>94602</v>
          </cell>
          <cell r="B9952" t="str">
            <v>TUBO EM COBRE RÍGIDO, DN 54 MM, CLASSE E, SEM ISOLAMENTO, INSTALADO EM RESERVAÇÃO PREDIAL DE ÁGUA - FORNECIMENTO E INSTALAÇÃO. AF_04/2024</v>
          </cell>
          <cell r="C9952" t="str">
            <v>M</v>
          </cell>
          <cell r="D9952">
            <v>232.46</v>
          </cell>
          <cell r="E9952">
            <v>234.81</v>
          </cell>
          <cell r="F9952" t="str">
            <v>SINAPI JUNHO 2025</v>
          </cell>
        </row>
        <row r="9953">
          <cell r="A9953">
            <v>94603</v>
          </cell>
          <cell r="B9953" t="str">
            <v>TUBO EM COBRE RÍGIDO, DN 66 MM, CLASSE E, SEM ISOLAMENTO, INSTALADO EM RESERVAÇÃO PREDIAL DE ÁGUA - FORNECIMENTO E INSTALAÇÃO. AF_04/2024</v>
          </cell>
          <cell r="C9953" t="str">
            <v>M</v>
          </cell>
          <cell r="D9953">
            <v>318.26</v>
          </cell>
          <cell r="E9953">
            <v>320.70999999999998</v>
          </cell>
          <cell r="F9953" t="str">
            <v>SINAPI JUNHO 2025</v>
          </cell>
        </row>
        <row r="9954">
          <cell r="A9954">
            <v>94604</v>
          </cell>
          <cell r="B9954" t="str">
            <v>TUBO EM COBRE RÍGIDO, DN 79 MM, CLASSE E, SEM ISOLAMENTO, INSTALADO EM RESERVAÇÃO PREDIAL DE ÁGUA - FORNECIMENTO E INSTALAÇÃO. AF_04/2024</v>
          </cell>
          <cell r="C9954" t="str">
            <v>M</v>
          </cell>
          <cell r="D9954">
            <v>454.27</v>
          </cell>
          <cell r="E9954">
            <v>456.84</v>
          </cell>
          <cell r="F9954" t="str">
            <v>SINAPI JUNHO 2025</v>
          </cell>
        </row>
        <row r="9955">
          <cell r="A9955">
            <v>94723</v>
          </cell>
          <cell r="B9955" t="str">
            <v>TUBO, CPVC, SOLDÁVEL, DN 114 MM, INSTALADO EM RESERVAÇÃO PREDIAL DE ÁGUA - FORNECIMENTO E INSTALAÇÃO. AF_04/2024</v>
          </cell>
          <cell r="C9955" t="str">
            <v>M</v>
          </cell>
          <cell r="D9955">
            <v>451.9</v>
          </cell>
          <cell r="E9955">
            <v>454.21</v>
          </cell>
          <cell r="F9955" t="str">
            <v>SINAPI JUNHO 2025</v>
          </cell>
        </row>
        <row r="9956">
          <cell r="A9956">
            <v>94716</v>
          </cell>
          <cell r="B9956" t="str">
            <v>TUBO, CPVC, SOLDÁVEL, DN 22 MM, INSTALADO EM RESERVAÇÃO PREDIAL DE ÁGUA - FORNECIMENTO E INSTALAÇÃO. AF_04/2024</v>
          </cell>
          <cell r="C9956" t="str">
            <v>M</v>
          </cell>
          <cell r="D9956">
            <v>22.16</v>
          </cell>
          <cell r="E9956">
            <v>22.36</v>
          </cell>
          <cell r="F9956" t="str">
            <v>SINAPI JUNHO 2025</v>
          </cell>
        </row>
        <row r="9957">
          <cell r="A9957">
            <v>94717</v>
          </cell>
          <cell r="B9957" t="str">
            <v>TUBO, CPVC, SOLDÁVEL, DN 28 MM, INSTALADO EM RESERVAÇÃO PREDIAL DE ÁGUA - FORNECIMENTO E INSTALAÇÃO. AF_04/2024</v>
          </cell>
          <cell r="C9957" t="str">
            <v>M</v>
          </cell>
          <cell r="D9957">
            <v>37.19</v>
          </cell>
          <cell r="E9957">
            <v>37.44</v>
          </cell>
          <cell r="F9957" t="str">
            <v>SINAPI JUNHO 2025</v>
          </cell>
        </row>
        <row r="9958">
          <cell r="A9958">
            <v>94718</v>
          </cell>
          <cell r="B9958" t="str">
            <v>TUBO, CPVC, SOLDÁVEL, DN 35 MM, INSTALADO EM RESERVAÇÃO PREDIAL DE ÁGUA - FORNECIMENTO E INSTALAÇÃO. AF_04/2024</v>
          </cell>
          <cell r="C9958" t="str">
            <v>M</v>
          </cell>
          <cell r="D9958">
            <v>48.57</v>
          </cell>
          <cell r="E9958">
            <v>48.9</v>
          </cell>
          <cell r="F9958" t="str">
            <v>SINAPI JUNHO 2025</v>
          </cell>
        </row>
        <row r="9959">
          <cell r="A9959">
            <v>94719</v>
          </cell>
          <cell r="B9959" t="str">
            <v>TUBO, CPVC, SOLDÁVEL, DN 42 MM, INSTALADO EM RESERVAÇÃO PREDIAL DE ÁGUA - FORNECIMENTO E INSTALAÇÃO. AF_04/2024</v>
          </cell>
          <cell r="C9959" t="str">
            <v>M</v>
          </cell>
          <cell r="D9959">
            <v>64.819999999999993</v>
          </cell>
          <cell r="E9959">
            <v>65.239999999999995</v>
          </cell>
          <cell r="F9959" t="str">
            <v>SINAPI JUNHO 2025</v>
          </cell>
        </row>
        <row r="9960">
          <cell r="A9960">
            <v>94720</v>
          </cell>
          <cell r="B9960" t="str">
            <v>TUBO, CPVC, SOLDÁVEL, DN 54 MM, INSTALADO EM RESERVAÇÃO PREDIAL DE ÁGUA - FORNECIMENTO E INSTALAÇÃO. AF_04/2024</v>
          </cell>
          <cell r="C9960" t="str">
            <v>M</v>
          </cell>
          <cell r="D9960">
            <v>94.92</v>
          </cell>
          <cell r="E9960">
            <v>95.53</v>
          </cell>
          <cell r="F9960" t="str">
            <v>SINAPI JUNHO 2025</v>
          </cell>
        </row>
        <row r="9961">
          <cell r="A9961">
            <v>94721</v>
          </cell>
          <cell r="B9961" t="str">
            <v>TUBO, CPVC, SOLDÁVEL, DN 73 MM, INSTALADO EM RESERVAÇÃO PREDIAL DE ÁGUA - FORNECIMENTO E INSTALAÇÃO. AF_04/2024</v>
          </cell>
          <cell r="C9961" t="str">
            <v>M</v>
          </cell>
          <cell r="D9961">
            <v>153.85</v>
          </cell>
          <cell r="E9961">
            <v>154.87</v>
          </cell>
          <cell r="F9961" t="str">
            <v>SINAPI JUNHO 2025</v>
          </cell>
        </row>
        <row r="9962">
          <cell r="A9962">
            <v>94722</v>
          </cell>
          <cell r="B9962" t="str">
            <v>TUBO, CPVC, SOLDÁVEL, DN 89 MM, INSTALADO EM RESERVAÇÃO PREDIAL DE ÁGUA - FORNECIMENTO E INSTALAÇÃO. AF_04/2024</v>
          </cell>
          <cell r="C9962" t="str">
            <v>M</v>
          </cell>
          <cell r="D9962">
            <v>240</v>
          </cell>
          <cell r="E9962">
            <v>241.45</v>
          </cell>
          <cell r="F9962" t="str">
            <v>SINAPI JUNHO 2025</v>
          </cell>
        </row>
        <row r="9963">
          <cell r="A9963">
            <v>96726</v>
          </cell>
          <cell r="B9963" t="str">
            <v>TUBO, PPR, DN 110 MM, CLASSE PN 12, INSTALADO EM RESERVAÇÃO PREDIAL DE ÁGUA - FORNECIMENTO E INSTALAÇÃO. AF_04/2024</v>
          </cell>
          <cell r="C9963" t="str">
            <v>M</v>
          </cell>
          <cell r="D9963">
            <v>169.88</v>
          </cell>
          <cell r="E9963">
            <v>172.25</v>
          </cell>
          <cell r="F9963" t="str">
            <v>SINAPI JUNHO 2025</v>
          </cell>
        </row>
        <row r="9964">
          <cell r="A9964">
            <v>96735</v>
          </cell>
          <cell r="B9964" t="str">
            <v>TUBO, PPR, DN 110 MM, CLASSE PN 25, INSTALADO EM RESERVAÇÃO PREDIAL DE ÁGUA - FORNECIMENTO E INSTALAÇÃO. AF_04/2024</v>
          </cell>
          <cell r="C9964" t="str">
            <v>M</v>
          </cell>
          <cell r="D9964">
            <v>322.92</v>
          </cell>
          <cell r="E9964">
            <v>325.83</v>
          </cell>
          <cell r="F9964" t="str">
            <v>SINAPI JUNHO 2025</v>
          </cell>
        </row>
        <row r="9965">
          <cell r="A9965">
            <v>96718</v>
          </cell>
          <cell r="B9965" t="str">
            <v>TUBO, PPR, DN 20 MM, CLASSE PN 20, INSTALADO EM RESERVAÇÃO PREDIAL DE ÁGUA - FORNECIMENTO E INSTALAÇÃO. AF_04/2024</v>
          </cell>
          <cell r="C9965" t="str">
            <v>M</v>
          </cell>
          <cell r="D9965">
            <v>15.03</v>
          </cell>
          <cell r="E9965">
            <v>15.42</v>
          </cell>
          <cell r="F9965" t="str">
            <v>SINAPI JUNHO 2025</v>
          </cell>
        </row>
        <row r="9966">
          <cell r="A9966">
            <v>96727</v>
          </cell>
          <cell r="B9966" t="str">
            <v>TUBO, PPR, DN 20 MM, CLASSE PN 25, INSTALADO EM RESERVAÇÃO PREDIAL DE ÁGUA - FORNECIMENTO E INSTALAÇÃO. AF_04/2024</v>
          </cell>
          <cell r="C9966" t="str">
            <v>M</v>
          </cell>
          <cell r="D9966">
            <v>17.079999999999998</v>
          </cell>
          <cell r="E9966">
            <v>17.55</v>
          </cell>
          <cell r="F9966" t="str">
            <v>SINAPI JUNHO 2025</v>
          </cell>
        </row>
        <row r="9967">
          <cell r="A9967">
            <v>96719</v>
          </cell>
          <cell r="B9967" t="str">
            <v>TUBO, PPR, DN 25 MM, CLASSE PN 20, INSTALADO EM RESERVAÇÃO PREDIAL DE ÁGUA - FORNECIMENTO E INSTALAÇÃO. AF_04/2024</v>
          </cell>
          <cell r="C9967" t="str">
            <v>M</v>
          </cell>
          <cell r="D9967">
            <v>19.329999999999998</v>
          </cell>
          <cell r="E9967">
            <v>19.760000000000002</v>
          </cell>
          <cell r="F9967" t="str">
            <v>SINAPI JUNHO 2025</v>
          </cell>
        </row>
        <row r="9968">
          <cell r="A9968">
            <v>96728</v>
          </cell>
          <cell r="B9968" t="str">
            <v>TUBO, PPR, DN 25 MM, CLASSE PN 25, INSTALADO EM RESERVAÇÃO PREDIAL DE ÁGUA - FORNECIMENTO E INSTALAÇÃO. AF_04/2024</v>
          </cell>
          <cell r="C9968" t="str">
            <v>M</v>
          </cell>
          <cell r="D9968">
            <v>22.17</v>
          </cell>
          <cell r="E9968">
            <v>22.69</v>
          </cell>
          <cell r="F9968" t="str">
            <v>SINAPI JUNHO 2025</v>
          </cell>
        </row>
        <row r="9969">
          <cell r="A9969">
            <v>96720</v>
          </cell>
          <cell r="B9969" t="str">
            <v>TUBO, PPR, DN 32 MM, CLASSE PN 12, INSTALADO EM RESERVAÇÃO PREDIAL DE ÁGUA - FORNECIMENTO E INSTALAÇÃO. AF_04/2024</v>
          </cell>
          <cell r="C9969" t="str">
            <v>M</v>
          </cell>
          <cell r="D9969">
            <v>17.399999999999999</v>
          </cell>
          <cell r="E9969">
            <v>17.899999999999999</v>
          </cell>
          <cell r="F9969" t="str">
            <v>SINAPI JUNHO 2025</v>
          </cell>
        </row>
        <row r="9970">
          <cell r="A9970">
            <v>96729</v>
          </cell>
          <cell r="B9970" t="str">
            <v>TUBO, PPR, DN 32 MM, CLASSE PN 25, INSTALADO EM RESERVAÇÃO PREDIAL DE ÁGUA - FORNECIMENTO E INSTALAÇÃO. AF_04/2024</v>
          </cell>
          <cell r="C9970" t="str">
            <v>M</v>
          </cell>
          <cell r="D9970">
            <v>28.65</v>
          </cell>
          <cell r="E9970">
            <v>29.26</v>
          </cell>
          <cell r="F9970" t="str">
            <v>SINAPI JUNHO 2025</v>
          </cell>
        </row>
        <row r="9971">
          <cell r="A9971">
            <v>96721</v>
          </cell>
          <cell r="B9971" t="str">
            <v>TUBO, PPR, DN 40 MM, CLASSE PN 12, INSTALADO EM RESERVAÇÃO PREDIAL DE ÁGUA - FORNECIMENTO E INSTALAÇÃO. AF_04/2024</v>
          </cell>
          <cell r="C9971" t="str">
            <v>M</v>
          </cell>
          <cell r="D9971">
            <v>22.67</v>
          </cell>
          <cell r="E9971">
            <v>23.27</v>
          </cell>
          <cell r="F9971" t="str">
            <v>SINAPI JUNHO 2025</v>
          </cell>
        </row>
        <row r="9972">
          <cell r="A9972">
            <v>96730</v>
          </cell>
          <cell r="B9972" t="str">
            <v>TUBO, PPR, DN 40 MM, CLASSE PN 25, INSTALADO EM RESERVAÇÃO PREDIAL DE ÁGUA - FORNECIMENTO E INSTALAÇÃO. AF_04/2024</v>
          </cell>
          <cell r="C9972" t="str">
            <v>M</v>
          </cell>
          <cell r="D9972">
            <v>39.729999999999997</v>
          </cell>
          <cell r="E9972">
            <v>40.46</v>
          </cell>
          <cell r="F9972" t="str">
            <v>SINAPI JUNHO 2025</v>
          </cell>
        </row>
        <row r="9973">
          <cell r="A9973">
            <v>96722</v>
          </cell>
          <cell r="B9973" t="str">
            <v>TUBO, PPR, DN 50 MM, CLASSE PN 12, INSTALADO EM RESERVAÇÃO PREDIAL DE ÁGUA - FORNECIMENTO E INSTALAÇÃO. AF_04/2024</v>
          </cell>
          <cell r="C9973" t="str">
            <v>M</v>
          </cell>
          <cell r="D9973">
            <v>34.97</v>
          </cell>
          <cell r="E9973">
            <v>35.72</v>
          </cell>
          <cell r="F9973" t="str">
            <v>SINAPI JUNHO 2025</v>
          </cell>
        </row>
        <row r="9974">
          <cell r="A9974">
            <v>96731</v>
          </cell>
          <cell r="B9974" t="str">
            <v>TUBO, PPR, DN 50 MM, CLASSE PN 25, INSTALADO EM RESERVAÇÃO PREDIAL DE ÁGUA - FORNECIMENTO E INSTALAÇÃO. AF_04/2024</v>
          </cell>
          <cell r="C9974" t="str">
            <v>M</v>
          </cell>
          <cell r="D9974">
            <v>60.26</v>
          </cell>
          <cell r="E9974">
            <v>61.18</v>
          </cell>
          <cell r="F9974" t="str">
            <v>SINAPI JUNHO 2025</v>
          </cell>
        </row>
        <row r="9975">
          <cell r="A9975">
            <v>96723</v>
          </cell>
          <cell r="B9975" t="str">
            <v>TUBO, PPR, DN 63 MM, CLASSE PN 12, INSTALADO EM RESERVAÇÃO PREDIAL DE ÁGUA - FORNECIMENTO E INSTALAÇÃO. AF_04/2024</v>
          </cell>
          <cell r="C9975" t="str">
            <v>M</v>
          </cell>
          <cell r="D9975">
            <v>54.46</v>
          </cell>
          <cell r="E9975">
            <v>55.45</v>
          </cell>
          <cell r="F9975" t="str">
            <v>SINAPI JUNHO 2025</v>
          </cell>
        </row>
        <row r="9976">
          <cell r="A9976">
            <v>96732</v>
          </cell>
          <cell r="B9976" t="str">
            <v>TUBO, PPR, DN 63 MM, CLASSE PN 25, INSTALADO EM RESERVAÇÃO PREDIAL DE ÁGUA - FORNECIMENTO E INSTALAÇÃO. AF_04/2024</v>
          </cell>
          <cell r="C9976" t="str">
            <v>M</v>
          </cell>
          <cell r="D9976">
            <v>101.86</v>
          </cell>
          <cell r="E9976">
            <v>103.08</v>
          </cell>
          <cell r="F9976" t="str">
            <v>SINAPI JUNHO 2025</v>
          </cell>
        </row>
        <row r="9977">
          <cell r="A9977">
            <v>96724</v>
          </cell>
          <cell r="B9977" t="str">
            <v>TUBO, PPR, DN 75 MM, CLASSE PN 12, INSTALADO EM RESERVAÇÃO PREDIAL DE ÁGUA - FORNECIMENTO E INSTALAÇÃO. AF_04/2024</v>
          </cell>
          <cell r="C9977" t="str">
            <v>M</v>
          </cell>
          <cell r="D9977">
            <v>69.94</v>
          </cell>
          <cell r="E9977">
            <v>71.2</v>
          </cell>
          <cell r="F9977" t="str">
            <v>SINAPI JUNHO 2025</v>
          </cell>
        </row>
        <row r="9978">
          <cell r="A9978">
            <v>96733</v>
          </cell>
          <cell r="B9978" t="str">
            <v>TUBO, PPR, DN 75 MM, CLASSE PN 25, INSTALADO EM RESERVAÇÃO PREDIAL DE ÁGUA - FORNECIMENTO E INSTALAÇÃO. AF_04/2024</v>
          </cell>
          <cell r="C9978" t="str">
            <v>M</v>
          </cell>
          <cell r="D9978">
            <v>138.9</v>
          </cell>
          <cell r="E9978">
            <v>140.47</v>
          </cell>
          <cell r="F9978" t="str">
            <v>SINAPI JUNHO 2025</v>
          </cell>
        </row>
        <row r="9979">
          <cell r="A9979">
            <v>96725</v>
          </cell>
          <cell r="B9979" t="str">
            <v>TUBO, PPR, DN 90 MM, CLASSE PN 12, INSTALADO EM RESERVAÇÃO PREDIAL DE ÁGUA - FORNECIMENTO E INSTALAÇÃO. AF_04/2024</v>
          </cell>
          <cell r="C9979" t="str">
            <v>M</v>
          </cell>
          <cell r="D9979">
            <v>114.85</v>
          </cell>
          <cell r="E9979">
            <v>116.55</v>
          </cell>
          <cell r="F9979" t="str">
            <v>SINAPI JUNHO 2025</v>
          </cell>
        </row>
        <row r="9980">
          <cell r="A9980">
            <v>96734</v>
          </cell>
          <cell r="B9980" t="str">
            <v>TUBO, PPR, DN 90 MM, CLASSE PN 25, INSTALADO EM RESERVAÇÃO PREDIAL DE ÁGUA - FORNECIMENTO E INSTALAÇÃO. AF_04/2024</v>
          </cell>
          <cell r="C9980" t="str">
            <v>M</v>
          </cell>
          <cell r="D9980">
            <v>232.2</v>
          </cell>
          <cell r="E9980">
            <v>234.28</v>
          </cell>
          <cell r="F9980" t="str">
            <v>SINAPI JUNHO 2025</v>
          </cell>
        </row>
        <row r="9981">
          <cell r="A9981">
            <v>94655</v>
          </cell>
          <cell r="B9981" t="str">
            <v>TUBO, PVC, SOLDÁVEL, DE 110MM, INSTALADO EM RESERVAÇÃO PREDIAL DE ÁGUA - FORNECIMENTO E INSTALAÇÃO. AF_04/2024</v>
          </cell>
          <cell r="C9981" t="str">
            <v>M</v>
          </cell>
          <cell r="D9981">
            <v>117.86</v>
          </cell>
          <cell r="E9981">
            <v>120.02</v>
          </cell>
          <cell r="F9981" t="str">
            <v>SINAPI JUNHO 2025</v>
          </cell>
        </row>
        <row r="9982">
          <cell r="A9982">
            <v>94648</v>
          </cell>
          <cell r="B9982" t="str">
            <v>TUBO, PVC, SOLDÁVEL, DE 25MM, INSTALADO EM RESERVAÇÃO PREDIAL DE ÁGUA - FORNECIMENTO E INSTALAÇÃO. AF_04/2024</v>
          </cell>
          <cell r="C9982" t="str">
            <v>M</v>
          </cell>
          <cell r="D9982">
            <v>6.65</v>
          </cell>
          <cell r="E9982">
            <v>6.86</v>
          </cell>
          <cell r="F9982" t="str">
            <v>SINAPI JUNHO 2025</v>
          </cell>
        </row>
        <row r="9983">
          <cell r="A9983">
            <v>94649</v>
          </cell>
          <cell r="B9983" t="str">
            <v>TUBO, PVC, SOLDÁVEL, DE 32MM, INSTALADO EM RESERVAÇÃO PREDIAL DE ÁGUA - FORNECIMENTO E INSTALAÇÃO. AF_04/2024</v>
          </cell>
          <cell r="C9983" t="str">
            <v>M</v>
          </cell>
          <cell r="D9983">
            <v>12.35</v>
          </cell>
          <cell r="E9983">
            <v>12.64</v>
          </cell>
          <cell r="F9983" t="str">
            <v>SINAPI JUNHO 2025</v>
          </cell>
        </row>
        <row r="9984">
          <cell r="A9984">
            <v>94650</v>
          </cell>
          <cell r="B9984" t="str">
            <v>TUBO, PVC, SOLDÁVEL, DE 40MM, INSTALADO EM RESERVAÇÃO PREDIAL DE ÁGUA - FORNECIMENTO E INSTALAÇÃO. AF_04/2024</v>
          </cell>
          <cell r="C9984" t="str">
            <v>M</v>
          </cell>
          <cell r="D9984">
            <v>18.66</v>
          </cell>
          <cell r="E9984">
            <v>19.059999999999999</v>
          </cell>
          <cell r="F9984" t="str">
            <v>SINAPI JUNHO 2025</v>
          </cell>
        </row>
        <row r="9985">
          <cell r="A9985">
            <v>94651</v>
          </cell>
          <cell r="B9985" t="str">
            <v>TUBO, PVC, SOLDÁVEL, DE 50MM, INSTALADO EM RESERVAÇÃO PREDIAL DE ÁGUA - FORNECIMENTO E INSTALAÇÃO. AF_04/2024</v>
          </cell>
          <cell r="C9985" t="str">
            <v>M</v>
          </cell>
          <cell r="D9985">
            <v>21.71</v>
          </cell>
          <cell r="E9985">
            <v>22.25</v>
          </cell>
          <cell r="F9985" t="str">
            <v>SINAPI JUNHO 2025</v>
          </cell>
        </row>
        <row r="9986">
          <cell r="A9986">
            <v>94652</v>
          </cell>
          <cell r="B9986" t="str">
            <v>TUBO, PVC, SOLDÁVEL, DE 60MM, INSTALADO EM RESERVAÇÃO PREDIAL DE ÁGUA - FORNECIMENTO E INSTALAÇÃO. AF_04/2024</v>
          </cell>
          <cell r="C9986" t="str">
            <v>M</v>
          </cell>
          <cell r="D9986">
            <v>34</v>
          </cell>
          <cell r="E9986">
            <v>34.729999999999997</v>
          </cell>
          <cell r="F9986" t="str">
            <v>SINAPI JUNHO 2025</v>
          </cell>
        </row>
        <row r="9987">
          <cell r="A9987">
            <v>94653</v>
          </cell>
          <cell r="B9987" t="str">
            <v>TUBO, PVC, SOLDÁVEL, DE 75MM, INSTALADO EM RESERVAÇÃO PREDIAL DE ÁGUA - FORNECIMENTO E INSTALAÇÃO. AF_04/2024</v>
          </cell>
          <cell r="C9987" t="str">
            <v>M</v>
          </cell>
          <cell r="D9987">
            <v>54.92</v>
          </cell>
          <cell r="E9987">
            <v>55.99</v>
          </cell>
          <cell r="F9987" t="str">
            <v>SINAPI JUNHO 2025</v>
          </cell>
        </row>
        <row r="9988">
          <cell r="A9988">
            <v>94654</v>
          </cell>
          <cell r="B9988" t="str">
            <v>TUBO, PVC, SOLDÁVEL, DE 85MM, INSTALADO EM RESERVAÇÃO PREDIAL DE ÁGUA - FORNECIMENTO E INSTALAÇÃO. AF_04/2024</v>
          </cell>
          <cell r="C9988" t="str">
            <v>M</v>
          </cell>
          <cell r="D9988">
            <v>74.84</v>
          </cell>
          <cell r="E9988">
            <v>76.17</v>
          </cell>
          <cell r="F9988" t="str">
            <v>SINAPI JUNHO 2025</v>
          </cell>
        </row>
        <row r="9989">
          <cell r="A9989">
            <v>94689</v>
          </cell>
          <cell r="B9989" t="str">
            <v>TÊ COM BUCHA DE LATÃO NA BOLSA CENTRAL, PVC, SOLDÁVEL, DN 25 MM X 3/4", INSTALADO EM RESERVAÇÃO PREDIAL DE ÁGUA - FORNECIMENTO E INSTALAÇÃO. AF_04/2024</v>
          </cell>
          <cell r="C9989" t="str">
            <v>UN</v>
          </cell>
          <cell r="D9989">
            <v>9.19</v>
          </cell>
          <cell r="E9989">
            <v>9.5500000000000007</v>
          </cell>
          <cell r="F9989" t="str">
            <v>SINAPI JUNHO 2025</v>
          </cell>
        </row>
        <row r="9990">
          <cell r="A9990">
            <v>94702</v>
          </cell>
          <cell r="B9990" t="str">
            <v>TÊ DE REDUÇÃO, PVC, SOLDÁVEL, DN 110 MM X 60 MM, INSTALADO EM RESERVAÇÃO PREDIAL DE ÁGUA - FORNECIMENTO E INSTALAÇÃO. AF_04/2024</v>
          </cell>
          <cell r="C9990" t="str">
            <v>UN</v>
          </cell>
          <cell r="D9990">
            <v>180.94</v>
          </cell>
          <cell r="E9990">
            <v>183.74</v>
          </cell>
          <cell r="F9990" t="str">
            <v>SINAPI JUNHO 2025</v>
          </cell>
        </row>
        <row r="9991">
          <cell r="A9991">
            <v>94691</v>
          </cell>
          <cell r="B9991" t="str">
            <v>TÊ DE REDUÇÃO, PVC, SOLDÁVEL, DN 32 MM X 25 MM, INSTALADO EM RESERVAÇÃO PREDIAL DE ÁGUA - FORNECIMENTO E INSTALAÇÃO. AF_04/2024</v>
          </cell>
          <cell r="C9991" t="str">
            <v>UN</v>
          </cell>
          <cell r="D9991">
            <v>13.16</v>
          </cell>
          <cell r="E9991">
            <v>13.61</v>
          </cell>
          <cell r="F9991" t="str">
            <v>SINAPI JUNHO 2025</v>
          </cell>
        </row>
        <row r="9992">
          <cell r="A9992">
            <v>94693</v>
          </cell>
          <cell r="B9992" t="str">
            <v>TÊ DE REDUÇÃO, PVC, SOLDÁVEL, DN 40 MM X 32 MM, INSTALADO EM RESERVAÇÃO PREDIAL DE ÁGUA - FORNECIMENTO E INSTALAÇÃO. AF_04/2024</v>
          </cell>
          <cell r="C9992" t="str">
            <v>UN</v>
          </cell>
          <cell r="D9992">
            <v>17.23</v>
          </cell>
          <cell r="E9992">
            <v>17.82</v>
          </cell>
          <cell r="F9992" t="str">
            <v>SINAPI JUNHO 2025</v>
          </cell>
        </row>
        <row r="9993">
          <cell r="A9993">
            <v>94695</v>
          </cell>
          <cell r="B9993" t="str">
            <v>TÊ DE REDUÇÃO, PVC, SOLDÁVEL, DN 50 MM X 40 MM, INSTALADO EM RESERVAÇÃO PREDIAL DE ÁGUA - FORNECIMENTO E INSTALAÇÃO. AF_04/2024</v>
          </cell>
          <cell r="C9993" t="str">
            <v>UN</v>
          </cell>
          <cell r="D9993">
            <v>30.06</v>
          </cell>
          <cell r="E9993">
            <v>30.86</v>
          </cell>
          <cell r="F9993" t="str">
            <v>SINAPI JUNHO 2025</v>
          </cell>
        </row>
        <row r="9994">
          <cell r="A9994">
            <v>94698</v>
          </cell>
          <cell r="B9994" t="str">
            <v>TÊ DE REDUÇÃO, PVC, SOLDÁVEL, DN 75 MM X 50 MM, INSTALADO EM RESERVAÇÃO PREDIAL DE ÁGUA - FORNECIMENTO E INSTALAÇÃO. AF_04/2024</v>
          </cell>
          <cell r="C9994" t="str">
            <v>UN</v>
          </cell>
          <cell r="D9994">
            <v>64.510000000000005</v>
          </cell>
          <cell r="E9994">
            <v>65.989999999999995</v>
          </cell>
          <cell r="F9994" t="str">
            <v>SINAPI JUNHO 2025</v>
          </cell>
        </row>
        <row r="9995">
          <cell r="A9995">
            <v>94700</v>
          </cell>
          <cell r="B9995" t="str">
            <v>TÊ DE REDUÇÃO, PVC, SOLDÁVEL, DN 85 MM X 60 MM, INSTALADO EM RESERVAÇÃO PREDIAL DE ÁGUA - FORNECIMENTO E INSTALAÇÃO. AF_04/2024</v>
          </cell>
          <cell r="C9995" t="str">
            <v>UN</v>
          </cell>
          <cell r="D9995">
            <v>125.62</v>
          </cell>
          <cell r="E9995">
            <v>127.49</v>
          </cell>
          <cell r="F9995" t="str">
            <v>SINAPI JUNHO 2025</v>
          </cell>
        </row>
        <row r="9996">
          <cell r="A9996">
            <v>94477</v>
          </cell>
          <cell r="B9996" t="str">
            <v>TÊ, EM FERRO GALVANIZADO, CONEXÃO ROSQUEADA, DN 50 MM (2"), INSTALADO EM RESERVAÇÃO PREDIAL DE ÁGUA - FORNECIMENTO E INSTALAÇÃO. AF_04/2024</v>
          </cell>
          <cell r="C9996" t="str">
            <v>UN</v>
          </cell>
          <cell r="D9996">
            <v>101.99</v>
          </cell>
          <cell r="E9996">
            <v>104.99</v>
          </cell>
          <cell r="F9996" t="str">
            <v>SINAPI JUNHO 2025</v>
          </cell>
        </row>
        <row r="9997">
          <cell r="A9997">
            <v>94478</v>
          </cell>
          <cell r="B9997" t="str">
            <v>TÊ, EM FERRO GALVANIZADO, CONEXÃO ROSQUEADA, DN 65 MM (2 1/2"), INSTALADO EM RESERVAÇÃO PREDIAL DE ÁGUA - FORNECIMENTO E INSTALAÇÃO. AF_04/2024</v>
          </cell>
          <cell r="C9997" t="str">
            <v>UN</v>
          </cell>
          <cell r="D9997">
            <v>169.76</v>
          </cell>
          <cell r="E9997">
            <v>173.26</v>
          </cell>
          <cell r="F9997" t="str">
            <v>SINAPI JUNHO 2025</v>
          </cell>
        </row>
        <row r="9998">
          <cell r="A9998">
            <v>94479</v>
          </cell>
          <cell r="B9998" t="str">
            <v>TÊ, EM FERRO GALVANIZADO, CONEXÃO ROSQUEADA, DN 80 MM (3"), INSTALADO EM RESERVAÇÃO PREDIAL DE ÁGUA - FORNECIMENTO E INSTALAÇÃO. AF_04/2024</v>
          </cell>
          <cell r="C9998" t="str">
            <v>UN</v>
          </cell>
          <cell r="D9998">
            <v>221.25</v>
          </cell>
          <cell r="E9998">
            <v>225.38</v>
          </cell>
          <cell r="F9998" t="str">
            <v>SINAPI JUNHO 2025</v>
          </cell>
        </row>
        <row r="9999">
          <cell r="A9999">
            <v>96764</v>
          </cell>
          <cell r="B9999" t="str">
            <v>TÊ, PPR, DN 110 MM, INSTALADO EM RESERVAÇÃO PREDIAL DE ÁGUA - FORNECIMENTO E INSTALAÇÃO. AF_04/2024</v>
          </cell>
          <cell r="C9999" t="str">
            <v>UN</v>
          </cell>
          <cell r="D9999">
            <v>317.35000000000002</v>
          </cell>
          <cell r="E9999">
            <v>321.27</v>
          </cell>
          <cell r="F9999" t="str">
            <v>SINAPI JUNHO 2025</v>
          </cell>
        </row>
        <row r="10000">
          <cell r="A10000">
            <v>105164</v>
          </cell>
          <cell r="B10000" t="str">
            <v>TÊ, PPR, DN 20 MM, INSTALADO EM RESERVAÇÃO PREDIAL DE ÁGUA - FORNECIMENTO E INSTALAÇÃO. AF_04/2024</v>
          </cell>
          <cell r="C10000" t="str">
            <v>UN</v>
          </cell>
          <cell r="D10000">
            <v>10.72</v>
          </cell>
          <cell r="E10000">
            <v>11.36</v>
          </cell>
          <cell r="F10000" t="str">
            <v>SINAPI JUNHO 2025</v>
          </cell>
        </row>
        <row r="10001">
          <cell r="A10001">
            <v>105165</v>
          </cell>
          <cell r="B10001" t="str">
            <v>TÊ, PPR, DN 25 MM, INSTALADO EM RESERVAÇÃO PREDIAL DE ÁGUA - FORNECIMENTO E INSTALAÇÃO. AF_04/2024</v>
          </cell>
          <cell r="C10001" t="str">
            <v>UN</v>
          </cell>
          <cell r="D10001">
            <v>10.87</v>
          </cell>
          <cell r="E10001">
            <v>11.58</v>
          </cell>
          <cell r="F10001" t="str">
            <v>SINAPI JUNHO 2025</v>
          </cell>
        </row>
        <row r="10002">
          <cell r="A10002">
            <v>96758</v>
          </cell>
          <cell r="B10002" t="str">
            <v>TÊ, PPR, DN 32 MM, INSTALADO EM RESERVAÇÃO PREDIAL DE ÁGUA - FORNECIMENTO E INSTALAÇÃO. AF_04/2024</v>
          </cell>
          <cell r="C10002" t="str">
            <v>UN</v>
          </cell>
          <cell r="D10002">
            <v>16.93</v>
          </cell>
          <cell r="E10002">
            <v>17.75</v>
          </cell>
          <cell r="F10002" t="str">
            <v>SINAPI JUNHO 2025</v>
          </cell>
        </row>
        <row r="10003">
          <cell r="A10003">
            <v>96759</v>
          </cell>
          <cell r="B10003" t="str">
            <v>TÊ, PPR, DN 40 MM, INSTALADO EM RESERVAÇÃO PREDIAL DE ÁGUA - FORNECIMENTO E INSTALAÇÃO. AF_04/2024</v>
          </cell>
          <cell r="C10003" t="str">
            <v>UN</v>
          </cell>
          <cell r="D10003">
            <v>25.37</v>
          </cell>
          <cell r="E10003">
            <v>26.35</v>
          </cell>
          <cell r="F10003" t="str">
            <v>SINAPI JUNHO 2025</v>
          </cell>
        </row>
        <row r="10004">
          <cell r="A10004">
            <v>96760</v>
          </cell>
          <cell r="B10004" t="str">
            <v>TÊ, PPR, DN 50 MM, INSTALADO EM RESERVAÇÃO PREDIAL DE ÁGUA - FORNECIMENTO E INSTALAÇÃO. AF_04/2024</v>
          </cell>
          <cell r="C10004" t="str">
            <v>UN</v>
          </cell>
          <cell r="D10004">
            <v>41.8</v>
          </cell>
          <cell r="E10004">
            <v>43.03</v>
          </cell>
          <cell r="F10004" t="str">
            <v>SINAPI JUNHO 2025</v>
          </cell>
        </row>
        <row r="10005">
          <cell r="A10005">
            <v>96761</v>
          </cell>
          <cell r="B10005" t="str">
            <v>TÊ, PPR, DN 63 MM, INSTALADO EM RESERVAÇÃO PREDIAL DE ÁGUA - FORNECIMENTO E INSTALAÇÃO. AF_04/2024</v>
          </cell>
          <cell r="C10005" t="str">
            <v>UN</v>
          </cell>
          <cell r="D10005">
            <v>62.57</v>
          </cell>
          <cell r="E10005">
            <v>64.22</v>
          </cell>
          <cell r="F10005" t="str">
            <v>SINAPI JUNHO 2025</v>
          </cell>
        </row>
        <row r="10006">
          <cell r="A10006">
            <v>96762</v>
          </cell>
          <cell r="B10006" t="str">
            <v>TÊ, PPR, DN 75 MM, INSTALADO EM RESERVAÇÃO PREDIAL DE ÁGUA - FORNECIMENTO E INSTALAÇÃO. AF_04/2024</v>
          </cell>
          <cell r="C10006" t="str">
            <v>UN</v>
          </cell>
          <cell r="D10006">
            <v>119.05</v>
          </cell>
          <cell r="E10006">
            <v>121.15</v>
          </cell>
          <cell r="F10006" t="str">
            <v>SINAPI JUNHO 2025</v>
          </cell>
        </row>
        <row r="10007">
          <cell r="A10007">
            <v>96763</v>
          </cell>
          <cell r="B10007" t="str">
            <v>TÊ, PPR, DN 90 MM, INSTALADO EM RESERVAÇÃO PREDIAL DE ÁGUA - FORNECIMENTO E INSTALAÇÃO. AF_04/2024</v>
          </cell>
          <cell r="C10007" t="str">
            <v>UN</v>
          </cell>
          <cell r="D10007">
            <v>159.47</v>
          </cell>
          <cell r="E10007">
            <v>162.27000000000001</v>
          </cell>
          <cell r="F10007" t="str">
            <v>SINAPI JUNHO 2025</v>
          </cell>
        </row>
        <row r="10008">
          <cell r="A10008">
            <v>94701</v>
          </cell>
          <cell r="B10008" t="str">
            <v>TÊ, PVC, SOLDÁVEL, DN 110 MM INSTALADO EM RESERVAÇÃO PREDIAL DE ÁGUA - FORNECIMENTO E INSTALAÇÃO. AF_04/2024</v>
          </cell>
          <cell r="C10008" t="str">
            <v>UN</v>
          </cell>
          <cell r="D10008">
            <v>217.08</v>
          </cell>
          <cell r="E10008">
            <v>220.66</v>
          </cell>
          <cell r="F10008" t="str">
            <v>SINAPI JUNHO 2025</v>
          </cell>
        </row>
        <row r="10009">
          <cell r="A10009">
            <v>94688</v>
          </cell>
          <cell r="B10009" t="str">
            <v>TÊ, PVC, SOLDÁVEL, DN 25 MM INSTALADO EM RESERVAÇÃO PREDIAL DE ÁGUA - FORNECIMENTO E INSTALAÇÃO. AF_04/2024</v>
          </cell>
          <cell r="C10009" t="str">
            <v>UN</v>
          </cell>
          <cell r="D10009">
            <v>6.67</v>
          </cell>
          <cell r="E10009">
            <v>7.03</v>
          </cell>
          <cell r="F10009" t="str">
            <v>SINAPI JUNHO 2025</v>
          </cell>
        </row>
        <row r="10010">
          <cell r="A10010">
            <v>94690</v>
          </cell>
          <cell r="B10010" t="str">
            <v>TÊ, PVC, SOLDÁVEL, DN 32 MM INSTALADO EM RESERVAÇÃO PREDIAL DE ÁGUA - FORNECIMENTO E INSTALAÇÃO. AF_04/2024</v>
          </cell>
          <cell r="C10010" t="str">
            <v>UN</v>
          </cell>
          <cell r="D10010">
            <v>10.98</v>
          </cell>
          <cell r="E10010">
            <v>11.46</v>
          </cell>
          <cell r="F10010" t="str">
            <v>SINAPI JUNHO 2025</v>
          </cell>
        </row>
        <row r="10011">
          <cell r="A10011">
            <v>94692</v>
          </cell>
          <cell r="B10011" t="str">
            <v>TÊ, PVC, SOLDÁVEL, DN 40 MM INSTALADO EM RESERVAÇÃO PREDIAL DE ÁGUA - FORNECIMENTO E INSTALAÇÃO. AF_04/2024</v>
          </cell>
          <cell r="C10011" t="str">
            <v>UN</v>
          </cell>
          <cell r="D10011">
            <v>18.63</v>
          </cell>
          <cell r="E10011">
            <v>19.28</v>
          </cell>
          <cell r="F10011" t="str">
            <v>SINAPI JUNHO 2025</v>
          </cell>
        </row>
        <row r="10012">
          <cell r="A10012">
            <v>94694</v>
          </cell>
          <cell r="B10012" t="str">
            <v>TÊ, PVC, SOLDÁVEL, DN 50 MM INSTALADO EM RESERVAÇÃO PREDIAL DE ÁGUA - FORNECIMENTO E INSTALAÇÃO. AF_04/2024</v>
          </cell>
          <cell r="C10012" t="str">
            <v>UN</v>
          </cell>
          <cell r="D10012">
            <v>23.11</v>
          </cell>
          <cell r="E10012">
            <v>24</v>
          </cell>
          <cell r="F10012" t="str">
            <v>SINAPI JUNHO 2025</v>
          </cell>
        </row>
        <row r="10013">
          <cell r="A10013">
            <v>94696</v>
          </cell>
          <cell r="B10013" t="str">
            <v>TÊ, PVC, SOLDÁVEL, DN 60 MM INSTALADO EM RESERVAÇÃO PREDIAL DE ÁGUA - FORNECIMENTO E INSTALAÇÃO. AF_04/2024</v>
          </cell>
          <cell r="C10013" t="str">
            <v>UN</v>
          </cell>
          <cell r="D10013">
            <v>48.75</v>
          </cell>
          <cell r="E10013">
            <v>49.95</v>
          </cell>
          <cell r="F10013" t="str">
            <v>SINAPI JUNHO 2025</v>
          </cell>
        </row>
        <row r="10014">
          <cell r="A10014">
            <v>94697</v>
          </cell>
          <cell r="B10014" t="str">
            <v>TÊ, PVC, SOLDÁVEL, DN 75 MM INSTALADO EM RESERVAÇÃO PREDIAL DE ÁGUA - FORNECIMENTO E INSTALAÇÃO. AF_04/2024</v>
          </cell>
          <cell r="C10014" t="str">
            <v>UN</v>
          </cell>
          <cell r="D10014">
            <v>83.6</v>
          </cell>
          <cell r="E10014">
            <v>85.37</v>
          </cell>
          <cell r="F10014" t="str">
            <v>SINAPI JUNHO 2025</v>
          </cell>
        </row>
        <row r="10015">
          <cell r="A10015">
            <v>94699</v>
          </cell>
          <cell r="B10015" t="str">
            <v>TÊ, PVC, SOLDÁVEL, DN 85 MM INSTALADO EM RESERVAÇÃO PREDIAL DE ÁGUA - FORNECIMENTO E INSTALAÇÃO. AF_04/2024</v>
          </cell>
          <cell r="C10015" t="str">
            <v>UN</v>
          </cell>
          <cell r="D10015">
            <v>110.78</v>
          </cell>
          <cell r="E10015">
            <v>113</v>
          </cell>
          <cell r="F10015" t="str">
            <v>SINAPI JUNHO 2025</v>
          </cell>
        </row>
        <row r="10016">
          <cell r="A10016">
            <v>105167</v>
          </cell>
          <cell r="B10016" t="str">
            <v>UNIÃO FLANGE, PPR, COM PARAFUSOS, DN 40 MM, INSTALADO EM RESERVAÇÃO PREDIAL DE ÁGUA - FORNECIMENTO E INSTALAÇÃO. AF_04/2024</v>
          </cell>
          <cell r="C10016" t="str">
            <v>UN</v>
          </cell>
          <cell r="D10016">
            <v>219.83</v>
          </cell>
          <cell r="E10016">
            <v>226.28</v>
          </cell>
          <cell r="F10016" t="str">
            <v>SINAPI JUNHO 2025</v>
          </cell>
        </row>
        <row r="10017">
          <cell r="A10017">
            <v>105168</v>
          </cell>
          <cell r="B10017" t="str">
            <v>UNIÃO FLANGE, PPR, COM PARAFUSOS, DN 50 MM, INSTALADO EM RESERVAÇÃO PREDIAL DE ÁGUA - FORNECIMENTO E INSTALAÇÃO. AF_04/2024</v>
          </cell>
          <cell r="C10017" t="str">
            <v>UN</v>
          </cell>
          <cell r="D10017">
            <v>0</v>
          </cell>
          <cell r="E10017">
            <v>0</v>
          </cell>
          <cell r="F10017" t="str">
            <v>SINAPI JUNHO 2025</v>
          </cell>
        </row>
        <row r="10018">
          <cell r="A10018">
            <v>105171</v>
          </cell>
          <cell r="B10018" t="str">
            <v>UNIÃO FLANGE, PPR, COM PARAFUSOS, DN 63 MM, INSTALADO EM RESERVAÇÃO PREDIAL DE ÁGUA - FORNECIMENTO E INSTALAÇÃO. AF_04/2024</v>
          </cell>
          <cell r="C10018" t="str">
            <v>UN</v>
          </cell>
          <cell r="D10018">
            <v>0</v>
          </cell>
          <cell r="E10018">
            <v>0</v>
          </cell>
          <cell r="F10018" t="str">
            <v>SINAPI JUNHO 2025</v>
          </cell>
        </row>
        <row r="10019">
          <cell r="A10019">
            <v>105191</v>
          </cell>
          <cell r="B10019" t="str">
            <v>UNIÃO FLANGE, PPR, COM PARAFUSOS, DN 75 MM, INSTALADO EM RESERVAÇÃO PREDIAL DE ÁGUA - FORNECIMENTO E INSTALAÇÃO. AF_04/2024</v>
          </cell>
          <cell r="C10019" t="str">
            <v>UN</v>
          </cell>
          <cell r="D10019">
            <v>0</v>
          </cell>
          <cell r="E10019">
            <v>0</v>
          </cell>
          <cell r="F10019" t="str">
            <v>SINAPI JUNHO 2025</v>
          </cell>
        </row>
        <row r="10020">
          <cell r="A10020">
            <v>105192</v>
          </cell>
          <cell r="B10020" t="str">
            <v>UNIÃO FLANGE, PPR, COM PARAFUSOS, DN 90 MM, INSTALADO EM RESERVAÇÃO PREDIAL DE ÁGUA - FORNECIMENTO E INSTALAÇÃO. AF_04/2024</v>
          </cell>
          <cell r="C10020" t="str">
            <v>UN</v>
          </cell>
          <cell r="D10020">
            <v>0</v>
          </cell>
          <cell r="E10020">
            <v>0</v>
          </cell>
          <cell r="F10020" t="str">
            <v>SINAPI JUNHO 2025</v>
          </cell>
        </row>
        <row r="10021">
          <cell r="A10021">
            <v>96809</v>
          </cell>
          <cell r="B10021" t="str">
            <v>CONEXÃO FIXA, ROSCA FÊMEA, METÁLICA, PARA INSTALAÇÕES EM PEX ÁGUA, DN 16 MM X 1/2", COM ANEL DESLIZANTE. FORNECIMENTO E INSTALAÇÃO. AF_02/2023</v>
          </cell>
          <cell r="C10021" t="str">
            <v>UN</v>
          </cell>
          <cell r="D10021">
            <v>18.73</v>
          </cell>
          <cell r="E10021">
            <v>19.559999999999999</v>
          </cell>
          <cell r="F10021" t="str">
            <v>SINAPI JUNHO 2025</v>
          </cell>
        </row>
        <row r="10022">
          <cell r="A10022">
            <v>96812</v>
          </cell>
          <cell r="B10022" t="str">
            <v>CONEXÃO FIXA, ROSCA FÊMEA, METÁLICA, PARA INSTALAÇÕES EM PEX ÁGUA, DN 20 MM X 1/2", COM ANEL DESLIZANTE. FORNECIMENTO E INSTALAÇÃO. AF_02/2023</v>
          </cell>
          <cell r="C10022" t="str">
            <v>UN</v>
          </cell>
          <cell r="D10022">
            <v>19.510000000000002</v>
          </cell>
          <cell r="E10022">
            <v>20.399999999999999</v>
          </cell>
          <cell r="F10022" t="str">
            <v>SINAPI JUNHO 2025</v>
          </cell>
        </row>
        <row r="10023">
          <cell r="A10023">
            <v>96813</v>
          </cell>
          <cell r="B10023" t="str">
            <v>CONEXÃO FIXA, ROSCA FÊMEA, METÁLICA, PARA INSTALAÇÕES EM PEX ÁGUA, DN 20 MM X 3/4", COM ANEL DESLIZANTE. FORNECIMENTO E INSTALAÇÃO. AF_02/2023</v>
          </cell>
          <cell r="C10023" t="str">
            <v>UN</v>
          </cell>
          <cell r="D10023">
            <v>22.27</v>
          </cell>
          <cell r="E10023">
            <v>23.25</v>
          </cell>
          <cell r="F10023" t="str">
            <v>SINAPI JUNHO 2025</v>
          </cell>
        </row>
        <row r="10024">
          <cell r="A10024">
            <v>96817</v>
          </cell>
          <cell r="B10024" t="str">
            <v>CONEXÃO FIXA, ROSCA FÊMEA, METÁLICA, PARA INSTALAÇÕES EM PEX ÁGUA, DN 25 MM X 1", COM ANEL DESLIZANTE - FORNECIMENTO E INSTALAÇÃO. AF_02/2023</v>
          </cell>
          <cell r="C10024" t="str">
            <v>UN</v>
          </cell>
          <cell r="D10024">
            <v>33.83</v>
          </cell>
          <cell r="E10024">
            <v>35</v>
          </cell>
          <cell r="F10024" t="str">
            <v>SINAPI JUNHO 2025</v>
          </cell>
        </row>
        <row r="10025">
          <cell r="A10025">
            <v>96816</v>
          </cell>
          <cell r="B10025" t="str">
            <v>CONEXÃO FIXA, ROSCA FÊMEA, METÁLICA, PARA INSTALAÇÕES EM PEX ÁGUA, DN 25 MM X 3/4", COM ANEL DESLIZANTE - FORNECIMENTO E INSTALAÇÃO. AF_02/2023</v>
          </cell>
          <cell r="C10025" t="str">
            <v>UN</v>
          </cell>
          <cell r="D10025">
            <v>25.2</v>
          </cell>
          <cell r="E10025">
            <v>26.26</v>
          </cell>
          <cell r="F10025" t="str">
            <v>SINAPI JUNHO 2025</v>
          </cell>
        </row>
        <row r="10026">
          <cell r="A10026">
            <v>96821</v>
          </cell>
          <cell r="B10026" t="str">
            <v>CONEXÃO FIXA, ROSCA FÊMEA, METÁLICA, PARA INSTALAÇÕES EM PEX ÁGUA, DN 32 MM X 1", COM ANEL DESLIZANTE - FORNECIMENTO E INSTALAÇÃO. AF_02/2023</v>
          </cell>
          <cell r="C10026" t="str">
            <v>UN</v>
          </cell>
          <cell r="D10026">
            <v>37.67</v>
          </cell>
          <cell r="E10026">
            <v>38.950000000000003</v>
          </cell>
          <cell r="F10026" t="str">
            <v>SINAPI JUNHO 2025</v>
          </cell>
        </row>
        <row r="10027">
          <cell r="A10027">
            <v>96824</v>
          </cell>
          <cell r="B10027" t="str">
            <v>CONEXÃO FIXA, ROSCA FÊMEA, PARA INSTALAÇÕES EM PEX ÁGUA, DN 16MM X 1/2", CONEXÃO POR CRIMPAGEM - FORNECIMENTO E INSTALAÇÃO. AF_02/2023</v>
          </cell>
          <cell r="C10027" t="str">
            <v>UN</v>
          </cell>
          <cell r="D10027">
            <v>17.59</v>
          </cell>
          <cell r="E10027">
            <v>18.329999999999998</v>
          </cell>
          <cell r="F10027" t="str">
            <v>SINAPI JUNHO 2025</v>
          </cell>
        </row>
        <row r="10028">
          <cell r="A10028">
            <v>96827</v>
          </cell>
          <cell r="B10028" t="str">
            <v>CONEXÃO FIXA, ROSCA FÊMEA, PARA INSTALAÇÕES EM PEX ÁGUA, DN 20MM X 1/2", CONEXÃO POR CRIMPAGEM - FORNECIMENTO E INSTALAÇÃO. AF_02/2023</v>
          </cell>
          <cell r="C10028" t="str">
            <v>UN</v>
          </cell>
          <cell r="D10028">
            <v>19.190000000000001</v>
          </cell>
          <cell r="E10028">
            <v>19.97</v>
          </cell>
          <cell r="F10028" t="str">
            <v>SINAPI JUNHO 2025</v>
          </cell>
        </row>
        <row r="10029">
          <cell r="A10029">
            <v>96828</v>
          </cell>
          <cell r="B10029" t="str">
            <v>CONEXÃO FIXA, ROSCA FÊMEA, PARA INSTALAÇÕES EM PEX ÁGUA, DN 20MM X 3/4", CONEXÃO POR CRIMPAGEM - FORNECIMENTO E INSTALAÇÃO. AF_02/2023</v>
          </cell>
          <cell r="C10029" t="str">
            <v>UN</v>
          </cell>
          <cell r="D10029">
            <v>23.74</v>
          </cell>
          <cell r="E10029">
            <v>24.62</v>
          </cell>
          <cell r="F10029" t="str">
            <v>SINAPI JUNHO 2025</v>
          </cell>
        </row>
        <row r="10030">
          <cell r="A10030">
            <v>96832</v>
          </cell>
          <cell r="B10030" t="str">
            <v>CONEXÃO FIXA, ROSCA FÊMEA, PARA INSTALAÇÕES EM PEX ÁGUA, DN 25MM X 3/4", CONEXÃO POR CRIMPAGEM - FORNECIMENTO E INSTALAÇÃO. AF_02/2023</v>
          </cell>
          <cell r="C10030" t="str">
            <v>UN</v>
          </cell>
          <cell r="D10030">
            <v>30</v>
          </cell>
          <cell r="E10030">
            <v>30.93</v>
          </cell>
          <cell r="F10030" t="str">
            <v>SINAPI JUNHO 2025</v>
          </cell>
        </row>
        <row r="10031">
          <cell r="A10031">
            <v>104525</v>
          </cell>
          <cell r="B10031" t="str">
            <v>CONEXÃO FIXA, ROSCA MACHO, PARA INSTALAÇÕES EM PEX ÁGUA, DN 16 MM X 1/2", COM ANEL DESLIZANTE - FORNECIMENTO E INSTALAÇÃO. AF_02/2023</v>
          </cell>
          <cell r="C10031" t="str">
            <v>UN</v>
          </cell>
          <cell r="D10031">
            <v>0</v>
          </cell>
          <cell r="E10031">
            <v>0</v>
          </cell>
          <cell r="F10031" t="str">
            <v>SINAPI JUNHO 2025</v>
          </cell>
        </row>
        <row r="10032">
          <cell r="A10032">
            <v>104563</v>
          </cell>
          <cell r="B10032" t="str">
            <v>CONEXÃO FIXA, ROSCA MACHO, PARA INSTALAÇÕES EM PEX ÁGUA, DN 16 MM X 3/4", COM ANEL DESLIZANTE - FORNECIMENTO E INSTALAÇÃO. AF_02/2023</v>
          </cell>
          <cell r="C10032" t="str">
            <v>UN</v>
          </cell>
          <cell r="D10032">
            <v>0</v>
          </cell>
          <cell r="E10032">
            <v>0</v>
          </cell>
          <cell r="F10032" t="str">
            <v>SINAPI JUNHO 2025</v>
          </cell>
        </row>
        <row r="10033">
          <cell r="A10033">
            <v>104531</v>
          </cell>
          <cell r="B10033" t="str">
            <v>CONEXÃO FIXA, ROSCA MACHO, PARA INSTALAÇÕES EM PEX ÁGUA, DN 20 MM X 1/2", COM ANEL DESLIZANTE - FORNECIMENTO E INSTALAÇÃO. AF_02/2023</v>
          </cell>
          <cell r="C10033" t="str">
            <v>UN</v>
          </cell>
          <cell r="D10033">
            <v>0</v>
          </cell>
          <cell r="E10033">
            <v>0</v>
          </cell>
          <cell r="F10033" t="str">
            <v>SINAPI JUNHO 2025</v>
          </cell>
        </row>
        <row r="10034">
          <cell r="A10034">
            <v>104527</v>
          </cell>
          <cell r="B10034" t="str">
            <v>CONEXÃO FIXA, ROSCA MACHO, PARA INSTALAÇÕES EM PEX ÁGUA, DN 20 MM X 3/4", COM ANEL DESLIZANTE - FORNECIMENTO E INSTALAÇÃO. AF_02/2023</v>
          </cell>
          <cell r="C10034" t="str">
            <v>UN</v>
          </cell>
          <cell r="D10034">
            <v>0</v>
          </cell>
          <cell r="E10034">
            <v>0</v>
          </cell>
          <cell r="F10034" t="str">
            <v>SINAPI JUNHO 2025</v>
          </cell>
        </row>
        <row r="10035">
          <cell r="A10035">
            <v>104529</v>
          </cell>
          <cell r="B10035" t="str">
            <v>CONEXÃO FIXA, ROSCA MACHO, PARA INSTALAÇÕES EM PEX ÁGUA, DN 25 MM X 1", COM ANEL DESLIZANTE - FORNECIMENTO E INSTALAÇÃO. AF_02/2023</v>
          </cell>
          <cell r="C10035" t="str">
            <v>UN</v>
          </cell>
          <cell r="D10035">
            <v>0</v>
          </cell>
          <cell r="E10035">
            <v>0</v>
          </cell>
          <cell r="F10035" t="str">
            <v>SINAPI JUNHO 2025</v>
          </cell>
        </row>
        <row r="10036">
          <cell r="A10036">
            <v>104564</v>
          </cell>
          <cell r="B10036" t="str">
            <v>CONEXÃO FIXA, ROSCA MACHO, PARA INSTALAÇÕES EM PEX ÁGUA, DN 25 MM X 1/2", COM ANEL DESLIZANTE - FORNECIMENTO E INSTALAÇÃO. AF_02/2023</v>
          </cell>
          <cell r="C10036" t="str">
            <v>UN</v>
          </cell>
          <cell r="D10036">
            <v>0</v>
          </cell>
          <cell r="E10036">
            <v>0</v>
          </cell>
          <cell r="F10036" t="str">
            <v>SINAPI JUNHO 2025</v>
          </cell>
        </row>
        <row r="10037">
          <cell r="A10037">
            <v>104533</v>
          </cell>
          <cell r="B10037" t="str">
            <v>CONEXÃO FIXA, ROSCA MACHO, PARA INSTALAÇÕES EM PEX ÁGUA, DN 25 MM X 3/4", COM ANEL DESLIZANTE - FORNECIMENTO E INSTALAÇÃO. AF_02/2023</v>
          </cell>
          <cell r="C10037" t="str">
            <v>UN</v>
          </cell>
          <cell r="D10037">
            <v>0</v>
          </cell>
          <cell r="E10037">
            <v>0</v>
          </cell>
          <cell r="F10037" t="str">
            <v>SINAPI JUNHO 2025</v>
          </cell>
        </row>
        <row r="10038">
          <cell r="A10038">
            <v>104535</v>
          </cell>
          <cell r="B10038" t="str">
            <v>CONEXÃO FIXA, ROSCA MACHO, PARA INSTALAÇÕES EM PEX ÁGUA, DN 32 MM X 1", COM ANEL DESLIZANTE - FORNECIMENTO E INSTALAÇÃO. AF_02/2023</v>
          </cell>
          <cell r="C10038" t="str">
            <v>UN</v>
          </cell>
          <cell r="D10038">
            <v>0</v>
          </cell>
          <cell r="E10038">
            <v>0</v>
          </cell>
          <cell r="F10038" t="str">
            <v>SINAPI JUNHO 2025</v>
          </cell>
        </row>
        <row r="10039">
          <cell r="A10039">
            <v>96810</v>
          </cell>
          <cell r="B10039" t="str">
            <v>CONEXÃO MÓVEL, ROSCA FÊMEA, METÁLICA, PARA INSTALAÇÕES EM PEX ÁGUA, DN 16 MM X 3/4", COM ANEL DESLIZANTE. FORNECIMENTO E INSTALAÇÃO. AF_02/2023</v>
          </cell>
          <cell r="C10039" t="str">
            <v>UN</v>
          </cell>
          <cell r="D10039">
            <v>20.32</v>
          </cell>
          <cell r="E10039">
            <v>21.24</v>
          </cell>
          <cell r="F10039" t="str">
            <v>SINAPI JUNHO 2025</v>
          </cell>
        </row>
        <row r="10040">
          <cell r="A10040">
            <v>104524</v>
          </cell>
          <cell r="B10040" t="str">
            <v>CONEXÃO MÓVEL, ROSCA FÊMEA, PARA INSTALAÇÕES EM PEX ÁGUA, DN 16 MM X 1/2", COM ANEL DESLIZANTE - FORNECIMENTO E INSTALAÇÃO. AF_02/2023</v>
          </cell>
          <cell r="C10040" t="str">
            <v>UN</v>
          </cell>
          <cell r="D10040">
            <v>0</v>
          </cell>
          <cell r="E10040">
            <v>0</v>
          </cell>
          <cell r="F10040" t="str">
            <v>SINAPI JUNHO 2025</v>
          </cell>
        </row>
        <row r="10041">
          <cell r="A10041">
            <v>104530</v>
          </cell>
          <cell r="B10041" t="str">
            <v>CONEXÃO MÓVEL, ROSCA FÊMEA, PARA INSTALAÇÕES EM PEX ÁGUA, DN 20 MM X 1/2", COM ANEL DESLIZANTE - FORNECIMENTO E INSTALAÇÃO. AF_02/2023</v>
          </cell>
          <cell r="C10041" t="str">
            <v>UN</v>
          </cell>
          <cell r="D10041">
            <v>0</v>
          </cell>
          <cell r="E10041">
            <v>0</v>
          </cell>
          <cell r="F10041" t="str">
            <v>SINAPI JUNHO 2025</v>
          </cell>
        </row>
        <row r="10042">
          <cell r="A10042">
            <v>104526</v>
          </cell>
          <cell r="B10042" t="str">
            <v>CONEXÃO MÓVEL, ROSCA FÊMEA, PARA INSTALAÇÕES EM PEX ÁGUA, DN 20 MM X 3/4", COM ANEL DESLIZANTE - FORNECIMENTO E INSTALAÇÃO. AF_02/2023</v>
          </cell>
          <cell r="C10042" t="str">
            <v>UN</v>
          </cell>
          <cell r="D10042">
            <v>0</v>
          </cell>
          <cell r="E10042">
            <v>0</v>
          </cell>
          <cell r="F10042" t="str">
            <v>SINAPI JUNHO 2025</v>
          </cell>
        </row>
        <row r="10043">
          <cell r="A10043">
            <v>104528</v>
          </cell>
          <cell r="B10043" t="str">
            <v>CONEXÃO MÓVEL, ROSCA FÊMEA, PARA INSTALAÇÕES EM PEX ÁGUA, DN 25 MM X 1", COM ANEL DESLIZANTE - FORNECIMENTO E INSTALAÇÃO. AF_02/2023</v>
          </cell>
          <cell r="C10043" t="str">
            <v>UN</v>
          </cell>
          <cell r="D10043">
            <v>0</v>
          </cell>
          <cell r="E10043">
            <v>0</v>
          </cell>
          <cell r="F10043" t="str">
            <v>SINAPI JUNHO 2025</v>
          </cell>
        </row>
        <row r="10044">
          <cell r="A10044">
            <v>104532</v>
          </cell>
          <cell r="B10044" t="str">
            <v>CONEXÃO MÓVEL, ROSCA FÊMEA, PARA INSTALAÇÕES EM PEX ÁGUA, DN 25 MM X 3/4", COM ANEL DESLIZANTE - FORNECIMENTO E INSTALAÇÃO. AF_02/2023</v>
          </cell>
          <cell r="C10044" t="str">
            <v>UN</v>
          </cell>
          <cell r="D10044">
            <v>0</v>
          </cell>
          <cell r="E10044">
            <v>0</v>
          </cell>
          <cell r="F10044" t="str">
            <v>SINAPI JUNHO 2025</v>
          </cell>
        </row>
        <row r="10045">
          <cell r="A10045">
            <v>104534</v>
          </cell>
          <cell r="B10045" t="str">
            <v>CONEXÃO MÓVEL, ROSCA FÊMEA, PARA INSTALAÇÕES EM PEX ÁGUA, DN 32 MM X 1", COM ANEL DESLIZANTE - FORNECIMENTO E INSTALAÇÃO. AF_02/2023</v>
          </cell>
          <cell r="C10045" t="str">
            <v>UN</v>
          </cell>
          <cell r="D10045">
            <v>0</v>
          </cell>
          <cell r="E10045">
            <v>0</v>
          </cell>
          <cell r="F10045" t="str">
            <v>SINAPI JUNHO 2025</v>
          </cell>
        </row>
        <row r="10046">
          <cell r="A10046">
            <v>96873</v>
          </cell>
          <cell r="B10046" t="str">
            <v>DISTRIBUIDOR 2 SAÍDAS, METÁLICO, PARA INSTALAÇÕES EM PEX ÁGUA, ENTRADA DE 1" X 2 SAÍDAS DE 1/2", CONEXÃO POR ANEL DESLIZANTE - FORNECIMENTO E INSTALAÇÃO. AF_02/2023</v>
          </cell>
          <cell r="C10046" t="str">
            <v>UN</v>
          </cell>
          <cell r="D10046">
            <v>64.010000000000005</v>
          </cell>
          <cell r="E10046">
            <v>65.959999999999994</v>
          </cell>
          <cell r="F10046" t="str">
            <v>SINAPI JUNHO 2025</v>
          </cell>
        </row>
        <row r="10047">
          <cell r="A10047">
            <v>96872</v>
          </cell>
          <cell r="B10047" t="str">
            <v>DISTRIBUIDOR 2 SAÍDAS, METÁLICO, PARA INSTALAÇÕES EM PEX ÁGUA, ENTRADA DE 3/4" X 2 SAÍDAS DE 1/2", CONEXÃO POR ANEL DESLIZANTE - FORNECIMENTO E INSTALAÇÃO. AF_02/2023</v>
          </cell>
          <cell r="C10047" t="str">
            <v>UN</v>
          </cell>
          <cell r="D10047">
            <v>47.84</v>
          </cell>
          <cell r="E10047">
            <v>49.56</v>
          </cell>
          <cell r="F10047" t="str">
            <v>SINAPI JUNHO 2025</v>
          </cell>
        </row>
        <row r="10048">
          <cell r="A10048">
            <v>96876</v>
          </cell>
          <cell r="B10048" t="str">
            <v>DISTRIBUIDOR 2 SAÍDAS, PARA INSTALAÇÕES EM PEX ÁGUA, ENTRADA DE 32 MM X 2 SAÍDAS DE 16 MM, CONEXÃO POR CRIMPAGEM FORNECIMENTO E INSTALAÇÃO. AF_02/2023</v>
          </cell>
          <cell r="C10048" t="str">
            <v>UN</v>
          </cell>
          <cell r="D10048">
            <v>180.51</v>
          </cell>
          <cell r="E10048">
            <v>182.56</v>
          </cell>
          <cell r="F10048" t="str">
            <v>SINAPI JUNHO 2025</v>
          </cell>
        </row>
        <row r="10049">
          <cell r="A10049">
            <v>96878</v>
          </cell>
          <cell r="B10049" t="str">
            <v>DISTRIBUIDOR 2 SAÍDAS, PARA INSTALAÇÕES EM PEX ÁGUA, ENTRADA DE 32 MM X 2 SAÍDAS DE 25 MM, CONEXÃO POR CRIMPAGEM - FORNECIMENTO E INSTALAÇÃO. AF_02/2023</v>
          </cell>
          <cell r="C10049" t="str">
            <v>UN</v>
          </cell>
          <cell r="D10049">
            <v>202.75</v>
          </cell>
          <cell r="E10049">
            <v>204.99</v>
          </cell>
          <cell r="F10049" t="str">
            <v>SINAPI JUNHO 2025</v>
          </cell>
        </row>
        <row r="10050">
          <cell r="A10050">
            <v>96875</v>
          </cell>
          <cell r="B10050" t="str">
            <v>DISTRIBUIDOR 3 SAÍDAS, METÁLICO, PARA INSTALAÇÕES EM PEX ÁGUA, ENTRADA DE 1" X 3 SAÍDAS DE 1/2", CONEXÃO POR ANEL DESLIZANTE - FORNECIMENTO E INSTALAÇÃO. AF_02/2023</v>
          </cell>
          <cell r="C10050" t="str">
            <v>UN</v>
          </cell>
          <cell r="D10050">
            <v>76.760000000000005</v>
          </cell>
          <cell r="E10050">
            <v>79.010000000000005</v>
          </cell>
          <cell r="F10050" t="str">
            <v>SINAPI JUNHO 2025</v>
          </cell>
        </row>
        <row r="10051">
          <cell r="A10051">
            <v>96874</v>
          </cell>
          <cell r="B10051" t="str">
            <v>DISTRIBUIDOR 3 SAÍDAS, METÁLICO, PARA INSTALAÇÕES EM PEX ÁGUA, ENTRADA DE 3/4" X 3 SAÍDAS DE 1/2", CONEXÃO POR ANEL DESLIZANTE - FORNECIMENTO E INSTALAÇÃO. AF_02/2023</v>
          </cell>
          <cell r="C10051" t="str">
            <v>UN</v>
          </cell>
          <cell r="D10051">
            <v>58.22</v>
          </cell>
          <cell r="E10051">
            <v>60.25</v>
          </cell>
          <cell r="F10051" t="str">
            <v>SINAPI JUNHO 2025</v>
          </cell>
        </row>
        <row r="10052">
          <cell r="A10052">
            <v>96879</v>
          </cell>
          <cell r="B10052" t="str">
            <v>DISTRIBUIDOR 3 SAÍDAS, PARA INSTALAÇÕES EM PEX ÁGUA, ENTRADA DE 32 MM X 3 SAÍDAS DE 16 MM, CONEXÃO POR CRIMPAGEM - FORNECIMENTO E INSTALAÇÃO. AF_02/2023</v>
          </cell>
          <cell r="C10052" t="str">
            <v>UN</v>
          </cell>
          <cell r="D10052">
            <v>196.37</v>
          </cell>
          <cell r="E10052">
            <v>198.64</v>
          </cell>
          <cell r="F10052" t="str">
            <v>SINAPI JUNHO 2025</v>
          </cell>
        </row>
        <row r="10053">
          <cell r="A10053">
            <v>96881</v>
          </cell>
          <cell r="B10053" t="str">
            <v>DISTRIBUIDOR 3 SAÍDAS, PARA INSTALAÇÕES EM PEX ÁGUA, ENTRADA DE 32 MM X 3 SAÍDAS DE 25 MM, CONEXÃO POR CRIMPAGEM - FORNECIMENTO E INSTALAÇÃO. AF_02/2023</v>
          </cell>
          <cell r="C10053" t="str">
            <v>UN</v>
          </cell>
          <cell r="D10053">
            <v>233.11</v>
          </cell>
          <cell r="E10053">
            <v>235.65</v>
          </cell>
          <cell r="F10053" t="str">
            <v>SINAPI JUNHO 2025</v>
          </cell>
        </row>
        <row r="10054">
          <cell r="A10054">
            <v>96837</v>
          </cell>
          <cell r="B10054" t="str">
            <v>JOELHO 90 GRAUS, METÁLICO, PARA INSTALAÇÕES EM PEX ÁGUA, DN 16 MM, CONEXÃO POR ANEL DESLIZANTE - FORNECIMENTO E INSTALAÇÃO. AF_02/2023</v>
          </cell>
          <cell r="C10054" t="str">
            <v>UN</v>
          </cell>
          <cell r="D10054">
            <v>20.87</v>
          </cell>
          <cell r="E10054">
            <v>21.8</v>
          </cell>
          <cell r="F10054" t="str">
            <v>SINAPI JUNHO 2025</v>
          </cell>
        </row>
        <row r="10055">
          <cell r="A10055">
            <v>96840</v>
          </cell>
          <cell r="B10055" t="str">
            <v>JOELHO 90 GRAUS, METÁLICO, PARA INSTALAÇÕES EM PEX ÁGUA, DN 20 MM, CONEXÃO POR ANEL DESLIZANTE - FORNECIMENTO E INSTALAÇÃO. AF_02/2023</v>
          </cell>
          <cell r="C10055" t="str">
            <v>UN</v>
          </cell>
          <cell r="D10055">
            <v>25.22</v>
          </cell>
          <cell r="E10055">
            <v>26.32</v>
          </cell>
          <cell r="F10055" t="str">
            <v>SINAPI JUNHO 2025</v>
          </cell>
        </row>
        <row r="10056">
          <cell r="A10056">
            <v>96845</v>
          </cell>
          <cell r="B10056" t="str">
            <v>JOELHO 90 GRAUS, METÁLICO, PARA INSTALAÇÕES EM PEX ÁGUA, DN 25 MM, CONEXÃO POR ANEL DESLIZANTE - FORNECIMENTO E INSTALAÇÃO. AF_02/2023</v>
          </cell>
          <cell r="C10056" t="str">
            <v>UN</v>
          </cell>
          <cell r="D10056">
            <v>40.04</v>
          </cell>
          <cell r="E10056">
            <v>41.36</v>
          </cell>
          <cell r="F10056" t="str">
            <v>SINAPI JUNHO 2025</v>
          </cell>
        </row>
        <row r="10057">
          <cell r="A10057">
            <v>96848</v>
          </cell>
          <cell r="B10057" t="str">
            <v>JOELHO 90 GRAUS, METÁLICO, PARA INSTALAÇÕES EM PEX ÁGUA, DN 32 MM, CONEXÃO POR ANEL DESLIZANTE - FORNECIMENTO E INSTALAÇÃO. AF_02/2023</v>
          </cell>
          <cell r="C10057" t="str">
            <v>UN</v>
          </cell>
          <cell r="D10057">
            <v>53.25</v>
          </cell>
          <cell r="E10057">
            <v>54.87</v>
          </cell>
          <cell r="F10057" t="str">
            <v>SINAPI JUNHO 2025</v>
          </cell>
        </row>
        <row r="10058">
          <cell r="A10058">
            <v>96849</v>
          </cell>
          <cell r="B10058" t="str">
            <v>JOELHO 90 GRAUS, PARA INSTALAÇÕES EM PEX ÁGUA, DN 16 MM, CONEXÃO POR CRIMPAGEM - FORNECIMENTO E INSTALAÇÃO. AF_02/2023</v>
          </cell>
          <cell r="C10058" t="str">
            <v>UN</v>
          </cell>
          <cell r="D10058">
            <v>16.72</v>
          </cell>
          <cell r="E10058">
            <v>17.36</v>
          </cell>
          <cell r="F10058" t="str">
            <v>SINAPI JUNHO 2025</v>
          </cell>
        </row>
        <row r="10059">
          <cell r="A10059">
            <v>96852</v>
          </cell>
          <cell r="B10059" t="str">
            <v>JOELHO 90 GRAUS, PARA INSTALAÇÕES EM PEX ÁGUA, DN 20 MM, CONEXÃO POR CRIMPAGEM - FORNECIMENTO E INSTALAÇÃO. AF_02/2023</v>
          </cell>
          <cell r="C10059" t="str">
            <v>UN</v>
          </cell>
          <cell r="D10059">
            <v>21.32</v>
          </cell>
          <cell r="E10059">
            <v>22.09</v>
          </cell>
          <cell r="F10059" t="str">
            <v>SINAPI JUNHO 2025</v>
          </cell>
        </row>
        <row r="10060">
          <cell r="A10060">
            <v>96855</v>
          </cell>
          <cell r="B10060" t="str">
            <v>JOELHO 90 GRAUS, PARA INSTALAÇÕES EM PEX ÁGUA, DN 25 MM, CONEXÃO POR CRIMPAGEM - FORNECIMENTO E INSTALAÇÃO. AF_02/2023</v>
          </cell>
          <cell r="C10060" t="str">
            <v>UN</v>
          </cell>
          <cell r="D10060">
            <v>33.69</v>
          </cell>
          <cell r="E10060">
            <v>34.61</v>
          </cell>
          <cell r="F10060" t="str">
            <v>SINAPI JUNHO 2025</v>
          </cell>
        </row>
        <row r="10061">
          <cell r="A10061">
            <v>96838</v>
          </cell>
          <cell r="B10061" t="str">
            <v>JOELHO 90 GRAUS, ROSCA FÊMEA TERMINAL, METÁLICO, PARA INSTALAÇÕES EM PEX ÁGUA, DN 16MM X 1/2", CONEXÃO POR ANEL DESLIZANTE - FORNECIMENTO E INSTALAÇÃO. AF_02/2023</v>
          </cell>
          <cell r="C10061" t="str">
            <v>UN</v>
          </cell>
          <cell r="D10061">
            <v>25.02</v>
          </cell>
          <cell r="E10061">
            <v>26.26</v>
          </cell>
          <cell r="F10061" t="str">
            <v>SINAPI JUNHO 2025</v>
          </cell>
        </row>
        <row r="10062">
          <cell r="A10062">
            <v>96841</v>
          </cell>
          <cell r="B10062" t="str">
            <v>JOELHO 90 GRAUS, ROSCA FÊMEA TERMINAL, METÁLICO, PARA INSTALAÇÕES EM PEX ÁGUA, DN 20 MM X 1/2", CONEXÃO POR ANEL DESLIZANTE - FORNECIMENTO E INSTALAÇÃO. AF_02/2023</v>
          </cell>
          <cell r="C10062" t="str">
            <v>UN</v>
          </cell>
          <cell r="D10062">
            <v>27.82</v>
          </cell>
          <cell r="E10062">
            <v>29.15</v>
          </cell>
          <cell r="F10062" t="str">
            <v>SINAPI JUNHO 2025</v>
          </cell>
        </row>
        <row r="10063">
          <cell r="A10063">
            <v>96842</v>
          </cell>
          <cell r="B10063" t="str">
            <v>JOELHO 90 GRAUS, ROSCA FÊMEA TERMINAL, METÁLICO, PARA INSTALAÇÕES EM PEX ÁGUA, DN 20 MM X 3/4", CONEXÃO POR ANEL DESLIZANTE - FORNECIMENTO E INSTALAÇÃO. AF_02/2023</v>
          </cell>
          <cell r="C10063" t="str">
            <v>UN</v>
          </cell>
          <cell r="D10063">
            <v>31.91</v>
          </cell>
          <cell r="E10063">
            <v>33.39</v>
          </cell>
          <cell r="F10063" t="str">
            <v>SINAPI JUNHO 2025</v>
          </cell>
        </row>
        <row r="10064">
          <cell r="A10064">
            <v>96846</v>
          </cell>
          <cell r="B10064" t="str">
            <v>JOELHO 90 GRAUS, ROSCA FÊMEA TERMINAL, METÁLICO, PARA INSTALAÇÕES EM PEX ÁGUA, DN 25 MM X 3/4", CONEXÃO POR ANEL DESLIZANTE - FORNECIMENTO E INSTALAÇÃO. AF_02/2023</v>
          </cell>
          <cell r="C10064" t="str">
            <v>UN</v>
          </cell>
          <cell r="D10064">
            <v>37.31</v>
          </cell>
          <cell r="E10064">
            <v>38.9</v>
          </cell>
          <cell r="F10064" t="str">
            <v>SINAPI JUNHO 2025</v>
          </cell>
        </row>
        <row r="10065">
          <cell r="A10065">
            <v>96850</v>
          </cell>
          <cell r="B10065" t="str">
            <v>JOELHO 90 GRAUS, ROSCA FÊMEA TERMINAL, PARA INSTALAÇÕES EM PEX ÁGUA, DN 16MM X 1/2", CONEXÃO POR CRIMPAGEM - FORNECIMENTO E INSTALAÇÃO. AF_02/2023</v>
          </cell>
          <cell r="C10065" t="str">
            <v>UN</v>
          </cell>
          <cell r="D10065">
            <v>23.37</v>
          </cell>
          <cell r="E10065">
            <v>24.47</v>
          </cell>
          <cell r="F10065" t="str">
            <v>SINAPI JUNHO 2025</v>
          </cell>
        </row>
        <row r="10066">
          <cell r="A10066">
            <v>96853</v>
          </cell>
          <cell r="B10066" t="str">
            <v>JOELHO 90 GRAUS, ROSCA FÊMEA TERMINAL, PARA INSTALAÇÕES EM PEX ÁGUA, DN 20MM X 1/2", CONEXÃO POR CRIMPAGEM - FORNECIMENTO E INSTALAÇÃO. AF_02/2023</v>
          </cell>
          <cell r="C10066" t="str">
            <v>UN</v>
          </cell>
          <cell r="D10066">
            <v>25.14</v>
          </cell>
          <cell r="E10066">
            <v>26.3</v>
          </cell>
          <cell r="F10066" t="str">
            <v>SINAPI JUNHO 2025</v>
          </cell>
        </row>
        <row r="10067">
          <cell r="A10067">
            <v>96854</v>
          </cell>
          <cell r="B10067" t="str">
            <v>JOELHO 90 GRAUS, ROSCA FÊMEA TERMINAL, PARA INSTALAÇÕES EM PEX ÁGUA, DN 20MM X 3/4", CONEXÃO POR CRIMPAGEM - FORNECIMENTO E INSTALAÇÃO. AF_02/2023</v>
          </cell>
          <cell r="C10067" t="str">
            <v>UN</v>
          </cell>
          <cell r="D10067">
            <v>31.07</v>
          </cell>
          <cell r="E10067">
            <v>32.39</v>
          </cell>
          <cell r="F10067" t="str">
            <v>SINAPI JUNHO 2025</v>
          </cell>
        </row>
        <row r="10068">
          <cell r="A10068">
            <v>104571</v>
          </cell>
          <cell r="B10068" t="str">
            <v>JOELHO 90 GRAUS, ROSCA FÊMEA TERMINAL, PARA INSTALAÇÕES EM PEX ÁGUA, DN 25 MM X 3/4", FIXAÇÃO DAS CONEXÕES POR CRIMPAGEM - FORNECIMENTO E INSTALAÇÃO. AF_02/2023</v>
          </cell>
          <cell r="C10068" t="str">
            <v>UN</v>
          </cell>
          <cell r="D10068">
            <v>0</v>
          </cell>
          <cell r="E10068">
            <v>0</v>
          </cell>
          <cell r="F10068" t="str">
            <v>SINAPI JUNHO 2025</v>
          </cell>
        </row>
        <row r="10069">
          <cell r="A10069">
            <v>96856</v>
          </cell>
          <cell r="B10069" t="str">
            <v>JOELHO 90 GRAUS, ROSCA FÊMEA TERMINAL, PARA INSTALAÇÕES EM PEX ÁGUA, DN 25MM X 1/2", CONEXÃO POR CRIMPAGEM - FORNECIMENTO E INSTALAÇÃO. AF_02/2023</v>
          </cell>
          <cell r="C10069" t="str">
            <v>UN</v>
          </cell>
          <cell r="D10069">
            <v>35.840000000000003</v>
          </cell>
          <cell r="E10069">
            <v>37.08</v>
          </cell>
          <cell r="F10069" t="str">
            <v>SINAPI JUNHO 2025</v>
          </cell>
        </row>
        <row r="10070">
          <cell r="A10070">
            <v>104566</v>
          </cell>
          <cell r="B10070" t="str">
            <v>JOELHO 90 GRAUS, ROSCA MACHO TERMINAL, PARA INSTALAÇÕES EM PEX ÁGUA, DN 16 MM X 1/2", COM ANEL DESLIZANTE - FORNECIMENTO E INSTALAÇÃO. AF_02/2023</v>
          </cell>
          <cell r="C10070" t="str">
            <v>UN</v>
          </cell>
          <cell r="D10070">
            <v>0</v>
          </cell>
          <cell r="E10070">
            <v>0</v>
          </cell>
          <cell r="F10070" t="str">
            <v>SINAPI JUNHO 2025</v>
          </cell>
        </row>
        <row r="10071">
          <cell r="A10071">
            <v>104536</v>
          </cell>
          <cell r="B10071" t="str">
            <v>JOELHO 90 GRAUS, ROSCA MACHO TERMINAL, PARA INSTALAÇÕES EM PEX ÁGUA, DN 20 MM X 1/2", FIXAÇÃO DAS CONEXÕES POR CRIMPAGEM - FORNECIMENTO E INSTALAÇÃO. AF_02/2023</v>
          </cell>
          <cell r="C10071" t="str">
            <v>UN</v>
          </cell>
          <cell r="D10071">
            <v>0</v>
          </cell>
          <cell r="E10071">
            <v>0</v>
          </cell>
          <cell r="F10071" t="str">
            <v>SINAPI JUNHO 2025</v>
          </cell>
        </row>
        <row r="10072">
          <cell r="A10072">
            <v>104537</v>
          </cell>
          <cell r="B10072" t="str">
            <v>JOELHO 90 GRAUS, ROSCA MACHO TERMINAL, PARA INSTALAÇÕES EM PEX ÁGUA, DN 20 MM X 3/4", FIXAÇÃO DAS CONEXÕES POR CRIMPAGEM - FORNECIMENTO E INSTALAÇÃO. AF_02/2023</v>
          </cell>
          <cell r="C10072" t="str">
            <v>UN</v>
          </cell>
          <cell r="D10072">
            <v>0</v>
          </cell>
          <cell r="E10072">
            <v>0</v>
          </cell>
          <cell r="F10072" t="str">
            <v>SINAPI JUNHO 2025</v>
          </cell>
        </row>
        <row r="10073">
          <cell r="A10073">
            <v>104572</v>
          </cell>
          <cell r="B10073" t="str">
            <v>JOELHO 90 GRAUS, ROSCA MACHO TERMINAL, PARA INSTALAÇÕES EM PEX ÁGUA, DN 25 MM X 1", COM ANEL DESLIZANTE - FORNECIMENTO E INSTALAÇÃO. AF_02/2023</v>
          </cell>
          <cell r="C10073" t="str">
            <v>UN</v>
          </cell>
          <cell r="D10073">
            <v>0</v>
          </cell>
          <cell r="E10073">
            <v>0</v>
          </cell>
          <cell r="F10073" t="str">
            <v>SINAPI JUNHO 2025</v>
          </cell>
        </row>
        <row r="10074">
          <cell r="A10074">
            <v>104568</v>
          </cell>
          <cell r="B10074" t="str">
            <v>JOELHO 90 GRAUS, ROSCA MACHO TERMINAL, PARA INSTALAÇÕES EM PEX ÁGUA, DN 25 MM X 1/2", COM ANEL DESLIZANTE - FORNECIMENTO E INSTALAÇÃO. AF_02/2023</v>
          </cell>
          <cell r="C10074" t="str">
            <v>UN</v>
          </cell>
          <cell r="D10074">
            <v>0</v>
          </cell>
          <cell r="E10074">
            <v>0</v>
          </cell>
          <cell r="F10074" t="str">
            <v>SINAPI JUNHO 2025</v>
          </cell>
        </row>
        <row r="10075">
          <cell r="A10075">
            <v>104538</v>
          </cell>
          <cell r="B10075" t="str">
            <v>JOELHO 90 GRAUS, ROSCA MACHO TERMINAL, PARA INSTALAÇÕES EM PEX ÁGUA, DN 25 MM X 3/4", FIXAÇÃO DAS CONEXÕES POR CRIMPAGEM - FORNECIMENTO E INSTALAÇÃO. AF_02/2023</v>
          </cell>
          <cell r="C10075" t="str">
            <v>UN</v>
          </cell>
          <cell r="D10075">
            <v>0</v>
          </cell>
          <cell r="E10075">
            <v>0</v>
          </cell>
          <cell r="F10075" t="str">
            <v>SINAPI JUNHO 2025</v>
          </cell>
        </row>
        <row r="10076">
          <cell r="A10076">
            <v>104570</v>
          </cell>
          <cell r="B10076" t="str">
            <v>JOELHO 90 GRAUS, ROSCA MACHO TERMINAL, PARA INSTALAÇÕES EM PEX ÁGUA, DN 32 MM X 1", COM ANEL DESLIZANTE - FORNECIMENTO E INSTALAÇÃO. AF_02/2023</v>
          </cell>
          <cell r="C10076" t="str">
            <v>UN</v>
          </cell>
          <cell r="D10076">
            <v>0</v>
          </cell>
          <cell r="E10076">
            <v>0</v>
          </cell>
          <cell r="F10076" t="str">
            <v>SINAPI JUNHO 2025</v>
          </cell>
        </row>
        <row r="10077">
          <cell r="A10077">
            <v>104565</v>
          </cell>
          <cell r="B10077" t="str">
            <v>JOELHO ROSCA FÊMEA MÓVEL, PARA INSTALAÇÕES EM PEX ÁGUA, DN 16 MM X 1/2", COM ANEL DESLIZANTE - FORNECIMENTO E INSTALAÇÃO. AF_02/2023</v>
          </cell>
          <cell r="C10077" t="str">
            <v>UN</v>
          </cell>
          <cell r="D10077">
            <v>0</v>
          </cell>
          <cell r="E10077">
            <v>0</v>
          </cell>
          <cell r="F10077" t="str">
            <v>SINAPI JUNHO 2025</v>
          </cell>
        </row>
        <row r="10078">
          <cell r="A10078">
            <v>104567</v>
          </cell>
          <cell r="B10078" t="str">
            <v>JOELHO ROSCA FÊMEA MÓVEL, PARA INSTALAÇÕES EM PEX ÁGUA, DN 20 MM X 1/2", COM ANEL DESLIZANTE - FORNECIMENTO E INSTALAÇÃO. AF_02/2023</v>
          </cell>
          <cell r="C10078" t="str">
            <v>UN</v>
          </cell>
          <cell r="D10078">
            <v>0</v>
          </cell>
          <cell r="E10078">
            <v>0</v>
          </cell>
          <cell r="F10078" t="str">
            <v>SINAPI JUNHO 2025</v>
          </cell>
        </row>
        <row r="10079">
          <cell r="A10079">
            <v>104569</v>
          </cell>
          <cell r="B10079" t="str">
            <v>JOELHO ROSCA FÊMEA MÓVEL, PARA INSTALAÇÕES EM PEX ÁGUA, DN 25 MM X 3/4", COM ANEL DESLIZANTE - FORNECIMENTO E INSTALAÇÃO. AF_02/2023</v>
          </cell>
          <cell r="C10079" t="str">
            <v>UN</v>
          </cell>
          <cell r="D10079">
            <v>0</v>
          </cell>
          <cell r="E10079">
            <v>0</v>
          </cell>
          <cell r="F10079" t="str">
            <v>SINAPI JUNHO 2025</v>
          </cell>
        </row>
        <row r="10080">
          <cell r="A10080">
            <v>96843</v>
          </cell>
          <cell r="B10080" t="str">
            <v>JOELHO ROSCA FÊMEA, COM BASE FIXA, METÁLICO, PARA INSTALAÇÕES EM PEX ÁGUA, DN 20MM X 1/2", CONEXÃO POR ANEL DESLIZANTE - FORNECIMENTO E INSTALAÇÃO. AF_02/2023</v>
          </cell>
          <cell r="C10080" t="str">
            <v>UN</v>
          </cell>
          <cell r="D10080">
            <v>29.02</v>
          </cell>
          <cell r="E10080">
            <v>30.35</v>
          </cell>
          <cell r="F10080" t="str">
            <v>SINAPI JUNHO 2025</v>
          </cell>
        </row>
        <row r="10081">
          <cell r="A10081">
            <v>96847</v>
          </cell>
          <cell r="B10081" t="str">
            <v>JOELHO ROSCA FÊMEA, COM BASE FIXA, METÁLICO, PARA INSTALAÇÕES EM PEX ÁGUA, DN 25MM X 3/4", CONEXÃO POR ANEL DESLIZANTE - FORNECIMENTO E INSTALAÇÃO. AF_02/2023</v>
          </cell>
          <cell r="C10081" t="str">
            <v>UN</v>
          </cell>
          <cell r="D10081">
            <v>36.78</v>
          </cell>
          <cell r="E10081">
            <v>38.369999999999997</v>
          </cell>
          <cell r="F10081" t="str">
            <v>SINAPI JUNHO 2025</v>
          </cell>
        </row>
        <row r="10082">
          <cell r="A10082">
            <v>96844</v>
          </cell>
          <cell r="B10082" t="str">
            <v>JOELHO ROSCA FÊMEA, MÓVEL, METÁLICO, PARA INSTALAÇÕES EM PEX ÁGUA, DN 20MM X 3/4", CONEXÃO POR ANEL DESLIZANTE - FORNECIMENTO E INSTALAÇÃO. AF_02/2023</v>
          </cell>
          <cell r="C10082" t="str">
            <v>UN</v>
          </cell>
          <cell r="D10082">
            <v>33.46</v>
          </cell>
          <cell r="E10082">
            <v>34.94</v>
          </cell>
          <cell r="F10082" t="str">
            <v>SINAPI JUNHO 2025</v>
          </cell>
        </row>
        <row r="10083">
          <cell r="A10083">
            <v>96839</v>
          </cell>
          <cell r="B10083" t="str">
            <v>JOELHO, ROSCA FÊMEA, COM BASE FIXA, METÁLICO, PARA INSTALAÇÕES EM PEX ÁGUA, DN 16MM X 1/2", CONEXÃO POR ANEL DESLIZANTE - FORNECIMENTO E INSTALAÇÃO. AF_02/2023</v>
          </cell>
          <cell r="C10083" t="str">
            <v>UN</v>
          </cell>
          <cell r="D10083">
            <v>25.91</v>
          </cell>
          <cell r="E10083">
            <v>27.15</v>
          </cell>
          <cell r="F10083" t="str">
            <v>SINAPI JUNHO 2025</v>
          </cell>
        </row>
        <row r="10084">
          <cell r="A10084">
            <v>104574</v>
          </cell>
          <cell r="B10084" t="str">
            <v>JOELHO, ROSCA FÊMEA, COM BASE FIXA, PARA INSTALAÇÕES EM PEX ÁGUA, DN 16 MM X 3/4", FIXAÇÃO DAS CONEXÕES POR CRIMPAGEM - FORNECIMENTO E INSTALAÇÃO. AF_02/2023</v>
          </cell>
          <cell r="C10084" t="str">
            <v>UN</v>
          </cell>
          <cell r="D10084">
            <v>0</v>
          </cell>
          <cell r="E10084">
            <v>0</v>
          </cell>
          <cell r="F10084" t="str">
            <v>SINAPI JUNHO 2025</v>
          </cell>
        </row>
        <row r="10085">
          <cell r="A10085">
            <v>104575</v>
          </cell>
          <cell r="B10085" t="str">
            <v>JOELHO, ROSCA FÊMEA, COM BASE FIXA, PARA INSTALAÇÕES EM PEX ÁGUA, DN 20 MM X 3/4", FIXAÇÃO DAS CONEXÕES POR CRIMPAGEM - FORNECIMENTO E INSTALAÇÃO. AF_02/2023</v>
          </cell>
          <cell r="C10085" t="str">
            <v>UN</v>
          </cell>
          <cell r="D10085">
            <v>0</v>
          </cell>
          <cell r="E10085">
            <v>0</v>
          </cell>
          <cell r="F10085" t="str">
            <v>SINAPI JUNHO 2025</v>
          </cell>
        </row>
        <row r="10086">
          <cell r="A10086">
            <v>104573</v>
          </cell>
          <cell r="B10086" t="str">
            <v>JOELHO, ROSCA FÊMEA, COM BASE FIXA, PARA INSTALAÇÕES EM PEX ÁGUA, DN 25 MM X 1/2", FIXAÇÃO DAS CONEXÕES POR CRIMPAGEM - FORNECIMENTO E INSTALAÇÃO. AF_02/2023</v>
          </cell>
          <cell r="C10086" t="str">
            <v>UN</v>
          </cell>
          <cell r="D10086">
            <v>0</v>
          </cell>
          <cell r="E10086">
            <v>0</v>
          </cell>
          <cell r="F10086" t="str">
            <v>SINAPI JUNHO 2025</v>
          </cell>
        </row>
        <row r="10087">
          <cell r="A10087">
            <v>96805</v>
          </cell>
          <cell r="B10087" t="str">
            <v>KIT CHASSI PEX, PRÉ-FABRICADO, PARA CHUVEIRO, INCLUSO QUADRO METÁLICO, TUBOS, REGISTROS DE PRESSÃO E CONEXÕES POR ANEL DESLIZANTE - FORNECIMENTO E INSTALAÇÃO. AF_02/2023</v>
          </cell>
          <cell r="C10087" t="str">
            <v>UN</v>
          </cell>
          <cell r="D10087">
            <v>221.35</v>
          </cell>
          <cell r="E10087">
            <v>223.86</v>
          </cell>
          <cell r="F10087" t="str">
            <v>SINAPI JUNHO 2025</v>
          </cell>
        </row>
        <row r="10088">
          <cell r="A10088">
            <v>96802</v>
          </cell>
          <cell r="B10088" t="str">
            <v>KIT CHASSI PEX, PRÉ-FABRICADO, PARA CHUVEIRO, INCLUSO QUADRO METÁLICO, TUBOS, REGISTROS DE PRESSÃO E CONEXÕES POR CRIMPAGEM - FORNECIMENTO E INSTALAÇÃO. AF_02/2023</v>
          </cell>
          <cell r="C10088" t="str">
            <v>UN</v>
          </cell>
          <cell r="D10088">
            <v>430.82</v>
          </cell>
          <cell r="E10088">
            <v>432.68</v>
          </cell>
          <cell r="F10088" t="str">
            <v>SINAPI JUNHO 2025</v>
          </cell>
        </row>
        <row r="10089">
          <cell r="A10089">
            <v>96806</v>
          </cell>
          <cell r="B10089" t="str">
            <v>KIT CHASSI PEX, PRÉ-FABRICADO, PARA COZINHA COM CUBA SIMPLES, INCLUSO QUADRO METÁLICO, TUBOS E CONEXÕES POR ANEL DESLIZANTE - FORNECIMENTO E INSTALAÇÃO. AF_02/2023</v>
          </cell>
          <cell r="C10089" t="str">
            <v>UN</v>
          </cell>
          <cell r="D10089">
            <v>84.16</v>
          </cell>
          <cell r="E10089">
            <v>86.33</v>
          </cell>
          <cell r="F10089" t="str">
            <v>SINAPI JUNHO 2025</v>
          </cell>
        </row>
        <row r="10090">
          <cell r="A10090">
            <v>96803</v>
          </cell>
          <cell r="B10090" t="str">
            <v>KIT CHASSI PEX, PRÉ-FABRICADO, PARA COZINHA COM CUBA SIMPLES, INCLUSO QUADRO METÁLICO, TUBOS E CONEXÕES POR CRIMPAGEM - FORNECIMENTO E INSTALAÇÃO. AF_02/2023</v>
          </cell>
          <cell r="C10090" t="str">
            <v>UN</v>
          </cell>
          <cell r="D10090">
            <v>77.430000000000007</v>
          </cell>
          <cell r="E10090">
            <v>78.97</v>
          </cell>
          <cell r="F10090" t="str">
            <v>SINAPI JUNHO 2025</v>
          </cell>
        </row>
        <row r="10091">
          <cell r="A10091">
            <v>96807</v>
          </cell>
          <cell r="B10091" t="str">
            <v>KIT CHASSI PEX, PRÉ-FABRICADO, PARA ÁREA DE SERVIÇO COM TANQUE E MÁQUINA DE LAVAR ROUPA, INCLUSO QUADRO METÁLICO, TUBOS E CONEXÕES POR ANEL DESLIZANTE - FORNECIMENTO E INSTALAÇÃO. AF_02/2023</v>
          </cell>
          <cell r="C10091" t="str">
            <v>UN</v>
          </cell>
          <cell r="D10091">
            <v>134.46</v>
          </cell>
          <cell r="E10091">
            <v>138.74</v>
          </cell>
          <cell r="F10091" t="str">
            <v>SINAPI JUNHO 2025</v>
          </cell>
        </row>
        <row r="10092">
          <cell r="A10092">
            <v>96804</v>
          </cell>
          <cell r="B10092" t="str">
            <v>KIT CHASSI PEX, PRÉ-FABRICADO, PARA ÁREA DE SERVIÇO COM TANQUE E MÁQUINA DE LAVAR ROUPA, INCLUSO QUADRO METÁLICO, TUBOS E CONEXÕES POR CRIMPAGEM - FORNECIMENTO E INSTALAÇÃO. AF_02/2023</v>
          </cell>
          <cell r="C10092" t="str">
            <v>UN</v>
          </cell>
          <cell r="D10092">
            <v>123.69</v>
          </cell>
          <cell r="E10092">
            <v>127.33</v>
          </cell>
          <cell r="F10092" t="str">
            <v>SINAPI JUNHO 2025</v>
          </cell>
        </row>
        <row r="10093">
          <cell r="A10093">
            <v>96829</v>
          </cell>
          <cell r="B10093" t="str">
            <v>LUVA DE REDUÇÃO PARA INSTALAÇÕES EM PEX ÁGUA, DN 20 X 16 MM, CONEXÃO POR CRIMPAGEM - FORNECIMENTO E INSTALAÇÃO. AF_02/2023</v>
          </cell>
          <cell r="C10093" t="str">
            <v>UN</v>
          </cell>
          <cell r="D10093">
            <v>18.600000000000001</v>
          </cell>
          <cell r="E10093">
            <v>19.079999999999998</v>
          </cell>
          <cell r="F10093" t="str">
            <v>SINAPI JUNHO 2025</v>
          </cell>
        </row>
        <row r="10094">
          <cell r="A10094">
            <v>96833</v>
          </cell>
          <cell r="B10094" t="str">
            <v>LUVA DE REDUÇÃO PARA INSTALAÇÕES EM PEX ÁGUA, DN 25 X 16 MM, CONEXÃO POR CRIMPAGEM - FORNECIMENTO E INSTALAÇÃO. AF_02/2023</v>
          </cell>
          <cell r="C10094" t="str">
            <v>UN</v>
          </cell>
          <cell r="D10094">
            <v>23.79</v>
          </cell>
          <cell r="E10094">
            <v>24.32</v>
          </cell>
          <cell r="F10094" t="str">
            <v>SINAPI JUNHO 2025</v>
          </cell>
        </row>
        <row r="10095">
          <cell r="A10095">
            <v>96836</v>
          </cell>
          <cell r="B10095" t="str">
            <v>LUVA DE REDUÇÃO PARA INSTALAÇÕES EM PEX ÁGUA, DN 32 X 25 MM, CONEXÃO POR CRIMPAGEM - FORNECIMENTO E INSTALAÇÃO. AF_02/2023</v>
          </cell>
          <cell r="C10095" t="str">
            <v>UN</v>
          </cell>
          <cell r="D10095">
            <v>34.1</v>
          </cell>
          <cell r="E10095">
            <v>34.79</v>
          </cell>
          <cell r="F10095" t="str">
            <v>SINAPI JUNHO 2025</v>
          </cell>
        </row>
        <row r="10096">
          <cell r="A10096">
            <v>104576</v>
          </cell>
          <cell r="B10096" t="str">
            <v>LUVA DE REDUÇÃO, PARA INSTALAÇÕES EM PEX ÁGUA, DN 20 X 16 MM, COM ANEL DESLIZANTE - FORNECIMENTO E INSTALAÇÃO. AF_02/2023</v>
          </cell>
          <cell r="C10096" t="str">
            <v>UN</v>
          </cell>
          <cell r="D10096">
            <v>16.05</v>
          </cell>
          <cell r="E10096">
            <v>16.72</v>
          </cell>
          <cell r="F10096" t="str">
            <v>SINAPI JUNHO 2025</v>
          </cell>
        </row>
        <row r="10097">
          <cell r="A10097">
            <v>104577</v>
          </cell>
          <cell r="B10097" t="str">
            <v>LUVA DE REDUÇÃO, PARA INSTALAÇÕES EM PEX ÁGUA, DN 25 X 16 MM, COM ANEL DESLIZANTE - FORNECIMENTO E INSTALAÇÃO. AF_02/2023</v>
          </cell>
          <cell r="C10097" t="str">
            <v>UN</v>
          </cell>
          <cell r="D10097">
            <v>21.72</v>
          </cell>
          <cell r="E10097">
            <v>22.46</v>
          </cell>
          <cell r="F10097" t="str">
            <v>SINAPI JUNHO 2025</v>
          </cell>
        </row>
        <row r="10098">
          <cell r="A10098">
            <v>104578</v>
          </cell>
          <cell r="B10098" t="str">
            <v>LUVA DE REDUÇÃO, PARA INSTALAÇÕES EM PEX ÁGUA, DN 25 X 20 MM, COM ANEL DESLIZANTE - FORNECIMENTO E INSTALAÇÃO. AF_02/2023</v>
          </cell>
          <cell r="C10098" t="str">
            <v>UN</v>
          </cell>
          <cell r="D10098">
            <v>23.28</v>
          </cell>
          <cell r="E10098">
            <v>24.08</v>
          </cell>
          <cell r="F10098" t="str">
            <v>SINAPI JUNHO 2025</v>
          </cell>
        </row>
        <row r="10099">
          <cell r="A10099">
            <v>104580</v>
          </cell>
          <cell r="B10099" t="str">
            <v>LUVA DE REDUÇÃO, PARA INSTALAÇÕES EM PEX ÁGUA, DN 32 X 20 MM, FIXAÇÃO DAS CONEXÕES POR CRIMPAGEM - FORNECIMENTO E INSTALAÇÃO. AF_02/2023</v>
          </cell>
          <cell r="C10099" t="str">
            <v>UN</v>
          </cell>
          <cell r="D10099">
            <v>0</v>
          </cell>
          <cell r="E10099">
            <v>0</v>
          </cell>
          <cell r="F10099" t="str">
            <v>SINAPI JUNHO 2025</v>
          </cell>
        </row>
        <row r="10100">
          <cell r="A10100">
            <v>104579</v>
          </cell>
          <cell r="B10100" t="str">
            <v>LUVA DE REDUÇÃO, PARA INSTALAÇÕES EM PEX ÁGUA, DN 32 X 25 MM, COM ANEL DESLIZANTE - FORNECIMENTO E INSTALAÇÃO. AF_02/2023</v>
          </cell>
          <cell r="C10100" t="str">
            <v>UN</v>
          </cell>
          <cell r="D10100">
            <v>30.63</v>
          </cell>
          <cell r="E10100">
            <v>31.61</v>
          </cell>
          <cell r="F10100" t="str">
            <v>SINAPI JUNHO 2025</v>
          </cell>
        </row>
        <row r="10101">
          <cell r="A10101">
            <v>96823</v>
          </cell>
          <cell r="B10101" t="str">
            <v>LUVA PARA INSTALAÇÕES EM PEX ÁGUA, DN 16 MM, CONEXÃO POR CRIMPAGEM - FORNECIMENTO E INSTALAÇÃO. AF_02/2023</v>
          </cell>
          <cell r="C10101" t="str">
            <v>UN</v>
          </cell>
          <cell r="D10101">
            <v>11.32</v>
          </cell>
          <cell r="E10101">
            <v>11.76</v>
          </cell>
          <cell r="F10101" t="str">
            <v>SINAPI JUNHO 2025</v>
          </cell>
        </row>
        <row r="10102">
          <cell r="A10102">
            <v>96826</v>
          </cell>
          <cell r="B10102" t="str">
            <v>LUVA PARA INSTALAÇÕES EM PEX ÁGUA, DN 20 MM, CONEXÃO POR CRIMPAGEM - FORNECIMENTO E INSTALAÇÃO. AF_02/2023</v>
          </cell>
          <cell r="C10102" t="str">
            <v>UN</v>
          </cell>
          <cell r="D10102">
            <v>13.11</v>
          </cell>
          <cell r="E10102">
            <v>13.62</v>
          </cell>
          <cell r="F10102" t="str">
            <v>SINAPI JUNHO 2025</v>
          </cell>
        </row>
        <row r="10103">
          <cell r="A10103">
            <v>96830</v>
          </cell>
          <cell r="B10103" t="str">
            <v>LUVA PARA INSTALAÇÕES EM PEX ÁGUA, DN 25 MM, CONEXÃO POR CRIMPAGEM - FORNECIMENTO E INSTALAÇÃO. AF_02/2023</v>
          </cell>
          <cell r="C10103" t="str">
            <v>UN</v>
          </cell>
          <cell r="D10103">
            <v>20.84</v>
          </cell>
          <cell r="E10103">
            <v>21.45</v>
          </cell>
          <cell r="F10103" t="str">
            <v>SINAPI JUNHO 2025</v>
          </cell>
        </row>
        <row r="10104">
          <cell r="A10104">
            <v>96834</v>
          </cell>
          <cell r="B10104" t="str">
            <v>LUVA PARA INSTALAÇÕES EM PEX ÁGUA, DN 32 MM, CONEXÃO POR CRIMPAGEM - FORNECIMENTO E INSTALAÇÃO. AF_02/2023</v>
          </cell>
          <cell r="C10104" t="str">
            <v>UN</v>
          </cell>
          <cell r="D10104">
            <v>28.31</v>
          </cell>
          <cell r="E10104">
            <v>29.06</v>
          </cell>
          <cell r="F10104" t="str">
            <v>SINAPI JUNHO 2025</v>
          </cell>
        </row>
        <row r="10105">
          <cell r="A10105">
            <v>104581</v>
          </cell>
          <cell r="B10105" t="str">
            <v>LUVA, PARA INSTALAÇÕES EM PEX ÁGUA, DN 16 MM, COM ANEL DESLIZANTE - FORNECIMENTO E INSTALAÇÃO. AF_02/2023</v>
          </cell>
          <cell r="C10105" t="str">
            <v>UN</v>
          </cell>
          <cell r="D10105">
            <v>14.66</v>
          </cell>
          <cell r="E10105">
            <v>15.27</v>
          </cell>
          <cell r="F10105" t="str">
            <v>SINAPI JUNHO 2025</v>
          </cell>
        </row>
        <row r="10106">
          <cell r="A10106">
            <v>104582</v>
          </cell>
          <cell r="B10106" t="str">
            <v>LUVA, PARA INSTALAÇÕES EM PEX ÁGUA, DN 20 MM, COM ANEL DESLIZANTE - FORNECIMENTO E INSTALAÇÃO. AF_02/2023</v>
          </cell>
          <cell r="C10106" t="str">
            <v>UN</v>
          </cell>
          <cell r="D10106">
            <v>18.75</v>
          </cell>
          <cell r="E10106">
            <v>19.48</v>
          </cell>
          <cell r="F10106" t="str">
            <v>SINAPI JUNHO 2025</v>
          </cell>
        </row>
        <row r="10107">
          <cell r="A10107">
            <v>104583</v>
          </cell>
          <cell r="B10107" t="str">
            <v>LUVA, PARA INSTALAÇÕES EM PEX ÁGUA, DN 25 MM, COM ANEL DESLIZANTE - FORNECIMENTO E INSTALAÇÃO. AF_02/2023</v>
          </cell>
          <cell r="C10107" t="str">
            <v>UN</v>
          </cell>
          <cell r="D10107">
            <v>30.34</v>
          </cell>
          <cell r="E10107">
            <v>31.23</v>
          </cell>
          <cell r="F10107" t="str">
            <v>SINAPI JUNHO 2025</v>
          </cell>
        </row>
        <row r="10108">
          <cell r="A10108">
            <v>104584</v>
          </cell>
          <cell r="B10108" t="str">
            <v>LUVA, PARA INSTALAÇÕES EM PEX ÁGUA, DN 32 MM, COM ANEL DESLIZANTE - FORNECIMENTO E INSTALAÇÃO. AF_02/2023</v>
          </cell>
          <cell r="C10108" t="str">
            <v>UN</v>
          </cell>
          <cell r="D10108">
            <v>36.369999999999997</v>
          </cell>
          <cell r="E10108">
            <v>37.46</v>
          </cell>
          <cell r="F10108" t="str">
            <v>SINAPI JUNHO 2025</v>
          </cell>
        </row>
        <row r="10109">
          <cell r="A10109">
            <v>104585</v>
          </cell>
          <cell r="B10109" t="str">
            <v>TAMPÃO / CAP, ROSCA FÊMEA, PARA INSTALAÇÕES EM PEX ÁGUA, DN 1/2" - FORNECIMENTO E INSTALAÇÃO. AF_02/2023</v>
          </cell>
          <cell r="C10109" t="str">
            <v>UN</v>
          </cell>
          <cell r="D10109">
            <v>0</v>
          </cell>
          <cell r="E10109">
            <v>0</v>
          </cell>
          <cell r="F10109" t="str">
            <v>SINAPI JUNHO 2025</v>
          </cell>
        </row>
        <row r="10110">
          <cell r="A10110">
            <v>104587</v>
          </cell>
          <cell r="B10110" t="str">
            <v>TAMPÃO / CAP, ROSCA FÊMEA, PARA INSTALAÇÕES EM PEX ÁGUA, DN 3/4" - FORNECIMENTO E INSTALAÇÃO. AF_02/2023</v>
          </cell>
          <cell r="C10110" t="str">
            <v>UN</v>
          </cell>
          <cell r="D10110">
            <v>0</v>
          </cell>
          <cell r="E10110">
            <v>0</v>
          </cell>
          <cell r="F10110" t="str">
            <v>SINAPI JUNHO 2025</v>
          </cell>
        </row>
        <row r="10111">
          <cell r="A10111">
            <v>104586</v>
          </cell>
          <cell r="B10111" t="str">
            <v>TAMPÃO / CAP, ROSCA MACHO, PARA INSTALAÇÕES EM PEX ÁGUA, DN 1/2" - FORNECIMENTO E INSTALAÇÃO. AF_02/2023</v>
          </cell>
          <cell r="C10111" t="str">
            <v>UN</v>
          </cell>
          <cell r="D10111">
            <v>0</v>
          </cell>
          <cell r="E10111">
            <v>0</v>
          </cell>
          <cell r="F10111" t="str">
            <v>SINAPI JUNHO 2025</v>
          </cell>
        </row>
        <row r="10112">
          <cell r="A10112">
            <v>96798</v>
          </cell>
          <cell r="B10112" t="str">
            <v>TUBO, PEX, MONOCAMADA, DN 16, INSTALADO EM RAMAL/SUB-RAMAL OU DISTRIBUIÇÃO DE ÁGUA - FORNECIMENTO E INSTALAÇÃO. AF_02/2023</v>
          </cell>
          <cell r="C10112" t="str">
            <v>M</v>
          </cell>
          <cell r="D10112">
            <v>7.78</v>
          </cell>
          <cell r="E10112">
            <v>8.0500000000000007</v>
          </cell>
          <cell r="F10112" t="str">
            <v>SINAPI JUNHO 2025</v>
          </cell>
        </row>
        <row r="10113">
          <cell r="A10113">
            <v>96799</v>
          </cell>
          <cell r="B10113" t="str">
            <v>TUBO, PEX, MONOCAMADA, DN 20, INSTALADO EM RAMAL/SUB-RAMAL OU DISTRIBUIÇÃO DE ÁGUA - FORNECIMENTO E INSTALAÇÃO. AF_02/2023</v>
          </cell>
          <cell r="C10113" t="str">
            <v>M</v>
          </cell>
          <cell r="D10113">
            <v>9.9600000000000009</v>
          </cell>
          <cell r="E10113">
            <v>10.31</v>
          </cell>
          <cell r="F10113" t="str">
            <v>SINAPI JUNHO 2025</v>
          </cell>
        </row>
        <row r="10114">
          <cell r="A10114">
            <v>96800</v>
          </cell>
          <cell r="B10114" t="str">
            <v>TUBO, PEX, MONOCAMADA, DN 25, INSTALADO EM RAMAL/SUB-RAMAL OU DISTRIBUIÇÃO DE ÁGUA - FORNECIMENTO E INSTALAÇÃO. AF_02/2023</v>
          </cell>
          <cell r="C10114" t="str">
            <v>M</v>
          </cell>
          <cell r="D10114">
            <v>13.55</v>
          </cell>
          <cell r="E10114">
            <v>14</v>
          </cell>
          <cell r="F10114" t="str">
            <v>SINAPI JUNHO 2025</v>
          </cell>
        </row>
        <row r="10115">
          <cell r="A10115">
            <v>96801</v>
          </cell>
          <cell r="B10115" t="str">
            <v>TUBO, PEX, MONOCAMADA, DN 32, INSTALADO EM RAMAL/SUB-RAMAL OU DISTRIBUIÇÃO DE ÁGUA - FORNECIMENTO E INSTALAÇÃO. AF_02/2023</v>
          </cell>
          <cell r="C10115" t="str">
            <v>M</v>
          </cell>
          <cell r="D10115">
            <v>20.49</v>
          </cell>
          <cell r="E10115">
            <v>21.08</v>
          </cell>
          <cell r="F10115" t="str">
            <v>SINAPI JUNHO 2025</v>
          </cell>
        </row>
        <row r="10116">
          <cell r="A10116">
            <v>104539</v>
          </cell>
          <cell r="B10116" t="str">
            <v>TÊ DE REDUÇÃO, PARA INSTALAÇÕES EM PEX ÁGUA, DN 16 X 20 X 16 MM, COM ANEL DESLIZANTE - FORNECIMENTO E INSTALAÇÃO. AF_02/2023</v>
          </cell>
          <cell r="C10116" t="str">
            <v>UN</v>
          </cell>
          <cell r="D10116">
            <v>0</v>
          </cell>
          <cell r="E10116">
            <v>0</v>
          </cell>
          <cell r="F10116" t="str">
            <v>SINAPI JUNHO 2025</v>
          </cell>
        </row>
        <row r="10117">
          <cell r="A10117">
            <v>104541</v>
          </cell>
          <cell r="B10117" t="str">
            <v>TÊ DE REDUÇÃO, PARA INSTALAÇÕES EM PEX ÁGUA, DN 16 X 25 X 16 MM, COM ANEL DESLIZANTE - FORNECIMENTO E INSTALAÇÃO. AF_02/2023</v>
          </cell>
          <cell r="C10117" t="str">
            <v>UN</v>
          </cell>
          <cell r="D10117">
            <v>0</v>
          </cell>
          <cell r="E10117">
            <v>0</v>
          </cell>
          <cell r="F10117" t="str">
            <v>SINAPI JUNHO 2025</v>
          </cell>
        </row>
        <row r="10118">
          <cell r="A10118">
            <v>104540</v>
          </cell>
          <cell r="B10118" t="str">
            <v>TÊ DE REDUÇÃO, PARA INSTALAÇÕES EM PEX ÁGUA, DN 20 X 16 X 16 MM, COM ANEL DESLIZANTE - FORNECIMENTO E INSTALAÇÃO. AF_02/2023</v>
          </cell>
          <cell r="C10118" t="str">
            <v>UN</v>
          </cell>
          <cell r="D10118">
            <v>0</v>
          </cell>
          <cell r="E10118">
            <v>0</v>
          </cell>
          <cell r="F10118" t="str">
            <v>SINAPI JUNHO 2025</v>
          </cell>
        </row>
        <row r="10119">
          <cell r="A10119">
            <v>104543</v>
          </cell>
          <cell r="B10119" t="str">
            <v>TÊ DE REDUÇÃO, PARA INSTALAÇÕES EM PEX ÁGUA, DN 20 X 16 X 20 MM, COM ANEL DESLIZANTE - FORNECIMENTO E INSTALAÇÃO. AF_02/2023</v>
          </cell>
          <cell r="C10119" t="str">
            <v>UN</v>
          </cell>
          <cell r="D10119">
            <v>0</v>
          </cell>
          <cell r="E10119">
            <v>0</v>
          </cell>
          <cell r="F10119" t="str">
            <v>SINAPI JUNHO 2025</v>
          </cell>
        </row>
        <row r="10120">
          <cell r="A10120">
            <v>104544</v>
          </cell>
          <cell r="B10120" t="str">
            <v>TÊ DE REDUÇÃO, PARA INSTALAÇÕES EM PEX ÁGUA, DN 20 X 20 X 16 MM, COM ANEL DESLIZANTE - FORNECIMENTO E INSTALAÇÃO. AF_02/2023</v>
          </cell>
          <cell r="C10120" t="str">
            <v>UN</v>
          </cell>
          <cell r="D10120">
            <v>0</v>
          </cell>
          <cell r="E10120">
            <v>0</v>
          </cell>
          <cell r="F10120" t="str">
            <v>SINAPI JUNHO 2025</v>
          </cell>
        </row>
        <row r="10121">
          <cell r="A10121">
            <v>104545</v>
          </cell>
          <cell r="B10121" t="str">
            <v>TÊ DE REDUÇÃO, PARA INSTALAÇÕES EM PEX ÁGUA, DN 20 X 25 X 20 MM, COM ANEL DESLIZANTE - FORNECIMENTO E INSTALAÇÃO. AF_02/2023</v>
          </cell>
          <cell r="C10121" t="str">
            <v>UN</v>
          </cell>
          <cell r="D10121">
            <v>0</v>
          </cell>
          <cell r="E10121">
            <v>0</v>
          </cell>
          <cell r="F10121" t="str">
            <v>SINAPI JUNHO 2025</v>
          </cell>
        </row>
        <row r="10122">
          <cell r="A10122">
            <v>104542</v>
          </cell>
          <cell r="B10122" t="str">
            <v>TÊ DE REDUÇÃO, PARA INSTALAÇÕES EM PEX ÁGUA, DN 25 X 16 X 16 MM, COM ANEL DESLIZANTE - FORNECIMENTO E INSTALAÇÃO. AF_02/2023</v>
          </cell>
          <cell r="C10122" t="str">
            <v>UN</v>
          </cell>
          <cell r="D10122">
            <v>0</v>
          </cell>
          <cell r="E10122">
            <v>0</v>
          </cell>
          <cell r="F10122" t="str">
            <v>SINAPI JUNHO 2025</v>
          </cell>
        </row>
        <row r="10123">
          <cell r="A10123">
            <v>104592</v>
          </cell>
          <cell r="B10123" t="str">
            <v>TÊ DE REDUÇÃO, PARA INSTALAÇÕES EM PEX ÁGUA, DN 25 X 16 X 20 MM, COM ANEL DESLIZANTE - FORNECIMENTO E INSTALAÇÃO. AF_02/2023</v>
          </cell>
          <cell r="C10123" t="str">
            <v>UN</v>
          </cell>
          <cell r="D10123">
            <v>0</v>
          </cell>
          <cell r="E10123">
            <v>0</v>
          </cell>
          <cell r="F10123" t="str">
            <v>SINAPI JUNHO 2025</v>
          </cell>
        </row>
        <row r="10124">
          <cell r="A10124">
            <v>104548</v>
          </cell>
          <cell r="B10124" t="str">
            <v>TÊ DE REDUÇÃO, PARA INSTALAÇÕES EM PEX ÁGUA, DN 25 X 16 X 25 MM, COM ANEL DESLIZANTE - FORNECIMENTO E INSTALAÇÃO. AF_02/2023</v>
          </cell>
          <cell r="C10124" t="str">
            <v>UN</v>
          </cell>
          <cell r="D10124">
            <v>0</v>
          </cell>
          <cell r="E10124">
            <v>0</v>
          </cell>
          <cell r="F10124" t="str">
            <v>SINAPI JUNHO 2025</v>
          </cell>
        </row>
        <row r="10125">
          <cell r="A10125">
            <v>104546</v>
          </cell>
          <cell r="B10125" t="str">
            <v>TÊ DE REDUÇÃO, PARA INSTALAÇÕES EM PEX ÁGUA, DN 25 X 20 X 20 MM, COM ANEL DESLIZANTE - FORNECIMENTO E INSTALAÇÃO. AF_02/2023</v>
          </cell>
          <cell r="C10125" t="str">
            <v>UN</v>
          </cell>
          <cell r="D10125">
            <v>0</v>
          </cell>
          <cell r="E10125">
            <v>0</v>
          </cell>
          <cell r="F10125" t="str">
            <v>SINAPI JUNHO 2025</v>
          </cell>
        </row>
        <row r="10126">
          <cell r="A10126">
            <v>104549</v>
          </cell>
          <cell r="B10126" t="str">
            <v>TÊ DE REDUÇÃO, PARA INSTALAÇÕES EM PEX ÁGUA, DN 25 X 20 X 25 MM, COM ANEL DESLIZANTE - FORNECIMENTO E INSTALAÇÃO. AF_02/2023</v>
          </cell>
          <cell r="C10126" t="str">
            <v>UN</v>
          </cell>
          <cell r="D10126">
            <v>0</v>
          </cell>
          <cell r="E10126">
            <v>0</v>
          </cell>
          <cell r="F10126" t="str">
            <v>SINAPI JUNHO 2025</v>
          </cell>
        </row>
        <row r="10127">
          <cell r="A10127">
            <v>104550</v>
          </cell>
          <cell r="B10127" t="str">
            <v>TÊ DE REDUÇÃO, PARA INSTALAÇÕES EM PEX ÁGUA, DN 25 X 32 X 25 MM, COM ANEL DESLIZANTE - FORNECIMENTO E INSTALAÇÃO. AF_02/2023</v>
          </cell>
          <cell r="C10127" t="str">
            <v>UN</v>
          </cell>
          <cell r="D10127">
            <v>0</v>
          </cell>
          <cell r="E10127">
            <v>0</v>
          </cell>
          <cell r="F10127" t="str">
            <v>SINAPI JUNHO 2025</v>
          </cell>
        </row>
        <row r="10128">
          <cell r="A10128">
            <v>104552</v>
          </cell>
          <cell r="B10128" t="str">
            <v>TÊ DE REDUÇÃO, PARA INSTALAÇÕES EM PEX ÁGUA, DN 32 X 20 X 32 MM, COM ANEL DESLIZANTE - FORNECIMENTO E INSTALAÇÃO. AF_02/2023</v>
          </cell>
          <cell r="C10128" t="str">
            <v>UN</v>
          </cell>
          <cell r="D10128">
            <v>0</v>
          </cell>
          <cell r="E10128">
            <v>0</v>
          </cell>
          <cell r="F10128" t="str">
            <v>SINAPI JUNHO 2025</v>
          </cell>
        </row>
        <row r="10129">
          <cell r="A10129">
            <v>104551</v>
          </cell>
          <cell r="B10129" t="str">
            <v>TÊ DE REDUÇÃO, PARA INSTALAÇÕES EM PEX ÁGUA, DN 32 X 25 X 25 MM, COM ANEL DESLIZANTE - FORNECIMENTO E INSTALAÇÃO. AF_02/2023</v>
          </cell>
          <cell r="C10129" t="str">
            <v>UN</v>
          </cell>
          <cell r="D10129">
            <v>0</v>
          </cell>
          <cell r="E10129">
            <v>0</v>
          </cell>
          <cell r="F10129" t="str">
            <v>SINAPI JUNHO 2025</v>
          </cell>
        </row>
        <row r="10130">
          <cell r="A10130">
            <v>104553</v>
          </cell>
          <cell r="B10130" t="str">
            <v>TÊ DE REDUÇÃO, PARA INSTALAÇÕES EM PEX ÁGUA, DN 32 X 25 X 32 MM, COM ANEL DESLIZANTE - FORNECIMENTO E INSTALAÇÃO. AF_02/2023</v>
          </cell>
          <cell r="C10130" t="str">
            <v>UN</v>
          </cell>
          <cell r="D10130">
            <v>0</v>
          </cell>
          <cell r="E10130">
            <v>0</v>
          </cell>
          <cell r="F10130" t="str">
            <v>SINAPI JUNHO 2025</v>
          </cell>
        </row>
        <row r="10131">
          <cell r="A10131">
            <v>104554</v>
          </cell>
          <cell r="B10131" t="str">
            <v>TÊ MISTURADOR, PARA INSTALAÇÕES EM PEX ÁGUA, DN 16 MM X 1/2", COM ANEL DESLIZANTE - FORNECIMENTO E INSTALAÇÃO. AF_02/2023</v>
          </cell>
          <cell r="C10131" t="str">
            <v>UN</v>
          </cell>
          <cell r="D10131">
            <v>0</v>
          </cell>
          <cell r="E10131">
            <v>0</v>
          </cell>
          <cell r="F10131" t="str">
            <v>SINAPI JUNHO 2025</v>
          </cell>
        </row>
        <row r="10132">
          <cell r="A10132">
            <v>104555</v>
          </cell>
          <cell r="B10132" t="str">
            <v>TÊ MISTURADOR, PARA INSTALAÇÕES EM PEX ÁGUA, DN 20 MM X 3/4", COM ANEL DESLIZANTE - FORNECIMENTO E INSTALAÇÃO. AF_02/2023</v>
          </cell>
          <cell r="C10132" t="str">
            <v>UN</v>
          </cell>
          <cell r="D10132">
            <v>0</v>
          </cell>
          <cell r="E10132">
            <v>0</v>
          </cell>
          <cell r="F10132" t="str">
            <v>SINAPI JUNHO 2025</v>
          </cell>
        </row>
        <row r="10133">
          <cell r="A10133">
            <v>104556</v>
          </cell>
          <cell r="B10133" t="str">
            <v>TÊ ROSCA FÊMEA, PARA INSTALAÇÕES EM PEX ÁGUA, DN 20 MM X 3/4", COM ANEL DESLIZANTE - FORNECIMENTO E INSTALAÇÃO. AF_02/2023</v>
          </cell>
          <cell r="C10133" t="str">
            <v>UN</v>
          </cell>
          <cell r="D10133">
            <v>0</v>
          </cell>
          <cell r="E10133">
            <v>0</v>
          </cell>
          <cell r="F10133" t="str">
            <v>SINAPI JUNHO 2025</v>
          </cell>
        </row>
        <row r="10134">
          <cell r="A10134">
            <v>104558</v>
          </cell>
          <cell r="B10134" t="str">
            <v>TÊ ROSCA FÊMEA, PARA INSTALAÇÕES EM PEX ÁGUA, DN 25 MM X 1/2", COM ANEL DESLIZANTE - FORNECIMENTO E INSTALAÇÃO. AF_02/2023</v>
          </cell>
          <cell r="C10134" t="str">
            <v>UN</v>
          </cell>
          <cell r="D10134">
            <v>0</v>
          </cell>
          <cell r="E10134">
            <v>0</v>
          </cell>
          <cell r="F10134" t="str">
            <v>SINAPI JUNHO 2025</v>
          </cell>
        </row>
        <row r="10135">
          <cell r="A10135">
            <v>104559</v>
          </cell>
          <cell r="B10135" t="str">
            <v>TÊ ROSCA MACHO, PARA INSTALAÇÕES EM PEX ÁGUA, DN 16 MM X 1/2", COM ANEL DESLIZANTE - FORNECIMENTO E INSTALAÇÃO. AF_02/2023</v>
          </cell>
          <cell r="C10135" t="str">
            <v>UN</v>
          </cell>
          <cell r="D10135">
            <v>0</v>
          </cell>
          <cell r="E10135">
            <v>0</v>
          </cell>
          <cell r="F10135" t="str">
            <v>SINAPI JUNHO 2025</v>
          </cell>
        </row>
        <row r="10136">
          <cell r="A10136">
            <v>104560</v>
          </cell>
          <cell r="B10136" t="str">
            <v>TÊ ROSCA MACHO, PARA INSTALAÇÕES EM PEX ÁGUA, DN 20 MM X 1/2", COM ANEL DESLIZANTE - FORNECIMENTO E INSTALAÇÃO. AF_02/2023</v>
          </cell>
          <cell r="C10136" t="str">
            <v>UN</v>
          </cell>
          <cell r="D10136">
            <v>0</v>
          </cell>
          <cell r="E10136">
            <v>0</v>
          </cell>
          <cell r="F10136" t="str">
            <v>SINAPI JUNHO 2025</v>
          </cell>
        </row>
        <row r="10137">
          <cell r="A10137">
            <v>104557</v>
          </cell>
          <cell r="B10137" t="str">
            <v>TÊ ROSCA MACHO, PARA INSTALAÇÕES EM PEX ÁGUA, DN 20 MM X 3/4", COM ANEL DESLIZANTE - FORNECIMENTO E INSTALAÇÃO. AF_02/2023</v>
          </cell>
          <cell r="C10137" t="str">
            <v>UN</v>
          </cell>
          <cell r="D10137">
            <v>0</v>
          </cell>
          <cell r="E10137">
            <v>0</v>
          </cell>
          <cell r="F10137" t="str">
            <v>SINAPI JUNHO 2025</v>
          </cell>
        </row>
        <row r="10138">
          <cell r="A10138">
            <v>104561</v>
          </cell>
          <cell r="B10138" t="str">
            <v>TÊ ROSCA MACHO, PARA INSTALAÇÕES EM PEX ÁGUA, DN 25 MM X 3/4", COM ANEL DESLIZANTE - FORNECIMENTO E INSTALAÇÃO. AF_02/2023</v>
          </cell>
          <cell r="C10138" t="str">
            <v>UN</v>
          </cell>
          <cell r="D10138">
            <v>0</v>
          </cell>
          <cell r="E10138">
            <v>0</v>
          </cell>
          <cell r="F10138" t="str">
            <v>SINAPI JUNHO 2025</v>
          </cell>
        </row>
        <row r="10139">
          <cell r="A10139">
            <v>104562</v>
          </cell>
          <cell r="B10139" t="str">
            <v>TÊ ROSCA MACHO, PARA INSTALAÇÕES EM PEX ÁGUA, DN 32 MM X 3/4", COM ANEL DESLIZANTE - FORNECIMENTO E INSTALAÇÃO. AF_02/2023</v>
          </cell>
          <cell r="C10139" t="str">
            <v>UN</v>
          </cell>
          <cell r="D10139">
            <v>0</v>
          </cell>
          <cell r="E10139">
            <v>0</v>
          </cell>
          <cell r="F10139" t="str">
            <v>SINAPI JUNHO 2025</v>
          </cell>
        </row>
        <row r="10140">
          <cell r="A10140">
            <v>96860</v>
          </cell>
          <cell r="B10140" t="str">
            <v>TÊ, METÁLICO, PARA INSTALAÇÕES EM PEX ÁGUA, DN 16 MM, CONEXÃO POR ANEL DESLIZANTE - FORNECIMENTO E INSTALAÇÃO. AF_02/2023</v>
          </cell>
          <cell r="C10140" t="str">
            <v>UN</v>
          </cell>
          <cell r="D10140">
            <v>29.92</v>
          </cell>
          <cell r="E10140">
            <v>31.16</v>
          </cell>
          <cell r="F10140" t="str">
            <v>SINAPI JUNHO 2025</v>
          </cell>
        </row>
        <row r="10141">
          <cell r="A10141">
            <v>96862</v>
          </cell>
          <cell r="B10141" t="str">
            <v>TÊ, METÁLICO, PARA INSTALAÇÕES EM PEX ÁGUA, DN 20 MM, CONEXÃO POR ANEL DESLIZANTE - FORNECIMENTO E INSTALAÇÃO. AF_02/2023</v>
          </cell>
          <cell r="C10141" t="str">
            <v>UN</v>
          </cell>
          <cell r="D10141">
            <v>36.83</v>
          </cell>
          <cell r="E10141">
            <v>38.299999999999997</v>
          </cell>
          <cell r="F10141" t="str">
            <v>SINAPI JUNHO 2025</v>
          </cell>
        </row>
        <row r="10142">
          <cell r="A10142">
            <v>96864</v>
          </cell>
          <cell r="B10142" t="str">
            <v>TÊ, METÁLICO, PARA INSTALAÇÕES EM PEX ÁGUA, DN 25 MM, CONEXÃO POR ANEL DESLIZANTE - FORNECIMENTO E INSTALAÇÃO. AF_02/2023</v>
          </cell>
          <cell r="C10142" t="str">
            <v>UN</v>
          </cell>
          <cell r="D10142">
            <v>52.3</v>
          </cell>
          <cell r="E10142">
            <v>54.06</v>
          </cell>
          <cell r="F10142" t="str">
            <v>SINAPI JUNHO 2025</v>
          </cell>
        </row>
        <row r="10143">
          <cell r="A10143">
            <v>96866</v>
          </cell>
          <cell r="B10143" t="str">
            <v>TÊ, METÁLICO, PARA INSTALAÇÕES EM PEX ÁGUA, DN 32 MM, CONEXÃO POR ANEL DESLIZANTE - FORNECIMENTO E INSTALAÇÃO. AF_02/2023</v>
          </cell>
          <cell r="C10143" t="str">
            <v>UN</v>
          </cell>
          <cell r="D10143">
            <v>68.150000000000006</v>
          </cell>
          <cell r="E10143">
            <v>70.31</v>
          </cell>
          <cell r="F10143" t="str">
            <v>SINAPI JUNHO 2025</v>
          </cell>
        </row>
        <row r="10144">
          <cell r="A10144">
            <v>96868</v>
          </cell>
          <cell r="B10144" t="str">
            <v>TÊ, PARA INSTALAÇÕES EM PEX ÁGUA, DN 16 MM, CONEXÃO POR CRIMPAGEM - FORNECIMENTO E INSTALAÇÃO. AF_02/2023</v>
          </cell>
          <cell r="C10144" t="str">
            <v>UN</v>
          </cell>
          <cell r="D10144">
            <v>19.510000000000002</v>
          </cell>
          <cell r="E10144">
            <v>20.37</v>
          </cell>
          <cell r="F10144" t="str">
            <v>SINAPI JUNHO 2025</v>
          </cell>
        </row>
        <row r="10145">
          <cell r="A10145">
            <v>96869</v>
          </cell>
          <cell r="B10145" t="str">
            <v>TÊ, PARA INSTALAÇÕES EM PEX ÁGUA, DN 20 MM, CONEXÃO POR CRIMPAGEM - FORNECIMENTO E INSTALAÇÃO. AF_02/2023</v>
          </cell>
          <cell r="C10145" t="str">
            <v>UN</v>
          </cell>
          <cell r="D10145">
            <v>30.13</v>
          </cell>
          <cell r="E10145">
            <v>31.15</v>
          </cell>
          <cell r="F10145" t="str">
            <v>SINAPI JUNHO 2025</v>
          </cell>
        </row>
        <row r="10146">
          <cell r="A10146">
            <v>96870</v>
          </cell>
          <cell r="B10146" t="str">
            <v>TÊ, PARA INSTALAÇÕES EM PEX ÁGUA, DN 25 MM, CONEXÃO POR CRIMPAGEM - FORNECIMENTO E INSTALAÇÃO. AF_02/2023</v>
          </cell>
          <cell r="C10146" t="str">
            <v>UN</v>
          </cell>
          <cell r="D10146">
            <v>45.5</v>
          </cell>
          <cell r="E10146">
            <v>46.73</v>
          </cell>
          <cell r="F10146" t="str">
            <v>SINAPI JUNHO 2025</v>
          </cell>
        </row>
        <row r="10147">
          <cell r="A10147">
            <v>96871</v>
          </cell>
          <cell r="B10147" t="str">
            <v>TÊ, PARA INSTALAÇÕES EM PEX ÁGUA, DN 32 MM, CONEXÃO POR CRIMPAGEM - FORNECIMENTO E INSTALAÇÃO. AF_02/2023</v>
          </cell>
          <cell r="C10147" t="str">
            <v>UN</v>
          </cell>
          <cell r="D10147">
            <v>51.93</v>
          </cell>
          <cell r="E10147">
            <v>53.43</v>
          </cell>
          <cell r="F10147" t="str">
            <v>SINAPI JUNHO 2025</v>
          </cell>
        </row>
        <row r="10148">
          <cell r="A10148">
            <v>96861</v>
          </cell>
          <cell r="B10148" t="str">
            <v>TÊ, ROSCA FÊMEA, METÁLICO, PARA INSTALAÇÕES EM PEX ÁGUA, DN 16 MM X ½", CONEXÃO POR ANEL DESLIZANTE - FORNECIMENTO E INSTALAÇÃO. AF_02/2023</v>
          </cell>
          <cell r="C10148" t="str">
            <v>UN</v>
          </cell>
          <cell r="D10148">
            <v>37.840000000000003</v>
          </cell>
          <cell r="E10148">
            <v>39.36</v>
          </cell>
          <cell r="F10148" t="str">
            <v>SINAPI JUNHO 2025</v>
          </cell>
        </row>
        <row r="10149">
          <cell r="A10149">
            <v>96863</v>
          </cell>
          <cell r="B10149" t="str">
            <v>TÊ, ROSCA FÊMEA, METÁLICO, PARA INSTALAÇÕES EM PEX ÁGUA, DN 20 MM X 1/2", CONEXÃO POR ANEL DESLIZANTE - FORNECIMENTO E INSTALAÇÃO. AF_02/2023</v>
          </cell>
          <cell r="C10149" t="str">
            <v>UN</v>
          </cell>
          <cell r="D10149">
            <v>38.69</v>
          </cell>
          <cell r="E10149">
            <v>40.369999999999997</v>
          </cell>
          <cell r="F10149" t="str">
            <v>SINAPI JUNHO 2025</v>
          </cell>
        </row>
        <row r="10150">
          <cell r="A10150">
            <v>96865</v>
          </cell>
          <cell r="B10150" t="str">
            <v>TÊ, ROSCA FÊMEA, METÁLICO, PARA INSTALAÇÕES EM PEX ÁGUA, DN 25 MM X 3/4", CONEXÃO POR ANEL DESLIZANTE - FORNECIMENTO E INSTALAÇÃO. AF_02/2023</v>
          </cell>
          <cell r="C10150" t="str">
            <v>UN</v>
          </cell>
          <cell r="D10150">
            <v>45.65</v>
          </cell>
          <cell r="E10150">
            <v>47.64</v>
          </cell>
          <cell r="F10150" t="str">
            <v>SINAPI JUNHO 2025</v>
          </cell>
        </row>
        <row r="10151">
          <cell r="A10151">
            <v>96814</v>
          </cell>
          <cell r="B10151" t="str">
            <v>UNIÃO DE REDUÇÃO, METÁLICA, PARA INSTALAÇÕES EM PEX ÁGUA, DN 20 X 16 MM, CONEXÃO POR ANEL DESLIZANTE - FORNECIMENTO E INSTALAÇÃO. AF_02/2023</v>
          </cell>
          <cell r="C10151" t="str">
            <v>UN</v>
          </cell>
          <cell r="D10151">
            <v>16.05</v>
          </cell>
          <cell r="E10151">
            <v>16.72</v>
          </cell>
          <cell r="F10151" t="str">
            <v>SINAPI JUNHO 2025</v>
          </cell>
        </row>
        <row r="10152">
          <cell r="A10152">
            <v>96818</v>
          </cell>
          <cell r="B10152" t="str">
            <v>UNIÃO DE REDUÇÃO, METÁLICA, PARA INSTALAÇÕES EM PEX ÁGUA, DN 25 X 16 MM, CONEXÃO POR ANEL DESLIZANTE - FORNECIMENTO E INSTALAÇÃO. AF_02/2023</v>
          </cell>
          <cell r="C10152" t="str">
            <v>UN</v>
          </cell>
          <cell r="D10152">
            <v>21.72</v>
          </cell>
          <cell r="E10152">
            <v>22.46</v>
          </cell>
          <cell r="F10152" t="str">
            <v>SINAPI JUNHO 2025</v>
          </cell>
        </row>
        <row r="10153">
          <cell r="A10153">
            <v>96819</v>
          </cell>
          <cell r="B10153" t="str">
            <v>UNIÃO DE REDUÇÃO, METÁLICA, PARA INSTALAÇÕES EM PEX ÁGUA, DN 25 X 20 MM, CONEXÃO POR ANEL DESLIZANTE - FORNECIMENTO E INSTALAÇÃO. AF_02/2023</v>
          </cell>
          <cell r="C10153" t="str">
            <v>UN</v>
          </cell>
          <cell r="D10153">
            <v>23.28</v>
          </cell>
          <cell r="E10153">
            <v>24.08</v>
          </cell>
          <cell r="F10153" t="str">
            <v>SINAPI JUNHO 2025</v>
          </cell>
        </row>
        <row r="10154">
          <cell r="A10154">
            <v>96822</v>
          </cell>
          <cell r="B10154" t="str">
            <v>UNIÃO DE REDUÇÃO, METÁLICA, PARA INSTALAÇÕES EM PEX ÁGUA, DN 32 X 25 MM, CONEXÃO POR ANEL DESLIZANTE - FORNECIMENTO E INSTALAÇÃO. AF_02/2023</v>
          </cell>
          <cell r="C10154" t="str">
            <v>UN</v>
          </cell>
          <cell r="D10154">
            <v>30.63</v>
          </cell>
          <cell r="E10154">
            <v>31.61</v>
          </cell>
          <cell r="F10154" t="str">
            <v>SINAPI JUNHO 2025</v>
          </cell>
        </row>
        <row r="10155">
          <cell r="A10155">
            <v>96808</v>
          </cell>
          <cell r="B10155" t="str">
            <v>UNIÃO METÁLICA PARA INSTALAÇÕES EM PEX ÁGUA, DN 16 MM, COM ANEL DESLIZANTE - FORNECIMENTO E INSTALAÇÃO. AF_02/2023</v>
          </cell>
          <cell r="C10155" t="str">
            <v>UN</v>
          </cell>
          <cell r="D10155">
            <v>16.91</v>
          </cell>
          <cell r="E10155">
            <v>17.739999999999998</v>
          </cell>
          <cell r="F10155" t="str">
            <v>SINAPI JUNHO 2025</v>
          </cell>
        </row>
        <row r="10156">
          <cell r="A10156">
            <v>96811</v>
          </cell>
          <cell r="B10156" t="str">
            <v>UNIÃO METÁLICA PARA INSTALAÇÕES EM PEX ÁGUA, DN 20 MM, COM ANEL DESLIZANTE - FORNECIMENTO E INSTALAÇÃO. AF_02/2023</v>
          </cell>
          <cell r="C10156" t="str">
            <v>UN</v>
          </cell>
          <cell r="D10156">
            <v>21.42</v>
          </cell>
          <cell r="E10156">
            <v>22.4</v>
          </cell>
          <cell r="F10156" t="str">
            <v>SINAPI JUNHO 2025</v>
          </cell>
        </row>
        <row r="10157">
          <cell r="A10157">
            <v>96815</v>
          </cell>
          <cell r="B10157" t="str">
            <v>UNIÃO METÁLICA PARA INSTALAÇÕES EM PEX ÁGUA, DN 25 MM, COM ANEL DESLIZANTE - FORNECIMENTO E INSTALAÇÃO. AF_02/2023</v>
          </cell>
          <cell r="C10157" t="str">
            <v>UN</v>
          </cell>
          <cell r="D10157">
            <v>33.549999999999997</v>
          </cell>
          <cell r="E10157">
            <v>34.72</v>
          </cell>
          <cell r="F10157" t="str">
            <v>SINAPI JUNHO 2025</v>
          </cell>
        </row>
        <row r="10158">
          <cell r="A10158">
            <v>96820</v>
          </cell>
          <cell r="B10158" t="str">
            <v>UNIÃO METÁLICA PARA INSTALAÇÕES EM PEX ÁGUA, DN 32 MM, COM ANEL DESLIZANTE - FORNECIMENTO E INSTALAÇÃO. AF_02/2023</v>
          </cell>
          <cell r="C10158" t="str">
            <v>UN</v>
          </cell>
          <cell r="D10158">
            <v>40.31</v>
          </cell>
          <cell r="E10158">
            <v>41.75</v>
          </cell>
          <cell r="F10158" t="str">
            <v>SINAPI JUNHO 2025</v>
          </cell>
        </row>
        <row r="10159">
          <cell r="A10159">
            <v>96702</v>
          </cell>
          <cell r="B10159" t="str">
            <v>BUCHA DE REDUÇÃO, PPR, 32 X 25, CLASSE PN 25, INSTALADO EM PRUMADA DE ÁGUA FORNECIMENTO E INSTALAÇÃO . AF_08/2022</v>
          </cell>
          <cell r="C10159" t="str">
            <v>UN</v>
          </cell>
          <cell r="D10159">
            <v>11.79</v>
          </cell>
          <cell r="E10159">
            <v>12.4</v>
          </cell>
          <cell r="F10159" t="str">
            <v>SINAPI JUNHO 2025</v>
          </cell>
        </row>
        <row r="10160">
          <cell r="A10160">
            <v>96662</v>
          </cell>
          <cell r="B10160" t="str">
            <v>BUCHA DE REDUÇÃO, PPR, 32 X 25, CLASSE PN 25, INSTALADO EM RAMAL DE DISTRIBUIÇÃO DE ÁGUA FORNECIMENTO E INSTALAÇÃO. AF_08/2022</v>
          </cell>
          <cell r="C10160" t="str">
            <v>UN</v>
          </cell>
          <cell r="D10160">
            <v>9.56</v>
          </cell>
          <cell r="E10160">
            <v>9.9600000000000009</v>
          </cell>
          <cell r="F10160" t="str">
            <v>SINAPI JUNHO 2025</v>
          </cell>
        </row>
        <row r="10161">
          <cell r="A10161">
            <v>96704</v>
          </cell>
          <cell r="B10161" t="str">
            <v>BUCHA DE REDUÇÃO, PPR, 40 X 25, CLASSE PN 25, INSTALADO EM PRUMADA DE ÁGUA FORNECIMENTO E INSTALAÇÃO . AF_08/2022</v>
          </cell>
          <cell r="C10161" t="str">
            <v>UN</v>
          </cell>
          <cell r="D10161">
            <v>20.86</v>
          </cell>
          <cell r="E10161">
            <v>21.54</v>
          </cell>
          <cell r="F10161" t="str">
            <v>SINAPI JUNHO 2025</v>
          </cell>
        </row>
        <row r="10162">
          <cell r="A10162">
            <v>96664</v>
          </cell>
          <cell r="B10162" t="str">
            <v>BUCHA DE REDUÇÃO, PPR, 40 X 25, CLASSE PN 25, INSTALADO EM RAMAL DE DISTRIBUIÇÃO DE ÁGUA FORNECIMENTO E INSTALAÇÃO. AF_08/2022</v>
          </cell>
          <cell r="C10162" t="str">
            <v>UN</v>
          </cell>
          <cell r="D10162">
            <v>18</v>
          </cell>
          <cell r="E10162">
            <v>18.420000000000002</v>
          </cell>
          <cell r="F10162" t="str">
            <v>SINAPI JUNHO 2025</v>
          </cell>
        </row>
        <row r="10163">
          <cell r="A10163">
            <v>104191</v>
          </cell>
          <cell r="B10163" t="str">
            <v>BUCHA DE REDUÇÃO, PPR, DN 25 X 20 MM, INSTALADO EM RAMAL OU SUB-RAMAL DE ÁGUA - FORNECIMENTO E INSTALAÇÃO. AF_08/2022</v>
          </cell>
          <cell r="C10163" t="str">
            <v>UN</v>
          </cell>
          <cell r="D10163">
            <v>10.63</v>
          </cell>
          <cell r="E10163">
            <v>11.21</v>
          </cell>
          <cell r="F10163" t="str">
            <v>SINAPI JUNHO 2025</v>
          </cell>
        </row>
        <row r="10164">
          <cell r="A10164">
            <v>96700</v>
          </cell>
          <cell r="B10164" t="str">
            <v>CONECTOR FÊMEA, PPR, 25 X 1/2", CLASSE PN 25, INSTALADO EM PRUMADA DE ÁGUA FORNECIMENTO E INSTALAÇÃO . AF_08/2022</v>
          </cell>
          <cell r="C10164" t="str">
            <v>UN</v>
          </cell>
          <cell r="D10164">
            <v>17.3</v>
          </cell>
          <cell r="E10164">
            <v>17.86</v>
          </cell>
          <cell r="F10164" t="str">
            <v>SINAPI JUNHO 2025</v>
          </cell>
        </row>
        <row r="10165">
          <cell r="A10165">
            <v>96658</v>
          </cell>
          <cell r="B10165" t="str">
            <v>CONECTOR FÊMEA, PPR, 25 X 1/2, CLASSE PN 25, INSTALADO EM RAMAL DE DISTRIBUIÇÃO DE ÁGUA FORNECIMENTO E INSTALAÇÃO. AF_08/2022</v>
          </cell>
          <cell r="C10165" t="str">
            <v>UN</v>
          </cell>
          <cell r="D10165">
            <v>15.61</v>
          </cell>
          <cell r="E10165">
            <v>16</v>
          </cell>
          <cell r="F10165" t="str">
            <v>SINAPI JUNHO 2025</v>
          </cell>
        </row>
        <row r="10166">
          <cell r="A10166">
            <v>96641</v>
          </cell>
          <cell r="B10166" t="str">
            <v>CONECTOR FÊMEA, PPR, 25 X 1/2, CLASSE PN 25, INSTALADO EM RAMAL OU SUB-RAMAL DE ÁGUA FORNECIMENTO E INSTALAÇÃO. AF_08/2022</v>
          </cell>
          <cell r="C10166" t="str">
            <v>UN</v>
          </cell>
          <cell r="D10166">
            <v>17.71</v>
          </cell>
          <cell r="E10166">
            <v>18.29</v>
          </cell>
          <cell r="F10166" t="str">
            <v>SINAPI JUNHO 2025</v>
          </cell>
        </row>
        <row r="10167">
          <cell r="A10167">
            <v>96661</v>
          </cell>
          <cell r="B10167" t="str">
            <v>CONECTOR FÊMEA, PPR, 32 X 3/4", CLASSE PN 25, INSTALADO EM RAMAL DE DISTRIBUIÇÃO DE ÁGUA FORNECIMENTO E INSTALAÇÃO. AF_08/2022</v>
          </cell>
          <cell r="C10167" t="str">
            <v>UN</v>
          </cell>
          <cell r="D10167">
            <v>33.1</v>
          </cell>
          <cell r="E10167">
            <v>33.5</v>
          </cell>
          <cell r="F10167" t="str">
            <v>SINAPI JUNHO 2025</v>
          </cell>
        </row>
        <row r="10168">
          <cell r="A10168">
            <v>96699</v>
          </cell>
          <cell r="B10168" t="str">
            <v>CONECTOR MACHO, PPR, 25 X 1/2", CLASSE PN 25, INSTALADO EM PRUMADA DE ÁGUA FORNECIMENTO E INSTALAÇÃO . AF_08/2022</v>
          </cell>
          <cell r="C10168" t="str">
            <v>UN</v>
          </cell>
          <cell r="D10168">
            <v>26.25</v>
          </cell>
          <cell r="E10168">
            <v>26.81</v>
          </cell>
          <cell r="F10168" t="str">
            <v>SINAPI JUNHO 2025</v>
          </cell>
        </row>
        <row r="10169">
          <cell r="A10169">
            <v>96657</v>
          </cell>
          <cell r="B10169" t="str">
            <v>CONECTOR MACHO, PPR, 25 X 1/2, CLASSE PN 25, INSTALADO EM RAMAL DE DISTRIBUIÇÃO DE ÁGUA FORNECIMENTO E INSTALAÇÃO. AF_08/2022</v>
          </cell>
          <cell r="C10169" t="str">
            <v>UN</v>
          </cell>
          <cell r="D10169">
            <v>24.56</v>
          </cell>
          <cell r="E10169">
            <v>24.95</v>
          </cell>
          <cell r="F10169" t="str">
            <v>SINAPI JUNHO 2025</v>
          </cell>
        </row>
        <row r="10170">
          <cell r="A10170">
            <v>96640</v>
          </cell>
          <cell r="B10170" t="str">
            <v>CONECTOR MACHO, PPR, 25 X 1/2, CLASSE PN 25, INSTALADO EM RAMAL OU SUB-RAMAL DE ÁGUA FORNECIMENTO E INSTALAÇÃO. AF_08/2022</v>
          </cell>
          <cell r="C10170" t="str">
            <v>UN</v>
          </cell>
          <cell r="D10170">
            <v>26.66</v>
          </cell>
          <cell r="E10170">
            <v>27.24</v>
          </cell>
          <cell r="F10170" t="str">
            <v>SINAPI JUNHO 2025</v>
          </cell>
        </row>
        <row r="10171">
          <cell r="A10171">
            <v>96660</v>
          </cell>
          <cell r="B10171" t="str">
            <v>CONECTOR MACHO, PPR, 32 X 3/4", CLASSE PN 25, INSTALADO EM RAMAL DE DISTRIBUIÇÃO DE ÁGUA FORNECIMENTO E INSTALAÇÃO. AF_08/2022</v>
          </cell>
          <cell r="C10171" t="str">
            <v>UN</v>
          </cell>
          <cell r="D10171">
            <v>33.42</v>
          </cell>
          <cell r="E10171">
            <v>33.82</v>
          </cell>
          <cell r="F10171" t="str">
            <v>SINAPI JUNHO 2025</v>
          </cell>
        </row>
        <row r="10172">
          <cell r="A10172">
            <v>104196</v>
          </cell>
          <cell r="B10172" t="str">
            <v>CURVA 90 GRAUS, PPR, DN 20 MM, INSTALADO EM RAMAL OU SUB-RAMAL DE ÁGUA - FORNECIMENTO E INSTALAÇÃO. AF_08/2022</v>
          </cell>
          <cell r="C10172" t="str">
            <v>UN</v>
          </cell>
          <cell r="D10172">
            <v>16.41</v>
          </cell>
          <cell r="E10172">
            <v>16.93</v>
          </cell>
          <cell r="F10172" t="str">
            <v>SINAPI JUNHO 2025</v>
          </cell>
        </row>
        <row r="10173">
          <cell r="A10173">
            <v>104197</v>
          </cell>
          <cell r="B10173" t="str">
            <v>CURVA 90 GRAUS, PPR, DN 25 MM, INSTALADO EM RAMAL OU SUB-RAMAL DE ÁGUA - FORNECIMENTO E INSTALAÇÃO. AF_08/2022</v>
          </cell>
          <cell r="C10173" t="str">
            <v>UN</v>
          </cell>
          <cell r="D10173">
            <v>30.77</v>
          </cell>
          <cell r="E10173">
            <v>32.01</v>
          </cell>
          <cell r="F10173" t="str">
            <v>SINAPI JUNHO 2025</v>
          </cell>
        </row>
        <row r="10174">
          <cell r="A10174">
            <v>104198</v>
          </cell>
          <cell r="B10174" t="str">
            <v>JOELHO 45 GRAUS, PPR, DN 20 MM, INSTALADO EM RAMAL OU SUB-RAMAL DE ÁGUA - FORNECIMENTO E INSTALAÇÃO. AF_08/2022</v>
          </cell>
          <cell r="C10174" t="str">
            <v>UN</v>
          </cell>
          <cell r="D10174">
            <v>7.86</v>
          </cell>
          <cell r="E10174">
            <v>8.3800000000000008</v>
          </cell>
          <cell r="F10174" t="str">
            <v>SINAPI JUNHO 2025</v>
          </cell>
        </row>
        <row r="10175">
          <cell r="A10175">
            <v>96685</v>
          </cell>
          <cell r="B10175" t="str">
            <v>JOELHO 45 GRAUS, PPR, DN 25 MM, CLASSE PN 25, INSTALADO EM PRUMADA DE ÁGUA FORNECIMENTO E INSTALAÇÃO . AF_08/2022</v>
          </cell>
          <cell r="C10175" t="str">
            <v>UN</v>
          </cell>
          <cell r="D10175">
            <v>12</v>
          </cell>
          <cell r="E10175">
            <v>12.83</v>
          </cell>
          <cell r="F10175" t="str">
            <v>SINAPI JUNHO 2025</v>
          </cell>
        </row>
        <row r="10176">
          <cell r="A10176">
            <v>96651</v>
          </cell>
          <cell r="B10176" t="str">
            <v>JOELHO 45 GRAUS, PPR, DN 25 MM, CLASSE PN 25, INSTALADO EM RAMAL DE DISTRIBUIÇÃO DE ÁGUA FORNECIMENTO E INSTALAÇÃO. AF_08/2022</v>
          </cell>
          <cell r="C10176" t="str">
            <v>UN</v>
          </cell>
          <cell r="D10176">
            <v>9.4700000000000006</v>
          </cell>
          <cell r="E10176">
            <v>10.07</v>
          </cell>
          <cell r="F10176" t="str">
            <v>SINAPI JUNHO 2025</v>
          </cell>
        </row>
        <row r="10177">
          <cell r="A10177">
            <v>96638</v>
          </cell>
          <cell r="B10177" t="str">
            <v>JOELHO 45 GRAUS, PPR, DN 25 MM, CLASSE PN 25, INSTALADO EM RAMAL OU SUB-RAMAL DE ÁGUA FORNECIMENTO E INSTALAÇÃO. AF_08/2022</v>
          </cell>
          <cell r="C10177" t="str">
            <v>UN</v>
          </cell>
          <cell r="D10177">
            <v>16.5</v>
          </cell>
          <cell r="E10177">
            <v>17.739999999999998</v>
          </cell>
          <cell r="F10177" t="str">
            <v>SINAPI JUNHO 2025</v>
          </cell>
        </row>
        <row r="10178">
          <cell r="A10178">
            <v>96687</v>
          </cell>
          <cell r="B10178" t="str">
            <v>JOELHO 45 GRAUS, PPR, DN 32 MM, CLASSE PN 25, INSTALADO EM PRUMADA DE ÁGUA FORNECIMENTO E INSTALAÇÃO . AF_08/2022</v>
          </cell>
          <cell r="C10178" t="str">
            <v>UN</v>
          </cell>
          <cell r="D10178">
            <v>18.43</v>
          </cell>
          <cell r="E10178">
            <v>19.440000000000001</v>
          </cell>
          <cell r="F10178" t="str">
            <v>SINAPI JUNHO 2025</v>
          </cell>
        </row>
        <row r="10179">
          <cell r="A10179">
            <v>96653</v>
          </cell>
          <cell r="B10179" t="str">
            <v>JOELHO 45 GRAUS, PPR, DN 32 MM, CLASSE PN 25, INSTALADO EM RAMAL DE DISTRIBUIÇÃO DE ÁGUA - FORNECIMENTO E INSTALAÇÃO. AF_08/2022</v>
          </cell>
          <cell r="C10179" t="str">
            <v>UN</v>
          </cell>
          <cell r="D10179">
            <v>14.26</v>
          </cell>
          <cell r="E10179">
            <v>14.88</v>
          </cell>
          <cell r="F10179" t="str">
            <v>SINAPI JUNHO 2025</v>
          </cell>
        </row>
        <row r="10180">
          <cell r="A10180">
            <v>96689</v>
          </cell>
          <cell r="B10180" t="str">
            <v>JOELHO 45 GRAUS, PPR, DN 40 MM, CLASSE PN 25, INSTALADO EM PRUMADA DE ÁGUA FORNECIMENTO E INSTALAÇÃO . AF_08/2022</v>
          </cell>
          <cell r="C10180" t="str">
            <v>UN</v>
          </cell>
          <cell r="D10180">
            <v>27.92</v>
          </cell>
          <cell r="E10180">
            <v>29.14</v>
          </cell>
          <cell r="F10180" t="str">
            <v>SINAPI JUNHO 2025</v>
          </cell>
        </row>
        <row r="10181">
          <cell r="A10181">
            <v>96655</v>
          </cell>
          <cell r="B10181" t="str">
            <v>JOELHO 45 GRAUS, PPR, DN 40 MM, CLASSE PN 25, INSTALADO EM RAMAL DE DISTRIBUIÇÃO DE ÁGUA - FORNECIMENTO E INSTALAÇÃO. AF_08/2022</v>
          </cell>
          <cell r="C10181" t="str">
            <v>UN</v>
          </cell>
          <cell r="D10181">
            <v>21.9</v>
          </cell>
          <cell r="E10181">
            <v>22.56</v>
          </cell>
          <cell r="F10181" t="str">
            <v>SINAPI JUNHO 2025</v>
          </cell>
        </row>
        <row r="10182">
          <cell r="A10182">
            <v>96691</v>
          </cell>
          <cell r="B10182" t="str">
            <v>JOELHO 45 GRAUS, PPR, DN 50 MM, CLASSE PN 25, INSTALADO EM PRUMADA DE ÁGUA FORNECIMENTO E INSTALAÇÃO . AF_08/2022</v>
          </cell>
          <cell r="C10182" t="str">
            <v>UN</v>
          </cell>
          <cell r="D10182">
            <v>40.04</v>
          </cell>
          <cell r="E10182">
            <v>41.52</v>
          </cell>
          <cell r="F10182" t="str">
            <v>SINAPI JUNHO 2025</v>
          </cell>
        </row>
        <row r="10183">
          <cell r="A10183">
            <v>96693</v>
          </cell>
          <cell r="B10183" t="str">
            <v>JOELHO 45 GRAUS, PPR, DN 63 MM, CLASSE PN 25, INSTALADO EM PRUMADA DE ÁGUA FORNECIMENTO E INSTALAÇÃO . AF_08/2022</v>
          </cell>
          <cell r="C10183" t="str">
            <v>UN</v>
          </cell>
          <cell r="D10183">
            <v>60.14</v>
          </cell>
          <cell r="E10183">
            <v>61.95</v>
          </cell>
          <cell r="F10183" t="str">
            <v>SINAPI JUNHO 2025</v>
          </cell>
        </row>
        <row r="10184">
          <cell r="A10184">
            <v>96695</v>
          </cell>
          <cell r="B10184" t="str">
            <v>JOELHO 45 GRAUS, PPR, DN 75 MM, CLASSE PN 25, INSTALADO EM PRUMADA DE ÁGUA FORNECIMENTO E INSTALAÇÃO . AF_08/2022</v>
          </cell>
          <cell r="C10184" t="str">
            <v>UN</v>
          </cell>
          <cell r="D10184">
            <v>104.1</v>
          </cell>
          <cell r="E10184">
            <v>106.22</v>
          </cell>
          <cell r="F10184" t="str">
            <v>SINAPI JUNHO 2025</v>
          </cell>
        </row>
        <row r="10185">
          <cell r="A10185">
            <v>104193</v>
          </cell>
          <cell r="B10185" t="str">
            <v>JOELHO 45 GRAUS, PPR, F/ F, DN 90 MM, INSTALADO EM PRUMADA DE ÁGUA - FORNECIMENTO E INSTALAÇÃO. AF_08/2022</v>
          </cell>
          <cell r="C10185" t="str">
            <v>UN</v>
          </cell>
          <cell r="D10185">
            <v>173.13</v>
          </cell>
          <cell r="E10185">
            <v>175.64</v>
          </cell>
          <cell r="F10185" t="str">
            <v>SINAPI JUNHO 2025</v>
          </cell>
        </row>
        <row r="10186">
          <cell r="A10186">
            <v>96697</v>
          </cell>
          <cell r="B10186" t="str">
            <v>JOELHO 90 GRAUS, PPR, DN 110 MM, CLASSE PN 25, INSTALADO EM PRUMADA DE ÁGUA FORNECIMENTO E INSTALAÇÃO . AF_08/2022</v>
          </cell>
          <cell r="C10186" t="str">
            <v>UN</v>
          </cell>
          <cell r="D10186">
            <v>350.8</v>
          </cell>
          <cell r="E10186">
            <v>353.83</v>
          </cell>
          <cell r="F10186" t="str">
            <v>SINAPI JUNHO 2025</v>
          </cell>
        </row>
        <row r="10187">
          <cell r="A10187">
            <v>104199</v>
          </cell>
          <cell r="B10187" t="str">
            <v>JOELHO 90 GRAUS, PPR, DN 20 MM, INSTALADO EM RAMAL OU SUB-RAMAL DE ÁGUA - FORNECIMENTO E INSTALAÇÃO. AF_08/2022</v>
          </cell>
          <cell r="C10187" t="str">
            <v>UN</v>
          </cell>
          <cell r="D10187">
            <v>7.61</v>
          </cell>
          <cell r="E10187">
            <v>8.1300000000000008</v>
          </cell>
          <cell r="F10187" t="str">
            <v>SINAPI JUNHO 2025</v>
          </cell>
        </row>
        <row r="10188">
          <cell r="A10188">
            <v>96684</v>
          </cell>
          <cell r="B10188" t="str">
            <v>JOELHO 90 GRAUS, PPR, DN 25 MM, CLASSE PN 25, INSTALADO EM PRUMADA DE ÁGUA FORNECIMENTO E INSTALAÇÃO . AF_08/2022</v>
          </cell>
          <cell r="C10188" t="str">
            <v>UN</v>
          </cell>
          <cell r="D10188">
            <v>11.58</v>
          </cell>
          <cell r="E10188">
            <v>12.41</v>
          </cell>
          <cell r="F10188" t="str">
            <v>SINAPI JUNHO 2025</v>
          </cell>
        </row>
        <row r="10189">
          <cell r="A10189">
            <v>96650</v>
          </cell>
          <cell r="B10189" t="str">
            <v>JOELHO 90 GRAUS, PPR, DN 25 MM, CLASSE PN 25, INSTALADO EM RAMAL DE DISTRIBUIÇÃO FORNECIMENTO E INSTALAÇÃO. AF_08/2022</v>
          </cell>
          <cell r="C10189" t="str">
            <v>UN</v>
          </cell>
          <cell r="D10189">
            <v>9.0500000000000007</v>
          </cell>
          <cell r="E10189">
            <v>9.65</v>
          </cell>
          <cell r="F10189" t="str">
            <v>SINAPI JUNHO 2025</v>
          </cell>
        </row>
        <row r="10190">
          <cell r="A10190">
            <v>96637</v>
          </cell>
          <cell r="B10190" t="str">
            <v>JOELHO 90 GRAUS, PPR, DN 25 MM, CLASSE PN 25, INSTALADO EM RAMAL OU SUB-RAMAL DE ÁGUA FORNECIMENTO E INSTALAÇÃO. AF_08/2022</v>
          </cell>
          <cell r="C10190" t="str">
            <v>UN</v>
          </cell>
          <cell r="D10190">
            <v>16.079999999999998</v>
          </cell>
          <cell r="E10190">
            <v>17.32</v>
          </cell>
          <cell r="F10190" t="str">
            <v>SINAPI JUNHO 2025</v>
          </cell>
        </row>
        <row r="10191">
          <cell r="A10191">
            <v>96686</v>
          </cell>
          <cell r="B10191" t="str">
            <v>JOELHO 90 GRAUS, PPR, DN 32 MM, CLASSE PN 25, INSTALADO EM PRUMADA DE ÁGUA FORNECIMENTO E INSTALAÇÃO . AF_08/2022</v>
          </cell>
          <cell r="C10191" t="str">
            <v>UN</v>
          </cell>
          <cell r="D10191">
            <v>14.95</v>
          </cell>
          <cell r="E10191">
            <v>15.96</v>
          </cell>
          <cell r="F10191" t="str">
            <v>SINAPI JUNHO 2025</v>
          </cell>
        </row>
        <row r="10192">
          <cell r="A10192">
            <v>96652</v>
          </cell>
          <cell r="B10192" t="str">
            <v>JOELHO 90 GRAUS, PPR, DN 32 MM, CLASSE PN 25, INSTALADO EM RAMAL DE DISTRIBUIÇÃO - FORNECIMENTO E INSTALAÇÃO. AF_08/2022</v>
          </cell>
          <cell r="C10192" t="str">
            <v>UN</v>
          </cell>
          <cell r="D10192">
            <v>10.78</v>
          </cell>
          <cell r="E10192">
            <v>11.4</v>
          </cell>
          <cell r="F10192" t="str">
            <v>SINAPI JUNHO 2025</v>
          </cell>
        </row>
        <row r="10193">
          <cell r="A10193">
            <v>96688</v>
          </cell>
          <cell r="B10193" t="str">
            <v>JOELHO 90 GRAUS, PPR, DN 40 MM, CLASSE PN 25, INSTALADO EM PRUMADA DE ÁGUA FORNECIMENTO E INSTALAÇÃO . AF_08/2022</v>
          </cell>
          <cell r="C10193" t="str">
            <v>UN</v>
          </cell>
          <cell r="D10193">
            <v>22.26</v>
          </cell>
          <cell r="E10193">
            <v>23.48</v>
          </cell>
          <cell r="F10193" t="str">
            <v>SINAPI JUNHO 2025</v>
          </cell>
        </row>
        <row r="10194">
          <cell r="A10194">
            <v>96654</v>
          </cell>
          <cell r="B10194" t="str">
            <v>JOELHO 90 GRAUS, PPR, DN 40 MM, CLASSE PN 25, INSTALADO EM RAMAL DE DISTRIBUIÇÃO - FORNECIMENTO E INSTALAÇÃO. AF_08/2022</v>
          </cell>
          <cell r="C10194" t="str">
            <v>UN</v>
          </cell>
          <cell r="D10194">
            <v>16.239999999999998</v>
          </cell>
          <cell r="E10194">
            <v>16.899999999999999</v>
          </cell>
          <cell r="F10194" t="str">
            <v>SINAPI JUNHO 2025</v>
          </cell>
        </row>
        <row r="10195">
          <cell r="A10195">
            <v>96690</v>
          </cell>
          <cell r="B10195" t="str">
            <v>JOELHO 90 GRAUS, PPR, DN 50 MM, CLASSE PN 25, INSTALADO EM PRUMADA DE ÁGUA FORNECIMENTO E INSTALAÇÃO . AF_08/2022</v>
          </cell>
          <cell r="C10195" t="str">
            <v>UN</v>
          </cell>
          <cell r="D10195">
            <v>31.09</v>
          </cell>
          <cell r="E10195">
            <v>32.57</v>
          </cell>
          <cell r="F10195" t="str">
            <v>SINAPI JUNHO 2025</v>
          </cell>
        </row>
        <row r="10196">
          <cell r="A10196">
            <v>96692</v>
          </cell>
          <cell r="B10196" t="str">
            <v>JOELHO 90 GRAUS, PPR, DN 63 MM, CLASSE PN 25, INSTALADO EM PRUMADA DE ÁGUA FORNECIMENTO E INSTALAÇÃO . AF_08/2022</v>
          </cell>
          <cell r="C10196" t="str">
            <v>UN</v>
          </cell>
          <cell r="D10196">
            <v>44.16</v>
          </cell>
          <cell r="E10196">
            <v>45.97</v>
          </cell>
          <cell r="F10196" t="str">
            <v>SINAPI JUNHO 2025</v>
          </cell>
        </row>
        <row r="10197">
          <cell r="A10197">
            <v>96694</v>
          </cell>
          <cell r="B10197" t="str">
            <v>JOELHO 90 GRAUS, PPR, DN 75 MM, CLASSE PN 25, INSTALADO EM PRUMADA DE ÁGUA FORNECIMENTO E INSTALAÇÃO . AF_08/2022</v>
          </cell>
          <cell r="C10197" t="str">
            <v>UN</v>
          </cell>
          <cell r="D10197">
            <v>94.36</v>
          </cell>
          <cell r="E10197">
            <v>96.48</v>
          </cell>
          <cell r="F10197" t="str">
            <v>SINAPI JUNHO 2025</v>
          </cell>
        </row>
        <row r="10198">
          <cell r="A10198">
            <v>96696</v>
          </cell>
          <cell r="B10198" t="str">
            <v>JOELHO 90 GRAUS, PPR, DN 90 MM, CLASSE PN 25, INSTALADO EM PRUMADA DE ÁGUA FORNECIMENTO E INSTALAÇÃO . AF_08/2022</v>
          </cell>
          <cell r="C10198" t="str">
            <v>UN</v>
          </cell>
          <cell r="D10198">
            <v>117.88</v>
          </cell>
          <cell r="E10198">
            <v>120.39</v>
          </cell>
          <cell r="F10198" t="str">
            <v>SINAPI JUNHO 2025</v>
          </cell>
        </row>
        <row r="10199">
          <cell r="A10199">
            <v>96709</v>
          </cell>
          <cell r="B10199" t="str">
            <v>LUVA, PPR, DN 110 MM, CLASSE PN 25, INSTALADO EM PRUMADA DE ÁGUA FORNECIMENTO E INSTALAÇÃO. AF_08/2022</v>
          </cell>
          <cell r="C10199" t="str">
            <v>UN</v>
          </cell>
          <cell r="D10199">
            <v>114.98</v>
          </cell>
          <cell r="E10199">
            <v>117</v>
          </cell>
          <cell r="F10199" t="str">
            <v>SINAPI JUNHO 2025</v>
          </cell>
        </row>
        <row r="10200">
          <cell r="A10200">
            <v>104200</v>
          </cell>
          <cell r="B10200" t="str">
            <v>LUVA, PPR, DN 20 MM, INSTALADO EM RAMAL OU SUB-RAMAL DE ÁGUA - FORNECIMENTO E INSTALAÇÃO. AF_08/2022</v>
          </cell>
          <cell r="C10200" t="str">
            <v>UN</v>
          </cell>
          <cell r="D10200">
            <v>6.25</v>
          </cell>
          <cell r="E10200">
            <v>6.6</v>
          </cell>
          <cell r="F10200" t="str">
            <v>SINAPI JUNHO 2025</v>
          </cell>
        </row>
        <row r="10201">
          <cell r="A10201">
            <v>96698</v>
          </cell>
          <cell r="B10201" t="str">
            <v>LUVA, PPR, DN 25 MM, CLASSE PN 25, INSTALADO EM PRUMADA DE ÁGUA FORNECIMENTO E INSTALAÇÃO . AF_08/2022</v>
          </cell>
          <cell r="C10201" t="str">
            <v>UN</v>
          </cell>
          <cell r="D10201">
            <v>8.2200000000000006</v>
          </cell>
          <cell r="E10201">
            <v>8.7799999999999994</v>
          </cell>
          <cell r="F10201" t="str">
            <v>SINAPI JUNHO 2025</v>
          </cell>
        </row>
        <row r="10202">
          <cell r="A10202">
            <v>96656</v>
          </cell>
          <cell r="B10202" t="str">
            <v>LUVA, PPR, DN 25 MM, CLASSE PN 25, INSTALADO EM RAMAL DE DISTRIBUIÇÃO DE ÁGUA FORNECIMENTO E INSTALAÇÃO. AF_08/2022</v>
          </cell>
          <cell r="C10202" t="str">
            <v>UN</v>
          </cell>
          <cell r="D10202">
            <v>6.53</v>
          </cell>
          <cell r="E10202">
            <v>6.92</v>
          </cell>
          <cell r="F10202" t="str">
            <v>SINAPI JUNHO 2025</v>
          </cell>
        </row>
        <row r="10203">
          <cell r="A10203">
            <v>96639</v>
          </cell>
          <cell r="B10203" t="str">
            <v>LUVA, PPR, DN 25 MM, CLASSE PN 25, INSTALADO EM RAMAL OU SUB-RAMAL DE ÁGUA FORNECIMENTO E INSTALAÇÃO. AF_08/2022</v>
          </cell>
          <cell r="C10203" t="str">
            <v>UN</v>
          </cell>
          <cell r="D10203">
            <v>11.22</v>
          </cell>
          <cell r="E10203">
            <v>12.05</v>
          </cell>
          <cell r="F10203" t="str">
            <v>SINAPI JUNHO 2025</v>
          </cell>
        </row>
        <row r="10204">
          <cell r="A10204">
            <v>96701</v>
          </cell>
          <cell r="B10204" t="str">
            <v>LUVA, PPR, DN 32 MM, CLASSE PN 25, INSTALADO EM PRUMADA DE ÁGUA FORNECIMENTO E INSTALAÇÃO. AF_08/2022</v>
          </cell>
          <cell r="C10204" t="str">
            <v>UN</v>
          </cell>
          <cell r="D10204">
            <v>11.34</v>
          </cell>
          <cell r="E10204">
            <v>12.02</v>
          </cell>
          <cell r="F10204" t="str">
            <v>SINAPI JUNHO 2025</v>
          </cell>
        </row>
        <row r="10205">
          <cell r="A10205">
            <v>96659</v>
          </cell>
          <cell r="B10205" t="str">
            <v>LUVA, PPR, DN 32 MM, CLASSE PN 25, INSTALADO EM RAMAL DE DISTRIBUIÇÃO DE ÁGUA FORNECIMENTO E INSTALAÇÃO. AF_08/2022</v>
          </cell>
          <cell r="C10205" t="str">
            <v>UN</v>
          </cell>
          <cell r="D10205">
            <v>8.57</v>
          </cell>
          <cell r="E10205">
            <v>8.98</v>
          </cell>
          <cell r="F10205" t="str">
            <v>SINAPI JUNHO 2025</v>
          </cell>
        </row>
        <row r="10206">
          <cell r="A10206">
            <v>96703</v>
          </cell>
          <cell r="B10206" t="str">
            <v>LUVA, PPR, DN 40 MM, CLASSE PN 25, INSTALADO EM PRUMADA DE ÁGUA FORNECIMENTO E INSTALAÇÃO. AF_08/2022</v>
          </cell>
          <cell r="C10206" t="str">
            <v>UN</v>
          </cell>
          <cell r="D10206">
            <v>20.37</v>
          </cell>
          <cell r="E10206">
            <v>21.18</v>
          </cell>
          <cell r="F10206" t="str">
            <v>SINAPI JUNHO 2025</v>
          </cell>
        </row>
        <row r="10207">
          <cell r="A10207">
            <v>96663</v>
          </cell>
          <cell r="B10207" t="str">
            <v>LUVA, PPR, DN 40 MM, CLASSE PN 25, INSTALADO EM RAMAL DE DISTRIBUIÇÃO DE ÁGUA FORNECIMENTO E INSTALAÇÃO. AF_08/2022</v>
          </cell>
          <cell r="C10207" t="str">
            <v>UN</v>
          </cell>
          <cell r="D10207">
            <v>16.36</v>
          </cell>
          <cell r="E10207">
            <v>16.8</v>
          </cell>
          <cell r="F10207" t="str">
            <v>SINAPI JUNHO 2025</v>
          </cell>
        </row>
        <row r="10208">
          <cell r="A10208">
            <v>96705</v>
          </cell>
          <cell r="B10208" t="str">
            <v>LUVA, PPR, DN 50 MM, CLASSE PN 25, INSTALADO EM PRUMADA DE ÁGUA FORNECIMENTO E INSTALAÇÃO. AF_08/2022</v>
          </cell>
          <cell r="C10208" t="str">
            <v>UN</v>
          </cell>
          <cell r="D10208">
            <v>24.71</v>
          </cell>
          <cell r="E10208">
            <v>25.7</v>
          </cell>
          <cell r="F10208" t="str">
            <v>SINAPI JUNHO 2025</v>
          </cell>
        </row>
        <row r="10209">
          <cell r="A10209">
            <v>96706</v>
          </cell>
          <cell r="B10209" t="str">
            <v>LUVA, PPR, DN 63 MM, CLASSE PN 25, INSTALADO EM PRUMADA DE ÁGUA FORNECIMENTO E INSTALAÇÃO. AF_08/2022</v>
          </cell>
          <cell r="C10209" t="str">
            <v>UN</v>
          </cell>
          <cell r="D10209">
            <v>36.729999999999997</v>
          </cell>
          <cell r="E10209">
            <v>37.94</v>
          </cell>
          <cell r="F10209" t="str">
            <v>SINAPI JUNHO 2025</v>
          </cell>
        </row>
        <row r="10210">
          <cell r="A10210">
            <v>96707</v>
          </cell>
          <cell r="B10210" t="str">
            <v>LUVA, PPR, DN 75 MM, CLASSE PN 25, INSTALADO EM PRUMADA DE ÁGUA FORNECIMENTO E INSTALAÇÃO. AF_08/2022</v>
          </cell>
          <cell r="C10210" t="str">
            <v>UN</v>
          </cell>
          <cell r="D10210">
            <v>59.29</v>
          </cell>
          <cell r="E10210">
            <v>60.69</v>
          </cell>
          <cell r="F10210" t="str">
            <v>SINAPI JUNHO 2025</v>
          </cell>
        </row>
        <row r="10211">
          <cell r="A10211">
            <v>96708</v>
          </cell>
          <cell r="B10211" t="str">
            <v>LUVA, PPR, DN 90 MM, CLASSE PN 25, INSTALADO EM PRUMADA DE ÁGUA FORNECIMENTO E INSTALAÇÃO. AF_08/2022</v>
          </cell>
          <cell r="C10211" t="str">
            <v>UN</v>
          </cell>
          <cell r="D10211">
            <v>90.08</v>
          </cell>
          <cell r="E10211">
            <v>91.75</v>
          </cell>
          <cell r="F10211" t="str">
            <v>SINAPI JUNHO 2025</v>
          </cell>
        </row>
        <row r="10212">
          <cell r="A10212">
            <v>96675</v>
          </cell>
          <cell r="B10212" t="str">
            <v>TUBO, PPR, DN 110, CLASSE PN 12, INSTALADO EM PRUMADA DE ÁGUA FORNECIMENTO E INSTALAÇÃO. AF_08/2022</v>
          </cell>
          <cell r="C10212" t="str">
            <v>M</v>
          </cell>
          <cell r="D10212">
            <v>162.46</v>
          </cell>
          <cell r="E10212">
            <v>164.14</v>
          </cell>
          <cell r="F10212" t="str">
            <v>SINAPI JUNHO 2025</v>
          </cell>
        </row>
        <row r="10213">
          <cell r="A10213">
            <v>96683</v>
          </cell>
          <cell r="B10213" t="str">
            <v>TUBO, PPR, DN 110, CLASSE PN 25, INSTALADO EM PRUMADA DE ÁGUA FORNECIMENTO E INSTALAÇÃO. AF_08/2022</v>
          </cell>
          <cell r="C10213" t="str">
            <v>M</v>
          </cell>
          <cell r="D10213">
            <v>316.26</v>
          </cell>
          <cell r="E10213">
            <v>318.56</v>
          </cell>
          <cell r="F10213" t="str">
            <v>SINAPI JUNHO 2025</v>
          </cell>
        </row>
        <row r="10214">
          <cell r="A10214">
            <v>104194</v>
          </cell>
          <cell r="B10214" t="str">
            <v>TUBO, PPR, DN 20, CLASSE PN20, INSTALADO EM RAMAL OU SUB-RAMAL DE ÁGUA - FORNECIMENTO E INSTALAÇÃO. AF_08/2022</v>
          </cell>
          <cell r="C10214" t="str">
            <v>M</v>
          </cell>
          <cell r="D10214">
            <v>22.51</v>
          </cell>
          <cell r="E10214">
            <v>23.59</v>
          </cell>
          <cell r="F10214" t="str">
            <v>SINAPI JUNHO 2025</v>
          </cell>
        </row>
        <row r="10215">
          <cell r="A10215">
            <v>104195</v>
          </cell>
          <cell r="B10215" t="str">
            <v>TUBO, PPR, DN 20, CLASSE PN25, INSTALADO EM RAMAL OU SUB-RAMAL DE ÁGUA - FORNECIMENTO E INSTALAÇÃO. AF_08/2022</v>
          </cell>
          <cell r="C10215" t="str">
            <v>M</v>
          </cell>
          <cell r="D10215">
            <v>23.93</v>
          </cell>
          <cell r="E10215">
            <v>25.04</v>
          </cell>
          <cell r="F10215" t="str">
            <v>SINAPI JUNHO 2025</v>
          </cell>
        </row>
        <row r="10216">
          <cell r="A10216">
            <v>96668</v>
          </cell>
          <cell r="B10216" t="str">
            <v>TUBO, PPR, DN 25, CLASSE PN 20, INSTALADO EM PRUMADA DE ÁGUA FORNECIMENTO E INSTALAÇÃO. AF_08/2022</v>
          </cell>
          <cell r="C10216" t="str">
            <v>M</v>
          </cell>
          <cell r="D10216">
            <v>18.510000000000002</v>
          </cell>
          <cell r="E10216">
            <v>18.86</v>
          </cell>
          <cell r="F10216" t="str">
            <v>SINAPI JUNHO 2025</v>
          </cell>
        </row>
        <row r="10217">
          <cell r="A10217">
            <v>96644</v>
          </cell>
          <cell r="B10217" t="str">
            <v>TUBO, PPR, DN 25, CLASSE PN 20, INSTALADO EM RAMAL DE DISTRIBUIÇÃO DE ÁGUA FORNECIMENTO E INSTALAÇÃO. AF_08/2022</v>
          </cell>
          <cell r="C10217" t="str">
            <v>M</v>
          </cell>
          <cell r="D10217">
            <v>23.55</v>
          </cell>
          <cell r="E10217">
            <v>24.36</v>
          </cell>
          <cell r="F10217" t="str">
            <v>SINAPI JUNHO 2025</v>
          </cell>
        </row>
        <row r="10218">
          <cell r="A10218">
            <v>96635</v>
          </cell>
          <cell r="B10218" t="str">
            <v>TUBO, PPR, DN 25, CLASSE PN 20, INSTALADO EM RAMAL OU SUB-RAMAL DE ÁGUA FORNECIMENTO E INSTALAÇÃO. AF_08/2022</v>
          </cell>
          <cell r="C10218" t="str">
            <v>M</v>
          </cell>
          <cell r="D10218">
            <v>42.51</v>
          </cell>
          <cell r="E10218">
            <v>45.08</v>
          </cell>
          <cell r="F10218" t="str">
            <v>SINAPI JUNHO 2025</v>
          </cell>
        </row>
        <row r="10219">
          <cell r="A10219">
            <v>96636</v>
          </cell>
          <cell r="B10219" t="str">
            <v>TUBO, PPR, DN 25, CLASSE PN 25 INSTALADO EM RAMAL OU SUB-RAMAL DE ÁGUA FORNECIMENTO E INSTALAÇÃO. AF_08/2022</v>
          </cell>
          <cell r="C10219" t="str">
            <v>M</v>
          </cell>
          <cell r="D10219">
            <v>45.1</v>
          </cell>
          <cell r="E10219">
            <v>47.75</v>
          </cell>
          <cell r="F10219" t="str">
            <v>SINAPI JUNHO 2025</v>
          </cell>
        </row>
        <row r="10220">
          <cell r="A10220">
            <v>96676</v>
          </cell>
          <cell r="B10220" t="str">
            <v>TUBO, PPR, DN 25, CLASSE PN 25, INSTALADO EM PRUMADA DE ÁGUA FORNECIMENTO E INSTALAÇÃO. AF_08/2022</v>
          </cell>
          <cell r="C10220" t="str">
            <v>M</v>
          </cell>
          <cell r="D10220">
            <v>23.28</v>
          </cell>
          <cell r="E10220">
            <v>23.91</v>
          </cell>
          <cell r="F10220" t="str">
            <v>SINAPI JUNHO 2025</v>
          </cell>
        </row>
        <row r="10221">
          <cell r="A10221">
            <v>96647</v>
          </cell>
          <cell r="B10221" t="str">
            <v>TUBO, PPR, DN 25, CLASSE PN 25, INSTALADO EM RAMAL DE DISTRIBUIÇÃO DE ÁGUA FORNECIMENTO E INSTALAÇÃO. AF_08/2022</v>
          </cell>
          <cell r="C10221" t="str">
            <v>M</v>
          </cell>
          <cell r="D10221">
            <v>25.6</v>
          </cell>
          <cell r="E10221">
            <v>26.44</v>
          </cell>
          <cell r="F10221" t="str">
            <v>SINAPI JUNHO 2025</v>
          </cell>
        </row>
        <row r="10222">
          <cell r="A10222">
            <v>96669</v>
          </cell>
          <cell r="B10222" t="str">
            <v>TUBO, PPR, DN 32, CLASSE PN 12, INSTALADO EM PRUMADA DE ÁGUA FORNECIMENTO E INSTALAÇÃO. AF_08/2022</v>
          </cell>
          <cell r="C10222" t="str">
            <v>M</v>
          </cell>
          <cell r="D10222">
            <v>18.13</v>
          </cell>
          <cell r="E10222">
            <v>18.68</v>
          </cell>
          <cell r="F10222" t="str">
            <v>SINAPI JUNHO 2025</v>
          </cell>
        </row>
        <row r="10223">
          <cell r="A10223">
            <v>96645</v>
          </cell>
          <cell r="B10223" t="str">
            <v>TUBO, PPR, DN 32, CLASSE PN 12, INSTALADO EM RAMAL DE DISTRIBUIÇÃO DE ÁGUA FORNECIMENTO E INSTALAÇÃO. AF_08/2022</v>
          </cell>
          <cell r="C10223" t="str">
            <v>M</v>
          </cell>
          <cell r="D10223">
            <v>20.81</v>
          </cell>
          <cell r="E10223">
            <v>21.62</v>
          </cell>
          <cell r="F10223" t="str">
            <v>SINAPI JUNHO 2025</v>
          </cell>
        </row>
        <row r="10224">
          <cell r="A10224">
            <v>96677</v>
          </cell>
          <cell r="B10224" t="str">
            <v>TUBO, PPR, DN 32, CLASSE PN 25, INSTALADO EM PRUMADA DE ÁGUA FORNECIMENTO E INSTALAÇÃO. AF_08/2022</v>
          </cell>
          <cell r="C10224" t="str">
            <v>M</v>
          </cell>
          <cell r="D10224">
            <v>30.36</v>
          </cell>
          <cell r="E10224">
            <v>31.12</v>
          </cell>
          <cell r="F10224" t="str">
            <v>SINAPI JUNHO 2025</v>
          </cell>
        </row>
        <row r="10225">
          <cell r="A10225">
            <v>96648</v>
          </cell>
          <cell r="B10225" t="str">
            <v>TUBO, PPR, DN 32, CLASSE PN 25, INSTALADO EM RAMAL DE DISTRIBUIÇÃO DE ÁGUA FORNECIMENTO E INSTALAÇÃO. AF_08/2022</v>
          </cell>
          <cell r="C10225" t="str">
            <v>M</v>
          </cell>
          <cell r="D10225">
            <v>31.65</v>
          </cell>
          <cell r="E10225">
            <v>32.53</v>
          </cell>
          <cell r="F10225" t="str">
            <v>SINAPI JUNHO 2025</v>
          </cell>
        </row>
        <row r="10226">
          <cell r="A10226">
            <v>96670</v>
          </cell>
          <cell r="B10226" t="str">
            <v>TUBO, PPR, DN 40, CLASSE PN 12, INSTALADO EM PRUMADA DE ÁGUA FORNECIMENTO E INSTALAÇÃO. AF_08/2022</v>
          </cell>
          <cell r="C10226" t="str">
            <v>M</v>
          </cell>
          <cell r="D10226">
            <v>23.59</v>
          </cell>
          <cell r="E10226">
            <v>24.27</v>
          </cell>
          <cell r="F10226" t="str">
            <v>SINAPI JUNHO 2025</v>
          </cell>
        </row>
        <row r="10227">
          <cell r="A10227">
            <v>96646</v>
          </cell>
          <cell r="B10227" t="str">
            <v>TUBO, PPR, DN 40, CLASSE PN 12, INSTALADO EM RAMAL DE DISTRIBUIÇÃO DE ÁGUA FORNECIMENTO E INSTALAÇÃO. AF_08/2022</v>
          </cell>
          <cell r="C10227" t="str">
            <v>M</v>
          </cell>
          <cell r="D10227">
            <v>25.52</v>
          </cell>
          <cell r="E10227">
            <v>26.37</v>
          </cell>
          <cell r="F10227" t="str">
            <v>SINAPI JUNHO 2025</v>
          </cell>
        </row>
        <row r="10228">
          <cell r="A10228">
            <v>96678</v>
          </cell>
          <cell r="B10228" t="str">
            <v>TUBO, PPR, DN 40, CLASSE PN 25, INSTALADO EM PRUMADA DE ÁGUA FORNECIMENTO E INSTALAÇÃO. AF_08/2022</v>
          </cell>
          <cell r="C10228" t="str">
            <v>M</v>
          </cell>
          <cell r="D10228">
            <v>41.85</v>
          </cell>
          <cell r="E10228">
            <v>42.77</v>
          </cell>
          <cell r="F10228" t="str">
            <v>SINAPI JUNHO 2025</v>
          </cell>
        </row>
        <row r="10229">
          <cell r="A10229">
            <v>96649</v>
          </cell>
          <cell r="B10229" t="str">
            <v>TUBO, PPR, DN 40, CLASSE PN 25, INSTALADO EM RAMAL DE DISTRIBUIÇÃO DE ÁGUA FORNECIMENTO E INSTALAÇÃO. AF_08/2022</v>
          </cell>
          <cell r="C10229" t="str">
            <v>M</v>
          </cell>
          <cell r="D10229">
            <v>41.99</v>
          </cell>
          <cell r="E10229">
            <v>42.92</v>
          </cell>
          <cell r="F10229" t="str">
            <v>SINAPI JUNHO 2025</v>
          </cell>
        </row>
        <row r="10230">
          <cell r="A10230">
            <v>96671</v>
          </cell>
          <cell r="B10230" t="str">
            <v>TUBO, PPR, DN 50, CLASSE PN 12, INSTALADO EM PRUMADA DE ÁGUA FORNECIMENTO E INSTALAÇÃO. AF_08/2022</v>
          </cell>
          <cell r="C10230" t="str">
            <v>M</v>
          </cell>
          <cell r="D10230">
            <v>35.79</v>
          </cell>
          <cell r="E10230">
            <v>36.619999999999997</v>
          </cell>
          <cell r="F10230" t="str">
            <v>SINAPI JUNHO 2025</v>
          </cell>
        </row>
        <row r="10231">
          <cell r="A10231">
            <v>96679</v>
          </cell>
          <cell r="B10231" t="str">
            <v>TUBO, PPR, DN 50, CLASSE PN 25, INSTALADO EM PRUMADA DE ÁGUA FORNECIMENTO E INSTALAÇÃO. AF_08/2022</v>
          </cell>
          <cell r="C10231" t="str">
            <v>M</v>
          </cell>
          <cell r="D10231">
            <v>62.47</v>
          </cell>
          <cell r="E10231">
            <v>63.6</v>
          </cell>
          <cell r="F10231" t="str">
            <v>SINAPI JUNHO 2025</v>
          </cell>
        </row>
        <row r="10232">
          <cell r="A10232">
            <v>96672</v>
          </cell>
          <cell r="B10232" t="str">
            <v>TUBO, PPR, DN 63, CLASSE PN 12, INSTALADO EM PRUMADA DE ÁGUA FORNECIMENTO E INSTALAÇÃO. AF_08/2022</v>
          </cell>
          <cell r="C10232" t="str">
            <v>M</v>
          </cell>
          <cell r="D10232">
            <v>54.64</v>
          </cell>
          <cell r="E10232">
            <v>55.64</v>
          </cell>
          <cell r="F10232" t="str">
            <v>SINAPI JUNHO 2025</v>
          </cell>
        </row>
        <row r="10233">
          <cell r="A10233">
            <v>96680</v>
          </cell>
          <cell r="B10233" t="str">
            <v>TUBO, PPR, DN 63, CLASSE PN 25, INSTALADO EM PRUMADA DE ÁGUA FORNECIMENTO E INSTALAÇÃO. AF_08/2022</v>
          </cell>
          <cell r="C10233" t="str">
            <v>M</v>
          </cell>
          <cell r="D10233">
            <v>103.53</v>
          </cell>
          <cell r="E10233">
            <v>104.9</v>
          </cell>
          <cell r="F10233" t="str">
            <v>SINAPI JUNHO 2025</v>
          </cell>
        </row>
        <row r="10234">
          <cell r="A10234">
            <v>96673</v>
          </cell>
          <cell r="B10234" t="str">
            <v>TUBO, PPR, DN 75, CLASSE PN 12, INSTALADO EM PRUMADA DE ÁGUA FORNECIMENTO E INSTALAÇÃO. AF_08/2022</v>
          </cell>
          <cell r="C10234" t="str">
            <v>M</v>
          </cell>
          <cell r="D10234">
            <v>68.92</v>
          </cell>
          <cell r="E10234">
            <v>70.11</v>
          </cell>
          <cell r="F10234" t="str">
            <v>SINAPI JUNHO 2025</v>
          </cell>
        </row>
        <row r="10235">
          <cell r="A10235">
            <v>96681</v>
          </cell>
          <cell r="B10235" t="str">
            <v>TUBO, PPR, DN 75, CLASSE PN 25, INSTALADO EM PRUMADA DE ÁGUA FORNECIMENTO E INSTALAÇÃO. AF_08/2022</v>
          </cell>
          <cell r="C10235" t="str">
            <v>M</v>
          </cell>
          <cell r="D10235">
            <v>139.38999999999999</v>
          </cell>
          <cell r="E10235">
            <v>141.01</v>
          </cell>
          <cell r="F10235" t="str">
            <v>SINAPI JUNHO 2025</v>
          </cell>
        </row>
        <row r="10236">
          <cell r="A10236">
            <v>96674</v>
          </cell>
          <cell r="B10236" t="str">
            <v>TUBO, PPR, DN 90, CLASSE PN 12, INSTALADO EM PRUMADA DE ÁGUA FORNECIMENTO E INSTALAÇÃO. AF_08/2022</v>
          </cell>
          <cell r="C10236" t="str">
            <v>M</v>
          </cell>
          <cell r="D10236">
            <v>111.65</v>
          </cell>
          <cell r="E10236">
            <v>113.05</v>
          </cell>
          <cell r="F10236" t="str">
            <v>SINAPI JUNHO 2025</v>
          </cell>
        </row>
        <row r="10237">
          <cell r="A10237">
            <v>96682</v>
          </cell>
          <cell r="B10237" t="str">
            <v>TUBO, PPR, DN 90, CLASSE PN 25, INSTALADO EM PRUMADA DE ÁGUA FORNECIMENTO E INSTALAÇÃO. AF_08/2022</v>
          </cell>
          <cell r="C10237" t="str">
            <v>M</v>
          </cell>
          <cell r="D10237">
            <v>230.31</v>
          </cell>
          <cell r="E10237">
            <v>232.21</v>
          </cell>
          <cell r="F10237" t="str">
            <v>SINAPI JUNHO 2025</v>
          </cell>
        </row>
        <row r="10238">
          <cell r="A10238">
            <v>96643</v>
          </cell>
          <cell r="B10238" t="str">
            <v>TÊ MISTURADOR, PPR, 25 X 3/4, CLASSE PN 25, INSTALADO EM RAMAL OU SUB-RAMAL DE ÁGUA FORNECIMENTO E INSTALAÇÃO. AF_08/2022</v>
          </cell>
          <cell r="C10238" t="str">
            <v>UN</v>
          </cell>
          <cell r="D10238">
            <v>46.66</v>
          </cell>
          <cell r="E10238">
            <v>47.84</v>
          </cell>
          <cell r="F10238" t="str">
            <v>SINAPI JUNHO 2025</v>
          </cell>
        </row>
        <row r="10239">
          <cell r="A10239">
            <v>104201</v>
          </cell>
          <cell r="B10239" t="str">
            <v>TÊ MISTURADOR, PPR, F M M, DN 20 X 20 MM, INSTALADO EM RAMAL OU SUB-RAMAL DE ÁGUA - FORNECIMENTO E INSTALAÇÃO. AF_08/2022</v>
          </cell>
          <cell r="C10239" t="str">
            <v>UN</v>
          </cell>
          <cell r="D10239">
            <v>20.239999999999998</v>
          </cell>
          <cell r="E10239">
            <v>20.94</v>
          </cell>
          <cell r="F10239" t="str">
            <v>SINAPI JUNHO 2025</v>
          </cell>
        </row>
        <row r="10240">
          <cell r="A10240">
            <v>104192</v>
          </cell>
          <cell r="B10240" t="str">
            <v>TÊ MISTURADOR, PPR, F M M, DN 25 X 25 MM, INSTALADO EM RAMAL OU SUB-RAMAL DE ÁGUA - FORNECIMENTO E INSTALAÇÃO. AF_08/2022</v>
          </cell>
          <cell r="C10240" t="str">
            <v>UN</v>
          </cell>
          <cell r="D10240">
            <v>29.75</v>
          </cell>
          <cell r="E10240">
            <v>30.93</v>
          </cell>
          <cell r="F10240" t="str">
            <v>SINAPI JUNHO 2025</v>
          </cell>
        </row>
        <row r="10241">
          <cell r="A10241">
            <v>104202</v>
          </cell>
          <cell r="B10241" t="str">
            <v>TÊ NORMAL, PPR, 90 GRAUS, DN 20 X 20 X 20 MM, INSTALADO EM RAMAL OU SUB-RAMAL DE ÁGUA - FORNECIMENTO E INSTALAÇÃO. AF_08/2022</v>
          </cell>
          <cell r="C10241" t="str">
            <v>UN</v>
          </cell>
          <cell r="D10241">
            <v>11.3</v>
          </cell>
          <cell r="E10241">
            <v>12</v>
          </cell>
          <cell r="F10241" t="str">
            <v>SINAPI JUNHO 2025</v>
          </cell>
        </row>
        <row r="10242">
          <cell r="A10242">
            <v>96717</v>
          </cell>
          <cell r="B10242" t="str">
            <v>TÊ NORMAL, PPR, DN 110 MM, CLASSE PN 25, INSTALADO EM PRUMADA DE ÁGUA FORNECIMENTO E INSTALAÇÃO . AF_08/2022</v>
          </cell>
          <cell r="C10242" t="str">
            <v>UN</v>
          </cell>
          <cell r="D10242">
            <v>318.64999999999998</v>
          </cell>
          <cell r="E10242">
            <v>322.69</v>
          </cell>
          <cell r="F10242" t="str">
            <v>SINAPI JUNHO 2025</v>
          </cell>
        </row>
        <row r="10243">
          <cell r="A10243">
            <v>96710</v>
          </cell>
          <cell r="B10243" t="str">
            <v>TÊ NORMAL, PPR, DN 25 MM, CLASSE PN 25, INSTALADO EM PRUMADA DE ÁGUA FORNECIMENTO E INSTALAÇÃO . AF_08/2022</v>
          </cell>
          <cell r="C10243" t="str">
            <v>UN</v>
          </cell>
          <cell r="D10243">
            <v>15.17</v>
          </cell>
          <cell r="E10243">
            <v>16.27</v>
          </cell>
          <cell r="F10243" t="str">
            <v>SINAPI JUNHO 2025</v>
          </cell>
        </row>
        <row r="10244">
          <cell r="A10244">
            <v>96665</v>
          </cell>
          <cell r="B10244" t="str">
            <v>TÊ NORMAL, PPR, DN 25 MM, CLASSE PN 25, INSTALADO EM RAMAL DE DISTRIBUIÇÃO DE ÁGUA FORNECIMENTO E INSTALAÇÃO. AF_08/2022</v>
          </cell>
          <cell r="C10244" t="str">
            <v>UN</v>
          </cell>
          <cell r="D10244">
            <v>11.78</v>
          </cell>
          <cell r="E10244">
            <v>12.57</v>
          </cell>
          <cell r="F10244" t="str">
            <v>SINAPI JUNHO 2025</v>
          </cell>
        </row>
        <row r="10245">
          <cell r="A10245">
            <v>96642</v>
          </cell>
          <cell r="B10245" t="str">
            <v>TÊ NORMAL, PPR, DN 25 MM, CLASSE PN 25, INSTALADO EM RAMAL OU SUB-RAMAL DE ÁGUA FORNECIMENTO E INSTALAÇÃO. AF_08/2022</v>
          </cell>
          <cell r="C10245" t="str">
            <v>UN</v>
          </cell>
          <cell r="D10245">
            <v>21.15</v>
          </cell>
          <cell r="E10245">
            <v>22.82</v>
          </cell>
          <cell r="F10245" t="str">
            <v>SINAPI JUNHO 2025</v>
          </cell>
        </row>
        <row r="10246">
          <cell r="A10246">
            <v>96711</v>
          </cell>
          <cell r="B10246" t="str">
            <v>TÊ NORMAL, PPR, DN 32 MM, CLASSE PN 25, INSTALADO EM PRUMADA DE ÁGUA FORNECIMENTO E INSTALAÇÃO . AF_08/2022</v>
          </cell>
          <cell r="C10246" t="str">
            <v>UN</v>
          </cell>
          <cell r="D10246">
            <v>22.64</v>
          </cell>
          <cell r="E10246">
            <v>23.99</v>
          </cell>
          <cell r="F10246" t="str">
            <v>SINAPI JUNHO 2025</v>
          </cell>
        </row>
        <row r="10247">
          <cell r="A10247">
            <v>96666</v>
          </cell>
          <cell r="B10247" t="str">
            <v>TÊ NORMAL, PPR, DN 32 MM, CLASSE PN 25, INSTALADO EM RAMAL DE DISTRIBUIÇÃO DE ÁGUA FORNECIMENTO E INSTALAÇÃO. AF_08/2022</v>
          </cell>
          <cell r="C10247" t="str">
            <v>UN</v>
          </cell>
          <cell r="D10247">
            <v>17.09</v>
          </cell>
          <cell r="E10247">
            <v>17.920000000000002</v>
          </cell>
          <cell r="F10247" t="str">
            <v>SINAPI JUNHO 2025</v>
          </cell>
        </row>
        <row r="10248">
          <cell r="A10248">
            <v>96712</v>
          </cell>
          <cell r="B10248" t="str">
            <v>TÊ NORMAL, PPR, DN 40 MM, CLASSE PN 25, INSTALADO EM PRUMADA DE ÁGUA FORNECIMENTO E INSTALAÇÃO . AF_08/2022</v>
          </cell>
          <cell r="C10248" t="str">
            <v>UN</v>
          </cell>
          <cell r="D10248">
            <v>32.31</v>
          </cell>
          <cell r="E10248">
            <v>33.93</v>
          </cell>
          <cell r="F10248" t="str">
            <v>SINAPI JUNHO 2025</v>
          </cell>
        </row>
        <row r="10249">
          <cell r="A10249">
            <v>96667</v>
          </cell>
          <cell r="B10249" t="str">
            <v>TÊ NORMAL, PPR, DN 40 MM, CLASSE PN 25, INSTALADO EM RAMAL DE DISTRIBUIÇÃO DE ÁGUA FORNECIMENTO E INSTALAÇÃO. AF_08/2022</v>
          </cell>
          <cell r="C10249" t="str">
            <v>UN</v>
          </cell>
          <cell r="D10249">
            <v>24.29</v>
          </cell>
          <cell r="E10249">
            <v>25.16</v>
          </cell>
          <cell r="F10249" t="str">
            <v>SINAPI JUNHO 2025</v>
          </cell>
        </row>
        <row r="10250">
          <cell r="A10250">
            <v>96713</v>
          </cell>
          <cell r="B10250" t="str">
            <v>TÊ NORMAL, PPR, DN 50 MM, CLASSE PN 25, INSTALADO EM PRUMADA DE ÁGUA FORNECIMENTO E INSTALAÇÃO . AF_08/2022</v>
          </cell>
          <cell r="C10250" t="str">
            <v>UN</v>
          </cell>
          <cell r="D10250">
            <v>49.76</v>
          </cell>
          <cell r="E10250">
            <v>51.74</v>
          </cell>
          <cell r="F10250" t="str">
            <v>SINAPI JUNHO 2025</v>
          </cell>
        </row>
        <row r="10251">
          <cell r="A10251">
            <v>96714</v>
          </cell>
          <cell r="B10251" t="str">
            <v>TÊ NORMAL, PPR, DN 63 MM, CLASSE PN 25, INSTALADO EM PRUMADA DE ÁGUA FORNECIMENTO E INSTALAÇÃO . AF_08/2022</v>
          </cell>
          <cell r="C10251" t="str">
            <v>UN</v>
          </cell>
          <cell r="D10251">
            <v>70.95</v>
          </cell>
          <cell r="E10251">
            <v>73.37</v>
          </cell>
          <cell r="F10251" t="str">
            <v>SINAPI JUNHO 2025</v>
          </cell>
        </row>
        <row r="10252">
          <cell r="A10252">
            <v>96715</v>
          </cell>
          <cell r="B10252" t="str">
            <v>TÊ NORMAL, PPR, DN 75 MM, CLASSE PN 25, INSTALADO EM PRUMADA DE ÁGUA FORNECIMENTO E INSTALAÇÃO . AF_08/2022</v>
          </cell>
          <cell r="C10252" t="str">
            <v>UN</v>
          </cell>
          <cell r="D10252">
            <v>126.92</v>
          </cell>
          <cell r="E10252">
            <v>129.76</v>
          </cell>
          <cell r="F10252" t="str">
            <v>SINAPI JUNHO 2025</v>
          </cell>
        </row>
        <row r="10253">
          <cell r="A10253">
            <v>96716</v>
          </cell>
          <cell r="B10253" t="str">
            <v>TÊ NORMAL, PPR, DN 90 MM, CLASSE PN 25, INSTALADO EM PRUMADA DE ÁGUA FORNECIMENTO E INSTALAÇÃO . AF_08/2022</v>
          </cell>
          <cell r="C10253" t="str">
            <v>UN</v>
          </cell>
          <cell r="D10253">
            <v>165.44</v>
          </cell>
          <cell r="E10253">
            <v>168.79</v>
          </cell>
          <cell r="F10253" t="str">
            <v>SINAPI JUNHO 2025</v>
          </cell>
        </row>
        <row r="10254">
          <cell r="A10254">
            <v>104328</v>
          </cell>
          <cell r="B10254" t="str">
            <v>CAIXA SIFONADA, COM GRELHA QUADRADA, PVC, DN 150 X 150 X 50 MM, JUNTA SOLDÁVEL, FORNECIDA E INSTALADA EM RAMAL DE DESCARGA OU EM RAMAL DE ESGOTO SANITÁRIO. AF_08/2022</v>
          </cell>
          <cell r="C10254" t="str">
            <v>UN</v>
          </cell>
          <cell r="D10254">
            <v>59.66</v>
          </cell>
          <cell r="E10254">
            <v>61.68</v>
          </cell>
          <cell r="F10254" t="str">
            <v>SINAPI JUNHO 2025</v>
          </cell>
        </row>
        <row r="10255">
          <cell r="A10255">
            <v>104329</v>
          </cell>
          <cell r="B10255" t="str">
            <v>CAIXA SIFONADA, COM GRELHA REDONDA, PVC, DN 150 X 150 X 50 MM, JUNTA SOLDÁVEL, FORNECIDA E INSTALADA EM RAMAL DE DESCARGA OU EM RAMAL DE ESGOTO SANITÁRIO. AF_08/2022</v>
          </cell>
          <cell r="C10255" t="str">
            <v>UN</v>
          </cell>
          <cell r="D10255">
            <v>66.42</v>
          </cell>
          <cell r="E10255">
            <v>68.44</v>
          </cell>
          <cell r="F10255" t="str">
            <v>SINAPI JUNHO 2025</v>
          </cell>
        </row>
        <row r="10256">
          <cell r="A10256">
            <v>89707</v>
          </cell>
          <cell r="B10256" t="str">
            <v>CAIXA SIFONADA, PVC, DN 100 X 100 X 50 MM, JUNTA ELÁSTICA, FORNECIDA E INSTALADA EM RAMAL DE DESCARGA OU EM RAMAL DE ESGOTO SANITÁRIO. AF_08/2022</v>
          </cell>
          <cell r="C10256" t="str">
            <v>UN</v>
          </cell>
          <cell r="D10256">
            <v>43.09</v>
          </cell>
          <cell r="E10256">
            <v>44.99</v>
          </cell>
          <cell r="F10256" t="str">
            <v>SINAPI JUNHO 2025</v>
          </cell>
        </row>
        <row r="10257">
          <cell r="A10257">
            <v>89708</v>
          </cell>
          <cell r="B10257" t="str">
            <v>CAIXA SIFONADA, PVC, DN 150 X 185 X 75 MM, JUNTA ELÁSTICA, FORNECIDA E INSTALADA EM RAMAL DE DESCARGA OU EM RAMAL DE ESGOTO SANITÁRIO. AF_08/2022</v>
          </cell>
          <cell r="C10257" t="str">
            <v>UN</v>
          </cell>
          <cell r="D10257">
            <v>86.84</v>
          </cell>
          <cell r="E10257">
            <v>89.13</v>
          </cell>
          <cell r="F10257" t="str">
            <v>SINAPI JUNHO 2025</v>
          </cell>
        </row>
        <row r="10258">
          <cell r="A10258">
            <v>104330</v>
          </cell>
          <cell r="B10258" t="str">
            <v>RALO LINEAR, EM PVC COM GRELHA INOX, JUNTA SOLDÁVEL, FORNECIDO E INSTALADO EM RAMAL DE DESCARGA OU EM RAMAL DE ESGOTO SANITÁRIO. AF_08/2022</v>
          </cell>
          <cell r="C10258" t="str">
            <v>UN</v>
          </cell>
          <cell r="D10258">
            <v>0</v>
          </cell>
          <cell r="E10258">
            <v>0</v>
          </cell>
          <cell r="F10258" t="str">
            <v>SINAPI JUNHO 2025</v>
          </cell>
        </row>
        <row r="10259">
          <cell r="A10259">
            <v>104326</v>
          </cell>
          <cell r="B10259" t="str">
            <v>RALO SECO CÔNICO, PVC, DN 100 X 40 MM, JUNTA SOLDÁVEL, FORNECIDO E INSTALADO EM RAMAL DE DESCARGA OU EM RAMAL DE ESGOTO SANITÁRIO. AF_08/2022</v>
          </cell>
          <cell r="C10259" t="str">
            <v>UN</v>
          </cell>
          <cell r="D10259">
            <v>17.45</v>
          </cell>
          <cell r="E10259">
            <v>18.239999999999998</v>
          </cell>
          <cell r="F10259" t="str">
            <v>SINAPI JUNHO 2025</v>
          </cell>
        </row>
        <row r="10260">
          <cell r="A10260">
            <v>89710</v>
          </cell>
          <cell r="B10260" t="str">
            <v>RALO SECO, PVC, DN 100 X 40 MM, JUNTA SOLDÁVEL, FORNECIDO E INSTALADO EM RAMAL DE DESCARGA OU EM RAMAL DE ESGOTO SANITÁRIO. AF_08/2022</v>
          </cell>
          <cell r="C10260" t="str">
            <v>UN</v>
          </cell>
          <cell r="D10260">
            <v>16.27</v>
          </cell>
          <cell r="E10260">
            <v>17.059999999999999</v>
          </cell>
          <cell r="F10260" t="str">
            <v>SINAPI JUNHO 2025</v>
          </cell>
        </row>
        <row r="10261">
          <cell r="A10261">
            <v>104327</v>
          </cell>
          <cell r="B10261" t="str">
            <v>RALO SIFONADO REDONDO, PVC, DN 100 X 40 MM, JUNTA SOLDÁVEL, FORNECIDO E INSTALADO EM RAMAL DE DESCARGA OU EM RAMAL DE ESGOTO SANITÁRIO. AF_08/2022</v>
          </cell>
          <cell r="C10261" t="str">
            <v>UN</v>
          </cell>
          <cell r="D10261">
            <v>16.75</v>
          </cell>
          <cell r="E10261">
            <v>17.54</v>
          </cell>
          <cell r="F10261" t="str">
            <v>SINAPI JUNHO 2025</v>
          </cell>
        </row>
        <row r="10262">
          <cell r="A10262">
            <v>89709</v>
          </cell>
          <cell r="B10262" t="str">
            <v>RALO SIFONADO, PVC, DN 100 X 40 MM, JUNTA SOLDÁVEL, FORNECIDO E INSTALADO EM RAMAL DE DESCARGA OU EM RAMAL DE ESGOTO SANITÁRIO. AF_08/2022</v>
          </cell>
          <cell r="C10262" t="str">
            <v>UN</v>
          </cell>
          <cell r="D10262">
            <v>18.170000000000002</v>
          </cell>
          <cell r="E10262">
            <v>18.96</v>
          </cell>
          <cell r="F10262" t="str">
            <v>SINAPI JUNHO 2025</v>
          </cell>
        </row>
        <row r="10263">
          <cell r="A10263">
            <v>104341</v>
          </cell>
          <cell r="B10263" t="str">
            <v>BUCHA DE REDUÇÃO LONGA, PVC, SÉRIE NORMAL, ESGOTO PREDIAL, DN 50 X 40 MM, JUNTA SOLDÁVEL E ELÁSTICA, FORNECIDO E INSTALADO EM RAMAL DE DESCARGA OU RAMAL DE ESGOTO SANITÁRIO. AF_08/2022</v>
          </cell>
          <cell r="C10263" t="str">
            <v>UN</v>
          </cell>
          <cell r="D10263">
            <v>10.74</v>
          </cell>
          <cell r="E10263">
            <v>11.15</v>
          </cell>
          <cell r="F10263" t="str">
            <v>SINAPI JUNHO 2025</v>
          </cell>
        </row>
        <row r="10264">
          <cell r="A10264">
            <v>104357</v>
          </cell>
          <cell r="B10264" t="str">
            <v>CAP, PVC, SÉRIE NORMAL, ESGOTO PREDIAL, DN 100 MM, JUNTA ELÁSTICA, FORNECIDO E INSTALADO EM SUBCOLETOR AÉREO DE ESGOTO SANITÁRIO. AF_08/2022</v>
          </cell>
          <cell r="C10264" t="str">
            <v>UN</v>
          </cell>
          <cell r="D10264">
            <v>17.88</v>
          </cell>
          <cell r="E10264">
            <v>18.309999999999999</v>
          </cell>
          <cell r="F10264" t="str">
            <v>SINAPI JUNHO 2025</v>
          </cell>
        </row>
        <row r="10265">
          <cell r="A10265">
            <v>89811</v>
          </cell>
          <cell r="B10265" t="str">
            <v>CURVA CURTA 90 GRAUS, PVC, SERIE NORMAL, ESGOTO PREDIAL, DN 100 MM, JUNTA ELÁSTICA, FORNECIDO E INSTALADO EM PRUMADA DE ESGOTO SANITÁRIO OU VENTILAÇÃO. AF_08/2022</v>
          </cell>
          <cell r="C10265" t="str">
            <v>UN</v>
          </cell>
          <cell r="D10265">
            <v>40.56</v>
          </cell>
          <cell r="E10265">
            <v>41.59</v>
          </cell>
          <cell r="F10265" t="str">
            <v>SINAPI JUNHO 2025</v>
          </cell>
        </row>
        <row r="10266">
          <cell r="A10266">
            <v>89748</v>
          </cell>
          <cell r="B10266" t="str">
            <v>CURVA CURTA 90 GRAUS, PVC, SERIE NORMAL, ESGOTO PREDIAL, DN 100 MM, JUNTA ELÁSTICA, FORNECIDO E INSTALADO EM RAMAL DE DESCARGA OU RAMAL DE ESGOTO SANITÁRIO. AF_08/2022</v>
          </cell>
          <cell r="C10266" t="str">
            <v>UN</v>
          </cell>
          <cell r="D10266">
            <v>39.299999999999997</v>
          </cell>
          <cell r="E10266">
            <v>40.22</v>
          </cell>
          <cell r="F10266" t="str">
            <v>SINAPI JUNHO 2025</v>
          </cell>
        </row>
        <row r="10267">
          <cell r="A10267">
            <v>89852</v>
          </cell>
          <cell r="B10267" t="str">
            <v>CURVA CURTA 90 GRAUS, PVC, SERIE NORMAL, ESGOTO PREDIAL, DN 100 MM, JUNTA ELÁSTICA, FORNECIDO E INSTALADO EM SUBCOLETOR AÉREO DE ESGOTO SANITÁRIO. AF_08/2022</v>
          </cell>
          <cell r="C10267" t="str">
            <v>UN</v>
          </cell>
          <cell r="D10267">
            <v>43.63</v>
          </cell>
          <cell r="E10267">
            <v>44.95</v>
          </cell>
          <cell r="F10267" t="str">
            <v>SINAPI JUNHO 2025</v>
          </cell>
        </row>
        <row r="10268">
          <cell r="A10268">
            <v>89728</v>
          </cell>
          <cell r="B10268" t="str">
            <v>CURVA CURTA 90 GRAUS, PVC, SERIE NORMAL, ESGOTO PREDIAL, DN 40 MM, JUNTA SOLDÁVEL, FORNECIDO E INSTALADO EM RAMAL DE DESCARGA OU RAMAL DE ESGOTO SANITÁRIO. AF_08/2022</v>
          </cell>
          <cell r="C10268" t="str">
            <v>UN</v>
          </cell>
          <cell r="D10268">
            <v>12.19</v>
          </cell>
          <cell r="E10268">
            <v>12.8</v>
          </cell>
          <cell r="F10268" t="str">
            <v>SINAPI JUNHO 2025</v>
          </cell>
        </row>
        <row r="10269">
          <cell r="A10269">
            <v>89803</v>
          </cell>
          <cell r="B10269" t="str">
            <v>CURVA CURTA 90 GRAUS, PVC, SERIE NORMAL, ESGOTO PREDIAL, DN 50 MM, JUNTA ELÁSTICA, FORNECIDO E INSTALADO EM PRUMADA DE ESGOTO SANITÁRIO OU VENTILAÇÃO. AF_08/2022</v>
          </cell>
          <cell r="C10269" t="str">
            <v>UN</v>
          </cell>
          <cell r="D10269">
            <v>16.670000000000002</v>
          </cell>
          <cell r="E10269">
            <v>16.84</v>
          </cell>
          <cell r="F10269" t="str">
            <v>SINAPI JUNHO 2025</v>
          </cell>
        </row>
        <row r="10270">
          <cell r="A10270">
            <v>89733</v>
          </cell>
          <cell r="B10270" t="str">
            <v>CURVA CURTA 90 GRAUS, PVC, SERIE NORMAL, ESGOTO PREDIAL, DN 50 MM, JUNTA ELÁSTICA, FORNECIDO E INSTALADO EM RAMAL DE DESCARGA OU RAMAL DE ESGOTO SANITÁRIO. AF_08/2022</v>
          </cell>
          <cell r="C10270" t="str">
            <v>UN</v>
          </cell>
          <cell r="D10270">
            <v>21.96</v>
          </cell>
          <cell r="E10270">
            <v>22.62</v>
          </cell>
          <cell r="F10270" t="str">
            <v>SINAPI JUNHO 2025</v>
          </cell>
        </row>
        <row r="10271">
          <cell r="A10271">
            <v>89807</v>
          </cell>
          <cell r="B10271" t="str">
            <v>CURVA CURTA 90 GRAUS, PVC, SERIE NORMAL, ESGOTO PREDIAL, DN 75 MM, JUNTA ELÁSTICA, FORNECIDO E INSTALADO EM PRUMADA DE ESGOTO SANITÁRIO OU VENTILAÇÃO. AF_08/2022</v>
          </cell>
          <cell r="C10271" t="str">
            <v>UN</v>
          </cell>
          <cell r="D10271">
            <v>33.97</v>
          </cell>
          <cell r="E10271">
            <v>34.58</v>
          </cell>
          <cell r="F10271" t="str">
            <v>SINAPI JUNHO 2025</v>
          </cell>
        </row>
        <row r="10272">
          <cell r="A10272">
            <v>89742</v>
          </cell>
          <cell r="B10272" t="str">
            <v>CURVA CURTA 90 GRAUS, PVC, SERIE NORMAL, ESGOTO PREDIAL, DN 75 MM, JUNTA ELÁSTICA, FORNECIDO E INSTALADO EM RAMAL DE DESCARGA OU RAMAL DE ESGOTO SANITÁRIO. AF_08/2022</v>
          </cell>
          <cell r="C10272" t="str">
            <v>UN</v>
          </cell>
          <cell r="D10272">
            <v>35.99</v>
          </cell>
          <cell r="E10272">
            <v>36.78</v>
          </cell>
          <cell r="F10272" t="str">
            <v>SINAPI JUNHO 2025</v>
          </cell>
        </row>
        <row r="10273">
          <cell r="A10273">
            <v>89812</v>
          </cell>
          <cell r="B10273" t="str">
            <v>CURVA LONGA 90 GRAUS, PVC, SERIE NORMAL, ESGOTO PREDIAL, DN 100 MM, JUNTA ELÁSTICA, FORNECIDO E INSTALADO EM PRUMADA DE ESGOTO SANITÁRIO OU VENTILAÇÃO. AF_08/2022</v>
          </cell>
          <cell r="C10273" t="str">
            <v>UN</v>
          </cell>
          <cell r="D10273">
            <v>68.13</v>
          </cell>
          <cell r="E10273">
            <v>69.16</v>
          </cell>
          <cell r="F10273" t="str">
            <v>SINAPI JUNHO 2025</v>
          </cell>
        </row>
        <row r="10274">
          <cell r="A10274">
            <v>89750</v>
          </cell>
          <cell r="B10274" t="str">
            <v>CURVA LONGA 90 GRAUS, PVC, SERIE NORMAL, ESGOTO PREDIAL, DN 100 MM, JUNTA ELÁSTICA, FORNECIDO E INSTALADO EM RAMAL DE DESCARGA OU RAMAL DE ESGOTO SANITÁRIO. AF_08/2022</v>
          </cell>
          <cell r="C10274" t="str">
            <v>UN</v>
          </cell>
          <cell r="D10274">
            <v>66.87</v>
          </cell>
          <cell r="E10274">
            <v>67.790000000000006</v>
          </cell>
          <cell r="F10274" t="str">
            <v>SINAPI JUNHO 2025</v>
          </cell>
        </row>
        <row r="10275">
          <cell r="A10275">
            <v>89853</v>
          </cell>
          <cell r="B10275" t="str">
            <v>CURVA LONGA 90 GRAUS, PVC, SERIE NORMAL, ESGOTO PREDIAL, DN 100 MM, JUNTA ELÁSTICA, FORNECIDO E INSTALADO EM SUBCOLETOR AÉREO DE ESGOTO SANITÁRIO. AF_08/2022</v>
          </cell>
          <cell r="C10275" t="str">
            <v>UN</v>
          </cell>
          <cell r="D10275">
            <v>71.2</v>
          </cell>
          <cell r="E10275">
            <v>72.52</v>
          </cell>
          <cell r="F10275" t="str">
            <v>SINAPI JUNHO 2025</v>
          </cell>
        </row>
        <row r="10276">
          <cell r="A10276">
            <v>89730</v>
          </cell>
          <cell r="B10276" t="str">
            <v>CURVA LONGA 90 GRAUS, PVC, SERIE NORMAL, ESGOTO PREDIAL, DN 40 MM, JUNTA SOLDÁVEL, FORNECIDO E INSTALADO EM RAMAL DE DESCARGA OU RAMAL DE ESGOTO SANITÁRIO. AF_08/2022</v>
          </cell>
          <cell r="C10276" t="str">
            <v>UN</v>
          </cell>
          <cell r="D10276">
            <v>13.68</v>
          </cell>
          <cell r="E10276">
            <v>14.29</v>
          </cell>
          <cell r="F10276" t="str">
            <v>SINAPI JUNHO 2025</v>
          </cell>
        </row>
        <row r="10277">
          <cell r="A10277">
            <v>89804</v>
          </cell>
          <cell r="B10277" t="str">
            <v>CURVA LONGA 90 GRAUS, PVC, SERIE NORMAL, ESGOTO PREDIAL, DN 50 MM, JUNTA ELÁSTICA, FORNECIDO E INSTALADO EM PRUMADA DE ESGOTO SANITÁRIO OU VENTILAÇÃO. AF_08/2022</v>
          </cell>
          <cell r="C10277" t="str">
            <v>UN</v>
          </cell>
          <cell r="D10277">
            <v>18.38</v>
          </cell>
          <cell r="E10277">
            <v>18.55</v>
          </cell>
          <cell r="F10277" t="str">
            <v>SINAPI JUNHO 2025</v>
          </cell>
        </row>
        <row r="10278">
          <cell r="A10278">
            <v>89735</v>
          </cell>
          <cell r="B10278" t="str">
            <v>CURVA LONGA 90 GRAUS, PVC, SERIE NORMAL, ESGOTO PREDIAL, DN 50 MM, JUNTA ELÁSTICA, FORNECIDO E INSTALADO EM RAMAL DE DESCARGA OU RAMAL DE ESGOTO SANITÁRIO. AF_08/2022</v>
          </cell>
          <cell r="C10278" t="str">
            <v>UN</v>
          </cell>
          <cell r="D10278">
            <v>23.67</v>
          </cell>
          <cell r="E10278">
            <v>24.33</v>
          </cell>
          <cell r="F10278" t="str">
            <v>SINAPI JUNHO 2025</v>
          </cell>
        </row>
        <row r="10279">
          <cell r="A10279">
            <v>89808</v>
          </cell>
          <cell r="B10279" t="str">
            <v>CURVA LONGA 90 GRAUS, PVC, SERIE NORMAL, ESGOTO PREDIAL, DN 75 MM, JUNTA ELÁSTICA, FORNECIDO E INSTALADO EM PRUMADA DE ESGOTO SANITÁRIO OU VENTILAÇÃO. AF_08/2022</v>
          </cell>
          <cell r="C10279" t="str">
            <v>UN</v>
          </cell>
          <cell r="D10279">
            <v>50.17</v>
          </cell>
          <cell r="E10279">
            <v>50.78</v>
          </cell>
          <cell r="F10279" t="str">
            <v>SINAPI JUNHO 2025</v>
          </cell>
        </row>
        <row r="10280">
          <cell r="A10280">
            <v>89743</v>
          </cell>
          <cell r="B10280" t="str">
            <v>CURVA LONGA 90 GRAUS, PVC, SERIE NORMAL, ESGOTO PREDIAL, DN 75 MM, JUNTA ELÁSTICA, FORNECIDO E INSTALADO EM RAMAL DE DESCARGA OU RAMAL DE ESGOTO SANITÁRIO. AF_08/2022</v>
          </cell>
          <cell r="C10280" t="str">
            <v>UN</v>
          </cell>
          <cell r="D10280">
            <v>52.19</v>
          </cell>
          <cell r="E10280">
            <v>52.98</v>
          </cell>
          <cell r="F10280" t="str">
            <v>SINAPI JUNHO 2025</v>
          </cell>
        </row>
        <row r="10281">
          <cell r="A10281">
            <v>89810</v>
          </cell>
          <cell r="B10281" t="str">
            <v>JOELHO 45 GRAUS, PVC, SERIE NORMAL, ESGOTO PREDIAL, DN 100 MM, JUNTA ELÁSTICA, FORNECIDO E INSTALADO EM PRUMADA DE ESGOTO SANITÁRIO OU VENTILAÇÃO. AF_08/2022</v>
          </cell>
          <cell r="C10281" t="str">
            <v>UN</v>
          </cell>
          <cell r="D10281">
            <v>29.39</v>
          </cell>
          <cell r="E10281">
            <v>30.42</v>
          </cell>
          <cell r="F10281" t="str">
            <v>SINAPI JUNHO 2025</v>
          </cell>
        </row>
        <row r="10282">
          <cell r="A10282">
            <v>89746</v>
          </cell>
          <cell r="B10282" t="str">
            <v>JOELHO 45 GRAUS, PVC, SERIE NORMAL, ESGOTO PREDIAL, DN 100 MM, JUNTA ELÁSTICA, FORNECIDO E INSTALADO EM RAMAL DE DESCARGA OU RAMAL DE ESGOTO SANITÁRIO. AF_08/2022</v>
          </cell>
          <cell r="C10282" t="str">
            <v>UN</v>
          </cell>
          <cell r="D10282">
            <v>28.13</v>
          </cell>
          <cell r="E10282">
            <v>29.05</v>
          </cell>
          <cell r="F10282" t="str">
            <v>SINAPI JUNHO 2025</v>
          </cell>
        </row>
        <row r="10283">
          <cell r="A10283">
            <v>89851</v>
          </cell>
          <cell r="B10283" t="str">
            <v>JOELHO 45 GRAUS, PVC, SERIE NORMAL, ESGOTO PREDIAL, DN 100 MM, JUNTA ELÁSTICA, FORNECIDO E INSTALADO EM SUBCOLETOR AÉREO DE ESGOTO SANITÁRIO. AF_08/2022</v>
          </cell>
          <cell r="C10283" t="str">
            <v>UN</v>
          </cell>
          <cell r="D10283">
            <v>32.46</v>
          </cell>
          <cell r="E10283">
            <v>33.78</v>
          </cell>
          <cell r="F10283" t="str">
            <v>SINAPI JUNHO 2025</v>
          </cell>
        </row>
        <row r="10284">
          <cell r="A10284">
            <v>89855</v>
          </cell>
          <cell r="B10284" t="str">
            <v>JOELHO 45 GRAUS, PVC, SERIE NORMAL, ESGOTO PREDIAL, DN 150 MM, JUNTA ELÁSTICA, FORNECIDO E INSTALADO EM SUBCOLETOR AÉREO DE ESGOTO SANITÁRIO. AF_08/2022</v>
          </cell>
          <cell r="C10284" t="str">
            <v>UN</v>
          </cell>
          <cell r="D10284">
            <v>102.64</v>
          </cell>
          <cell r="E10284">
            <v>104.36</v>
          </cell>
          <cell r="F10284" t="str">
            <v>SINAPI JUNHO 2025</v>
          </cell>
        </row>
        <row r="10285">
          <cell r="A10285">
            <v>89726</v>
          </cell>
          <cell r="B10285" t="str">
            <v>JOELHO 45 GRAUS, PVC, SERIE NORMAL, ESGOTO PREDIAL, DN 40 MM, JUNTA SOLDÁVEL, FORNECIDO E INSTALADO EM RAMAL DE DESCARGA OU RAMAL DE ESGOTO SANITÁRIO. AF_08/2022</v>
          </cell>
          <cell r="C10285" t="str">
            <v>UN</v>
          </cell>
          <cell r="D10285">
            <v>10.07</v>
          </cell>
          <cell r="E10285">
            <v>10.68</v>
          </cell>
          <cell r="F10285" t="str">
            <v>SINAPI JUNHO 2025</v>
          </cell>
        </row>
        <row r="10286">
          <cell r="A10286">
            <v>89802</v>
          </cell>
          <cell r="B10286" t="str">
            <v>JOELHO 45 GRAUS, PVC, SERIE NORMAL, ESGOTO PREDIAL, DN 50 MM, JUNTA ELÁSTICA, FORNECIDO E INSTALADO EM PRUMADA DE ESGOTO SANITÁRIO OU VENTILAÇÃO. AF_08/2022</v>
          </cell>
          <cell r="C10286" t="str">
            <v>UN</v>
          </cell>
          <cell r="D10286">
            <v>10.59</v>
          </cell>
          <cell r="E10286">
            <v>10.76</v>
          </cell>
          <cell r="F10286" t="str">
            <v>SINAPI JUNHO 2025</v>
          </cell>
        </row>
        <row r="10287">
          <cell r="A10287">
            <v>89732</v>
          </cell>
          <cell r="B10287" t="str">
            <v>JOELHO 45 GRAUS, PVC, SERIE NORMAL, ESGOTO PREDIAL, DN 50 MM, JUNTA ELÁSTICA, FORNECIDO E INSTALADO EM RAMAL DE DESCARGA OU RAMAL DE ESGOTO SANITÁRIO. AF_08/2022</v>
          </cell>
          <cell r="C10287" t="str">
            <v>UN</v>
          </cell>
          <cell r="D10287">
            <v>15.88</v>
          </cell>
          <cell r="E10287">
            <v>16.54</v>
          </cell>
          <cell r="F10287" t="str">
            <v>SINAPI JUNHO 2025</v>
          </cell>
        </row>
        <row r="10288">
          <cell r="A10288">
            <v>89806</v>
          </cell>
          <cell r="B10288" t="str">
            <v>JOELHO 45 GRAUS, PVC, SERIE NORMAL, ESGOTO PREDIAL, DN 75 MM, JUNTA ELÁSTICA, FORNECIDO E INSTALADO EM PRUMADA DE ESGOTO SANITÁRIO OU VENTILAÇÃO. AF_08/2022</v>
          </cell>
          <cell r="C10288" t="str">
            <v>UN</v>
          </cell>
          <cell r="D10288">
            <v>21.31</v>
          </cell>
          <cell r="E10288">
            <v>21.92</v>
          </cell>
          <cell r="F10288" t="str">
            <v>SINAPI JUNHO 2025</v>
          </cell>
        </row>
        <row r="10289">
          <cell r="A10289">
            <v>89739</v>
          </cell>
          <cell r="B10289" t="str">
            <v>JOELHO 45 GRAUS, PVC, SERIE NORMAL, ESGOTO PREDIAL, DN 75 MM, JUNTA ELÁSTICA, FORNECIDO E INSTALADO EM RAMAL DE DESCARGA OU RAMAL DE ESGOTO SANITÁRIO. AF_08/2022</v>
          </cell>
          <cell r="C10289" t="str">
            <v>UN</v>
          </cell>
          <cell r="D10289">
            <v>23.33</v>
          </cell>
          <cell r="E10289">
            <v>24.12</v>
          </cell>
          <cell r="F10289" t="str">
            <v>SINAPI JUNHO 2025</v>
          </cell>
        </row>
        <row r="10290">
          <cell r="A10290">
            <v>89809</v>
          </cell>
          <cell r="B10290" t="str">
            <v>JOELHO 90 GRAUS, PVC, SERIE NORMAL, ESGOTO PREDIAL, DN 100 MM, JUNTA ELÁSTICA, FORNECIDO E INSTALADO EM PRUMADA DE ESGOTO SANITÁRIO OU VENTILAÇÃO. AF_08/2022</v>
          </cell>
          <cell r="C10290" t="str">
            <v>UN</v>
          </cell>
          <cell r="D10290">
            <v>28.73</v>
          </cell>
          <cell r="E10290">
            <v>29.76</v>
          </cell>
          <cell r="F10290" t="str">
            <v>SINAPI JUNHO 2025</v>
          </cell>
        </row>
        <row r="10291">
          <cell r="A10291">
            <v>89744</v>
          </cell>
          <cell r="B10291" t="str">
            <v>JOELHO 90 GRAUS, PVC, SERIE NORMAL, ESGOTO PREDIAL, DN 100 MM, JUNTA ELÁSTICA, FORNECIDO E INSTALADO EM RAMAL DE DESCARGA OU RAMAL DE ESGOTO SANITÁRIO. AF_08/2022</v>
          </cell>
          <cell r="C10291" t="str">
            <v>UN</v>
          </cell>
          <cell r="D10291">
            <v>27.47</v>
          </cell>
          <cell r="E10291">
            <v>28.39</v>
          </cell>
          <cell r="F10291" t="str">
            <v>SINAPI JUNHO 2025</v>
          </cell>
        </row>
        <row r="10292">
          <cell r="A10292">
            <v>89850</v>
          </cell>
          <cell r="B10292" t="str">
            <v>JOELHO 90 GRAUS, PVC, SERIE NORMAL, ESGOTO PREDIAL, DN 100 MM, JUNTA ELÁSTICA, FORNECIDO E INSTALADO EM SUBCOLETOR AÉREO DE ESGOTO SANITÁRIO. AF_08/2022</v>
          </cell>
          <cell r="C10292" t="str">
            <v>UN</v>
          </cell>
          <cell r="D10292">
            <v>31.8</v>
          </cell>
          <cell r="E10292">
            <v>33.119999999999997</v>
          </cell>
          <cell r="F10292" t="str">
            <v>SINAPI JUNHO 2025</v>
          </cell>
        </row>
        <row r="10293">
          <cell r="A10293">
            <v>89854</v>
          </cell>
          <cell r="B10293" t="str">
            <v>JOELHO 90 GRAUS, PVC, SERIE NORMAL, ESGOTO PREDIAL, DN 150 MM, JUNTA ELÁSTICA, FORNECIDO E INSTALADO EM SUBCOLETOR AÉREO DE ESGOTO SANITÁRIO. AF_08/2022</v>
          </cell>
          <cell r="C10293" t="str">
            <v>UN</v>
          </cell>
          <cell r="D10293">
            <v>98.54</v>
          </cell>
          <cell r="E10293">
            <v>100.26</v>
          </cell>
          <cell r="F10293" t="str">
            <v>SINAPI JUNHO 2025</v>
          </cell>
        </row>
        <row r="10294">
          <cell r="A10294">
            <v>89724</v>
          </cell>
          <cell r="B10294" t="str">
            <v>JOELHO 90 GRAUS, PVC, SERIE NORMAL, ESGOTO PREDIAL, DN 40 MM, JUNTA SOLDÁVEL, FORNECIDO E INSTALADO EM RAMAL DE DESCARGA OU RAMAL DE ESGOTO SANITÁRIO. AF_08/2022</v>
          </cell>
          <cell r="C10294" t="str">
            <v>UN</v>
          </cell>
          <cell r="D10294">
            <v>9.89</v>
          </cell>
          <cell r="E10294">
            <v>10.5</v>
          </cell>
          <cell r="F10294" t="str">
            <v>SINAPI JUNHO 2025</v>
          </cell>
        </row>
        <row r="10295">
          <cell r="A10295">
            <v>89801</v>
          </cell>
          <cell r="B10295" t="str">
            <v>JOELHO 90 GRAUS, PVC, SERIE NORMAL, ESGOTO PREDIAL, DN 50 MM, JUNTA ELÁSTICA, FORNECIDO E INSTALADO EM PRUMADA DE ESGOTO SANITÁRIO OU VENTILAÇÃO. AF_08/2022</v>
          </cell>
          <cell r="C10295" t="str">
            <v>UN</v>
          </cell>
          <cell r="D10295">
            <v>10.01</v>
          </cell>
          <cell r="E10295">
            <v>10.18</v>
          </cell>
          <cell r="F10295" t="str">
            <v>SINAPI JUNHO 2025</v>
          </cell>
        </row>
        <row r="10296">
          <cell r="A10296">
            <v>89731</v>
          </cell>
          <cell r="B10296" t="str">
            <v>JOELHO 90 GRAUS, PVC, SERIE NORMAL, ESGOTO PREDIAL, DN 50 MM, JUNTA ELÁSTICA, FORNECIDO E INSTALADO EM RAMAL DE DESCARGA OU RAMAL DE ESGOTO SANITÁRIO. AF_08/2022</v>
          </cell>
          <cell r="C10296" t="str">
            <v>UN</v>
          </cell>
          <cell r="D10296">
            <v>15.3</v>
          </cell>
          <cell r="E10296">
            <v>15.96</v>
          </cell>
          <cell r="F10296" t="str">
            <v>SINAPI JUNHO 2025</v>
          </cell>
        </row>
        <row r="10297">
          <cell r="A10297">
            <v>89805</v>
          </cell>
          <cell r="B10297" t="str">
            <v>JOELHO 90 GRAUS, PVC, SERIE NORMAL, ESGOTO PREDIAL, DN 75 MM, JUNTA ELÁSTICA, FORNECIDO E INSTALADO EM PRUMADA DE ESGOTO SANITÁRIO OU VENTILAÇÃO. AF_08/2022</v>
          </cell>
          <cell r="C10297" t="str">
            <v>UN</v>
          </cell>
          <cell r="D10297">
            <v>20.54</v>
          </cell>
          <cell r="E10297">
            <v>21.15</v>
          </cell>
          <cell r="F10297" t="str">
            <v>SINAPI JUNHO 2025</v>
          </cell>
        </row>
        <row r="10298">
          <cell r="A10298">
            <v>89737</v>
          </cell>
          <cell r="B10298" t="str">
            <v>JOELHO 90 GRAUS, PVC, SERIE NORMAL, ESGOTO PREDIAL, DN 75 MM, JUNTA ELÁSTICA, FORNECIDO E INSTALADO EM RAMAL DE DESCARGA OU RAMAL DE ESGOTO SANITÁRIO. AF_08/2022</v>
          </cell>
          <cell r="C10298" t="str">
            <v>UN</v>
          </cell>
          <cell r="D10298">
            <v>22.56</v>
          </cell>
          <cell r="E10298">
            <v>23.35</v>
          </cell>
          <cell r="F10298" t="str">
            <v>SINAPI JUNHO 2025</v>
          </cell>
        </row>
        <row r="10299">
          <cell r="A10299">
            <v>104355</v>
          </cell>
          <cell r="B10299" t="str">
            <v>JUNÇÃO DE REDUCAO INVERTIDA, PVC, SÉRIE NORMAL, ESGOTO PREDIAL, DN 100 X 75 MM, JUNTA ELÁSTICA, FORNECIDO E INSTALADO EM PRUMADA DE ESGOTO SANITÁRIO OU VENTILAÇÃO. AF_08/2022</v>
          </cell>
          <cell r="C10299" t="str">
            <v>UN</v>
          </cell>
          <cell r="D10299">
            <v>45.61</v>
          </cell>
          <cell r="E10299">
            <v>46.81</v>
          </cell>
          <cell r="F10299" t="str">
            <v>SINAPI JUNHO 2025</v>
          </cell>
        </row>
        <row r="10300">
          <cell r="A10300">
            <v>104347</v>
          </cell>
          <cell r="B10300" t="str">
            <v>JUNÇÃO DE REDUCAO INVERTIDA, PVC, SÉRIE NORMAL, ESGOTO PREDIAL, DN 100 X 75 MM, JUNTA ELÁSTICA, FORNECIDO E INSTALADO EM RAMAL DE DESCARGA OU RAMAL DE ESGOTO SANITÁRIO. AF_08/2022</v>
          </cell>
          <cell r="C10300" t="str">
            <v>UN</v>
          </cell>
          <cell r="D10300">
            <v>45.4</v>
          </cell>
          <cell r="E10300">
            <v>46.57</v>
          </cell>
          <cell r="F10300" t="str">
            <v>SINAPI JUNHO 2025</v>
          </cell>
        </row>
        <row r="10301">
          <cell r="A10301">
            <v>104353</v>
          </cell>
          <cell r="B10301" t="str">
            <v>JUNÇÃO DE REDUÇÃO INVERTIDA, PVC, SÉRIE NORMAL, ESGOTO PREDIAL, DN 100 X 50 MM, JUNTA ELÁSTICA, FORNECIDO E INSTALADO EM PRUMADA DE ESGOTO SANITÁRIO OU VENTILAÇÃO. AF_08/2022</v>
          </cell>
          <cell r="C10301" t="str">
            <v>UN</v>
          </cell>
          <cell r="D10301">
            <v>39.69</v>
          </cell>
          <cell r="E10301">
            <v>40.68</v>
          </cell>
          <cell r="F10301" t="str">
            <v>SINAPI JUNHO 2025</v>
          </cell>
        </row>
        <row r="10302">
          <cell r="A10302">
            <v>104345</v>
          </cell>
          <cell r="B10302" t="str">
            <v>JUNÇÃO DE REDUÇÃO INVERTIDA, PVC, SÉRIE NORMAL, ESGOTO PREDIAL, DN 100 X 50 MM, JUNTA ELÁSTICA, FORNECIDO E INSTALADO EM RAMAL DE DESCARGA OU RAMAL DE ESGOTO SANITÁRIO. AF_08/2022</v>
          </cell>
          <cell r="C10302" t="str">
            <v>UN</v>
          </cell>
          <cell r="D10302">
            <v>40.93</v>
          </cell>
          <cell r="E10302">
            <v>42.04</v>
          </cell>
          <cell r="F10302" t="str">
            <v>SINAPI JUNHO 2025</v>
          </cell>
        </row>
        <row r="10303">
          <cell r="A10303">
            <v>104350</v>
          </cell>
          <cell r="B10303" t="str">
            <v>JUNÇÃO DE REDUÇÃO INVERTIDA, PVC, SÉRIE NORMAL, ESGOTO PREDIAL, DN 75 X 50 MM, JUNTA ELÁSTICA, FORNECIDO E INSTALADO EM PRUMADA DE ESGOTO SANITÁRIO OU VENTILAÇÃO. AF_08/2022</v>
          </cell>
          <cell r="C10303" t="str">
            <v>UN</v>
          </cell>
          <cell r="D10303">
            <v>28.81</v>
          </cell>
          <cell r="E10303">
            <v>29.42</v>
          </cell>
          <cell r="F10303" t="str">
            <v>SINAPI JUNHO 2025</v>
          </cell>
        </row>
        <row r="10304">
          <cell r="A10304">
            <v>104343</v>
          </cell>
          <cell r="B10304" t="str">
            <v>JUNÇÃO DE REDUÇÃO INVERTIDA, PVC, SÉRIE NORMAL, ESGOTO PREDIAL, DN 75 X 50 MM, JUNTA ELÁSTICA, FORNECIDO E INSTALADO EM RAMAL DE DESCARGA OU RAMAL DE ESGOTO SANITÁRIO. AF_08/2022</v>
          </cell>
          <cell r="C10304" t="str">
            <v>UN</v>
          </cell>
          <cell r="D10304">
            <v>32.96</v>
          </cell>
          <cell r="E10304">
            <v>33.950000000000003</v>
          </cell>
          <cell r="F10304" t="str">
            <v>SINAPI JUNHO 2025</v>
          </cell>
        </row>
        <row r="10305">
          <cell r="A10305">
            <v>89834</v>
          </cell>
          <cell r="B10305" t="str">
            <v>JUNÇÃO SIMPLES, PVC, SERIE NORMAL, ESGOTO PREDIAL, DN 100 X 100 MM, JUNTA ELÁSTICA, FORNECIDO E INSTALADO EM PRUMADA DE ESGOTO SANITÁRIO OU VENTILAÇÃO. AF_08/2022</v>
          </cell>
          <cell r="C10305" t="str">
            <v>UN</v>
          </cell>
          <cell r="D10305">
            <v>50.36</v>
          </cell>
          <cell r="E10305">
            <v>51.74</v>
          </cell>
          <cell r="F10305" t="str">
            <v>SINAPI JUNHO 2025</v>
          </cell>
        </row>
        <row r="10306">
          <cell r="A10306">
            <v>89797</v>
          </cell>
          <cell r="B10306" t="str">
            <v>JUNÇÃO SIMPLES, PVC, SERIE NORMAL, ESGOTO PREDIAL, DN 100 X 100 MM, JUNTA ELÁSTICA, FORNECIDO E INSTALADO EM RAMAL DE DESCARGA OU RAMAL DE ESGOTO SANITÁRIO. AF_08/2022</v>
          </cell>
          <cell r="C10306" t="str">
            <v>UN</v>
          </cell>
          <cell r="D10306">
            <v>48.68</v>
          </cell>
          <cell r="E10306">
            <v>49.92</v>
          </cell>
          <cell r="F10306" t="str">
            <v>SINAPI JUNHO 2025</v>
          </cell>
        </row>
        <row r="10307">
          <cell r="A10307">
            <v>89861</v>
          </cell>
          <cell r="B10307" t="str">
            <v>JUNÇÃO SIMPLES, PVC, SERIE NORMAL, ESGOTO PREDIAL, DN 100 X 100 MM, JUNTA ELÁSTICA, FORNECIDO E INSTALADO EM SUBCOLETOR AÉREO DE ESGOTO SANITÁRIO. AF_08/2022</v>
          </cell>
          <cell r="C10307" t="str">
            <v>UN</v>
          </cell>
          <cell r="D10307">
            <v>54.45</v>
          </cell>
          <cell r="E10307">
            <v>56.22</v>
          </cell>
          <cell r="F10307" t="str">
            <v>SINAPI JUNHO 2025</v>
          </cell>
        </row>
        <row r="10308">
          <cell r="A10308">
            <v>89783</v>
          </cell>
          <cell r="B10308" t="str">
            <v>JUNÇÃO SIMPLES, PVC, SERIE NORMAL, ESGOTO PREDIAL, DN 40 MM, JUNTA SOLDÁVEL, FORNECIDO E INSTALADO EM RAMAL DE DESCARGA OU RAMAL DE ESGOTO SANITÁRIO. AF_08/2022</v>
          </cell>
          <cell r="C10308" t="str">
            <v>UN</v>
          </cell>
          <cell r="D10308">
            <v>14.24</v>
          </cell>
          <cell r="E10308">
            <v>15.05</v>
          </cell>
          <cell r="F10308" t="str">
            <v>SINAPI JUNHO 2025</v>
          </cell>
        </row>
        <row r="10309">
          <cell r="A10309">
            <v>89827</v>
          </cell>
          <cell r="B10309" t="str">
            <v>JUNÇÃO SIMPLES, PVC, SERIE NORMAL, ESGOTO PREDIAL, DN 50 X 50 MM, JUNTA ELÁSTICA, FORNECIDO E INSTALADO EM PRUMADA DE ESGOTO SANITÁRIO OU VENTILAÇÃO. AF_08/2022</v>
          </cell>
          <cell r="C10309" t="str">
            <v>UN</v>
          </cell>
          <cell r="D10309">
            <v>18.89</v>
          </cell>
          <cell r="E10309">
            <v>19.11</v>
          </cell>
          <cell r="F10309" t="str">
            <v>SINAPI JUNHO 2025</v>
          </cell>
        </row>
        <row r="10310">
          <cell r="A10310">
            <v>89785</v>
          </cell>
          <cell r="B10310" t="str">
            <v>JUNÇÃO SIMPLES, PVC, SERIE NORMAL, ESGOTO PREDIAL, DN 50 X 50 MM, JUNTA ELÁSTICA, FORNECIDO E INSTALADO EM RAMAL DE DESCARGA OU RAMAL DE ESGOTO SANITÁRIO. AF_08/2022</v>
          </cell>
          <cell r="C10310" t="str">
            <v>UN</v>
          </cell>
          <cell r="D10310">
            <v>25.95</v>
          </cell>
          <cell r="E10310">
            <v>26.82</v>
          </cell>
          <cell r="F10310" t="str">
            <v>SINAPI JUNHO 2025</v>
          </cell>
        </row>
        <row r="10311">
          <cell r="A10311">
            <v>89830</v>
          </cell>
          <cell r="B10311" t="str">
            <v>JUNÇÃO SIMPLES, PVC, SERIE NORMAL, ESGOTO PREDIAL, DN 75 X 75 MM, JUNTA ELÁSTICA, FORNECIDO E INSTALADO EM PRUMADA DE ESGOTO SANITÁRIO OU VENTILAÇÃO. AF_08/2022</v>
          </cell>
          <cell r="C10311" t="str">
            <v>UN</v>
          </cell>
          <cell r="D10311">
            <v>36.25</v>
          </cell>
          <cell r="E10311">
            <v>37.06</v>
          </cell>
          <cell r="F10311" t="str">
            <v>SINAPI JUNHO 2025</v>
          </cell>
        </row>
        <row r="10312">
          <cell r="A10312">
            <v>89795</v>
          </cell>
          <cell r="B10312" t="str">
            <v>JUNÇÃO SIMPLES, PVC, SERIE NORMAL, ESGOTO PREDIAL, DN 75 X 75 MM, JUNTA ELÁSTICA, FORNECIDO E INSTALADO EM RAMAL DE DESCARGA OU RAMAL DE ESGOTO SANITÁRIO. AF_08/2022</v>
          </cell>
          <cell r="C10312" t="str">
            <v>UN</v>
          </cell>
          <cell r="D10312">
            <v>38.94</v>
          </cell>
          <cell r="E10312">
            <v>40</v>
          </cell>
          <cell r="F10312" t="str">
            <v>SINAPI JUNHO 2025</v>
          </cell>
        </row>
        <row r="10313">
          <cell r="A10313">
            <v>89823</v>
          </cell>
          <cell r="B10313" t="str">
            <v>LUVA DE CORRER, PVC, SERIE NORMAL, ESGOTO PREDIAL, DN 100 MM, JUNTA ELÁSTICA, FORNECIDO E INSTALADO EM PRUMADA DE ESGOTO SANITÁRIO OU VENTILAÇÃO. AF_08/2022</v>
          </cell>
          <cell r="C10313" t="str">
            <v>UN</v>
          </cell>
          <cell r="D10313">
            <v>33.020000000000003</v>
          </cell>
          <cell r="E10313">
            <v>33.71</v>
          </cell>
          <cell r="F10313" t="str">
            <v>SINAPI JUNHO 2025</v>
          </cell>
        </row>
        <row r="10314">
          <cell r="A10314">
            <v>89779</v>
          </cell>
          <cell r="B10314" t="str">
            <v>LUVA DE CORRER, PVC, SERIE NORMAL, ESGOTO PREDIAL, DN 100 MM, JUNTA ELÁSTICA, FORNECIDO E INSTALADO EM RAMAL DE DESCARGA OU RAMAL DE ESGOTO SANITÁRIO. AF_08/2022</v>
          </cell>
          <cell r="C10314" t="str">
            <v>UN</v>
          </cell>
          <cell r="D10314">
            <v>32.18</v>
          </cell>
          <cell r="E10314">
            <v>32.799999999999997</v>
          </cell>
          <cell r="F10314" t="str">
            <v>SINAPI JUNHO 2025</v>
          </cell>
        </row>
        <row r="10315">
          <cell r="A10315">
            <v>89857</v>
          </cell>
          <cell r="B10315" t="str">
            <v>LUVA DE CORRER, PVC, SERIE NORMAL, ESGOTO PREDIAL, DN 100 MM, JUNTA ELÁSTICA, FORNECIDO E INSTALADO EM SUBCOLETOR AÉREO DE ESGOTO SANITÁRIO. AF_08/2022</v>
          </cell>
          <cell r="C10315" t="str">
            <v>UN</v>
          </cell>
          <cell r="D10315">
            <v>35.06</v>
          </cell>
          <cell r="E10315">
            <v>35.950000000000003</v>
          </cell>
          <cell r="F10315" t="str">
            <v>SINAPI JUNHO 2025</v>
          </cell>
        </row>
        <row r="10316">
          <cell r="A10316">
            <v>89814</v>
          </cell>
          <cell r="B10316" t="str">
            <v>LUVA DE CORRER, PVC, SERIE NORMAL, ESGOTO PREDIAL, DN 50 MM, JUNTA ELÁSTICA, FORNECIDO E INSTALADO EM PRUMADA DE ESGOTO SANITÁRIO OU VENTILAÇÃO. AF_08/2022</v>
          </cell>
          <cell r="C10316" t="str">
            <v>UN</v>
          </cell>
          <cell r="D10316">
            <v>15.89</v>
          </cell>
          <cell r="E10316">
            <v>16</v>
          </cell>
          <cell r="F10316" t="str">
            <v>SINAPI JUNHO 2025</v>
          </cell>
        </row>
        <row r="10317">
          <cell r="A10317">
            <v>89754</v>
          </cell>
          <cell r="B10317" t="str">
            <v>LUVA DE CORRER, PVC, SERIE NORMAL, ESGOTO PREDIAL, DN 50 MM, JUNTA ELÁSTICA, FORNECIDO E INSTALADO EM RAMAL DE DESCARGA OU RAMAL DE ESGOTO SANITÁRIO. AF_08/2022</v>
          </cell>
          <cell r="C10317" t="str">
            <v>UN</v>
          </cell>
          <cell r="D10317">
            <v>19.41</v>
          </cell>
          <cell r="E10317">
            <v>19.850000000000001</v>
          </cell>
          <cell r="F10317" t="str">
            <v>SINAPI JUNHO 2025</v>
          </cell>
        </row>
        <row r="10318">
          <cell r="A10318">
            <v>89819</v>
          </cell>
          <cell r="B10318" t="str">
            <v>LUVA DE CORRER, PVC, SERIE NORMAL, ESGOTO PREDIAL, DN 75 MM, JUNTA ELÁSTICA, FORNECIDO E INSTALADO EM PRUMADA DE ESGOTO SANITÁRIO OU VENTILAÇÃO. AF_08/2022</v>
          </cell>
          <cell r="C10318" t="str">
            <v>UN</v>
          </cell>
          <cell r="D10318">
            <v>22.77</v>
          </cell>
          <cell r="E10318">
            <v>23.18</v>
          </cell>
          <cell r="F10318" t="str">
            <v>SINAPI JUNHO 2025</v>
          </cell>
        </row>
        <row r="10319">
          <cell r="A10319">
            <v>89776</v>
          </cell>
          <cell r="B10319" t="str">
            <v>LUVA DE CORRER, PVC, SERIE NORMAL, ESGOTO PREDIAL, DN 75 MM, JUNTA ELÁSTICA, FORNECIDO E INSTALADO EM RAMAL DE DESCARGA OU RAMAL DE ESGOTO SANITÁRIO. AF_08/2022</v>
          </cell>
          <cell r="C10319" t="str">
            <v>UN</v>
          </cell>
          <cell r="D10319">
            <v>24.13</v>
          </cell>
          <cell r="E10319">
            <v>24.65</v>
          </cell>
          <cell r="F10319" t="str">
            <v>SINAPI JUNHO 2025</v>
          </cell>
        </row>
        <row r="10320">
          <cell r="A10320">
            <v>89821</v>
          </cell>
          <cell r="B10320" t="str">
            <v>LUVA SIMPLES, PVC, SERIE NORMAL, ESGOTO PREDIAL, DN 100 MM, JUNTA ELÁSTICA, FORNECIDO E INSTALADO EM PRUMADA DE ESGOTO SANITÁRIO OU VENTILAÇÃO. AF_08/2022</v>
          </cell>
          <cell r="C10320" t="str">
            <v>UN</v>
          </cell>
          <cell r="D10320">
            <v>17.11</v>
          </cell>
          <cell r="E10320">
            <v>17.8</v>
          </cell>
          <cell r="F10320" t="str">
            <v>SINAPI JUNHO 2025</v>
          </cell>
        </row>
        <row r="10321">
          <cell r="A10321">
            <v>89778</v>
          </cell>
          <cell r="B10321" t="str">
            <v>LUVA SIMPLES, PVC, SERIE NORMAL, ESGOTO PREDIAL, DN 100 MM, JUNTA ELÁSTICA, FORNECIDO E INSTALADO EM RAMAL DE DESCARGA OU RAMAL DE ESGOTO SANITÁRIO. AF_08/2022</v>
          </cell>
          <cell r="C10321" t="str">
            <v>UN</v>
          </cell>
          <cell r="D10321">
            <v>16.27</v>
          </cell>
          <cell r="E10321">
            <v>16.89</v>
          </cell>
          <cell r="F10321" t="str">
            <v>SINAPI JUNHO 2025</v>
          </cell>
        </row>
        <row r="10322">
          <cell r="A10322">
            <v>89856</v>
          </cell>
          <cell r="B10322" t="str">
            <v>LUVA SIMPLES, PVC, SERIE NORMAL, ESGOTO PREDIAL, DN 100 MM, JUNTA ELÁSTICA, FORNECIDO E INSTALADO EM SUBCOLETOR AÉREO DE ESGOTO SANITÁRIO. AF_08/2022</v>
          </cell>
          <cell r="C10322" t="str">
            <v>UN</v>
          </cell>
          <cell r="D10322">
            <v>19.16</v>
          </cell>
          <cell r="E10322">
            <v>20.05</v>
          </cell>
          <cell r="F10322" t="str">
            <v>SINAPI JUNHO 2025</v>
          </cell>
        </row>
        <row r="10323">
          <cell r="A10323">
            <v>89752</v>
          </cell>
          <cell r="B10323" t="str">
            <v>LUVA SIMPLES, PVC, SERIE NORMAL, ESGOTO PREDIAL, DN 40 MM, JUNTA SOLDÁVEL, FORNECIDO E INSTALADO EM RAMAL DE DESCARGA OU RAMAL DE ESGOTO SANITÁRIO. AF_08/2022</v>
          </cell>
          <cell r="C10323" t="str">
            <v>UN</v>
          </cell>
          <cell r="D10323">
            <v>7.33</v>
          </cell>
          <cell r="E10323">
            <v>7.73</v>
          </cell>
          <cell r="F10323" t="str">
            <v>SINAPI JUNHO 2025</v>
          </cell>
        </row>
        <row r="10324">
          <cell r="A10324">
            <v>89813</v>
          </cell>
          <cell r="B10324" t="str">
            <v>LUVA SIMPLES, PVC, SERIE NORMAL, ESGOTO PREDIAL, DN 50 MM, JUNTA ELÁSTICA, FORNECIDO E INSTALADO EM PRUMADA DE ESGOTO SANITÁRIO OU VENTILAÇÃO. AF_08/2022</v>
          </cell>
          <cell r="C10324" t="str">
            <v>UN</v>
          </cell>
          <cell r="D10324">
            <v>5.05</v>
          </cell>
          <cell r="E10324">
            <v>5.16</v>
          </cell>
          <cell r="F10324" t="str">
            <v>SINAPI JUNHO 2025</v>
          </cell>
        </row>
        <row r="10325">
          <cell r="A10325">
            <v>89753</v>
          </cell>
          <cell r="B10325" t="str">
            <v>LUVA SIMPLES, PVC, SERIE NORMAL, ESGOTO PREDIAL, DN 50 MM, JUNTA ELÁSTICA, FORNECIDO E INSTALADO EM RAMAL DE DESCARGA OU RAMAL DE ESGOTO SANITÁRIO. AF_08/2022</v>
          </cell>
          <cell r="C10325" t="str">
            <v>UN</v>
          </cell>
          <cell r="D10325">
            <v>8.6300000000000008</v>
          </cell>
          <cell r="E10325">
            <v>9.07</v>
          </cell>
          <cell r="F10325" t="str">
            <v>SINAPI JUNHO 2025</v>
          </cell>
        </row>
        <row r="10326">
          <cell r="A10326">
            <v>89817</v>
          </cell>
          <cell r="B10326" t="str">
            <v>LUVA SIMPLES, PVC, SERIE NORMAL, ESGOTO PREDIAL, DN 75 MM, JUNTA ELÁSTICA, FORNECIDO E INSTALADO EM PRUMADA DE ESGOTO SANITÁRIO OU VENTILAÇÃO. AF_08/2022</v>
          </cell>
          <cell r="C10326" t="str">
            <v>UN</v>
          </cell>
          <cell r="D10326">
            <v>12.61</v>
          </cell>
          <cell r="E10326">
            <v>13.02</v>
          </cell>
          <cell r="F10326" t="str">
            <v>SINAPI JUNHO 2025</v>
          </cell>
        </row>
        <row r="10327">
          <cell r="A10327">
            <v>89774</v>
          </cell>
          <cell r="B10327" t="str">
            <v>LUVA SIMPLES, PVC, SERIE NORMAL, ESGOTO PREDIAL, DN 75 MM, JUNTA ELÁSTICA, FORNECIDO E INSTALADO EM RAMAL DE DESCARGA OU RAMAL DE ESGOTO SANITÁRIO. AF_08/2022</v>
          </cell>
          <cell r="C10327" t="str">
            <v>UN</v>
          </cell>
          <cell r="D10327">
            <v>14</v>
          </cell>
          <cell r="E10327">
            <v>14.52</v>
          </cell>
          <cell r="F10327" t="str">
            <v>SINAPI JUNHO 2025</v>
          </cell>
        </row>
        <row r="10328">
          <cell r="A10328">
            <v>95693</v>
          </cell>
          <cell r="B10328" t="str">
            <v>LUVA SIMPLES, PVC, SÉRIE NORMAL, ESGOTO PREDIAL, DN 150 MM, JUNTA ELÁSTICA, FORNECIDO E INSTALADO EM SUBCOLETOR AÉREO DE ESGOTO SANITÁRIO. AF_08/2022</v>
          </cell>
          <cell r="C10328" t="str">
            <v>UN</v>
          </cell>
          <cell r="D10328">
            <v>43.83</v>
          </cell>
          <cell r="E10328">
            <v>44.98</v>
          </cell>
          <cell r="F10328" t="str">
            <v>SINAPI JUNHO 2025</v>
          </cell>
        </row>
        <row r="10329">
          <cell r="A10329">
            <v>89833</v>
          </cell>
          <cell r="B10329" t="str">
            <v>TE, PVC, SERIE NORMAL, ESGOTO PREDIAL, DN 100 X 100 MM, JUNTA ELÁSTICA, FORNECIDO E INSTALADO EM PRUMADA DE ESGOTO SANITÁRIO OU VENTILAÇÃO. AF_08/2022</v>
          </cell>
          <cell r="C10329" t="str">
            <v>UN</v>
          </cell>
          <cell r="D10329">
            <v>44.03</v>
          </cell>
          <cell r="E10329">
            <v>45.41</v>
          </cell>
          <cell r="F10329" t="str">
            <v>SINAPI JUNHO 2025</v>
          </cell>
        </row>
        <row r="10330">
          <cell r="A10330">
            <v>89796</v>
          </cell>
          <cell r="B10330" t="str">
            <v>TE, PVC, SERIE NORMAL, ESGOTO PREDIAL, DN 100 X 100 MM, JUNTA ELÁSTICA, FORNECIDO E INSTALADO EM RAMAL DE DESCARGA OU RAMAL DE ESGOTO SANITÁRIO. AF_08/2022</v>
          </cell>
          <cell r="C10330" t="str">
            <v>UN</v>
          </cell>
          <cell r="D10330">
            <v>42.35</v>
          </cell>
          <cell r="E10330">
            <v>43.59</v>
          </cell>
          <cell r="F10330" t="str">
            <v>SINAPI JUNHO 2025</v>
          </cell>
        </row>
        <row r="10331">
          <cell r="A10331">
            <v>89860</v>
          </cell>
          <cell r="B10331" t="str">
            <v>TE, PVC, SERIE NORMAL, ESGOTO PREDIAL, DN 100 X 100 MM, JUNTA ELÁSTICA, FORNECIDO E INSTALADO EM SUBCOLETOR AÉREO DE ESGOTO SANITÁRIO. AF_08/2022</v>
          </cell>
          <cell r="C10331" t="str">
            <v>UN</v>
          </cell>
          <cell r="D10331">
            <v>48.12</v>
          </cell>
          <cell r="E10331">
            <v>49.89</v>
          </cell>
          <cell r="F10331" t="str">
            <v>SINAPI JUNHO 2025</v>
          </cell>
        </row>
        <row r="10332">
          <cell r="A10332">
            <v>89782</v>
          </cell>
          <cell r="B10332" t="str">
            <v>TE, PVC, SERIE NORMAL, ESGOTO PREDIAL, DN 40 X 40 MM, JUNTA SOLDÁVEL, FORNECIDO E INSTALADO EM RAMAL DE DESCARGA OU RAMAL DE ESGOTO SANITÁRIO. AF_08/2022</v>
          </cell>
          <cell r="C10332" t="str">
            <v>UN</v>
          </cell>
          <cell r="D10332">
            <v>14.16</v>
          </cell>
          <cell r="E10332">
            <v>14.97</v>
          </cell>
          <cell r="F10332" t="str">
            <v>SINAPI JUNHO 2025</v>
          </cell>
        </row>
        <row r="10333">
          <cell r="A10333">
            <v>89825</v>
          </cell>
          <cell r="B10333" t="str">
            <v>TE, PVC, SERIE NORMAL, ESGOTO PREDIAL, DN 50 X 50 MM, JUNTA ELÁSTICA, FORNECIDO E INSTALADO EM PRUMADA DE ESGOTO SANITÁRIO OU VENTILAÇÃO. AF_08/2022</v>
          </cell>
          <cell r="C10333" t="str">
            <v>UN</v>
          </cell>
          <cell r="D10333">
            <v>17.04</v>
          </cell>
          <cell r="E10333">
            <v>17.260000000000002</v>
          </cell>
          <cell r="F10333" t="str">
            <v>SINAPI JUNHO 2025</v>
          </cell>
        </row>
        <row r="10334">
          <cell r="A10334">
            <v>89784</v>
          </cell>
          <cell r="B10334" t="str">
            <v>TE, PVC, SERIE NORMAL, ESGOTO PREDIAL, DN 50 X 50 MM, JUNTA ELÁSTICA, FORNECIDO E INSTALADO EM RAMAL DE DESCARGA OU RAMAL DE ESGOTO SANITÁRIO. AF_08/2022</v>
          </cell>
          <cell r="C10334" t="str">
            <v>UN</v>
          </cell>
          <cell r="D10334">
            <v>24.1</v>
          </cell>
          <cell r="E10334">
            <v>24.97</v>
          </cell>
          <cell r="F10334" t="str">
            <v>SINAPI JUNHO 2025</v>
          </cell>
        </row>
        <row r="10335">
          <cell r="A10335">
            <v>89829</v>
          </cell>
          <cell r="B10335" t="str">
            <v>TE, PVC, SERIE NORMAL, ESGOTO PREDIAL, DN 75 X 75 MM, JUNTA ELÁSTICA, FORNECIDO E INSTALADO EM PRUMADA DE ESGOTO SANITÁRIO OU VENTILAÇÃO. AF_08/2022</v>
          </cell>
          <cell r="C10335" t="str">
            <v>UN</v>
          </cell>
          <cell r="D10335">
            <v>34.619999999999997</v>
          </cell>
          <cell r="E10335">
            <v>35.43</v>
          </cell>
          <cell r="F10335" t="str">
            <v>SINAPI JUNHO 2025</v>
          </cell>
        </row>
        <row r="10336">
          <cell r="A10336">
            <v>89786</v>
          </cell>
          <cell r="B10336" t="str">
            <v>TE, PVC, SERIE NORMAL, ESGOTO PREDIAL, DN 75 X 75 MM, JUNTA ELÁSTICA, FORNECIDO E INSTALADO EM RAMAL DE DESCARGA OU RAMAL DE ESGOTO SANITÁRIO. AF_08/2022</v>
          </cell>
          <cell r="C10336" t="str">
            <v>UN</v>
          </cell>
          <cell r="D10336">
            <v>37.31</v>
          </cell>
          <cell r="E10336">
            <v>38.369999999999997</v>
          </cell>
          <cell r="F10336" t="str">
            <v>SINAPI JUNHO 2025</v>
          </cell>
        </row>
        <row r="10337">
          <cell r="A10337">
            <v>104352</v>
          </cell>
          <cell r="B10337" t="str">
            <v>TE, PVC, SÉRIE NORMAL, ESGOTO PREDIAL, DN 100 X 50 MM, JUNTA ELÁSTICA, FORNECIDO E INSTALADO EM PRUMADA DE ESGOTO SANITÁRIO OU VENTILAÇÃO. AF_08/2022</v>
          </cell>
          <cell r="C10337" t="str">
            <v>UN</v>
          </cell>
          <cell r="D10337">
            <v>38.06</v>
          </cell>
          <cell r="E10337">
            <v>39.049999999999997</v>
          </cell>
          <cell r="F10337" t="str">
            <v>SINAPI JUNHO 2025</v>
          </cell>
        </row>
        <row r="10338">
          <cell r="A10338">
            <v>104344</v>
          </cell>
          <cell r="B10338" t="str">
            <v>TE, PVC, SÉRIE NORMAL, ESGOTO PREDIAL, DN 100 X 50 MM, JUNTA ELÁSTICA, FORNECIDO E INSTALADO EM RAMAL DE DESCARGA OU RAMAL DE ESGOTO SANITÁRIO. AF_08/2022</v>
          </cell>
          <cell r="C10338" t="str">
            <v>UN</v>
          </cell>
          <cell r="D10338">
            <v>39.299999999999997</v>
          </cell>
          <cell r="E10338">
            <v>40.409999999999997</v>
          </cell>
          <cell r="F10338" t="str">
            <v>SINAPI JUNHO 2025</v>
          </cell>
        </row>
        <row r="10339">
          <cell r="A10339">
            <v>104354</v>
          </cell>
          <cell r="B10339" t="str">
            <v>TE, PVC, SÉRIE NORMAL, ESGOTO PREDIAL, DN 100 X 75 MM, JUNTA ELÁSTICA, FORNECIDO E INSTALADO EM PRUMADA DE ESGOTO SANITÁRIO OU VENTILAÇÃO. AF_08/2022</v>
          </cell>
          <cell r="C10339" t="str">
            <v>UN</v>
          </cell>
          <cell r="D10339">
            <v>43.51</v>
          </cell>
          <cell r="E10339">
            <v>44.71</v>
          </cell>
          <cell r="F10339" t="str">
            <v>SINAPI JUNHO 2025</v>
          </cell>
        </row>
        <row r="10340">
          <cell r="A10340">
            <v>104346</v>
          </cell>
          <cell r="B10340" t="str">
            <v>TE, PVC, SÉRIE NORMAL, ESGOTO PREDIAL, DN 100 X 75 MM, JUNTA ELÁSTICA, FORNECIDO E INSTALADO EM RAMAL DE DESCARGA OU RAMAL DE ESGOTO SANITÁRIO. AF_08/2022</v>
          </cell>
          <cell r="C10340" t="str">
            <v>UN</v>
          </cell>
          <cell r="D10340">
            <v>43.3</v>
          </cell>
          <cell r="E10340">
            <v>44.47</v>
          </cell>
          <cell r="F10340" t="str">
            <v>SINAPI JUNHO 2025</v>
          </cell>
        </row>
        <row r="10341">
          <cell r="A10341">
            <v>104356</v>
          </cell>
          <cell r="B10341" t="str">
            <v>TERMINAL DE VENTILAÇÃO, PVC, SÉRIE NORMAL, ESGOTO PREDIAL, DN 100 MM, JUNTA SOLDÁVEL, FORNECIDO E INSTALADO EM PRUMADA DE ESGOTO SANITÁRIO OU VENTILAÇÃO. AF_08/2022</v>
          </cell>
          <cell r="C10341" t="str">
            <v>UN</v>
          </cell>
          <cell r="D10341">
            <v>25.54</v>
          </cell>
          <cell r="E10341">
            <v>25.88</v>
          </cell>
          <cell r="F10341" t="str">
            <v>SINAPI JUNHO 2025</v>
          </cell>
        </row>
        <row r="10342">
          <cell r="A10342">
            <v>104348</v>
          </cell>
          <cell r="B10342" t="str">
            <v>TERMINAL DE VENTILAÇÃO, PVC, SÉRIE NORMAL, ESGOTO PREDIAL, DN 50 MM, JUNTA SOLDÁVEL, FORNECIDO E INSTALADO EM PRUMADA DE ESGOTO SANITÁRIO OU VENTILAÇÃO. AF_08/2022</v>
          </cell>
          <cell r="C10342" t="str">
            <v>UN</v>
          </cell>
          <cell r="D10342">
            <v>9.0500000000000007</v>
          </cell>
          <cell r="E10342">
            <v>9.11</v>
          </cell>
          <cell r="F10342" t="str">
            <v>SINAPI JUNHO 2025</v>
          </cell>
        </row>
        <row r="10343">
          <cell r="A10343">
            <v>104351</v>
          </cell>
          <cell r="B10343" t="str">
            <v>TERMINAL DE VENTILAÇÃO, PVC, SÉRIE NORMAL, ESGOTO PREDIAL, DN 75 MM, JUNTA SOLDÁVEL, FORNECIDO E INSTALADO EM PRUMADA DE ESGOTO SANITÁRIO OU VENTILAÇÃO. AF_08/2022</v>
          </cell>
          <cell r="C10343" t="str">
            <v>UN</v>
          </cell>
          <cell r="D10343">
            <v>19.010000000000002</v>
          </cell>
          <cell r="E10343">
            <v>19.22</v>
          </cell>
          <cell r="F10343" t="str">
            <v>SINAPI JUNHO 2025</v>
          </cell>
        </row>
        <row r="10344">
          <cell r="A10344">
            <v>89800</v>
          </cell>
          <cell r="B10344" t="str">
            <v>TUBO PVC, SERIE NORMAL, ESGOTO PREDIAL, DN 100 MM, FORNECIDO E INSTALADO EM PRUMADA DE ESGOTO SANITÁRIO OU VENTILAÇÃO. AF_08/2022</v>
          </cell>
          <cell r="C10344" t="str">
            <v>M</v>
          </cell>
          <cell r="D10344">
            <v>25.83</v>
          </cell>
          <cell r="E10344">
            <v>27.09</v>
          </cell>
          <cell r="F10344" t="str">
            <v>SINAPI JUNHO 2025</v>
          </cell>
        </row>
        <row r="10345">
          <cell r="A10345">
            <v>89714</v>
          </cell>
          <cell r="B10345" t="str">
            <v>TUBO PVC, SERIE NORMAL, ESGOTO PREDIAL, DN 100 MM, FORNECIDO E INSTALADO EM RAMAL DE DESCARGA OU RAMAL DE ESGOTO SANITÁRIO. AF_08/2022</v>
          </cell>
          <cell r="C10345" t="str">
            <v>M</v>
          </cell>
          <cell r="D10345">
            <v>35.11</v>
          </cell>
          <cell r="E10345">
            <v>37.229999999999997</v>
          </cell>
          <cell r="F10345" t="str">
            <v>SINAPI JUNHO 2025</v>
          </cell>
        </row>
        <row r="10346">
          <cell r="A10346">
            <v>89848</v>
          </cell>
          <cell r="B10346" t="str">
            <v>TUBO PVC, SERIE NORMAL, ESGOTO PREDIAL, DN 100 MM, FORNECIDO E INSTALADO EM SUBCOLETOR AÉREO DE ESGOTO SANITÁRIO. AF_08/2022</v>
          </cell>
          <cell r="C10346" t="str">
            <v>M</v>
          </cell>
          <cell r="D10346">
            <v>24.63</v>
          </cell>
          <cell r="E10346">
            <v>25.77</v>
          </cell>
          <cell r="F10346" t="str">
            <v>SINAPI JUNHO 2025</v>
          </cell>
        </row>
        <row r="10347">
          <cell r="A10347">
            <v>89849</v>
          </cell>
          <cell r="B10347" t="str">
            <v>TUBO PVC, SERIE NORMAL, ESGOTO PREDIAL, DN 150 MM, FORNECIDO E INSTALADO EM SUBCOLETOR AÉREO DE ESGOTO SANITÁRIO. AF_08/2022</v>
          </cell>
          <cell r="C10347" t="str">
            <v>M</v>
          </cell>
          <cell r="D10347">
            <v>48.3</v>
          </cell>
          <cell r="E10347">
            <v>49.79</v>
          </cell>
          <cell r="F10347" t="str">
            <v>SINAPI JUNHO 2025</v>
          </cell>
        </row>
        <row r="10348">
          <cell r="A10348">
            <v>89711</v>
          </cell>
          <cell r="B10348" t="str">
            <v>TUBO PVC, SERIE NORMAL, ESGOTO PREDIAL, DN 40 MM, FORNECIDO E INSTALADO EM RAMAL DE DESCARGA OU RAMAL DE ESGOTO SANITÁRIO. AF_08/2022</v>
          </cell>
          <cell r="C10348" t="str">
            <v>M</v>
          </cell>
          <cell r="D10348">
            <v>20.38</v>
          </cell>
          <cell r="E10348">
            <v>21.77</v>
          </cell>
          <cell r="F10348" t="str">
            <v>SINAPI JUNHO 2025</v>
          </cell>
        </row>
        <row r="10349">
          <cell r="A10349">
            <v>89798</v>
          </cell>
          <cell r="B10349" t="str">
            <v>TUBO PVC, SERIE NORMAL, ESGOTO PREDIAL, DN 50 MM, FORNECIDO E INSTALADO EM PRUMADA DE ESGOTO SANITÁRIO OU VENTILAÇÃO. AF_08/2022</v>
          </cell>
          <cell r="C10349" t="str">
            <v>M</v>
          </cell>
          <cell r="D10349">
            <v>11.08</v>
          </cell>
          <cell r="E10349">
            <v>11.28</v>
          </cell>
          <cell r="F10349" t="str">
            <v>SINAPI JUNHO 2025</v>
          </cell>
        </row>
        <row r="10350">
          <cell r="A10350">
            <v>89712</v>
          </cell>
          <cell r="B10350" t="str">
            <v>TUBO PVC, SERIE NORMAL, ESGOTO PREDIAL, DN 50 MM, FORNECIDO E INSTALADO EM RAMAL DE DESCARGA OU RAMAL DE ESGOTO SANITÁRIO. AF_08/2022</v>
          </cell>
          <cell r="C10350" t="str">
            <v>M</v>
          </cell>
          <cell r="D10350">
            <v>25.2</v>
          </cell>
          <cell r="E10350">
            <v>26.72</v>
          </cell>
          <cell r="F10350" t="str">
            <v>SINAPI JUNHO 2025</v>
          </cell>
        </row>
        <row r="10351">
          <cell r="A10351">
            <v>89799</v>
          </cell>
          <cell r="B10351" t="str">
            <v>TUBO PVC, SERIE NORMAL, ESGOTO PREDIAL, DN 75 MM, FORNECIDO E INSTALADO EM PRUMADA DE ESGOTO SANITÁRIO OU VENTILAÇÃO. AF_08/2022</v>
          </cell>
          <cell r="C10351" t="str">
            <v>M</v>
          </cell>
          <cell r="D10351">
            <v>19.510000000000002</v>
          </cell>
          <cell r="E10351">
            <v>20.239999999999998</v>
          </cell>
          <cell r="F10351" t="str">
            <v>SINAPI JUNHO 2025</v>
          </cell>
        </row>
        <row r="10352">
          <cell r="A10352">
            <v>89713</v>
          </cell>
          <cell r="B10352" t="str">
            <v>TUBO PVC, SERIE NORMAL, ESGOTO PREDIAL, DN 75 MM, FORNECIDO E INSTALADO EM RAMAL DE DESCARGA OU RAMAL DE ESGOTO SANITÁRIO. AF_08/2022</v>
          </cell>
          <cell r="C10352" t="str">
            <v>M</v>
          </cell>
          <cell r="D10352">
            <v>31.21</v>
          </cell>
          <cell r="E10352">
            <v>33.03</v>
          </cell>
          <cell r="F10352" t="str">
            <v>SINAPI JUNHO 2025</v>
          </cell>
        </row>
        <row r="10353">
          <cell r="A10353">
            <v>89376</v>
          </cell>
          <cell r="B10353" t="str">
            <v>ADAPTADOR CURTO COM BOLSA E ROSCA PARA REGISTRO, PVC, SOLDÁVEL, DN 20MM X 1/2, INSTALADO EM RAMAL OU SUB-RAMAL DE ÁGUA - FORNECIMENTO E INSTALAÇÃO. AF_06/2022</v>
          </cell>
          <cell r="C10353" t="str">
            <v>UN</v>
          </cell>
          <cell r="D10353">
            <v>5.69</v>
          </cell>
          <cell r="E10353">
            <v>6.08</v>
          </cell>
          <cell r="F10353" t="str">
            <v>SINAPI JUNHO 2025</v>
          </cell>
        </row>
        <row r="10354">
          <cell r="A10354">
            <v>89429</v>
          </cell>
          <cell r="B10354" t="str">
            <v>ADAPTADOR CURTO COM BOLSA E ROSCA PARA REGISTRO, PVC, SOLDÁVEL, DN 25MM X 3/4, INSTALADO EM RAMAL DE DISTRIBUIÇÃO DE ÁGUA - FORNECIMENTO E INSTALAÇÃO. AF_06/2022</v>
          </cell>
          <cell r="C10354" t="str">
            <v>UN</v>
          </cell>
          <cell r="D10354">
            <v>6.12</v>
          </cell>
          <cell r="E10354">
            <v>6.53</v>
          </cell>
          <cell r="F10354" t="str">
            <v>SINAPI JUNHO 2025</v>
          </cell>
        </row>
        <row r="10355">
          <cell r="A10355">
            <v>89383</v>
          </cell>
          <cell r="B10355" t="str">
            <v>ADAPTADOR CURTO COM BOLSA E ROSCA PARA REGISTRO, PVC, SOLDÁVEL, DN 25MM X 3/4, INSTALADO EM RAMAL OU SUB-RAMAL DE ÁGUA - FORNECIMENTO E INSTALAÇÃO. AF_06/2022</v>
          </cell>
          <cell r="C10355" t="str">
            <v>UN</v>
          </cell>
          <cell r="D10355">
            <v>6.63</v>
          </cell>
          <cell r="E10355">
            <v>7.08</v>
          </cell>
          <cell r="F10355" t="str">
            <v>SINAPI JUNHO 2025</v>
          </cell>
        </row>
        <row r="10356">
          <cell r="A10356">
            <v>89553</v>
          </cell>
          <cell r="B10356" t="str">
            <v>ADAPTADOR CURTO COM BOLSA E ROSCA PARA REGISTRO, PVC, SOLDÁVEL, DN 32MM X 1, INSTALADO EM PRUMADA DE ÁGUA - FORNECIMENTO E INSTALAÇÃO. AF_06/2022</v>
          </cell>
          <cell r="C10356" t="str">
            <v>UN</v>
          </cell>
          <cell r="D10356">
            <v>5.68</v>
          </cell>
          <cell r="E10356">
            <v>5.92</v>
          </cell>
          <cell r="F10356" t="str">
            <v>SINAPI JUNHO 2025</v>
          </cell>
        </row>
        <row r="10357">
          <cell r="A10357">
            <v>89436</v>
          </cell>
          <cell r="B10357" t="str">
            <v>ADAPTADOR CURTO COM BOLSA E ROSCA PARA REGISTRO, PVC, SOLDÁVEL, DN 32MM X 1, INSTALADO EM RAMAL DE DISTRIBUIÇÃO DE ÁGUA - FORNECIMENTO E INSTALAÇÃO. AF_06/2022</v>
          </cell>
          <cell r="C10357" t="str">
            <v>UN</v>
          </cell>
          <cell r="D10357">
            <v>8.1199999999999992</v>
          </cell>
          <cell r="E10357">
            <v>8.59</v>
          </cell>
          <cell r="F10357" t="str">
            <v>SINAPI JUNHO 2025</v>
          </cell>
        </row>
        <row r="10358">
          <cell r="A10358">
            <v>89391</v>
          </cell>
          <cell r="B10358" t="str">
            <v>ADAPTADOR CURTO COM BOLSA E ROSCA PARA REGISTRO, PVC, SOLDÁVEL, DN 32MM X 1, INSTALADO EM RAMAL OU SUB-RAMAL DE ÁGUA - FORNECIMENTO E INSTALAÇÃO. AF_06/2022</v>
          </cell>
          <cell r="C10358" t="str">
            <v>UN</v>
          </cell>
          <cell r="D10358">
            <v>8.7100000000000009</v>
          </cell>
          <cell r="E10358">
            <v>9.25</v>
          </cell>
          <cell r="F10358" t="str">
            <v>SINAPI JUNHO 2025</v>
          </cell>
        </row>
        <row r="10359">
          <cell r="A10359">
            <v>103994</v>
          </cell>
          <cell r="B10359" t="str">
            <v>ADAPTADOR CURTO COM BOLSA E ROSCA PARA REGISTRO, PVC, SOLDÁVEL, DN 40MM X 1.1/2", INSTALADO EM RAMAL DE DISTRIBUIÇÃO DE ÁGUA - FORNECIMENTO E INSTALAÇÃO. AF_06/2022</v>
          </cell>
          <cell r="C10359" t="str">
            <v>UN</v>
          </cell>
          <cell r="D10359">
            <v>13.88</v>
          </cell>
          <cell r="E10359">
            <v>14.44</v>
          </cell>
          <cell r="F10359" t="str">
            <v>SINAPI JUNHO 2025</v>
          </cell>
        </row>
        <row r="10360">
          <cell r="A10360">
            <v>89570</v>
          </cell>
          <cell r="B10360" t="str">
            <v>ADAPTADOR CURTO COM BOLSA E ROSCA PARA REGISTRO, PVC, SOLDÁVEL, DN 40MM X 1.1/2, INSTALADO EM PRUMADA DE ÁGUA - FORNECIMENTO E INSTALAÇÃO. AF_06/2022</v>
          </cell>
          <cell r="C10360" t="str">
            <v>UN</v>
          </cell>
          <cell r="D10360">
            <v>11.11</v>
          </cell>
          <cell r="E10360">
            <v>11.42</v>
          </cell>
          <cell r="F10360" t="str">
            <v>SINAPI JUNHO 2025</v>
          </cell>
        </row>
        <row r="10361">
          <cell r="A10361">
            <v>103992</v>
          </cell>
          <cell r="B10361" t="str">
            <v>ADAPTADOR CURTO COM BOLSA E ROSCA PARA REGISTRO, PVC, SOLDÁVEL, DN 40MM X 1.1/4", INSTALADO EM RAMAL DE DISTRIBUIÇÃO DE ÁGUA - FORNECIMENTO E INSTALAÇÃO. AF_06/2022</v>
          </cell>
          <cell r="C10361" t="str">
            <v>UN</v>
          </cell>
          <cell r="D10361">
            <v>11.34</v>
          </cell>
          <cell r="E10361">
            <v>11.91</v>
          </cell>
          <cell r="F10361" t="str">
            <v>SINAPI JUNHO 2025</v>
          </cell>
        </row>
        <row r="10362">
          <cell r="A10362">
            <v>89572</v>
          </cell>
          <cell r="B10362" t="str">
            <v>ADAPTADOR CURTO COM BOLSA E ROSCA PARA REGISTRO, PVC, SOLDÁVEL, DN 40MM X 1.1/4, INSTALADO EM PRUMADA DE ÁGUA - FORNECIMENTO E INSTALAÇÃO. AF_06/2022</v>
          </cell>
          <cell r="C10362" t="str">
            <v>UN</v>
          </cell>
          <cell r="D10362">
            <v>8.51</v>
          </cell>
          <cell r="E10362">
            <v>8.81</v>
          </cell>
          <cell r="F10362" t="str">
            <v>SINAPI JUNHO 2025</v>
          </cell>
        </row>
        <row r="10363">
          <cell r="A10363">
            <v>104001</v>
          </cell>
          <cell r="B10363" t="str">
            <v>ADAPTADOR CURTO COM BOLSA E ROSCA PARA REGISTRO, PVC, SOLDÁVEL, DN 50MM X 1.1/2", INSTALADO EM RAMAL DE DISTRIBUIÇÃO DE ÁGUA - FORNECIMENTO E INSTALAÇÃO. AF_06/2022</v>
          </cell>
          <cell r="C10363" t="str">
            <v>UN</v>
          </cell>
          <cell r="D10363">
            <v>13.56</v>
          </cell>
          <cell r="E10363">
            <v>14.21</v>
          </cell>
          <cell r="F10363" t="str">
            <v>SINAPI JUNHO 2025</v>
          </cell>
        </row>
        <row r="10364">
          <cell r="A10364">
            <v>89596</v>
          </cell>
          <cell r="B10364" t="str">
            <v>ADAPTADOR CURTO COM BOLSA E ROSCA PARA REGISTRO, PVC, SOLDÁVEL, DN 50MM X 1.1/2, INSTALADO EM PRUMADA DE ÁGUA - FORNECIMENTO E INSTALAÇÃO. AF_06/2022</v>
          </cell>
          <cell r="C10364" t="str">
            <v>UN</v>
          </cell>
          <cell r="D10364">
            <v>10.210000000000001</v>
          </cell>
          <cell r="E10364">
            <v>10.56</v>
          </cell>
          <cell r="F10364" t="str">
            <v>SINAPI JUNHO 2025</v>
          </cell>
        </row>
        <row r="10365">
          <cell r="A10365">
            <v>104002</v>
          </cell>
          <cell r="B10365" t="str">
            <v>ADAPTADOR CURTO COM BOLSA E ROSCA PARA REGISTRO, PVC, SOLDÁVEL, DN 50MM X 1.1/4", INSTALADO EM RAMAL DE DISTRIBUIÇÃO DE ÁGUA - FORNECIMENTO E INSTALAÇÃO. AF_06/2022</v>
          </cell>
          <cell r="C10365" t="str">
            <v>UN</v>
          </cell>
          <cell r="D10365">
            <v>17.09</v>
          </cell>
          <cell r="E10365">
            <v>17.71</v>
          </cell>
          <cell r="F10365" t="str">
            <v>SINAPI JUNHO 2025</v>
          </cell>
        </row>
        <row r="10366">
          <cell r="A10366">
            <v>89595</v>
          </cell>
          <cell r="B10366" t="str">
            <v>ADAPTADOR CURTO COM BOLSA E ROSCA PARA REGISTRO, PVC, SOLDÁVEL, DN 50MM X 1.1/4, INSTALADO EM PRUMADA DE ÁGUA - FORNECIMENTO E INSTALAÇÃO. AF_06/2022</v>
          </cell>
          <cell r="C10366" t="str">
            <v>UN</v>
          </cell>
          <cell r="D10366">
            <v>14</v>
          </cell>
          <cell r="E10366">
            <v>14.34</v>
          </cell>
          <cell r="F10366" t="str">
            <v>SINAPI JUNHO 2025</v>
          </cell>
        </row>
        <row r="10367">
          <cell r="A10367">
            <v>89610</v>
          </cell>
          <cell r="B10367" t="str">
            <v>ADAPTADOR CURTO COM BOLSA E ROSCA PARA REGISTRO, PVC, SOLDÁVEL, DN 60MM X 2, INSTALADO EM PRUMADA DE ÁGUA - FORNECIMENTO E INSTALAÇÃO. AF_06/2022</v>
          </cell>
          <cell r="C10367" t="str">
            <v>UN</v>
          </cell>
          <cell r="D10367">
            <v>18.87</v>
          </cell>
          <cell r="E10367">
            <v>19.32</v>
          </cell>
          <cell r="F10367" t="str">
            <v>SINAPI JUNHO 2025</v>
          </cell>
        </row>
        <row r="10368">
          <cell r="A10368">
            <v>89613</v>
          </cell>
          <cell r="B10368" t="str">
            <v>ADAPTADOR CURTO COM BOLSA E ROSCA PARA REGISTRO, PVC, SOLDÁVEL, DN 75MM X 2.1/2", INSTALADO EM PRUMADA DE ÁGUA - FORNECIMENTO E INSTALAÇÃO. AF_12/2014</v>
          </cell>
          <cell r="C10368" t="str">
            <v>UN</v>
          </cell>
          <cell r="D10368">
            <v>29.33</v>
          </cell>
          <cell r="E10368">
            <v>29.87</v>
          </cell>
          <cell r="F10368" t="str">
            <v>SINAPI JUNHO 2025</v>
          </cell>
        </row>
        <row r="10369">
          <cell r="A10369">
            <v>89616</v>
          </cell>
          <cell r="B10369" t="str">
            <v>ADAPTADOR CURTO COM BOLSA E ROSCA PARA REGISTRO, PVC, SOLDÁVEL, DN 85MM X 3, INSTALADO EM PRUMADA DE ÁGUA - FORNECIMENTO E INSTALAÇÃO. AF_06/2022</v>
          </cell>
          <cell r="C10369" t="str">
            <v>UN</v>
          </cell>
          <cell r="D10369">
            <v>39.130000000000003</v>
          </cell>
          <cell r="E10369">
            <v>39.76</v>
          </cell>
          <cell r="F10369" t="str">
            <v>SINAPI JUNHO 2025</v>
          </cell>
        </row>
        <row r="10370">
          <cell r="A10370">
            <v>103952</v>
          </cell>
          <cell r="B10370" t="str">
            <v>BUCHA DE REDUÇÃO, CURTA, PVC, SOLDÁVEL, DN 25 X 20 MM, INSTALADO EM RAMAL DE DISTRIBUIÇÃO DE ÁGUA - FORNECIMENTO E INSTALAÇÃO. AF_06/2022</v>
          </cell>
          <cell r="C10370" t="str">
            <v>UN</v>
          </cell>
          <cell r="D10370">
            <v>5.82</v>
          </cell>
          <cell r="E10370">
            <v>6.23</v>
          </cell>
          <cell r="F10370" t="str">
            <v>SINAPI JUNHO 2025</v>
          </cell>
        </row>
        <row r="10371">
          <cell r="A10371">
            <v>103947</v>
          </cell>
          <cell r="B10371" t="str">
            <v>BUCHA DE REDUÇÃO, CURTA, PVC, SOLDÁVEL, DN 25 X 20 MM, INSTALADO EM RAMAL OU SUB-RAMAL DE ÁGUA - FORNECIMENTO E INSTALAÇÃO. AF_06/2022</v>
          </cell>
          <cell r="C10371" t="str">
            <v>UN</v>
          </cell>
          <cell r="D10371">
            <v>6.33</v>
          </cell>
          <cell r="E10371">
            <v>6.78</v>
          </cell>
          <cell r="F10371" t="str">
            <v>SINAPI JUNHO 2025</v>
          </cell>
        </row>
        <row r="10372">
          <cell r="A10372">
            <v>103957</v>
          </cell>
          <cell r="B10372" t="str">
            <v>BUCHA DE REDUÇÃO, CURTA, PVC, SOLDÁVEL, DN 32 X 25 MM, INSTALADO EM PRUMADA DE ÁGUA - FORNECIMENTO E INSTALAÇÃO. AF_06/2022</v>
          </cell>
          <cell r="C10372" t="str">
            <v>UN</v>
          </cell>
          <cell r="D10372">
            <v>4.8600000000000003</v>
          </cell>
          <cell r="E10372">
            <v>5.0999999999999996</v>
          </cell>
          <cell r="F10372" t="str">
            <v>SINAPI JUNHO 2025</v>
          </cell>
        </row>
        <row r="10373">
          <cell r="A10373">
            <v>103953</v>
          </cell>
          <cell r="B10373" t="str">
            <v>BUCHA DE REDUÇÃO, CURTA, PVC, SOLDÁVEL, DN 32 X 25 MM, INSTALADO EM RAMAL DE DISTRIBUIÇÃO DE ÁGUA - FORNECIMENTO E INSTALAÇÃO. AF_06/2022</v>
          </cell>
          <cell r="C10373" t="str">
            <v>UN</v>
          </cell>
          <cell r="D10373">
            <v>7.3</v>
          </cell>
          <cell r="E10373">
            <v>7.77</v>
          </cell>
          <cell r="F10373" t="str">
            <v>SINAPI JUNHO 2025</v>
          </cell>
        </row>
        <row r="10374">
          <cell r="A10374">
            <v>103948</v>
          </cell>
          <cell r="B10374" t="str">
            <v>BUCHA DE REDUÇÃO, CURTA, PVC, SOLDÁVEL, DN 32 X 25 MM, INSTALADO EM RAMAL OU SUB-RAMAL DE ÁGUA - FORNECIMENTO E INSTALAÇÃO. AF_06/2022</v>
          </cell>
          <cell r="C10374" t="str">
            <v>UN</v>
          </cell>
          <cell r="D10374">
            <v>7.89</v>
          </cell>
          <cell r="E10374">
            <v>8.43</v>
          </cell>
          <cell r="F10374" t="str">
            <v>SINAPI JUNHO 2025</v>
          </cell>
        </row>
        <row r="10375">
          <cell r="A10375">
            <v>103958</v>
          </cell>
          <cell r="B10375" t="str">
            <v>BUCHA DE REDUÇÃO, CURTA, PVC, SOLDÁVEL, DN 50 X 40 MM, INSTALADO EM PRUMADA DE ÁGUA - FORNECIMENTO E INSTALAÇÃO. AF_06/2022</v>
          </cell>
          <cell r="C10375" t="str">
            <v>UN</v>
          </cell>
          <cell r="D10375">
            <v>9.81</v>
          </cell>
          <cell r="E10375">
            <v>10.17</v>
          </cell>
          <cell r="F10375" t="str">
            <v>SINAPI JUNHO 2025</v>
          </cell>
        </row>
        <row r="10376">
          <cell r="A10376">
            <v>104009</v>
          </cell>
          <cell r="B10376" t="str">
            <v>BUCHA DE REDUÇÃO, CURTA, PVC, SOLDÁVEL, DN 50 X 40 MM, INSTALADO EM RAMAL DE DISTRIBUIÇÃO DE ÁGUA - FORNECIMENTO E INSTALAÇÃO. AF_06/2022</v>
          </cell>
          <cell r="C10376" t="str">
            <v>UN</v>
          </cell>
          <cell r="D10376">
            <v>13.09</v>
          </cell>
          <cell r="E10376">
            <v>13.76</v>
          </cell>
          <cell r="F10376" t="str">
            <v>SINAPI JUNHO 2025</v>
          </cell>
        </row>
        <row r="10377">
          <cell r="A10377">
            <v>103959</v>
          </cell>
          <cell r="B10377" t="str">
            <v>BUCHA DE REDUÇÃO, CURTA, PVC, SOLDÁVEL, DN 60 X 50 MM, INSTALADO EM PRUMADA DE ÁGUA - FORNECIMENTO E INSTALAÇÃO. AF_06/2022</v>
          </cell>
          <cell r="C10377" t="str">
            <v>UN</v>
          </cell>
          <cell r="D10377">
            <v>14.58</v>
          </cell>
          <cell r="E10377">
            <v>15.03</v>
          </cell>
          <cell r="F10377" t="str">
            <v>SINAPI JUNHO 2025</v>
          </cell>
        </row>
        <row r="10378">
          <cell r="A10378">
            <v>103962</v>
          </cell>
          <cell r="B10378" t="str">
            <v>BUCHA DE REDUÇÃO, LONGA, PVC, SOLDÁVEL, DN 32 X 20 MM, INSTALADO EM PRUMADA DE ÁGUA - FORNECIMENTO E INSTALAÇÃO. AF_06/2022</v>
          </cell>
          <cell r="C10378" t="str">
            <v>UN</v>
          </cell>
          <cell r="D10378">
            <v>6.28</v>
          </cell>
          <cell r="E10378">
            <v>6.52</v>
          </cell>
          <cell r="F10378" t="str">
            <v>SINAPI JUNHO 2025</v>
          </cell>
        </row>
        <row r="10379">
          <cell r="A10379">
            <v>103954</v>
          </cell>
          <cell r="B10379" t="str">
            <v>BUCHA DE REDUÇÃO, LONGA, PVC, SOLDÁVEL, DN 32 X 20 MM, INSTALADO EM RAMAL DE DISTRIBUIÇÃO DE ÁGUA - FORNECIMENTO E INSTALAÇÃO. AF_06/2022</v>
          </cell>
          <cell r="C10379" t="str">
            <v>UN</v>
          </cell>
          <cell r="D10379">
            <v>8.64</v>
          </cell>
          <cell r="E10379">
            <v>9.09</v>
          </cell>
          <cell r="F10379" t="str">
            <v>SINAPI JUNHO 2025</v>
          </cell>
        </row>
        <row r="10380">
          <cell r="A10380">
            <v>103949</v>
          </cell>
          <cell r="B10380" t="str">
            <v>BUCHA DE REDUÇÃO, LONGA, PVC, SOLDÁVEL, DN 32 X 20 MM, INSTALADO EM RAMAL OU SUB-RAMAL DE ÁGUA - FORNECIMENTO E INSTALAÇÃO. AF_06/2022</v>
          </cell>
          <cell r="C10380" t="str">
            <v>UN</v>
          </cell>
          <cell r="D10380">
            <v>9.2200000000000006</v>
          </cell>
          <cell r="E10380">
            <v>9.7100000000000009</v>
          </cell>
          <cell r="F10380" t="str">
            <v>SINAPI JUNHO 2025</v>
          </cell>
        </row>
        <row r="10381">
          <cell r="A10381">
            <v>103964</v>
          </cell>
          <cell r="B10381" t="str">
            <v>BUCHA DE REDUÇÃO, LONGA, PVC, SOLDÁVEL, DN 40 X 25 MM, INSTALADO EM PRUMADA DE ÁGUA - FORNECIMENTO E INSTALAÇÃO. AF_06/2022</v>
          </cell>
          <cell r="C10381" t="str">
            <v>UN</v>
          </cell>
          <cell r="D10381">
            <v>7.99</v>
          </cell>
          <cell r="E10381">
            <v>8.27</v>
          </cell>
          <cell r="F10381" t="str">
            <v>SINAPI JUNHO 2025</v>
          </cell>
        </row>
        <row r="10382">
          <cell r="A10382">
            <v>104014</v>
          </cell>
          <cell r="B10382" t="str">
            <v>BUCHA DE REDUÇÃO, LONGA, PVC, SOLDÁVEL, DN 40 X 25 MM, INSTALADO EM RAMAL DE DISTRIBUIÇÃO DE ÁGUA - FORNECIMENTO E INSTALAÇÃO. AF_06/2022</v>
          </cell>
          <cell r="C10382" t="str">
            <v>UN</v>
          </cell>
          <cell r="D10382">
            <v>10.64</v>
          </cell>
          <cell r="E10382">
            <v>11.16</v>
          </cell>
          <cell r="F10382" t="str">
            <v>SINAPI JUNHO 2025</v>
          </cell>
        </row>
        <row r="10383">
          <cell r="A10383">
            <v>103966</v>
          </cell>
          <cell r="B10383" t="str">
            <v>BUCHA DE REDUÇÃO, LONGA, PVC, SOLDÁVEL, DN 50 X 25 MM, INSTALADO EM PRUMADA DE ÁGUA - FORNECIMENTO E INSTALAÇÃO. AF_06/2022</v>
          </cell>
          <cell r="C10383" t="str">
            <v>UN</v>
          </cell>
          <cell r="D10383">
            <v>9.43</v>
          </cell>
          <cell r="E10383">
            <v>9.74</v>
          </cell>
          <cell r="F10383" t="str">
            <v>SINAPI JUNHO 2025</v>
          </cell>
        </row>
        <row r="10384">
          <cell r="A10384">
            <v>103999</v>
          </cell>
          <cell r="B10384" t="str">
            <v>BUCHA DE REDUÇÃO, LONGA, PVC, SOLDÁVEL, DN 50 X 25 MM, INSTALADO EM RAMAL DE DISTRIBUIÇÃO DE ÁGUA - FORNECIMENTO E INSTALAÇÃO. AF_06/2022</v>
          </cell>
          <cell r="C10384" t="str">
            <v>UN</v>
          </cell>
          <cell r="D10384">
            <v>12.34</v>
          </cell>
          <cell r="E10384">
            <v>12.92</v>
          </cell>
          <cell r="F10384" t="str">
            <v>SINAPI JUNHO 2025</v>
          </cell>
        </row>
        <row r="10385">
          <cell r="A10385">
            <v>103967</v>
          </cell>
          <cell r="B10385" t="str">
            <v>BUCHA DE REDUÇÃO, LONGA, PVC, SOLDÁVEL, DN 50 X 32 MM, INSTALADO EM PRUMADA DE ÁGUA - FORNECIMENTO E INSTALAÇÃO. AF_06/2022</v>
          </cell>
          <cell r="C10385" t="str">
            <v>UN</v>
          </cell>
          <cell r="D10385">
            <v>11.33</v>
          </cell>
          <cell r="E10385">
            <v>11.67</v>
          </cell>
          <cell r="F10385" t="str">
            <v>SINAPI JUNHO 2025</v>
          </cell>
        </row>
        <row r="10386">
          <cell r="A10386">
            <v>104003</v>
          </cell>
          <cell r="B10386" t="str">
            <v>BUCHA DE REDUÇÃO, LONGA, PVC, SOLDÁVEL, DN 50 X 32 MM, INSTALADO EM RAMAL DE DISTRIBUIÇÃO DE ÁGUA - FORNECIMENTO E INSTALAÇÃO. AF_06/2022</v>
          </cell>
          <cell r="C10386" t="str">
            <v>UN</v>
          </cell>
          <cell r="D10386">
            <v>14.42</v>
          </cell>
          <cell r="E10386">
            <v>15.04</v>
          </cell>
          <cell r="F10386" t="str">
            <v>SINAPI JUNHO 2025</v>
          </cell>
        </row>
        <row r="10387">
          <cell r="A10387">
            <v>103968</v>
          </cell>
          <cell r="B10387" t="str">
            <v>BUCHA DE REDUÇÃO, LONGA, PVC, SOLDÁVEL, DN 60 X 25 MM, INSTALADO EM PRUMADA DE ÁGUA - FORNECIMENTO E INSTALAÇÃO. AF_06/2022</v>
          </cell>
          <cell r="C10387" t="str">
            <v>UN</v>
          </cell>
          <cell r="D10387">
            <v>16.11</v>
          </cell>
          <cell r="E10387">
            <v>16.46</v>
          </cell>
          <cell r="F10387" t="str">
            <v>SINAPI JUNHO 2025</v>
          </cell>
        </row>
        <row r="10388">
          <cell r="A10388">
            <v>103969</v>
          </cell>
          <cell r="B10388" t="str">
            <v>BUCHA DE REDUÇÃO, LONGA, PVC, SOLDÁVEL, DN 60 X 32 MM, INSTALADO EM PRUMADA DE ÁGUA - FORNECIMENTO E INSTALAÇÃO. AF_06/2022</v>
          </cell>
          <cell r="C10388" t="str">
            <v>UN</v>
          </cell>
          <cell r="D10388">
            <v>19.010000000000002</v>
          </cell>
          <cell r="E10388">
            <v>19.38</v>
          </cell>
          <cell r="F10388" t="str">
            <v>SINAPI JUNHO 2025</v>
          </cell>
        </row>
        <row r="10389">
          <cell r="A10389">
            <v>103971</v>
          </cell>
          <cell r="B10389" t="str">
            <v>BUCHA DE REDUÇÃO, LONGA, PVC, SOLDÁVEL, DN 60 X 50 MM, INSTALADO EM PRUMADA DE ÁGUA - FORNECIMENTO E INSTALAÇÃO. AF_06/2022</v>
          </cell>
          <cell r="C10389" t="str">
            <v>UN</v>
          </cell>
          <cell r="D10389">
            <v>24.12</v>
          </cell>
          <cell r="E10389">
            <v>24.57</v>
          </cell>
          <cell r="F10389" t="str">
            <v>SINAPI JUNHO 2025</v>
          </cell>
        </row>
        <row r="10390">
          <cell r="A10390">
            <v>103972</v>
          </cell>
          <cell r="B10390" t="str">
            <v>BUCHA DE REDUÇÃO, LONGA, PVC, SOLDÁVEL, DN 75 X 50 MM, INSTALADO EM PRUMADA DE ÁGUA - FORNECIMENTO E INSTALAÇÃO. AF_06/2022</v>
          </cell>
          <cell r="C10390" t="str">
            <v>UN</v>
          </cell>
          <cell r="D10390">
            <v>27.94</v>
          </cell>
          <cell r="E10390">
            <v>28.44</v>
          </cell>
          <cell r="F10390" t="str">
            <v>SINAPI JUNHO 2025</v>
          </cell>
        </row>
        <row r="10391">
          <cell r="A10391">
            <v>103993</v>
          </cell>
          <cell r="B10391" t="str">
            <v>BUCHA DE REDUÇÃO, PVC, SOLDÁVEL, DN 40MM X 32MM, INSTALADO EM RAMAL DE DISTRIBUIÇÃO DE ÁGUA - FORNECIMENTO E INSTALAÇÃO. AF_06/2022</v>
          </cell>
          <cell r="C10391" t="str">
            <v>UN</v>
          </cell>
          <cell r="D10391">
            <v>9.76</v>
          </cell>
          <cell r="E10391">
            <v>10.33</v>
          </cell>
          <cell r="F10391" t="str">
            <v>SINAPI JUNHO 2025</v>
          </cell>
        </row>
        <row r="10392">
          <cell r="A10392">
            <v>89407</v>
          </cell>
          <cell r="B10392" t="str">
            <v>CURVA 45 GRAUS, PVC, SOLDÁVEL, DN 20MM, INSTALADO EM RAMAL DE DISTRIBUIÇÃO DE ÁGUA - FORNECIMENTO E INSTALAÇÃO. AF_06/2022</v>
          </cell>
          <cell r="C10392" t="str">
            <v>UN</v>
          </cell>
          <cell r="D10392">
            <v>8.9</v>
          </cell>
          <cell r="E10392">
            <v>9.4600000000000009</v>
          </cell>
          <cell r="F10392" t="str">
            <v>SINAPI JUNHO 2025</v>
          </cell>
        </row>
        <row r="10393">
          <cell r="A10393">
            <v>89361</v>
          </cell>
          <cell r="B10393" t="str">
            <v>CURVA 45 GRAUS, PVC, SOLDÁVEL, DN 20MM, INSTALADO EM RAMAL OU SUB-RAMAL DE ÁGUA - FORNECIMENTO E INSTALAÇÃO. AF_06/2022</v>
          </cell>
          <cell r="C10393" t="str">
            <v>UN</v>
          </cell>
          <cell r="D10393">
            <v>9.6199999999999992</v>
          </cell>
          <cell r="E10393">
            <v>10.25</v>
          </cell>
          <cell r="F10393" t="str">
            <v>SINAPI JUNHO 2025</v>
          </cell>
        </row>
        <row r="10394">
          <cell r="A10394">
            <v>89490</v>
          </cell>
          <cell r="B10394" t="str">
            <v>CURVA 45 GRAUS, PVC, SOLDÁVEL, DN 25MM, INSTALADO EM PRUMADA DE ÁGUA - FORNECIMENTO E INSTALAÇÃO. AF_06/2022</v>
          </cell>
          <cell r="C10394" t="str">
            <v>UN</v>
          </cell>
          <cell r="D10394">
            <v>7.06</v>
          </cell>
          <cell r="E10394">
            <v>7.4</v>
          </cell>
          <cell r="F10394" t="str">
            <v>SINAPI JUNHO 2025</v>
          </cell>
        </row>
        <row r="10395">
          <cell r="A10395">
            <v>89411</v>
          </cell>
          <cell r="B10395" t="str">
            <v>CURVA 45 GRAUS, PVC, SOLDÁVEL, DN 25MM, INSTALADO EM RAMAL DE DISTRIBUIÇÃO DE ÁGUA - FORNECIMENTO E INSTALAÇÃO. AF_06/2022</v>
          </cell>
          <cell r="C10395" t="str">
            <v>UN</v>
          </cell>
          <cell r="D10395">
            <v>10.44</v>
          </cell>
          <cell r="E10395">
            <v>11.09</v>
          </cell>
          <cell r="F10395" t="str">
            <v>SINAPI JUNHO 2025</v>
          </cell>
        </row>
        <row r="10396">
          <cell r="A10396">
            <v>89365</v>
          </cell>
          <cell r="B10396" t="str">
            <v>CURVA 45 GRAUS, PVC, SOLDÁVEL, DN 25MM, INSTALADO EM RAMAL OU SUB-RAMAL DE ÁGUA - FORNECIMENTO E INSTALAÇÃO. AF_06/2022</v>
          </cell>
          <cell r="C10396" t="str">
            <v>UN</v>
          </cell>
          <cell r="D10396">
            <v>11.27</v>
          </cell>
          <cell r="E10396">
            <v>12</v>
          </cell>
          <cell r="F10396" t="str">
            <v>SINAPI JUNHO 2025</v>
          </cell>
        </row>
        <row r="10397">
          <cell r="A10397">
            <v>89496</v>
          </cell>
          <cell r="B10397" t="str">
            <v>CURVA 45 GRAUS, PVC, SOLDÁVEL, DN 32MM, INSTALADO EM PRUMADA DE ÁGUA - FORNECIMENTO E INSTALAÇÃO. AF_06/2022</v>
          </cell>
          <cell r="C10397" t="str">
            <v>UN</v>
          </cell>
          <cell r="D10397">
            <v>10.210000000000001</v>
          </cell>
          <cell r="E10397">
            <v>10.62</v>
          </cell>
          <cell r="F10397" t="str">
            <v>SINAPI JUNHO 2025</v>
          </cell>
        </row>
        <row r="10398">
          <cell r="A10398">
            <v>89416</v>
          </cell>
          <cell r="B10398" t="str">
            <v>CURVA 45 GRAUS, PVC, SOLDÁVEL, DN 32MM, INSTALADO EM RAMAL DE DISTRIBUIÇÃO DE ÁGUA - FORNECIMENTO E INSTALAÇÃO. AF_06/2022</v>
          </cell>
          <cell r="C10398" t="str">
            <v>UN</v>
          </cell>
          <cell r="D10398">
            <v>14.14</v>
          </cell>
          <cell r="E10398">
            <v>14.92</v>
          </cell>
          <cell r="F10398" t="str">
            <v>SINAPI JUNHO 2025</v>
          </cell>
        </row>
        <row r="10399">
          <cell r="A10399">
            <v>89370</v>
          </cell>
          <cell r="B10399" t="str">
            <v>CURVA 45 GRAUS, PVC, SOLDÁVEL, DN 32MM, INSTALADO EM RAMAL OU SUB-RAMAL DE ÁGUA - FORNECIMENTO E INSTALAÇÃO. AF_06/2022</v>
          </cell>
          <cell r="C10399" t="str">
            <v>UN</v>
          </cell>
          <cell r="D10399">
            <v>15.13</v>
          </cell>
          <cell r="E10399">
            <v>15.99</v>
          </cell>
          <cell r="F10399" t="str">
            <v>SINAPI JUNHO 2025</v>
          </cell>
        </row>
        <row r="10400">
          <cell r="A10400">
            <v>89500</v>
          </cell>
          <cell r="B10400" t="str">
            <v>CURVA 45 GRAUS, PVC, SOLDÁVEL, DN 40MM, INSTALADO EM PRUMADA DE ÁGUA - FORNECIMENTO E INSTALAÇÃO. AF_06/2022</v>
          </cell>
          <cell r="C10400" t="str">
            <v>UN</v>
          </cell>
          <cell r="D10400">
            <v>12.49</v>
          </cell>
          <cell r="E10400">
            <v>12.99</v>
          </cell>
          <cell r="F10400" t="str">
            <v>SINAPI JUNHO 2025</v>
          </cell>
        </row>
        <row r="10401">
          <cell r="A10401">
            <v>103983</v>
          </cell>
          <cell r="B10401" t="str">
            <v>CURVA 45 GRAUS, PVC, SOLDÁVEL, DN 40MM, INSTALADO EM RAMAL DE DISTRIBUIÇÃO DE ÁGUA - FORNECIMENTO E INSTALAÇÃO. AF_06/2022</v>
          </cell>
          <cell r="C10401" t="str">
            <v>UN</v>
          </cell>
          <cell r="D10401">
            <v>17</v>
          </cell>
          <cell r="E10401">
            <v>17.920000000000002</v>
          </cell>
          <cell r="F10401" t="str">
            <v>SINAPI JUNHO 2025</v>
          </cell>
        </row>
        <row r="10402">
          <cell r="A10402">
            <v>89504</v>
          </cell>
          <cell r="B10402" t="str">
            <v>CURVA 45 GRAUS, PVC, SOLDÁVEL, DN 50MM, INSTALADO EM PRUMADA DE ÁGUA - FORNECIMENTO E INSTALAÇÃO. AF_06/2022</v>
          </cell>
          <cell r="C10402" t="str">
            <v>UN</v>
          </cell>
          <cell r="D10402">
            <v>18.32</v>
          </cell>
          <cell r="E10402">
            <v>18.93</v>
          </cell>
          <cell r="F10402" t="str">
            <v>SINAPI JUNHO 2025</v>
          </cell>
        </row>
        <row r="10403">
          <cell r="A10403">
            <v>103987</v>
          </cell>
          <cell r="B10403" t="str">
            <v>CURVA 45 GRAUS, PVC, SOLDÁVEL, DN 50MM, INSTALADO EM RAMAL DE DISTRIBUIÇÃO DE ÁGUA - FORNECIMENTO E INSTALAÇÃO. AF_06/2022</v>
          </cell>
          <cell r="C10403" t="str">
            <v>UN</v>
          </cell>
          <cell r="D10403">
            <v>23.6</v>
          </cell>
          <cell r="E10403">
            <v>24.7</v>
          </cell>
          <cell r="F10403" t="str">
            <v>SINAPI JUNHO 2025</v>
          </cell>
        </row>
        <row r="10404">
          <cell r="A10404">
            <v>89510</v>
          </cell>
          <cell r="B10404" t="str">
            <v>CURVA 45 GRAUS, PVC, SOLDÁVEL, DN 60MM, INSTALADO EM PRUMADA DE ÁGUA - FORNECIMENTO E INSTALAÇÃO. AF_06/2022</v>
          </cell>
          <cell r="C10404" t="str">
            <v>UN</v>
          </cell>
          <cell r="D10404">
            <v>26.05</v>
          </cell>
          <cell r="E10404">
            <v>26.77</v>
          </cell>
          <cell r="F10404" t="str">
            <v>SINAPI JUNHO 2025</v>
          </cell>
        </row>
        <row r="10405">
          <cell r="A10405">
            <v>89519</v>
          </cell>
          <cell r="B10405" t="str">
            <v>CURVA 45 GRAUS, PVC, SOLDÁVEL, DN 75MM, INSTALADO EM PRUMADA DE ÁGUA - FORNECIMENTO E INSTALAÇÃO. AF_06/2022</v>
          </cell>
          <cell r="C10405" t="str">
            <v>UN</v>
          </cell>
          <cell r="D10405">
            <v>45.34</v>
          </cell>
          <cell r="E10405">
            <v>46.22</v>
          </cell>
          <cell r="F10405" t="str">
            <v>SINAPI JUNHO 2025</v>
          </cell>
        </row>
        <row r="10406">
          <cell r="A10406">
            <v>89527</v>
          </cell>
          <cell r="B10406" t="str">
            <v>CURVA 45 GRAUS, PVC, SOLDÁVEL, DN 85MM, INSTALADO EM PRUMADA DE ÁGUA - FORNECIMENTO E INSTALAÇÃO. AF_06/2022</v>
          </cell>
          <cell r="C10406" t="str">
            <v>UN</v>
          </cell>
          <cell r="D10406">
            <v>54.56</v>
          </cell>
          <cell r="E10406">
            <v>55.55</v>
          </cell>
          <cell r="F10406" t="str">
            <v>SINAPI JUNHO 2025</v>
          </cell>
        </row>
        <row r="10407">
          <cell r="A10407">
            <v>89406</v>
          </cell>
          <cell r="B10407" t="str">
            <v>CURVA 90 GRAUS, PVC, SOLDÁVEL, DN 20MM, INSTALADO EM RAMAL DE DISTRIBUIÇÃO DE ÁGUA - FORNECIMENTO E INSTALAÇÃO. AF_06/2022</v>
          </cell>
          <cell r="C10407" t="str">
            <v>UN</v>
          </cell>
          <cell r="D10407">
            <v>8.83</v>
          </cell>
          <cell r="E10407">
            <v>9.39</v>
          </cell>
          <cell r="F10407" t="str">
            <v>SINAPI JUNHO 2025</v>
          </cell>
        </row>
        <row r="10408">
          <cell r="A10408">
            <v>89360</v>
          </cell>
          <cell r="B10408" t="str">
            <v>CURVA 90 GRAUS, PVC, SOLDÁVEL, DN 20MM, INSTALADO EM RAMAL OU SUB-RAMAL DE ÁGUA - FORNECIMENTO E INSTALAÇÃO. AF_06/2022</v>
          </cell>
          <cell r="C10408" t="str">
            <v>UN</v>
          </cell>
          <cell r="D10408">
            <v>9.5500000000000007</v>
          </cell>
          <cell r="E10408">
            <v>10.18</v>
          </cell>
          <cell r="F10408" t="str">
            <v>SINAPI JUNHO 2025</v>
          </cell>
        </row>
        <row r="10409">
          <cell r="A10409">
            <v>89489</v>
          </cell>
          <cell r="B10409" t="str">
            <v>CURVA 90 GRAUS, PVC, SOLDÁVEL, DN 25MM, INSTALADO EM PRUMADA DE ÁGUA - FORNECIMENTO E INSTALAÇÃO. AF_06/2022</v>
          </cell>
          <cell r="C10409" t="str">
            <v>UN</v>
          </cell>
          <cell r="D10409">
            <v>7.59</v>
          </cell>
          <cell r="E10409">
            <v>7.93</v>
          </cell>
          <cell r="F10409" t="str">
            <v>SINAPI JUNHO 2025</v>
          </cell>
        </row>
        <row r="10410">
          <cell r="A10410">
            <v>89410</v>
          </cell>
          <cell r="B10410" t="str">
            <v>CURVA 90 GRAUS, PVC, SOLDÁVEL, DN 25MM, INSTALADO EM RAMAL DE DISTRIBUIÇÃO DE ÁGUA - FORNECIMENTO E INSTALAÇÃO. AF_06/2022</v>
          </cell>
          <cell r="C10410" t="str">
            <v>UN</v>
          </cell>
          <cell r="D10410">
            <v>10.97</v>
          </cell>
          <cell r="E10410">
            <v>11.62</v>
          </cell>
          <cell r="F10410" t="str">
            <v>SINAPI JUNHO 2025</v>
          </cell>
        </row>
        <row r="10411">
          <cell r="A10411">
            <v>89364</v>
          </cell>
          <cell r="B10411" t="str">
            <v>CURVA 90 GRAUS, PVC, SOLDÁVEL, DN 25MM, INSTALADO EM RAMAL OU SUB-RAMAL DE ÁGUA - FORNECIMENTO E INSTALAÇÃO. AF_06/2022</v>
          </cell>
          <cell r="C10411" t="str">
            <v>UN</v>
          </cell>
          <cell r="D10411">
            <v>11.8</v>
          </cell>
          <cell r="E10411">
            <v>12.53</v>
          </cell>
          <cell r="F10411" t="str">
            <v>SINAPI JUNHO 2025</v>
          </cell>
        </row>
        <row r="10412">
          <cell r="A10412">
            <v>89494</v>
          </cell>
          <cell r="B10412" t="str">
            <v>CURVA 90 GRAUS, PVC, SOLDÁVEL, DN 32MM, INSTALADO EM PRUMADA DE ÁGUA - FORNECIMENTO E INSTALAÇÃO. AF_06/2022</v>
          </cell>
          <cell r="C10412" t="str">
            <v>UN</v>
          </cell>
          <cell r="D10412">
            <v>12.17</v>
          </cell>
          <cell r="E10412">
            <v>12.58</v>
          </cell>
          <cell r="F10412" t="str">
            <v>SINAPI JUNHO 2025</v>
          </cell>
        </row>
        <row r="10413">
          <cell r="A10413">
            <v>89415</v>
          </cell>
          <cell r="B10413" t="str">
            <v>CURVA 90 GRAUS, PVC, SOLDÁVEL, DN 32MM, INSTALADO EM RAMAL DE DISTRIBUIÇÃO DE ÁGUA - FORNECIMENTO E INSTALAÇÃO. AF_06/2022</v>
          </cell>
          <cell r="C10413" t="str">
            <v>UN</v>
          </cell>
          <cell r="D10413">
            <v>16.100000000000001</v>
          </cell>
          <cell r="E10413">
            <v>16.88</v>
          </cell>
          <cell r="F10413" t="str">
            <v>SINAPI JUNHO 2025</v>
          </cell>
        </row>
        <row r="10414">
          <cell r="A10414">
            <v>89369</v>
          </cell>
          <cell r="B10414" t="str">
            <v>CURVA 90 GRAUS, PVC, SOLDÁVEL, DN 32MM, INSTALADO EM RAMAL OU SUB-RAMAL DE ÁGUA - FORNECIMENTO E INSTALAÇÃO. AF_06/2022</v>
          </cell>
          <cell r="C10414" t="str">
            <v>UN</v>
          </cell>
          <cell r="D10414">
            <v>17.09</v>
          </cell>
          <cell r="E10414">
            <v>17.95</v>
          </cell>
          <cell r="F10414" t="str">
            <v>SINAPI JUNHO 2025</v>
          </cell>
        </row>
        <row r="10415">
          <cell r="A10415">
            <v>89499</v>
          </cell>
          <cell r="B10415" t="str">
            <v>CURVA 90 GRAUS, PVC, SOLDÁVEL, DN 40MM, INSTALADO EM PRUMADA DE ÁGUA - FORNECIMENTO E INSTALAÇÃO. AF_06/2022</v>
          </cell>
          <cell r="C10415" t="str">
            <v>UN</v>
          </cell>
          <cell r="D10415">
            <v>18.989999999999998</v>
          </cell>
          <cell r="E10415">
            <v>19.489999999999998</v>
          </cell>
          <cell r="F10415" t="str">
            <v>SINAPI JUNHO 2025</v>
          </cell>
        </row>
        <row r="10416">
          <cell r="A10416">
            <v>103982</v>
          </cell>
          <cell r="B10416" t="str">
            <v>CURVA 90 GRAUS, PVC, SOLDÁVEL, DN 40MM, INSTALADO EM RAMAL DE DISTRIBUIÇÃO DE ÁGUA - FORNECIMENTO E INSTALAÇÃO. AF_06/2022</v>
          </cell>
          <cell r="C10416" t="str">
            <v>UN</v>
          </cell>
          <cell r="D10416">
            <v>23.5</v>
          </cell>
          <cell r="E10416">
            <v>24.42</v>
          </cell>
          <cell r="F10416" t="str">
            <v>SINAPI JUNHO 2025</v>
          </cell>
        </row>
        <row r="10417">
          <cell r="A10417">
            <v>89503</v>
          </cell>
          <cell r="B10417" t="str">
            <v>CURVA 90 GRAUS, PVC, SOLDÁVEL, DN 50MM, INSTALADO EM PRUMADA DE ÁGUA - FORNECIMENTO E INSTALAÇÃO. AF_06/2022</v>
          </cell>
          <cell r="C10417" t="str">
            <v>UN</v>
          </cell>
          <cell r="D10417">
            <v>22.04</v>
          </cell>
          <cell r="E10417">
            <v>22.65</v>
          </cell>
          <cell r="F10417" t="str">
            <v>SINAPI JUNHO 2025</v>
          </cell>
        </row>
        <row r="10418">
          <cell r="A10418">
            <v>103986</v>
          </cell>
          <cell r="B10418" t="str">
            <v>CURVA 90 GRAUS, PVC, SOLDÁVEL, DN 50MM, INSTALADO EM RAMAL DE DISTRIBUIÇÃO DE ÁGUA - FORNECIMENTO E INSTALAÇÃO. AF_06/2022</v>
          </cell>
          <cell r="C10418" t="str">
            <v>UN</v>
          </cell>
          <cell r="D10418">
            <v>27.32</v>
          </cell>
          <cell r="E10418">
            <v>28.42</v>
          </cell>
          <cell r="F10418" t="str">
            <v>SINAPI JUNHO 2025</v>
          </cell>
        </row>
        <row r="10419">
          <cell r="A10419">
            <v>89507</v>
          </cell>
          <cell r="B10419" t="str">
            <v>CURVA 90 GRAUS, PVC, SOLDÁVEL, DN 60MM, INSTALADO EM PRUMADA DE ÁGUA - FORNECIMENTO E INSTALAÇÃO. AF_06/2022</v>
          </cell>
          <cell r="C10419" t="str">
            <v>UN</v>
          </cell>
          <cell r="D10419">
            <v>44.88</v>
          </cell>
          <cell r="E10419">
            <v>45.6</v>
          </cell>
          <cell r="F10419" t="str">
            <v>SINAPI JUNHO 2025</v>
          </cell>
        </row>
        <row r="10420">
          <cell r="A10420">
            <v>89517</v>
          </cell>
          <cell r="B10420" t="str">
            <v>CURVA 90 GRAUS, PVC, SOLDÁVEL, DN 75MM, INSTALADO EM PRUMADA DE ÁGUA - FORNECIMENTO E INSTALAÇÃO. AF_06/2022</v>
          </cell>
          <cell r="C10420" t="str">
            <v>UN</v>
          </cell>
          <cell r="D10420">
            <v>66.42</v>
          </cell>
          <cell r="E10420">
            <v>67.3</v>
          </cell>
          <cell r="F10420" t="str">
            <v>SINAPI JUNHO 2025</v>
          </cell>
        </row>
        <row r="10421">
          <cell r="A10421">
            <v>89525</v>
          </cell>
          <cell r="B10421" t="str">
            <v>CURVA 90 GRAUS, PVC, SOLDÁVEL, DN 85MM, INSTALADO EM PRUMADA DE ÁGUA - FORNECIMENTO E INSTALAÇÃO. AF_06/2022</v>
          </cell>
          <cell r="C10421" t="str">
            <v>UN</v>
          </cell>
          <cell r="D10421">
            <v>83.4</v>
          </cell>
          <cell r="E10421">
            <v>84.39</v>
          </cell>
          <cell r="F10421" t="str">
            <v>SINAPI JUNHO 2025</v>
          </cell>
        </row>
        <row r="10422">
          <cell r="A10422">
            <v>89423</v>
          </cell>
          <cell r="B10422" t="str">
            <v>CURVA DE TRANSPOSIÇÃO, PVC, SOLDÁVEL, DN 20MM, INSTALADO EM RAMAL DE DISTRIBUIÇÃO DE ÁGUA FORNECIMENTO E INSTALAÇÃO. AF_06/2022</v>
          </cell>
          <cell r="C10422" t="str">
            <v>UN</v>
          </cell>
          <cell r="D10422">
            <v>9.61</v>
          </cell>
          <cell r="E10422">
            <v>9.9700000000000006</v>
          </cell>
          <cell r="F10422" t="str">
            <v>SINAPI JUNHO 2025</v>
          </cell>
        </row>
        <row r="10423">
          <cell r="A10423">
            <v>89377</v>
          </cell>
          <cell r="B10423" t="str">
            <v>CURVA DE TRANSPOSIÇÃO, PVC, SOLDÁVEL, DN 20MM, INSTALADO EM RAMAL OU SUB-RAMAL DE ÁGUA - FORNECIMENTO E INSTALAÇÃO. AF_06/2022</v>
          </cell>
          <cell r="C10423" t="str">
            <v>UN</v>
          </cell>
          <cell r="D10423">
            <v>10.09</v>
          </cell>
          <cell r="E10423">
            <v>10.51</v>
          </cell>
          <cell r="F10423" t="str">
            <v>SINAPI JUNHO 2025</v>
          </cell>
        </row>
        <row r="10424">
          <cell r="A10424">
            <v>89540</v>
          </cell>
          <cell r="B10424" t="str">
            <v>CURVA DE TRANSPOSIÇÃO, PVC, SOLDÁVEL, DN 25MM, INSTALADO EM PRUMADA DE ÁGUA - FORNECIMENTO E INSTALAÇÃO. AF_06/2022</v>
          </cell>
          <cell r="C10424" t="str">
            <v>UN</v>
          </cell>
          <cell r="D10424">
            <v>10.039999999999999</v>
          </cell>
          <cell r="E10424">
            <v>10.26</v>
          </cell>
          <cell r="F10424" t="str">
            <v>SINAPI JUNHO 2025</v>
          </cell>
        </row>
        <row r="10425">
          <cell r="A10425">
            <v>89430</v>
          </cell>
          <cell r="B10425" t="str">
            <v>CURVA DE TRANSPOSIÇÃO, PVC, SOLDÁVEL, DN 25MM, INSTALADO EM RAMAL DE DISTRIBUIÇÃO DE ÁGUA FORNECIMENTO E INSTALAÇÃO. AF_06/2022</v>
          </cell>
          <cell r="C10425" t="str">
            <v>UN</v>
          </cell>
          <cell r="D10425">
            <v>12.29</v>
          </cell>
          <cell r="E10425">
            <v>12.72</v>
          </cell>
          <cell r="F10425" t="str">
            <v>SINAPI JUNHO 2025</v>
          </cell>
        </row>
        <row r="10426">
          <cell r="A10426">
            <v>89384</v>
          </cell>
          <cell r="B10426" t="str">
            <v>CURVA DE TRANSPOSIÇÃO, PVC, SOLDÁVEL, DN 25MM, INSTALADO EM RAMAL OU SUB-RAMAL DE ÁGUA FORNECIMENTO E INSTALAÇÃO. AF_06/2022</v>
          </cell>
          <cell r="C10426" t="str">
            <v>UN</v>
          </cell>
          <cell r="D10426">
            <v>12.85</v>
          </cell>
          <cell r="E10426">
            <v>13.34</v>
          </cell>
          <cell r="F10426" t="str">
            <v>SINAPI JUNHO 2025</v>
          </cell>
        </row>
        <row r="10427">
          <cell r="A10427">
            <v>89555</v>
          </cell>
          <cell r="B10427" t="str">
            <v>CURVA DE TRANSPOSIÇÃO, PVC, SOLDÁVEL, DN 32MM, INSTALADO EM PRUMADA DE ÁGUA FORNECIMENTO E INSTALAÇÃO. AF_06/2022</v>
          </cell>
          <cell r="C10427" t="str">
            <v>UN</v>
          </cell>
          <cell r="D10427">
            <v>20.62</v>
          </cell>
          <cell r="E10427">
            <v>20.91</v>
          </cell>
          <cell r="F10427" t="str">
            <v>SINAPI JUNHO 2025</v>
          </cell>
        </row>
        <row r="10428">
          <cell r="A10428">
            <v>89437</v>
          </cell>
          <cell r="B10428" t="str">
            <v>CURVA DE TRANSPOSIÇÃO, PVC, SOLDÁVEL, DN 32MM, INSTALADO EM RAMAL DE DISTRIBUIÇÃO DE ÁGUA FORNECIMENTO E INSTALAÇÃO. AF_06/2022</v>
          </cell>
          <cell r="C10428" t="str">
            <v>UN</v>
          </cell>
          <cell r="D10428">
            <v>23.24</v>
          </cell>
          <cell r="E10428">
            <v>23.75</v>
          </cell>
          <cell r="F10428" t="str">
            <v>SINAPI JUNHO 2025</v>
          </cell>
        </row>
        <row r="10429">
          <cell r="A10429">
            <v>89392</v>
          </cell>
          <cell r="B10429" t="str">
            <v>CURVA DE TRANSPOSIÇÃO, PVC, SOLDÁVEL, DN 32MM, INSTALADO EM RAMAL OU SUB-RAMAL DE ÁGUA FORNECIMENTO E INSTALAÇÃO. AF_06/2022</v>
          </cell>
          <cell r="C10429" t="str">
            <v>UN</v>
          </cell>
          <cell r="D10429">
            <v>23.9</v>
          </cell>
          <cell r="E10429">
            <v>24.47</v>
          </cell>
          <cell r="F10429" t="str">
            <v>SINAPI JUNHO 2025</v>
          </cell>
        </row>
        <row r="10430">
          <cell r="A10430">
            <v>89405</v>
          </cell>
          <cell r="B10430" t="str">
            <v>JOELHO 45 GRAUS, PVC, SOLDÁVEL, DN 20MM, INSTALADO EM RAMAL DE DISTRIBUIÇÃO DE ÁGUA - FORNECIMENTO E INSTALAÇÃO. AF_06/2022</v>
          </cell>
          <cell r="C10430" t="str">
            <v>UN</v>
          </cell>
          <cell r="D10430">
            <v>7.86</v>
          </cell>
          <cell r="E10430">
            <v>8.42</v>
          </cell>
          <cell r="F10430" t="str">
            <v>SINAPI JUNHO 2025</v>
          </cell>
        </row>
        <row r="10431">
          <cell r="A10431">
            <v>89359</v>
          </cell>
          <cell r="B10431" t="str">
            <v>JOELHO 45 GRAUS, PVC, SOLDÁVEL, DN 20MM, INSTALADO EM RAMAL OU SUB-RAMAL DE ÁGUA - FORNECIMENTO E INSTALAÇÃO. AF_06/2022</v>
          </cell>
          <cell r="C10431" t="str">
            <v>UN</v>
          </cell>
          <cell r="D10431">
            <v>8.58</v>
          </cell>
          <cell r="E10431">
            <v>9.2100000000000009</v>
          </cell>
          <cell r="F10431" t="str">
            <v>SINAPI JUNHO 2025</v>
          </cell>
        </row>
        <row r="10432">
          <cell r="A10432">
            <v>89485</v>
          </cell>
          <cell r="B10432" t="str">
            <v>JOELHO 45 GRAUS, PVC, SOLDÁVEL, DN 25MM, INSTALADO EM PRUMADA DE ÁGUA - FORNECIMENTO E INSTALAÇÃO. AF_06/2022</v>
          </cell>
          <cell r="C10432" t="str">
            <v>UN</v>
          </cell>
          <cell r="D10432">
            <v>6.13</v>
          </cell>
          <cell r="E10432">
            <v>6.47</v>
          </cell>
          <cell r="F10432" t="str">
            <v>SINAPI JUNHO 2025</v>
          </cell>
        </row>
        <row r="10433">
          <cell r="A10433">
            <v>89409</v>
          </cell>
          <cell r="B10433" t="str">
            <v>JOELHO 45 GRAUS, PVC, SOLDÁVEL, DN 25MM, INSTALADO EM RAMAL DE DISTRIBUIÇÃO DE ÁGUA - FORNECIMENTO E INSTALAÇÃO. AF_06/2022</v>
          </cell>
          <cell r="C10433" t="str">
            <v>UN</v>
          </cell>
          <cell r="D10433">
            <v>9.51</v>
          </cell>
          <cell r="E10433">
            <v>10.16</v>
          </cell>
          <cell r="F10433" t="str">
            <v>SINAPI JUNHO 2025</v>
          </cell>
        </row>
        <row r="10434">
          <cell r="A10434">
            <v>89363</v>
          </cell>
          <cell r="B10434" t="str">
            <v>JOELHO 45 GRAUS, PVC, SOLDÁVEL, DN 25MM, INSTALADO EM RAMAL OU SUB-RAMAL DE ÁGUA - FORNECIMENTO E INSTALAÇÃO. AF_06/2022</v>
          </cell>
          <cell r="C10434" t="str">
            <v>UN</v>
          </cell>
          <cell r="D10434">
            <v>10.34</v>
          </cell>
          <cell r="E10434">
            <v>11.07</v>
          </cell>
          <cell r="F10434" t="str">
            <v>SINAPI JUNHO 2025</v>
          </cell>
        </row>
        <row r="10435">
          <cell r="A10435">
            <v>89493</v>
          </cell>
          <cell r="B10435" t="str">
            <v>JOELHO 45 GRAUS, PVC, SOLDÁVEL, DN 32MM, INSTALADO EM PRUMADA DE ÁGUA - FORNECIMENTO E INSTALAÇÃO. AF_06/2022</v>
          </cell>
          <cell r="C10435" t="str">
            <v>UN</v>
          </cell>
          <cell r="D10435">
            <v>9.89</v>
          </cell>
          <cell r="E10435">
            <v>10.3</v>
          </cell>
          <cell r="F10435" t="str">
            <v>SINAPI JUNHO 2025</v>
          </cell>
        </row>
        <row r="10436">
          <cell r="A10436">
            <v>89414</v>
          </cell>
          <cell r="B10436" t="str">
            <v>JOELHO 45 GRAUS, PVC, SOLDÁVEL, DN 32MM, INSTALADO EM RAMAL DE DISTRIBUIÇÃO DE ÁGUA - FORNECIMENTO E INSTALAÇÃO. AF_06/2022</v>
          </cell>
          <cell r="C10436" t="str">
            <v>UN</v>
          </cell>
          <cell r="D10436">
            <v>13.82</v>
          </cell>
          <cell r="E10436">
            <v>14.6</v>
          </cell>
          <cell r="F10436" t="str">
            <v>SINAPI JUNHO 2025</v>
          </cell>
        </row>
        <row r="10437">
          <cell r="A10437">
            <v>89368</v>
          </cell>
          <cell r="B10437" t="str">
            <v>JOELHO 45 GRAUS, PVC, SOLDÁVEL, DN 32MM, INSTALADO EM RAMAL OU SUB-RAMAL DE ÁGUA - FORNECIMENTO E INSTALAÇÃO. AF_06/2022</v>
          </cell>
          <cell r="C10437" t="str">
            <v>UN</v>
          </cell>
          <cell r="D10437">
            <v>14.81</v>
          </cell>
          <cell r="E10437">
            <v>15.67</v>
          </cell>
          <cell r="F10437" t="str">
            <v>SINAPI JUNHO 2025</v>
          </cell>
        </row>
        <row r="10438">
          <cell r="A10438">
            <v>89498</v>
          </cell>
          <cell r="B10438" t="str">
            <v>JOELHO 45 GRAUS, PVC, SOLDÁVEL, DN 40MM, INSTALADO EM PRUMADA DE ÁGUA - FORNECIMENTO E INSTALAÇÃO. AF_06/2022</v>
          </cell>
          <cell r="C10438" t="str">
            <v>UN</v>
          </cell>
          <cell r="D10438">
            <v>13.02</v>
          </cell>
          <cell r="E10438">
            <v>13.52</v>
          </cell>
          <cell r="F10438" t="str">
            <v>SINAPI JUNHO 2025</v>
          </cell>
        </row>
        <row r="10439">
          <cell r="A10439">
            <v>103981</v>
          </cell>
          <cell r="B10439" t="str">
            <v>JOELHO 45 GRAUS, PVC, SOLDÁVEL, DN 40MM, INSTALADO EM RAMAL DE DISTRIBUIÇÃO DE ÁGUA - FORNECIMENTO E INSTALAÇÃO. AF_06/2022</v>
          </cell>
          <cell r="C10439" t="str">
            <v>UN</v>
          </cell>
          <cell r="D10439">
            <v>17.53</v>
          </cell>
          <cell r="E10439">
            <v>18.45</v>
          </cell>
          <cell r="F10439" t="str">
            <v>SINAPI JUNHO 2025</v>
          </cell>
        </row>
        <row r="10440">
          <cell r="A10440">
            <v>89502</v>
          </cell>
          <cell r="B10440" t="str">
            <v>JOELHO 45 GRAUS, PVC, SOLDÁVEL, DN 50MM, INSTALADO EM PRUMADA DE ÁGUA - FORNECIMENTO E INSTALAÇÃO. AF_06/2022</v>
          </cell>
          <cell r="C10440" t="str">
            <v>UN</v>
          </cell>
          <cell r="D10440">
            <v>16.559999999999999</v>
          </cell>
          <cell r="E10440">
            <v>17.170000000000002</v>
          </cell>
          <cell r="F10440" t="str">
            <v>SINAPI JUNHO 2025</v>
          </cell>
        </row>
        <row r="10441">
          <cell r="A10441">
            <v>103985</v>
          </cell>
          <cell r="B10441" t="str">
            <v>JOELHO 45 GRAUS, PVC, SOLDÁVEL, DN 50MM, INSTALADO EM RAMAL DE DISTRIBUIÇÃO DE ÁGUA - FORNECIMENTO E INSTALAÇÃO. AF_06/2022</v>
          </cell>
          <cell r="C10441" t="str">
            <v>UN</v>
          </cell>
          <cell r="D10441">
            <v>21.84</v>
          </cell>
          <cell r="E10441">
            <v>22.94</v>
          </cell>
          <cell r="F10441" t="str">
            <v>SINAPI JUNHO 2025</v>
          </cell>
        </row>
        <row r="10442">
          <cell r="A10442">
            <v>89506</v>
          </cell>
          <cell r="B10442" t="str">
            <v>JOELHO 45 GRAUS, PVC, SOLDÁVEL, DN 60MM, INSTALADO EM PRUMADA DE ÁGUA - FORNECIMENTO E INSTALAÇÃO. AF_06/2022</v>
          </cell>
          <cell r="C10442" t="str">
            <v>UN</v>
          </cell>
          <cell r="D10442">
            <v>38.1</v>
          </cell>
          <cell r="E10442">
            <v>38.82</v>
          </cell>
          <cell r="F10442" t="str">
            <v>SINAPI JUNHO 2025</v>
          </cell>
        </row>
        <row r="10443">
          <cell r="A10443">
            <v>89515</v>
          </cell>
          <cell r="B10443" t="str">
            <v>JOELHO 45 GRAUS, PVC, SOLDÁVEL, DN 75MM, INSTALADO EM PRUMADA DE ÁGUA - FORNECIMENTO E INSTALAÇÃO. AF_06/2022</v>
          </cell>
          <cell r="C10443" t="str">
            <v>UN</v>
          </cell>
          <cell r="D10443">
            <v>79.09</v>
          </cell>
          <cell r="E10443">
            <v>79.97</v>
          </cell>
          <cell r="F10443" t="str">
            <v>SINAPI JUNHO 2025</v>
          </cell>
        </row>
        <row r="10444">
          <cell r="A10444">
            <v>89523</v>
          </cell>
          <cell r="B10444" t="str">
            <v>JOELHO 45 GRAUS, PVC, SOLDÁVEL, DN 85MM, INSTALADO EM PRUMADA DE ÁGUA - FORNECIMENTO E INSTALAÇÃO. AF_06/2022</v>
          </cell>
          <cell r="C10444" t="str">
            <v>UN</v>
          </cell>
          <cell r="D10444">
            <v>96.61</v>
          </cell>
          <cell r="E10444">
            <v>97.6</v>
          </cell>
          <cell r="F10444" t="str">
            <v>SINAPI JUNHO 2025</v>
          </cell>
        </row>
        <row r="10445">
          <cell r="A10445">
            <v>90373</v>
          </cell>
          <cell r="B10445" t="str">
            <v>JOELHO 90 GRAUS COM BUCHA DE LATÃO, PVC, SOLDÁVEL, DN 25MM, X 1/2 INSTALADO EM RAMAL OU SUB-RAMAL DE ÁGUA - FORNECIMENTO E INSTALAÇÃO. AF_06/2022</v>
          </cell>
          <cell r="C10445" t="str">
            <v>UN</v>
          </cell>
          <cell r="D10445">
            <v>12.9</v>
          </cell>
          <cell r="E10445">
            <v>13.53</v>
          </cell>
          <cell r="F10445" t="str">
            <v>SINAPI JUNHO 2025</v>
          </cell>
        </row>
        <row r="10446">
          <cell r="A10446">
            <v>89366</v>
          </cell>
          <cell r="B10446" t="str">
            <v>JOELHO 90 GRAUS COM BUCHA DE LATÃO, PVC, SOLDÁVEL, DN 25MM, X 3/4 INSTALADO EM RAMAL OU SUB-RAMAL DE ÁGUA - FORNECIMENTO E INSTALAÇÃO. AF_06/2022</v>
          </cell>
          <cell r="C10446" t="str">
            <v>UN</v>
          </cell>
          <cell r="D10446">
            <v>16.100000000000001</v>
          </cell>
          <cell r="E10446">
            <v>16.78</v>
          </cell>
          <cell r="F10446" t="str">
            <v>SINAPI JUNHO 2025</v>
          </cell>
        </row>
        <row r="10447">
          <cell r="A10447">
            <v>89404</v>
          </cell>
          <cell r="B10447" t="str">
            <v>JOELHO 90 GRAUS, PVC, SOLDÁVEL, DN 20MM, INSTALADO EM RAMAL DE DISTRIBUIÇÃO DE ÁGUA - FORNECIMENTO E INSTALAÇÃO. AF_06/2022</v>
          </cell>
          <cell r="C10447" t="str">
            <v>UN</v>
          </cell>
          <cell r="D10447">
            <v>7.33</v>
          </cell>
          <cell r="E10447">
            <v>7.89</v>
          </cell>
          <cell r="F10447" t="str">
            <v>SINAPI JUNHO 2025</v>
          </cell>
        </row>
        <row r="10448">
          <cell r="A10448">
            <v>89358</v>
          </cell>
          <cell r="B10448" t="str">
            <v>JOELHO 90 GRAUS, PVC, SOLDÁVEL, DN 20MM, INSTALADO EM RAMAL OU SUB-RAMAL DE ÁGUA - FORNECIMENTO E INSTALAÇÃO. AF_06/2022</v>
          </cell>
          <cell r="C10448" t="str">
            <v>UN</v>
          </cell>
          <cell r="D10448">
            <v>8.0500000000000007</v>
          </cell>
          <cell r="E10448">
            <v>8.68</v>
          </cell>
          <cell r="F10448" t="str">
            <v>SINAPI JUNHO 2025</v>
          </cell>
        </row>
        <row r="10449">
          <cell r="A10449">
            <v>89481</v>
          </cell>
          <cell r="B10449" t="str">
            <v>JOELHO 90 GRAUS, PVC, SOLDÁVEL, DN 25MM, INSTALADO EM PRUMADA DE ÁGUA - FORNECIMENTO E INSTALAÇÃO. AF_06/2022</v>
          </cell>
          <cell r="C10449" t="str">
            <v>UN</v>
          </cell>
          <cell r="D10449">
            <v>5.37</v>
          </cell>
          <cell r="E10449">
            <v>5.71</v>
          </cell>
          <cell r="F10449" t="str">
            <v>SINAPI JUNHO 2025</v>
          </cell>
        </row>
        <row r="10450">
          <cell r="A10450">
            <v>89408</v>
          </cell>
          <cell r="B10450" t="str">
            <v>JOELHO 90 GRAUS, PVC, SOLDÁVEL, DN 25MM, INSTALADO EM RAMAL DE DISTRIBUIÇÃO DE ÁGUA - FORNECIMENTO E INSTALAÇÃO. AF_06/2022</v>
          </cell>
          <cell r="C10450" t="str">
            <v>UN</v>
          </cell>
          <cell r="D10450">
            <v>8.75</v>
          </cell>
          <cell r="E10450">
            <v>9.4</v>
          </cell>
          <cell r="F10450" t="str">
            <v>SINAPI JUNHO 2025</v>
          </cell>
        </row>
        <row r="10451">
          <cell r="A10451">
            <v>89362</v>
          </cell>
          <cell r="B10451" t="str">
            <v>JOELHO 90 GRAUS, PVC, SOLDÁVEL, DN 25MM, INSTALADO EM RAMAL OU SUB-RAMAL DE ÁGUA - FORNECIMENTO E INSTALAÇÃO. AF_06/2022</v>
          </cell>
          <cell r="C10451" t="str">
            <v>UN</v>
          </cell>
          <cell r="D10451">
            <v>9.58</v>
          </cell>
          <cell r="E10451">
            <v>10.31</v>
          </cell>
          <cell r="F10451" t="str">
            <v>SINAPI JUNHO 2025</v>
          </cell>
        </row>
        <row r="10452">
          <cell r="A10452">
            <v>89412</v>
          </cell>
          <cell r="B10452" t="str">
            <v>JOELHO 90 GRAUS, PVC, SOLDÁVEL, DN 25MM, X 3/4 INSTALADO EM RAMAL DE DISTRIBUIÇÃO DE ÁGUA - FORNECIMENTO E INSTALAÇÃO. AF_06/2022</v>
          </cell>
          <cell r="C10452" t="str">
            <v>UN</v>
          </cell>
          <cell r="D10452">
            <v>9.7799999999999994</v>
          </cell>
          <cell r="E10452">
            <v>10.39</v>
          </cell>
          <cell r="F10452" t="str">
            <v>SINAPI JUNHO 2025</v>
          </cell>
        </row>
        <row r="10453">
          <cell r="A10453">
            <v>89492</v>
          </cell>
          <cell r="B10453" t="str">
            <v>JOELHO 90 GRAUS, PVC, SOLDÁVEL, DN 32MM, INSTALADO EM PRUMADA DE ÁGUA - FORNECIMENTO E INSTALAÇÃO. AF_06/2022</v>
          </cell>
          <cell r="C10453" t="str">
            <v>UN</v>
          </cell>
          <cell r="D10453">
            <v>8.1999999999999993</v>
          </cell>
          <cell r="E10453">
            <v>8.61</v>
          </cell>
          <cell r="F10453" t="str">
            <v>SINAPI JUNHO 2025</v>
          </cell>
        </row>
        <row r="10454">
          <cell r="A10454">
            <v>89413</v>
          </cell>
          <cell r="B10454" t="str">
            <v>JOELHO 90 GRAUS, PVC, SOLDÁVEL, DN 32MM, INSTALADO EM RAMAL DE DISTRIBUIÇÃO DE ÁGUA - FORNECIMENTO E INSTALAÇÃO. AF_06/2022</v>
          </cell>
          <cell r="C10454" t="str">
            <v>UN</v>
          </cell>
          <cell r="D10454">
            <v>12.13</v>
          </cell>
          <cell r="E10454">
            <v>12.91</v>
          </cell>
          <cell r="F10454" t="str">
            <v>SINAPI JUNHO 2025</v>
          </cell>
        </row>
        <row r="10455">
          <cell r="A10455">
            <v>89367</v>
          </cell>
          <cell r="B10455" t="str">
            <v>JOELHO 90 GRAUS, PVC, SOLDÁVEL, DN 32MM, INSTALADO EM RAMAL OU SUB-RAMAL DE ÁGUA - FORNECIMENTO E INSTALAÇÃO. AF_06/2022</v>
          </cell>
          <cell r="C10455" t="str">
            <v>UN</v>
          </cell>
          <cell r="D10455">
            <v>13.12</v>
          </cell>
          <cell r="E10455">
            <v>13.98</v>
          </cell>
          <cell r="F10455" t="str">
            <v>SINAPI JUNHO 2025</v>
          </cell>
        </row>
        <row r="10456">
          <cell r="A10456">
            <v>89497</v>
          </cell>
          <cell r="B10456" t="str">
            <v>JOELHO 90 GRAUS, PVC, SOLDÁVEL, DN 40MM, INSTALADO EM PRUMADA DE ÁGUA - FORNECIMENTO E INSTALAÇÃO. AF_06/2022</v>
          </cell>
          <cell r="C10456" t="str">
            <v>UN</v>
          </cell>
          <cell r="D10456">
            <v>12.96</v>
          </cell>
          <cell r="E10456">
            <v>13.46</v>
          </cell>
          <cell r="F10456" t="str">
            <v>SINAPI JUNHO 2025</v>
          </cell>
        </row>
        <row r="10457">
          <cell r="A10457">
            <v>103980</v>
          </cell>
          <cell r="B10457" t="str">
            <v>JOELHO 90 GRAUS, PVC, SOLDÁVEL, DN 40MM, INSTALADO EM RAMAL DE DISTRIBUIÇÃO DE ÁGUA - FORNECIMENTO E INSTALAÇÃO. AF_06/2022</v>
          </cell>
          <cell r="C10457" t="str">
            <v>UN</v>
          </cell>
          <cell r="D10457">
            <v>17.47</v>
          </cell>
          <cell r="E10457">
            <v>18.39</v>
          </cell>
          <cell r="F10457" t="str">
            <v>SINAPI JUNHO 2025</v>
          </cell>
        </row>
        <row r="10458">
          <cell r="A10458">
            <v>89501</v>
          </cell>
          <cell r="B10458" t="str">
            <v>JOELHO 90 GRAUS, PVC, SOLDÁVEL, DN 50MM, INSTALADO EM PRUMADA DE ÁGUA - FORNECIMENTO E INSTALAÇÃO. AF_06/2022</v>
          </cell>
          <cell r="C10458" t="str">
            <v>UN</v>
          </cell>
          <cell r="D10458">
            <v>14.11</v>
          </cell>
          <cell r="E10458">
            <v>14.72</v>
          </cell>
          <cell r="F10458" t="str">
            <v>SINAPI JUNHO 2025</v>
          </cell>
        </row>
        <row r="10459">
          <cell r="A10459">
            <v>103984</v>
          </cell>
          <cell r="B10459" t="str">
            <v>JOELHO 90 GRAUS, PVC, SOLDÁVEL, DN 50MM, INSTALADO EM RAMAL DE DISTRIBUIÇÃO DE ÁGUA - FORNECIMENTO E INSTALAÇÃO. AF_06/2022</v>
          </cell>
          <cell r="C10459" t="str">
            <v>UN</v>
          </cell>
          <cell r="D10459">
            <v>19.39</v>
          </cell>
          <cell r="E10459">
            <v>20.49</v>
          </cell>
          <cell r="F10459" t="str">
            <v>SINAPI JUNHO 2025</v>
          </cell>
        </row>
        <row r="10460">
          <cell r="A10460">
            <v>89505</v>
          </cell>
          <cell r="B10460" t="str">
            <v>JOELHO 90 GRAUS, PVC, SOLDÁVEL, DN 60MM, INSTALADO EM PRUMADA DE ÁGUA - FORNECIMENTO E INSTALAÇÃO. AF_06/2022</v>
          </cell>
          <cell r="C10460" t="str">
            <v>UN</v>
          </cell>
          <cell r="D10460">
            <v>39.82</v>
          </cell>
          <cell r="E10460">
            <v>40.54</v>
          </cell>
          <cell r="F10460" t="str">
            <v>SINAPI JUNHO 2025</v>
          </cell>
        </row>
        <row r="10461">
          <cell r="A10461">
            <v>89513</v>
          </cell>
          <cell r="B10461" t="str">
            <v>JOELHO 90 GRAUS, PVC, SOLDÁVEL, DN 75MM, INSTALADO EM PRUMADA DE ÁGUA - FORNECIMENTO E INSTALAÇÃO. AF_06/2022</v>
          </cell>
          <cell r="C10461" t="str">
            <v>UN</v>
          </cell>
          <cell r="D10461">
            <v>98.93</v>
          </cell>
          <cell r="E10461">
            <v>99.81</v>
          </cell>
          <cell r="F10461" t="str">
            <v>SINAPI JUNHO 2025</v>
          </cell>
        </row>
        <row r="10462">
          <cell r="A10462">
            <v>89521</v>
          </cell>
          <cell r="B10462" t="str">
            <v>JOELHO 90 GRAUS, PVC, SOLDÁVEL, DN 85MM, INSTALADO EM PRUMADA DE ÁGUA - FORNECIMENTO E INSTALAÇÃO. AF_06/2022</v>
          </cell>
          <cell r="C10462" t="str">
            <v>UN</v>
          </cell>
          <cell r="D10462">
            <v>117.87</v>
          </cell>
          <cell r="E10462">
            <v>118.86</v>
          </cell>
          <cell r="F10462" t="str">
            <v>SINAPI JUNHO 2025</v>
          </cell>
        </row>
        <row r="10463">
          <cell r="A10463">
            <v>103955</v>
          </cell>
          <cell r="B10463" t="str">
            <v>JOELHO DE REDUÇÃO, 90 GRAUS, PVC, SOLDÁVEL, DN 25 MM X 20 MM, INSTALADO EM RAMAL DE DISTRIBUIÇÃO DE ÁGUA - FORNECIMENTO E INSTALAÇÃO. AF_06/2022</v>
          </cell>
          <cell r="C10463" t="str">
            <v>UN</v>
          </cell>
          <cell r="D10463">
            <v>10.08</v>
          </cell>
          <cell r="E10463">
            <v>10.69</v>
          </cell>
          <cell r="F10463" t="str">
            <v>SINAPI JUNHO 2025</v>
          </cell>
        </row>
        <row r="10464">
          <cell r="A10464">
            <v>103950</v>
          </cell>
          <cell r="B10464" t="str">
            <v>JOELHO DE REDUÇÃO, 90 GRAUS, PVC, SOLDÁVEL, DN 25 MM X 20 MM, INSTALADO EM RAMAL OU SUB-RAMAL DE ÁGUA - FORNECIMENTO E INSTALAÇÃO. AF_06/2022</v>
          </cell>
          <cell r="C10464" t="str">
            <v>UN</v>
          </cell>
          <cell r="D10464">
            <v>10.84</v>
          </cell>
          <cell r="E10464">
            <v>11.52</v>
          </cell>
          <cell r="F10464" t="str">
            <v>SINAPI JUNHO 2025</v>
          </cell>
        </row>
        <row r="10465">
          <cell r="A10465">
            <v>103974</v>
          </cell>
          <cell r="B10465" t="str">
            <v>JOELHO DE REDUÇÃO, 90 GRAUS, PVC, SOLDÁVEL, DN 32 MM X 25 MM, INSTALADO EM PRUMADA DE ÁGUA - FORNECIMENTO E INSTALAÇÃO. AF_06/2022</v>
          </cell>
          <cell r="C10465" t="str">
            <v>UN</v>
          </cell>
          <cell r="D10465">
            <v>10.33</v>
          </cell>
          <cell r="E10465">
            <v>10.71</v>
          </cell>
          <cell r="F10465" t="str">
            <v>SINAPI JUNHO 2025</v>
          </cell>
        </row>
        <row r="10466">
          <cell r="A10466">
            <v>103956</v>
          </cell>
          <cell r="B10466" t="str">
            <v>JOELHO DE REDUÇÃO, 90 GRAUS, PVC, SOLDÁVEL, DN 32 MM X 25 MM, INSTALADO EM RAMAL DE DISTRIBUIÇÃO DE ÁGUA - FORNECIMENTO E INSTALAÇÃO. AF_06/2022</v>
          </cell>
          <cell r="C10466" t="str">
            <v>UN</v>
          </cell>
          <cell r="D10466">
            <v>13.99</v>
          </cell>
          <cell r="E10466">
            <v>14.7</v>
          </cell>
          <cell r="F10466" t="str">
            <v>SINAPI JUNHO 2025</v>
          </cell>
        </row>
        <row r="10467">
          <cell r="A10467">
            <v>103951</v>
          </cell>
          <cell r="B10467" t="str">
            <v>JOELHO DE REDUÇÃO, 90 GRAUS, PVC, SOLDÁVEL, DN 32 MM X 25 MM, INSTALADO EM RAMAL OU SUB-RAMAL DE ÁGUA - FORNECIMENTO E INSTALAÇÃO. AF_06/2022</v>
          </cell>
          <cell r="C10467" t="str">
            <v>UN</v>
          </cell>
          <cell r="D10467">
            <v>14.89</v>
          </cell>
          <cell r="E10467">
            <v>15.68</v>
          </cell>
          <cell r="F10467" t="str">
            <v>SINAPI JUNHO 2025</v>
          </cell>
        </row>
        <row r="10468">
          <cell r="A10468">
            <v>89374</v>
          </cell>
          <cell r="B10468" t="str">
            <v>LUVA COM BUCHA DE LATÃO, PVC, SOLDÁVEL, DN 20MM X 1/2", INSTALADO EM RAMAL OU SUB-RAMAL DE ÁGUA - FORNECIMENTO E INSTALAÇÃO. AF_06/2022</v>
          </cell>
          <cell r="C10468" t="str">
            <v>UN</v>
          </cell>
          <cell r="D10468">
            <v>9.9700000000000006</v>
          </cell>
          <cell r="E10468">
            <v>10.36</v>
          </cell>
          <cell r="F10468" t="str">
            <v>SINAPI JUNHO 2025</v>
          </cell>
        </row>
        <row r="10469">
          <cell r="A10469">
            <v>89427</v>
          </cell>
          <cell r="B10469" t="str">
            <v>LUVA COM BUCHA DE LATÃO, PVC, SOLDÁVEL, DN 25MM X 3/4, INSTALADO EM RAMAL DE DISTRIBUIÇÃO DE ÁGUA - FORNECIMENTO E INSTALAÇÃO. AF_06/2022</v>
          </cell>
          <cell r="C10469" t="str">
            <v>UN</v>
          </cell>
          <cell r="D10469">
            <v>11.71</v>
          </cell>
          <cell r="E10469">
            <v>12.12</v>
          </cell>
          <cell r="F10469" t="str">
            <v>SINAPI JUNHO 2025</v>
          </cell>
        </row>
        <row r="10470">
          <cell r="A10470">
            <v>89381</v>
          </cell>
          <cell r="B10470" t="str">
            <v>LUVA COM BUCHA DE LATÃO, PVC, SOLDÁVEL, DN 25MM X 3/4, INSTALADO EM RAMAL OU SUB-RAMAL DE ÁGUA - FORNECIMENTO E INSTALAÇÃO. AF_06/2022</v>
          </cell>
          <cell r="C10470" t="str">
            <v>UN</v>
          </cell>
          <cell r="D10470">
            <v>12.22</v>
          </cell>
          <cell r="E10470">
            <v>12.67</v>
          </cell>
          <cell r="F10470" t="str">
            <v>SINAPI JUNHO 2025</v>
          </cell>
        </row>
        <row r="10471">
          <cell r="A10471">
            <v>95237</v>
          </cell>
          <cell r="B10471" t="str">
            <v>LUVA COM BUCHA DE LATÃO, PVC, SOLDÁVEL, DN 32MM X 1, INSTALADO EM RAMAL DE DISTRIBUIÇÃO DE ÁGUA FORNECIMENTO E INSTALAÇÃO. AF_06/2022</v>
          </cell>
          <cell r="C10471" t="str">
            <v>UN</v>
          </cell>
          <cell r="D10471">
            <v>23.47</v>
          </cell>
          <cell r="E10471">
            <v>23.94</v>
          </cell>
          <cell r="F10471" t="str">
            <v>SINAPI JUNHO 2025</v>
          </cell>
        </row>
        <row r="10472">
          <cell r="A10472">
            <v>89979</v>
          </cell>
          <cell r="B10472" t="str">
            <v>LUVA COM BUCHA DE LATÃO, PVC, SOLDÁVEL, DN 32MM X 1, INSTALADO EM RAMAL OU SUB-RAMAL DE ÁGUA FORNECIMENTO E INSTALAÇÃO. AF_06/2022</v>
          </cell>
          <cell r="C10472" t="str">
            <v>UN</v>
          </cell>
          <cell r="D10472">
            <v>24.06</v>
          </cell>
          <cell r="E10472">
            <v>24.6</v>
          </cell>
          <cell r="F10472" t="str">
            <v>SINAPI JUNHO 2025</v>
          </cell>
        </row>
        <row r="10473">
          <cell r="A10473">
            <v>103991</v>
          </cell>
          <cell r="B10473" t="str">
            <v>LUVA COM ROSCA, PVC, SOLDÁVEL, DN 40MM X 1.1/4", INSTALADO EM RAMAL DE DISTRIBUIÇÃO DE ÁGUA - FORNECIMENTO E INSTALAÇÃO. AF_06/2022</v>
          </cell>
          <cell r="C10473" t="str">
            <v>UN</v>
          </cell>
          <cell r="D10473">
            <v>17.86</v>
          </cell>
          <cell r="E10473">
            <v>18.43</v>
          </cell>
          <cell r="F10473" t="str">
            <v>SINAPI JUNHO 2025</v>
          </cell>
        </row>
        <row r="10474">
          <cell r="A10474">
            <v>89564</v>
          </cell>
          <cell r="B10474" t="str">
            <v>LUVA COM ROSCA, PVC, SOLDÁVEL, DN 40MM X 1.1/4, INSTALADO EM PRUMADA DE ÁGUA - FORNECIMENTO E INSTALAÇÃO. AF_06/2022</v>
          </cell>
          <cell r="C10474" t="str">
            <v>UN</v>
          </cell>
          <cell r="D10474">
            <v>15.03</v>
          </cell>
          <cell r="E10474">
            <v>15.33</v>
          </cell>
          <cell r="F10474" t="str">
            <v>SINAPI JUNHO 2025</v>
          </cell>
        </row>
        <row r="10475">
          <cell r="A10475">
            <v>104000</v>
          </cell>
          <cell r="B10475" t="str">
            <v>LUVA COM ROSCA, PVC, SOLDÁVEL, DN 50MM X 1.1/2", INSTALADO EM RAMAL DE DISTRIBUIÇÃO DE ÁGUA - FORNECIMENTO E INSTALAÇÃO. AF_06/2022</v>
          </cell>
          <cell r="C10475" t="str">
            <v>UN</v>
          </cell>
          <cell r="D10475">
            <v>27.16</v>
          </cell>
          <cell r="E10475">
            <v>27.81</v>
          </cell>
          <cell r="F10475" t="str">
            <v>SINAPI JUNHO 2025</v>
          </cell>
        </row>
        <row r="10476">
          <cell r="A10476">
            <v>89593</v>
          </cell>
          <cell r="B10476" t="str">
            <v>LUVA COM ROSCA, PVC, SOLDÁVEL, DN 50MM X 1.1/2, INSTALADO EM PRUMADA DE ÁGUA - FORNECIMENTO E INSTALAÇÃO. AF_06/2022</v>
          </cell>
          <cell r="C10476" t="str">
            <v>UN</v>
          </cell>
          <cell r="D10476">
            <v>23.81</v>
          </cell>
          <cell r="E10476">
            <v>24.16</v>
          </cell>
          <cell r="F10476" t="str">
            <v>SINAPI JUNHO 2025</v>
          </cell>
        </row>
        <row r="10477">
          <cell r="A10477">
            <v>89418</v>
          </cell>
          <cell r="B10477" t="str">
            <v>LUVA DE CORRER, PVC, SOLDÁVEL, DN 20MM, INSTALADO EM RAMAL DE DISTRIBUIÇÃO DE ÁGUA - FORNECIMENTO E INSTALAÇÃO. AF_06/2022</v>
          </cell>
          <cell r="C10477" t="str">
            <v>UN</v>
          </cell>
          <cell r="D10477">
            <v>15.2</v>
          </cell>
          <cell r="E10477">
            <v>15.56</v>
          </cell>
          <cell r="F10477" t="str">
            <v>SINAPI JUNHO 2025</v>
          </cell>
        </row>
        <row r="10478">
          <cell r="A10478">
            <v>89372</v>
          </cell>
          <cell r="B10478" t="str">
            <v>LUVA DE CORRER, PVC, SOLDÁVEL, DN 20MM, INSTALADO EM RAMAL OU SUB-RAMAL DE ÁGUA - FORNECIMENTO E INSTALAÇÃO. AF_06/2022</v>
          </cell>
          <cell r="C10478" t="str">
            <v>UN</v>
          </cell>
          <cell r="D10478">
            <v>15.68</v>
          </cell>
          <cell r="E10478">
            <v>16.100000000000001</v>
          </cell>
          <cell r="F10478" t="str">
            <v>SINAPI JUNHO 2025</v>
          </cell>
        </row>
        <row r="10479">
          <cell r="A10479">
            <v>89530</v>
          </cell>
          <cell r="B10479" t="str">
            <v>LUVA DE CORRER, PVC, SOLDÁVEL, DN 25MM, INSTALADO EM PRUMADA DE ÁGUA - FORNECIMENTO E INSTALAÇÃO. AF_06/2022</v>
          </cell>
          <cell r="C10479" t="str">
            <v>UN</v>
          </cell>
          <cell r="D10479">
            <v>15.61</v>
          </cell>
          <cell r="E10479">
            <v>15.83</v>
          </cell>
          <cell r="F10479" t="str">
            <v>SINAPI JUNHO 2025</v>
          </cell>
        </row>
        <row r="10480">
          <cell r="A10480">
            <v>89425</v>
          </cell>
          <cell r="B10480" t="str">
            <v>LUVA DE CORRER, PVC, SOLDÁVEL, DN 25MM, INSTALADO EM RAMAL DE DISTRIBUIÇÃO DE ÁGUA - FORNECIMENTO E INSTALAÇÃO. AF_06/2022</v>
          </cell>
          <cell r="C10480" t="str">
            <v>UN</v>
          </cell>
          <cell r="D10480">
            <v>17.86</v>
          </cell>
          <cell r="E10480">
            <v>18.29</v>
          </cell>
          <cell r="F10480" t="str">
            <v>SINAPI JUNHO 2025</v>
          </cell>
        </row>
        <row r="10481">
          <cell r="A10481">
            <v>89379</v>
          </cell>
          <cell r="B10481" t="str">
            <v>LUVA DE CORRER, PVC, SOLDÁVEL, DN 25MM, INSTALADO EM RAMAL OU SUB-RAMAL DE ÁGUA - FORNECIMENTO E INSTALAÇÃO. AF_12/2014</v>
          </cell>
          <cell r="C10481" t="str">
            <v>UN</v>
          </cell>
          <cell r="D10481">
            <v>18.420000000000002</v>
          </cell>
          <cell r="E10481">
            <v>18.91</v>
          </cell>
          <cell r="F10481" t="str">
            <v>SINAPI JUNHO 2025</v>
          </cell>
        </row>
        <row r="10482">
          <cell r="A10482">
            <v>89542</v>
          </cell>
          <cell r="B10482" t="str">
            <v>LUVA DE CORRER, PVC, SOLDÁVEL, DN 32MM, INSTALADO EM PRUMADA DE ÁGUA - FORNECIMENTO E INSTALAÇÃO. AF_06/2022</v>
          </cell>
          <cell r="C10482" t="str">
            <v>UN</v>
          </cell>
          <cell r="D10482">
            <v>25.95</v>
          </cell>
          <cell r="E10482">
            <v>26.24</v>
          </cell>
          <cell r="F10482" t="str">
            <v>SINAPI JUNHO 2025</v>
          </cell>
        </row>
        <row r="10483">
          <cell r="A10483">
            <v>89432</v>
          </cell>
          <cell r="B10483" t="str">
            <v>LUVA DE CORRER, PVC, SOLDÁVEL, DN 32MM, INSTALADO EM RAMAL DE DISTRIBUIÇÃO DE ÁGUA FORNECIMENTO E INSTALAÇÃO. AF_06/2022</v>
          </cell>
          <cell r="C10483" t="str">
            <v>UN</v>
          </cell>
          <cell r="D10483">
            <v>28.57</v>
          </cell>
          <cell r="E10483">
            <v>29.08</v>
          </cell>
          <cell r="F10483" t="str">
            <v>SINAPI JUNHO 2025</v>
          </cell>
        </row>
        <row r="10484">
          <cell r="A10484">
            <v>89387</v>
          </cell>
          <cell r="B10484" t="str">
            <v>LUVA DE CORRER, PVC, SOLDÁVEL, DN 32MM, INSTALADO EM RAMAL OU SUB-RAMAL DE ÁGUA FORNECIMENTO E INSTALAÇÃO. AF_06/2022</v>
          </cell>
          <cell r="C10484" t="str">
            <v>UN</v>
          </cell>
          <cell r="D10484">
            <v>29.23</v>
          </cell>
          <cell r="E10484">
            <v>29.8</v>
          </cell>
          <cell r="F10484" t="str">
            <v>SINAPI JUNHO 2025</v>
          </cell>
        </row>
        <row r="10485">
          <cell r="A10485">
            <v>89560</v>
          </cell>
          <cell r="B10485" t="str">
            <v>LUVA DE CORRER, PVC, SOLDÁVEL, DN 40MM, INSTALADO EM PRUMADA DE ÁGUA FORNECIMENTO E INSTALAÇÃO. AF_06/2022</v>
          </cell>
          <cell r="C10485" t="str">
            <v>UN</v>
          </cell>
          <cell r="D10485">
            <v>33.25</v>
          </cell>
          <cell r="E10485">
            <v>33.57</v>
          </cell>
          <cell r="F10485" t="str">
            <v>SINAPI JUNHO 2025</v>
          </cell>
        </row>
        <row r="10486">
          <cell r="A10486">
            <v>104159</v>
          </cell>
          <cell r="B10486" t="str">
            <v>LUVA DE CORRER, PVC, SOLDÁVEL, DN 40MM, INSTALADO EM RAMAL DE DISTRIBUIÇÃO DE ÁGUA - FORNECIMENTO E INSTALAÇÃO. AF_06/2022</v>
          </cell>
          <cell r="C10486" t="str">
            <v>UN</v>
          </cell>
          <cell r="D10486">
            <v>36.29</v>
          </cell>
          <cell r="E10486">
            <v>36.9</v>
          </cell>
          <cell r="F10486" t="str">
            <v>SINAPI JUNHO 2025</v>
          </cell>
        </row>
        <row r="10487">
          <cell r="A10487">
            <v>89577</v>
          </cell>
          <cell r="B10487" t="str">
            <v>LUVA DE CORRER, PVC, SOLDÁVEL, DN 50MM, INSTALADO EM PRUMADA DE ÁGUA - FORNECIMENTO E INSTALAÇÃO. AF_06/2022</v>
          </cell>
          <cell r="C10487" t="str">
            <v>UN</v>
          </cell>
          <cell r="D10487">
            <v>35.159999999999997</v>
          </cell>
          <cell r="E10487">
            <v>35.56</v>
          </cell>
          <cell r="F10487" t="str">
            <v>SINAPI JUNHO 2025</v>
          </cell>
        </row>
        <row r="10488">
          <cell r="A10488">
            <v>103996</v>
          </cell>
          <cell r="B10488" t="str">
            <v>LUVA DE CORRER, PVC, SOLDÁVEL, DN 50MM, INSTALADO EM RAMAL DE DISTRIBUIÇÃO DE ÁGUA - FORNECIMENTO E INSTALAÇÃO. AF_06/2022</v>
          </cell>
          <cell r="C10488" t="str">
            <v>UN</v>
          </cell>
          <cell r="D10488">
            <v>38.71</v>
          </cell>
          <cell r="E10488">
            <v>39.44</v>
          </cell>
          <cell r="F10488" t="str">
            <v>SINAPI JUNHO 2025</v>
          </cell>
        </row>
        <row r="10489">
          <cell r="A10489">
            <v>89598</v>
          </cell>
          <cell r="B10489" t="str">
            <v>LUVA DE CORRER, PVC, SOLDÁVEL, DN 60MM, INSTALADO EM PRUMADA DE ÁGUA FORNECIMENTO E INSTALAÇÃO. AF_06/2022</v>
          </cell>
          <cell r="C10489" t="str">
            <v>UN</v>
          </cell>
          <cell r="D10489">
            <v>47.39</v>
          </cell>
          <cell r="E10489">
            <v>47.87</v>
          </cell>
          <cell r="F10489" t="str">
            <v>SINAPI JUNHO 2025</v>
          </cell>
        </row>
        <row r="10490">
          <cell r="A10490">
            <v>89419</v>
          </cell>
          <cell r="B10490" t="str">
            <v>LUVA DE REDUÇÃO, PVC, SOLDÁVEL, DN 25MM X 20MM, INSTALADO EM RAMAL DE DISTRIBUIÇÃO DE ÁGUA - FORNECIMENTO E INSTALAÇÃO. AF_06/2022</v>
          </cell>
          <cell r="C10490" t="str">
            <v>UN</v>
          </cell>
          <cell r="D10490">
            <v>6.62</v>
          </cell>
          <cell r="E10490">
            <v>7.03</v>
          </cell>
          <cell r="F10490" t="str">
            <v>SINAPI JUNHO 2025</v>
          </cell>
        </row>
        <row r="10491">
          <cell r="A10491">
            <v>89373</v>
          </cell>
          <cell r="B10491" t="str">
            <v>LUVA DE REDUÇÃO, PVC, SOLDÁVEL, DN 25MM X 20MM, INSTALADO EM RAMAL OU SUB-RAMAL DE ÁGUA - FORNECIMENTO E INSTALAÇÃO. AF_06/2022</v>
          </cell>
          <cell r="C10491" t="str">
            <v>UN</v>
          </cell>
          <cell r="D10491">
            <v>7.13</v>
          </cell>
          <cell r="E10491">
            <v>7.58</v>
          </cell>
          <cell r="F10491" t="str">
            <v>SINAPI JUNHO 2025</v>
          </cell>
        </row>
        <row r="10492">
          <cell r="A10492">
            <v>89532</v>
          </cell>
          <cell r="B10492" t="str">
            <v>LUVA DE REDUÇÃO, PVC, SOLDÁVEL, DN 32MM X 25MM, INSTALADO EM PRUMADA DE ÁGUA - FORNECIMENTO E INSTALAÇÃO. AF_06/2022</v>
          </cell>
          <cell r="C10492" t="str">
            <v>UN</v>
          </cell>
          <cell r="D10492">
            <v>6.98</v>
          </cell>
          <cell r="E10492">
            <v>7.22</v>
          </cell>
          <cell r="F10492" t="str">
            <v>SINAPI JUNHO 2025</v>
          </cell>
        </row>
        <row r="10493">
          <cell r="A10493">
            <v>89426</v>
          </cell>
          <cell r="B10493" t="str">
            <v>LUVA DE REDUÇÃO, PVC, SOLDÁVEL, DN 32MM X 25MM, INSTALADO EM RAMAL DE DISTRIBUIÇÃO DE ÁGUA - FORNECIMENTO E INSTALAÇÃO. AF_06/2022</v>
          </cell>
          <cell r="C10493" t="str">
            <v>UN</v>
          </cell>
          <cell r="D10493">
            <v>9.42</v>
          </cell>
          <cell r="E10493">
            <v>9.89</v>
          </cell>
          <cell r="F10493" t="str">
            <v>SINAPI JUNHO 2025</v>
          </cell>
        </row>
        <row r="10494">
          <cell r="A10494">
            <v>89380</v>
          </cell>
          <cell r="B10494" t="str">
            <v>LUVA DE REDUÇÃO, PVC, SOLDÁVEL, DN 32MM X 25MM, INSTALADO EM RAMAL OU SUB-RAMAL DE ÁGUA - FORNECIMENTO E INSTALAÇÃO. AF_06/2022</v>
          </cell>
          <cell r="C10494" t="str">
            <v>UN</v>
          </cell>
          <cell r="D10494">
            <v>10.01</v>
          </cell>
          <cell r="E10494">
            <v>10.55</v>
          </cell>
          <cell r="F10494" t="str">
            <v>SINAPI JUNHO 2025</v>
          </cell>
        </row>
        <row r="10495">
          <cell r="A10495">
            <v>89562</v>
          </cell>
          <cell r="B10495" t="str">
            <v>LUVA DE REDUÇÃO, PVC, SOLDÁVEL, DN 40MM X 32MM, INSTALADO EM PRUMADA DE ÁGUA - FORNECIMENTO E INSTALAÇÃO. AF_06/2022</v>
          </cell>
          <cell r="C10495" t="str">
            <v>UN</v>
          </cell>
          <cell r="D10495">
            <v>10.08</v>
          </cell>
          <cell r="E10495">
            <v>10.38</v>
          </cell>
          <cell r="F10495" t="str">
            <v>SINAPI JUNHO 2025</v>
          </cell>
        </row>
        <row r="10496">
          <cell r="A10496">
            <v>89433</v>
          </cell>
          <cell r="B10496" t="str">
            <v>LUVA DE REDUÇÃO, PVC, SOLDÁVEL, DN 40MM X 32MM, INSTALADO EM RAMAL DE DISTRIBUIÇÃO DE ÁGUA - FORNECIMENTO E INSTALAÇÃO. AF_06/2022</v>
          </cell>
          <cell r="C10496" t="str">
            <v>UN</v>
          </cell>
          <cell r="D10496">
            <v>12.91</v>
          </cell>
          <cell r="E10496">
            <v>13.48</v>
          </cell>
          <cell r="F10496" t="str">
            <v>SINAPI JUNHO 2025</v>
          </cell>
        </row>
        <row r="10497">
          <cell r="A10497">
            <v>89579</v>
          </cell>
          <cell r="B10497" t="str">
            <v>LUVA DE REDUÇÃO, PVC, SOLDÁVEL, DN 50MM X 25MM, INSTALADO EM PRUMADA DE ÁGUA FORNECIMENTO E INSTALAÇÃO. AF_06/2022</v>
          </cell>
          <cell r="C10497" t="str">
            <v>UN</v>
          </cell>
          <cell r="D10497">
            <v>11.38</v>
          </cell>
          <cell r="E10497">
            <v>11.69</v>
          </cell>
          <cell r="F10497" t="str">
            <v>SINAPI JUNHO 2025</v>
          </cell>
        </row>
        <row r="10498">
          <cell r="A10498">
            <v>103998</v>
          </cell>
          <cell r="B10498" t="str">
            <v>LUVA DE REDUÇÃO, PVC, SOLDÁVEL, DN 50MM X 25MM, INSTALADO EM RAMAL DE DISTRIBUIÇÃO DE ÁGUA FORNECIMENTO E INSTALAÇÃO. AF_06/2022</v>
          </cell>
          <cell r="C10498" t="str">
            <v>UN</v>
          </cell>
          <cell r="D10498">
            <v>14.29</v>
          </cell>
          <cell r="E10498">
            <v>14.87</v>
          </cell>
          <cell r="F10498" t="str">
            <v>SINAPI JUNHO 2025</v>
          </cell>
        </row>
        <row r="10499">
          <cell r="A10499">
            <v>89605</v>
          </cell>
          <cell r="B10499" t="str">
            <v>LUVA DE REDUÇÃO, PVC, SOLDÁVEL, DN 60MM X 50MM, INSTALADO EM PRUMADA DE ÁGUA - FORNECIMENTO E INSTALAÇÃO. AF_06/2022</v>
          </cell>
          <cell r="C10499" t="str">
            <v>UN</v>
          </cell>
          <cell r="D10499">
            <v>19.91</v>
          </cell>
          <cell r="E10499">
            <v>20.36</v>
          </cell>
          <cell r="F10499" t="str">
            <v>SINAPI JUNHO 2025</v>
          </cell>
        </row>
        <row r="10500">
          <cell r="A10500">
            <v>89981</v>
          </cell>
          <cell r="B10500" t="str">
            <v>LUVA SOLDÁVEL E COM BUCHA DE LATÃO, PVC, SOLDÁVEL, DN 32MM X 1, INSTALADO EM PRUMADA DE ÁGUA FORNECIMENTO E INSTALAÇÃO. AF_06/2022</v>
          </cell>
          <cell r="C10500" t="str">
            <v>UN</v>
          </cell>
          <cell r="D10500">
            <v>21.03</v>
          </cell>
          <cell r="E10500">
            <v>21.27</v>
          </cell>
          <cell r="F10500" t="str">
            <v>SINAPI JUNHO 2025</v>
          </cell>
        </row>
        <row r="10501">
          <cell r="A10501">
            <v>89385</v>
          </cell>
          <cell r="B10501" t="str">
            <v>LUVA SOLDÁVEL E COM ROSCA, PVC, SOLDÁVEL, DN 25MM X 3/4, INSTALADO EM RAMAL OU SUB-RAMAL DE ÁGUA - FORNECIMENTO E INSTALAÇÃO. AF_06/2022</v>
          </cell>
          <cell r="C10501" t="str">
            <v>UN</v>
          </cell>
          <cell r="D10501">
            <v>7.24</v>
          </cell>
          <cell r="E10501">
            <v>7.69</v>
          </cell>
          <cell r="F10501" t="str">
            <v>SINAPI JUNHO 2025</v>
          </cell>
        </row>
        <row r="10502">
          <cell r="A10502">
            <v>89551</v>
          </cell>
          <cell r="B10502" t="str">
            <v>LUVA SOLDÁVEL E COM ROSCA, PVC, SOLDÁVEL, DN 32MM X 1, INSTALADO EM PRUMADA DE ÁGUA - FORNECIMENTO E INSTALAÇÃO. AF_06/2022</v>
          </cell>
          <cell r="C10502" t="str">
            <v>UN</v>
          </cell>
          <cell r="D10502">
            <v>8.35</v>
          </cell>
          <cell r="E10502">
            <v>8.59</v>
          </cell>
          <cell r="F10502" t="str">
            <v>SINAPI JUNHO 2025</v>
          </cell>
        </row>
        <row r="10503">
          <cell r="A10503">
            <v>89434</v>
          </cell>
          <cell r="B10503" t="str">
            <v>LUVA SOLDÁVEL E COM ROSCA, PVC, SOLDÁVEL, DN 32MM X 1, INSTALADO EM RAMAL DE DISTRIBUIÇÃO DE ÁGUA - FORNECIMENTO E INSTALAÇÃO. AF_06/2022</v>
          </cell>
          <cell r="C10503" t="str">
            <v>UN</v>
          </cell>
          <cell r="D10503">
            <v>10.79</v>
          </cell>
          <cell r="E10503">
            <v>11.26</v>
          </cell>
          <cell r="F10503" t="str">
            <v>SINAPI JUNHO 2025</v>
          </cell>
        </row>
        <row r="10504">
          <cell r="A10504">
            <v>89389</v>
          </cell>
          <cell r="B10504" t="str">
            <v>LUVA SOLDÁVEL E COM ROSCA, PVC, SOLDÁVEL, DN 32MM X 1, INSTALADO EM RAMAL OU SUB-RAMAL DE ÁGUA - FORNECIMENTO E INSTALAÇÃO. AF_06/2022</v>
          </cell>
          <cell r="C10504" t="str">
            <v>UN</v>
          </cell>
          <cell r="D10504">
            <v>11.38</v>
          </cell>
          <cell r="E10504">
            <v>11.92</v>
          </cell>
          <cell r="F10504" t="str">
            <v>SINAPI JUNHO 2025</v>
          </cell>
        </row>
        <row r="10505">
          <cell r="A10505">
            <v>89417</v>
          </cell>
          <cell r="B10505" t="str">
            <v>LUVA, PVC, SOLDÁVEL, DN 20MM, INSTALADO EM RAMAL DE DISTRIBUIÇÃO DE ÁGUA - FORNECIMENTO E INSTALAÇÃO. AF_06/2022</v>
          </cell>
          <cell r="C10505" t="str">
            <v>UN</v>
          </cell>
          <cell r="D10505">
            <v>5.52</v>
          </cell>
          <cell r="E10505">
            <v>5.88</v>
          </cell>
          <cell r="F10505" t="str">
            <v>SINAPI JUNHO 2025</v>
          </cell>
        </row>
        <row r="10506">
          <cell r="A10506">
            <v>89371</v>
          </cell>
          <cell r="B10506" t="str">
            <v>LUVA, PVC, SOLDÁVEL, DN 20MM, INSTALADO EM RAMAL OU SUB-RAMAL DE ÁGUA - FORNECIMENTO E INSTALAÇÃO. AF_06/2022</v>
          </cell>
          <cell r="C10506" t="str">
            <v>UN</v>
          </cell>
          <cell r="D10506">
            <v>6</v>
          </cell>
          <cell r="E10506">
            <v>6.42</v>
          </cell>
          <cell r="F10506" t="str">
            <v>SINAPI JUNHO 2025</v>
          </cell>
        </row>
        <row r="10507">
          <cell r="A10507">
            <v>89528</v>
          </cell>
          <cell r="B10507" t="str">
            <v>LUVA, PVC, SOLDÁVEL, DN 25MM, INSTALADO EM PRUMADA DE ÁGUA - FORNECIMENTO E INSTALAÇÃO. AF_06/2022</v>
          </cell>
          <cell r="C10507" t="str">
            <v>UN</v>
          </cell>
          <cell r="D10507">
            <v>4.2699999999999996</v>
          </cell>
          <cell r="E10507">
            <v>4.49</v>
          </cell>
          <cell r="F10507" t="str">
            <v>SINAPI JUNHO 2025</v>
          </cell>
        </row>
        <row r="10508">
          <cell r="A10508">
            <v>89424</v>
          </cell>
          <cell r="B10508" t="str">
            <v>LUVA, PVC, SOLDÁVEL, DN 25MM, INSTALADO EM RAMAL DE DISTRIBUIÇÃO DE ÁGUA - FORNECIMENTO E INSTALAÇÃO. AF_06/2022</v>
          </cell>
          <cell r="C10508" t="str">
            <v>UN</v>
          </cell>
          <cell r="D10508">
            <v>6.52</v>
          </cell>
          <cell r="E10508">
            <v>6.95</v>
          </cell>
          <cell r="F10508" t="str">
            <v>SINAPI JUNHO 2025</v>
          </cell>
        </row>
        <row r="10509">
          <cell r="A10509">
            <v>89378</v>
          </cell>
          <cell r="B10509" t="str">
            <v>LUVA, PVC, SOLDÁVEL, DN 25MM, INSTALADO EM RAMAL OU SUB-RAMAL DE ÁGUA - FORNECIMENTO E INSTALAÇÃO. AF_06/2022</v>
          </cell>
          <cell r="C10509" t="str">
            <v>UN</v>
          </cell>
          <cell r="D10509">
            <v>7.08</v>
          </cell>
          <cell r="E10509">
            <v>7.57</v>
          </cell>
          <cell r="F10509" t="str">
            <v>SINAPI JUNHO 2025</v>
          </cell>
        </row>
        <row r="10510">
          <cell r="A10510">
            <v>89541</v>
          </cell>
          <cell r="B10510" t="str">
            <v>LUVA, PVC, SOLDÁVEL, DN 32MM, INSTALADO EM PRUMADA DE ÁGUA - FORNECIMENTO E INSTALAÇÃO. AF_06/2022</v>
          </cell>
          <cell r="C10510" t="str">
            <v>UN</v>
          </cell>
          <cell r="D10510">
            <v>6.34</v>
          </cell>
          <cell r="E10510">
            <v>6.63</v>
          </cell>
          <cell r="F10510" t="str">
            <v>SINAPI JUNHO 2025</v>
          </cell>
        </row>
        <row r="10511">
          <cell r="A10511">
            <v>89431</v>
          </cell>
          <cell r="B10511" t="str">
            <v>LUVA, PVC, SOLDÁVEL, DN 32MM, INSTALADO EM RAMAL DE DISTRIBUIÇÃO DE ÁGUA - FORNECIMENTO E INSTALAÇÃO. AF_06/2022</v>
          </cell>
          <cell r="C10511" t="str">
            <v>UN</v>
          </cell>
          <cell r="D10511">
            <v>8.9600000000000009</v>
          </cell>
          <cell r="E10511">
            <v>9.4700000000000006</v>
          </cell>
          <cell r="F10511" t="str">
            <v>SINAPI JUNHO 2025</v>
          </cell>
        </row>
        <row r="10512">
          <cell r="A10512">
            <v>89386</v>
          </cell>
          <cell r="B10512" t="str">
            <v>LUVA, PVC, SOLDÁVEL, DN 32MM, INSTALADO EM RAMAL OU SUB-RAMAL DE ÁGUA - FORNECIMENTO E INSTALAÇÃO. AF_06/2022</v>
          </cell>
          <cell r="C10512" t="str">
            <v>UN</v>
          </cell>
          <cell r="D10512">
            <v>9.6199999999999992</v>
          </cell>
          <cell r="E10512">
            <v>10.19</v>
          </cell>
          <cell r="F10512" t="str">
            <v>SINAPI JUNHO 2025</v>
          </cell>
        </row>
        <row r="10513">
          <cell r="A10513">
            <v>89558</v>
          </cell>
          <cell r="B10513" t="str">
            <v>LUVA, PVC, SOLDÁVEL, DN 40MM, INSTALADO EM PRUMADA DE ÁGUA - FORNECIMENTO E INSTALAÇÃO. AF_06/2022</v>
          </cell>
          <cell r="C10513" t="str">
            <v>UN</v>
          </cell>
          <cell r="D10513">
            <v>9.5500000000000007</v>
          </cell>
          <cell r="E10513">
            <v>9.8699999999999992</v>
          </cell>
          <cell r="F10513" t="str">
            <v>SINAPI JUNHO 2025</v>
          </cell>
        </row>
        <row r="10514">
          <cell r="A10514">
            <v>103988</v>
          </cell>
          <cell r="B10514" t="str">
            <v>LUVA, PVC, SOLDÁVEL, DN 40MM, INSTALADO EM RAMAL DE DISTRIBUIÇÃO DE ÁGUA - FORNECIMENTO E INSTALAÇÃO. AF_06/2022</v>
          </cell>
          <cell r="C10514" t="str">
            <v>UN</v>
          </cell>
          <cell r="D10514">
            <v>12.59</v>
          </cell>
          <cell r="E10514">
            <v>13.2</v>
          </cell>
          <cell r="F10514" t="str">
            <v>SINAPI JUNHO 2025</v>
          </cell>
        </row>
        <row r="10515">
          <cell r="A10515">
            <v>89575</v>
          </cell>
          <cell r="B10515" t="str">
            <v>LUVA, PVC, SOLDÁVEL, DN 50MM, INSTALADO EM PRUMADA DE ÁGUA - FORNECIMENTO E INSTALAÇÃO. AF_06/2022</v>
          </cell>
          <cell r="C10515" t="str">
            <v>UN</v>
          </cell>
          <cell r="D10515">
            <v>11.32</v>
          </cell>
          <cell r="E10515">
            <v>11.72</v>
          </cell>
          <cell r="F10515" t="str">
            <v>SINAPI JUNHO 2025</v>
          </cell>
        </row>
        <row r="10516">
          <cell r="A10516">
            <v>103995</v>
          </cell>
          <cell r="B10516" t="str">
            <v>LUVA, PVC, SOLDÁVEL, DN 50MM, INSTALADO EM RAMAL DE DISTRIBUIÇÃO DE ÁGUA - FORNECIMENTO E INSTALAÇÃO. AF_06/2022</v>
          </cell>
          <cell r="C10516" t="str">
            <v>UN</v>
          </cell>
          <cell r="D10516">
            <v>14.87</v>
          </cell>
          <cell r="E10516">
            <v>15.6</v>
          </cell>
          <cell r="F10516" t="str">
            <v>SINAPI JUNHO 2025</v>
          </cell>
        </row>
        <row r="10517">
          <cell r="A10517">
            <v>89597</v>
          </cell>
          <cell r="B10517" t="str">
            <v>LUVA, PVC, SOLDÁVEL, DN 60MM, INSTALADO EM PRUMADA DE ÁGUA - FORNECIMENTO E INSTALAÇÃO. AF_06/2022</v>
          </cell>
          <cell r="C10517" t="str">
            <v>UN</v>
          </cell>
          <cell r="D10517">
            <v>21.88</v>
          </cell>
          <cell r="E10517">
            <v>22.36</v>
          </cell>
          <cell r="F10517" t="str">
            <v>SINAPI JUNHO 2025</v>
          </cell>
        </row>
        <row r="10518">
          <cell r="A10518">
            <v>89611</v>
          </cell>
          <cell r="B10518" t="str">
            <v>LUVA, PVC, SOLDÁVEL, DN 75MM, INSTALADO EM PRUMADA DE ÁGUA - FORNECIMENTO E INSTALAÇÃO. AF_06/2022</v>
          </cell>
          <cell r="C10518" t="str">
            <v>UN</v>
          </cell>
          <cell r="D10518">
            <v>30.91</v>
          </cell>
          <cell r="E10518">
            <v>31.5</v>
          </cell>
          <cell r="F10518" t="str">
            <v>SINAPI JUNHO 2025</v>
          </cell>
        </row>
        <row r="10519">
          <cell r="A10519">
            <v>89614</v>
          </cell>
          <cell r="B10519" t="str">
            <v>LUVA, PVC, SOLDÁVEL, DN 85MM, INSTALADO EM PRUMADA DE ÁGUA - FORNECIMENTO E INSTALAÇÃO. AF_06/2022</v>
          </cell>
          <cell r="C10519" t="str">
            <v>UN</v>
          </cell>
          <cell r="D10519">
            <v>57</v>
          </cell>
          <cell r="E10519">
            <v>57.65</v>
          </cell>
          <cell r="F10519" t="str">
            <v>SINAPI JUNHO 2025</v>
          </cell>
        </row>
        <row r="10520">
          <cell r="A10520">
            <v>103975</v>
          </cell>
          <cell r="B10520" t="str">
            <v>TE DE REDUÇÃO, 90 GRAUS, PVC, SOLDÁVEL, DN 50 MM X 20 MM, INSTALADO EM PRUMADA DE ÁGUA - FORNECIMENTO E INSTALAÇÃO. AF_06/2022</v>
          </cell>
          <cell r="C10520" t="str">
            <v>UN</v>
          </cell>
          <cell r="D10520">
            <v>17.350000000000001</v>
          </cell>
          <cell r="E10520">
            <v>17.940000000000001</v>
          </cell>
          <cell r="F10520" t="str">
            <v>SINAPI JUNHO 2025</v>
          </cell>
        </row>
        <row r="10521">
          <cell r="A10521">
            <v>104007</v>
          </cell>
          <cell r="B10521" t="str">
            <v>TE DE REDUÇÃO, 90 GRAUS, PVC, SOLDÁVEL, DN 50 MM X 20 MM, INSTALADO EM RAMAL DE DISTRIBUIÇÃO DE ÁGUA - FORNECIMENTO E INSTALAÇÃO. AF_06/2022</v>
          </cell>
          <cell r="C10521" t="str">
            <v>UN</v>
          </cell>
          <cell r="D10521">
            <v>21.64</v>
          </cell>
          <cell r="E10521">
            <v>22.62</v>
          </cell>
          <cell r="F10521" t="str">
            <v>SINAPI JUNHO 2025</v>
          </cell>
        </row>
        <row r="10522">
          <cell r="A10522">
            <v>103976</v>
          </cell>
          <cell r="B10522" t="str">
            <v>TE DE REDUÇÃO, 90 GRAUS, PVC, SOLDÁVEL, DN 50 MM X 32 MM, INSTALADO EM PRUMADA DE ÁGUA - FORNECIMENTO E INSTALAÇÃO. AF_06/2022</v>
          </cell>
          <cell r="C10522" t="str">
            <v>UN</v>
          </cell>
          <cell r="D10522">
            <v>24.96</v>
          </cell>
          <cell r="E10522">
            <v>25.64</v>
          </cell>
          <cell r="F10522" t="str">
            <v>SINAPI JUNHO 2025</v>
          </cell>
        </row>
        <row r="10523">
          <cell r="A10523">
            <v>104008</v>
          </cell>
          <cell r="B10523" t="str">
            <v>TE DE REDUÇÃO, 90 GRAUS, PVC, SOLDÁVEL, DN 50 MM X 32 MM, INSTALADO EM RAMAL DE DISTRIBUIÇÃO DE ÁGUA - FORNECIMENTO E INSTALAÇÃO. AF_06/2022</v>
          </cell>
          <cell r="C10523" t="str">
            <v>UN</v>
          </cell>
          <cell r="D10523">
            <v>31.09</v>
          </cell>
          <cell r="E10523">
            <v>32.340000000000003</v>
          </cell>
          <cell r="F10523" t="str">
            <v>SINAPI JUNHO 2025</v>
          </cell>
        </row>
        <row r="10524">
          <cell r="A10524">
            <v>89630</v>
          </cell>
          <cell r="B10524" t="str">
            <v>TE DE REDUÇÃO, PVC, SOLDÁVEL, DN 75MM X 50MM, INSTALADO EM PRUMADA DE ÁGUA - FORNECIMENTO E INSTALAÇÃO. AF_06/2022</v>
          </cell>
          <cell r="C10524" t="str">
            <v>UN</v>
          </cell>
          <cell r="D10524">
            <v>58.66</v>
          </cell>
          <cell r="E10524">
            <v>59.66</v>
          </cell>
          <cell r="F10524" t="str">
            <v>SINAPI JUNHO 2025</v>
          </cell>
        </row>
        <row r="10525">
          <cell r="A10525">
            <v>89632</v>
          </cell>
          <cell r="B10525" t="str">
            <v>TE DE REDUÇÃO, PVC, SOLDÁVEL, DN 85MM X 60MM, INSTALADO EM PRUMADA DE ÁGUA - FORNECIMENTO E INSTALAÇÃO. AF_06/2022</v>
          </cell>
          <cell r="C10525" t="str">
            <v>UN</v>
          </cell>
          <cell r="D10525">
            <v>116.91</v>
          </cell>
          <cell r="E10525">
            <v>118.06</v>
          </cell>
          <cell r="F10525" t="str">
            <v>SINAPI JUNHO 2025</v>
          </cell>
        </row>
        <row r="10526">
          <cell r="A10526">
            <v>89438</v>
          </cell>
          <cell r="B10526" t="str">
            <v>TE, PVC, SOLDÁVEL, DN 20MM, INSTALADO EM RAMAL DE DISTRIBUIÇÃO DE ÁGUA - FORNECIMENTO E INSTALAÇÃO. AF_06/2022</v>
          </cell>
          <cell r="C10526" t="str">
            <v>UN</v>
          </cell>
          <cell r="D10526">
            <v>10.199999999999999</v>
          </cell>
          <cell r="E10526">
            <v>10.95</v>
          </cell>
          <cell r="F10526" t="str">
            <v>SINAPI JUNHO 2025</v>
          </cell>
        </row>
        <row r="10527">
          <cell r="A10527">
            <v>89393</v>
          </cell>
          <cell r="B10527" t="str">
            <v>TE, PVC, SOLDÁVEL, DN 20MM, INSTALADO EM RAMAL OU SUB-RAMAL DE ÁGUA - FORNECIMENTO E INSTALAÇÃO. AF_06/2022</v>
          </cell>
          <cell r="C10527" t="str">
            <v>UN</v>
          </cell>
          <cell r="D10527">
            <v>11.15</v>
          </cell>
          <cell r="E10527">
            <v>11.99</v>
          </cell>
          <cell r="F10527" t="str">
            <v>SINAPI JUNHO 2025</v>
          </cell>
        </row>
        <row r="10528">
          <cell r="A10528">
            <v>89617</v>
          </cell>
          <cell r="B10528" t="str">
            <v>TE, PVC, SOLDÁVEL, DN 25MM, INSTALADO EM PRUMADA DE ÁGUA - FORNECIMENTO E INSTALAÇÃO. AF_06/2022</v>
          </cell>
          <cell r="C10528" t="str">
            <v>UN</v>
          </cell>
          <cell r="D10528">
            <v>7.56</v>
          </cell>
          <cell r="E10528">
            <v>8.01</v>
          </cell>
          <cell r="F10528" t="str">
            <v>SINAPI JUNHO 2025</v>
          </cell>
        </row>
        <row r="10529">
          <cell r="A10529">
            <v>89440</v>
          </cell>
          <cell r="B10529" t="str">
            <v>TE, PVC, SOLDÁVEL, DN 25MM, INSTALADO EM RAMAL DE DISTRIBUIÇÃO DE ÁGUA - FORNECIMENTO E INSTALAÇÃO. AF_06/2022</v>
          </cell>
          <cell r="C10529" t="str">
            <v>UN</v>
          </cell>
          <cell r="D10529">
            <v>12.07</v>
          </cell>
          <cell r="E10529">
            <v>12.93</v>
          </cell>
          <cell r="F10529" t="str">
            <v>SINAPI JUNHO 2025</v>
          </cell>
        </row>
        <row r="10530">
          <cell r="A10530">
            <v>89395</v>
          </cell>
          <cell r="B10530" t="str">
            <v>TE, PVC, SOLDÁVEL, DN 25MM, INSTALADO EM RAMAL OU SUB-RAMAL DE ÁGUA - FORNECIMENTO E INSTALAÇÃO. AF_06/2022</v>
          </cell>
          <cell r="C10530" t="str">
            <v>UN</v>
          </cell>
          <cell r="D10530">
            <v>13.17</v>
          </cell>
          <cell r="E10530">
            <v>14.14</v>
          </cell>
          <cell r="F10530" t="str">
            <v>SINAPI JUNHO 2025</v>
          </cell>
        </row>
        <row r="10531">
          <cell r="A10531">
            <v>89620</v>
          </cell>
          <cell r="B10531" t="str">
            <v>TE, PVC, SOLDÁVEL, DN 32MM, INSTALADO EM PRUMADA DE ÁGUA - FORNECIMENTO E INSTALAÇÃO. AF_06/2022</v>
          </cell>
          <cell r="C10531" t="str">
            <v>UN</v>
          </cell>
          <cell r="D10531">
            <v>11.76</v>
          </cell>
          <cell r="E10531">
            <v>12.3</v>
          </cell>
          <cell r="F10531" t="str">
            <v>SINAPI JUNHO 2025</v>
          </cell>
        </row>
        <row r="10532">
          <cell r="A10532">
            <v>89443</v>
          </cell>
          <cell r="B10532" t="str">
            <v>TE, PVC, SOLDÁVEL, DN 32MM, INSTALADO EM RAMAL DE DISTRIBUIÇÃO DE ÁGUA - FORNECIMENTO E INSTALAÇÃO. AF_06/2022</v>
          </cell>
          <cell r="C10532" t="str">
            <v>UN</v>
          </cell>
          <cell r="D10532">
            <v>16.96</v>
          </cell>
          <cell r="E10532">
            <v>17.989999999999998</v>
          </cell>
          <cell r="F10532" t="str">
            <v>SINAPI JUNHO 2025</v>
          </cell>
        </row>
        <row r="10533">
          <cell r="A10533">
            <v>89398</v>
          </cell>
          <cell r="B10533" t="str">
            <v>TE, PVC, SOLDÁVEL, DN 32MM, INSTALADO EM RAMAL OU SUB-RAMAL DE ÁGUA - FORNECIMENTO E INSTALAÇÃO. AF_06/2022</v>
          </cell>
          <cell r="C10533" t="str">
            <v>UN</v>
          </cell>
          <cell r="D10533">
            <v>18.28</v>
          </cell>
          <cell r="E10533">
            <v>19.440000000000001</v>
          </cell>
          <cell r="F10533" t="str">
            <v>SINAPI JUNHO 2025</v>
          </cell>
        </row>
        <row r="10534">
          <cell r="A10534">
            <v>89623</v>
          </cell>
          <cell r="B10534" t="str">
            <v>TE, PVC, SOLDÁVEL, DN 40MM, INSTALADO EM PRUMADA DE ÁGUA - FORNECIMENTO E INSTALAÇÃO. AF_06/2022</v>
          </cell>
          <cell r="C10534" t="str">
            <v>UN</v>
          </cell>
          <cell r="D10534">
            <v>18.96</v>
          </cell>
          <cell r="E10534">
            <v>19.62</v>
          </cell>
          <cell r="F10534" t="str">
            <v>SINAPI JUNHO 2025</v>
          </cell>
        </row>
        <row r="10535">
          <cell r="A10535">
            <v>104011</v>
          </cell>
          <cell r="B10535" t="str">
            <v>TE, PVC, SOLDÁVEL, DN 40MM, INSTALADO EM RAMAL DE DISTRIBUIÇÃO DE ÁGUA - FORNECIMENTO E INSTALAÇÃO. AF_06/2022</v>
          </cell>
          <cell r="C10535" t="str">
            <v>UN</v>
          </cell>
          <cell r="D10535">
            <v>24.95</v>
          </cell>
          <cell r="E10535">
            <v>26.17</v>
          </cell>
          <cell r="F10535" t="str">
            <v>SINAPI JUNHO 2025</v>
          </cell>
        </row>
        <row r="10536">
          <cell r="A10536">
            <v>89625</v>
          </cell>
          <cell r="B10536" t="str">
            <v>TE, PVC, SOLDÁVEL, DN 50MM, INSTALADO EM PRUMADA DE ÁGUA - FORNECIMENTO E INSTALAÇÃO. AF_06/2022</v>
          </cell>
          <cell r="C10536" t="str">
            <v>UN</v>
          </cell>
          <cell r="D10536">
            <v>22.23</v>
          </cell>
          <cell r="E10536">
            <v>23.04</v>
          </cell>
          <cell r="F10536" t="str">
            <v>SINAPI JUNHO 2025</v>
          </cell>
        </row>
        <row r="10537">
          <cell r="A10537">
            <v>104004</v>
          </cell>
          <cell r="B10537" t="str">
            <v>TE, PVC, SOLDÁVEL, DN 50MM, INSTALADO EM RAMAL DE DISTRIBUIÇÃO DE ÁGUA - FORNECIMENTO E INSTALAÇÃO. AF_06/2022</v>
          </cell>
          <cell r="C10537" t="str">
            <v>UN</v>
          </cell>
          <cell r="D10537">
            <v>29.29</v>
          </cell>
          <cell r="E10537">
            <v>30.76</v>
          </cell>
          <cell r="F10537" t="str">
            <v>SINAPI JUNHO 2025</v>
          </cell>
        </row>
        <row r="10538">
          <cell r="A10538">
            <v>89628</v>
          </cell>
          <cell r="B10538" t="str">
            <v>TE, PVC, SOLDÁVEL, DN 60MM, INSTALADO EM PRUMADA DE ÁGUA - FORNECIMENTO E INSTALAÇÃO. AF_06/2022</v>
          </cell>
          <cell r="C10538" t="str">
            <v>UN</v>
          </cell>
          <cell r="D10538">
            <v>46.14</v>
          </cell>
          <cell r="E10538">
            <v>47.09</v>
          </cell>
          <cell r="F10538" t="str">
            <v>SINAPI JUNHO 2025</v>
          </cell>
        </row>
        <row r="10539">
          <cell r="A10539">
            <v>89629</v>
          </cell>
          <cell r="B10539" t="str">
            <v>TE, PVC, SOLDÁVEL, DN 75MM, INSTALADO EM PRUMADA DE ÁGUA - FORNECIMENTO E INSTALAÇÃO. AF_06/2022</v>
          </cell>
          <cell r="C10539" t="str">
            <v>UN</v>
          </cell>
          <cell r="D10539">
            <v>77.25</v>
          </cell>
          <cell r="E10539">
            <v>78.430000000000007</v>
          </cell>
          <cell r="F10539" t="str">
            <v>SINAPI JUNHO 2025</v>
          </cell>
        </row>
        <row r="10540">
          <cell r="A10540">
            <v>89631</v>
          </cell>
          <cell r="B10540" t="str">
            <v>TE, PVC, SOLDÁVEL, DN 85MM, INSTALADO EM PRUMADA DE ÁGUA - FORNECIMENTO E INSTALAÇÃO. AF_06/2022</v>
          </cell>
          <cell r="C10540" t="str">
            <v>UN</v>
          </cell>
          <cell r="D10540">
            <v>101.19</v>
          </cell>
          <cell r="E10540">
            <v>102.51</v>
          </cell>
          <cell r="F10540" t="str">
            <v>SINAPI JUNHO 2025</v>
          </cell>
        </row>
        <row r="10541">
          <cell r="A10541">
            <v>89401</v>
          </cell>
          <cell r="B10541" t="str">
            <v>TUBO, PVC, SOLDÁVEL, DE 20MM, INSTALADO EM RAMAL DE DISTRIBUIÇÃO DE ÁGUA - FORNECIMENTO E INSTALAÇÃO. AF_06/2022</v>
          </cell>
          <cell r="C10541" t="str">
            <v>M</v>
          </cell>
          <cell r="D10541">
            <v>10.81</v>
          </cell>
          <cell r="E10541">
            <v>11.46</v>
          </cell>
          <cell r="F10541" t="str">
            <v>SINAPI JUNHO 2025</v>
          </cell>
        </row>
        <row r="10542">
          <cell r="A10542">
            <v>89355</v>
          </cell>
          <cell r="B10542" t="str">
            <v>TUBO, PVC, SOLDÁVEL, DE 20MM, INSTALADO EM RAMAL OU SUB-RAMAL DE ÁGUA - FORNECIMENTO E INSTALAÇÃO. AF_06/2022</v>
          </cell>
          <cell r="C10542" t="str">
            <v>M</v>
          </cell>
          <cell r="D10542">
            <v>20.65</v>
          </cell>
          <cell r="E10542">
            <v>22.22</v>
          </cell>
          <cell r="F10542" t="str">
            <v>SINAPI JUNHO 2025</v>
          </cell>
        </row>
        <row r="10543">
          <cell r="A10543">
            <v>89446</v>
          </cell>
          <cell r="B10543" t="str">
            <v>TUBO, PVC, SOLDÁVEL, DE 25MM, INSTALADO EM PRUMADA DE ÁGUA - FORNECIMENTO E INSTALAÇÃO. AF_06/2022</v>
          </cell>
          <cell r="C10543" t="str">
            <v>M</v>
          </cell>
          <cell r="D10543">
            <v>5.27</v>
          </cell>
          <cell r="E10543">
            <v>5.37</v>
          </cell>
          <cell r="F10543" t="str">
            <v>SINAPI JUNHO 2025</v>
          </cell>
        </row>
        <row r="10544">
          <cell r="A10544">
            <v>89402</v>
          </cell>
          <cell r="B10544" t="str">
            <v>TUBO, PVC, SOLDÁVEL, DE 25MM, INSTALADO EM RAMAL DE DISTRIBUIÇÃO DE ÁGUA - FORNECIMENTO E INSTALAÇÃO. AF_06/2022</v>
          </cell>
          <cell r="C10544" t="str">
            <v>M</v>
          </cell>
          <cell r="D10544">
            <v>12.44</v>
          </cell>
          <cell r="E10544">
            <v>13.2</v>
          </cell>
          <cell r="F10544" t="str">
            <v>SINAPI JUNHO 2025</v>
          </cell>
        </row>
        <row r="10545">
          <cell r="A10545">
            <v>89356</v>
          </cell>
          <cell r="B10545" t="str">
            <v>TUBO, PVC, SOLDÁVEL, DE 25MM, INSTALADO EM RAMAL OU SUB-RAMAL DE ÁGUA - FORNECIMENTO E INSTALAÇÃO. AF_06/2022</v>
          </cell>
          <cell r="C10545" t="str">
            <v>M</v>
          </cell>
          <cell r="D10545">
            <v>23.83</v>
          </cell>
          <cell r="E10545">
            <v>25.65</v>
          </cell>
          <cell r="F10545" t="str">
            <v>SINAPI JUNHO 2025</v>
          </cell>
        </row>
        <row r="10546">
          <cell r="A10546">
            <v>89447</v>
          </cell>
          <cell r="B10546" t="str">
            <v>TUBO, PVC, SOLDÁVEL, DE 32MM, INSTALADO EM PRUMADA DE ÁGUA - FORNECIMENTO E INSTALAÇÃO. AF_06/2022</v>
          </cell>
          <cell r="C10546" t="str">
            <v>M</v>
          </cell>
          <cell r="D10546">
            <v>10.46</v>
          </cell>
          <cell r="E10546">
            <v>10.57</v>
          </cell>
          <cell r="F10546" t="str">
            <v>SINAPI JUNHO 2025</v>
          </cell>
        </row>
        <row r="10547">
          <cell r="A10547">
            <v>89403</v>
          </cell>
          <cell r="B10547" t="str">
            <v>TUBO, PVC, SOLDÁVEL, DE 32MM, INSTALADO EM RAMAL DE DISTRIBUIÇÃO DE ÁGUA - FORNECIMENTO E INSTALAÇÃO. AF_06/2022</v>
          </cell>
          <cell r="C10547" t="str">
            <v>M</v>
          </cell>
          <cell r="D10547">
            <v>18.98</v>
          </cell>
          <cell r="E10547">
            <v>19.88</v>
          </cell>
          <cell r="F10547" t="str">
            <v>SINAPI JUNHO 2025</v>
          </cell>
        </row>
        <row r="10548">
          <cell r="A10548">
            <v>89357</v>
          </cell>
          <cell r="B10548" t="str">
            <v>TUBO, PVC, SOLDÁVEL, DE 32MM, INSTALADO EM RAMAL OU SUB-RAMAL DE ÁGUA - FORNECIMENTO E INSTALAÇÃO. AF_06/2022</v>
          </cell>
          <cell r="C10548" t="str">
            <v>M</v>
          </cell>
          <cell r="D10548">
            <v>32.56</v>
          </cell>
          <cell r="E10548">
            <v>34.729999999999997</v>
          </cell>
          <cell r="F10548" t="str">
            <v>SINAPI JUNHO 2025</v>
          </cell>
        </row>
        <row r="10549">
          <cell r="A10549">
            <v>89448</v>
          </cell>
          <cell r="B10549" t="str">
            <v>TUBO, PVC, SOLDÁVEL, DE 40MM, INSTALADO EM PRUMADA DE ÁGUA - FORNECIMENTO E INSTALAÇÃO. AF_06/2022</v>
          </cell>
          <cell r="C10549" t="str">
            <v>M</v>
          </cell>
          <cell r="D10549">
            <v>15.98</v>
          </cell>
          <cell r="E10549">
            <v>16.11</v>
          </cell>
          <cell r="F10549" t="str">
            <v>SINAPI JUNHO 2025</v>
          </cell>
        </row>
        <row r="10550">
          <cell r="A10550">
            <v>103978</v>
          </cell>
          <cell r="B10550" t="str">
            <v>TUBO, PVC, SOLDÁVEL, DE 40MM, INSTALADO EM RAMAL DE DISTRIBUIÇÃO DE ÁGUA - FORNECIMENTO E INSTALAÇÃO. AF_06/2022</v>
          </cell>
          <cell r="C10550" t="str">
            <v>M</v>
          </cell>
          <cell r="D10550">
            <v>26.01</v>
          </cell>
          <cell r="E10550">
            <v>27.07</v>
          </cell>
          <cell r="F10550" t="str">
            <v>SINAPI JUNHO 2025</v>
          </cell>
        </row>
        <row r="10551">
          <cell r="A10551">
            <v>89449</v>
          </cell>
          <cell r="B10551" t="str">
            <v>TUBO, PVC, SOLDÁVEL, DE 50MM, INSTALADO EM PRUMADA DE ÁGUA - FORNECIMENTO E INSTALAÇÃO. AF_06/2022</v>
          </cell>
          <cell r="C10551" t="str">
            <v>M</v>
          </cell>
          <cell r="D10551">
            <v>17.68</v>
          </cell>
          <cell r="E10551">
            <v>17.84</v>
          </cell>
          <cell r="F10551" t="str">
            <v>SINAPI JUNHO 2025</v>
          </cell>
        </row>
        <row r="10552">
          <cell r="A10552">
            <v>103979</v>
          </cell>
          <cell r="B10552" t="str">
            <v>TUBO, PVC, SOLDÁVEL, DE 50MM, INSTALADO EM RAMAL DE DISTRIBUIÇÃO DE ÁGUA - FORNECIMENTO E INSTALAÇÃO. AF_06/2022</v>
          </cell>
          <cell r="C10552" t="str">
            <v>M</v>
          </cell>
          <cell r="D10552">
            <v>29.64</v>
          </cell>
          <cell r="E10552">
            <v>30.93</v>
          </cell>
          <cell r="F10552" t="str">
            <v>SINAPI JUNHO 2025</v>
          </cell>
        </row>
        <row r="10553">
          <cell r="A10553">
            <v>89450</v>
          </cell>
          <cell r="B10553" t="str">
            <v>TUBO, PVC, SOLDÁVEL, DE 60MM, INSTALADO EM PRUMADA DE ÁGUA - FORNECIMENTO E INSTALAÇÃO. AF_06/2022</v>
          </cell>
          <cell r="C10553" t="str">
            <v>M</v>
          </cell>
          <cell r="D10553">
            <v>28.28</v>
          </cell>
          <cell r="E10553">
            <v>28.47</v>
          </cell>
          <cell r="F10553" t="str">
            <v>SINAPI JUNHO 2025</v>
          </cell>
        </row>
        <row r="10554">
          <cell r="A10554">
            <v>89451</v>
          </cell>
          <cell r="B10554" t="str">
            <v>TUBO, PVC, SOLDÁVEL, DE 75MM, INSTALADO EM PRUMADA DE ÁGUA - FORNECIMENTO E INSTALAÇÃO. AF_06/2022</v>
          </cell>
          <cell r="C10554" t="str">
            <v>M</v>
          </cell>
          <cell r="D10554">
            <v>46.01</v>
          </cell>
          <cell r="E10554">
            <v>46.24</v>
          </cell>
          <cell r="F10554" t="str">
            <v>SINAPI JUNHO 2025</v>
          </cell>
        </row>
        <row r="10555">
          <cell r="A10555">
            <v>89452</v>
          </cell>
          <cell r="B10555" t="str">
            <v>TUBO, PVC, SOLDÁVEL, DE 85MM, INSTALADO EM PRUMADA DE ÁGUA - FORNECIMENTO E INSTALAÇÃO. AF_06/2022</v>
          </cell>
          <cell r="C10555" t="str">
            <v>M</v>
          </cell>
          <cell r="D10555">
            <v>63.34</v>
          </cell>
          <cell r="E10555">
            <v>63.59</v>
          </cell>
          <cell r="F10555" t="str">
            <v>SINAPI JUNHO 2025</v>
          </cell>
        </row>
        <row r="10556">
          <cell r="A10556">
            <v>89394</v>
          </cell>
          <cell r="B10556" t="str">
            <v>TÊ COM BUCHA DE LATÃO NA BOLSA CENTRAL, PVC, SOLDÁVEL, DN 20MM X 1/2, INSTALADO EM RAMAL OU SUB-RAMAL DE ÁGUA - FORNECIMENTO E INSTALAÇÃO. AF_06/2022</v>
          </cell>
          <cell r="C10556" t="str">
            <v>UN</v>
          </cell>
          <cell r="D10556">
            <v>18.420000000000002</v>
          </cell>
          <cell r="E10556">
            <v>19.190000000000001</v>
          </cell>
          <cell r="F10556" t="str">
            <v>SINAPI JUNHO 2025</v>
          </cell>
        </row>
        <row r="10557">
          <cell r="A10557">
            <v>89396</v>
          </cell>
          <cell r="B10557" t="str">
            <v>TÊ COM BUCHA DE LATÃO NA BOLSA CENTRAL, PVC, SOLDÁVEL, DN 25MM X 1/2, INSTALADO EM RAMAL OU SUB-RAMAL DE ÁGUA - FORNECIMENTO E INSTALAÇÃO. AF_06/2022</v>
          </cell>
          <cell r="C10557" t="str">
            <v>UN</v>
          </cell>
          <cell r="D10557">
            <v>20.18</v>
          </cell>
          <cell r="E10557">
            <v>21.02</v>
          </cell>
          <cell r="F10557" t="str">
            <v>SINAPI JUNHO 2025</v>
          </cell>
        </row>
        <row r="10558">
          <cell r="A10558">
            <v>90374</v>
          </cell>
          <cell r="B10558" t="str">
            <v>TÊ COM BUCHA DE LATÃO NA BOLSA CENTRAL, PVC, SOLDÁVEL, DN 25MM X 3/4, INSTALADO EM RAMAL OU SUB-RAMAL DE ÁGUA - FORNECIMENTO E INSTALAÇÃO. AF_06/2022</v>
          </cell>
          <cell r="C10558" t="str">
            <v>UN</v>
          </cell>
          <cell r="D10558">
            <v>21.89</v>
          </cell>
          <cell r="E10558">
            <v>22.79</v>
          </cell>
          <cell r="F10558" t="str">
            <v>SINAPI JUNHO 2025</v>
          </cell>
        </row>
        <row r="10559">
          <cell r="A10559">
            <v>89444</v>
          </cell>
          <cell r="B10559" t="str">
            <v>TÊ COM BUCHA DE LATÃO NA BOLSA CENTRAL, PVC, SOLDÁVEL, DN 32MM X 3/4, INSTALADO EM RAMAL DE DISTRIBUIÇÃO DE ÁGUA - FORNECIMENTO E INSTALAÇÃO. AF_06/2022</v>
          </cell>
          <cell r="C10559" t="str">
            <v>UN</v>
          </cell>
          <cell r="D10559">
            <v>23.82</v>
          </cell>
          <cell r="E10559">
            <v>24.71</v>
          </cell>
          <cell r="F10559" t="str">
            <v>SINAPI JUNHO 2025</v>
          </cell>
        </row>
        <row r="10560">
          <cell r="A10560">
            <v>89399</v>
          </cell>
          <cell r="B10560" t="str">
            <v>TÊ COM BUCHA DE LATÃO NA BOLSA CENTRAL, PVC, SOLDÁVEL, DN 32MM X 3/4, INSTALADO EM RAMAL OU SUB-RAMAL DE ÁGUA - FORNECIMENTO E INSTALAÇÃO. AF_06/2022</v>
          </cell>
          <cell r="C10560" t="str">
            <v>UN</v>
          </cell>
          <cell r="D10560">
            <v>24.46</v>
          </cell>
          <cell r="E10560">
            <v>25.41</v>
          </cell>
          <cell r="F10560" t="str">
            <v>SINAPI JUNHO 2025</v>
          </cell>
        </row>
        <row r="10561">
          <cell r="A10561">
            <v>89442</v>
          </cell>
          <cell r="B10561" t="str">
            <v>TÊ DE REDUÇÃO, PVC, SOLDÁVEL, DN 25MM X 20MM, INSTALADO EM RAMAL DE DISTRIBUIÇÃO DE ÁGUA - FORNECIMENTO E INSTALAÇÃO. AF_06/2022</v>
          </cell>
          <cell r="C10561" t="str">
            <v>UN</v>
          </cell>
          <cell r="D10561">
            <v>13.8</v>
          </cell>
          <cell r="E10561">
            <v>14.61</v>
          </cell>
          <cell r="F10561" t="str">
            <v>SINAPI JUNHO 2025</v>
          </cell>
        </row>
        <row r="10562">
          <cell r="A10562">
            <v>89397</v>
          </cell>
          <cell r="B10562" t="str">
            <v>TÊ DE REDUÇÃO, PVC, SOLDÁVEL, DN 25MM X 20MM, INSTALADO EM RAMAL OU SUB-RAMAL DE ÁGUA - FORNECIMENTO E INSTALAÇÃO. AF_06/2022</v>
          </cell>
          <cell r="C10562" t="str">
            <v>UN</v>
          </cell>
          <cell r="D10562">
            <v>14.82</v>
          </cell>
          <cell r="E10562">
            <v>15.72</v>
          </cell>
          <cell r="F10562" t="str">
            <v>SINAPI JUNHO 2025</v>
          </cell>
        </row>
        <row r="10563">
          <cell r="A10563">
            <v>89622</v>
          </cell>
          <cell r="B10563" t="str">
            <v>TÊ DE REDUÇÃO, PVC, SOLDÁVEL, DN 32MM X 25MM, INSTALADO EM PRUMADA DE ÁGUA - FORNECIMENTO E INSTALAÇÃO. AF_06/2022</v>
          </cell>
          <cell r="C10563" t="str">
            <v>UN</v>
          </cell>
          <cell r="D10563">
            <v>13.8</v>
          </cell>
          <cell r="E10563">
            <v>14.3</v>
          </cell>
          <cell r="F10563" t="str">
            <v>SINAPI JUNHO 2025</v>
          </cell>
        </row>
        <row r="10564">
          <cell r="A10564">
            <v>89445</v>
          </cell>
          <cell r="B10564" t="str">
            <v>TÊ DE REDUÇÃO, PVC, SOLDÁVEL, DN 32MM X 25MM, INSTALADO EM RAMAL DE DISTRIBUIÇÃO DE ÁGUA - FORNECIMENTO E INSTALAÇÃO. AF_06/2022</v>
          </cell>
          <cell r="C10564" t="str">
            <v>UN</v>
          </cell>
          <cell r="D10564">
            <v>18.670000000000002</v>
          </cell>
          <cell r="E10564">
            <v>19.61</v>
          </cell>
          <cell r="F10564" t="str">
            <v>SINAPI JUNHO 2025</v>
          </cell>
        </row>
        <row r="10565">
          <cell r="A10565">
            <v>89400</v>
          </cell>
          <cell r="B10565" t="str">
            <v>TÊ DE REDUÇÃO, PVC, SOLDÁVEL, DN 32MM X 25MM, INSTALADO EM RAMAL OU SUB-RAMAL DE ÁGUA - FORNECIMENTO E INSTALAÇÃO. AF_06/2022</v>
          </cell>
          <cell r="C10565" t="str">
            <v>UN</v>
          </cell>
          <cell r="D10565">
            <v>19.86</v>
          </cell>
          <cell r="E10565">
            <v>20.92</v>
          </cell>
          <cell r="F10565" t="str">
            <v>SINAPI JUNHO 2025</v>
          </cell>
        </row>
        <row r="10566">
          <cell r="A10566">
            <v>89624</v>
          </cell>
          <cell r="B10566" t="str">
            <v>TÊ DE REDUÇÃO, PVC, SOLDÁVEL, DN 40MM X 32MM, INSTALADO EM PRUMADA DE ÁGUA - FORNECIMENTO E INSTALAÇÃO. AF_06/2022</v>
          </cell>
          <cell r="C10566" t="str">
            <v>UN</v>
          </cell>
          <cell r="D10566">
            <v>17.510000000000002</v>
          </cell>
          <cell r="E10566">
            <v>18.12</v>
          </cell>
          <cell r="F10566" t="str">
            <v>SINAPI JUNHO 2025</v>
          </cell>
        </row>
        <row r="10567">
          <cell r="A10567">
            <v>104012</v>
          </cell>
          <cell r="B10567" t="str">
            <v>TÊ DE REDUÇÃO, PVC, SOLDÁVEL, DN 40MM X 32MM, INSTALADO EM RAMAL DE DISTRIBUIÇÃO DE ÁGUA - FORNECIMENTO E INSTALAÇÃO. AF_06/2022</v>
          </cell>
          <cell r="C10567" t="str">
            <v>UN</v>
          </cell>
          <cell r="D10567">
            <v>23.11</v>
          </cell>
          <cell r="E10567">
            <v>24.24</v>
          </cell>
          <cell r="F10567" t="str">
            <v>SINAPI JUNHO 2025</v>
          </cell>
        </row>
        <row r="10568">
          <cell r="A10568">
            <v>89627</v>
          </cell>
          <cell r="B10568" t="str">
            <v>TÊ DE REDUÇÃO, PVC, SOLDÁVEL, DN 50MM X 25MM, INSTALADO EM PRUMADA DE ÁGUA - FORNECIMENTO E INSTALAÇÃO. AF_06/2022</v>
          </cell>
          <cell r="C10568" t="str">
            <v>UN</v>
          </cell>
          <cell r="D10568">
            <v>19.579999999999998</v>
          </cell>
          <cell r="E10568">
            <v>20.21</v>
          </cell>
          <cell r="F10568" t="str">
            <v>SINAPI JUNHO 2025</v>
          </cell>
        </row>
        <row r="10569">
          <cell r="A10569">
            <v>104006</v>
          </cell>
          <cell r="B10569" t="str">
            <v>TÊ DE REDUÇÃO, PVC, SOLDÁVEL, DN 50MM X 25MM, INSTALADO EM RAMAL DE DISTRIBUIÇÃO DE ÁGUA - FORNECIMENTO E INSTALAÇÃO. AF_06/2022</v>
          </cell>
          <cell r="C10569" t="str">
            <v>UN</v>
          </cell>
          <cell r="D10569">
            <v>24.73</v>
          </cell>
          <cell r="E10569">
            <v>25.84</v>
          </cell>
          <cell r="F10569" t="str">
            <v>SINAPI JUNHO 2025</v>
          </cell>
        </row>
        <row r="10570">
          <cell r="A10570">
            <v>89626</v>
          </cell>
          <cell r="B10570" t="str">
            <v>TÊ DE REDUÇÃO, PVC, SOLDÁVEL, DN 50MM X 40MM, INSTALADO EM PRUMADA DE ÁGUA - FORNECIMENTO E INSTALAÇÃO. AF_06/2022</v>
          </cell>
          <cell r="C10570" t="str">
            <v>UN</v>
          </cell>
          <cell r="D10570">
            <v>29.12</v>
          </cell>
          <cell r="E10570">
            <v>29.86</v>
          </cell>
          <cell r="F10570" t="str">
            <v>SINAPI JUNHO 2025</v>
          </cell>
        </row>
        <row r="10571">
          <cell r="A10571">
            <v>104005</v>
          </cell>
          <cell r="B10571" t="str">
            <v>TÊ DE REDUÇÃO, PVC, SOLDÁVEL, DN 50MM X 40MM, INSTALADO EM RAMAL DE DISTRIBUIÇÃO DE ÁGUA - FORNECIMENTO E INSTALAÇÃO. AF_06/2022</v>
          </cell>
          <cell r="C10571" t="str">
            <v>UN</v>
          </cell>
          <cell r="D10571">
            <v>35.65</v>
          </cell>
          <cell r="E10571">
            <v>36.99</v>
          </cell>
          <cell r="F10571" t="str">
            <v>SINAPI JUNHO 2025</v>
          </cell>
        </row>
        <row r="10572">
          <cell r="A10572">
            <v>89439</v>
          </cell>
          <cell r="B10572" t="str">
            <v>TÊ SOLDÁVEL E COM ROSCA NA BOLSA CENTRAL, PVC, SOLDÁVEL, DN 20MM X 1/2, INSTALADO EM RAMAL DE DISTRIBUIÇÃO DE ÁGUA - FORNECIMENTO E INSTALAÇÃO. AF_06/2022</v>
          </cell>
          <cell r="C10572" t="str">
            <v>UN</v>
          </cell>
          <cell r="D10572">
            <v>11.66</v>
          </cell>
          <cell r="E10572">
            <v>12.41</v>
          </cell>
          <cell r="F10572" t="str">
            <v>SINAPI JUNHO 2025</v>
          </cell>
        </row>
        <row r="10573">
          <cell r="A10573">
            <v>89421</v>
          </cell>
          <cell r="B10573" t="str">
            <v>UNIÃO, PVC, SOLDÁVEL, DN 20MM, INSTALADO EM RAMAL DE DISTRIBUIÇÃO DE ÁGUA - FORNECIMENTO E INSTALAÇÃO. AF_06/2022</v>
          </cell>
          <cell r="C10573" t="str">
            <v>UN</v>
          </cell>
          <cell r="D10573">
            <v>11.29</v>
          </cell>
          <cell r="E10573">
            <v>11.65</v>
          </cell>
          <cell r="F10573" t="str">
            <v>SINAPI JUNHO 2025</v>
          </cell>
        </row>
        <row r="10574">
          <cell r="A10574">
            <v>89375</v>
          </cell>
          <cell r="B10574" t="str">
            <v>UNIÃO, PVC, SOLDÁVEL, DN 20MM, INSTALADO EM RAMAL OU SUB-RAMAL DE ÁGUA - FORNECIMENTO E INSTALAÇÃO. AF_06/2022</v>
          </cell>
          <cell r="C10574" t="str">
            <v>UN</v>
          </cell>
          <cell r="D10574">
            <v>11.77</v>
          </cell>
          <cell r="E10574">
            <v>12.19</v>
          </cell>
          <cell r="F10574" t="str">
            <v>SINAPI JUNHO 2025</v>
          </cell>
        </row>
        <row r="10575">
          <cell r="A10575">
            <v>89536</v>
          </cell>
          <cell r="B10575" t="str">
            <v>UNIÃO, PVC, SOLDÁVEL, DN 25MM, INSTALADO EM PRUMADA DE ÁGUA - FORNECIMENTO E INSTALAÇÃO. AF_06/2022</v>
          </cell>
          <cell r="C10575" t="str">
            <v>UN</v>
          </cell>
          <cell r="D10575">
            <v>11.33</v>
          </cell>
          <cell r="E10575">
            <v>11.55</v>
          </cell>
          <cell r="F10575" t="str">
            <v>SINAPI JUNHO 2025</v>
          </cell>
        </row>
        <row r="10576">
          <cell r="A10576">
            <v>89428</v>
          </cell>
          <cell r="B10576" t="str">
            <v>UNIÃO, PVC, SOLDÁVEL, DN 25MM, INSTALADO EM RAMAL DE DISTRIBUIÇÃO DE ÁGUA - FORNECIMENTO E INSTALAÇÃO. AF_06/2022</v>
          </cell>
          <cell r="C10576" t="str">
            <v>UN</v>
          </cell>
          <cell r="D10576">
            <v>13.58</v>
          </cell>
          <cell r="E10576">
            <v>14.01</v>
          </cell>
          <cell r="F10576" t="str">
            <v>SINAPI JUNHO 2025</v>
          </cell>
        </row>
        <row r="10577">
          <cell r="A10577">
            <v>89382</v>
          </cell>
          <cell r="B10577" t="str">
            <v>UNIÃO, PVC, SOLDÁVEL, DN 25MM, INSTALADO EM RAMAL OU SUB-RAMAL DE ÁGUA - FORNECIMENTO E INSTALAÇÃO. AF_06/2022</v>
          </cell>
          <cell r="C10577" t="str">
            <v>UN</v>
          </cell>
          <cell r="D10577">
            <v>14.14</v>
          </cell>
          <cell r="E10577">
            <v>14.63</v>
          </cell>
          <cell r="F10577" t="str">
            <v>SINAPI JUNHO 2025</v>
          </cell>
        </row>
        <row r="10578">
          <cell r="A10578">
            <v>89552</v>
          </cell>
          <cell r="B10578" t="str">
            <v>UNIÃO, PVC, SOLDÁVEL, DN 32MM, INSTALADO EM PRUMADA DE ÁGUA - FORNECIMENTO E INSTALAÇÃO. AF_06/2022</v>
          </cell>
          <cell r="C10578" t="str">
            <v>UN</v>
          </cell>
          <cell r="D10578">
            <v>17.62</v>
          </cell>
          <cell r="E10578">
            <v>17.91</v>
          </cell>
          <cell r="F10578" t="str">
            <v>SINAPI JUNHO 2025</v>
          </cell>
        </row>
        <row r="10579">
          <cell r="A10579">
            <v>89435</v>
          </cell>
          <cell r="B10579" t="str">
            <v>UNIÃO, PVC, SOLDÁVEL, DN 32MM, INSTALADO EM RAMAL DE DISTRIBUIÇÃO DE ÁGUA - FORNECIMENTO E INSTALAÇÃO. AF_06/2022</v>
          </cell>
          <cell r="C10579" t="str">
            <v>UN</v>
          </cell>
          <cell r="D10579">
            <v>20.239999999999998</v>
          </cell>
          <cell r="E10579">
            <v>20.75</v>
          </cell>
          <cell r="F10579" t="str">
            <v>SINAPI JUNHO 2025</v>
          </cell>
        </row>
        <row r="10580">
          <cell r="A10580">
            <v>89390</v>
          </cell>
          <cell r="B10580" t="str">
            <v>UNIÃO, PVC, SOLDÁVEL, DN 32MM, INSTALADO EM RAMAL OU SUB-RAMAL DE ÁGUA - FORNECIMENTO E INSTALAÇÃO. AF_06/2022</v>
          </cell>
          <cell r="C10580" t="str">
            <v>UN</v>
          </cell>
          <cell r="D10580">
            <v>20.9</v>
          </cell>
          <cell r="E10580">
            <v>21.47</v>
          </cell>
          <cell r="F10580" t="str">
            <v>SINAPI JUNHO 2025</v>
          </cell>
        </row>
        <row r="10581">
          <cell r="A10581">
            <v>89568</v>
          </cell>
          <cell r="B10581" t="str">
            <v>UNIÃO, PVC, SOLDÁVEL, DN 40MM, INSTALADO EM PRUMADA DE ÁGUA - FORNECIMENTO E INSTALAÇÃO. AF_06/2022</v>
          </cell>
          <cell r="C10581" t="str">
            <v>UN</v>
          </cell>
          <cell r="D10581">
            <v>30.85</v>
          </cell>
          <cell r="E10581">
            <v>31.17</v>
          </cell>
          <cell r="F10581" t="str">
            <v>SINAPI JUNHO 2025</v>
          </cell>
        </row>
        <row r="10582">
          <cell r="A10582">
            <v>103990</v>
          </cell>
          <cell r="B10582" t="str">
            <v>UNIÃO, PVC, SOLDÁVEL, DN 40MM, INSTALADO EM RAMAL DE DISTRIBUIÇÃO DE ÁGUA - FORNECIMENTO E INSTALAÇÃO. AF_06/2022</v>
          </cell>
          <cell r="C10582" t="str">
            <v>UN</v>
          </cell>
          <cell r="D10582">
            <v>33.89</v>
          </cell>
          <cell r="E10582">
            <v>34.5</v>
          </cell>
          <cell r="F10582" t="str">
            <v>SINAPI JUNHO 2025</v>
          </cell>
        </row>
        <row r="10583">
          <cell r="A10583">
            <v>89594</v>
          </cell>
          <cell r="B10583" t="str">
            <v>UNIÃO, PVC, SOLDÁVEL, DN 50MM, INSTALADO EM PRUMADA DE ÁGUA - FORNECIMENTO E INSTALAÇÃO. AF_06/2022</v>
          </cell>
          <cell r="C10583" t="str">
            <v>UN</v>
          </cell>
          <cell r="D10583">
            <v>34.24</v>
          </cell>
          <cell r="E10583">
            <v>34.64</v>
          </cell>
          <cell r="F10583" t="str">
            <v>SINAPI JUNHO 2025</v>
          </cell>
        </row>
        <row r="10584">
          <cell r="A10584">
            <v>103997</v>
          </cell>
          <cell r="B10584" t="str">
            <v>UNIÃO, PVC, SOLDÁVEL, DN 50MM, INSTALADO EM RAMAL DE DISTRIBUIÇÃO DE ÁGUA - FORNECIMENTO E INSTALAÇÃO. AF_06/2022</v>
          </cell>
          <cell r="C10584" t="str">
            <v>UN</v>
          </cell>
          <cell r="D10584">
            <v>37.79</v>
          </cell>
          <cell r="E10584">
            <v>38.520000000000003</v>
          </cell>
          <cell r="F10584" t="str">
            <v>SINAPI JUNHO 2025</v>
          </cell>
        </row>
        <row r="10585">
          <cell r="A10585">
            <v>89609</v>
          </cell>
          <cell r="B10585" t="str">
            <v>UNIÃO, PVC, SOLDÁVEL, DN 60MM, INSTALADO EM PRUMADA DE ÁGUA - FORNECIMENTO E INSTALAÇÃO. AF_06/2022</v>
          </cell>
          <cell r="C10585" t="str">
            <v>UN</v>
          </cell>
          <cell r="D10585">
            <v>79.53</v>
          </cell>
          <cell r="E10585">
            <v>80.010000000000005</v>
          </cell>
          <cell r="F10585" t="str">
            <v>SINAPI JUNHO 2025</v>
          </cell>
        </row>
        <row r="10586">
          <cell r="A10586">
            <v>89612</v>
          </cell>
          <cell r="B10586" t="str">
            <v>UNIÃO, PVC, SOLDÁVEL, DN 75MM, INSTALADO EM PRUMADA DE ÁGUA - FORNECIMENTO E INSTALAÇÃO. AF_06/2022</v>
          </cell>
          <cell r="C10586" t="str">
            <v>UN</v>
          </cell>
          <cell r="D10586">
            <v>155.87</v>
          </cell>
          <cell r="E10586">
            <v>156.46</v>
          </cell>
          <cell r="F10586" t="str">
            <v>SINAPI JUNHO 2025</v>
          </cell>
        </row>
        <row r="10587">
          <cell r="A10587">
            <v>89615</v>
          </cell>
          <cell r="B10587" t="str">
            <v>UNIÃO, PVC, SOLDÁVEL, DN 85MM, INSTALADO EM PRUMADA DE ÁGUA - FORNECIMENTO E INSTALAÇÃO. AF_06/2022</v>
          </cell>
          <cell r="C10587" t="str">
            <v>UN</v>
          </cell>
          <cell r="D10587">
            <v>184.07</v>
          </cell>
          <cell r="E10587">
            <v>184.72</v>
          </cell>
          <cell r="F10587" t="str">
            <v>SINAPI JUNHO 2025</v>
          </cell>
        </row>
        <row r="10588">
          <cell r="A10588">
            <v>89747</v>
          </cell>
          <cell r="B10588" t="str">
            <v>ADAPTADOR, CPVC, SOLDÁVEL, DN 22MM, INSTALADO EM RAMAL DE DISTRIBUIÇÃO DE ÁGUA FORNECIMENTO E INSTALAÇÃO. AF_06/2022</v>
          </cell>
          <cell r="C10588" t="str">
            <v>UN</v>
          </cell>
          <cell r="D10588">
            <v>29.99</v>
          </cell>
          <cell r="E10588">
            <v>30.38</v>
          </cell>
          <cell r="F10588" t="str">
            <v>SINAPI JUNHO 2025</v>
          </cell>
        </row>
        <row r="10589">
          <cell r="A10589">
            <v>89656</v>
          </cell>
          <cell r="B10589" t="str">
            <v>ADAPTADOR, CPVC, SOLDÁVEL, DN15MM, INSTALADO EM RAMAL OU SUB-RAMAL DE ÁGUA FORNECIMENTO E INSTALAÇÃO. AF_06/2022</v>
          </cell>
          <cell r="C10589" t="str">
            <v>UN</v>
          </cell>
          <cell r="D10589">
            <v>22.76</v>
          </cell>
          <cell r="E10589">
            <v>23.11</v>
          </cell>
          <cell r="F10589" t="str">
            <v>SINAPI JUNHO 2025</v>
          </cell>
        </row>
        <row r="10590">
          <cell r="A10590">
            <v>89663</v>
          </cell>
          <cell r="B10590" t="str">
            <v>ADAPTADOR, CPVC, SOLDÁVEL, DN22MM, INSTALADO EM RAMAL OU SUB-RAMAL DE ÁGUA FORNECIMENTO E INSTALAÇÃO. AF_06/2022</v>
          </cell>
          <cell r="C10590" t="str">
            <v>UN</v>
          </cell>
          <cell r="D10590">
            <v>30.49</v>
          </cell>
          <cell r="E10590">
            <v>30.93</v>
          </cell>
          <cell r="F10590" t="str">
            <v>SINAPI JUNHO 2025</v>
          </cell>
        </row>
        <row r="10591">
          <cell r="A10591">
            <v>89759</v>
          </cell>
          <cell r="B10591" t="str">
            <v>BUCHA DE REDUÇÃO, CPVC, SOLDÁVEL, DN 28MM X 22MM, INSTALADO EM RAMAL DE DISTRIBUIÇÃO DE ÁGUA - FORNECIMENTO E INSTALAÇÃO. AF_06/2022</v>
          </cell>
          <cell r="C10591" t="str">
            <v>UN</v>
          </cell>
          <cell r="D10591">
            <v>11.85</v>
          </cell>
          <cell r="E10591">
            <v>12.28</v>
          </cell>
          <cell r="F10591" t="str">
            <v>SINAPI JUNHO 2025</v>
          </cell>
        </row>
        <row r="10592">
          <cell r="A10592">
            <v>89832</v>
          </cell>
          <cell r="B10592" t="str">
            <v>BUCHA DE REDUÇÃO, CPVC, SOLDÁVEL, DN 42MM X 22MM, INSTALADO EM RAMAL DE DISTRIBUIÇÃO DE ÁGUA - FORNECIMENTO E INSTALAÇÃO. AF_06/2022</v>
          </cell>
          <cell r="C10592" t="str">
            <v>UN</v>
          </cell>
          <cell r="D10592">
            <v>41.92</v>
          </cell>
          <cell r="E10592">
            <v>42.43</v>
          </cell>
          <cell r="F10592" t="str">
            <v>SINAPI JUNHO 2025</v>
          </cell>
        </row>
        <row r="10593">
          <cell r="A10593">
            <v>89666</v>
          </cell>
          <cell r="B10593" t="str">
            <v>BUCHA DE REDUÇÃO, CPVC, SOLDÁVEL, DN22MM X 15MM, INSTALADO EM RAMAL OU SUB-RAMAL DE ÁGUA FORNECIMENTO E INSTALAÇÃO. AF_06/2022</v>
          </cell>
          <cell r="C10593" t="str">
            <v>UN</v>
          </cell>
          <cell r="D10593">
            <v>7.65</v>
          </cell>
          <cell r="E10593">
            <v>8.0500000000000007</v>
          </cell>
          <cell r="F10593" t="str">
            <v>SINAPI JUNHO 2025</v>
          </cell>
        </row>
        <row r="10594">
          <cell r="A10594">
            <v>89678</v>
          </cell>
          <cell r="B10594" t="str">
            <v>BUCHA DE REDUÇÃO, CPVC, SOLDÁVEL, DN28MM X 22MM, INSTALADO EM RAMAL OU SUB-RAMAL DE ÁGUA FORNECIMENTO E INSTALAÇÃO. AF_06/2022</v>
          </cell>
          <cell r="C10594" t="str">
            <v>UN</v>
          </cell>
          <cell r="D10594">
            <v>12.4</v>
          </cell>
          <cell r="E10594">
            <v>12.89</v>
          </cell>
          <cell r="F10594" t="str">
            <v>SINAPI JUNHO 2025</v>
          </cell>
        </row>
        <row r="10595">
          <cell r="A10595">
            <v>89764</v>
          </cell>
          <cell r="B10595" t="str">
            <v>BUCHA DE REDUÇÃO, CPVC, SOLDÁVEL, DN35MM X 28MM, INSTALADO EM RAMAL DE DISTRIBUIÇÃO DE ÁGUA - FORNECIMENTO E INSTALAÇÃO. AF_06/2022</v>
          </cell>
          <cell r="C10595" t="str">
            <v>UN</v>
          </cell>
          <cell r="D10595">
            <v>37.619999999999997</v>
          </cell>
          <cell r="E10595">
            <v>38.14</v>
          </cell>
          <cell r="F10595" t="str">
            <v>SINAPI JUNHO 2025</v>
          </cell>
        </row>
        <row r="10596">
          <cell r="A10596">
            <v>89689</v>
          </cell>
          <cell r="B10596" t="str">
            <v>BUCHA DE REDUÇÃO, CPVC, SOLDÁVEL, DN35MM X 28MM, INSTALADO EM RAMAL OU SUB-RAMAL DE ÁGUA FORNECIMENTO E INSTALAÇÃO. AF_06/2022</v>
          </cell>
          <cell r="C10596" t="str">
            <v>UN</v>
          </cell>
          <cell r="D10596">
            <v>38.26</v>
          </cell>
          <cell r="E10596">
            <v>38.840000000000003</v>
          </cell>
          <cell r="F10596" t="str">
            <v>SINAPI JUNHO 2025</v>
          </cell>
        </row>
        <row r="10597">
          <cell r="A10597">
            <v>89655</v>
          </cell>
          <cell r="B10597" t="str">
            <v>CONECTOR, CPVC, SOLDÁVEL, DN 15MM X 1/2, INSTALADO EM RAMAL OU SUB-RAMAL DE ÁGUA FORNECIMENTO E INSTALAÇÃO. AF_06/2022</v>
          </cell>
          <cell r="C10597" t="str">
            <v>UN</v>
          </cell>
          <cell r="D10597">
            <v>24.41</v>
          </cell>
          <cell r="E10597">
            <v>24.76</v>
          </cell>
          <cell r="F10597" t="str">
            <v>SINAPI JUNHO 2025</v>
          </cell>
        </row>
        <row r="10598">
          <cell r="A10598">
            <v>89662</v>
          </cell>
          <cell r="B10598" t="str">
            <v>CONECTOR, CPVC, SOLDÁVEL, DN 22MM X 1/2, INSTALADO EM RAMAL OU SUB-RAMAL DE ÁGUA FORNECIMENTO E INSTALAÇÃO. AF_06/2022</v>
          </cell>
          <cell r="C10598" t="str">
            <v>UN</v>
          </cell>
          <cell r="D10598">
            <v>31.57</v>
          </cell>
          <cell r="E10598">
            <v>31.97</v>
          </cell>
          <cell r="F10598" t="str">
            <v>SINAPI JUNHO 2025</v>
          </cell>
        </row>
        <row r="10599">
          <cell r="A10599">
            <v>89758</v>
          </cell>
          <cell r="B10599" t="str">
            <v>CONECTOR, CPVC, SOLDÁVEL, DN 28MM X 1, INSTALADO EM RAMAL DE DISTRIBUIÇÃO DE ÁGUA FORNECIMENTO E INSTALAÇÃO. AF_06/2022</v>
          </cell>
          <cell r="C10599" t="str">
            <v>UN</v>
          </cell>
          <cell r="D10599">
            <v>37.340000000000003</v>
          </cell>
          <cell r="E10599">
            <v>37.79</v>
          </cell>
          <cell r="F10599" t="str">
            <v>SINAPI JUNHO 2025</v>
          </cell>
        </row>
        <row r="10600">
          <cell r="A10600">
            <v>89676</v>
          </cell>
          <cell r="B10600" t="str">
            <v>CONECTOR, CPVC, SOLDÁVEL, DN 28MM X 1, INSTALADO EM RAMAL OU SUB-RAMAL DE ÁGUA FORNECIMENTO E INSTALAÇÃO. AF_06/2022</v>
          </cell>
          <cell r="C10600" t="str">
            <v>UN</v>
          </cell>
          <cell r="D10600">
            <v>37.46</v>
          </cell>
          <cell r="E10600">
            <v>37.96</v>
          </cell>
          <cell r="F10600" t="str">
            <v>SINAPI JUNHO 2025</v>
          </cell>
        </row>
        <row r="10601">
          <cell r="A10601">
            <v>89818</v>
          </cell>
          <cell r="B10601" t="str">
            <v>CONECTOR, CPVC, SOLDÁVEL, DN 35MM X 1 1/4, INSTALADO EM PRUMADA DE ÁGUA FORNECIMENTO E INSTALAÇÃO. AF_06/2022</v>
          </cell>
          <cell r="C10601" t="str">
            <v>UN</v>
          </cell>
          <cell r="D10601">
            <v>53.86</v>
          </cell>
          <cell r="E10601">
            <v>54.14</v>
          </cell>
          <cell r="F10601" t="str">
            <v>SINAPI JUNHO 2025</v>
          </cell>
        </row>
        <row r="10602">
          <cell r="A10602">
            <v>89763</v>
          </cell>
          <cell r="B10602" t="str">
            <v>CONECTOR, CPVC, SOLDÁVEL, DN 35MM X 1 1/4, INSTALADO EM RAMAL DE DISTRIBUIÇÃO DE ÁGUA - FORNECIMENTO E INSTALAÇÃO. AF_06/2022</v>
          </cell>
          <cell r="C10602" t="str">
            <v>UN</v>
          </cell>
          <cell r="D10602">
            <v>56.5</v>
          </cell>
          <cell r="E10602">
            <v>57.03</v>
          </cell>
          <cell r="F10602" t="str">
            <v>SINAPI JUNHO 2025</v>
          </cell>
        </row>
        <row r="10603">
          <cell r="A10603">
            <v>89686</v>
          </cell>
          <cell r="B10603" t="str">
            <v>CONECTOR, CPVC, SOLDÁVEL, DN 35MM X 1 1/4, INSTALADO EM RAMAL OU SUB-RAMAL DE ÁGUA FORNECIMENTO E INSTALAÇÃO. AF_06/2022</v>
          </cell>
          <cell r="C10603" t="str">
            <v>UN</v>
          </cell>
          <cell r="D10603">
            <v>57.18</v>
          </cell>
          <cell r="E10603">
            <v>57.77</v>
          </cell>
          <cell r="F10603" t="str">
            <v>SINAPI JUNHO 2025</v>
          </cell>
        </row>
        <row r="10604">
          <cell r="A10604">
            <v>104029</v>
          </cell>
          <cell r="B10604" t="str">
            <v>CONECTOR, CPVC, SOLDÁVEL, DN 42MM X 1.1/2", INSTALADO EM RAMAL DE DISTRIBUIÇÃO DE ÁGUA - FORNECIMENTO E INSTALAÇÃO. AF_06/2022</v>
          </cell>
          <cell r="C10604" t="str">
            <v>UN</v>
          </cell>
          <cell r="D10604">
            <v>67.989999999999995</v>
          </cell>
          <cell r="E10604">
            <v>68.58</v>
          </cell>
          <cell r="F10604" t="str">
            <v>SINAPI JUNHO 2025</v>
          </cell>
        </row>
        <row r="10605">
          <cell r="A10605">
            <v>89831</v>
          </cell>
          <cell r="B10605" t="str">
            <v>CONECTOR, CPVC, SOLDÁVEL, DN 42MM X 1.1/2, INSTALADO EM PRUMADA DE ÁGUA FORNECIMENTO E INSTALAÇÃO. AF_06/2022</v>
          </cell>
          <cell r="C10605" t="str">
            <v>UN</v>
          </cell>
          <cell r="D10605">
            <v>65.099999999999994</v>
          </cell>
          <cell r="E10605">
            <v>65.42</v>
          </cell>
          <cell r="F10605" t="str">
            <v>SINAPI JUNHO 2025</v>
          </cell>
        </row>
        <row r="10606">
          <cell r="A10606">
            <v>89668</v>
          </cell>
          <cell r="B10606" t="str">
            <v>CONECTOR, CPVC, SOLDÁVEL, DN22MM X 3/4", INSTALADO EM RAMAL OU SUB-RAMAL DE ÁGUA - FORNECIMENTO E INSTALAÇÃO. AF_06/2022</v>
          </cell>
          <cell r="C10606" t="str">
            <v>UN</v>
          </cell>
          <cell r="D10606">
            <v>29.75</v>
          </cell>
          <cell r="E10606">
            <v>30.18</v>
          </cell>
          <cell r="F10606" t="str">
            <v>SINAPI JUNHO 2025</v>
          </cell>
        </row>
        <row r="10607">
          <cell r="A10607">
            <v>89639</v>
          </cell>
          <cell r="B10607" t="str">
            <v>CURVA 90 GRAUS, CPVC, SOLDÁVEL, DN 15MM, INSTALADO EM RAMAL OU SUB-RAMAL DE ÁGUA - FORNECIMENTO E INSTALAÇÃO. AF_06/2022</v>
          </cell>
          <cell r="C10607" t="str">
            <v>UN</v>
          </cell>
          <cell r="D10607">
            <v>12.53</v>
          </cell>
          <cell r="E10607">
            <v>13.06</v>
          </cell>
          <cell r="F10607" t="str">
            <v>SINAPI JUNHO 2025</v>
          </cell>
        </row>
        <row r="10608">
          <cell r="A10608">
            <v>89721</v>
          </cell>
          <cell r="B10608" t="str">
            <v>CURVA 90 GRAUS, CPVC, SOLDÁVEL, DN 22MM, INSTALADO EM RAMAL DE DISTRIBUIÇÃO DE ÁGUA - FORNECIMENTO E INSTALAÇÃO. AF_06/2022</v>
          </cell>
          <cell r="C10608" t="str">
            <v>UN</v>
          </cell>
          <cell r="D10608">
            <v>16.32</v>
          </cell>
          <cell r="E10608">
            <v>16.91</v>
          </cell>
          <cell r="F10608" t="str">
            <v>SINAPI JUNHO 2025</v>
          </cell>
        </row>
        <row r="10609">
          <cell r="A10609">
            <v>89643</v>
          </cell>
          <cell r="B10609" t="str">
            <v>CURVA 90 GRAUS, CPVC, SOLDÁVEL, DN 22MM, INSTALADO EM RAMAL OU SUB-RAMAL DE ÁGUA - FORNECIMENTO E INSTALAÇÃO. AF_06/2022</v>
          </cell>
          <cell r="C10609" t="str">
            <v>UN</v>
          </cell>
          <cell r="D10609">
            <v>17.07</v>
          </cell>
          <cell r="E10609">
            <v>17.739999999999998</v>
          </cell>
          <cell r="F10609" t="str">
            <v>SINAPI JUNHO 2025</v>
          </cell>
        </row>
        <row r="10610">
          <cell r="A10610">
            <v>89727</v>
          </cell>
          <cell r="B10610" t="str">
            <v>CURVA 90 GRAUS, CPVC, SOLDÁVEL, DN 28MM, INSTALADO EM RAMAL DE DISTRIBUIÇÃO DE ÁGUA FORNECIMENTO E INSTALAÇÃO. AF_06/2022</v>
          </cell>
          <cell r="C10610" t="str">
            <v>UN</v>
          </cell>
          <cell r="D10610">
            <v>24.75</v>
          </cell>
          <cell r="E10610">
            <v>25.45</v>
          </cell>
          <cell r="F10610" t="str">
            <v>SINAPI JUNHO 2025</v>
          </cell>
        </row>
        <row r="10611">
          <cell r="A10611">
            <v>89648</v>
          </cell>
          <cell r="B10611" t="str">
            <v>CURVA 90 GRAUS, CPVC, SOLDÁVEL, DN 28MM, INSTALADO EM RAMAL OU SUB-RAMAL DE ÁGUA FORNECIMENTO E INSTALAÇÃO. AF_06/2022</v>
          </cell>
          <cell r="C10611" t="str">
            <v>UN</v>
          </cell>
          <cell r="D10611">
            <v>25.64</v>
          </cell>
          <cell r="E10611">
            <v>26.43</v>
          </cell>
          <cell r="F10611" t="str">
            <v>SINAPI JUNHO 2025</v>
          </cell>
        </row>
        <row r="10612">
          <cell r="A10612">
            <v>89749</v>
          </cell>
          <cell r="B10612" t="str">
            <v>CURVA DE TRANSPOSIÇÃO, CPVC, SOLDÁVEL, DN 22MM, INSTALADO EM RAMAL DE DISTRIBUIÇÃO DE ÁGUA FORNECIMENTO E INSTALAÇÃO. AF_06/2022</v>
          </cell>
          <cell r="C10612" t="str">
            <v>UN</v>
          </cell>
          <cell r="D10612">
            <v>17.02</v>
          </cell>
          <cell r="E10612">
            <v>17.41</v>
          </cell>
          <cell r="F10612" t="str">
            <v>SINAPI JUNHO 2025</v>
          </cell>
        </row>
        <row r="10613">
          <cell r="A10613">
            <v>89657</v>
          </cell>
          <cell r="B10613" t="str">
            <v>CURVA DE TRANSPOSIÇÃO, CPVC, SOLDÁVEL, DN15MM, INSTALADO EM RAMAL OU SUB-RAMAL DE ÁGUA FORNECIMENTO E INSTALAÇÃO. AF_06/2022</v>
          </cell>
          <cell r="C10613" t="str">
            <v>UN</v>
          </cell>
          <cell r="D10613">
            <v>14.17</v>
          </cell>
          <cell r="E10613">
            <v>14.52</v>
          </cell>
          <cell r="F10613" t="str">
            <v>SINAPI JUNHO 2025</v>
          </cell>
        </row>
        <row r="10614">
          <cell r="A10614">
            <v>89664</v>
          </cell>
          <cell r="B10614" t="str">
            <v>CURVA DE TRANSPOSIÇÃO, CPVC, SOLDÁVEL, DN22MM, INSTALADO EM RAMAL OU SUB-RAMAL DE ÁGUA FORNECIMENTO E INSTALAÇÃO. AF_06/2022</v>
          </cell>
          <cell r="C10614" t="str">
            <v>UN</v>
          </cell>
          <cell r="D10614">
            <v>17.52</v>
          </cell>
          <cell r="E10614">
            <v>17.96</v>
          </cell>
          <cell r="F10614" t="str">
            <v>SINAPI JUNHO 2025</v>
          </cell>
        </row>
        <row r="10615">
          <cell r="A10615">
            <v>89638</v>
          </cell>
          <cell r="B10615" t="str">
            <v>JOELHO 45 GRAUS, CPVC, SOLDÁVEL, DN 15MM, INSTALADO EM RAMAL OU SUB-RAMAL DE ÁGUA - FORNECIMENTO E INSTALAÇÃO. AF_06/2022</v>
          </cell>
          <cell r="C10615" t="str">
            <v>UN</v>
          </cell>
          <cell r="D10615">
            <v>11.88</v>
          </cell>
          <cell r="E10615">
            <v>12.41</v>
          </cell>
          <cell r="F10615" t="str">
            <v>SINAPI JUNHO 2025</v>
          </cell>
        </row>
        <row r="10616">
          <cell r="A10616">
            <v>89720</v>
          </cell>
          <cell r="B10616" t="str">
            <v>JOELHO 45 GRAUS, CPVC, SOLDÁVEL, DN 22MM, INSTALADO EM RAMAL DE DISTRIBUIÇÃO DE ÁGUA FORNECIMENTO E INSTALAÇÃO. AF_06/2022</v>
          </cell>
          <cell r="C10616" t="str">
            <v>UN</v>
          </cell>
          <cell r="D10616">
            <v>15.03</v>
          </cell>
          <cell r="E10616">
            <v>15.62</v>
          </cell>
          <cell r="F10616" t="str">
            <v>SINAPI JUNHO 2025</v>
          </cell>
        </row>
        <row r="10617">
          <cell r="A10617">
            <v>89642</v>
          </cell>
          <cell r="B10617" t="str">
            <v>JOELHO 45 GRAUS, CPVC, SOLDÁVEL, DN 22MM, INSTALADO EM RAMAL OU SUB-RAMAL DE ÁGUA - FORNECIMENTO E INSTALAÇÃO. AF_06/2022</v>
          </cell>
          <cell r="C10617" t="str">
            <v>UN</v>
          </cell>
          <cell r="D10617">
            <v>15.78</v>
          </cell>
          <cell r="E10617">
            <v>16.45</v>
          </cell>
          <cell r="F10617" t="str">
            <v>SINAPI JUNHO 2025</v>
          </cell>
        </row>
        <row r="10618">
          <cell r="A10618">
            <v>89725</v>
          </cell>
          <cell r="B10618" t="str">
            <v>JOELHO 45 GRAUS, CPVC, SOLDÁVEL, DN 28MM, INSTALADO EM RAMAL DE DISTRIBUIÇÃO DE ÁGUA FORNECIMENTO E INSTALAÇÃO. AF_06/2022</v>
          </cell>
          <cell r="C10618" t="str">
            <v>UN</v>
          </cell>
          <cell r="D10618">
            <v>19.71</v>
          </cell>
          <cell r="E10618">
            <v>20.41</v>
          </cell>
          <cell r="F10618" t="str">
            <v>SINAPI JUNHO 2025</v>
          </cell>
        </row>
        <row r="10619">
          <cell r="A10619">
            <v>89647</v>
          </cell>
          <cell r="B10619" t="str">
            <v>JOELHO 45 GRAUS, CPVC, SOLDÁVEL, DN 28MM, INSTALADO EM RAMAL OU SUB-RAMAL DE ÁGUA FORNECIMENTO E INSTALAÇÃO. AF_06/2022</v>
          </cell>
          <cell r="C10619" t="str">
            <v>UN</v>
          </cell>
          <cell r="D10619">
            <v>20.6</v>
          </cell>
          <cell r="E10619">
            <v>21.39</v>
          </cell>
          <cell r="F10619" t="str">
            <v>SINAPI JUNHO 2025</v>
          </cell>
        </row>
        <row r="10620">
          <cell r="A10620">
            <v>89780</v>
          </cell>
          <cell r="B10620" t="str">
            <v>JOELHO 45 GRAUS, CPVC, SOLDÁVEL, DN 35MM, INSTALADO EM PRUMADA DE ÁGUA - FORNECIMENTO E INSTALAÇÃO. AF_06/2022</v>
          </cell>
          <cell r="C10620" t="str">
            <v>UN</v>
          </cell>
          <cell r="D10620">
            <v>24.38</v>
          </cell>
          <cell r="E10620">
            <v>24.81</v>
          </cell>
          <cell r="F10620" t="str">
            <v>SINAPI JUNHO 2025</v>
          </cell>
        </row>
        <row r="10621">
          <cell r="A10621">
            <v>89734</v>
          </cell>
          <cell r="B10621" t="str">
            <v>JOELHO 45 GRAUS, CPVC, SOLDÁVEL, DN 35MM, INSTALADO EM RAMAL DE DISTRIBUIÇÃO DE ÁGUA FORNECIMENTO E INSTALAÇÃO. AF_06/2022</v>
          </cell>
          <cell r="C10621" t="str">
            <v>UN</v>
          </cell>
          <cell r="D10621">
            <v>28.47</v>
          </cell>
          <cell r="E10621">
            <v>29.3</v>
          </cell>
          <cell r="F10621" t="str">
            <v>SINAPI JUNHO 2025</v>
          </cell>
        </row>
        <row r="10622">
          <cell r="A10622">
            <v>89650</v>
          </cell>
          <cell r="B10622" t="str">
            <v>JOELHO 45 GRAUS, CPVC, SOLDÁVEL, DN 35MM, INSTALADO EM RAMAL OU SUB-RAMAL DE ÁGUA FORNECIMENTO E INSTALAÇÃO. AF_06/2022</v>
          </cell>
          <cell r="C10622" t="str">
            <v>UN</v>
          </cell>
          <cell r="D10622">
            <v>29.52</v>
          </cell>
          <cell r="E10622">
            <v>30.44</v>
          </cell>
          <cell r="F10622" t="str">
            <v>SINAPI JUNHO 2025</v>
          </cell>
        </row>
        <row r="10623">
          <cell r="A10623">
            <v>89787</v>
          </cell>
          <cell r="B10623" t="str">
            <v>JOELHO 45 GRAUS, CPVC, SOLDÁVEL, DN 42MM, INSTALADO EM PRUMADA DE ÁGUA FORNECIMENTO E INSTALAÇÃO. AF_06/2022</v>
          </cell>
          <cell r="C10623" t="str">
            <v>UN</v>
          </cell>
          <cell r="D10623">
            <v>36.44</v>
          </cell>
          <cell r="E10623">
            <v>36.96</v>
          </cell>
          <cell r="F10623" t="str">
            <v>SINAPI JUNHO 2025</v>
          </cell>
        </row>
        <row r="10624">
          <cell r="A10624">
            <v>104024</v>
          </cell>
          <cell r="B10624" t="str">
            <v>JOELHO 45 GRAUS, CPVC, SOLDÁVEL, DN 42MM, INSTALADO EM RAMAL DE DISTRIBUIÇÃO DE ÁGUA - FORNECIMENTO E INSTALAÇÃO. AF_06/2022</v>
          </cell>
          <cell r="C10624" t="str">
            <v>UN</v>
          </cell>
          <cell r="D10624">
            <v>41.05</v>
          </cell>
          <cell r="E10624">
            <v>42</v>
          </cell>
          <cell r="F10624" t="str">
            <v>SINAPI JUNHO 2025</v>
          </cell>
        </row>
        <row r="10625">
          <cell r="A10625">
            <v>89789</v>
          </cell>
          <cell r="B10625" t="str">
            <v>JOELHO 45 GRAUS, CPVC, SOLDÁVEL, DN 54MM, INSTALADO EM PRUMADA DE ÁGUA FORNECIMENTO E INSTALAÇÃO. AF_06/2022</v>
          </cell>
          <cell r="C10625" t="str">
            <v>UN</v>
          </cell>
          <cell r="D10625">
            <v>67.81</v>
          </cell>
          <cell r="E10625">
            <v>68.47</v>
          </cell>
          <cell r="F10625" t="str">
            <v>SINAPI JUNHO 2025</v>
          </cell>
        </row>
        <row r="10626">
          <cell r="A10626">
            <v>89791</v>
          </cell>
          <cell r="B10626" t="str">
            <v>JOELHO 45 GRAUS, CPVC, SOLDÁVEL, DN 73MM, INSTALADO EM PRUMADA DE ÁGUA FORNECIMENTO E INSTALAÇÃO. AF_06/2022</v>
          </cell>
          <cell r="C10626" t="str">
            <v>UN</v>
          </cell>
          <cell r="D10626">
            <v>154.08000000000001</v>
          </cell>
          <cell r="E10626">
            <v>154.94</v>
          </cell>
          <cell r="F10626" t="str">
            <v>SINAPI JUNHO 2025</v>
          </cell>
        </row>
        <row r="10627">
          <cell r="A10627">
            <v>89793</v>
          </cell>
          <cell r="B10627" t="str">
            <v>JOELHO 45 GRAUS, CPVC, SOLDÁVEL, DN 89MM, INSTALADO EM PRUMADA DE ÁGUA FORNECIMENTO E INSTALAÇÃO. AF_06/2022</v>
          </cell>
          <cell r="C10627" t="str">
            <v>UN</v>
          </cell>
          <cell r="D10627">
            <v>222.45</v>
          </cell>
          <cell r="E10627">
            <v>223.48</v>
          </cell>
          <cell r="F10627" t="str">
            <v>SINAPI JUNHO 2025</v>
          </cell>
        </row>
        <row r="10628">
          <cell r="A10628">
            <v>89637</v>
          </cell>
          <cell r="B10628" t="str">
            <v>JOELHO 90 GRAUS, CPVC, SOLDÁVEL, DN 15MM, INSTALADO EM RAMAL OU SUB-RAMAL DE ÁGUA - FORNECIMENTO E INSTALAÇÃO. AF_06/2022</v>
          </cell>
          <cell r="C10628" t="str">
            <v>UN</v>
          </cell>
          <cell r="D10628">
            <v>10.96</v>
          </cell>
          <cell r="E10628">
            <v>11.49</v>
          </cell>
          <cell r="F10628" t="str">
            <v>SINAPI JUNHO 2025</v>
          </cell>
        </row>
        <row r="10629">
          <cell r="A10629">
            <v>89719</v>
          </cell>
          <cell r="B10629" t="str">
            <v>JOELHO 90 GRAUS, CPVC, SOLDÁVEL, DN 22MM, INSTALADO EM RAMAL DE DISTRIBUIÇÃO DE ÁGUA FORNECIMENTO E INSTALAÇÃO. AF_06/2022</v>
          </cell>
          <cell r="C10629" t="str">
            <v>UN</v>
          </cell>
          <cell r="D10629">
            <v>13.42</v>
          </cell>
          <cell r="E10629">
            <v>14.01</v>
          </cell>
          <cell r="F10629" t="str">
            <v>SINAPI JUNHO 2025</v>
          </cell>
        </row>
        <row r="10630">
          <cell r="A10630">
            <v>89641</v>
          </cell>
          <cell r="B10630" t="str">
            <v>JOELHO 90 GRAUS, CPVC, SOLDÁVEL, DN 22MM, INSTALADO EM RAMAL OU SUB-RAMAL DE ÁGUA - FORNECIMENTO E INSTALAÇÃO. AF_06/2022</v>
          </cell>
          <cell r="C10630" t="str">
            <v>UN</v>
          </cell>
          <cell r="D10630">
            <v>14.17</v>
          </cell>
          <cell r="E10630">
            <v>14.84</v>
          </cell>
          <cell r="F10630" t="str">
            <v>SINAPI JUNHO 2025</v>
          </cell>
        </row>
        <row r="10631">
          <cell r="A10631">
            <v>89723</v>
          </cell>
          <cell r="B10631" t="str">
            <v>JOELHO 90 GRAUS, CPVC, SOLDÁVEL, DN 28MM, INSTALADO EM RAMAL DE DISTRIBUIÇÃO DE ÁGUA FORNECIMENTO E INSTALAÇÃO. AF_06/2022</v>
          </cell>
          <cell r="C10631" t="str">
            <v>UN</v>
          </cell>
          <cell r="D10631">
            <v>20.38</v>
          </cell>
          <cell r="E10631">
            <v>21.08</v>
          </cell>
          <cell r="F10631" t="str">
            <v>SINAPI JUNHO 2025</v>
          </cell>
        </row>
        <row r="10632">
          <cell r="A10632">
            <v>89646</v>
          </cell>
          <cell r="B10632" t="str">
            <v>JOELHO 90 GRAUS, CPVC, SOLDÁVEL, DN 28MM, INSTALADO EM RAMAL OU SUB-RAMAL DE ÁGUA - FORNECIMENTO E INSTALAÇÃO. AF_06/2022</v>
          </cell>
          <cell r="C10632" t="str">
            <v>UN</v>
          </cell>
          <cell r="D10632">
            <v>21.27</v>
          </cell>
          <cell r="E10632">
            <v>22.06</v>
          </cell>
          <cell r="F10632" t="str">
            <v>SINAPI JUNHO 2025</v>
          </cell>
        </row>
        <row r="10633">
          <cell r="A10633">
            <v>89777</v>
          </cell>
          <cell r="B10633" t="str">
            <v>JOELHO 90 GRAUS, CPVC, SOLDÁVEL, DN 35MM, INSTALADO EM PRUMADA DE ÁGUA FORNECIMENTO E INSTALAÇÃO. AF_06/2022</v>
          </cell>
          <cell r="C10633" t="str">
            <v>UN</v>
          </cell>
          <cell r="D10633">
            <v>26.03</v>
          </cell>
          <cell r="E10633">
            <v>26.46</v>
          </cell>
          <cell r="F10633" t="str">
            <v>SINAPI JUNHO 2025</v>
          </cell>
        </row>
        <row r="10634">
          <cell r="A10634">
            <v>89729</v>
          </cell>
          <cell r="B10634" t="str">
            <v>JOELHO 90 GRAUS, CPVC, SOLDÁVEL, DN 35MM, INSTALADO EM RAMAL DE DISTRIBUIÇÃO DE ÁGUA FORNECIMENTO E INSTALAÇÃO. AF_06/2022</v>
          </cell>
          <cell r="C10634" t="str">
            <v>UN</v>
          </cell>
          <cell r="D10634">
            <v>30.12</v>
          </cell>
          <cell r="E10634">
            <v>30.95</v>
          </cell>
          <cell r="F10634" t="str">
            <v>SINAPI JUNHO 2025</v>
          </cell>
        </row>
        <row r="10635">
          <cell r="A10635">
            <v>89649</v>
          </cell>
          <cell r="B10635" t="str">
            <v>JOELHO 90 GRAUS, CPVC, SOLDÁVEL, DN 35MM, INSTALADO EM RAMAL OU SUB-RAMAL DE ÁGUA FORNECIMENTO E INSTALAÇÃO. AF_06/2022</v>
          </cell>
          <cell r="C10635" t="str">
            <v>UN</v>
          </cell>
          <cell r="D10635">
            <v>31.17</v>
          </cell>
          <cell r="E10635">
            <v>32.090000000000003</v>
          </cell>
          <cell r="F10635" t="str">
            <v>SINAPI JUNHO 2025</v>
          </cell>
        </row>
        <row r="10636">
          <cell r="A10636">
            <v>89781</v>
          </cell>
          <cell r="B10636" t="str">
            <v>JOELHO 90 GRAUS, CPVC, SOLDÁVEL, DN 42MM, INSTALADO EM PRUMADA DE ÁGUA FORNECIMENTO E INSTALAÇÃO. AF_06/2022</v>
          </cell>
          <cell r="C10636" t="str">
            <v>UN</v>
          </cell>
          <cell r="D10636">
            <v>36.85</v>
          </cell>
          <cell r="E10636">
            <v>37.369999999999997</v>
          </cell>
          <cell r="F10636" t="str">
            <v>SINAPI JUNHO 2025</v>
          </cell>
        </row>
        <row r="10637">
          <cell r="A10637">
            <v>104023</v>
          </cell>
          <cell r="B10637" t="str">
            <v>JOELHO 90 GRAUS, CPVC, SOLDÁVEL, DN 42MM, INSTALADO EM RAMAL DE DISTRIBUIÇÃO DE ÁGUA - FORNECIMENTO E INSTALAÇÃO. AF_06/2022</v>
          </cell>
          <cell r="C10637" t="str">
            <v>UN</v>
          </cell>
          <cell r="D10637">
            <v>41.46</v>
          </cell>
          <cell r="E10637">
            <v>42.41</v>
          </cell>
          <cell r="F10637" t="str">
            <v>SINAPI JUNHO 2025</v>
          </cell>
        </row>
        <row r="10638">
          <cell r="A10638">
            <v>89788</v>
          </cell>
          <cell r="B10638" t="str">
            <v>JOELHO 90 GRAUS, CPVC, SOLDÁVEL, DN 54MM, INSTALADO EM PRUMADA DE ÁGUA FORNECIMENTO E INSTALAÇÃO. AF_06/2022</v>
          </cell>
          <cell r="C10638" t="str">
            <v>UN</v>
          </cell>
          <cell r="D10638">
            <v>79.87</v>
          </cell>
          <cell r="E10638">
            <v>80.53</v>
          </cell>
          <cell r="F10638" t="str">
            <v>SINAPI JUNHO 2025</v>
          </cell>
        </row>
        <row r="10639">
          <cell r="A10639">
            <v>89790</v>
          </cell>
          <cell r="B10639" t="str">
            <v>JOELHO 90 GRAUS, CPVC, SOLDÁVEL, DN 73MM, INSTALADO EM PRUMADA DE ÁGUA FORNECIMENTO E INSTALAÇÃO. AF_06/2022</v>
          </cell>
          <cell r="C10639" t="str">
            <v>UN</v>
          </cell>
          <cell r="D10639">
            <v>159.53</v>
          </cell>
          <cell r="E10639">
            <v>160.38999999999999</v>
          </cell>
          <cell r="F10639" t="str">
            <v>SINAPI JUNHO 2025</v>
          </cell>
        </row>
        <row r="10640">
          <cell r="A10640">
            <v>89792</v>
          </cell>
          <cell r="B10640" t="str">
            <v>JOELHO 90 GRAUS, CPVC, SOLDÁVEL, DN 89MM, INSTALADO EM PRUMADA DE ÁGUA FORNECIMENTO E INSTALAÇÃO. AF_06/2022</v>
          </cell>
          <cell r="C10640" t="str">
            <v>UN</v>
          </cell>
          <cell r="D10640">
            <v>188.52</v>
          </cell>
          <cell r="E10640">
            <v>189.55</v>
          </cell>
          <cell r="F10640" t="str">
            <v>SINAPI JUNHO 2025</v>
          </cell>
        </row>
        <row r="10641">
          <cell r="A10641">
            <v>89640</v>
          </cell>
          <cell r="B10641" t="str">
            <v>JOELHO DE TRANSIÇÃO, 90 GRAUS, CPVC, SOLDÁVEL, DN 15MM X 1/2", INSTALADO EM RAMAL OU SUB-RAMAL DE ÁGUA - FORNECIMENTO E INSTALAÇÃO. AF_06/2022</v>
          </cell>
          <cell r="C10641" t="str">
            <v>UN</v>
          </cell>
          <cell r="D10641">
            <v>19.52</v>
          </cell>
          <cell r="E10641">
            <v>20.05</v>
          </cell>
          <cell r="F10641" t="str">
            <v>SINAPI JUNHO 2025</v>
          </cell>
        </row>
        <row r="10642">
          <cell r="A10642">
            <v>89644</v>
          </cell>
          <cell r="B10642" t="str">
            <v>JOELHO DE TRANSIÇÃO, 90 GRAUS, CPVC, SOLDÁVEL, DN 22MM X 1/2", INSTALADO EM RAMAL OU SUB-RAMAL DE ÁGUA - FORNECIMENTO E INSTALAÇÃO. AF_06/2022</v>
          </cell>
          <cell r="C10642" t="str">
            <v>UN</v>
          </cell>
          <cell r="D10642">
            <v>23.79</v>
          </cell>
          <cell r="E10642">
            <v>24.39</v>
          </cell>
          <cell r="F10642" t="str">
            <v>SINAPI JUNHO 2025</v>
          </cell>
        </row>
        <row r="10643">
          <cell r="A10643">
            <v>89645</v>
          </cell>
          <cell r="B10643" t="str">
            <v>JOELHO DE TRANSIÇÃO, 90 GRAUS, CPVC, SOLDÁVEL, DN 22MM X 3/4", INSTALADO EM RAMAL OU SUB-RAMAL DE ÁGUA - FORNECIMENTO E INSTALAÇÃO. AF_06/2022</v>
          </cell>
          <cell r="C10643" t="str">
            <v>UN</v>
          </cell>
          <cell r="D10643">
            <v>33.15</v>
          </cell>
          <cell r="E10643">
            <v>33.79</v>
          </cell>
          <cell r="F10643" t="str">
            <v>SINAPI JUNHO 2025</v>
          </cell>
        </row>
        <row r="10644">
          <cell r="A10644">
            <v>89652</v>
          </cell>
          <cell r="B10644" t="str">
            <v>LUVA DE CORRER, CPVC, SOLDÁVEL, DN 15MM, INSTALADO EM RAMAL OU SUB-RAMAL DE ÁGUA FORNECIMENTO E INSTALAÇÃO. AF_06/2022</v>
          </cell>
          <cell r="C10644" t="str">
            <v>UN</v>
          </cell>
          <cell r="D10644">
            <v>12.53</v>
          </cell>
          <cell r="E10644">
            <v>12.88</v>
          </cell>
          <cell r="F10644" t="str">
            <v>SINAPI JUNHO 2025</v>
          </cell>
        </row>
        <row r="10645">
          <cell r="A10645">
            <v>89738</v>
          </cell>
          <cell r="B10645" t="str">
            <v>LUVA DE CORRER, CPVC, SOLDÁVEL, DN 22MM, INSTALADO EM RAMAL DE DISTRIBUIÇÃO DE ÁGUA FORNECIMENTO E INSTALAÇÃO. AF_12/2014</v>
          </cell>
          <cell r="C10645" t="str">
            <v>UN</v>
          </cell>
          <cell r="D10645">
            <v>17.09</v>
          </cell>
          <cell r="E10645">
            <v>17.48</v>
          </cell>
          <cell r="F10645" t="str">
            <v>SINAPI JUNHO 2025</v>
          </cell>
        </row>
        <row r="10646">
          <cell r="A10646">
            <v>89659</v>
          </cell>
          <cell r="B10646" t="str">
            <v>LUVA DE CORRER, CPVC, SOLDÁVEL, DN 22MM, INSTALADO EM RAMAL OU SUB-RAMAL DE ÁGUA FORNECIMENTO E INSTALAÇÃO. AF_06/2022</v>
          </cell>
          <cell r="C10646" t="str">
            <v>UN</v>
          </cell>
          <cell r="D10646">
            <v>17.59</v>
          </cell>
          <cell r="E10646">
            <v>18.03</v>
          </cell>
          <cell r="F10646" t="str">
            <v>SINAPI JUNHO 2025</v>
          </cell>
        </row>
        <row r="10647">
          <cell r="A10647">
            <v>89756</v>
          </cell>
          <cell r="B10647" t="str">
            <v>LUVA DE CORRER, CPVC, SOLDÁVEL, DN 28MM, INSTALADO EM RAMAL DE DISTRIBUIÇÃO DE ÁGUA FORNECIMENTO E INSTALAÇÃO. AF_06/2022</v>
          </cell>
          <cell r="C10647" t="str">
            <v>UN</v>
          </cell>
          <cell r="D10647">
            <v>23.61</v>
          </cell>
          <cell r="E10647">
            <v>24.07</v>
          </cell>
          <cell r="F10647" t="str">
            <v>SINAPI JUNHO 2025</v>
          </cell>
        </row>
        <row r="10648">
          <cell r="A10648">
            <v>89672</v>
          </cell>
          <cell r="B10648" t="str">
            <v>LUVA DE CORRER, CPVC, SOLDÁVEL, DN 28MM, INSTALADO EM RAMAL OU SUB-RAMAL DE ÁGUA FORNECIMENTO E INSTALAÇÃO. AF_06/2022</v>
          </cell>
          <cell r="C10648" t="str">
            <v>UN</v>
          </cell>
          <cell r="D10648">
            <v>24.2</v>
          </cell>
          <cell r="E10648">
            <v>24.72</v>
          </cell>
          <cell r="F10648" t="str">
            <v>SINAPI JUNHO 2025</v>
          </cell>
        </row>
        <row r="10649">
          <cell r="A10649">
            <v>89815</v>
          </cell>
          <cell r="B10649" t="str">
            <v>LUVA DE CORRER, CPVC, SOLDÁVEL, DN 35MM, INSTALADO EM PRUMADA DE ÁGUA FORNECIMENTO E INSTALAÇÃO. AF_06/2022</v>
          </cell>
          <cell r="C10649" t="str">
            <v>UN</v>
          </cell>
          <cell r="D10649">
            <v>28.76</v>
          </cell>
          <cell r="E10649">
            <v>29.06</v>
          </cell>
          <cell r="F10649" t="str">
            <v>SINAPI JUNHO 2025</v>
          </cell>
        </row>
        <row r="10650">
          <cell r="A10650">
            <v>89761</v>
          </cell>
          <cell r="B10650" t="str">
            <v>LUVA DE CORRER, CPVC, SOLDÁVEL, DN 35MM, INSTALADO EM RAMAL DE DISTRIBUIÇÃO DE ÁGUA - FORNECIMENTO E INSTALAÇÃO. AF_06/2022</v>
          </cell>
          <cell r="C10650" t="str">
            <v>UN</v>
          </cell>
          <cell r="D10650">
            <v>31.47</v>
          </cell>
          <cell r="E10650">
            <v>32.03</v>
          </cell>
          <cell r="F10650" t="str">
            <v>SINAPI JUNHO 2025</v>
          </cell>
        </row>
        <row r="10651">
          <cell r="A10651">
            <v>89682</v>
          </cell>
          <cell r="B10651" t="str">
            <v>LUVA DE CORRER, CPVC, SOLDÁVEL, DN 35MM, INSTALADO EM RAMAL OU SUB-RAMAL DE ÁGUA FORNECIMENTO E INSTALAÇÃO. AF_06/2022</v>
          </cell>
          <cell r="C10651" t="str">
            <v>UN</v>
          </cell>
          <cell r="D10651">
            <v>32.17</v>
          </cell>
          <cell r="E10651">
            <v>32.78</v>
          </cell>
          <cell r="F10651" t="str">
            <v>SINAPI JUNHO 2025</v>
          </cell>
        </row>
        <row r="10652">
          <cell r="A10652">
            <v>89824</v>
          </cell>
          <cell r="B10652" t="str">
            <v>LUVA DE CORRER, CPVC, SOLDÁVEL, DN 42MM, INSTALADO EM PRUMADA DE ÁGUA FORNECIMENTO E INSTALAÇÃO. AF_06/2022</v>
          </cell>
          <cell r="C10652" t="str">
            <v>UN</v>
          </cell>
          <cell r="D10652">
            <v>39.090000000000003</v>
          </cell>
          <cell r="E10652">
            <v>39.44</v>
          </cell>
          <cell r="F10652" t="str">
            <v>SINAPI JUNHO 2025</v>
          </cell>
        </row>
        <row r="10653">
          <cell r="A10653">
            <v>104026</v>
          </cell>
          <cell r="B10653" t="str">
            <v>LUVA DE CORRER, CPVC, SOLDÁVEL, DN 42MM, INSTALADO EM RAMAL DE DISTRIBUIÇÃO DE ÁGUA - FORNECIMENTO E INSTALAÇÃO. AF_06/2022</v>
          </cell>
          <cell r="C10653" t="str">
            <v>UN</v>
          </cell>
          <cell r="D10653">
            <v>42.16</v>
          </cell>
          <cell r="E10653">
            <v>42.79</v>
          </cell>
          <cell r="F10653" t="str">
            <v>SINAPI JUNHO 2025</v>
          </cell>
        </row>
        <row r="10654">
          <cell r="A10654">
            <v>89740</v>
          </cell>
          <cell r="B10654" t="str">
            <v>LUVA DE TRANSIÇÃO, CPVC, SOLDÁVEL, DN 22MM X 25MM, INSTALADO EM RAMAL DE DISTRIBUIÇÃO DE ÁGUA FORNECIMENTO E INSTALAÇÃO. AF_06/2022</v>
          </cell>
          <cell r="C10654" t="str">
            <v>UN</v>
          </cell>
          <cell r="D10654">
            <v>9.49</v>
          </cell>
          <cell r="E10654">
            <v>9.91</v>
          </cell>
          <cell r="F10654" t="str">
            <v>SINAPI JUNHO 2025</v>
          </cell>
        </row>
        <row r="10655">
          <cell r="A10655">
            <v>89836</v>
          </cell>
          <cell r="B10655" t="str">
            <v>LUVA DE TRANSIÇÃO, CPVC, SOLDÁVEL, DN 54MM X 2, INSTALADO EM PRUMADA DE ÁGUA FORNECIMENTO E INSTALAÇÃO. AF_06/2022</v>
          </cell>
          <cell r="C10655" t="str">
            <v>UN</v>
          </cell>
          <cell r="D10655">
            <v>200.9</v>
          </cell>
          <cell r="E10655">
            <v>201.33</v>
          </cell>
          <cell r="F10655" t="str">
            <v>SINAPI JUNHO 2025</v>
          </cell>
        </row>
        <row r="10656">
          <cell r="A10656">
            <v>89653</v>
          </cell>
          <cell r="B10656" t="str">
            <v>LUVA DE TRANSIÇÃO, CPVC, SOLDÁVEL, DN15MM X 1/2", INSTALADO EM RAMAL OU SUB-RAMAL DE ÁGUA - FORNECIMENTO E INSTALAÇÃO. AF_06/2022</v>
          </cell>
          <cell r="C10656" t="str">
            <v>UN</v>
          </cell>
          <cell r="D10656">
            <v>17.73</v>
          </cell>
          <cell r="E10656">
            <v>18.079999999999998</v>
          </cell>
          <cell r="F10656" t="str">
            <v>SINAPI JUNHO 2025</v>
          </cell>
        </row>
        <row r="10657">
          <cell r="A10657">
            <v>89660</v>
          </cell>
          <cell r="B10657" t="str">
            <v>LUVA DE TRANSIÇÃO, CPVC, SOLDÁVEL, DN22MM X 25MM, INSTALADO EM RAMAL OU SUB-RAMAL DE ÁGUA - FORNECIMENTO E INSTALAÇÃO. AF_06/2022</v>
          </cell>
          <cell r="C10657" t="str">
            <v>UN</v>
          </cell>
          <cell r="D10657">
            <v>10.029999999999999</v>
          </cell>
          <cell r="E10657">
            <v>10.48</v>
          </cell>
          <cell r="F10657" t="str">
            <v>SINAPI JUNHO 2025</v>
          </cell>
        </row>
        <row r="10658">
          <cell r="A10658">
            <v>104028</v>
          </cell>
          <cell r="B10658" t="str">
            <v>LUVA DE TRANSIÇÃO, CPVC, SOLDÁVEL, DN42MM X 1.1/2", INSTALADO EM RAMAL DE DISTRIBUIÇÃO DE ÁGUA - FORNECIMENTO E INSTALAÇÃO. AF_06/2022</v>
          </cell>
          <cell r="C10658" t="str">
            <v>UN</v>
          </cell>
          <cell r="D10658">
            <v>130.65</v>
          </cell>
          <cell r="E10658">
            <v>131.24</v>
          </cell>
          <cell r="F10658" t="str">
            <v>SINAPI JUNHO 2025</v>
          </cell>
        </row>
        <row r="10659">
          <cell r="A10659">
            <v>89826</v>
          </cell>
          <cell r="B10659" t="str">
            <v>LUVA DE TRANSIÇÃO, CPVC, SOLDÁVEL, DN42MM X 1.1/2, INSTALADO EM PRUMADA DE ÁGUA FORNECIMENTO E INSTALAÇÃO. AF_06/2022</v>
          </cell>
          <cell r="C10659" t="str">
            <v>UN</v>
          </cell>
          <cell r="D10659">
            <v>127.76</v>
          </cell>
          <cell r="E10659">
            <v>128.08000000000001</v>
          </cell>
          <cell r="F10659" t="str">
            <v>SINAPI JUNHO 2025</v>
          </cell>
        </row>
        <row r="10660">
          <cell r="A10660">
            <v>89651</v>
          </cell>
          <cell r="B10660" t="str">
            <v>LUVA, CPVC, SOLDÁVEL, DN 15MM, INSTALADO EM RAMAL OU SUB-RAMAL DE ÁGUA - FORNECIMENTO E INSTALAÇÃO. AF_06/2022</v>
          </cell>
          <cell r="C10660" t="str">
            <v>UN</v>
          </cell>
          <cell r="D10660">
            <v>7.4</v>
          </cell>
          <cell r="E10660">
            <v>7.75</v>
          </cell>
          <cell r="F10660" t="str">
            <v>SINAPI JUNHO 2025</v>
          </cell>
        </row>
        <row r="10661">
          <cell r="A10661">
            <v>89736</v>
          </cell>
          <cell r="B10661" t="str">
            <v>LUVA, CPVC, SOLDÁVEL, DN 22MM, INSTALADO EM RAMAL DE DISTRIBUIÇÃO DE ÁGUA FORNECIMENTO E INSTALAÇÃO. AF_06/2022</v>
          </cell>
          <cell r="C10661" t="str">
            <v>UN</v>
          </cell>
          <cell r="D10661">
            <v>9.35</v>
          </cell>
          <cell r="E10661">
            <v>9.74</v>
          </cell>
          <cell r="F10661" t="str">
            <v>SINAPI JUNHO 2025</v>
          </cell>
        </row>
        <row r="10662">
          <cell r="A10662">
            <v>89658</v>
          </cell>
          <cell r="B10662" t="str">
            <v>LUVA, CPVC, SOLDÁVEL, DN 22MM, INSTALADO EM RAMAL OU SUB-RAMAL DE ÁGUA FORNECIMENTO E INSTALAÇÃO. AF_06/2022</v>
          </cell>
          <cell r="C10662" t="str">
            <v>UN</v>
          </cell>
          <cell r="D10662">
            <v>9.85</v>
          </cell>
          <cell r="E10662">
            <v>10.29</v>
          </cell>
          <cell r="F10662" t="str">
            <v>SINAPI JUNHO 2025</v>
          </cell>
        </row>
        <row r="10663">
          <cell r="A10663">
            <v>89755</v>
          </cell>
          <cell r="B10663" t="str">
            <v>LUVA, CPVC, SOLDÁVEL, DN 28MM, INSTALADO EM RAMAL DE DISTRIBUIÇÃO DE ÁGUA FORNECIMENTO E INSTALAÇÃO. AF_06/2022</v>
          </cell>
          <cell r="C10663" t="str">
            <v>UN</v>
          </cell>
          <cell r="D10663">
            <v>13.97</v>
          </cell>
          <cell r="E10663">
            <v>14.43</v>
          </cell>
          <cell r="F10663" t="str">
            <v>SINAPI JUNHO 2025</v>
          </cell>
        </row>
        <row r="10664">
          <cell r="A10664">
            <v>89670</v>
          </cell>
          <cell r="B10664" t="str">
            <v>LUVA, CPVC, SOLDÁVEL, DN 28MM, INSTALADO EM RAMAL OU SUB-RAMAL DE ÁGUA FORNECIMENTO E INSTALAÇÃO. AF_06/2022</v>
          </cell>
          <cell r="C10664" t="str">
            <v>UN</v>
          </cell>
          <cell r="D10664">
            <v>14.56</v>
          </cell>
          <cell r="E10664">
            <v>15.08</v>
          </cell>
          <cell r="F10664" t="str">
            <v>SINAPI JUNHO 2025</v>
          </cell>
        </row>
        <row r="10665">
          <cell r="A10665">
            <v>89794</v>
          </cell>
          <cell r="B10665" t="str">
            <v>LUVA, CPVC, SOLDÁVEL, DN 35MM, INSTALADO EM PRUMADA DE ÁGUA FORNECIMENTO E INSTALAÇÃO. AF_06/2022</v>
          </cell>
          <cell r="C10665" t="str">
            <v>UN</v>
          </cell>
          <cell r="D10665">
            <v>19.66</v>
          </cell>
          <cell r="E10665">
            <v>19.96</v>
          </cell>
          <cell r="F10665" t="str">
            <v>SINAPI JUNHO 2025</v>
          </cell>
        </row>
        <row r="10666">
          <cell r="A10666">
            <v>89760</v>
          </cell>
          <cell r="B10666" t="str">
            <v>LUVA, CPVC, SOLDÁVEL, DN 35MM, INSTALADO EM RAMAL DE DISTRIBUIÇÃO DE ÁGUA - FORNECIMENTO E INSTALAÇÃO. AF_06/2022</v>
          </cell>
          <cell r="C10666" t="str">
            <v>UN</v>
          </cell>
          <cell r="D10666">
            <v>22.37</v>
          </cell>
          <cell r="E10666">
            <v>22.93</v>
          </cell>
          <cell r="F10666" t="str">
            <v>SINAPI JUNHO 2025</v>
          </cell>
        </row>
        <row r="10667">
          <cell r="A10667">
            <v>89680</v>
          </cell>
          <cell r="B10667" t="str">
            <v>LUVA, CPVC, SOLDÁVEL, DN 35MM, INSTALADO EM RAMAL OU SUB-RAMAL DE ÁGUA FORNECIMENTO E INSTALAÇÃO. AF_06/2022</v>
          </cell>
          <cell r="C10667" t="str">
            <v>UN</v>
          </cell>
          <cell r="D10667">
            <v>23.07</v>
          </cell>
          <cell r="E10667">
            <v>23.68</v>
          </cell>
          <cell r="F10667" t="str">
            <v>SINAPI JUNHO 2025</v>
          </cell>
        </row>
        <row r="10668">
          <cell r="A10668">
            <v>89822</v>
          </cell>
          <cell r="B10668" t="str">
            <v>LUVA, CPVC, SOLDÁVEL, DN 42MM, INSTALADO EM PRUMADA DE ÁGUA FORNECIMENTO E INSTALAÇÃO. AF_06/2022</v>
          </cell>
          <cell r="C10668" t="str">
            <v>UN</v>
          </cell>
          <cell r="D10668">
            <v>25.72</v>
          </cell>
          <cell r="E10668">
            <v>26.07</v>
          </cell>
          <cell r="F10668" t="str">
            <v>SINAPI JUNHO 2025</v>
          </cell>
        </row>
        <row r="10669">
          <cell r="A10669">
            <v>104025</v>
          </cell>
          <cell r="B10669" t="str">
            <v>LUVA, CPVC, SOLDÁVEL, DN 42MM, INSTALADO EM RAMAL DE DISTRIBUIÇÃO DE ÁGUA - FORNECIMENTO E INSTALAÇÃO. AF_06/2022</v>
          </cell>
          <cell r="C10669" t="str">
            <v>UN</v>
          </cell>
          <cell r="D10669">
            <v>28.79</v>
          </cell>
          <cell r="E10669">
            <v>29.42</v>
          </cell>
          <cell r="F10669" t="str">
            <v>SINAPI JUNHO 2025</v>
          </cell>
        </row>
        <row r="10670">
          <cell r="A10670">
            <v>89835</v>
          </cell>
          <cell r="B10670" t="str">
            <v>LUVA, CPVC, SOLDÁVEL, DN 54MM, INSTALADO EM PRUMADA DE ÁGUA FORNECIMENTO E INSTALAÇÃO. AF_06/2022</v>
          </cell>
          <cell r="C10670" t="str">
            <v>UN</v>
          </cell>
          <cell r="D10670">
            <v>44.33</v>
          </cell>
          <cell r="E10670">
            <v>44.76</v>
          </cell>
          <cell r="F10670" t="str">
            <v>SINAPI JUNHO 2025</v>
          </cell>
        </row>
        <row r="10671">
          <cell r="A10671">
            <v>89838</v>
          </cell>
          <cell r="B10671" t="str">
            <v>LUVA, CPVC, SOLDÁVEL, DN 73MM, INSTALADO EM PRUMADA DE ÁGUA FORNECIMENTO E INSTALAÇÃO. AF_06/2022</v>
          </cell>
          <cell r="C10671" t="str">
            <v>UN</v>
          </cell>
          <cell r="D10671">
            <v>154.29</v>
          </cell>
          <cell r="E10671">
            <v>154.86000000000001</v>
          </cell>
          <cell r="F10671" t="str">
            <v>SINAPI JUNHO 2025</v>
          </cell>
        </row>
        <row r="10672">
          <cell r="A10672">
            <v>89840</v>
          </cell>
          <cell r="B10672" t="str">
            <v>LUVA, CPVC, SOLDÁVEL, DN 89MM, INSTALADO EM PRUMADA DE ÁGUA FORNECIMENTO E INSTALAÇÃO. AF_06/2022</v>
          </cell>
          <cell r="C10672" t="str">
            <v>UN</v>
          </cell>
          <cell r="D10672">
            <v>181.76</v>
          </cell>
          <cell r="E10672">
            <v>182.45</v>
          </cell>
          <cell r="F10672" t="str">
            <v>SINAPI JUNHO 2025</v>
          </cell>
        </row>
        <row r="10673">
          <cell r="A10673">
            <v>104015</v>
          </cell>
          <cell r="B10673" t="str">
            <v>TE DE REDUÇÃO, CPVC, SOLDÁVEL, DN 22 X 15 MM, INSTALADO EM RAMAL OU SUB-RAMAL DE ÁGUA - FORNECIMENTO E INSTALAÇÃO. AF_06/2022</v>
          </cell>
          <cell r="C10673" t="str">
            <v>UN</v>
          </cell>
          <cell r="D10673">
            <v>16.989999999999998</v>
          </cell>
          <cell r="E10673">
            <v>17.8</v>
          </cell>
          <cell r="F10673" t="str">
            <v>SINAPI JUNHO 2025</v>
          </cell>
        </row>
        <row r="10674">
          <cell r="A10674">
            <v>104018</v>
          </cell>
          <cell r="B10674" t="str">
            <v>TE DE REDUÇÃO, CPVC, SOLDÁVEL, DN 28 X 22 MM, INSTALADO EM RAMAL DE DISTRIBUIÇÃO DE ÁGUA - FORNECIMENTO E INSTALAÇÃO. AF_06/2022</v>
          </cell>
          <cell r="C10674" t="str">
            <v>UN</v>
          </cell>
          <cell r="D10674">
            <v>21.71</v>
          </cell>
          <cell r="E10674">
            <v>22.57</v>
          </cell>
          <cell r="F10674" t="str">
            <v>SINAPI JUNHO 2025</v>
          </cell>
        </row>
        <row r="10675">
          <cell r="A10675">
            <v>104016</v>
          </cell>
          <cell r="B10675" t="str">
            <v>TE DE REDUÇÃO, CPVC, SOLDÁVEL, DN 28 X 22 MM, INSTALADO EM RAMAL OU SUB-RAMAL DE ÁGUA - FORNECIMENTO E INSTALAÇÃO. AF_06/2022</v>
          </cell>
          <cell r="C10675" t="str">
            <v>UN</v>
          </cell>
          <cell r="D10675">
            <v>22.81</v>
          </cell>
          <cell r="E10675">
            <v>23.77</v>
          </cell>
          <cell r="F10675" t="str">
            <v>SINAPI JUNHO 2025</v>
          </cell>
        </row>
        <row r="10676">
          <cell r="A10676">
            <v>104019</v>
          </cell>
          <cell r="B10676" t="str">
            <v>TE DE REDUÇÃO, CPVC, SOLDÁVEL, DN 35 X 28 MM, INSTALADO EM RAMAL DE DISTRIBUIÇÃO DE ÁGUA - FORNECIMENTO E INSTALAÇÃO. AF_06/2022</v>
          </cell>
          <cell r="C10676" t="str">
            <v>UN</v>
          </cell>
          <cell r="D10676">
            <v>44.84</v>
          </cell>
          <cell r="E10676">
            <v>45.86</v>
          </cell>
          <cell r="F10676" t="str">
            <v>SINAPI JUNHO 2025</v>
          </cell>
        </row>
        <row r="10677">
          <cell r="A10677">
            <v>104017</v>
          </cell>
          <cell r="B10677" t="str">
            <v>TE DE REDUÇÃO, CPVC, SOLDÁVEL, DN 35 X 28 MM, INSTALADO EM RAMAL OU SUB-RAMAL DE ÁGUA - FORNECIMENTO E INSTALAÇÃO. AF_06/2022</v>
          </cell>
          <cell r="C10677" t="str">
            <v>UN</v>
          </cell>
          <cell r="D10677">
            <v>46.11</v>
          </cell>
          <cell r="E10677">
            <v>47.26</v>
          </cell>
          <cell r="F10677" t="str">
            <v>SINAPI JUNHO 2025</v>
          </cell>
        </row>
        <row r="10678">
          <cell r="A10678">
            <v>104020</v>
          </cell>
          <cell r="B10678" t="str">
            <v>TE DE REDUÇÃO, CPVC, SOLDÁVEL, DN 42 X 35 MM, INSTALADO EM PRUMADA DE ÁGUA - FORNECIMENTO E INSTALAÇÃO. AF_06/2022</v>
          </cell>
          <cell r="C10678" t="str">
            <v>UN</v>
          </cell>
          <cell r="D10678">
            <v>56.38</v>
          </cell>
          <cell r="E10678">
            <v>57.02</v>
          </cell>
          <cell r="F10678" t="str">
            <v>SINAPI JUNHO 2025</v>
          </cell>
        </row>
        <row r="10679">
          <cell r="A10679">
            <v>104030</v>
          </cell>
          <cell r="B10679" t="str">
            <v>TE DE REDUÇÃO, CPVC, SOLDÁVEL, DN 42 X 35 MM, INSTALADO EM RAMAL DE DISTRIBUIÇÃO DE ÁGUA - FORNECIMENTO E INSTALAÇÃO. AF_06/2022</v>
          </cell>
          <cell r="C10679" t="str">
            <v>UN</v>
          </cell>
          <cell r="D10679">
            <v>62.16</v>
          </cell>
          <cell r="E10679">
            <v>63.35</v>
          </cell>
          <cell r="F10679" t="str">
            <v>SINAPI JUNHO 2025</v>
          </cell>
        </row>
        <row r="10680">
          <cell r="A10680">
            <v>89694</v>
          </cell>
          <cell r="B10680" t="str">
            <v>TE DE TRANSIÇÃO, CPVC, SOLDÁVEL, DN 15MM X 1/2, INSTALADO EM RAMAL OU SUB-RAMAL DE ÁGUA FORNECIMENTO E INSTALAÇÃO. AF_06/2022</v>
          </cell>
          <cell r="C10680" t="str">
            <v>UN</v>
          </cell>
          <cell r="D10680">
            <v>20.72</v>
          </cell>
          <cell r="E10680">
            <v>21.42</v>
          </cell>
          <cell r="F10680" t="str">
            <v>SINAPI JUNHO 2025</v>
          </cell>
        </row>
        <row r="10681">
          <cell r="A10681">
            <v>89700</v>
          </cell>
          <cell r="B10681" t="str">
            <v>TE DE TRANSIÇÃO, CPVC, SOLDÁVEL, DN 22MM X 1/2, INSTALADO EM RAMAL OU SUB-RAMAL DE ÁGUA FORNECIMENTO E INSTALAÇÃO. AF_06/2022</v>
          </cell>
          <cell r="C10681" t="str">
            <v>UN</v>
          </cell>
          <cell r="D10681">
            <v>23.69</v>
          </cell>
          <cell r="E10681">
            <v>24.5</v>
          </cell>
          <cell r="F10681" t="str">
            <v>SINAPI JUNHO 2025</v>
          </cell>
        </row>
        <row r="10682">
          <cell r="A10682">
            <v>89703</v>
          </cell>
          <cell r="B10682" t="str">
            <v>TE MISTURADOR DE TRANSIÇÃO, CPVC, SOLDÁVEL, DN 22MM X 3/4", INSTALADO EM RAMAL OU SUB-RAMAL DE ÁGUA - FORNECIMENTO E INSTALAÇÃO. AF_06/2022</v>
          </cell>
          <cell r="C10682" t="str">
            <v>UN</v>
          </cell>
          <cell r="D10682">
            <v>48.73</v>
          </cell>
          <cell r="E10682">
            <v>49.59</v>
          </cell>
          <cell r="F10682" t="str">
            <v>SINAPI JUNHO 2025</v>
          </cell>
        </row>
        <row r="10683">
          <cell r="A10683">
            <v>89691</v>
          </cell>
          <cell r="B10683" t="str">
            <v>TE, CPVC, SOLDÁVEL, DN 15MM, INSTALADO EM RAMAL OU SUB-RAMAL DE ÁGUA - FORNECIMENTO E INSTALAÇÃO. AF_06/2022</v>
          </cell>
          <cell r="C10683" t="str">
            <v>UN</v>
          </cell>
          <cell r="D10683">
            <v>14.13</v>
          </cell>
          <cell r="E10683">
            <v>14.83</v>
          </cell>
          <cell r="F10683" t="str">
            <v>SINAPI JUNHO 2025</v>
          </cell>
        </row>
        <row r="10684">
          <cell r="A10684">
            <v>89765</v>
          </cell>
          <cell r="B10684" t="str">
            <v>TE, CPVC, SOLDÁVEL, DN 22MM, INSTALADO EM RAMAL DE DISTRIBUIÇÃO DE ÁGUA - FORNECIMENTO E INSTALAÇÃO. AF_06/2022</v>
          </cell>
          <cell r="C10684" t="str">
            <v>UN</v>
          </cell>
          <cell r="D10684">
            <v>17.440000000000001</v>
          </cell>
          <cell r="E10684">
            <v>18.23</v>
          </cell>
          <cell r="F10684" t="str">
            <v>SINAPI JUNHO 2025</v>
          </cell>
        </row>
        <row r="10685">
          <cell r="A10685">
            <v>89697</v>
          </cell>
          <cell r="B10685" t="str">
            <v>TE, CPVC, SOLDÁVEL, DN 22MM, INSTALADO EM RAMAL OU SUB-RAMAL DE ÁGUA - FORNECIMENTO E INSTALAÇÃO. AF_06/2022</v>
          </cell>
          <cell r="C10685" t="str">
            <v>UN</v>
          </cell>
          <cell r="D10685">
            <v>18.440000000000001</v>
          </cell>
          <cell r="E10685">
            <v>19.329999999999998</v>
          </cell>
          <cell r="F10685" t="str">
            <v>SINAPI JUNHO 2025</v>
          </cell>
        </row>
        <row r="10686">
          <cell r="A10686">
            <v>89844</v>
          </cell>
          <cell r="B10686" t="str">
            <v>TE, CPVC, SOLDÁVEL, DN 42MM, INSTALADO EM PRUMADA DE ÁGUA FORNECIMENTO E INSTALAÇÃO. AF_06/2022</v>
          </cell>
          <cell r="C10686" t="str">
            <v>UN</v>
          </cell>
          <cell r="D10686">
            <v>63.96</v>
          </cell>
          <cell r="E10686">
            <v>64.66</v>
          </cell>
          <cell r="F10686" t="str">
            <v>SINAPI JUNHO 2025</v>
          </cell>
        </row>
        <row r="10687">
          <cell r="A10687">
            <v>104022</v>
          </cell>
          <cell r="B10687" t="str">
            <v>TE, CPVC, SOLDÁVEL, DN 42MM, INSTALADO EM RAMAL DE DISTRIBUIÇÃO DE ÁGUA - FORNECIMENTO E INSTALAÇÃO. AF_06/2022</v>
          </cell>
          <cell r="C10687" t="str">
            <v>UN</v>
          </cell>
          <cell r="D10687">
            <v>70.099999999999994</v>
          </cell>
          <cell r="E10687">
            <v>71.37</v>
          </cell>
          <cell r="F10687" t="str">
            <v>SINAPI JUNHO 2025</v>
          </cell>
        </row>
        <row r="10688">
          <cell r="A10688">
            <v>89633</v>
          </cell>
          <cell r="B10688" t="str">
            <v>TUBO, CPVC, SOLDÁVEL, DN 15MM, INSTALADO EM RAMAL OU SUB-RAMAL DE ÁGUA - FORNECIMENTO E INSTALAÇÃO. AF_06/2022</v>
          </cell>
          <cell r="C10688" t="str">
            <v>M</v>
          </cell>
          <cell r="D10688">
            <v>26.63</v>
          </cell>
          <cell r="E10688">
            <v>27.94</v>
          </cell>
          <cell r="F10688" t="str">
            <v>SINAPI JUNHO 2025</v>
          </cell>
        </row>
        <row r="10689">
          <cell r="A10689">
            <v>89716</v>
          </cell>
          <cell r="B10689" t="str">
            <v>TUBO, CPVC, SOLDÁVEL, DN 22MM, INSTALADO EM RAMAL DE DISTRIBUIÇÃO DE ÁGUA - FORNECIMENTO E INSTALAÇÃO. AF_06/2022</v>
          </cell>
          <cell r="C10689" t="str">
            <v>M</v>
          </cell>
          <cell r="D10689">
            <v>27.47</v>
          </cell>
          <cell r="E10689">
            <v>28.17</v>
          </cell>
          <cell r="F10689" t="str">
            <v>SINAPI JUNHO 2025</v>
          </cell>
        </row>
        <row r="10690">
          <cell r="A10690">
            <v>89634</v>
          </cell>
          <cell r="B10690" t="str">
            <v>TUBO, CPVC, SOLDÁVEL, DN 22MM, INSTALADO EM RAMAL OU SUB-RAMAL DE ÁGUA - FORNECIMENTO E INSTALAÇÃO. AF_06/2022</v>
          </cell>
          <cell r="C10690" t="str">
            <v>M</v>
          </cell>
          <cell r="D10690">
            <v>37.85</v>
          </cell>
          <cell r="E10690">
            <v>39.51</v>
          </cell>
          <cell r="F10690" t="str">
            <v>SINAPI JUNHO 2025</v>
          </cell>
        </row>
        <row r="10691">
          <cell r="A10691">
            <v>89717</v>
          </cell>
          <cell r="B10691" t="str">
            <v>TUBO, CPVC, SOLDÁVEL, DN 28MM, INSTALADO EM RAMAL DE DISTRIBUIÇÃO DE ÁGUA - FORNECIMENTO E INSTALAÇÃO. AF_06/2022</v>
          </cell>
          <cell r="C10691" t="str">
            <v>M</v>
          </cell>
          <cell r="D10691">
            <v>43.29</v>
          </cell>
          <cell r="E10691">
            <v>44.12</v>
          </cell>
          <cell r="F10691" t="str">
            <v>SINAPI JUNHO 2025</v>
          </cell>
        </row>
        <row r="10692">
          <cell r="A10692">
            <v>89635</v>
          </cell>
          <cell r="B10692" t="str">
            <v>TUBO, CPVC, SOLDÁVEL, DN 28MM, INSTALADO EM RAMAL OU SUB-RAMAL DE ÁGUA - FORNECIMENTO E INSTALAÇÃO. AF_06/2022</v>
          </cell>
          <cell r="C10692" t="str">
            <v>M</v>
          </cell>
          <cell r="D10692">
            <v>55.53</v>
          </cell>
          <cell r="E10692">
            <v>57.49</v>
          </cell>
          <cell r="F10692" t="str">
            <v>SINAPI JUNHO 2025</v>
          </cell>
        </row>
        <row r="10693">
          <cell r="A10693">
            <v>89770</v>
          </cell>
          <cell r="B10693" t="str">
            <v>TUBO, CPVC, SOLDÁVEL, DN 35MM, INSTALADO EM PRUMADA DE ÁGUA FORNECIMENTO E INSTALAÇÃO. AF_06/2022</v>
          </cell>
          <cell r="C10693" t="str">
            <v>M</v>
          </cell>
          <cell r="D10693">
            <v>46.38</v>
          </cell>
          <cell r="E10693">
            <v>46.49</v>
          </cell>
          <cell r="F10693" t="str">
            <v>SINAPI JUNHO 2025</v>
          </cell>
        </row>
        <row r="10694">
          <cell r="A10694">
            <v>89718</v>
          </cell>
          <cell r="B10694" t="str">
            <v>TUBO, CPVC, SOLDÁVEL, DN 35MM, INSTALADO EM RAMAL DE DISTRIBUIÇÃO DE ÁGUA FORNECIMENTO E INSTALAÇÃO. AF_06/2022</v>
          </cell>
          <cell r="C10694" t="str">
            <v>M</v>
          </cell>
          <cell r="D10694">
            <v>55.44</v>
          </cell>
          <cell r="E10694">
            <v>56.41</v>
          </cell>
          <cell r="F10694" t="str">
            <v>SINAPI JUNHO 2025</v>
          </cell>
        </row>
        <row r="10695">
          <cell r="A10695">
            <v>89636</v>
          </cell>
          <cell r="B10695" t="str">
            <v>TUBO, CPVC, SOLDÁVEL, DN 35MM, INSTALADO EM RAMAL OU SUB-RAMAL DE ÁGUA FORNECIMENTO E INSTALAÇÃO. AF_06/2022</v>
          </cell>
          <cell r="C10695" t="str">
            <v>M</v>
          </cell>
          <cell r="D10695">
            <v>69.84</v>
          </cell>
          <cell r="E10695">
            <v>72.150000000000006</v>
          </cell>
          <cell r="F10695" t="str">
            <v>SINAPI JUNHO 2025</v>
          </cell>
        </row>
        <row r="10696">
          <cell r="A10696">
            <v>89771</v>
          </cell>
          <cell r="B10696" t="str">
            <v>TUBO, CPVC, SOLDÁVEL, DN 42MM, INSTALADO EM PRUMADA DE ÁGUA FORNECIMENTO E INSTALAÇÃO. AF_06/2022</v>
          </cell>
          <cell r="C10696" t="str">
            <v>M</v>
          </cell>
          <cell r="D10696">
            <v>61.9</v>
          </cell>
          <cell r="E10696">
            <v>62.04</v>
          </cell>
          <cell r="F10696" t="str">
            <v>SINAPI JUNHO 2025</v>
          </cell>
        </row>
        <row r="10697">
          <cell r="A10697">
            <v>104021</v>
          </cell>
          <cell r="B10697" t="str">
            <v>TUBO, CPVC, SOLDÁVEL, DN 42MM, INSTALADO EM RAMAL DE DISTRIBUIÇÃO DE ÁGUA - FORNECIMENTO E INSTALAÇÃO. AF_06/2022</v>
          </cell>
          <cell r="C10697" t="str">
            <v>M</v>
          </cell>
          <cell r="D10697">
            <v>72.28</v>
          </cell>
          <cell r="E10697">
            <v>73.400000000000006</v>
          </cell>
          <cell r="F10697" t="str">
            <v>SINAPI JUNHO 2025</v>
          </cell>
        </row>
        <row r="10698">
          <cell r="A10698">
            <v>89772</v>
          </cell>
          <cell r="B10698" t="str">
            <v>TUBO, CPVC, SOLDÁVEL, DN 54MM, INSTALADO EM PRUMADA DE ÁGUA FORNECIMENTO E INSTALAÇÃO. AF_06/2022</v>
          </cell>
          <cell r="C10698" t="str">
            <v>M</v>
          </cell>
          <cell r="D10698">
            <v>90.29</v>
          </cell>
          <cell r="E10698">
            <v>90.46</v>
          </cell>
          <cell r="F10698" t="str">
            <v>SINAPI JUNHO 2025</v>
          </cell>
        </row>
        <row r="10699">
          <cell r="A10699">
            <v>89773</v>
          </cell>
          <cell r="B10699" t="str">
            <v>TUBO, CPVC, SOLDÁVEL, DN 73MM, INSTALADO EM PRUMADA DE ÁGUA FORNECIMENTO E INSTALAÇÃO. AF_06/2022</v>
          </cell>
          <cell r="C10699" t="str">
            <v>M</v>
          </cell>
          <cell r="D10699">
            <v>145.44</v>
          </cell>
          <cell r="E10699">
            <v>145.66999999999999</v>
          </cell>
          <cell r="F10699" t="str">
            <v>SINAPI JUNHO 2025</v>
          </cell>
        </row>
        <row r="10700">
          <cell r="A10700">
            <v>89775</v>
          </cell>
          <cell r="B10700" t="str">
            <v>TUBO, CPVC, SOLDÁVEL, DN 89MM, INSTALADO EM PRUMADA DE ÁGUA FORNECIMENTO E INSTALAÇÃO. AF_06/2022</v>
          </cell>
          <cell r="C10700" t="str">
            <v>M</v>
          </cell>
          <cell r="D10700">
            <v>227.38</v>
          </cell>
          <cell r="E10700">
            <v>227.67</v>
          </cell>
          <cell r="F10700" t="str">
            <v>SINAPI JUNHO 2025</v>
          </cell>
        </row>
        <row r="10701">
          <cell r="A10701">
            <v>89767</v>
          </cell>
          <cell r="B10701" t="str">
            <v>TÊ MISTURADOR, CPVC, SOLDÁVEL, DN 22MM, INSTALADO EM RAMAL DE DISTRIBUIÇÃO DE ÁGUA - FORNECIMENTO E INSTALAÇÃO. AF_06/2022</v>
          </cell>
          <cell r="C10701" t="str">
            <v>UN</v>
          </cell>
          <cell r="D10701">
            <v>21.75</v>
          </cell>
          <cell r="E10701">
            <v>22.54</v>
          </cell>
          <cell r="F10701" t="str">
            <v>SINAPI JUNHO 2025</v>
          </cell>
        </row>
        <row r="10702">
          <cell r="A10702">
            <v>89695</v>
          </cell>
          <cell r="B10702" t="str">
            <v>TÊ MISTURADOR, CPVC, SOLDÁVEL, DN15MM, INSTALADO EM RAMAL OU SUB-RAMAL DE ÁGUA FORNECIMENTO E INSTALAÇÃO. AF_06/2022</v>
          </cell>
          <cell r="C10702" t="str">
            <v>UN</v>
          </cell>
          <cell r="D10702">
            <v>17.68</v>
          </cell>
          <cell r="E10702">
            <v>18.38</v>
          </cell>
          <cell r="F10702" t="str">
            <v>SINAPI JUNHO 2025</v>
          </cell>
        </row>
        <row r="10703">
          <cell r="A10703">
            <v>89702</v>
          </cell>
          <cell r="B10703" t="str">
            <v>TÊ MISTURADOR, CPVC, SOLDÁVEL, DN22MM, INSTALADO EM RAMAL OU SUB-RAMAL DE ÁGUA FORNECIMENTO E INSTALAÇÃO. AF_06/2022</v>
          </cell>
          <cell r="C10703" t="str">
            <v>UN</v>
          </cell>
          <cell r="D10703">
            <v>22.75</v>
          </cell>
          <cell r="E10703">
            <v>23.64</v>
          </cell>
          <cell r="F10703" t="str">
            <v>SINAPI JUNHO 2025</v>
          </cell>
        </row>
        <row r="10704">
          <cell r="A10704">
            <v>89768</v>
          </cell>
          <cell r="B10704" t="str">
            <v>TÊ, CPVC, SOLDÁVEL, DN 28MM, INSTALADO EM RAMAL DE DISTRIBUIÇÃO DE ÁGUA - FORNECIMENTO E INSTALAÇÃO. AF_06/2022</v>
          </cell>
          <cell r="C10704" t="str">
            <v>UN</v>
          </cell>
          <cell r="D10704">
            <v>25.27</v>
          </cell>
          <cell r="E10704">
            <v>26.2</v>
          </cell>
          <cell r="F10704" t="str">
            <v>SINAPI JUNHO 2025</v>
          </cell>
        </row>
        <row r="10705">
          <cell r="A10705">
            <v>89842</v>
          </cell>
          <cell r="B10705" t="str">
            <v>TÊ, CPVC, SOLDÁVEL, DN 35MM, INSTALADO EM PRUMADA DE ÁGUA FORNECIMENTO E INSTALAÇÃO. AF_06/2022</v>
          </cell>
          <cell r="C10705" t="str">
            <v>UN</v>
          </cell>
          <cell r="D10705">
            <v>50.8</v>
          </cell>
          <cell r="E10705">
            <v>51.39</v>
          </cell>
          <cell r="F10705" t="str">
            <v>SINAPI JUNHO 2025</v>
          </cell>
        </row>
        <row r="10706">
          <cell r="A10706">
            <v>89845</v>
          </cell>
          <cell r="B10706" t="str">
            <v>TÊ, CPVC, SOLDÁVEL, DN 54 MM, INSTALADO EM PRUMADA DE ÁGUA FORNECIMENTO E INSTALAÇÃO. AF_06/2022</v>
          </cell>
          <cell r="C10706" t="str">
            <v>UN</v>
          </cell>
          <cell r="D10706">
            <v>100.32</v>
          </cell>
          <cell r="E10706">
            <v>101.19</v>
          </cell>
          <cell r="F10706" t="str">
            <v>SINAPI JUNHO 2025</v>
          </cell>
        </row>
        <row r="10707">
          <cell r="A10707">
            <v>89846</v>
          </cell>
          <cell r="B10707" t="str">
            <v>TÊ, CPVC, SOLDÁVEL, DN 73MM, INSTALADO EM PRUMADA DE ÁGUA FORNECIMENTO E INSTALAÇÃO. AF_06/2022</v>
          </cell>
          <cell r="C10707" t="str">
            <v>UN</v>
          </cell>
          <cell r="D10707">
            <v>214.67</v>
          </cell>
          <cell r="E10707">
            <v>215.82</v>
          </cell>
          <cell r="F10707" t="str">
            <v>SINAPI JUNHO 2025</v>
          </cell>
        </row>
        <row r="10708">
          <cell r="A10708">
            <v>89847</v>
          </cell>
          <cell r="B10708" t="str">
            <v>TÊ, CPVC, SOLDÁVEL, DN 89MM, INSTALADO EM PRUMADA DE ÁGUA FORNECIMENTO E INSTALAÇÃO. AF_06/2022</v>
          </cell>
          <cell r="C10708" t="str">
            <v>UN</v>
          </cell>
          <cell r="D10708">
            <v>256.19</v>
          </cell>
          <cell r="E10708">
            <v>257.56</v>
          </cell>
          <cell r="F10708" t="str">
            <v>SINAPI JUNHO 2025</v>
          </cell>
        </row>
        <row r="10709">
          <cell r="A10709">
            <v>89705</v>
          </cell>
          <cell r="B10709" t="str">
            <v>TÊ, CPVC, SOLDÁVEL, DN28MM, INSTALADO EM RAMAL OU SUB-RAMAL DE ÁGUA FORNECIMENTO E INSTALAÇÃO. AF_06/2022</v>
          </cell>
          <cell r="C10709" t="str">
            <v>UN</v>
          </cell>
          <cell r="D10709">
            <v>26.45</v>
          </cell>
          <cell r="E10709">
            <v>27.49</v>
          </cell>
          <cell r="F10709" t="str">
            <v>SINAPI JUNHO 2025</v>
          </cell>
        </row>
        <row r="10710">
          <cell r="A10710">
            <v>89769</v>
          </cell>
          <cell r="B10710" t="str">
            <v>TÊ, CPVC, SOLDÁVEL, DN35MM, INSTALADO EM RAMAL DE DISTRIBUIÇÃO DE ÁGUA - FORNECIMENTO E INSTALAÇÃO. AF_06/2022</v>
          </cell>
          <cell r="C10710" t="str">
            <v>UN</v>
          </cell>
          <cell r="D10710">
            <v>56.22</v>
          </cell>
          <cell r="E10710">
            <v>57.33</v>
          </cell>
          <cell r="F10710" t="str">
            <v>SINAPI JUNHO 2025</v>
          </cell>
        </row>
        <row r="10711">
          <cell r="A10711">
            <v>89706</v>
          </cell>
          <cell r="B10711" t="str">
            <v>TÊ, CPVC, SOLDÁVEL, DN35MM, INSTALADO EM RAMAL OU SUB-RAMAL DE ÁGUA FORNECIMENTO E INSTALAÇÃO. AF_06/2022</v>
          </cell>
          <cell r="C10711" t="str">
            <v>UN</v>
          </cell>
          <cell r="D10711">
            <v>57.61</v>
          </cell>
          <cell r="E10711">
            <v>58.85</v>
          </cell>
          <cell r="F10711" t="str">
            <v>SINAPI JUNHO 2025</v>
          </cell>
        </row>
        <row r="10712">
          <cell r="A10712">
            <v>89741</v>
          </cell>
          <cell r="B10712" t="str">
            <v>UNIÃO, CPVC, SOLDÁVEL, DN 22MM, INSTALADO EM RAMAL DE DISTRIBUIÇÃO DE ÁGUA FORNECIMENTO E INSTALAÇÃO. AF_06/2022</v>
          </cell>
          <cell r="C10712" t="str">
            <v>UN</v>
          </cell>
          <cell r="D10712">
            <v>23.45</v>
          </cell>
          <cell r="E10712">
            <v>23.84</v>
          </cell>
          <cell r="F10712" t="str">
            <v>SINAPI JUNHO 2025</v>
          </cell>
        </row>
        <row r="10713">
          <cell r="A10713">
            <v>89757</v>
          </cell>
          <cell r="B10713" t="str">
            <v>UNIÃO, CPVC, SOLDÁVEL, DN 28MM, INSTALADO EM RAMAL DE DISTRIBUIÇÃO DE ÁGUA FORNECIMENTO E INSTALAÇÃO. AF_06/2022</v>
          </cell>
          <cell r="C10713" t="str">
            <v>UN</v>
          </cell>
          <cell r="D10713">
            <v>30.58</v>
          </cell>
          <cell r="E10713">
            <v>31.04</v>
          </cell>
          <cell r="F10713" t="str">
            <v>SINAPI JUNHO 2025</v>
          </cell>
        </row>
        <row r="10714">
          <cell r="A10714">
            <v>104027</v>
          </cell>
          <cell r="B10714" t="str">
            <v>UNIÃO, CPVC, SOLDÁVEL, DN 42MM, INSTALADO EM RAMAL DE DISTRIBUIÇÃO DE ÁGUA FORNECIMENTO E INSTALAÇÃO. AF_06/2022</v>
          </cell>
          <cell r="C10714" t="str">
            <v>UN</v>
          </cell>
          <cell r="D10714">
            <v>63.95</v>
          </cell>
          <cell r="E10714">
            <v>64.58</v>
          </cell>
          <cell r="F10714" t="str">
            <v>SINAPI JUNHO 2025</v>
          </cell>
        </row>
        <row r="10715">
          <cell r="A10715">
            <v>89837</v>
          </cell>
          <cell r="B10715" t="str">
            <v>UNIÃO, CPVC, SOLDÁVEL, DN 54MM, INSTALADO EM PRUMADA DE ÁGUA FORNECIMENTO E INSTALAÇÃO. AF_06/2022</v>
          </cell>
          <cell r="C10715" t="str">
            <v>UN</v>
          </cell>
          <cell r="D10715">
            <v>134.68</v>
          </cell>
          <cell r="E10715">
            <v>135.11000000000001</v>
          </cell>
          <cell r="F10715" t="str">
            <v>SINAPI JUNHO 2025</v>
          </cell>
        </row>
        <row r="10716">
          <cell r="A10716">
            <v>89839</v>
          </cell>
          <cell r="B10716" t="str">
            <v>UNIÃO, CPVC, SOLDÁVEL, DN 73MM, INSTALADO EM PRUMADA DE ÁGUA FORNECIMENTO E INSTALAÇÃO. AF_06/2022</v>
          </cell>
          <cell r="C10716" t="str">
            <v>UN</v>
          </cell>
          <cell r="D10716">
            <v>174.97</v>
          </cell>
          <cell r="E10716">
            <v>175.54</v>
          </cell>
          <cell r="F10716" t="str">
            <v>SINAPI JUNHO 2025</v>
          </cell>
        </row>
        <row r="10717">
          <cell r="A10717">
            <v>89841</v>
          </cell>
          <cell r="B10717" t="str">
            <v>UNIÃO, CPVC, SOLDÁVEL, DN 89MM, INSTALADO EM PRUMADA DE ÁGUA FORNECIMENTO E INSTALAÇÃO. AF_06/2022</v>
          </cell>
          <cell r="C10717" t="str">
            <v>UN</v>
          </cell>
          <cell r="D10717">
            <v>265.66000000000003</v>
          </cell>
          <cell r="E10717">
            <v>266.35000000000002</v>
          </cell>
          <cell r="F10717" t="str">
            <v>SINAPI JUNHO 2025</v>
          </cell>
        </row>
        <row r="10718">
          <cell r="A10718">
            <v>89654</v>
          </cell>
          <cell r="B10718" t="str">
            <v>UNIÃO, CPVC, SOLDÁVEL, DN15MM, INSTALADO EM RAMAL OU SUB-RAMAL DE ÁGUA FORNECIMENTO E INSTALAÇÃO. AF_06/2022</v>
          </cell>
          <cell r="C10718" t="str">
            <v>UN</v>
          </cell>
          <cell r="D10718">
            <v>20.51</v>
          </cell>
          <cell r="E10718">
            <v>20.86</v>
          </cell>
          <cell r="F10718" t="str">
            <v>SINAPI JUNHO 2025</v>
          </cell>
        </row>
        <row r="10719">
          <cell r="A10719">
            <v>89661</v>
          </cell>
          <cell r="B10719" t="str">
            <v>UNIÃO, CPVC, SOLDÁVEL, DN22MM, INSTALADO EM RAMAL OU SUB-RAMAL DE ÁGUA FORNECIMENTO E INSTALAÇÃO. AF_06/2022</v>
          </cell>
          <cell r="C10719" t="str">
            <v>UN</v>
          </cell>
          <cell r="D10719">
            <v>23.95</v>
          </cell>
          <cell r="E10719">
            <v>24.39</v>
          </cell>
          <cell r="F10719" t="str">
            <v>SINAPI JUNHO 2025</v>
          </cell>
        </row>
        <row r="10720">
          <cell r="A10720">
            <v>89674</v>
          </cell>
          <cell r="B10720" t="str">
            <v>UNIÃO, CPVC, SOLDÁVEL, DN28MM, INSTALADO EM RAMAL OU SUB-RAMAL DE ÁGUA FORNECIMENTO E INSTALAÇÃO. AF_06/2022</v>
          </cell>
          <cell r="C10720" t="str">
            <v>UN</v>
          </cell>
          <cell r="D10720">
            <v>31.17</v>
          </cell>
          <cell r="E10720">
            <v>31.69</v>
          </cell>
          <cell r="F10720" t="str">
            <v>SINAPI JUNHO 2025</v>
          </cell>
        </row>
        <row r="10721">
          <cell r="A10721">
            <v>89816</v>
          </cell>
          <cell r="B10721" t="str">
            <v>UNIÃO, CPVC, SOLDÁVEL, DN35MM, INSTALADO EM PRUMADA DE ÁGUA FORNECIMENTO E INSTALAÇÃO. AF_06/2022</v>
          </cell>
          <cell r="C10721" t="str">
            <v>UN</v>
          </cell>
          <cell r="D10721">
            <v>41.78</v>
          </cell>
          <cell r="E10721">
            <v>42.08</v>
          </cell>
          <cell r="F10721" t="str">
            <v>SINAPI JUNHO 2025</v>
          </cell>
        </row>
        <row r="10722">
          <cell r="A10722">
            <v>89762</v>
          </cell>
          <cell r="B10722" t="str">
            <v>UNIÃO, CPVC, SOLDÁVEL, DN35MM, INSTALADO EM RAMAL DE DISTRIBUIÇÃO DE ÁGUA - FORNECIMENTO E INSTALAÇÃO. AF_06/2022</v>
          </cell>
          <cell r="C10722" t="str">
            <v>UN</v>
          </cell>
          <cell r="D10722">
            <v>44.49</v>
          </cell>
          <cell r="E10722">
            <v>45.05</v>
          </cell>
          <cell r="F10722" t="str">
            <v>SINAPI JUNHO 2025</v>
          </cell>
        </row>
        <row r="10723">
          <cell r="A10723">
            <v>89684</v>
          </cell>
          <cell r="B10723" t="str">
            <v>UNIÃO, CPVC, SOLDÁVEL, DN35MM, INSTALADO EM RAMAL OU SUB-RAMAL DE ÁGUA FORNECIMENTO E INSTALAÇÃO. AF_06/2022</v>
          </cell>
          <cell r="C10723" t="str">
            <v>UN</v>
          </cell>
          <cell r="D10723">
            <v>45.19</v>
          </cell>
          <cell r="E10723">
            <v>45.8</v>
          </cell>
          <cell r="F10723" t="str">
            <v>SINAPI JUNHO 2025</v>
          </cell>
        </row>
        <row r="10724">
          <cell r="A10724">
            <v>89828</v>
          </cell>
          <cell r="B10724" t="str">
            <v>UNIÃO, CPVC, SOLDÁVEL, DN42MM, INSTALADO EM PRUMADA DE ÁGUA FORNECIMENTO E INSTALAÇÃO. AF_06/2022</v>
          </cell>
          <cell r="C10724" t="str">
            <v>UN</v>
          </cell>
          <cell r="D10724">
            <v>60.88</v>
          </cell>
          <cell r="E10724">
            <v>61.23</v>
          </cell>
          <cell r="F10724" t="str">
            <v>SINAPI JUNHO 2025</v>
          </cell>
        </row>
        <row r="10725">
          <cell r="A10725">
            <v>89546</v>
          </cell>
          <cell r="B10725" t="str">
            <v>BUCHA DE REDUÇÃO LONGA, PVC, SERIE R, ÁGUA PLUVIAL, DN 50 X 40 MM, JUNTA ELÁSTICA, FORNECIDO E INSTALADO EM RAMAL DE ENCAMINHAMENTO. AF_06/2022</v>
          </cell>
          <cell r="C10725" t="str">
            <v>UN</v>
          </cell>
          <cell r="D10725">
            <v>10.54</v>
          </cell>
          <cell r="E10725">
            <v>10.71</v>
          </cell>
          <cell r="F10725" t="str">
            <v>SINAPI JUNHO 2025</v>
          </cell>
        </row>
        <row r="10726">
          <cell r="A10726">
            <v>89482</v>
          </cell>
          <cell r="B10726" t="str">
            <v>CAIXA SIFONADA, PVC, DN 100 X 100 X 50 MM, FORNECIDA E INSTALADA EM RAMAIS DE ENCAMINHAMENTO DE ÁGUA PLUVIAL. AF_06/2022</v>
          </cell>
          <cell r="C10726" t="str">
            <v>UN</v>
          </cell>
          <cell r="D10726">
            <v>33.840000000000003</v>
          </cell>
          <cell r="E10726">
            <v>34.869999999999997</v>
          </cell>
          <cell r="F10726" t="str">
            <v>SINAPI JUNHO 2025</v>
          </cell>
        </row>
        <row r="10727">
          <cell r="A10727">
            <v>89491</v>
          </cell>
          <cell r="B10727" t="str">
            <v>CAIXA SIFONADA, PVC, DN 150 X 185 X 75 MM, FORNECIDA E INSTALADA EM RAMAIS DE ENCAMINHAMENTO DE ÁGUA PLUVIAL. AF_06/2022</v>
          </cell>
          <cell r="C10727" t="str">
            <v>UN</v>
          </cell>
          <cell r="D10727">
            <v>84.05</v>
          </cell>
          <cell r="E10727">
            <v>85.66</v>
          </cell>
          <cell r="F10727" t="str">
            <v>SINAPI JUNHO 2025</v>
          </cell>
        </row>
        <row r="10728">
          <cell r="A10728">
            <v>104178</v>
          </cell>
          <cell r="B10728" t="str">
            <v>CAP, PVC, SERIE R, ÁGUA PLUVIAL, DN 100 MM, JUNTA ELÁSTICA, FORNECIDO E INSTALADO EM RAMAL DE ENCAMINHAMENTO. AF_06/2022</v>
          </cell>
          <cell r="C10728" t="str">
            <v>UN</v>
          </cell>
          <cell r="D10728">
            <v>19.670000000000002</v>
          </cell>
          <cell r="E10728">
            <v>19.989999999999998</v>
          </cell>
          <cell r="F10728" t="str">
            <v>SINAPI JUNHO 2025</v>
          </cell>
        </row>
        <row r="10729">
          <cell r="A10729">
            <v>104179</v>
          </cell>
          <cell r="B10729" t="str">
            <v>CAP, PVC, SERIE R, ÁGUA PLUVIAL, DN 150 MM, JUNTA ELÁSTICA, FORNECIDO E INSTALADO EM RAMAL DE ENCAMINHAMENTO. AF_06/2022</v>
          </cell>
          <cell r="C10729" t="str">
            <v>UN</v>
          </cell>
          <cell r="D10729">
            <v>71.849999999999994</v>
          </cell>
          <cell r="E10729">
            <v>72.27</v>
          </cell>
          <cell r="F10729" t="str">
            <v>SINAPI JUNHO 2025</v>
          </cell>
        </row>
        <row r="10730">
          <cell r="A10730">
            <v>89587</v>
          </cell>
          <cell r="B10730" t="str">
            <v>CURVA 87 GRAUS E 30 MINUTOS, PVC, SERIE R, ÁGUA PLUVIAL, DN 100 MM, JUNTA ELÁSTICA, FORNECIDO E INSTALADO EM CONDUTORES VERTICAIS DE ÁGUAS PLUVIAIS. AF_06/2022</v>
          </cell>
          <cell r="C10730" t="str">
            <v>UN</v>
          </cell>
          <cell r="D10730">
            <v>45.98</v>
          </cell>
          <cell r="E10730">
            <v>47.28</v>
          </cell>
          <cell r="F10730" t="str">
            <v>SINAPI JUNHO 2025</v>
          </cell>
        </row>
        <row r="10731">
          <cell r="A10731">
            <v>89535</v>
          </cell>
          <cell r="B10731" t="str">
            <v>CURVA 87 GRAUS E 30 MINUTOS, PVC, SERIE R, ÁGUA PLUVIAL, DN 100 MM, JUNTA ELÁSTICA, FORNECIDO E INSTALADO EM RAMAL DE ENCAMINHAMENTO. AF_06/2022</v>
          </cell>
          <cell r="C10731" t="str">
            <v>UN</v>
          </cell>
          <cell r="D10731">
            <v>38.619999999999997</v>
          </cell>
          <cell r="E10731">
            <v>39.24</v>
          </cell>
          <cell r="F10731" t="str">
            <v>SINAPI JUNHO 2025</v>
          </cell>
        </row>
        <row r="10732">
          <cell r="A10732">
            <v>89592</v>
          </cell>
          <cell r="B10732" t="str">
            <v>CURVA 87 GRAUS E 30 MINUTOS, PVC, SERIE R, ÁGUA PLUVIAL, DN 150 MM, JUNTA ELÁSTICA, FORNECIDO E INSTALADO EM CONDUTORES VERTICAIS DE ÁGUAS PLUVIAIS. AF_06/2022</v>
          </cell>
          <cell r="C10732" t="str">
            <v>UN</v>
          </cell>
          <cell r="D10732">
            <v>141.26</v>
          </cell>
          <cell r="E10732">
            <v>143.51</v>
          </cell>
          <cell r="F10732" t="str">
            <v>SINAPI JUNHO 2025</v>
          </cell>
        </row>
        <row r="10733">
          <cell r="A10733">
            <v>104169</v>
          </cell>
          <cell r="B10733" t="str">
            <v>CURVA 87 GRAUS E 30 MINUTOS, PVC, SERIE R, ÁGUA PLUVIAL, DN 150 MM, JUNTA ELÁSTICA, FORNECIDO E INSTALADO EM RAMAL DE ENCAMINHAMENTO. AF_06/2022</v>
          </cell>
          <cell r="C10733" t="str">
            <v>UN</v>
          </cell>
          <cell r="D10733">
            <v>130.47999999999999</v>
          </cell>
          <cell r="E10733">
            <v>131.72999999999999</v>
          </cell>
          <cell r="F10733" t="str">
            <v>SINAPI JUNHO 2025</v>
          </cell>
        </row>
        <row r="10734">
          <cell r="A10734">
            <v>89583</v>
          </cell>
          <cell r="B10734" t="str">
            <v>CURVA 87 GRAUS E 30 MINUTOS, PVC, SERIE R, ÁGUA PLUVIAL, DN 75 MM, JUNTA ELÁSTICA, FORNECIDO E INSTALADO EM CONDUTORES VERTICAIS DE ÁGUAS PLUVIAIS. AF_06/2022</v>
          </cell>
          <cell r="C10734" t="str">
            <v>UN</v>
          </cell>
          <cell r="D10734">
            <v>38.35</v>
          </cell>
          <cell r="E10734">
            <v>39.19</v>
          </cell>
          <cell r="F10734" t="str">
            <v>SINAPI JUNHO 2025</v>
          </cell>
        </row>
        <row r="10735">
          <cell r="A10735">
            <v>89526</v>
          </cell>
          <cell r="B10735" t="str">
            <v>CURVA 87 GRAUS E 30 MINUTOS, PVC, SERIE R, ÁGUA PLUVIAL, DN 75 MM, JUNTA ELÁSTICA, FORNECIDO E INSTALADO EM RAMAL DE ENCAMINHAMENTO. AF_06/2022</v>
          </cell>
          <cell r="C10735" t="str">
            <v>UN</v>
          </cell>
          <cell r="D10735">
            <v>34.29</v>
          </cell>
          <cell r="E10735">
            <v>34.74</v>
          </cell>
          <cell r="F10735" t="str">
            <v>SINAPI JUNHO 2025</v>
          </cell>
        </row>
        <row r="10736">
          <cell r="A10736">
            <v>95695</v>
          </cell>
          <cell r="B10736" t="str">
            <v>CURVA 90 GRAUS, PVC, SERIE R, ÁGUA PLUVIAL, DN 100 MM, JUNTA ELÁSTICA, FORNECIDO E INSTALADO EM CONDUTORES VERTICAIS DE ÁGUAS PLUVIAIS. AF_06/2022</v>
          </cell>
          <cell r="C10736" t="str">
            <v>UN</v>
          </cell>
          <cell r="D10736">
            <v>54.36</v>
          </cell>
          <cell r="E10736">
            <v>55.66</v>
          </cell>
          <cell r="F10736" t="str">
            <v>SINAPI JUNHO 2025</v>
          </cell>
        </row>
        <row r="10737">
          <cell r="A10737">
            <v>95694</v>
          </cell>
          <cell r="B10737" t="str">
            <v>CURVA 90 GRAUS, PVC, SERIE R, ÁGUA PLUVIAL, DN 100 MM, JUNTA ELÁSTICA, FORNECIDO E INSTALADO EM RAMAL DE ENCAMINHAMENTO. AF_06/2022</v>
          </cell>
          <cell r="C10737" t="str">
            <v>UN</v>
          </cell>
          <cell r="D10737">
            <v>47</v>
          </cell>
          <cell r="E10737">
            <v>47.62</v>
          </cell>
          <cell r="F10737" t="str">
            <v>SINAPI JUNHO 2025</v>
          </cell>
        </row>
        <row r="10738">
          <cell r="A10738">
            <v>89585</v>
          </cell>
          <cell r="B10738" t="str">
            <v>JOELHO 45 GRAUS, PVC, SERIE R, ÁGUA PLUVIAL, DN 100 MM, JUNTA ELÁSTICA, FORNECIDO E INSTALADO EM CONDUTORES VERTICAIS DE ÁGUAS PLUVIAIS. AF_06/2022</v>
          </cell>
          <cell r="C10738" t="str">
            <v>UN</v>
          </cell>
          <cell r="D10738">
            <v>42.51</v>
          </cell>
          <cell r="E10738">
            <v>43.81</v>
          </cell>
          <cell r="F10738" t="str">
            <v>SINAPI JUNHO 2025</v>
          </cell>
        </row>
        <row r="10739">
          <cell r="A10739">
            <v>89531</v>
          </cell>
          <cell r="B10739" t="str">
            <v>JOELHO 45 GRAUS, PVC, SERIE R, ÁGUA PLUVIAL, DN 100 MM, JUNTA ELÁSTICA, FORNECIDO E INSTALADO EM RAMAL DE ENCAMINHAMENTO. AF_06/2022</v>
          </cell>
          <cell r="C10739" t="str">
            <v>UN</v>
          </cell>
          <cell r="D10739">
            <v>35.15</v>
          </cell>
          <cell r="E10739">
            <v>35.770000000000003</v>
          </cell>
          <cell r="F10739" t="str">
            <v>SINAPI JUNHO 2025</v>
          </cell>
        </row>
        <row r="10740">
          <cell r="A10740">
            <v>89591</v>
          </cell>
          <cell r="B10740" t="str">
            <v>JOELHO 45 GRAUS, PVC, SERIE R, ÁGUA PLUVIAL, DN 150 MM, JUNTA ELÁSTICA, FORNECIDO E INSTALADO EM CONDUTORES VERTICAIS DE ÁGUAS PLUVIAIS. AF_06/2022</v>
          </cell>
          <cell r="C10740" t="str">
            <v>UN</v>
          </cell>
          <cell r="D10740">
            <v>119.53</v>
          </cell>
          <cell r="E10740">
            <v>121.78</v>
          </cell>
          <cell r="F10740" t="str">
            <v>SINAPI JUNHO 2025</v>
          </cell>
        </row>
        <row r="10741">
          <cell r="A10741">
            <v>104168</v>
          </cell>
          <cell r="B10741" t="str">
            <v>JOELHO 45 GRAUS, PVC, SERIE R, ÁGUA PLUVIAL, DN 150 MM, JUNTA ELÁSTICA, FORNECIDO E INSTALADO EM RAMAL DE ENCAMINHAMENTO. AF_06/2022</v>
          </cell>
          <cell r="C10741" t="str">
            <v>UN</v>
          </cell>
          <cell r="D10741">
            <v>108.75</v>
          </cell>
          <cell r="E10741">
            <v>110</v>
          </cell>
          <cell r="F10741" t="str">
            <v>SINAPI JUNHO 2025</v>
          </cell>
        </row>
        <row r="10742">
          <cell r="A10742">
            <v>89516</v>
          </cell>
          <cell r="B10742" t="str">
            <v>JOELHO 45 GRAUS, PVC, SERIE R, ÁGUA PLUVIAL, DN 40 MM, JUNTA SOLDÁVEL, FORNECIDO E INSTALADO EM RAMAL DE ENCAMINHAMENTO. AF_06/2022</v>
          </cell>
          <cell r="C10742" t="str">
            <v>UN</v>
          </cell>
          <cell r="D10742">
            <v>7.37</v>
          </cell>
          <cell r="E10742">
            <v>7.61</v>
          </cell>
          <cell r="F10742" t="str">
            <v>SINAPI JUNHO 2025</v>
          </cell>
        </row>
        <row r="10743">
          <cell r="A10743">
            <v>89520</v>
          </cell>
          <cell r="B10743" t="str">
            <v>JOELHO 45 GRAUS, PVC, SERIE R, ÁGUA PLUVIAL, DN 50 MM, JUNTA ELÁSTICA, FORNECIDO E INSTALADO EM RAMAL DE ENCAMINHAMENTO. AF_06/2022</v>
          </cell>
          <cell r="C10743" t="str">
            <v>UN</v>
          </cell>
          <cell r="D10743">
            <v>15.66</v>
          </cell>
          <cell r="E10743">
            <v>15.95</v>
          </cell>
          <cell r="F10743" t="str">
            <v>SINAPI JUNHO 2025</v>
          </cell>
        </row>
        <row r="10744">
          <cell r="A10744">
            <v>89582</v>
          </cell>
          <cell r="B10744" t="str">
            <v>JOELHO 45 GRAUS, PVC, SERIE R, ÁGUA PLUVIAL, DN 75 MM, JUNTA ELÁSTICA, FORNECIDO E INSTALADO EM CONDUTORES VERTICAIS DE ÁGUAS PLUVIAIS. AF_06/2022</v>
          </cell>
          <cell r="C10744" t="str">
            <v>UN</v>
          </cell>
          <cell r="D10744">
            <v>31.72</v>
          </cell>
          <cell r="E10744">
            <v>32.56</v>
          </cell>
          <cell r="F10744" t="str">
            <v>SINAPI JUNHO 2025</v>
          </cell>
        </row>
        <row r="10745">
          <cell r="A10745">
            <v>89524</v>
          </cell>
          <cell r="B10745" t="str">
            <v>JOELHO 45 GRAUS, PVC, SERIE R, ÁGUA PLUVIAL, DN 75 MM, JUNTA ELÁSTICA, FORNECIDO E INSTALADO EM RAMAL DE ENCAMINHAMENTO. AF_06/2022</v>
          </cell>
          <cell r="C10745" t="str">
            <v>UN</v>
          </cell>
          <cell r="D10745">
            <v>27.66</v>
          </cell>
          <cell r="E10745">
            <v>28.11</v>
          </cell>
          <cell r="F10745" t="str">
            <v>SINAPI JUNHO 2025</v>
          </cell>
        </row>
        <row r="10746">
          <cell r="A10746">
            <v>89584</v>
          </cell>
          <cell r="B10746" t="str">
            <v>JOELHO 90 GRAUS, PVC, SERIE R, ÁGUA PLUVIAL, DN 100 MM, JUNTA ELÁSTICA, FORNECIDO E INSTALADO EM CONDUTORES VERTICAIS DE ÁGUAS PLUVIAIS. AF_06/2022</v>
          </cell>
          <cell r="C10746" t="str">
            <v>UN</v>
          </cell>
          <cell r="D10746">
            <v>41.7</v>
          </cell>
          <cell r="E10746">
            <v>43</v>
          </cell>
          <cell r="F10746" t="str">
            <v>SINAPI JUNHO 2025</v>
          </cell>
        </row>
        <row r="10747">
          <cell r="A10747">
            <v>89529</v>
          </cell>
          <cell r="B10747" t="str">
            <v>JOELHO 90 GRAUS, PVC, SERIE R, ÁGUA PLUVIAL, DN 100 MM, JUNTA ELÁSTICA, FORNECIDO E INSTALADO EM RAMAL DE ENCAMINHAMENTO. AF_06/2022</v>
          </cell>
          <cell r="C10747" t="str">
            <v>UN</v>
          </cell>
          <cell r="D10747">
            <v>34.340000000000003</v>
          </cell>
          <cell r="E10747">
            <v>34.96</v>
          </cell>
          <cell r="F10747" t="str">
            <v>SINAPI JUNHO 2025</v>
          </cell>
        </row>
        <row r="10748">
          <cell r="A10748">
            <v>89590</v>
          </cell>
          <cell r="B10748" t="str">
            <v>JOELHO 90 GRAUS, PVC, SERIE R, ÁGUA PLUVIAL, DN 150 MM, JUNTA ELÁSTICA, FORNECIDO E INSTALADO EM CONDUTORES VERTICAIS DE ÁGUAS PLUVIAIS. AF_06/2022</v>
          </cell>
          <cell r="C10748" t="str">
            <v>UN</v>
          </cell>
          <cell r="D10748">
            <v>122</v>
          </cell>
          <cell r="E10748">
            <v>124.25</v>
          </cell>
          <cell r="F10748" t="str">
            <v>SINAPI JUNHO 2025</v>
          </cell>
        </row>
        <row r="10749">
          <cell r="A10749">
            <v>104167</v>
          </cell>
          <cell r="B10749" t="str">
            <v>JOELHO 90 GRAUS, PVC, SERIE R, ÁGUA PLUVIAL, DN 150 MM, JUNTA ELÁSTICA, FORNECIDO E INSTALADO EM RAMAL DE ENCAMINHAMENTO. AF_06/2022</v>
          </cell>
          <cell r="C10749" t="str">
            <v>UN</v>
          </cell>
          <cell r="D10749">
            <v>111.22</v>
          </cell>
          <cell r="E10749">
            <v>112.47</v>
          </cell>
          <cell r="F10749" t="str">
            <v>SINAPI JUNHO 2025</v>
          </cell>
        </row>
        <row r="10750">
          <cell r="A10750">
            <v>89514</v>
          </cell>
          <cell r="B10750" t="str">
            <v>JOELHO 90 GRAUS, PVC, SERIE R, ÁGUA PLUVIAL, DN 40 MM, JUNTA SOLDÁVEL, FORNECIDO E INSTALADO EM RAMAL DE ENCAMINHAMENTO. AF_06/2022</v>
          </cell>
          <cell r="C10750" t="str">
            <v>UN</v>
          </cell>
          <cell r="D10750">
            <v>7.3</v>
          </cell>
          <cell r="E10750">
            <v>7.54</v>
          </cell>
          <cell r="F10750" t="str">
            <v>SINAPI JUNHO 2025</v>
          </cell>
        </row>
        <row r="10751">
          <cell r="A10751">
            <v>89518</v>
          </cell>
          <cell r="B10751" t="str">
            <v>JOELHO 90 GRAUS, PVC, SERIE R, ÁGUA PLUVIAL, DN 50 MM, JUNTA ELÁSTICA, FORNECIDO E INSTALADO EM RAMAL DE ENCAMINHAMENTO. AF_06/2022</v>
          </cell>
          <cell r="C10751" t="str">
            <v>UN</v>
          </cell>
          <cell r="D10751">
            <v>15.09</v>
          </cell>
          <cell r="E10751">
            <v>15.38</v>
          </cell>
          <cell r="F10751" t="str">
            <v>SINAPI JUNHO 2025</v>
          </cell>
        </row>
        <row r="10752">
          <cell r="A10752">
            <v>89581</v>
          </cell>
          <cell r="B10752" t="str">
            <v>JOELHO 90 GRAUS, PVC, SERIE R, ÁGUA PLUVIAL, DN 75 MM, JUNTA ELÁSTICA, FORNECIDO E INSTALADO EM CONDUTORES VERTICAIS DE ÁGUAS PLUVIAIS. AF_06/2022</v>
          </cell>
          <cell r="C10752" t="str">
            <v>UN</v>
          </cell>
          <cell r="D10752">
            <v>31.36</v>
          </cell>
          <cell r="E10752">
            <v>32.200000000000003</v>
          </cell>
          <cell r="F10752" t="str">
            <v>SINAPI JUNHO 2025</v>
          </cell>
        </row>
        <row r="10753">
          <cell r="A10753">
            <v>89522</v>
          </cell>
          <cell r="B10753" t="str">
            <v>JOELHO 90 GRAUS, PVC, SERIE R, ÁGUA PLUVIAL, DN 75 MM, JUNTA ELÁSTICA, FORNECIDO E INSTALADO EM RAMAL DE ENCAMINHAMENTO. AF_06/2022</v>
          </cell>
          <cell r="C10753" t="str">
            <v>UN</v>
          </cell>
          <cell r="D10753">
            <v>27.3</v>
          </cell>
          <cell r="E10753">
            <v>27.75</v>
          </cell>
          <cell r="F10753" t="str">
            <v>SINAPI JUNHO 2025</v>
          </cell>
        </row>
        <row r="10754">
          <cell r="A10754">
            <v>89574</v>
          </cell>
          <cell r="B10754" t="str">
            <v>JUNÇÃO DUPLA, PVC, SERIE R, ÁGUA PLUVIAL, DN 100 X 100 X 100 MM, JUNTA ELÁSTICA, FORNECIDO E INSTALADO EM RAMAL DE ENCAMINHAMENTO. AF_06/2022</v>
          </cell>
          <cell r="C10754" t="str">
            <v>UN</v>
          </cell>
          <cell r="D10754">
            <v>130.53</v>
          </cell>
          <cell r="E10754">
            <v>131.77000000000001</v>
          </cell>
          <cell r="F10754" t="str">
            <v>SINAPI JUNHO 2025</v>
          </cell>
        </row>
        <row r="10755">
          <cell r="A10755">
            <v>89690</v>
          </cell>
          <cell r="B10755" t="str">
            <v>JUNÇÃO SIMPLES, PVC, SERIE R, ÁGUA PLUVIAL, DN 100 X 100 MM, JUNTA ELÁSTICA, FORNECIDO E INSTALADO EM CONDUTORES VERTICAIS DE ÁGUAS PLUVIAIS. AF_06/2022</v>
          </cell>
          <cell r="C10755" t="str">
            <v>UN</v>
          </cell>
          <cell r="D10755">
            <v>79.98</v>
          </cell>
          <cell r="E10755">
            <v>81.72</v>
          </cell>
          <cell r="F10755" t="str">
            <v>SINAPI JUNHO 2025</v>
          </cell>
        </row>
        <row r="10756">
          <cell r="A10756">
            <v>89567</v>
          </cell>
          <cell r="B10756" t="str">
            <v>JUNÇÃO SIMPLES, PVC, SERIE R, ÁGUA PLUVIAL, DN 100 X 100 MM, JUNTA ELÁSTICA, FORNECIDO E INSTALADO EM RAMAL DE ENCAMINHAMENTO. AF_06/2022</v>
          </cell>
          <cell r="C10756" t="str">
            <v>UN</v>
          </cell>
          <cell r="D10756">
            <v>70.19</v>
          </cell>
          <cell r="E10756">
            <v>71</v>
          </cell>
          <cell r="F10756" t="str">
            <v>SINAPI JUNHO 2025</v>
          </cell>
        </row>
        <row r="10757">
          <cell r="A10757">
            <v>89692</v>
          </cell>
          <cell r="B10757" t="str">
            <v>JUNÇÃO SIMPLES, PVC, SERIE R, ÁGUA PLUVIAL, DN 100 X 75 MM, JUNTA ELÁSTICA, FORNECIDO E INSTALADO EM CONDUTORES VERTICAIS DE ÁGUAS PLUVIAIS. AF_06/2022</v>
          </cell>
          <cell r="C10757" t="str">
            <v>UN</v>
          </cell>
          <cell r="D10757">
            <v>88.04</v>
          </cell>
          <cell r="E10757">
            <v>89.57</v>
          </cell>
          <cell r="F10757" t="str">
            <v>SINAPI JUNHO 2025</v>
          </cell>
        </row>
        <row r="10758">
          <cell r="A10758">
            <v>89569</v>
          </cell>
          <cell r="B10758" t="str">
            <v>JUNÇÃO SIMPLES, PVC, SERIE R, ÁGUA PLUVIAL, DN 100 X 75 MM, JUNTA ELÁSTICA, FORNECIDO E INSTALADO EM RAMAL DE ENCAMINHAMENTO. AF_06/2022</v>
          </cell>
          <cell r="C10758" t="str">
            <v>UN</v>
          </cell>
          <cell r="D10758">
            <v>79.709999999999994</v>
          </cell>
          <cell r="E10758">
            <v>80.459999999999994</v>
          </cell>
          <cell r="F10758" t="str">
            <v>SINAPI JUNHO 2025</v>
          </cell>
        </row>
        <row r="10759">
          <cell r="A10759">
            <v>89699</v>
          </cell>
          <cell r="B10759" t="str">
            <v>JUNÇÃO SIMPLES, PVC, SERIE R, ÁGUA PLUVIAL, DN 150 X 100 MM, JUNTA ELÁSTICA, FORNECIDO E INSTALADO EM CONDUTORES VERTICAIS DE ÁGUAS PLUVIAIS. AF_06/2022</v>
          </cell>
          <cell r="C10759" t="str">
            <v>UN</v>
          </cell>
          <cell r="D10759">
            <v>176.41</v>
          </cell>
          <cell r="E10759">
            <v>178.99</v>
          </cell>
          <cell r="F10759" t="str">
            <v>SINAPI JUNHO 2025</v>
          </cell>
        </row>
        <row r="10760">
          <cell r="A10760">
            <v>104174</v>
          </cell>
          <cell r="B10760" t="str">
            <v>JUNÇÃO SIMPLES, PVC, SERIE R, ÁGUA PLUVIAL, DN 150 X 100 MM, JUNTA ELÁSTICA, FORNECIDO E INSTALADO EM RAMAL DE ENCAMINHAMENTO. AF_06/2022</v>
          </cell>
          <cell r="C10760" t="str">
            <v>UN</v>
          </cell>
          <cell r="D10760">
            <v>165.06</v>
          </cell>
          <cell r="E10760">
            <v>166.59</v>
          </cell>
          <cell r="F10760" t="str">
            <v>SINAPI JUNHO 2025</v>
          </cell>
        </row>
        <row r="10761">
          <cell r="A10761">
            <v>89698</v>
          </cell>
          <cell r="B10761" t="str">
            <v>JUNÇÃO SIMPLES, PVC, SERIE R, ÁGUA PLUVIAL, DN 150 X 150 MM, JUNTA ELÁSTICA, FORNECIDO E INSTALADO EM CONDUTORES VERTICAIS DE ÁGUAS PLUVIAIS. AF_06/2022</v>
          </cell>
          <cell r="C10761" t="str">
            <v>UN</v>
          </cell>
          <cell r="D10761">
            <v>231.95</v>
          </cell>
          <cell r="E10761">
            <v>234.96</v>
          </cell>
          <cell r="F10761" t="str">
            <v>SINAPI JUNHO 2025</v>
          </cell>
        </row>
        <row r="10762">
          <cell r="A10762">
            <v>104176</v>
          </cell>
          <cell r="B10762" t="str">
            <v>JUNÇÃO SIMPLES, PVC, SERIE R, ÁGUA PLUVIAL, DN 150 X 150 MM, JUNTA ELÁSTICA, FORNECIDO E INSTALADO EM RAMAL DE ENCAMINHAMENTO. AF_06/2022</v>
          </cell>
          <cell r="C10762" t="str">
            <v>UN</v>
          </cell>
          <cell r="D10762">
            <v>217.58</v>
          </cell>
          <cell r="E10762">
            <v>219.24</v>
          </cell>
          <cell r="F10762" t="str">
            <v>SINAPI JUNHO 2025</v>
          </cell>
        </row>
        <row r="10763">
          <cell r="A10763">
            <v>89561</v>
          </cell>
          <cell r="B10763" t="str">
            <v>JUNÇÃO SIMPLES, PVC, SERIE R, ÁGUA PLUVIAL, DN 40 MM, JUNTA SOLDÁVEL, FORNECIDO E INSTALADO EM RAMAL DE ENCAMINHAMENTO. AF_06/2022</v>
          </cell>
          <cell r="C10763" t="str">
            <v>UN</v>
          </cell>
          <cell r="D10763">
            <v>12.67</v>
          </cell>
          <cell r="E10763">
            <v>12.98</v>
          </cell>
          <cell r="F10763" t="str">
            <v>SINAPI JUNHO 2025</v>
          </cell>
        </row>
        <row r="10764">
          <cell r="A10764">
            <v>89563</v>
          </cell>
          <cell r="B10764" t="str">
            <v>JUNÇÃO SIMPLES, PVC, SERIE R, ÁGUA PLUVIAL, DN 50 MM, JUNTA ELÁSTICA, FORNECIDO E INSTALADO EM RAMAL DE ENCAMINHAMENTO. AF_06/2022</v>
          </cell>
          <cell r="C10764" t="str">
            <v>UN</v>
          </cell>
          <cell r="D10764">
            <v>31.59</v>
          </cell>
          <cell r="E10764">
            <v>31.99</v>
          </cell>
          <cell r="F10764" t="str">
            <v>SINAPI JUNHO 2025</v>
          </cell>
        </row>
        <row r="10765">
          <cell r="A10765">
            <v>89685</v>
          </cell>
          <cell r="B10765" t="str">
            <v>JUNÇÃO SIMPLES, PVC, SERIE R, ÁGUA PLUVIAL, DN 75 X 75 MM, JUNTA ELÁSTICA, FORNECIDO E INSTALADO EM CONDUTORES VERTICAIS DE ÁGUAS PLUVIAIS. AF_06/2022</v>
          </cell>
          <cell r="C10765" t="str">
            <v>UN</v>
          </cell>
          <cell r="D10765">
            <v>54.8</v>
          </cell>
          <cell r="E10765">
            <v>55.9</v>
          </cell>
          <cell r="F10765" t="str">
            <v>SINAPI JUNHO 2025</v>
          </cell>
        </row>
        <row r="10766">
          <cell r="A10766">
            <v>89565</v>
          </cell>
          <cell r="B10766" t="str">
            <v>JUNÇÃO SIMPLES, PVC, SERIE R, ÁGUA PLUVIAL, DN 75 X 75 MM, JUNTA ELÁSTICA, FORNECIDO E INSTALADO EM RAMAL DE ENCAMINHAMENTO. AF_06/2022</v>
          </cell>
          <cell r="C10766" t="str">
            <v>UN</v>
          </cell>
          <cell r="D10766">
            <v>49.37</v>
          </cell>
          <cell r="E10766">
            <v>49.97</v>
          </cell>
          <cell r="F10766" t="str">
            <v>SINAPI JUNHO 2025</v>
          </cell>
        </row>
        <row r="10767">
          <cell r="A10767">
            <v>89671</v>
          </cell>
          <cell r="B10767" t="str">
            <v>LUVA DE CORRER, PVC, SERIE R, ÁGUA PLUVIAL, DN 100 MM, JUNTA ELÁSTICA, FORNECIDO E INSTALADO EM CONDUTORES VERTICAIS DE ÁGUAS PLUVIAIS. AF_06/2022</v>
          </cell>
          <cell r="C10767" t="str">
            <v>UN</v>
          </cell>
          <cell r="D10767">
            <v>41.07</v>
          </cell>
          <cell r="E10767">
            <v>41.94</v>
          </cell>
          <cell r="F10767" t="str">
            <v>SINAPI JUNHO 2025</v>
          </cell>
        </row>
        <row r="10768">
          <cell r="A10768">
            <v>89556</v>
          </cell>
          <cell r="B10768" t="str">
            <v>LUVA DE CORRER, PVC, SERIE R, ÁGUA PLUVIAL, DN 100 MM, JUNTA ELÁSTICA, FORNECIDO E INSTALADO EM RAMAL DE ENCAMINHAMENTO. AF_06/2022</v>
          </cell>
          <cell r="C10768" t="str">
            <v>UN</v>
          </cell>
          <cell r="D10768">
            <v>36.17</v>
          </cell>
          <cell r="E10768">
            <v>36.58</v>
          </cell>
          <cell r="F10768" t="str">
            <v>SINAPI JUNHO 2025</v>
          </cell>
        </row>
        <row r="10769">
          <cell r="A10769">
            <v>89679</v>
          </cell>
          <cell r="B10769" t="str">
            <v>LUVA DE CORRER, PVC, SERIE R, ÁGUA PLUVIAL, DN 150 MM, JUNTA ELÁSTICA, FORNECIDO E INSTALADO EM CONDUTORES VERTICAIS DE ÁGUAS PLUVIAIS. AF_06/2022</v>
          </cell>
          <cell r="C10769" t="str">
            <v>UN</v>
          </cell>
          <cell r="D10769">
            <v>112.22</v>
          </cell>
          <cell r="E10769">
            <v>113.73</v>
          </cell>
          <cell r="F10769" t="str">
            <v>SINAPI JUNHO 2025</v>
          </cell>
        </row>
        <row r="10770">
          <cell r="A10770">
            <v>104171</v>
          </cell>
          <cell r="B10770" t="str">
            <v>LUVA DE CORRER, PVC, SERIE R, ÁGUA PLUVIAL, DN 150 MM, JUNTA ELÁSTICA, FORNECIDO E INSTALADO EM RAMAL DE ENCAMINHAMENTO. AF_06/2022</v>
          </cell>
          <cell r="C10770" t="str">
            <v>UN</v>
          </cell>
          <cell r="D10770">
            <v>80.319999999999993</v>
          </cell>
          <cell r="E10770">
            <v>81.150000000000006</v>
          </cell>
          <cell r="F10770" t="str">
            <v>SINAPI JUNHO 2025</v>
          </cell>
        </row>
        <row r="10771">
          <cell r="A10771">
            <v>89600</v>
          </cell>
          <cell r="B10771" t="str">
            <v>LUVA DE CORRER, PVC, SERIE R, ÁGUA PLUVIAL, DN 75 MM, JUNTA ELÁSTICA, FORNECIDO E INSTALADO EM CONDUTORES VERTICAIS DE ÁGUAS PLUVIAIS. AF_06/2022</v>
          </cell>
          <cell r="C10771" t="str">
            <v>UN</v>
          </cell>
          <cell r="D10771">
            <v>24.42</v>
          </cell>
          <cell r="E10771">
            <v>24.98</v>
          </cell>
          <cell r="F10771" t="str">
            <v>SINAPI JUNHO 2025</v>
          </cell>
        </row>
        <row r="10772">
          <cell r="A10772">
            <v>89548</v>
          </cell>
          <cell r="B10772" t="str">
            <v>LUVA DE CORRER, PVC, SERIE R, ÁGUA PLUVIAL, DN 75 MM, JUNTA ELÁSTICA, FORNECIDO E INSTALADO EM RAMAL DE ENCAMINHAMENTO. AF_06/2022</v>
          </cell>
          <cell r="C10772" t="str">
            <v>UN</v>
          </cell>
          <cell r="D10772">
            <v>21.71</v>
          </cell>
          <cell r="E10772">
            <v>22.01</v>
          </cell>
          <cell r="F10772" t="str">
            <v>SINAPI JUNHO 2025</v>
          </cell>
        </row>
        <row r="10773">
          <cell r="A10773">
            <v>89669</v>
          </cell>
          <cell r="B10773" t="str">
            <v>LUVA SIMPLES, PVC, SERIE R, ÁGUA PLUVIAL, DN 100 MM, JUNTA ELÁSTICA, FORNECIDO E INSTALADO EM CONDUTORES VERTICAIS DE ÁGUAS PLUVIAIS. AF_06/2022</v>
          </cell>
          <cell r="C10773" t="str">
            <v>UN</v>
          </cell>
          <cell r="D10773">
            <v>30.86</v>
          </cell>
          <cell r="E10773">
            <v>31.73</v>
          </cell>
          <cell r="F10773" t="str">
            <v>SINAPI JUNHO 2025</v>
          </cell>
        </row>
        <row r="10774">
          <cell r="A10774">
            <v>89554</v>
          </cell>
          <cell r="B10774" t="str">
            <v>LUVA SIMPLES, PVC, SERIE R, ÁGUA PLUVIAL, DN 100 MM, JUNTA ELÁSTICA, FORNECIDO E INSTALADO EM RAMAL DE ENCAMINHAMENTO. AF_06/2022</v>
          </cell>
          <cell r="C10774" t="str">
            <v>UN</v>
          </cell>
          <cell r="D10774">
            <v>25.93</v>
          </cell>
          <cell r="E10774">
            <v>26.34</v>
          </cell>
          <cell r="F10774" t="str">
            <v>SINAPI JUNHO 2025</v>
          </cell>
        </row>
        <row r="10775">
          <cell r="A10775">
            <v>89677</v>
          </cell>
          <cell r="B10775" t="str">
            <v>LUVA SIMPLES, PVC, SERIE R, ÁGUA PLUVIAL, DN 150 MM, JUNTA ELÁSTICA, FORNECIDO E INSTALADO EM CONDUTORES VERTICAIS DE ÁGUAS PLUVIAIS. AF_06/2022</v>
          </cell>
          <cell r="C10775" t="str">
            <v>UN</v>
          </cell>
          <cell r="D10775">
            <v>71.34</v>
          </cell>
          <cell r="E10775">
            <v>72.849999999999994</v>
          </cell>
          <cell r="F10775" t="str">
            <v>SINAPI JUNHO 2025</v>
          </cell>
        </row>
        <row r="10776">
          <cell r="A10776">
            <v>104170</v>
          </cell>
          <cell r="B10776" t="str">
            <v>LUVA SIMPLES, PVC, SERIE R, ÁGUA PLUVIAL, DN 150 MM, JUNTA ELÁSTICA, FORNECIDO E INSTALADO EM RAMAL DE ENCAMINHAMENTO. AF_06/2022</v>
          </cell>
          <cell r="C10776" t="str">
            <v>UN</v>
          </cell>
          <cell r="D10776">
            <v>64</v>
          </cell>
          <cell r="E10776">
            <v>64.83</v>
          </cell>
          <cell r="F10776" t="str">
            <v>SINAPI JUNHO 2025</v>
          </cell>
        </row>
        <row r="10777">
          <cell r="A10777">
            <v>89544</v>
          </cell>
          <cell r="B10777" t="str">
            <v>LUVA SIMPLES, PVC, SERIE R, ÁGUA PLUVIAL, DN 40 MM, JUNTA SOLDÁVEL, FORNECIDO E INSTALADO EM RAMAL DE ENCAMINHAMENTO. AF_06/2022</v>
          </cell>
          <cell r="C10777" t="str">
            <v>UN</v>
          </cell>
          <cell r="D10777">
            <v>7.27</v>
          </cell>
          <cell r="E10777">
            <v>7.42</v>
          </cell>
          <cell r="F10777" t="str">
            <v>SINAPI JUNHO 2025</v>
          </cell>
        </row>
        <row r="10778">
          <cell r="A10778">
            <v>89545</v>
          </cell>
          <cell r="B10778" t="str">
            <v>LUVA SIMPLES, PVC, SERIE R, ÁGUA PLUVIAL, DN 50 MM, JUNTA ELÁSTICA, FORNECIDO E INSTALADO EM RAMAL DE ENCAMINHAMENTO. AF_06/2022</v>
          </cell>
          <cell r="C10778" t="str">
            <v>UN</v>
          </cell>
          <cell r="D10778">
            <v>14.99</v>
          </cell>
          <cell r="E10778">
            <v>15.18</v>
          </cell>
          <cell r="F10778" t="str">
            <v>SINAPI JUNHO 2025</v>
          </cell>
        </row>
        <row r="10779">
          <cell r="A10779">
            <v>89599</v>
          </cell>
          <cell r="B10779" t="str">
            <v>LUVA SIMPLES, PVC, SERIE R, ÁGUA PLUVIAL, DN 75 MM, JUNTA ELÁSTICA, FORNECIDO E INSTALADO EM CONDUTORES VERTICAIS DE ÁGUAS PLUVIAIS. AF_06/2022</v>
          </cell>
          <cell r="C10779" t="str">
            <v>UN</v>
          </cell>
          <cell r="D10779">
            <v>22.9</v>
          </cell>
          <cell r="E10779">
            <v>23.46</v>
          </cell>
          <cell r="F10779" t="str">
            <v>SINAPI JUNHO 2025</v>
          </cell>
        </row>
        <row r="10780">
          <cell r="A10780">
            <v>89547</v>
          </cell>
          <cell r="B10780" t="str">
            <v>LUVA SIMPLES, PVC, SERIE R, ÁGUA PLUVIAL, DN 75 MM, JUNTA ELÁSTICA, FORNECIDO E INSTALADO EM RAMAL DE ENCAMINHAMENTO. AF_06/2022</v>
          </cell>
          <cell r="C10780" t="str">
            <v>UN</v>
          </cell>
          <cell r="D10780">
            <v>20.18</v>
          </cell>
          <cell r="E10780">
            <v>20.48</v>
          </cell>
          <cell r="F10780" t="str">
            <v>SINAPI JUNHO 2025</v>
          </cell>
        </row>
        <row r="10781">
          <cell r="A10781">
            <v>89495</v>
          </cell>
          <cell r="B10781" t="str">
            <v>RALO SIFONADO, PVC, DN 100 X 40 MM, JUNTA SOLDÁVEL, FORNECIDO E INSTALADO EM RAMAIS DE ENCAMINHAMENTO DE ÁGUA PLUVIAL. AF_06/2022</v>
          </cell>
          <cell r="C10781" t="str">
            <v>UN</v>
          </cell>
          <cell r="D10781">
            <v>15.41</v>
          </cell>
          <cell r="E10781">
            <v>15.95</v>
          </cell>
          <cell r="F10781" t="str">
            <v>SINAPI JUNHO 2025</v>
          </cell>
        </row>
        <row r="10782">
          <cell r="A10782">
            <v>89673</v>
          </cell>
          <cell r="B10782" t="str">
            <v>REDUÇÃO EXCÊNTRICA, PVC, SERIE R, ÁGUA PLUVIAL, DN 100 X 75 MM, JUNTA ELÁSTICA, FORNECIDO E INSTALADO EM CONDUTORES VERTICAIS DE ÁGUAS PLUVIAIS. AF_06/2022</v>
          </cell>
          <cell r="C10782" t="str">
            <v>UN</v>
          </cell>
          <cell r="D10782">
            <v>32.97</v>
          </cell>
          <cell r="E10782">
            <v>33.68</v>
          </cell>
          <cell r="F10782" t="str">
            <v>SINAPI JUNHO 2025</v>
          </cell>
        </row>
        <row r="10783">
          <cell r="A10783">
            <v>89557</v>
          </cell>
          <cell r="B10783" t="str">
            <v>REDUÇÃO EXCÊNTRICA, PVC, SERIE R, ÁGUA PLUVIAL, DN 100 X 75 MM, JUNTA ELÁSTICA, FORNECIDO E INSTALADO EM RAMAL DE ENCAMINHAMENTO. AF_06/2022</v>
          </cell>
          <cell r="C10783" t="str">
            <v>UN</v>
          </cell>
          <cell r="D10783">
            <v>29.16</v>
          </cell>
          <cell r="E10783">
            <v>29.52</v>
          </cell>
          <cell r="F10783" t="str">
            <v>SINAPI JUNHO 2025</v>
          </cell>
        </row>
        <row r="10784">
          <cell r="A10784">
            <v>89681</v>
          </cell>
          <cell r="B10784" t="str">
            <v>REDUÇÃO EXCÊNTRICA, PVC, SERIE R, ÁGUA PLUVIAL, DN 150 X 100 MM, JUNTA ELÁSTICA, FORNECIDO E INSTALADO EM CONDUTORES VERTICAIS DE ÁGUAS PLUVIAIS. AF_06/2022</v>
          </cell>
          <cell r="C10784" t="str">
            <v>UN</v>
          </cell>
          <cell r="D10784">
            <v>81.05</v>
          </cell>
          <cell r="E10784">
            <v>82.24</v>
          </cell>
          <cell r="F10784" t="str">
            <v>SINAPI JUNHO 2025</v>
          </cell>
        </row>
        <row r="10785">
          <cell r="A10785">
            <v>104173</v>
          </cell>
          <cell r="B10785" t="str">
            <v>REDUÇÃO EXCÊNTRICA, PVC, SERIE R, ÁGUA PLUVIAL, DN 150 X 100 MM, JUNTA ELÁSTICA, FORNECIDO E INSTALADO EM RAMAL DE ENCAMINHAMENTO. AF_06/2022</v>
          </cell>
          <cell r="C10785" t="str">
            <v>UN</v>
          </cell>
          <cell r="D10785">
            <v>76.14</v>
          </cell>
          <cell r="E10785">
            <v>76.86</v>
          </cell>
          <cell r="F10785" t="str">
            <v>SINAPI JUNHO 2025</v>
          </cell>
        </row>
        <row r="10786">
          <cell r="A10786">
            <v>89549</v>
          </cell>
          <cell r="B10786" t="str">
            <v>REDUÇÃO EXCÊNTRICA, PVC, SERIE R, ÁGUA PLUVIAL, DN 75 X 50 MM, JUNTA ELÁSTICA, FORNECIDO E INSTALADO EM RAMAL DE ENCAMINHAMENTO. AF_06/2022</v>
          </cell>
          <cell r="C10786" t="str">
            <v>UN</v>
          </cell>
          <cell r="D10786">
            <v>18.23</v>
          </cell>
          <cell r="E10786">
            <v>18.48</v>
          </cell>
          <cell r="F10786" t="str">
            <v>SINAPI JUNHO 2025</v>
          </cell>
        </row>
        <row r="10787">
          <cell r="A10787">
            <v>89578</v>
          </cell>
          <cell r="B10787" t="str">
            <v>TUBO PVC, SÉRIE R, ÁGUA PLUVIAL, DN 100 MM, FORNECIDO E INSTALADO EM CONDUTORES VERTICAIS DE ÁGUAS PLUVIAIS. AF_06/2022</v>
          </cell>
          <cell r="C10787" t="str">
            <v>M</v>
          </cell>
          <cell r="D10787">
            <v>26.83</v>
          </cell>
          <cell r="E10787">
            <v>27.19</v>
          </cell>
          <cell r="F10787" t="str">
            <v>SINAPI JUNHO 2025</v>
          </cell>
        </row>
        <row r="10788">
          <cell r="A10788">
            <v>89512</v>
          </cell>
          <cell r="B10788" t="str">
            <v>TUBO PVC, SÉRIE R, ÁGUA PLUVIAL, DN 100 MM, FORNECIDO E INSTALADO EM RAMAL DE ENCAMINHAMENTO. AF_06/2022</v>
          </cell>
          <cell r="C10788" t="str">
            <v>M</v>
          </cell>
          <cell r="D10788">
            <v>43.47</v>
          </cell>
          <cell r="E10788">
            <v>45.39</v>
          </cell>
          <cell r="F10788" t="str">
            <v>SINAPI JUNHO 2025</v>
          </cell>
        </row>
        <row r="10789">
          <cell r="A10789">
            <v>89580</v>
          </cell>
          <cell r="B10789" t="str">
            <v>TUBO PVC, SÉRIE R, ÁGUA PLUVIAL, DN 150 MM, FORNECIDO E INSTALADO EM CONDUTORES VERTICAIS DE ÁGUAS PLUVIAIS. AF_06/2022</v>
          </cell>
          <cell r="C10789" t="str">
            <v>M</v>
          </cell>
          <cell r="D10789">
            <v>55.18</v>
          </cell>
          <cell r="E10789">
            <v>55.81</v>
          </cell>
          <cell r="F10789" t="str">
            <v>SINAPI JUNHO 2025</v>
          </cell>
        </row>
        <row r="10790">
          <cell r="A10790">
            <v>104166</v>
          </cell>
          <cell r="B10790" t="str">
            <v>TUBO PVC, SÉRIE R, ÁGUA PLUVIAL, DN 150 MM, FORNECIDO E INSTALADO EM RAMAL DE ENCAMINHAMENTO. AF_06/2022</v>
          </cell>
          <cell r="C10790" t="str">
            <v>M</v>
          </cell>
          <cell r="D10790">
            <v>61.32</v>
          </cell>
          <cell r="E10790">
            <v>62.53</v>
          </cell>
          <cell r="F10790" t="str">
            <v>SINAPI JUNHO 2025</v>
          </cell>
        </row>
        <row r="10791">
          <cell r="A10791">
            <v>89508</v>
          </cell>
          <cell r="B10791" t="str">
            <v>TUBO PVC, SÉRIE R, ÁGUA PLUVIAL, DN 40 MM, FORNECIDO E INSTALADO EM RAMAL DE ENCAMINHAMENTO. AF_06/2022</v>
          </cell>
          <cell r="C10791" t="str">
            <v>M</v>
          </cell>
          <cell r="D10791">
            <v>14.99</v>
          </cell>
          <cell r="E10791">
            <v>15.69</v>
          </cell>
          <cell r="F10791" t="str">
            <v>SINAPI JUNHO 2025</v>
          </cell>
        </row>
        <row r="10792">
          <cell r="A10792">
            <v>89509</v>
          </cell>
          <cell r="B10792" t="str">
            <v>TUBO PVC, SÉRIE R, ÁGUA PLUVIAL, DN 50 MM, FORNECIDO E INSTALADO EM RAMAL DE ENCAMINHAMENTO. AF_06/2022</v>
          </cell>
          <cell r="C10792" t="str">
            <v>M</v>
          </cell>
          <cell r="D10792">
            <v>20.14</v>
          </cell>
          <cell r="E10792">
            <v>21.04</v>
          </cell>
          <cell r="F10792" t="str">
            <v>SINAPI JUNHO 2025</v>
          </cell>
        </row>
        <row r="10793">
          <cell r="A10793">
            <v>89576</v>
          </cell>
          <cell r="B10793" t="str">
            <v>TUBO PVC, SÉRIE R, ÁGUA PLUVIAL, DN 75 MM, FORNECIDO E INSTALADO EM CONDUTORES VERTICAIS DE ÁGUAS PLUVIAIS. AF_06/2022</v>
          </cell>
          <cell r="C10793" t="str">
            <v>M</v>
          </cell>
          <cell r="D10793">
            <v>21.46</v>
          </cell>
          <cell r="E10793">
            <v>21.69</v>
          </cell>
          <cell r="F10793" t="str">
            <v>SINAPI JUNHO 2025</v>
          </cell>
        </row>
        <row r="10794">
          <cell r="A10794">
            <v>89511</v>
          </cell>
          <cell r="B10794" t="str">
            <v>TUBO PVC, SÉRIE R, ÁGUA PLUVIAL, DN 75 MM, FORNECIDO E INSTALADO EM RAMAL DE ENCAMINHAMENTO. AF_06/2022</v>
          </cell>
          <cell r="C10794" t="str">
            <v>M</v>
          </cell>
          <cell r="D10794">
            <v>33.979999999999997</v>
          </cell>
          <cell r="E10794">
            <v>35.380000000000003</v>
          </cell>
          <cell r="F10794" t="str">
            <v>SINAPI JUNHO 2025</v>
          </cell>
        </row>
        <row r="10795">
          <cell r="A10795">
            <v>89675</v>
          </cell>
          <cell r="B10795" t="str">
            <v>TÊ DE INSPEÇÃO, PVC, SERIE R, ÁGUA PLUVIAL, DN 100 MM, JUNTA ELÁSTICA, FORNECIDO E INSTALADO EM CONDUTORES VERTICAIS DE ÁGUAS PLUVIAIS. AF_06/2022</v>
          </cell>
          <cell r="C10795" t="str">
            <v>UN</v>
          </cell>
          <cell r="D10795">
            <v>61.61</v>
          </cell>
          <cell r="E10795">
            <v>62.48</v>
          </cell>
          <cell r="F10795" t="str">
            <v>SINAPI JUNHO 2025</v>
          </cell>
        </row>
        <row r="10796">
          <cell r="A10796">
            <v>89559</v>
          </cell>
          <cell r="B10796" t="str">
            <v>TÊ DE INSPEÇÃO, PVC, SERIE R, ÁGUA PLUVIAL, DN 100 MM, JUNTA ELÁSTICA, FORNECIDO E INSTALADO EM RAMAL DE ENCAMINHAMENTO. AF_06/2022</v>
          </cell>
          <cell r="C10796" t="str">
            <v>UN</v>
          </cell>
          <cell r="D10796">
            <v>56.71</v>
          </cell>
          <cell r="E10796">
            <v>57.12</v>
          </cell>
          <cell r="F10796" t="str">
            <v>SINAPI JUNHO 2025</v>
          </cell>
        </row>
        <row r="10797">
          <cell r="A10797">
            <v>104172</v>
          </cell>
          <cell r="B10797" t="str">
            <v>TÊ DE INSPEÇÃO, PVC, SERIE R, ÁGUA PLUVIAL, DN 150 MM, JUNTA ELÁSTICA, FORNECIDO E INSTALADO EM RAMAL DE ENCAMINHAMENTO. AF_06/2022</v>
          </cell>
          <cell r="C10797" t="str">
            <v>UN</v>
          </cell>
          <cell r="D10797">
            <v>226.92</v>
          </cell>
          <cell r="E10797">
            <v>227.75</v>
          </cell>
          <cell r="F10797" t="str">
            <v>SINAPI JUNHO 2025</v>
          </cell>
        </row>
        <row r="10798">
          <cell r="A10798">
            <v>89683</v>
          </cell>
          <cell r="B10798" t="str">
            <v>TÊ DE INSPEÇÃO, PVC, SERIE R, ÁGUA PLUVIAL, DN 150 X 100 MM, JUNTA ELÁSTICA, FORNECIDO E INSTALADO EM CONDUTORES VERTICAIS DE ÁGUAS PLUVIAIS. AF_06/2022</v>
          </cell>
          <cell r="C10798" t="str">
            <v>UN</v>
          </cell>
          <cell r="D10798">
            <v>234.1</v>
          </cell>
          <cell r="E10798">
            <v>235.61</v>
          </cell>
          <cell r="F10798" t="str">
            <v>SINAPI JUNHO 2025</v>
          </cell>
        </row>
        <row r="10799">
          <cell r="A10799">
            <v>89667</v>
          </cell>
          <cell r="B10799" t="str">
            <v>TÊ DE INSPEÇÃO, PVC, SERIE R, ÁGUA PLUVIAL, DN 75 MM, JUNTA ELÁSTICA, FORNECIDO E INSTALADO EM CONDUTORES VERTICAIS DE ÁGUAS PLUVIAIS. AF_06/2022</v>
          </cell>
          <cell r="C10799" t="str">
            <v>UN</v>
          </cell>
          <cell r="D10799">
            <v>38.31</v>
          </cell>
          <cell r="E10799">
            <v>38.869999999999997</v>
          </cell>
          <cell r="F10799" t="str">
            <v>SINAPI JUNHO 2025</v>
          </cell>
        </row>
        <row r="10800">
          <cell r="A10800">
            <v>89550</v>
          </cell>
          <cell r="B10800" t="str">
            <v>TÊ DE INSPEÇÃO, PVC, SERIE R, ÁGUA PLUVIAL, DN 75 MM, JUNTA ELÁSTICA, FORNECIDO E INSTALADO EM RAMAL DE ENCAMINHAMENTO. AF_06/2022</v>
          </cell>
          <cell r="C10800" t="str">
            <v>UN</v>
          </cell>
          <cell r="D10800">
            <v>35.6</v>
          </cell>
          <cell r="E10800">
            <v>35.9</v>
          </cell>
          <cell r="F10800" t="str">
            <v>SINAPI JUNHO 2025</v>
          </cell>
        </row>
        <row r="10801">
          <cell r="A10801">
            <v>89693</v>
          </cell>
          <cell r="B10801" t="str">
            <v>TÊ, PVC, SERIE R, ÁGUA PLUVIAL, DN 100 X 100 MM, JUNTA ELÁSTICA, FORNECIDO E INSTALADO EM CONDUTORES VERTICAIS DE ÁGUAS PLUVIAIS. AF_06/2022</v>
          </cell>
          <cell r="C10801" t="str">
            <v>UN</v>
          </cell>
          <cell r="D10801">
            <v>71.78</v>
          </cell>
          <cell r="E10801">
            <v>73.52</v>
          </cell>
          <cell r="F10801" t="str">
            <v>SINAPI JUNHO 2025</v>
          </cell>
        </row>
        <row r="10802">
          <cell r="A10802">
            <v>89571</v>
          </cell>
          <cell r="B10802" t="str">
            <v>TÊ, PVC, SERIE R, ÁGUA PLUVIAL, DN 100 X 100 MM, JUNTA ELÁSTICA, FORNECIDO E INSTALADO EM RAMAL DE ENCAMINHAMENTO. AF_06/2022</v>
          </cell>
          <cell r="C10802" t="str">
            <v>UN</v>
          </cell>
          <cell r="D10802">
            <v>61.99</v>
          </cell>
          <cell r="E10802">
            <v>62.8</v>
          </cell>
          <cell r="F10802" t="str">
            <v>SINAPI JUNHO 2025</v>
          </cell>
        </row>
        <row r="10803">
          <cell r="A10803">
            <v>89696</v>
          </cell>
          <cell r="B10803" t="str">
            <v>TÊ, PVC, SERIE R, ÁGUA PLUVIAL, DN 100 X 75 MM, JUNTA ELÁSTICA, FORNECIDO E INSTALADO EM CONDUTORES VERTICAIS DE ÁGUAS PLUVIAIS. AF_06/2022</v>
          </cell>
          <cell r="C10803" t="str">
            <v>UN</v>
          </cell>
          <cell r="D10803">
            <v>74.760000000000005</v>
          </cell>
          <cell r="E10803">
            <v>76.290000000000006</v>
          </cell>
          <cell r="F10803" t="str">
            <v>SINAPI JUNHO 2025</v>
          </cell>
        </row>
        <row r="10804">
          <cell r="A10804">
            <v>89573</v>
          </cell>
          <cell r="B10804" t="str">
            <v>TÊ, PVC, SERIE R, ÁGUA PLUVIAL, DN 100 X 75 MM, JUNTA ELÁSTICA, FORNECIDO E INSTALADO EM RAMAL DE ENCAMINHAMENTO. AF_06/2022</v>
          </cell>
          <cell r="C10804" t="str">
            <v>UN</v>
          </cell>
          <cell r="D10804">
            <v>66.430000000000007</v>
          </cell>
          <cell r="E10804">
            <v>67.180000000000007</v>
          </cell>
          <cell r="F10804" t="str">
            <v>SINAPI JUNHO 2025</v>
          </cell>
        </row>
        <row r="10805">
          <cell r="A10805">
            <v>89704</v>
          </cell>
          <cell r="B10805" t="str">
            <v>TÊ, PVC, SERIE R, ÁGUA PLUVIAL, DN 150 X 100 MM, JUNTA ELÁSTICA, FORNECIDO E INSTALADO EM CONDUTORES VERTICAIS DE ÁGUAS PLUVIAIS. AF_06/2022</v>
          </cell>
          <cell r="C10805" t="str">
            <v>UN</v>
          </cell>
          <cell r="D10805">
            <v>139.27000000000001</v>
          </cell>
          <cell r="E10805">
            <v>141.85</v>
          </cell>
          <cell r="F10805" t="str">
            <v>SINAPI JUNHO 2025</v>
          </cell>
        </row>
        <row r="10806">
          <cell r="A10806">
            <v>104175</v>
          </cell>
          <cell r="B10806" t="str">
            <v>TÊ, PVC, SERIE R, ÁGUA PLUVIAL, DN 150 X 100 MM, JUNTA ELÁSTICA, FORNECIDO E INSTALADO EM RAMAL DE ENCAMINHAMENTO. AF_06/2022</v>
          </cell>
          <cell r="C10806" t="str">
            <v>UN</v>
          </cell>
          <cell r="D10806">
            <v>127.92</v>
          </cell>
          <cell r="E10806">
            <v>129.44999999999999</v>
          </cell>
          <cell r="F10806" t="str">
            <v>SINAPI JUNHO 2025</v>
          </cell>
        </row>
        <row r="10807">
          <cell r="A10807">
            <v>89701</v>
          </cell>
          <cell r="B10807" t="str">
            <v>TÊ, PVC, SERIE R, ÁGUA PLUVIAL, DN 150 X 150 MM, JUNTA ELÁSTICA, FORNECIDO E INSTALADO EM CONDUTORES VERTICAIS DE ÁGUAS PLUVIAIS. AF_06/2022</v>
          </cell>
          <cell r="C10807" t="str">
            <v>UN</v>
          </cell>
          <cell r="D10807">
            <v>179.27</v>
          </cell>
          <cell r="E10807">
            <v>182.28</v>
          </cell>
          <cell r="F10807" t="str">
            <v>SINAPI JUNHO 2025</v>
          </cell>
        </row>
        <row r="10808">
          <cell r="A10808">
            <v>104177</v>
          </cell>
          <cell r="B10808" t="str">
            <v>TÊ, PVC, SERIE R, ÁGUA PLUVIAL, DN 150 X 150 MM, JUNTA ELÁSTICA, FORNECIDO E INSTALADO EM RAMAL DE ENCAMINHAMENTO. AF_06/2022</v>
          </cell>
          <cell r="C10808" t="str">
            <v>UN</v>
          </cell>
          <cell r="D10808">
            <v>164.9</v>
          </cell>
          <cell r="E10808">
            <v>166.56</v>
          </cell>
          <cell r="F10808" t="str">
            <v>SINAPI JUNHO 2025</v>
          </cell>
        </row>
        <row r="10809">
          <cell r="A10809">
            <v>89566</v>
          </cell>
          <cell r="B10809" t="str">
            <v>TÊ, PVC, SERIE R, ÁGUA PLUVIAL, DN 75 MM, JUNTA ELÁSTICA, FORNECIDO E INSTALADO EM RAMAL DE ENCAMINHAMENTO. AF_06/2022</v>
          </cell>
          <cell r="C10809" t="str">
            <v>UN</v>
          </cell>
          <cell r="D10809">
            <v>42.86</v>
          </cell>
          <cell r="E10809">
            <v>43.46</v>
          </cell>
          <cell r="F10809" t="str">
            <v>SINAPI JUNHO 2025</v>
          </cell>
        </row>
        <row r="10810">
          <cell r="A10810">
            <v>89687</v>
          </cell>
          <cell r="B10810" t="str">
            <v>TÊ, PVC, SERIE R, ÁGUA PLUVIAL, DN 75 X 75 MM, JUNTA ELÁSTICA, FORNECIDO E INSTALADO EM CONDUTORES VERTICAIS DE ÁGUAS PLUVIAIS. AF_06/2022</v>
          </cell>
          <cell r="C10810" t="str">
            <v>UN</v>
          </cell>
          <cell r="D10810">
            <v>48.29</v>
          </cell>
          <cell r="E10810">
            <v>49.39</v>
          </cell>
          <cell r="F10810" t="str">
            <v>SINAPI JUNHO 2025</v>
          </cell>
        </row>
        <row r="10811">
          <cell r="A10811">
            <v>102237</v>
          </cell>
          <cell r="B10811" t="str">
            <v>BOX FRONTAL DE CORRER, COM VIDRO TEMPERADO 8 MM, 190X100CM, 1 FOLHA FIXA, 1 FOLHA MÓVEL, PERFIS E FERRAGENS EM ALUMÍNIO. AF_01/2021</v>
          </cell>
          <cell r="C10811" t="str">
            <v>M2</v>
          </cell>
          <cell r="D10811">
            <v>0</v>
          </cell>
          <cell r="E10811">
            <v>0</v>
          </cell>
          <cell r="F10811" t="str">
            <v>SINAPI JUNHO 2025</v>
          </cell>
        </row>
        <row r="10812">
          <cell r="A10812">
            <v>102450</v>
          </cell>
          <cell r="B10812" t="str">
            <v>DIVISORIA (N2) - PAINEL/VIDRO - PAINEL C/ MSO/COMEIA E=35MM - PERFIS SIMPLES ACO GALVANIZADO PINTADO. AF_04/2021</v>
          </cell>
          <cell r="C10812" t="str">
            <v>M2</v>
          </cell>
          <cell r="D10812">
            <v>0</v>
          </cell>
          <cell r="E10812">
            <v>0</v>
          </cell>
          <cell r="F10812" t="str">
            <v>SINAPI JUNHO 2025</v>
          </cell>
        </row>
        <row r="10813">
          <cell r="A10813">
            <v>102250</v>
          </cell>
          <cell r="B10813" t="str">
            <v>DIVISORIA (N2) - PAINEL/VIDRO - PAINEL DE PVC E=35MM - PERFIS SIMPLES ACO GALVANIZADO PINTADO. AF_01/2021</v>
          </cell>
          <cell r="C10813" t="str">
            <v>M2</v>
          </cell>
          <cell r="D10813">
            <v>0</v>
          </cell>
          <cell r="E10813">
            <v>0</v>
          </cell>
          <cell r="F10813" t="str">
            <v>SINAPI JUNHO 2025</v>
          </cell>
        </row>
        <row r="10814">
          <cell r="A10814">
            <v>102240</v>
          </cell>
          <cell r="B10814" t="str">
            <v>DIVISORIA (N2) - PAINEL/VIDRO - PAINEL MDF/VIDRO 6 MM, LINHA 90 MM - PERFIS DE ALUMÍNIO EXTRUDADO. AF_01/2021</v>
          </cell>
          <cell r="C10814" t="str">
            <v>M2</v>
          </cell>
          <cell r="D10814">
            <v>0</v>
          </cell>
          <cell r="E10814">
            <v>0</v>
          </cell>
          <cell r="F10814" t="str">
            <v>SINAPI JUNHO 2025</v>
          </cell>
        </row>
        <row r="10815">
          <cell r="A10815">
            <v>102449</v>
          </cell>
          <cell r="B10815" t="str">
            <v>DIVISORIA (N3) - PAINEL/VIDRO/PAINEL MSO/COMEIA E=35MM - PERFIS SIMPLES ACO GALVANIZADO PINTADO. AF_04/2021</v>
          </cell>
          <cell r="C10815" t="str">
            <v>M2</v>
          </cell>
          <cell r="D10815">
            <v>0</v>
          </cell>
          <cell r="E10815">
            <v>0</v>
          </cell>
          <cell r="F10815" t="str">
            <v>SINAPI JUNHO 2025</v>
          </cell>
        </row>
        <row r="10816">
          <cell r="A10816">
            <v>102249</v>
          </cell>
          <cell r="B10816" t="str">
            <v>DIVISORIA (N3) - PAINEL/VIDRO/PAINEL PVC E=35MM - PERFIS SIMPLES ACO GALVANIZADO PINTADO. AF_01/2021</v>
          </cell>
          <cell r="C10816" t="str">
            <v>M2</v>
          </cell>
          <cell r="D10816">
            <v>0</v>
          </cell>
          <cell r="E10816">
            <v>0</v>
          </cell>
          <cell r="F10816" t="str">
            <v>SINAPI JUNHO 2025</v>
          </cell>
        </row>
        <row r="10817">
          <cell r="A10817">
            <v>102238</v>
          </cell>
          <cell r="B10817" t="str">
            <v>DIVISORIA CEGA (N1) - PAINEL MDF, LINHA 90 MM - PERFIS DE ALUMÍNIO EXTRUDADO. AF_01/2021</v>
          </cell>
          <cell r="C10817" t="str">
            <v>M2</v>
          </cell>
          <cell r="D10817">
            <v>0</v>
          </cell>
          <cell r="E10817">
            <v>0</v>
          </cell>
          <cell r="F10817" t="str">
            <v>SINAPI JUNHO 2025</v>
          </cell>
        </row>
        <row r="10818">
          <cell r="A10818">
            <v>102448</v>
          </cell>
          <cell r="B10818" t="str">
            <v>DIVISORIA CEGA (N1) - PAINEL MSO/COMEIA E=35MM - PERFIS SIMPLES ACO GALVANIZADO PINTADO. AF_04/2021</v>
          </cell>
          <cell r="C10818" t="str">
            <v>M2</v>
          </cell>
          <cell r="D10818">
            <v>0</v>
          </cell>
          <cell r="E10818">
            <v>0</v>
          </cell>
          <cell r="F10818" t="str">
            <v>SINAPI JUNHO 2025</v>
          </cell>
        </row>
        <row r="10819">
          <cell r="A10819">
            <v>102248</v>
          </cell>
          <cell r="B10819" t="str">
            <v>DIVISORIA CEGA (N1) - PAINEL PVC E=35MM - PERFIS SIMPLES ACO GALVANIZADO PINTADO. AF_01/2021</v>
          </cell>
          <cell r="C10819" t="str">
            <v>M2</v>
          </cell>
          <cell r="D10819">
            <v>0</v>
          </cell>
          <cell r="E10819">
            <v>0</v>
          </cell>
          <cell r="F10819" t="str">
            <v>SINAPI JUNHO 2025</v>
          </cell>
        </row>
        <row r="10820">
          <cell r="A10820">
            <v>102253</v>
          </cell>
          <cell r="B10820" t="str">
            <v>DIVISORIA SANITÁRIA, TIPO CABINE, EM GRANITO CINZA POLIDO, ESP = 3CM, ASSENTADO COM ARGAMASSA COLANTE AC III-E, EXCLUSIVE FERRAGENS. AF_01/2021</v>
          </cell>
          <cell r="C10820" t="str">
            <v>M2</v>
          </cell>
          <cell r="D10820">
            <v>1006.01</v>
          </cell>
          <cell r="E10820">
            <v>1014.39</v>
          </cell>
          <cell r="F10820" t="str">
            <v>SINAPI JUNHO 2025</v>
          </cell>
        </row>
        <row r="10821">
          <cell r="A10821">
            <v>102254</v>
          </cell>
          <cell r="B10821" t="str">
            <v>DIVISORIA SANITÁRIA, TIPO CABINE, EM MÁRMORE BRANCO POLIDO, ESP = 3CM, ASSENTADO COM ARGAMASSA COLANTE AC III-E, EXCLUSIVE FERRAGENS. AF_01/2021</v>
          </cell>
          <cell r="C10821" t="str">
            <v>M2</v>
          </cell>
          <cell r="D10821">
            <v>879.17</v>
          </cell>
          <cell r="E10821">
            <v>887.55</v>
          </cell>
          <cell r="F10821" t="str">
            <v>SINAPI JUNHO 2025</v>
          </cell>
        </row>
        <row r="10822">
          <cell r="A10822">
            <v>102257</v>
          </cell>
          <cell r="B10822" t="str">
            <v>DIVISORIA SANITÁRIA, TIPO CABINE, EM PAINEL DE GRANILITE, ESP = 3CM, ASSENTADO COM ARGAMASSA COLANTE AC III-E, EXCLUSIVE FERRAGENS. AF_01/2021</v>
          </cell>
          <cell r="C10822" t="str">
            <v>M2</v>
          </cell>
          <cell r="D10822">
            <v>347.92</v>
          </cell>
          <cell r="E10822">
            <v>355.46</v>
          </cell>
          <cell r="F10822" t="str">
            <v>SINAPI JUNHO 2025</v>
          </cell>
        </row>
        <row r="10823">
          <cell r="A10823">
            <v>102239</v>
          </cell>
          <cell r="B10823" t="str">
            <v>DIVISÓRIA (N3) - PAINEL/VIDRO/PAINEL MDF, LINHA 90 MM - PERFIS DE ALUMINIO EXTRUDADO. AF_01/2021</v>
          </cell>
          <cell r="C10823" t="str">
            <v>M2</v>
          </cell>
          <cell r="D10823">
            <v>0</v>
          </cell>
          <cell r="E10823">
            <v>0</v>
          </cell>
          <cell r="F10823" t="str">
            <v>SINAPI JUNHO 2025</v>
          </cell>
        </row>
        <row r="10824">
          <cell r="A10824">
            <v>102236</v>
          </cell>
          <cell r="B10824" t="str">
            <v>DIVISÓRIA EM VIDRO TEMPERADO 10 MM COM PORTA DE CORRER, INCLUSIVE FERRAGENS. AF_01/2021</v>
          </cell>
          <cell r="C10824" t="str">
            <v>M2</v>
          </cell>
          <cell r="D10824">
            <v>0</v>
          </cell>
          <cell r="E10824">
            <v>0</v>
          </cell>
          <cell r="F10824" t="str">
            <v>SINAPI JUNHO 2025</v>
          </cell>
        </row>
        <row r="10825">
          <cell r="A10825">
            <v>102235</v>
          </cell>
          <cell r="B10825" t="str">
            <v>DIVISÓRIA FIXA EM VIDRO TEMPERADO 10 MM, SEM ABERTURA. AF_01/2021_PS</v>
          </cell>
          <cell r="C10825" t="str">
            <v>M2</v>
          </cell>
          <cell r="D10825">
            <v>453.82</v>
          </cell>
          <cell r="E10825">
            <v>459.64</v>
          </cell>
          <cell r="F10825" t="str">
            <v>SINAPI JUNHO 2025</v>
          </cell>
        </row>
        <row r="10826">
          <cell r="A10826">
            <v>102260</v>
          </cell>
          <cell r="B10826" t="str">
            <v>DIVISÓRIA SANITÁRIA, TIPO CABINE, EM PAINÉIS DE PVC, INCLUSIVE ESTRUTURA, PORTA E FERRAGENS. AF_01/2021</v>
          </cell>
          <cell r="C10826" t="str">
            <v>M2</v>
          </cell>
          <cell r="D10826">
            <v>0</v>
          </cell>
          <cell r="E10826">
            <v>0</v>
          </cell>
          <cell r="F10826" t="str">
            <v>SINAPI JUNHO 2025</v>
          </cell>
        </row>
        <row r="10827">
          <cell r="A10827">
            <v>102259</v>
          </cell>
          <cell r="B10827" t="str">
            <v>DIVISÓRIA SANITÁRIA, TIPO CABINE, EM PAINÉIS ESTRUTURAIS TS, INCLUSIVE ESTRUTURA, PORTA E FERRAGENS. AF_01/2021</v>
          </cell>
          <cell r="C10827" t="str">
            <v>M2</v>
          </cell>
          <cell r="D10827">
            <v>0</v>
          </cell>
          <cell r="E10827">
            <v>0</v>
          </cell>
          <cell r="F10827" t="str">
            <v>SINAPI JUNHO 2025</v>
          </cell>
        </row>
        <row r="10828">
          <cell r="A10828">
            <v>102262</v>
          </cell>
          <cell r="B10828" t="str">
            <v>PORTA DE CABINE SANITÁRIA EM VIDRO TEMPERADO 8MM, INCLUSIVE DOBRADIÇAS, BATENTE, TRINCO E CONTRA-TRINCO. AF_01/2021</v>
          </cell>
          <cell r="C10828" t="str">
            <v>UN</v>
          </cell>
          <cell r="D10828">
            <v>0</v>
          </cell>
          <cell r="E10828">
            <v>0</v>
          </cell>
          <cell r="F10828" t="str">
            <v>SINAPI JUNHO 2025</v>
          </cell>
        </row>
        <row r="10829">
          <cell r="A10829">
            <v>102242</v>
          </cell>
          <cell r="B10829" t="str">
            <v>PORTA PARA DIVISÓRIA MDF/VIDRO 6 MM, LINHA 90 MM, 0,80 X 2,10 M - PERFIS DE ALUMINIO EXTRUDADO, INCLUSO PORTAL, BATENTES, DOBRADIÇAS E FECHADURA. AF_01/2021</v>
          </cell>
          <cell r="C10829" t="str">
            <v>M2</v>
          </cell>
          <cell r="D10829">
            <v>0</v>
          </cell>
          <cell r="E10829">
            <v>0</v>
          </cell>
          <cell r="F10829" t="str">
            <v>SINAPI JUNHO 2025</v>
          </cell>
        </row>
        <row r="10830">
          <cell r="A10830">
            <v>102246</v>
          </cell>
          <cell r="B10830" t="str">
            <v>PORTA/PAINEL CEGO PARA DIVISÓRIA (N1) - PAINEL CEGO MSO/COMEIA E=35MM, S/ BONECA, INCLUSO BATENTE, TESTEIRO, DOBRADIÇAS E FECHADURA. AF_01/2021</v>
          </cell>
          <cell r="C10830" t="str">
            <v>M2</v>
          </cell>
          <cell r="D10830">
            <v>0</v>
          </cell>
          <cell r="E10830">
            <v>0</v>
          </cell>
          <cell r="F10830" t="str">
            <v>SINAPI JUNHO 2025</v>
          </cell>
        </row>
        <row r="10831">
          <cell r="A10831">
            <v>102251</v>
          </cell>
          <cell r="B10831" t="str">
            <v>PORTA/PAINEL CEGO PARA DIVISÓRIA (N1) PVC E=35MM, S/ BONECA, INCLUSO BATENTE, TESTEIRO, DOBRADIÇAS E FECHADURA. AF_01/2021</v>
          </cell>
          <cell r="C10831" t="str">
            <v>M2</v>
          </cell>
          <cell r="D10831">
            <v>0</v>
          </cell>
          <cell r="E10831">
            <v>0</v>
          </cell>
          <cell r="F10831" t="str">
            <v>SINAPI JUNHO 2025</v>
          </cell>
        </row>
        <row r="10832">
          <cell r="A10832">
            <v>102241</v>
          </cell>
          <cell r="B10832" t="str">
            <v>PORTA/PAINEL PARA DIVISÓRIA MDF, LINHA 90 MM, *0,80 X 2,10* M - PERFIS DE ALUMINIO EXTRUDADO, INCLUSO PORTAL, BATENTES, DOBRADIÇAS E FECHADURA. AF_01/2021</v>
          </cell>
          <cell r="C10832" t="str">
            <v>M2</v>
          </cell>
          <cell r="D10832">
            <v>0</v>
          </cell>
          <cell r="E10832">
            <v>0</v>
          </cell>
          <cell r="F10832" t="str">
            <v>SINAPI JUNHO 2025</v>
          </cell>
        </row>
        <row r="10833">
          <cell r="A10833">
            <v>102247</v>
          </cell>
          <cell r="B10833" t="str">
            <v>PORTA/VIDRO PARA DIVISÓRIA (N2) - PAINEL C/ MSO/COMEIA E=35MM, S/ BONECA, INCLUSO BATENTE, TESTEIRO, DOBRADIÇAS E FECHADURA. AF_01/2021</v>
          </cell>
          <cell r="C10833" t="str">
            <v>M2</v>
          </cell>
          <cell r="D10833">
            <v>0</v>
          </cell>
          <cell r="E10833">
            <v>0</v>
          </cell>
          <cell r="F10833" t="str">
            <v>SINAPI JUNHO 2025</v>
          </cell>
        </row>
        <row r="10834">
          <cell r="A10834">
            <v>102252</v>
          </cell>
          <cell r="B10834" t="str">
            <v>PORTA/VIDRO PARA DIVISÓRIA (N2) - PAINEL DE PVC E=35MM, S/ BONECA, INCLUSO BATENTE, TESTEIRO, DOBRADIÇAS E FECHADURA. AF_01/2021</v>
          </cell>
          <cell r="C10834" t="str">
            <v>M2</v>
          </cell>
          <cell r="D10834">
            <v>0</v>
          </cell>
          <cell r="E10834">
            <v>0</v>
          </cell>
          <cell r="F10834" t="str">
            <v>SINAPI JUNHO 2025</v>
          </cell>
        </row>
        <row r="10835">
          <cell r="A10835">
            <v>102255</v>
          </cell>
          <cell r="B10835" t="str">
            <v>TAPA VISTA DE MICTÓRIO EM GRANITO CINZA POLIDO, ESP = 3CM, ASSENTADO COM ARGAMASSA COLANTE AC III-E . AF_01/2021</v>
          </cell>
          <cell r="C10835" t="str">
            <v>M2</v>
          </cell>
          <cell r="D10835">
            <v>1022.91</v>
          </cell>
          <cell r="E10835">
            <v>1039.06</v>
          </cell>
          <cell r="F10835" t="str">
            <v>SINAPI JUNHO 2025</v>
          </cell>
        </row>
        <row r="10836">
          <cell r="A10836">
            <v>102256</v>
          </cell>
          <cell r="B10836" t="str">
            <v>TAPA VISTA DE MICTÓRIO EM MÁRMORE BRANCO POLIDO, ESP = 3CM, ASSENTADO COM ARGAMASSA COLANTE AC III-E . AF_01/2021</v>
          </cell>
          <cell r="C10836" t="str">
            <v>M2</v>
          </cell>
          <cell r="D10836">
            <v>902.11</v>
          </cell>
          <cell r="E10836">
            <v>918.26</v>
          </cell>
          <cell r="F10836" t="str">
            <v>SINAPI JUNHO 2025</v>
          </cell>
        </row>
        <row r="10837">
          <cell r="A10837">
            <v>102258</v>
          </cell>
          <cell r="B10837" t="str">
            <v>TAPA VISTA DE MICTÓRIO EM PAINEL DE GRANILITE, ESP = 3CM, ASSENTADO COM ARGAMASSA COLANTE AC III-E . AF_01/2021</v>
          </cell>
          <cell r="C10837" t="str">
            <v>M2</v>
          </cell>
          <cell r="D10837">
            <v>388.67</v>
          </cell>
          <cell r="E10837">
            <v>403.35</v>
          </cell>
          <cell r="F10837" t="str">
            <v>SINAPI JUNHO 2025</v>
          </cell>
        </row>
        <row r="10838">
          <cell r="A10838">
            <v>101912</v>
          </cell>
          <cell r="B10838" t="str">
            <v>ABRIGO PARA HIDRANTE, 75X45X17CM, COM REGISTRO GLOBO ANGULAR 45 GRAUS 2 1/2", ADAPTADOR STORZ 2 1/2", MANGUEIRA DE INCÊNDIO 15M 2 1/2" E ESGUICHO EM LATÃO 2 1/2" - FORNECIMENTO E INSTALAÇÃO. AF_10/2020</v>
          </cell>
          <cell r="C10838" t="str">
            <v>UN</v>
          </cell>
          <cell r="D10838">
            <v>2244.73</v>
          </cell>
          <cell r="E10838">
            <v>2260.48</v>
          </cell>
          <cell r="F10838" t="str">
            <v>SINAPI JUNHO 2025</v>
          </cell>
        </row>
        <row r="10839">
          <cell r="A10839">
            <v>96765</v>
          </cell>
          <cell r="B10839" t="str">
            <v>ABRIGO PARA HIDRANTE, 90X60X17CM, COM REGISTRO GLOBO ANGULAR 45 GRAUS 2 1/2", ADAPTADOR STORZ 2 1/2", MANGUEIRA DE INCÊNDIO 20M, REDUÇÃO 2 1/2" X 1 1/2" E ESGUICHO EM LATÃO 1 1/2" - FORNECIMENTO E INSTALAÇÃO. AF_10/2020</v>
          </cell>
          <cell r="C10839" t="str">
            <v>UN</v>
          </cell>
          <cell r="D10839">
            <v>1784.48</v>
          </cell>
          <cell r="E10839">
            <v>1799</v>
          </cell>
          <cell r="F10839" t="str">
            <v>SINAPI JUNHO 2025</v>
          </cell>
        </row>
        <row r="10840">
          <cell r="A10840">
            <v>97430</v>
          </cell>
          <cell r="B10840" t="str">
            <v>ACOPLAMENTO RÍGIDO EM AÇO, CONEXÃO RANHURADA, DN 50 (2"), INSTALADO EM PRUMADAS - FORNECIMENTO E INSTALAÇÃO. AF_10/2020</v>
          </cell>
          <cell r="C10840" t="str">
            <v>UN</v>
          </cell>
          <cell r="D10840">
            <v>38.93</v>
          </cell>
          <cell r="E10840">
            <v>40.65</v>
          </cell>
          <cell r="F10840" t="str">
            <v>SINAPI JUNHO 2025</v>
          </cell>
        </row>
        <row r="10841">
          <cell r="A10841">
            <v>97431</v>
          </cell>
          <cell r="B10841" t="str">
            <v>ACOPLAMENTO RÍGIDO EM AÇO, CONEXÃO RANHURADA, DN 65 (2 1/2"), INSTALADO EM PRUMADAS - FORNECIMENTO E INSTALAÇÃO. AF_10/2020</v>
          </cell>
          <cell r="C10841" t="str">
            <v>UN</v>
          </cell>
          <cell r="D10841">
            <v>43.54</v>
          </cell>
          <cell r="E10841">
            <v>45.52</v>
          </cell>
          <cell r="F10841" t="str">
            <v>SINAPI JUNHO 2025</v>
          </cell>
        </row>
        <row r="10842">
          <cell r="A10842">
            <v>97432</v>
          </cell>
          <cell r="B10842" t="str">
            <v>ACOPLAMENTO RÍGIDO EM AÇO, CONEXÃO RANHURADA, DN 80 (3"), INSTALADO EM PRUMADAS - FORNECIMENTO E INSTALAÇÃO. AF_10/2020</v>
          </cell>
          <cell r="C10842" t="str">
            <v>UN</v>
          </cell>
          <cell r="D10842">
            <v>49.13</v>
          </cell>
          <cell r="E10842">
            <v>51.36</v>
          </cell>
          <cell r="F10842" t="str">
            <v>SINAPI JUNHO 2025</v>
          </cell>
        </row>
        <row r="10843">
          <cell r="A10843">
            <v>101913</v>
          </cell>
          <cell r="B10843" t="str">
            <v>CAIXA DE INCÊNDIO 45X75X17CM - FORNECIMENTO E INSTALAÇÃO. AF_10/2020</v>
          </cell>
          <cell r="C10843" t="str">
            <v>UN</v>
          </cell>
          <cell r="D10843">
            <v>468.19</v>
          </cell>
          <cell r="E10843">
            <v>473.38</v>
          </cell>
          <cell r="F10843" t="str">
            <v>SINAPI JUNHO 2025</v>
          </cell>
        </row>
        <row r="10844">
          <cell r="A10844">
            <v>101914</v>
          </cell>
          <cell r="B10844" t="str">
            <v>CAIXA DE INCÊNDIO 60X90X17CM - FORNECIMENTO E INSTALAÇÃO. AF_10/2020</v>
          </cell>
          <cell r="C10844" t="str">
            <v>UN</v>
          </cell>
          <cell r="D10844">
            <v>595.84</v>
          </cell>
          <cell r="E10844">
            <v>602.36</v>
          </cell>
          <cell r="F10844" t="str">
            <v>SINAPI JUNHO 2025</v>
          </cell>
        </row>
        <row r="10845">
          <cell r="A10845">
            <v>101915</v>
          </cell>
          <cell r="B10845" t="str">
            <v>CONJUNTO DE MANGUEIRA PARA COMBATE A INCÊNDIO EM FIBRA DE POLIESTER PURA, COM 1.1/2", REVESTIDA INTERNAMENTE, COMPRIMENTO DE 15M - FORNECIMENTO E INSTALAÇÃO. AF_10/2020</v>
          </cell>
          <cell r="C10845" t="str">
            <v>UN</v>
          </cell>
          <cell r="D10845">
            <v>427.2</v>
          </cell>
          <cell r="E10845">
            <v>427.88</v>
          </cell>
          <cell r="F10845" t="str">
            <v>SINAPI JUNHO 2025</v>
          </cell>
        </row>
        <row r="10846">
          <cell r="A10846">
            <v>97433</v>
          </cell>
          <cell r="B10846" t="str">
            <v>CURVA 45 GRAUS, EM AÇO, CONEXÃO RANHURADA, DN 50 (2"), INSTALADO EM PRUMADAS - FORNECIMENTO E INSTALAÇÃO. AF_10/2020</v>
          </cell>
          <cell r="C10846" t="str">
            <v>UN</v>
          </cell>
          <cell r="D10846">
            <v>86.68</v>
          </cell>
          <cell r="E10846">
            <v>89.25</v>
          </cell>
          <cell r="F10846" t="str">
            <v>SINAPI JUNHO 2025</v>
          </cell>
        </row>
        <row r="10847">
          <cell r="A10847">
            <v>97435</v>
          </cell>
          <cell r="B10847" t="str">
            <v>CURVA 45 GRAUS, EM AÇO, CONEXÃO RANHURADA, DN 65 (2 1/2"), INSTALADO EM PRUMADAS - FORNECIMENTO E INSTALAÇÃO. AF_10/2020</v>
          </cell>
          <cell r="C10847" t="str">
            <v>UN</v>
          </cell>
          <cell r="D10847">
            <v>101.31</v>
          </cell>
          <cell r="E10847">
            <v>104.28</v>
          </cell>
          <cell r="F10847" t="str">
            <v>SINAPI JUNHO 2025</v>
          </cell>
        </row>
        <row r="10848">
          <cell r="A10848">
            <v>97437</v>
          </cell>
          <cell r="B10848" t="str">
            <v>CURVA 45 GRAUS, EM AÇO, CONEXÃO RANHURADA, DN 80 (3"), INSTALADO EM PRUMADAS - FORNECIMENTO E INSTALAÇÃO. AF_10/2020</v>
          </cell>
          <cell r="C10848" t="str">
            <v>UN</v>
          </cell>
          <cell r="D10848">
            <v>115.9</v>
          </cell>
          <cell r="E10848">
            <v>119.25</v>
          </cell>
          <cell r="F10848" t="str">
            <v>SINAPI JUNHO 2025</v>
          </cell>
        </row>
        <row r="10849">
          <cell r="A10849">
            <v>97546</v>
          </cell>
          <cell r="B10849" t="str">
            <v>CURVA 45 GRAUS, EM AÇO, CONEXÃO SOLDADA, DN 15 (1/2"), INSTALADO EM RAMAIS E SUB-RAMAIS DE GÁS - FORNECIMENTO E INSTALAÇÃO. AF_10/2020</v>
          </cell>
          <cell r="C10849" t="str">
            <v>UN</v>
          </cell>
          <cell r="D10849">
            <v>35.270000000000003</v>
          </cell>
          <cell r="E10849">
            <v>36.54</v>
          </cell>
          <cell r="F10849" t="str">
            <v>SINAPI JUNHO 2025</v>
          </cell>
        </row>
        <row r="10850">
          <cell r="A10850">
            <v>97548</v>
          </cell>
          <cell r="B10850" t="str">
            <v>CURVA 45 GRAUS, EM AÇO, CONEXÃO SOLDADA, DN 20 (3/4"), INSTALADO EM RAMAIS E SUB-RAMAIS DE GÁS - FORNECIMENTO E INSTALAÇÃO. AF_10/2020</v>
          </cell>
          <cell r="C10850" t="str">
            <v>UN</v>
          </cell>
          <cell r="D10850">
            <v>52.21</v>
          </cell>
          <cell r="E10850">
            <v>54.4</v>
          </cell>
          <cell r="F10850" t="str">
            <v>SINAPI JUNHO 2025</v>
          </cell>
        </row>
        <row r="10851">
          <cell r="A10851">
            <v>97550</v>
          </cell>
          <cell r="B10851" t="str">
            <v>CURVA 45 GRAUS, EM AÇO, CONEXÃO SOLDADA, DN 25 (1"), INSTALADO EM RAMAIS E SUB-RAMAIS DE GÁS - FORNECIMENTO E INSTALAÇÃO. AF_10/2020</v>
          </cell>
          <cell r="C10851" t="str">
            <v>UN</v>
          </cell>
          <cell r="D10851">
            <v>86.55</v>
          </cell>
          <cell r="E10851">
            <v>90.79</v>
          </cell>
          <cell r="F10851" t="str">
            <v>SINAPI JUNHO 2025</v>
          </cell>
        </row>
        <row r="10852">
          <cell r="A10852">
            <v>97479</v>
          </cell>
          <cell r="B10852" t="str">
            <v>CURVA 45 GRAUS, EM AÇO, CONEXÃO SOLDADA, DN 25 (1"), INSTALADO EM REDE DE ALIMENTAÇÃO PARA HIDRANTE - FORNECIMENTO E INSTALAÇÃO. AF_10/2020</v>
          </cell>
          <cell r="C10852" t="str">
            <v>UN</v>
          </cell>
          <cell r="D10852">
            <v>58.72</v>
          </cell>
          <cell r="E10852">
            <v>60.4</v>
          </cell>
          <cell r="F10852" t="str">
            <v>SINAPI JUNHO 2025</v>
          </cell>
        </row>
        <row r="10853">
          <cell r="A10853">
            <v>97517</v>
          </cell>
          <cell r="B10853" t="str">
            <v>CURVA 45 GRAUS, EM AÇO, CONEXÃO SOLDADA, DN 25 (1"), INSTALADO EM REDE DE ALIMENTAÇÃO PARA SPRINKLER - FORNECIMENTO E INSTALAÇÃO. AF_10/2020</v>
          </cell>
          <cell r="C10853" t="str">
            <v>UN</v>
          </cell>
          <cell r="D10853">
            <v>54.64</v>
          </cell>
          <cell r="E10853">
            <v>55.92</v>
          </cell>
          <cell r="F10853" t="str">
            <v>SINAPI JUNHO 2025</v>
          </cell>
        </row>
        <row r="10854">
          <cell r="A10854">
            <v>97481</v>
          </cell>
          <cell r="B10854" t="str">
            <v>CURVA 45 GRAUS, EM AÇO, CONEXÃO SOLDADA, DN 32 (1 1/4"), INSTALADO EM REDE DE ALIMENTAÇÃO PARA HIDRANTE - FORNECIMENTO E INSTALAÇÃO. AF_10/2020</v>
          </cell>
          <cell r="C10854" t="str">
            <v>UN</v>
          </cell>
          <cell r="D10854">
            <v>85.2</v>
          </cell>
          <cell r="E10854">
            <v>87.33</v>
          </cell>
          <cell r="F10854" t="str">
            <v>SINAPI JUNHO 2025</v>
          </cell>
        </row>
        <row r="10855">
          <cell r="A10855">
            <v>97519</v>
          </cell>
          <cell r="B10855" t="str">
            <v>CURVA 45 GRAUS, EM AÇO, CONEXÃO SOLDADA, DN 32 (1 1/4"), INSTALADO EM REDE DE ALIMENTAÇÃO PARA SPRINKLER - FORNECIMENTO E INSTALAÇÃO. AF_10/2020</v>
          </cell>
          <cell r="C10855" t="str">
            <v>UN</v>
          </cell>
          <cell r="D10855">
            <v>77.98</v>
          </cell>
          <cell r="E10855">
            <v>79.45</v>
          </cell>
          <cell r="F10855" t="str">
            <v>SINAPI JUNHO 2025</v>
          </cell>
        </row>
        <row r="10856">
          <cell r="A10856">
            <v>97483</v>
          </cell>
          <cell r="B10856" t="str">
            <v>CURVA 45 GRAUS, EM AÇO, CONEXÃO SOLDADA, DN 40 (1 1/2"), INSTALADO EM REDE DE ALIMENTAÇÃO PARA HIDRANTE - FORNECIMENTO E INSTALAÇÃO. AF_10/2020</v>
          </cell>
          <cell r="C10856" t="str">
            <v>UN</v>
          </cell>
          <cell r="D10856">
            <v>119.41</v>
          </cell>
          <cell r="E10856">
            <v>122.09</v>
          </cell>
          <cell r="F10856" t="str">
            <v>SINAPI JUNHO 2025</v>
          </cell>
        </row>
        <row r="10857">
          <cell r="A10857">
            <v>97521</v>
          </cell>
          <cell r="B10857" t="str">
            <v>CURVA 45 GRAUS, EM AÇO, CONEXÃO SOLDADA, DN 40 (1 1/2"), INSTALADO EM REDE DE ALIMENTAÇÃO PARA SPRINKLER - FORNECIMENTO E INSTALAÇÃO. AF_10/2020</v>
          </cell>
          <cell r="C10857" t="str">
            <v>UN</v>
          </cell>
          <cell r="D10857">
            <v>108.66</v>
          </cell>
          <cell r="E10857">
            <v>110.34</v>
          </cell>
          <cell r="F10857" t="str">
            <v>SINAPI JUNHO 2025</v>
          </cell>
        </row>
        <row r="10858">
          <cell r="A10858">
            <v>97452</v>
          </cell>
          <cell r="B10858" t="str">
            <v>CURVA 45 GRAUS, EM AÇO, CONEXÃO SOLDADA, DN 50 (2"), INSTALADO EM PRUMADAS - FORNECIMENTO E INSTALAÇÃO. AF_10/2020</v>
          </cell>
          <cell r="C10858" t="str">
            <v>UN</v>
          </cell>
          <cell r="D10858">
            <v>190.11</v>
          </cell>
          <cell r="E10858">
            <v>195.79</v>
          </cell>
          <cell r="F10858" t="str">
            <v>SINAPI JUNHO 2025</v>
          </cell>
        </row>
        <row r="10859">
          <cell r="A10859">
            <v>97485</v>
          </cell>
          <cell r="B10859" t="str">
            <v>CURVA 45 GRAUS, EM AÇO, CONEXÃO SOLDADA, DN 50 (2"), INSTALADO EM REDE DE ALIMENTAÇÃO PARA HIDRANTE - FORNECIMENTO E INSTALAÇÃO. AF_10/2020</v>
          </cell>
          <cell r="C10859" t="str">
            <v>UN</v>
          </cell>
          <cell r="D10859">
            <v>164.77</v>
          </cell>
          <cell r="E10859">
            <v>168.11</v>
          </cell>
          <cell r="F10859" t="str">
            <v>SINAPI JUNHO 2025</v>
          </cell>
        </row>
        <row r="10860">
          <cell r="A10860">
            <v>97523</v>
          </cell>
          <cell r="B10860" t="str">
            <v>CURVA 45 GRAUS, EM AÇO, CONEXÃO SOLDADA, DN 50 (2"), INSTALADO EM REDE DE ALIMENTAÇÃO PARA SPRINKLER - FORNECIMENTO E INSTALAÇÃO. AF_10/2020</v>
          </cell>
          <cell r="C10860" t="str">
            <v>UN</v>
          </cell>
          <cell r="D10860">
            <v>149.61000000000001</v>
          </cell>
          <cell r="E10860">
            <v>151.55000000000001</v>
          </cell>
          <cell r="F10860" t="str">
            <v>SINAPI JUNHO 2025</v>
          </cell>
        </row>
        <row r="10861">
          <cell r="A10861">
            <v>97454</v>
          </cell>
          <cell r="B10861" t="str">
            <v>CURVA 45 GRAUS, EM AÇO, CONEXÃO SOLDADA, DN 65 (2 1/2"), INSTALADO EM PRUMADAS - FORNECIMENTO E INSTALAÇÃO. AF_10/2020</v>
          </cell>
          <cell r="C10861" t="str">
            <v>UN</v>
          </cell>
          <cell r="D10861">
            <v>324.79000000000002</v>
          </cell>
          <cell r="E10861">
            <v>331.07</v>
          </cell>
          <cell r="F10861" t="str">
            <v>SINAPI JUNHO 2025</v>
          </cell>
        </row>
        <row r="10862">
          <cell r="A10862">
            <v>97487</v>
          </cell>
          <cell r="B10862" t="str">
            <v>CURVA 45 GRAUS, EM AÇO, CONEXÃO SOLDADA, DN 65 (2 1/2"), INSTALADO EM REDE DE ALIMENTAÇÃO PARA HIDRANTE - FORNECIMENTO E INSTALAÇÃO. AF_10/2020</v>
          </cell>
          <cell r="C10862" t="str">
            <v>UN</v>
          </cell>
          <cell r="D10862">
            <v>303.77999999999997</v>
          </cell>
          <cell r="E10862">
            <v>308.13</v>
          </cell>
          <cell r="F10862" t="str">
            <v>SINAPI JUNHO 2025</v>
          </cell>
        </row>
        <row r="10863">
          <cell r="A10863">
            <v>97525</v>
          </cell>
          <cell r="B10863" t="str">
            <v>CURVA 45 GRAUS, EM AÇO, CONEXÃO SOLDADA, DN 65 (2 1/2"), INSTALADO EM REDE DE ALIMENTAÇÃO PARA SPRINKLER - FORNECIMENTO E INSTALAÇÃO. AF_10/2020</v>
          </cell>
          <cell r="C10863" t="str">
            <v>UN</v>
          </cell>
          <cell r="D10863">
            <v>281.89999999999998</v>
          </cell>
          <cell r="E10863">
            <v>284.20999999999998</v>
          </cell>
          <cell r="F10863" t="str">
            <v>SINAPI JUNHO 2025</v>
          </cell>
        </row>
        <row r="10864">
          <cell r="A10864">
            <v>97456</v>
          </cell>
          <cell r="B10864" t="str">
            <v>CURVA 45 GRAUS, EM AÇO, CONEXÃO SOLDADA, DN 80 (3"), INSTALADO EM PRUMADAS - FORNECIMENTO E INSTALAÇÃO. AF_10/2020</v>
          </cell>
          <cell r="C10864" t="str">
            <v>UN</v>
          </cell>
          <cell r="D10864">
            <v>738.66</v>
          </cell>
          <cell r="E10864">
            <v>745.55</v>
          </cell>
          <cell r="F10864" t="str">
            <v>SINAPI JUNHO 2025</v>
          </cell>
        </row>
        <row r="10865">
          <cell r="A10865">
            <v>97489</v>
          </cell>
          <cell r="B10865" t="str">
            <v>CURVA 45 GRAUS, EM AÇO, CONEXÃO SOLDADA, DN 80 (3"), INSTALADO EM REDE DE ALIMENTAÇÃO PARA HIDRANTE - FORNECIMENTO E INSTALAÇÃO. AF_10/2020</v>
          </cell>
          <cell r="C10865" t="str">
            <v>UN</v>
          </cell>
          <cell r="D10865">
            <v>721.89</v>
          </cell>
          <cell r="E10865">
            <v>727.25</v>
          </cell>
          <cell r="F10865" t="str">
            <v>SINAPI JUNHO 2025</v>
          </cell>
        </row>
        <row r="10866">
          <cell r="A10866">
            <v>97527</v>
          </cell>
          <cell r="B10866" t="str">
            <v>CURVA 45 GRAUS, EM AÇO, CONEXÃO SOLDADA, DN 80 (3"), INSTALADO EM REDE DE ALIMENTAÇÃO PARA SPRINKLER - FORNECIMENTO E INSTALAÇÃO. AF_10/2020</v>
          </cell>
          <cell r="C10866" t="str">
            <v>UN</v>
          </cell>
          <cell r="D10866">
            <v>693.35</v>
          </cell>
          <cell r="E10866">
            <v>696.06</v>
          </cell>
          <cell r="F10866" t="str">
            <v>SINAPI JUNHO 2025</v>
          </cell>
        </row>
        <row r="10867">
          <cell r="A10867">
            <v>97434</v>
          </cell>
          <cell r="B10867" t="str">
            <v>CURVA 90 GRAUS, EM AÇO, CONEXÃO RANHURADA, DN 50 (2"), INSTALADO EM PRUMADAS - FORNECIMENTO E INSTALAÇÃO. AF_10/2020</v>
          </cell>
          <cell r="C10867" t="str">
            <v>UN</v>
          </cell>
          <cell r="D10867">
            <v>88.22</v>
          </cell>
          <cell r="E10867">
            <v>90.79</v>
          </cell>
          <cell r="F10867" t="str">
            <v>SINAPI JUNHO 2025</v>
          </cell>
        </row>
        <row r="10868">
          <cell r="A10868">
            <v>97436</v>
          </cell>
          <cell r="B10868" t="str">
            <v>CURVA 90 GRAUS, EM AÇO, CONEXÃO RANHURADA, DN 65 (2 1/2"), INSTALADO EM PRUMADAS - FORNECIMENTO E INSTALAÇÃO. AF_10/2020</v>
          </cell>
          <cell r="C10868" t="str">
            <v>UN</v>
          </cell>
          <cell r="D10868">
            <v>104.29</v>
          </cell>
          <cell r="E10868">
            <v>107.26</v>
          </cell>
          <cell r="F10868" t="str">
            <v>SINAPI JUNHO 2025</v>
          </cell>
        </row>
        <row r="10869">
          <cell r="A10869">
            <v>97438</v>
          </cell>
          <cell r="B10869" t="str">
            <v>CURVA 90 GRAUS, EM AÇO, CONEXÃO RANHURADA, DN 80 (3"), INSTALADO EM PRUMADAS - FORNECIMENTO E INSTALAÇÃO. AF_10/2020</v>
          </cell>
          <cell r="C10869" t="str">
            <v>UN</v>
          </cell>
          <cell r="D10869">
            <v>119.09</v>
          </cell>
          <cell r="E10869">
            <v>122.44</v>
          </cell>
          <cell r="F10869" t="str">
            <v>SINAPI JUNHO 2025</v>
          </cell>
        </row>
        <row r="10870">
          <cell r="A10870">
            <v>97547</v>
          </cell>
          <cell r="B10870" t="str">
            <v>CURVA 90 GRAUS, EM AÇO, CONEXÃO SOLDADA, DN 15 (1/2"), INSTALADO EM RAMAIS E SUB-RAMAIS DE GÁS - FORNECIMENTO E INSTALAÇÃO. AF_10/2020</v>
          </cell>
          <cell r="C10870" t="str">
            <v>UN</v>
          </cell>
          <cell r="D10870">
            <v>35.270000000000003</v>
          </cell>
          <cell r="E10870">
            <v>36.54</v>
          </cell>
          <cell r="F10870" t="str">
            <v>SINAPI JUNHO 2025</v>
          </cell>
        </row>
        <row r="10871">
          <cell r="A10871">
            <v>97549</v>
          </cell>
          <cell r="B10871" t="str">
            <v>CURVA 90 GRAUS, EM AÇO, CONEXÃO SOLDADA, DN 20 (3/4"), INSTALADO EM RAMAIS E SUB-RAMAIS DE GÁS - FORNECIMENTO E INSTALAÇÃO. AF_10/2020</v>
          </cell>
          <cell r="C10871" t="str">
            <v>UN</v>
          </cell>
          <cell r="D10871">
            <v>52.21</v>
          </cell>
          <cell r="E10871">
            <v>54.4</v>
          </cell>
          <cell r="F10871" t="str">
            <v>SINAPI JUNHO 2025</v>
          </cell>
        </row>
        <row r="10872">
          <cell r="A10872">
            <v>97551</v>
          </cell>
          <cell r="B10872" t="str">
            <v>CURVA 90 GRAUS, EM AÇO, CONEXÃO SOLDADA, DN 25 (1"), INSTALADO EM RAMAIS E SUB-RAMAIS DE GÁS - FORNECIMENTO E INSTALAÇÃO. AF_10/2020</v>
          </cell>
          <cell r="C10872" t="str">
            <v>UN</v>
          </cell>
          <cell r="D10872">
            <v>86.55</v>
          </cell>
          <cell r="E10872">
            <v>90.79</v>
          </cell>
          <cell r="F10872" t="str">
            <v>SINAPI JUNHO 2025</v>
          </cell>
        </row>
        <row r="10873">
          <cell r="A10873">
            <v>97480</v>
          </cell>
          <cell r="B10873" t="str">
            <v>CURVA 90 GRAUS, EM AÇO, CONEXÃO SOLDADA, DN 25 (1"), INSTALADO EM REDE DE ALIMENTAÇÃO PARA HIDRANTE - FORNECIMENTO E INSTALAÇÃO. AF_10/2020</v>
          </cell>
          <cell r="C10873" t="str">
            <v>UN</v>
          </cell>
          <cell r="D10873">
            <v>58.72</v>
          </cell>
          <cell r="E10873">
            <v>60.4</v>
          </cell>
          <cell r="F10873" t="str">
            <v>SINAPI JUNHO 2025</v>
          </cell>
        </row>
        <row r="10874">
          <cell r="A10874">
            <v>97518</v>
          </cell>
          <cell r="B10874" t="str">
            <v>CURVA 90 GRAUS, EM AÇO, CONEXÃO SOLDADA, DN 25 (1"), INSTALADO EM REDE DE ALIMENTAÇÃO PARA SPRINKLER - FORNECIMENTO E INSTALAÇÃO. AF_10/2020</v>
          </cell>
          <cell r="C10874" t="str">
            <v>UN</v>
          </cell>
          <cell r="D10874">
            <v>54.64</v>
          </cell>
          <cell r="E10874">
            <v>55.92</v>
          </cell>
          <cell r="F10874" t="str">
            <v>SINAPI JUNHO 2025</v>
          </cell>
        </row>
        <row r="10875">
          <cell r="A10875">
            <v>97482</v>
          </cell>
          <cell r="B10875" t="str">
            <v>CURVA 90 GRAUS, EM AÇO, CONEXÃO SOLDADA, DN 32 (1 1/4"), INSTALADO EM REDE DE ALIMENTAÇÃO PARA HIDRANTE - FORNECIMENTO E INSTALAÇÃO. AF_10/2020</v>
          </cell>
          <cell r="C10875" t="str">
            <v>UN</v>
          </cell>
          <cell r="D10875">
            <v>85.2</v>
          </cell>
          <cell r="E10875">
            <v>87.33</v>
          </cell>
          <cell r="F10875" t="str">
            <v>SINAPI JUNHO 2025</v>
          </cell>
        </row>
        <row r="10876">
          <cell r="A10876">
            <v>97520</v>
          </cell>
          <cell r="B10876" t="str">
            <v>CURVA 90 GRAUS, EM AÇO, CONEXÃO SOLDADA, DN 32 (1 1/4"), INSTALADO EM REDE DE ALIMENTAÇÃO PARA SPRINKLER - FORNECIMENTO E INSTALAÇÃO. AF_10/2020</v>
          </cell>
          <cell r="C10876" t="str">
            <v>UN</v>
          </cell>
          <cell r="D10876">
            <v>77.98</v>
          </cell>
          <cell r="E10876">
            <v>79.45</v>
          </cell>
          <cell r="F10876" t="str">
            <v>SINAPI JUNHO 2025</v>
          </cell>
        </row>
        <row r="10877">
          <cell r="A10877">
            <v>97484</v>
          </cell>
          <cell r="B10877" t="str">
            <v>CURVA 90 GRAUS, EM AÇO, CONEXÃO SOLDADA, DN 40 (1 1/2"), INSTALADO EM REDE DE ALIMENTAÇÃO PARA HIDRANTE - FORNECIMENTO E INSTALAÇÃO. AF_10/2020</v>
          </cell>
          <cell r="C10877" t="str">
            <v>UN</v>
          </cell>
          <cell r="D10877">
            <v>119.41</v>
          </cell>
          <cell r="E10877">
            <v>122.09</v>
          </cell>
          <cell r="F10877" t="str">
            <v>SINAPI JUNHO 2025</v>
          </cell>
        </row>
        <row r="10878">
          <cell r="A10878">
            <v>97522</v>
          </cell>
          <cell r="B10878" t="str">
            <v>CURVA 90 GRAUS, EM AÇO, CONEXÃO SOLDADA, DN 40 (1 1/2"), INSTALADO EM REDE DE ALIMENTAÇÃO PARA SPRINKLER - FORNECIMENTO E INSTALAÇÃO. AF_10/2020</v>
          </cell>
          <cell r="C10878" t="str">
            <v>UN</v>
          </cell>
          <cell r="D10878">
            <v>108.66</v>
          </cell>
          <cell r="E10878">
            <v>110.34</v>
          </cell>
          <cell r="F10878" t="str">
            <v>SINAPI JUNHO 2025</v>
          </cell>
        </row>
        <row r="10879">
          <cell r="A10879">
            <v>97453</v>
          </cell>
          <cell r="B10879" t="str">
            <v>CURVA 90 GRAUS, EM AÇO, CONEXÃO SOLDADA, DN 50 (2"), INSTALADO EM PRUMADAS - FORNECIMENTO E INSTALAÇÃO. AF_10/2020</v>
          </cell>
          <cell r="C10879" t="str">
            <v>UN</v>
          </cell>
          <cell r="D10879">
            <v>201.94</v>
          </cell>
          <cell r="E10879">
            <v>207.62</v>
          </cell>
          <cell r="F10879" t="str">
            <v>SINAPI JUNHO 2025</v>
          </cell>
        </row>
        <row r="10880">
          <cell r="A10880">
            <v>97486</v>
          </cell>
          <cell r="B10880" t="str">
            <v>CURVA 90 GRAUS, EM AÇO, CONEXÃO SOLDADA, DN 50 (2"), INSTALADO EM REDE DE ALIMENTAÇÃO PARA HIDRANTE - FORNECIMENTO E INSTALAÇÃO. AF_10/2020</v>
          </cell>
          <cell r="C10880" t="str">
            <v>UN</v>
          </cell>
          <cell r="D10880">
            <v>176.6</v>
          </cell>
          <cell r="E10880">
            <v>179.94</v>
          </cell>
          <cell r="F10880" t="str">
            <v>SINAPI JUNHO 2025</v>
          </cell>
        </row>
        <row r="10881">
          <cell r="A10881">
            <v>97524</v>
          </cell>
          <cell r="B10881" t="str">
            <v>CURVA 90 GRAUS, EM AÇO, CONEXÃO SOLDADA, DN 50 (2"), INSTALADO EM REDE DE ALIMENTAÇÃO PARA SPRINKLER - FORNECIMENTO E INSTALAÇÃO. AF_10/2020</v>
          </cell>
          <cell r="C10881" t="str">
            <v>UN</v>
          </cell>
          <cell r="D10881">
            <v>161.44</v>
          </cell>
          <cell r="E10881">
            <v>163.38</v>
          </cell>
          <cell r="F10881" t="str">
            <v>SINAPI JUNHO 2025</v>
          </cell>
        </row>
        <row r="10882">
          <cell r="A10882">
            <v>97455</v>
          </cell>
          <cell r="B10882" t="str">
            <v>CURVA 90 GRAUS, EM AÇO, CONEXÃO SOLDADA, DN 65 (2 1/2"), INSTALADO EM PRUMADAS - FORNECIMENTO E INSTALAÇÃO. AF_10/2020</v>
          </cell>
          <cell r="C10882" t="str">
            <v>UN</v>
          </cell>
          <cell r="D10882">
            <v>343.71</v>
          </cell>
          <cell r="E10882">
            <v>349.99</v>
          </cell>
          <cell r="F10882" t="str">
            <v>SINAPI JUNHO 2025</v>
          </cell>
        </row>
        <row r="10883">
          <cell r="A10883">
            <v>97488</v>
          </cell>
          <cell r="B10883" t="str">
            <v>CURVA 90 GRAUS, EM AÇO, CONEXÃO SOLDADA, DN 65 (2 1/2"), INSTALADO EM REDE DE ALIMENTAÇÃO PARA HIDRANTE - FORNECIMENTO E INSTALAÇÃO. AF_10/2020</v>
          </cell>
          <cell r="C10883" t="str">
            <v>UN</v>
          </cell>
          <cell r="D10883">
            <v>322.7</v>
          </cell>
          <cell r="E10883">
            <v>327.05</v>
          </cell>
          <cell r="F10883" t="str">
            <v>SINAPI JUNHO 2025</v>
          </cell>
        </row>
        <row r="10884">
          <cell r="A10884">
            <v>97526</v>
          </cell>
          <cell r="B10884" t="str">
            <v>CURVA 90 GRAUS, EM AÇO, CONEXÃO SOLDADA, DN 65 (2 1/2"), INSTALADO EM REDE DE ALIMENTAÇÃO PARA SPRINKLER - FORNECIMENTO E INSTALAÇÃO. AF_10/2020</v>
          </cell>
          <cell r="C10884" t="str">
            <v>UN</v>
          </cell>
          <cell r="D10884">
            <v>300.82</v>
          </cell>
          <cell r="E10884">
            <v>303.13</v>
          </cell>
          <cell r="F10884" t="str">
            <v>SINAPI JUNHO 2025</v>
          </cell>
        </row>
        <row r="10885">
          <cell r="A10885">
            <v>97457</v>
          </cell>
          <cell r="B10885" t="str">
            <v>CURVA 90 GRAUS, EM AÇO, CONEXÃO SOLDADA, DN 80 (3"), INSTALADO EM PRUMADAS - FORNECIMENTO E INSTALAÇÃO. AF_10/2020</v>
          </cell>
          <cell r="C10885" t="str">
            <v>UN</v>
          </cell>
          <cell r="D10885">
            <v>653.77</v>
          </cell>
          <cell r="E10885">
            <v>660.66</v>
          </cell>
          <cell r="F10885" t="str">
            <v>SINAPI JUNHO 2025</v>
          </cell>
        </row>
        <row r="10886">
          <cell r="A10886">
            <v>97490</v>
          </cell>
          <cell r="B10886" t="str">
            <v>CURVA 90 GRAUS, EM AÇO, CONEXÃO SOLDADA, DN 80 (3"), INSTALADO EM REDE DE ALIMENTAÇÃO PARA HIDRANTE - FORNECIMENTO E INSTALAÇÃO. AF_10/2020</v>
          </cell>
          <cell r="C10886" t="str">
            <v>UN</v>
          </cell>
          <cell r="D10886">
            <v>637</v>
          </cell>
          <cell r="E10886">
            <v>642.36</v>
          </cell>
          <cell r="F10886" t="str">
            <v>SINAPI JUNHO 2025</v>
          </cell>
        </row>
        <row r="10887">
          <cell r="A10887">
            <v>97528</v>
          </cell>
          <cell r="B10887" t="str">
            <v>CURVA 90 GRAUS, EM AÇO, CONEXÃO SOLDADA, DN 80 (3"), INSTALADO EM REDE DE ALIMENTAÇÃO PARA SPRINKLER - FORNECIMENTO E INSTALAÇÃO. AF_10/2020</v>
          </cell>
          <cell r="C10887" t="str">
            <v>UN</v>
          </cell>
          <cell r="D10887">
            <v>608.46</v>
          </cell>
          <cell r="E10887">
            <v>611.16999999999996</v>
          </cell>
          <cell r="F10887" t="str">
            <v>SINAPI JUNHO 2025</v>
          </cell>
        </row>
        <row r="10888">
          <cell r="A10888">
            <v>101906</v>
          </cell>
          <cell r="B10888" t="str">
            <v>EXTINTOR DE INCÊNDIO PORTÁTIL COM CARGA DE CO2 DE 4 KG, CLASSE BC - FORNECIMENTO E INSTALAÇÃO. AF_10/2020_PE</v>
          </cell>
          <cell r="C10888" t="str">
            <v>UN</v>
          </cell>
          <cell r="D10888">
            <v>800.7</v>
          </cell>
          <cell r="E10888">
            <v>802.88</v>
          </cell>
          <cell r="F10888" t="str">
            <v>SINAPI JUNHO 2025</v>
          </cell>
        </row>
        <row r="10889">
          <cell r="A10889">
            <v>101907</v>
          </cell>
          <cell r="B10889" t="str">
            <v>EXTINTOR DE INCÊNDIO PORTÁTIL COM CARGA DE CO2 DE 6 KG, CLASSE BC - FORNECIMENTO E INSTALAÇÃO. AF_10/2020_PE</v>
          </cell>
          <cell r="C10889" t="str">
            <v>UN</v>
          </cell>
          <cell r="D10889">
            <v>865.32</v>
          </cell>
          <cell r="E10889">
            <v>867.5</v>
          </cell>
          <cell r="F10889" t="str">
            <v>SINAPI JUNHO 2025</v>
          </cell>
        </row>
        <row r="10890">
          <cell r="A10890">
            <v>101911</v>
          </cell>
          <cell r="B10890" t="str">
            <v>EXTINTOR DE INCÊNDIO PORTÁTIL COM CARGA DE PQS DE 12 KG, CLASSE BC - FORNECIMENTO E INSTALAÇÃO. AF_10/2020_PE</v>
          </cell>
          <cell r="C10890" t="str">
            <v>UN</v>
          </cell>
          <cell r="D10890">
            <v>413.01</v>
          </cell>
          <cell r="E10890">
            <v>415.19</v>
          </cell>
          <cell r="F10890" t="str">
            <v>SINAPI JUNHO 2025</v>
          </cell>
        </row>
        <row r="10891">
          <cell r="A10891">
            <v>101908</v>
          </cell>
          <cell r="B10891" t="str">
            <v>EXTINTOR DE INCÊNDIO PORTÁTIL COM CARGA DE PQS DE 4 KG, CLASSE BC - FORNECIMENTO E INSTALAÇÃO. AF_10/2020_PE</v>
          </cell>
          <cell r="C10891" t="str">
            <v>UN</v>
          </cell>
          <cell r="D10891">
            <v>262.24</v>
          </cell>
          <cell r="E10891">
            <v>264.42</v>
          </cell>
          <cell r="F10891" t="str">
            <v>SINAPI JUNHO 2025</v>
          </cell>
        </row>
        <row r="10892">
          <cell r="A10892">
            <v>101909</v>
          </cell>
          <cell r="B10892" t="str">
            <v>EXTINTOR DE INCÊNDIO PORTÁTIL COM CARGA DE PQS DE 6 KG, CLASSE BC - FORNECIMENTO E INSTALAÇÃO. AF_10/2020_PE</v>
          </cell>
          <cell r="C10892" t="str">
            <v>UN</v>
          </cell>
          <cell r="D10892">
            <v>305.32</v>
          </cell>
          <cell r="E10892">
            <v>307.5</v>
          </cell>
          <cell r="F10892" t="str">
            <v>SINAPI JUNHO 2025</v>
          </cell>
        </row>
        <row r="10893">
          <cell r="A10893">
            <v>101910</v>
          </cell>
          <cell r="B10893" t="str">
            <v>EXTINTOR DE INCÊNDIO PORTÁTIL COM CARGA DE PQS DE 8 KG, CLASSE BC - FORNECIMENTO E INSTALAÇÃO. AF_10/2020_PE</v>
          </cell>
          <cell r="C10893" t="str">
            <v>UN</v>
          </cell>
          <cell r="D10893">
            <v>359.16</v>
          </cell>
          <cell r="E10893">
            <v>361.34</v>
          </cell>
          <cell r="F10893" t="str">
            <v>SINAPI JUNHO 2025</v>
          </cell>
        </row>
        <row r="10894">
          <cell r="A10894">
            <v>101905</v>
          </cell>
          <cell r="B10894" t="str">
            <v>EXTINTOR DE INCÊNDIO PORTÁTIL COM CARGA DE ÁGUA PRESSURIZADA DE 10 L, CLASSE A - FORNECIMENTO E INSTALAÇÃO. AF_10/2020_PE</v>
          </cell>
          <cell r="C10894" t="str">
            <v>UN</v>
          </cell>
          <cell r="D10894">
            <v>270.32</v>
          </cell>
          <cell r="E10894">
            <v>272.5</v>
          </cell>
          <cell r="F10894" t="str">
            <v>SINAPI JUNHO 2025</v>
          </cell>
        </row>
        <row r="10895">
          <cell r="A10895">
            <v>101916</v>
          </cell>
          <cell r="B10895" t="str">
            <v>HIDRANTE SUBTERRÂNEO PREDIAL (COM CURVA LONGA E CAIXA), DN 75 MM - FORNECIMENTO E INSTALAÇÃO. AF_10/2020</v>
          </cell>
          <cell r="C10895" t="str">
            <v>UN</v>
          </cell>
          <cell r="D10895">
            <v>3470.44</v>
          </cell>
          <cell r="E10895">
            <v>3491.66</v>
          </cell>
          <cell r="F10895" t="str">
            <v>SINAPI JUNHO 2025</v>
          </cell>
        </row>
        <row r="10896">
          <cell r="A10896">
            <v>101936</v>
          </cell>
          <cell r="B10896" t="str">
            <v>INSTALAÇÃO DE TUBOS E CONEXÕES, EM AÇO/FERRO GALVANIZADO, PARA O CENTRO DE MEDIÇÃO DE GÁS DE EDIFÍCIO RESIDENCIAL, COM 4 PAVIMENTOS, 16 UNIDADES HABITACIONAIS, DN 32 (1 1/4") - FORNECIMENTO E INSTALAÇÃO. AF_10/2020</v>
          </cell>
          <cell r="C10896" t="str">
            <v>UN</v>
          </cell>
          <cell r="D10896">
            <v>8641.7099999999991</v>
          </cell>
          <cell r="E10896">
            <v>8994.7199999999993</v>
          </cell>
          <cell r="F10896" t="str">
            <v>SINAPI JUNHO 2025</v>
          </cell>
        </row>
        <row r="10897">
          <cell r="A10897">
            <v>101937</v>
          </cell>
          <cell r="B10897" t="str">
            <v>INSTALAÇÃO DE TUBOS E CONEXÕES, EM AÇO/FERRO GALVANIZADO, PARA O CENTRO DE MEDIÇÃO DE GÁS DE EDIFÍCIO RESIDENCIAL, COM 4 PAVIMENTOS, 16 UNIDADES HABITACIONAIS, DN 50 (2") - FORNECIMENTO E INSTALAÇÃO. AF_10/2020</v>
          </cell>
          <cell r="C10897" t="str">
            <v>UN</v>
          </cell>
          <cell r="D10897">
            <v>15617.24</v>
          </cell>
          <cell r="E10897">
            <v>16380.65</v>
          </cell>
          <cell r="F10897" t="str">
            <v>SINAPI JUNHO 2025</v>
          </cell>
        </row>
        <row r="10898">
          <cell r="A10898">
            <v>92698</v>
          </cell>
          <cell r="B10898" t="str">
            <v>JOELHO 45 GRAUS, EM FERRO GALVANIZADO, CONEXÃO ROSQUEADA, DN 15 (1/2"), INSTALADO EM RAMAIS E SUB-RAMAIS DE GÁS - FORNECIMENTO E INSTALAÇÃO. AF_10/2020</v>
          </cell>
          <cell r="C10898" t="str">
            <v>UN</v>
          </cell>
          <cell r="D10898">
            <v>22.03</v>
          </cell>
          <cell r="E10898">
            <v>23.26</v>
          </cell>
          <cell r="F10898" t="str">
            <v>SINAPI JUNHO 2025</v>
          </cell>
        </row>
        <row r="10899">
          <cell r="A10899">
            <v>92700</v>
          </cell>
          <cell r="B10899" t="str">
            <v>JOELHO 45 GRAUS, EM FERRO GALVANIZADO, CONEXÃO ROSQUEADA, DN 20 (3/4"), INSTALADO EM RAMAIS E SUB-RAMAIS DE GÁS - FORNECIMENTO E INSTALAÇÃO. AF_10/2020</v>
          </cell>
          <cell r="C10899" t="str">
            <v>UN</v>
          </cell>
          <cell r="D10899">
            <v>35.869999999999997</v>
          </cell>
          <cell r="E10899">
            <v>38</v>
          </cell>
          <cell r="F10899" t="str">
            <v>SINAPI JUNHO 2025</v>
          </cell>
        </row>
        <row r="10900">
          <cell r="A10900">
            <v>92702</v>
          </cell>
          <cell r="B10900" t="str">
            <v>JOELHO 45 GRAUS, EM FERRO GALVANIZADO, CONEXÃO ROSQUEADA, DN 25 (1"), INSTALADO EM RAMAIS E SUB-RAMAIS DE GÁS - FORNECIMENTO E INSTALAÇÃO. AF_10/2020</v>
          </cell>
          <cell r="C10900" t="str">
            <v>UN</v>
          </cell>
          <cell r="D10900">
            <v>56.05</v>
          </cell>
          <cell r="E10900">
            <v>59.5</v>
          </cell>
          <cell r="F10900" t="str">
            <v>SINAPI JUNHO 2025</v>
          </cell>
        </row>
        <row r="10901">
          <cell r="A10901">
            <v>92669</v>
          </cell>
          <cell r="B10901" t="str">
            <v>JOELHO 45 GRAUS, EM FERRO GALVANIZADO, CONEXÃO ROSQUEADA, DN 25 (1"), INSTALADO EM REDE DE ALIMENTAÇÃO PARA SPRINKLER - FORNECIMENTO E INSTALAÇÃO. AF_10/2020</v>
          </cell>
          <cell r="C10901" t="str">
            <v>UN</v>
          </cell>
          <cell r="D10901">
            <v>42.11</v>
          </cell>
          <cell r="E10901">
            <v>44.27</v>
          </cell>
          <cell r="F10901" t="str">
            <v>SINAPI JUNHO 2025</v>
          </cell>
        </row>
        <row r="10902">
          <cell r="A10902">
            <v>92671</v>
          </cell>
          <cell r="B10902" t="str">
            <v>JOELHO 45 GRAUS, EM FERRO GALVANIZADO, CONEXÃO ROSQUEADA, DN 32 (1 1/4"), INSTALADO EM REDE DE ALIMENTAÇÃO PARA SPRINKLER - FORNECIMENTO E INSTALAÇÃO. AF_10/2020</v>
          </cell>
          <cell r="C10902" t="str">
            <v>UN</v>
          </cell>
          <cell r="D10902">
            <v>55.29</v>
          </cell>
          <cell r="E10902">
            <v>57.57</v>
          </cell>
          <cell r="F10902" t="str">
            <v>SINAPI JUNHO 2025</v>
          </cell>
        </row>
        <row r="10903">
          <cell r="A10903">
            <v>92673</v>
          </cell>
          <cell r="B10903" t="str">
            <v>JOELHO 45 GRAUS, EM FERRO GALVANIZADO, CONEXÃO ROSQUEADA, DN 40 (1 1/2"), INSTALADO EM REDE DE ALIMENTAÇÃO PARA SPRINKLER - FORNECIMENTO E INSTALAÇÃO. AF_10/2020</v>
          </cell>
          <cell r="C10903" t="str">
            <v>UN</v>
          </cell>
          <cell r="D10903">
            <v>63.63</v>
          </cell>
          <cell r="E10903">
            <v>66.05</v>
          </cell>
          <cell r="F10903" t="str">
            <v>SINAPI JUNHO 2025</v>
          </cell>
        </row>
        <row r="10904">
          <cell r="A10904">
            <v>92675</v>
          </cell>
          <cell r="B10904" t="str">
            <v>JOELHO 45 GRAUS, EM FERRO GALVANIZADO, CONEXÃO ROSQUEADA, DN 50 (2"), INSTALADO EM REDE DE ALIMENTAÇÃO PARA SPRINKLER - FORNECIMENTO E INSTALAÇÃO. AF_10/2020</v>
          </cell>
          <cell r="C10904" t="str">
            <v>UN</v>
          </cell>
          <cell r="D10904">
            <v>82.71</v>
          </cell>
          <cell r="E10904">
            <v>85.3</v>
          </cell>
          <cell r="F10904" t="str">
            <v>SINAPI JUNHO 2025</v>
          </cell>
        </row>
        <row r="10905">
          <cell r="A10905">
            <v>92677</v>
          </cell>
          <cell r="B10905" t="str">
            <v>JOELHO 45 GRAUS, EM FERRO GALVANIZADO, CONEXÃO ROSQUEADA, DN 65 (2 1/2"), INSTALADO EM REDE DE ALIMENTAÇÃO PARA SPRINKLER - FORNECIMENTO E INSTALAÇÃO. AF_10/2020</v>
          </cell>
          <cell r="C10905" t="str">
            <v>UN</v>
          </cell>
          <cell r="D10905">
            <v>136.38999999999999</v>
          </cell>
          <cell r="E10905">
            <v>139.25</v>
          </cell>
          <cell r="F10905" t="str">
            <v>SINAPI JUNHO 2025</v>
          </cell>
        </row>
        <row r="10906">
          <cell r="A10906">
            <v>92635</v>
          </cell>
          <cell r="B10906" t="str">
            <v>JOELHO 45 GRAUS, EM FERRO GALVANIZADO, CONEXÃO ROSQUEADA, DN 80 (3"), INSTALADO EM REDE DE ALIMENTAÇÃO PARA HIDRANTE - FORNECIMENTO E INSTALAÇÃO. AF_10/2020</v>
          </cell>
          <cell r="C10906" t="str">
            <v>UN</v>
          </cell>
          <cell r="D10906">
            <v>217.94</v>
          </cell>
          <cell r="E10906">
            <v>223.88</v>
          </cell>
          <cell r="F10906" t="str">
            <v>SINAPI JUNHO 2025</v>
          </cell>
        </row>
        <row r="10907">
          <cell r="A10907">
            <v>92679</v>
          </cell>
          <cell r="B10907" t="str">
            <v>JOELHO 45 GRAUS, EM FERRO GALVANIZADO, CONEXÃO ROSQUEADA, DN 80 (3"), INSTALADO EM REDE DE ALIMENTAÇÃO PARA SPRINKLER - FORNECIMENTO E INSTALAÇÃO. AF_10/2020</v>
          </cell>
          <cell r="C10907" t="str">
            <v>UN</v>
          </cell>
          <cell r="D10907">
            <v>187.88</v>
          </cell>
          <cell r="E10907">
            <v>191</v>
          </cell>
          <cell r="F10907" t="str">
            <v>SINAPI JUNHO 2025</v>
          </cell>
        </row>
        <row r="10908">
          <cell r="A10908">
            <v>92381</v>
          </cell>
          <cell r="B10908" t="str">
            <v>JOELHO 45 GRAUS, EM FERRO GALVANIZADO, DN 25 (1"), CONEXÃO ROSQUEADA, INSTALADO EM REDE DE ALIMENTAÇÃO PARA HIDRANTE - FORNECIMENTO E INSTALAÇÃO. AF_10/2020</v>
          </cell>
          <cell r="C10908" t="str">
            <v>UN</v>
          </cell>
          <cell r="D10908">
            <v>56.6</v>
          </cell>
          <cell r="E10908">
            <v>60.11</v>
          </cell>
          <cell r="F10908" t="str">
            <v>SINAPI JUNHO 2025</v>
          </cell>
        </row>
        <row r="10909">
          <cell r="A10909">
            <v>92383</v>
          </cell>
          <cell r="B10909" t="str">
            <v>JOELHO 45 GRAUS, EM FERRO GALVANIZADO, DN 32 (1 1/4"), CONEXÃO ROSQUEADA, INSTALADO EM REDE DE ALIMENTAÇÃO PARA HIDRANTE - FORNECIMENTO E INSTALAÇÃO. AF_10/2020</v>
          </cell>
          <cell r="C10909" t="str">
            <v>UN</v>
          </cell>
          <cell r="D10909">
            <v>71.72</v>
          </cell>
          <cell r="E10909">
            <v>75.540000000000006</v>
          </cell>
          <cell r="F10909" t="str">
            <v>SINAPI JUNHO 2025</v>
          </cell>
        </row>
        <row r="10910">
          <cell r="A10910">
            <v>92385</v>
          </cell>
          <cell r="B10910" t="str">
            <v>JOELHO 45 GRAUS, EM FERRO GALVANIZADO, DN 40 (1 1/2"), CONEXÃO ROSQUEADA, INSTALADO EM REDE DE ALIMENTAÇÃO PARA HIDRANTE - FORNECIMENTO E INSTALAÇÃO. AF_10/2020</v>
          </cell>
          <cell r="C10910" t="str">
            <v>UN</v>
          </cell>
          <cell r="D10910">
            <v>82.36</v>
          </cell>
          <cell r="E10910">
            <v>86.53</v>
          </cell>
          <cell r="F10910" t="str">
            <v>SINAPI JUNHO 2025</v>
          </cell>
        </row>
        <row r="10911">
          <cell r="A10911">
            <v>92350</v>
          </cell>
          <cell r="B10911" t="str">
            <v>JOELHO 45 GRAUS, EM FERRO GALVANIZADO, DN 50 (2"), CONEXÃO ROSQUEADA, INSTALADO EM PRUMADAS - FORNECIMENTO E INSTALAÇÃO. AF_10/2020</v>
          </cell>
          <cell r="C10911" t="str">
            <v>UN</v>
          </cell>
          <cell r="D10911">
            <v>104.34</v>
          </cell>
          <cell r="E10911">
            <v>108.96</v>
          </cell>
          <cell r="F10911" t="str">
            <v>SINAPI JUNHO 2025</v>
          </cell>
        </row>
        <row r="10912">
          <cell r="A10912">
            <v>92387</v>
          </cell>
          <cell r="B10912" t="str">
            <v>JOELHO 45 GRAUS, EM FERRO GALVANIZADO, DN 50 (2"), CONEXÃO ROSQUEADA, INSTALADO EM REDE DE ALIMENTAÇÃO PARA HIDRANTE - FORNECIMENTO E INSTALAÇÃO. AF_10/2020</v>
          </cell>
          <cell r="C10912" t="str">
            <v>UN</v>
          </cell>
          <cell r="D10912">
            <v>104.25</v>
          </cell>
          <cell r="E10912">
            <v>108.85</v>
          </cell>
          <cell r="F10912" t="str">
            <v>SINAPI JUNHO 2025</v>
          </cell>
        </row>
        <row r="10913">
          <cell r="A10913">
            <v>92352</v>
          </cell>
          <cell r="B10913" t="str">
            <v>JOELHO 45 GRAUS, EM FERRO GALVANIZADO, DN 65 (2 1/2"), CONEXÃO ROSQUEADA, INSTALADO EM PRUMADAS - FORNECIMENTO E INSTALAÇÃO. AF_10/2020</v>
          </cell>
          <cell r="C10913" t="str">
            <v>UN</v>
          </cell>
          <cell r="D10913">
            <v>159.56</v>
          </cell>
          <cell r="E10913">
            <v>164.59</v>
          </cell>
          <cell r="F10913" t="str">
            <v>SINAPI JUNHO 2025</v>
          </cell>
        </row>
        <row r="10914">
          <cell r="A10914">
            <v>92389</v>
          </cell>
          <cell r="B10914" t="str">
            <v>JOELHO 45 GRAUS, EM FERRO GALVANIZADO, DN 65 (2 1/2"), CONEXÃO ROSQUEADA, INSTALADO EM REDE DE ALIMENTAÇÃO PARA HIDRANTE - FORNECIMENTO E INSTALAÇÃO. AF_10/2020</v>
          </cell>
          <cell r="C10914" t="str">
            <v>UN</v>
          </cell>
          <cell r="D10914">
            <v>162.21</v>
          </cell>
          <cell r="E10914">
            <v>167.49</v>
          </cell>
          <cell r="F10914" t="str">
            <v>SINAPI JUNHO 2025</v>
          </cell>
        </row>
        <row r="10915">
          <cell r="A10915">
            <v>92354</v>
          </cell>
          <cell r="B10915" t="str">
            <v>JOELHO 45 GRAUS, EM FERRO GALVANIZADO, DN 80 (3"), CONEXÃO ROSQUEADA, INSTALADO EM PRUMADAS - FORNECIMENTO E INSTALAÇÃO. AF_10/2020</v>
          </cell>
          <cell r="C10915" t="str">
            <v>UN</v>
          </cell>
          <cell r="D10915">
            <v>212.59</v>
          </cell>
          <cell r="E10915">
            <v>218.02</v>
          </cell>
          <cell r="F10915" t="str">
            <v>SINAPI JUNHO 2025</v>
          </cell>
        </row>
        <row r="10916">
          <cell r="A10916">
            <v>92699</v>
          </cell>
          <cell r="B10916" t="str">
            <v>JOELHO 90 GRAUS, EM FERRO GALVANIZADO, CONEXÃO ROSQUEADA, DN 15 (1/2"), INSTALADO EM RAMAIS E SUB-RAMAIS DE GÁS - FORNECIMENTO E INSTALAÇÃO. AF_10/2020</v>
          </cell>
          <cell r="C10916" t="str">
            <v>UN</v>
          </cell>
          <cell r="D10916">
            <v>20.64</v>
          </cell>
          <cell r="E10916">
            <v>21.87</v>
          </cell>
          <cell r="F10916" t="str">
            <v>SINAPI JUNHO 2025</v>
          </cell>
        </row>
        <row r="10917">
          <cell r="A10917">
            <v>92701</v>
          </cell>
          <cell r="B10917" t="str">
            <v>JOELHO 90 GRAUS, EM FERRO GALVANIZADO, CONEXÃO ROSQUEADA, DN 20 (3/4"), INSTALADO EM RAMAIS E SUB-RAMAIS DE GÁS - FORNECIMENTO E INSTALAÇÃO. AF_10/2020</v>
          </cell>
          <cell r="C10917" t="str">
            <v>UN</v>
          </cell>
          <cell r="D10917">
            <v>33.79</v>
          </cell>
          <cell r="E10917">
            <v>35.92</v>
          </cell>
          <cell r="F10917" t="str">
            <v>SINAPI JUNHO 2025</v>
          </cell>
        </row>
        <row r="10918">
          <cell r="A10918">
            <v>92703</v>
          </cell>
          <cell r="B10918" t="str">
            <v>JOELHO 90 GRAUS, EM FERRO GALVANIZADO, CONEXÃO ROSQUEADA, DN 25 (1"), INSTALADO EM RAMAIS E SUB-RAMAIS DE GÁS - FORNECIMENTO E INSTALAÇÃO. AF_10/2020</v>
          </cell>
          <cell r="C10918" t="str">
            <v>UN</v>
          </cell>
          <cell r="D10918">
            <v>53.5</v>
          </cell>
          <cell r="E10918">
            <v>56.95</v>
          </cell>
          <cell r="F10918" t="str">
            <v>SINAPI JUNHO 2025</v>
          </cell>
        </row>
        <row r="10919">
          <cell r="A10919">
            <v>92670</v>
          </cell>
          <cell r="B10919" t="str">
            <v>JOELHO 90 GRAUS, EM FERRO GALVANIZADO, CONEXÃO ROSQUEADA, DN 25 (1"), INSTALADO EM REDE DE ALIMENTAÇÃO PARA SPRINKLER - FORNECIMENTO E INSTALAÇÃO. AF_10/2020</v>
          </cell>
          <cell r="C10919" t="str">
            <v>UN</v>
          </cell>
          <cell r="D10919">
            <v>39.56</v>
          </cell>
          <cell r="E10919">
            <v>41.72</v>
          </cell>
          <cell r="F10919" t="str">
            <v>SINAPI JUNHO 2025</v>
          </cell>
        </row>
        <row r="10920">
          <cell r="A10920">
            <v>92672</v>
          </cell>
          <cell r="B10920" t="str">
            <v>JOELHO 90 GRAUS, EM FERRO GALVANIZADO, CONEXÃO ROSQUEADA, DN 32 (1 1/4"), INSTALADO EM REDE DE ALIMENTAÇÃO PARA SPRINKLER - FORNECIMENTO E INSTALAÇÃO. AF_10/2020</v>
          </cell>
          <cell r="C10920" t="str">
            <v>UN</v>
          </cell>
          <cell r="D10920">
            <v>50.2</v>
          </cell>
          <cell r="E10920">
            <v>52.48</v>
          </cell>
          <cell r="F10920" t="str">
            <v>SINAPI JUNHO 2025</v>
          </cell>
        </row>
        <row r="10921">
          <cell r="A10921">
            <v>92674</v>
          </cell>
          <cell r="B10921" t="str">
            <v>JOELHO 90 GRAUS, EM FERRO GALVANIZADO, CONEXÃO ROSQUEADA, DN 40 (1 1/2"), INSTALADO EM REDE DE ALIMENTAÇÃO PARA SPRINKLER - FORNECIMENTO E INSTALAÇÃO. AF_10/2020</v>
          </cell>
          <cell r="C10921" t="str">
            <v>UN</v>
          </cell>
          <cell r="D10921">
            <v>60.13</v>
          </cell>
          <cell r="E10921">
            <v>62.55</v>
          </cell>
          <cell r="F10921" t="str">
            <v>SINAPI JUNHO 2025</v>
          </cell>
        </row>
        <row r="10922">
          <cell r="A10922">
            <v>92676</v>
          </cell>
          <cell r="B10922" t="str">
            <v>JOELHO 90 GRAUS, EM FERRO GALVANIZADO, CONEXÃO ROSQUEADA, DN 50 (2"), INSTALADO EM REDE DE ALIMENTAÇÃO PARA SPRINKLER - FORNECIMENTO E INSTALAÇÃO. AF_10/2020</v>
          </cell>
          <cell r="C10922" t="str">
            <v>UN</v>
          </cell>
          <cell r="D10922">
            <v>80.33</v>
          </cell>
          <cell r="E10922">
            <v>82.92</v>
          </cell>
          <cell r="F10922" t="str">
            <v>SINAPI JUNHO 2025</v>
          </cell>
        </row>
        <row r="10923">
          <cell r="A10923">
            <v>92678</v>
          </cell>
          <cell r="B10923" t="str">
            <v>JOELHO 90 GRAUS, EM FERRO GALVANIZADO, CONEXÃO ROSQUEADA, DN 65 (2 1/2"), INSTALADO EM REDE DE ALIMENTAÇÃO PARA SPRINKLER - FORNECIMENTO E INSTALAÇÃO. AF_10/2020</v>
          </cell>
          <cell r="C10923" t="str">
            <v>UN</v>
          </cell>
          <cell r="D10923">
            <v>125.9</v>
          </cell>
          <cell r="E10923">
            <v>128.76</v>
          </cell>
          <cell r="F10923" t="str">
            <v>SINAPI JUNHO 2025</v>
          </cell>
        </row>
        <row r="10924">
          <cell r="A10924">
            <v>92636</v>
          </cell>
          <cell r="B10924" t="str">
            <v>JOELHO 90 GRAUS, EM FERRO GALVANIZADO, CONEXÃO ROSQUEADA, DN 80 (3"), INSTALADO EM REDE DE ALIMENTAÇÃO PARA HIDRANTE - FORNECIMENTO E INSTALAÇÃO. AF_10/2020</v>
          </cell>
          <cell r="C10924" t="str">
            <v>UN</v>
          </cell>
          <cell r="D10924">
            <v>197.74</v>
          </cell>
          <cell r="E10924">
            <v>203.68</v>
          </cell>
          <cell r="F10924" t="str">
            <v>SINAPI JUNHO 2025</v>
          </cell>
        </row>
        <row r="10925">
          <cell r="A10925">
            <v>92680</v>
          </cell>
          <cell r="B10925" t="str">
            <v>JOELHO 90 GRAUS, EM FERRO GALVANIZADO, CONEXÃO ROSQUEADA, DN 80 (3"), INSTALADO EM REDE DE ALIMENTAÇÃO PARA SPRINKLER - FORNECIMENTO E INSTALAÇÃO. AF_10/2020</v>
          </cell>
          <cell r="C10925" t="str">
            <v>UN</v>
          </cell>
          <cell r="D10925">
            <v>167.68</v>
          </cell>
          <cell r="E10925">
            <v>170.8</v>
          </cell>
          <cell r="F10925" t="str">
            <v>SINAPI JUNHO 2025</v>
          </cell>
        </row>
        <row r="10926">
          <cell r="A10926">
            <v>92382</v>
          </cell>
          <cell r="B10926" t="str">
            <v>JOELHO 90 GRAUS, EM FERRO GALVANIZADO, DN 25 (1"), CONEXÃO ROSQUEADA, INSTALADO EM REDE DE ALIMENTAÇÃO PARA HIDRANTE - FORNECIMENTO E INSTALAÇÃO. AF_10/2020</v>
          </cell>
          <cell r="C10926" t="str">
            <v>UN</v>
          </cell>
          <cell r="D10926">
            <v>54.05</v>
          </cell>
          <cell r="E10926">
            <v>57.56</v>
          </cell>
          <cell r="F10926" t="str">
            <v>SINAPI JUNHO 2025</v>
          </cell>
        </row>
        <row r="10927">
          <cell r="A10927">
            <v>92384</v>
          </cell>
          <cell r="B10927" t="str">
            <v>JOELHO 90 GRAUS, EM FERRO GALVANIZADO, DN 32 (1 1/4"), CONEXÃO ROSQUEADA, INSTALADO EM REDE DE ALIMENTAÇÃO PARA HIDRANTE - FORNECIMENTO E INSTALAÇÃO. AF_10/2020</v>
          </cell>
          <cell r="C10927" t="str">
            <v>UN</v>
          </cell>
          <cell r="D10927">
            <v>66.63</v>
          </cell>
          <cell r="E10927">
            <v>70.45</v>
          </cell>
          <cell r="F10927" t="str">
            <v>SINAPI JUNHO 2025</v>
          </cell>
        </row>
        <row r="10928">
          <cell r="A10928">
            <v>92386</v>
          </cell>
          <cell r="B10928" t="str">
            <v>JOELHO 90 GRAUS, EM FERRO GALVANIZADO, DN 40 (1 1/2"), CONEXÃO ROSQUEADA, INSTALADO EM REDE DE ALIMENTAÇÃO PARA HIDRANTE - FORNECIMENTO E INSTALAÇÃO. AF_10/2020</v>
          </cell>
          <cell r="C10928" t="str">
            <v>UN</v>
          </cell>
          <cell r="D10928">
            <v>78.86</v>
          </cell>
          <cell r="E10928">
            <v>83.03</v>
          </cell>
          <cell r="F10928" t="str">
            <v>SINAPI JUNHO 2025</v>
          </cell>
        </row>
        <row r="10929">
          <cell r="A10929">
            <v>92351</v>
          </cell>
          <cell r="B10929" t="str">
            <v>JOELHO 90 GRAUS, EM FERRO GALVANIZADO, DN 50 (2"), CONEXÃO ROSQUEADA, INSTALADO EM PRUMADAS - FORNECIMENTO E INSTALAÇÃO. AF_10/2020</v>
          </cell>
          <cell r="C10929" t="str">
            <v>UN</v>
          </cell>
          <cell r="D10929">
            <v>101.96</v>
          </cell>
          <cell r="E10929">
            <v>106.58</v>
          </cell>
          <cell r="F10929" t="str">
            <v>SINAPI JUNHO 2025</v>
          </cell>
        </row>
        <row r="10930">
          <cell r="A10930">
            <v>92388</v>
          </cell>
          <cell r="B10930" t="str">
            <v>JOELHO 90 GRAUS, EM FERRO GALVANIZADO, DN 50 (2"), CONEXÃO ROSQUEADA, INSTALADO EM REDE DE ALIMENTAÇÃO PARA HIDRANTE - FORNECIMENTO E INSTALAÇÃO. AF_10/2020</v>
          </cell>
          <cell r="C10930" t="str">
            <v>UN</v>
          </cell>
          <cell r="D10930">
            <v>101.87</v>
          </cell>
          <cell r="E10930">
            <v>106.47</v>
          </cell>
          <cell r="F10930" t="str">
            <v>SINAPI JUNHO 2025</v>
          </cell>
        </row>
        <row r="10931">
          <cell r="A10931">
            <v>92353</v>
          </cell>
          <cell r="B10931" t="str">
            <v>JOELHO 90 GRAUS, EM FERRO GALVANIZADO, DN 65 (2 1/2"), CONEXÃO ROSQUEADA, INSTALADO EM PRUMADAS - FORNECIMENTO E INSTALAÇÃO. AF_10/2020</v>
          </cell>
          <cell r="C10931" t="str">
            <v>UN</v>
          </cell>
          <cell r="D10931">
            <v>149.07</v>
          </cell>
          <cell r="E10931">
            <v>154.1</v>
          </cell>
          <cell r="F10931" t="str">
            <v>SINAPI JUNHO 2025</v>
          </cell>
        </row>
        <row r="10932">
          <cell r="A10932">
            <v>92390</v>
          </cell>
          <cell r="B10932" t="str">
            <v>JOELHO 90 GRAUS, EM FERRO GALVANIZADO, DN 65 (2 1/2"), CONEXÃO ROSQUEADA, INSTALADO EM REDE DE ALIMENTAÇÃO PARA HIDRANTE - FORNECIMENTO E INSTALAÇÃO. AF_10/2020</v>
          </cell>
          <cell r="C10932" t="str">
            <v>UN</v>
          </cell>
          <cell r="D10932">
            <v>151.72</v>
          </cell>
          <cell r="E10932">
            <v>157</v>
          </cell>
          <cell r="F10932" t="str">
            <v>SINAPI JUNHO 2025</v>
          </cell>
        </row>
        <row r="10933">
          <cell r="A10933">
            <v>92355</v>
          </cell>
          <cell r="B10933" t="str">
            <v>JOELHO 90 GRAUS, EM FERRO GALVANIZADO, DN 80 (3"), CONEXÃO ROSQUEADA, INSTALADO EM PRUMADAS - FORNECIMENTO E INSTALAÇÃO. AF_10/2020</v>
          </cell>
          <cell r="C10933" t="str">
            <v>UN</v>
          </cell>
          <cell r="D10933">
            <v>192.39</v>
          </cell>
          <cell r="E10933">
            <v>197.82</v>
          </cell>
          <cell r="F10933" t="str">
            <v>SINAPI JUNHO 2025</v>
          </cell>
        </row>
        <row r="10934">
          <cell r="A10934">
            <v>101925</v>
          </cell>
          <cell r="B10934" t="str">
            <v>JOELHO 90°, EM FERRO GALVANIZADO, 4", CONEXÃO ROSQUEADA, INSTALADO EM PRUMADAS - FORNECIMENTO E INSTALAÇÃO. AF_10/2020</v>
          </cell>
          <cell r="C10934" t="str">
            <v>UN</v>
          </cell>
          <cell r="D10934">
            <v>319.20999999999998</v>
          </cell>
          <cell r="E10934">
            <v>325.22000000000003</v>
          </cell>
          <cell r="F10934" t="str">
            <v>SINAPI JUNHO 2025</v>
          </cell>
        </row>
        <row r="10935">
          <cell r="A10935">
            <v>101934</v>
          </cell>
          <cell r="B10935" t="str">
            <v>JOELHO 90°, EM FERRO GALVANIZADO, 4", CONEXÃO ROSQUEADA, INSTALADO EM REDE DE ALIMENTAÇÃO PARA HIDRANTE - FORNECIMENTO E INSTALAÇÃO. AF_10/2020</v>
          </cell>
          <cell r="C10935" t="str">
            <v>UN</v>
          </cell>
          <cell r="D10935">
            <v>328.08</v>
          </cell>
          <cell r="E10935">
            <v>334.93</v>
          </cell>
          <cell r="F10935" t="str">
            <v>SINAPI JUNHO 2025</v>
          </cell>
        </row>
        <row r="10936">
          <cell r="A10936">
            <v>97541</v>
          </cell>
          <cell r="B10936" t="str">
            <v>LUVA COM REDUÇÃO, EM AÇO, CONEXÃO SOLDADA, DN 20 X 15 MM (3/4" X 1/2"), INSTALADO EM RAMAIS E SUB-RAMAIS DE GÁS - FORNECIMENTO E INSTALAÇÃO. AF_10/2020</v>
          </cell>
          <cell r="C10936" t="str">
            <v>UN</v>
          </cell>
          <cell r="D10936">
            <v>28.76</v>
          </cell>
          <cell r="E10936">
            <v>30.21</v>
          </cell>
          <cell r="F10936" t="str">
            <v>SINAPI JUNHO 2025</v>
          </cell>
        </row>
        <row r="10937">
          <cell r="A10937">
            <v>97462</v>
          </cell>
          <cell r="B10937" t="str">
            <v>LUVA COM REDUÇÃO, EM AÇO, CONEXÃO SOLDADA, DN 25 X 20 MM (1 X 3/4"), INSTALADO EM REDE DE ALIMENTAÇÃO PARA HIDRANTE - FORNECIMENTO E INSTALAÇÃO. AF_10/2020</v>
          </cell>
          <cell r="C10937" t="str">
            <v>UN</v>
          </cell>
          <cell r="D10937">
            <v>30.29</v>
          </cell>
          <cell r="E10937">
            <v>31.4</v>
          </cell>
          <cell r="F10937" t="str">
            <v>SINAPI JUNHO 2025</v>
          </cell>
        </row>
        <row r="10938">
          <cell r="A10938">
            <v>97544</v>
          </cell>
          <cell r="B10938" t="str">
            <v>LUVA COM REDUÇÃO, EM AÇO, CONEXÃO SOLDADA, DN 25 X 20 MM (1" X 3/4"), INSTALADO EM RAMAIS E SUB-RAMAIS DE GÁS - FORNECIMENTO E INSTALAÇÃO. AF_10/2020</v>
          </cell>
          <cell r="C10938" t="str">
            <v>UN</v>
          </cell>
          <cell r="D10938">
            <v>48.81</v>
          </cell>
          <cell r="E10938">
            <v>51.62</v>
          </cell>
          <cell r="F10938" t="str">
            <v>SINAPI JUNHO 2025</v>
          </cell>
        </row>
        <row r="10939">
          <cell r="A10939">
            <v>97500</v>
          </cell>
          <cell r="B10939" t="str">
            <v>LUVA COM REDUÇÃO, EM AÇO, CONEXÃO SOLDADA, DN 25 X 20 MM (1" X 3/4"), INSTALADO EM REDE DE ALIMENTAÇÃO PARA SPRINKLER - FORNECIMENTO E INSTALAÇÃO. AF_10/2020</v>
          </cell>
          <cell r="C10939" t="str">
            <v>UN</v>
          </cell>
          <cell r="D10939">
            <v>27.56</v>
          </cell>
          <cell r="E10939">
            <v>28.41</v>
          </cell>
          <cell r="F10939" t="str">
            <v>SINAPI JUNHO 2025</v>
          </cell>
        </row>
        <row r="10940">
          <cell r="A10940">
            <v>97465</v>
          </cell>
          <cell r="B10940" t="str">
            <v>LUVA COM REDUÇÃO, EM AÇO, CONEXÃO SOLDADA, DN 32 X 25 MM (1 1/4" X 1"), INSTALADO EM REDE DE ALIMENTAÇÃO PARA HIDRANTE - FORNECIMENTO E INSTALAÇÃO. AF_10/2020</v>
          </cell>
          <cell r="C10940" t="str">
            <v>UN</v>
          </cell>
          <cell r="D10940">
            <v>62.67</v>
          </cell>
          <cell r="E10940">
            <v>64.099999999999994</v>
          </cell>
          <cell r="F10940" t="str">
            <v>SINAPI JUNHO 2025</v>
          </cell>
        </row>
        <row r="10941">
          <cell r="A10941">
            <v>97503</v>
          </cell>
          <cell r="B10941" t="str">
            <v>LUVA COM REDUÇÃO, EM AÇO, CONEXÃO SOLDADA, DN 32 X 25 MM (1 1/4" X 1"), INSTALADO EM REDE DE ALIMENTAÇÃO PARA SPRINKLER - FORNECIMENTO E INSTALAÇÃO. AF_10/2020</v>
          </cell>
          <cell r="C10941" t="str">
            <v>UN</v>
          </cell>
          <cell r="D10941">
            <v>57.86</v>
          </cell>
          <cell r="E10941">
            <v>58.84</v>
          </cell>
          <cell r="F10941" t="str">
            <v>SINAPI JUNHO 2025</v>
          </cell>
        </row>
        <row r="10942">
          <cell r="A10942">
            <v>97468</v>
          </cell>
          <cell r="B10942" t="str">
            <v>LUVA COM REDUÇÃO, EM AÇO, CONEXÃO SOLDADA, DN 40 X 32 MM (1 1/2" X 1 1/4"), INSTALADO EM REDE DE ALIMENTAÇÃO PARA HIDRANTE - FORNECIMENTO E INSTALAÇÃO. AF_10/2020</v>
          </cell>
          <cell r="C10942" t="str">
            <v>UN</v>
          </cell>
          <cell r="D10942">
            <v>79.66</v>
          </cell>
          <cell r="E10942">
            <v>81.44</v>
          </cell>
          <cell r="F10942" t="str">
            <v>SINAPI JUNHO 2025</v>
          </cell>
        </row>
        <row r="10943">
          <cell r="A10943">
            <v>97506</v>
          </cell>
          <cell r="B10943" t="str">
            <v>LUVA COM REDUÇÃO, EM AÇO, CONEXÃO SOLDADA, DN 40 X 32 MM (1 1/2" X 1 1/4"), INSTALADO EM REDE DE ALIMENTAÇÃO PARA SPRINKLER - FORNECIMENTO E INSTALAÇÃO. AF_10/2020</v>
          </cell>
          <cell r="C10943" t="str">
            <v>UN</v>
          </cell>
          <cell r="D10943">
            <v>72.52</v>
          </cell>
          <cell r="E10943">
            <v>73.64</v>
          </cell>
          <cell r="F10943" t="str">
            <v>SINAPI JUNHO 2025</v>
          </cell>
        </row>
        <row r="10944">
          <cell r="A10944">
            <v>97444</v>
          </cell>
          <cell r="B10944" t="str">
            <v>LUVA COM REDUÇÃO, EM AÇO, CONEXÃO SOLDADA, DN 50 X 40 MM (2 X 1 1/2"), INSTALADO EM PRUMADAS - FORNECIMENTO E INSTALAÇÃO. AF_10/2020</v>
          </cell>
          <cell r="C10944" t="str">
            <v>UN</v>
          </cell>
          <cell r="D10944">
            <v>136.07</v>
          </cell>
          <cell r="E10944">
            <v>139.86000000000001</v>
          </cell>
          <cell r="F10944" t="str">
            <v>SINAPI JUNHO 2025</v>
          </cell>
        </row>
        <row r="10945">
          <cell r="A10945">
            <v>97471</v>
          </cell>
          <cell r="B10945" t="str">
            <v>LUVA COM REDUÇÃO, EM AÇO, CONEXÃO SOLDADA, DN 50 X 40 MM (2" X 1 1/2"), INSTALADO EM REDE DE ALIMENTAÇÃO PARA HIDRANTE - FORNECIMENTO E INSTALAÇÃO. AF_10/2020</v>
          </cell>
          <cell r="C10945" t="str">
            <v>UN</v>
          </cell>
          <cell r="D10945">
            <v>119.15</v>
          </cell>
          <cell r="E10945">
            <v>121.38</v>
          </cell>
          <cell r="F10945" t="str">
            <v>SINAPI JUNHO 2025</v>
          </cell>
        </row>
        <row r="10946">
          <cell r="A10946">
            <v>97509</v>
          </cell>
          <cell r="B10946" t="str">
            <v>LUVA COM REDUÇÃO, EM AÇO, CONEXÃO SOLDADA, DN 50 X 40 MM (2" X 1 1/2"), INSTALADO EM REDE DE ALIMENTAÇÃO PARA SPRINKLER - FORNECIMENTO E INSTALAÇÃO. AF_10/2020</v>
          </cell>
          <cell r="C10946" t="str">
            <v>UN</v>
          </cell>
          <cell r="D10946">
            <v>109.05</v>
          </cell>
          <cell r="E10946">
            <v>110.33</v>
          </cell>
          <cell r="F10946" t="str">
            <v>SINAPI JUNHO 2025</v>
          </cell>
        </row>
        <row r="10947">
          <cell r="A10947">
            <v>97447</v>
          </cell>
          <cell r="B10947" t="str">
            <v>LUVA COM REDUÇÃO, EM AÇO, CONEXÃO SOLDADA, DN 65 X 50 MM (2 1/2" X 2"), INSTALADO EM PRUMADAS - FORNECIMENTO E INSTALAÇÃO. AF_10/2020</v>
          </cell>
          <cell r="C10947" t="str">
            <v>UN</v>
          </cell>
          <cell r="D10947">
            <v>236.31</v>
          </cell>
          <cell r="E10947">
            <v>240.51</v>
          </cell>
          <cell r="F10947" t="str">
            <v>SINAPI JUNHO 2025</v>
          </cell>
        </row>
        <row r="10948">
          <cell r="A10948">
            <v>97475</v>
          </cell>
          <cell r="B10948" t="str">
            <v>LUVA COM REDUÇÃO, EM AÇO, CONEXÃO SOLDADA, DN 65 X 50 MM (2 1/2" X 2"), INSTALADO EM REDE DE ALIMENTAÇÃO PARA HIDRANTE - FORNECIMENTO E INSTALAÇÃO. AF_10/2020</v>
          </cell>
          <cell r="C10948" t="str">
            <v>UN</v>
          </cell>
          <cell r="D10948">
            <v>222.29</v>
          </cell>
          <cell r="E10948">
            <v>225.18</v>
          </cell>
          <cell r="F10948" t="str">
            <v>SINAPI JUNHO 2025</v>
          </cell>
        </row>
        <row r="10949">
          <cell r="A10949">
            <v>97512</v>
          </cell>
          <cell r="B10949" t="str">
            <v>LUVA COM REDUÇÃO, EM AÇO, CONEXÃO SOLDADA, DN 65 X 50 MM (2 1/2" X 2"), INSTALADO EM REDE DE ALIMENTAÇÃO PARA SPRINKLER - FORNECIMENTO E INSTALAÇÃO. AF_10/2020</v>
          </cell>
          <cell r="C10949" t="str">
            <v>UN</v>
          </cell>
          <cell r="D10949">
            <v>207.78</v>
          </cell>
          <cell r="E10949">
            <v>209.33</v>
          </cell>
          <cell r="F10949" t="str">
            <v>SINAPI JUNHO 2025</v>
          </cell>
        </row>
        <row r="10950">
          <cell r="A10950">
            <v>97450</v>
          </cell>
          <cell r="B10950" t="str">
            <v>LUVA COM REDUÇÃO, EM AÇO, CONEXÃO SOLDADA, DN 80 X 65 MM (3" X 2 1/2"), INSTALADO EM PRUMADAS - FORNECIMENTO E INSTALAÇÃO. AF_10/2020</v>
          </cell>
          <cell r="C10950" t="str">
            <v>UN</v>
          </cell>
          <cell r="D10950">
            <v>307.98</v>
          </cell>
          <cell r="E10950">
            <v>312.58</v>
          </cell>
          <cell r="F10950" t="str">
            <v>SINAPI JUNHO 2025</v>
          </cell>
        </row>
        <row r="10951">
          <cell r="A10951">
            <v>97478</v>
          </cell>
          <cell r="B10951" t="str">
            <v>LUVA COM REDUÇÃO, EM AÇO, CONEXÃO SOLDADA, DN 80 X 65 MM (3" X 2 1/2"), INSTALADO EM REDE DE ALIMENTAÇÃO PARA HIDRANTE - FORNECIMENTO E INSTALAÇÃO. AF_10/2020</v>
          </cell>
          <cell r="C10951" t="str">
            <v>UN</v>
          </cell>
          <cell r="D10951">
            <v>296.83</v>
          </cell>
          <cell r="E10951">
            <v>300.39999999999998</v>
          </cell>
          <cell r="F10951" t="str">
            <v>SINAPI JUNHO 2025</v>
          </cell>
        </row>
        <row r="10952">
          <cell r="A10952">
            <v>97515</v>
          </cell>
          <cell r="B10952" t="str">
            <v>LUVA COM REDUÇÃO, EM AÇO, CONEXÃO SOLDADA, DN 80 X 65 MM (3" X 2 1/2"), INSTALADO EM REDE DE ALIMENTAÇÃO PARA SPRINKLER - FORNECIMENTO E INSTALAÇÃO. AF_10/2020</v>
          </cell>
          <cell r="C10952" t="str">
            <v>UN</v>
          </cell>
          <cell r="D10952">
            <v>277.75</v>
          </cell>
          <cell r="E10952">
            <v>279.56</v>
          </cell>
          <cell r="F10952" t="str">
            <v>SINAPI JUNHO 2025</v>
          </cell>
        </row>
        <row r="10953">
          <cell r="A10953">
            <v>92928</v>
          </cell>
          <cell r="B10953" t="str">
            <v>LUVA DE REDUÇÃO, EM FERRO GALVANIZADO, 1 1/2" X 1 1/4", CONEXÃO ROSQUEADA, INSTALADO EM REDE DE ALIMENTAÇÃO PARA HIDRANTE - FORNECIMENTO E INSTALAÇÃO. AF_10/2020</v>
          </cell>
          <cell r="C10953" t="str">
            <v>UN</v>
          </cell>
          <cell r="D10953">
            <v>55.57</v>
          </cell>
          <cell r="E10953">
            <v>58.35</v>
          </cell>
          <cell r="F10953" t="str">
            <v>SINAPI JUNHO 2025</v>
          </cell>
        </row>
        <row r="10954">
          <cell r="A10954">
            <v>92943</v>
          </cell>
          <cell r="B10954" t="str">
            <v>LUVA DE REDUÇÃO, EM FERRO GALVANIZADO, 1 1/2" X 1 1/4", CONEXÃO ROSQUEADA, INSTALADO EM REDE DE ALIMENTAÇÃO PARA SPRINKLER - FORNECIMENTO E INSTALAÇÃO. AF_10/2020</v>
          </cell>
          <cell r="C10954" t="str">
            <v>UN</v>
          </cell>
          <cell r="D10954">
            <v>43.07</v>
          </cell>
          <cell r="E10954">
            <v>44.68</v>
          </cell>
          <cell r="F10954" t="str">
            <v>SINAPI JUNHO 2025</v>
          </cell>
        </row>
        <row r="10955">
          <cell r="A10955">
            <v>92929</v>
          </cell>
          <cell r="B10955" t="str">
            <v>LUVA DE REDUÇÃO, EM FERRO GALVANIZADO, 1 1/2" X 1", CONEXÃO ROSQUEADA, INSTALADO EM REDE DE ALIMENTAÇÃO PARA HIDRANTE - FORNECIMENTO E INSTALAÇÃO. AF_10/2020</v>
          </cell>
          <cell r="C10955" t="str">
            <v>UN</v>
          </cell>
          <cell r="D10955">
            <v>55.57</v>
          </cell>
          <cell r="E10955">
            <v>58.35</v>
          </cell>
          <cell r="F10955" t="str">
            <v>SINAPI JUNHO 2025</v>
          </cell>
        </row>
        <row r="10956">
          <cell r="A10956">
            <v>92944</v>
          </cell>
          <cell r="B10956" t="str">
            <v>LUVA DE REDUÇÃO, EM FERRO GALVANIZADO, 1 1/2" X 1", CONEXÃO ROSQUEADA, INSTALADO EM REDE DE ALIMENTAÇÃO PARA SPRINKLER - FORNECIMENTO E INSTALAÇÃO. AF_10/2020</v>
          </cell>
          <cell r="C10956" t="str">
            <v>UN</v>
          </cell>
          <cell r="D10956">
            <v>43.07</v>
          </cell>
          <cell r="E10956">
            <v>44.68</v>
          </cell>
          <cell r="F10956" t="str">
            <v>SINAPI JUNHO 2025</v>
          </cell>
        </row>
        <row r="10957">
          <cell r="A10957">
            <v>92930</v>
          </cell>
          <cell r="B10957" t="str">
            <v>LUVA DE REDUÇÃO, EM FERRO GALVANIZADO, 1 1/2" X 3/4", CONEXÃO ROSQUEADA, INSTALADO EM REDE DE ALIMENTAÇÃO PARA HIDRANTE - FORNECIMENTO E INSTALAÇÃO. AF_10/2020</v>
          </cell>
          <cell r="C10957" t="str">
            <v>UN</v>
          </cell>
          <cell r="D10957">
            <v>55.57</v>
          </cell>
          <cell r="E10957">
            <v>58.35</v>
          </cell>
          <cell r="F10957" t="str">
            <v>SINAPI JUNHO 2025</v>
          </cell>
        </row>
        <row r="10958">
          <cell r="A10958">
            <v>92945</v>
          </cell>
          <cell r="B10958" t="str">
            <v>LUVA DE REDUÇÃO, EM FERRO GALVANIZADO, 1 1/2" X 3/4", CONEXÃO ROSQUEADA, INSTALADO EM REDE DE ALIMENTAÇÃO PARA SPRINKLER - FORNECIMENTO E INSTALAÇÃO. AF_10/2020</v>
          </cell>
          <cell r="C10958" t="str">
            <v>UN</v>
          </cell>
          <cell r="D10958">
            <v>43.07</v>
          </cell>
          <cell r="E10958">
            <v>44.68</v>
          </cell>
          <cell r="F10958" t="str">
            <v>SINAPI JUNHO 2025</v>
          </cell>
        </row>
        <row r="10959">
          <cell r="A10959">
            <v>92925</v>
          </cell>
          <cell r="B10959" t="str">
            <v>LUVA DE REDUÇÃO, EM FERRO GALVANIZADO, 1 1/4" X 1", CONEXÃO ROSQUEADA, INSTALADO EM REDE DE ALIMENTAÇÃO PARA HIDRANTE - FORNECIMENTO E INSTALAÇÃO. AF_10/2020</v>
          </cell>
          <cell r="C10959" t="str">
            <v>UN</v>
          </cell>
          <cell r="D10959">
            <v>48.57</v>
          </cell>
          <cell r="E10959">
            <v>51.12</v>
          </cell>
          <cell r="F10959" t="str">
            <v>SINAPI JUNHO 2025</v>
          </cell>
        </row>
        <row r="10960">
          <cell r="A10960">
            <v>92940</v>
          </cell>
          <cell r="B10960" t="str">
            <v>LUVA DE REDUÇÃO, EM FERRO GALVANIZADO, 1 1/4" X 1", CONEXÃO ROSQUEADA, INSTALADO EM REDE DE ALIMENTAÇÃO PARA SPRINKLER - FORNECIMENTO E INSTALAÇÃO. AF_10/2020</v>
          </cell>
          <cell r="C10960" t="str">
            <v>UN</v>
          </cell>
          <cell r="D10960">
            <v>37.590000000000003</v>
          </cell>
          <cell r="E10960">
            <v>39.11</v>
          </cell>
          <cell r="F10960" t="str">
            <v>SINAPI JUNHO 2025</v>
          </cell>
        </row>
        <row r="10961">
          <cell r="A10961">
            <v>92926</v>
          </cell>
          <cell r="B10961" t="str">
            <v>LUVA DE REDUÇÃO, EM FERRO GALVANIZADO, 1 1/4" X 1/2", CONEXÃO ROSQUEADA, INSTALADO EM REDE DE ALIMENTAÇÃO PARA HIDRANTE - FORNECIMENTO E INSTALAÇÃO. AF_10/2020</v>
          </cell>
          <cell r="C10961" t="str">
            <v>UN</v>
          </cell>
          <cell r="D10961">
            <v>48.56</v>
          </cell>
          <cell r="E10961">
            <v>51.11</v>
          </cell>
          <cell r="F10961" t="str">
            <v>SINAPI JUNHO 2025</v>
          </cell>
        </row>
        <row r="10962">
          <cell r="A10962">
            <v>92941</v>
          </cell>
          <cell r="B10962" t="str">
            <v>LUVA DE REDUÇÃO, EM FERRO GALVANIZADO, 1 1/4" X 1/2", CONEXÃO ROSQUEADA, INSTALADO EM REDE DE ALIMENTAÇÃO PARA SPRINKLER - FORNECIMENTO E INSTALAÇÃO. AF_10/2020</v>
          </cell>
          <cell r="C10962" t="str">
            <v>UN</v>
          </cell>
          <cell r="D10962">
            <v>37.58</v>
          </cell>
          <cell r="E10962">
            <v>39.1</v>
          </cell>
          <cell r="F10962" t="str">
            <v>SINAPI JUNHO 2025</v>
          </cell>
        </row>
        <row r="10963">
          <cell r="A10963">
            <v>92927</v>
          </cell>
          <cell r="B10963" t="str">
            <v>LUVA DE REDUÇÃO, EM FERRO GALVANIZADO, 1 1/4" X 3/4", CONEXÃO ROSQUEADA, INSTALADO EM REDE DE ALIMENTAÇÃO PARA HIDRANTE - FORNECIMENTO E INSTALAÇÃO. AF_10/2020</v>
          </cell>
          <cell r="C10963" t="str">
            <v>UN</v>
          </cell>
          <cell r="D10963">
            <v>48.56</v>
          </cell>
          <cell r="E10963">
            <v>51.11</v>
          </cell>
          <cell r="F10963" t="str">
            <v>SINAPI JUNHO 2025</v>
          </cell>
        </row>
        <row r="10964">
          <cell r="A10964">
            <v>92942</v>
          </cell>
          <cell r="B10964" t="str">
            <v>LUVA DE REDUÇÃO, EM FERRO GALVANIZADO, 1 1/4" X 3/4", CONEXÃO ROSQUEADA, INSTALADO EM REDE DE ALIMENTAÇÃO PARA SPRINKLER - FORNECIMENTO E INSTALAÇÃO. AF_10/2020</v>
          </cell>
          <cell r="C10964" t="str">
            <v>UN</v>
          </cell>
          <cell r="D10964">
            <v>37.58</v>
          </cell>
          <cell r="E10964">
            <v>39.1</v>
          </cell>
          <cell r="F10964" t="str">
            <v>SINAPI JUNHO 2025</v>
          </cell>
        </row>
        <row r="10965">
          <cell r="A10965">
            <v>92918</v>
          </cell>
          <cell r="B10965" t="str">
            <v>LUVA DE REDUÇÃO, EM FERRO GALVANIZADO, 1" X 1/2", CONEXÃO ROSQUEADA, INSTALADO EM REDE DE ALIMENTAÇÃO PARA HIDRANTE - FORNECIMENTO E INSTALAÇÃO. AF_10/2020</v>
          </cell>
          <cell r="C10965" t="str">
            <v>UN</v>
          </cell>
          <cell r="D10965">
            <v>39.119999999999997</v>
          </cell>
          <cell r="E10965">
            <v>41.46</v>
          </cell>
          <cell r="F10965" t="str">
            <v>SINAPI JUNHO 2025</v>
          </cell>
        </row>
        <row r="10966">
          <cell r="A10966">
            <v>92938</v>
          </cell>
          <cell r="B10966" t="str">
            <v>LUVA DE REDUÇÃO, EM FERRO GALVANIZADO, 1" X 1/2", CONEXÃO ROSQUEADA, INSTALADO EM REDE DE ALIMENTAÇÃO PARA SPRINKLER - FORNECIMENTO E INSTALAÇÃO. AF_10/2020</v>
          </cell>
          <cell r="C10966" t="str">
            <v>UN</v>
          </cell>
          <cell r="D10966">
            <v>29.48</v>
          </cell>
          <cell r="E10966">
            <v>30.91</v>
          </cell>
          <cell r="F10966" t="str">
            <v>SINAPI JUNHO 2025</v>
          </cell>
        </row>
        <row r="10967">
          <cell r="A10967">
            <v>92920</v>
          </cell>
          <cell r="B10967" t="str">
            <v>LUVA DE REDUÇÃO, EM FERRO GALVANIZADO, 1" X 3/4", CONEXÃO ROSQUEADA, INSTALADO EM REDE DE ALIMENTAÇÃO PARA HIDRANTE - FORNECIMENTO E INSTALAÇÃO. AF_10/2020</v>
          </cell>
          <cell r="C10967" t="str">
            <v>UN</v>
          </cell>
          <cell r="D10967">
            <v>39.39</v>
          </cell>
          <cell r="E10967">
            <v>41.73</v>
          </cell>
          <cell r="F10967" t="str">
            <v>SINAPI JUNHO 2025</v>
          </cell>
        </row>
        <row r="10968">
          <cell r="A10968">
            <v>92939</v>
          </cell>
          <cell r="B10968" t="str">
            <v>LUVA DE REDUÇÃO, EM FERRO GALVANIZADO, 1" X 3/4", CONEXÃO ROSQUEADA, INSTALADO EM REDE DE ALIMENTAÇÃO PARA SPRINKLER - FORNECIMENTO E INSTALAÇÃO. AF_10/2020</v>
          </cell>
          <cell r="C10968" t="str">
            <v>UN</v>
          </cell>
          <cell r="D10968">
            <v>29.75</v>
          </cell>
          <cell r="E10968">
            <v>31.18</v>
          </cell>
          <cell r="F10968" t="str">
            <v>SINAPI JUNHO 2025</v>
          </cell>
        </row>
        <row r="10969">
          <cell r="A10969">
            <v>92910</v>
          </cell>
          <cell r="B10969" t="str">
            <v>LUVA DE REDUÇÃO, EM FERRO GALVANIZADO, 2 1/2" X 1 1/2", CONEXÃO ROSQUEADA, INSTALADO EM PRUMADAS - FORNECIMENTO E INSTALAÇÃO. AF_10/2020</v>
          </cell>
          <cell r="C10969" t="str">
            <v>UN</v>
          </cell>
          <cell r="D10969">
            <v>107.88</v>
          </cell>
          <cell r="E10969">
            <v>111.23</v>
          </cell>
          <cell r="F10969" t="str">
            <v>SINAPI JUNHO 2025</v>
          </cell>
        </row>
        <row r="10970">
          <cell r="A10970">
            <v>92934</v>
          </cell>
          <cell r="B10970" t="str">
            <v>LUVA DE REDUÇÃO, EM FERRO GALVANIZADO, 2 1/2" X 1 1/2", CONEXÃO ROSQUEADA, INSTALADO EM REDE DE ALIMENTAÇÃO PARA HIDRANTE - FORNECIMENTO E INSTALAÇÃO. AF_10/2020</v>
          </cell>
          <cell r="C10970" t="str">
            <v>UN</v>
          </cell>
          <cell r="D10970">
            <v>109.62</v>
          </cell>
          <cell r="E10970">
            <v>113.14</v>
          </cell>
          <cell r="F10970" t="str">
            <v>SINAPI JUNHO 2025</v>
          </cell>
        </row>
        <row r="10971">
          <cell r="A10971">
            <v>92949</v>
          </cell>
          <cell r="B10971" t="str">
            <v>LUVA DE REDUÇÃO, EM FERRO GALVANIZADO, 2 1/2" X 1 1/2", CONEXÃO ROSQUEADA, INSTALADO EM REDE DE ALIMENTAÇÃO PARA SPRINKLER - FORNECIMENTO E INSTALAÇÃO. AF_10/2020</v>
          </cell>
          <cell r="C10971" t="str">
            <v>UN</v>
          </cell>
          <cell r="D10971">
            <v>92.36</v>
          </cell>
          <cell r="E10971">
            <v>94.27</v>
          </cell>
          <cell r="F10971" t="str">
            <v>SINAPI JUNHO 2025</v>
          </cell>
        </row>
        <row r="10972">
          <cell r="A10972">
            <v>92911</v>
          </cell>
          <cell r="B10972" t="str">
            <v>LUVA DE REDUÇÃO, EM FERRO GALVANIZADO, 2 1/2" X 2", CONEXÃO ROSQUEADA, INSTALADO EM PRUMADAS - FORNECIMENTO E INSTALAÇÃO. AF_10/2020</v>
          </cell>
          <cell r="C10972" t="str">
            <v>UN</v>
          </cell>
          <cell r="D10972">
            <v>107.88</v>
          </cell>
          <cell r="E10972">
            <v>111.23</v>
          </cell>
          <cell r="F10972" t="str">
            <v>SINAPI JUNHO 2025</v>
          </cell>
        </row>
        <row r="10973">
          <cell r="A10973">
            <v>92935</v>
          </cell>
          <cell r="B10973" t="str">
            <v>LUVA DE REDUÇÃO, EM FERRO GALVANIZADO, 2 1/2" X 2", CONEXÃO ROSQUEADA, INSTALADO EM REDE DE ALIMENTAÇÃO PARA HIDRANTE - FORNECIMENTO E INSTALAÇÃO. AF_10/2020</v>
          </cell>
          <cell r="C10973" t="str">
            <v>UN</v>
          </cell>
          <cell r="D10973">
            <v>109.62</v>
          </cell>
          <cell r="E10973">
            <v>113.14</v>
          </cell>
          <cell r="F10973" t="str">
            <v>SINAPI JUNHO 2025</v>
          </cell>
        </row>
        <row r="10974">
          <cell r="A10974">
            <v>92950</v>
          </cell>
          <cell r="B10974" t="str">
            <v>LUVA DE REDUÇÃO, EM FERRO GALVANIZADO, 2 1/2" X 2", CONEXÃO ROSQUEADA, INSTALADO EM REDE DE ALIMENTAÇÃO PARA SPRINKLER - FORNECIMENTO E INSTALAÇÃO. AF_10/2020</v>
          </cell>
          <cell r="C10974" t="str">
            <v>UN</v>
          </cell>
          <cell r="D10974">
            <v>92.36</v>
          </cell>
          <cell r="E10974">
            <v>94.27</v>
          </cell>
          <cell r="F10974" t="str">
            <v>SINAPI JUNHO 2025</v>
          </cell>
        </row>
        <row r="10975">
          <cell r="A10975">
            <v>92907</v>
          </cell>
          <cell r="B10975" t="str">
            <v>LUVA DE REDUÇÃO, EM FERRO GALVANIZADO, 2" X 1 1/2", CONEXÃO ROSQUEADA, INSTALADO EM PRUMADAS - FORNECIMENTO E INSTALAÇÃO. AF_10/2020</v>
          </cell>
          <cell r="C10975" t="str">
            <v>UN</v>
          </cell>
          <cell r="D10975">
            <v>74.180000000000007</v>
          </cell>
          <cell r="E10975">
            <v>77.260000000000005</v>
          </cell>
          <cell r="F10975" t="str">
            <v>SINAPI JUNHO 2025</v>
          </cell>
        </row>
        <row r="10976">
          <cell r="A10976">
            <v>92931</v>
          </cell>
          <cell r="B10976" t="str">
            <v>LUVA DE REDUÇÃO, EM FERRO GALVANIZADO, 2" X 1 1/2", CONEXÃO ROSQUEADA, INSTALADO EM REDE DE ALIMENTAÇÃO PARA HIDRANTE - FORNECIMENTO E INSTALAÇÃO. AF_10/2020</v>
          </cell>
          <cell r="C10976" t="str">
            <v>UN</v>
          </cell>
          <cell r="D10976">
            <v>74.13</v>
          </cell>
          <cell r="E10976">
            <v>77.2</v>
          </cell>
          <cell r="F10976" t="str">
            <v>SINAPI JUNHO 2025</v>
          </cell>
        </row>
        <row r="10977">
          <cell r="A10977">
            <v>92946</v>
          </cell>
          <cell r="B10977" t="str">
            <v>LUVA DE REDUÇÃO, EM FERRO GALVANIZADO, 2" X 1 1/2", CONEXÃO ROSQUEADA, INSTALADO EM REDE DE ALIMENTAÇÃO PARA SPRINKLER - FORNECIMENTO E INSTALAÇÃO. AF_10/2020</v>
          </cell>
          <cell r="C10977" t="str">
            <v>UN</v>
          </cell>
          <cell r="D10977">
            <v>59.74</v>
          </cell>
          <cell r="E10977">
            <v>61.47</v>
          </cell>
          <cell r="F10977" t="str">
            <v>SINAPI JUNHO 2025</v>
          </cell>
        </row>
        <row r="10978">
          <cell r="A10978">
            <v>92908</v>
          </cell>
          <cell r="B10978" t="str">
            <v>LUVA DE REDUÇÃO, EM FERRO GALVANIZADO, 2" X 1 1/4", CONEXÃO ROSQUEADA, INSTALADO EM PRUMADAS - FORNECIMENTO E INSTALAÇÃO. AF_10/2020</v>
          </cell>
          <cell r="C10978" t="str">
            <v>UN</v>
          </cell>
          <cell r="D10978">
            <v>74.180000000000007</v>
          </cell>
          <cell r="E10978">
            <v>77.260000000000005</v>
          </cell>
          <cell r="F10978" t="str">
            <v>SINAPI JUNHO 2025</v>
          </cell>
        </row>
        <row r="10979">
          <cell r="A10979">
            <v>92932</v>
          </cell>
          <cell r="B10979" t="str">
            <v>LUVA DE REDUÇÃO, EM FERRO GALVANIZADO, 2" X 1 1/4", CONEXÃO ROSQUEADA, INSTALADO EM REDE DE ALIMENTAÇÃO PARA HIDRANTE - FORNECIMENTO E INSTALAÇÃO. AF_10/2020</v>
          </cell>
          <cell r="C10979" t="str">
            <v>UN</v>
          </cell>
          <cell r="D10979">
            <v>74.13</v>
          </cell>
          <cell r="E10979">
            <v>77.2</v>
          </cell>
          <cell r="F10979" t="str">
            <v>SINAPI JUNHO 2025</v>
          </cell>
        </row>
        <row r="10980">
          <cell r="A10980">
            <v>92947</v>
          </cell>
          <cell r="B10980" t="str">
            <v>LUVA DE REDUÇÃO, EM FERRO GALVANIZADO, 2" X 1 1/4", CONEXÃO ROSQUEADA, INSTALADO EM REDE DE ALIMENTAÇÃO PARA SPRINKLER - FORNECIMENTO E INSTALAÇÃO. AF_10/2020</v>
          </cell>
          <cell r="C10980" t="str">
            <v>UN</v>
          </cell>
          <cell r="D10980">
            <v>59.74</v>
          </cell>
          <cell r="E10980">
            <v>61.47</v>
          </cell>
          <cell r="F10980" t="str">
            <v>SINAPI JUNHO 2025</v>
          </cell>
        </row>
        <row r="10981">
          <cell r="A10981">
            <v>92909</v>
          </cell>
          <cell r="B10981" t="str">
            <v>LUVA DE REDUÇÃO, EM FERRO GALVANIZADO, 2" X 1", CONEXÃO ROSQUEADA, INSTALADO EM PRUMADAS - FORNECIMENTO E INSTALAÇÃO. AF_10/2020</v>
          </cell>
          <cell r="C10981" t="str">
            <v>UN</v>
          </cell>
          <cell r="D10981">
            <v>74.180000000000007</v>
          </cell>
          <cell r="E10981">
            <v>77.260000000000005</v>
          </cell>
          <cell r="F10981" t="str">
            <v>SINAPI JUNHO 2025</v>
          </cell>
        </row>
        <row r="10982">
          <cell r="A10982">
            <v>92933</v>
          </cell>
          <cell r="B10982" t="str">
            <v>LUVA DE REDUÇÃO, EM FERRO GALVANIZADO, 2" X 1", CONEXÃO ROSQUEADA, INSTALADO EM REDE DE ALIMENTAÇÃO PARA HIDRANTE - FORNECIMENTO E INSTALAÇÃO. AF_10/2020</v>
          </cell>
          <cell r="C10982" t="str">
            <v>UN</v>
          </cell>
          <cell r="D10982">
            <v>74.13</v>
          </cell>
          <cell r="E10982">
            <v>77.2</v>
          </cell>
          <cell r="F10982" t="str">
            <v>SINAPI JUNHO 2025</v>
          </cell>
        </row>
        <row r="10983">
          <cell r="A10983">
            <v>92948</v>
          </cell>
          <cell r="B10983" t="str">
            <v>LUVA DE REDUÇÃO, EM FERRO GALVANIZADO, 2" X 1", CONEXÃO ROSQUEADA, INSTALADO EM REDE DE ALIMENTAÇÃO PARA SPRINKLER - FORNECIMENTO E INSTALAÇÃO. AF_10/2020</v>
          </cell>
          <cell r="C10983" t="str">
            <v>UN</v>
          </cell>
          <cell r="D10983">
            <v>59.74</v>
          </cell>
          <cell r="E10983">
            <v>61.47</v>
          </cell>
          <cell r="F10983" t="str">
            <v>SINAPI JUNHO 2025</v>
          </cell>
        </row>
        <row r="10984">
          <cell r="A10984">
            <v>92912</v>
          </cell>
          <cell r="B10984" t="str">
            <v>LUVA DE REDUÇÃO, EM FERRO GALVANIZADO, 3" X 1 1/2", CONEXÃO ROSQUEADA, INSTALADO EM PRUMADAS - FORNECIMENTO E INSTALAÇÃO. AF_10/2020</v>
          </cell>
          <cell r="C10984" t="str">
            <v>UN</v>
          </cell>
          <cell r="D10984">
            <v>145.22</v>
          </cell>
          <cell r="E10984">
            <v>148.57</v>
          </cell>
          <cell r="F10984" t="str">
            <v>SINAPI JUNHO 2025</v>
          </cell>
        </row>
        <row r="10985">
          <cell r="A10985">
            <v>92913</v>
          </cell>
          <cell r="B10985" t="str">
            <v>LUVA DE REDUÇÃO, EM FERRO GALVANIZADO, 3" X 2 1/2", CONEXÃO ROSQUEADA, INSTALADO EM PRUMADAS - FORNECIMENTO E INSTALAÇÃO. AF_10/2020</v>
          </cell>
          <cell r="C10985" t="str">
            <v>UN</v>
          </cell>
          <cell r="D10985">
            <v>148.19</v>
          </cell>
          <cell r="E10985">
            <v>151.81</v>
          </cell>
          <cell r="F10985" t="str">
            <v>SINAPI JUNHO 2025</v>
          </cell>
        </row>
        <row r="10986">
          <cell r="A10986">
            <v>92936</v>
          </cell>
          <cell r="B10986" t="str">
            <v>LUVA DE REDUÇÃO, EM FERRO GALVANIZADO, 3" X 2 1/2", CONEXÃO ROSQUEADA, INSTALADO EM REDE DE ALIMENTAÇÃO PARA HIDRANTE - FORNECIMENTO E INSTALAÇÃO. AF_10/2020</v>
          </cell>
          <cell r="C10986" t="str">
            <v>UN</v>
          </cell>
          <cell r="D10986">
            <v>151.76</v>
          </cell>
          <cell r="E10986">
            <v>155.72</v>
          </cell>
          <cell r="F10986" t="str">
            <v>SINAPI JUNHO 2025</v>
          </cell>
        </row>
        <row r="10987">
          <cell r="A10987">
            <v>92951</v>
          </cell>
          <cell r="B10987" t="str">
            <v>LUVA DE REDUÇÃO, EM FERRO GALVANIZADO, 3" X 2 1/2", CONEXÃO ROSQUEADA, INSTALADO EM REDE DE ALIMENTAÇÃO PARA SPRINKLER - FORNECIMENTO E INSTALAÇÃO. AF_10/2020</v>
          </cell>
          <cell r="C10987" t="str">
            <v>UN</v>
          </cell>
          <cell r="D10987">
            <v>131.71</v>
          </cell>
          <cell r="E10987">
            <v>133.78</v>
          </cell>
          <cell r="F10987" t="str">
            <v>SINAPI JUNHO 2025</v>
          </cell>
        </row>
        <row r="10988">
          <cell r="A10988">
            <v>92914</v>
          </cell>
          <cell r="B10988" t="str">
            <v>LUVA DE REDUÇÃO, EM FERRO GALVANIZADO, 3" X 2", CONEXÃO ROSQUEADA, INSTALADO EM PRUMADAS - FORNECIMENTO E INSTALAÇÃO. AF_10/2020</v>
          </cell>
          <cell r="C10988" t="str">
            <v>UN</v>
          </cell>
          <cell r="D10988">
            <v>148.19</v>
          </cell>
          <cell r="E10988">
            <v>151.81</v>
          </cell>
          <cell r="F10988" t="str">
            <v>SINAPI JUNHO 2025</v>
          </cell>
        </row>
        <row r="10989">
          <cell r="A10989">
            <v>92937</v>
          </cell>
          <cell r="B10989" t="str">
            <v>LUVA DE REDUÇÃO, EM FERRO GALVANIZADO, 3" X 2", CONEXÃO ROSQUEADA, INSTALADO EM REDE DE ALIMENTAÇÃO PARA HIDRANTE - FORNECIMENTO E INSTALAÇÃO. AF_10/2020</v>
          </cell>
          <cell r="C10989" t="str">
            <v>UN</v>
          </cell>
          <cell r="D10989">
            <v>151.76</v>
          </cell>
          <cell r="E10989">
            <v>155.72</v>
          </cell>
          <cell r="F10989" t="str">
            <v>SINAPI JUNHO 2025</v>
          </cell>
        </row>
        <row r="10990">
          <cell r="A10990">
            <v>92952</v>
          </cell>
          <cell r="B10990" t="str">
            <v>LUVA DE REDUÇÃO, EM FERRO GALVANIZADO, 3" X 2", CONEXÃO ROSQUEADA, INSTALADO EM REDE DE ALIMENTAÇÃO PARA SPRINKLER - FORNECIMENTO E INSTALAÇÃO. AF_10/2020</v>
          </cell>
          <cell r="C10990" t="str">
            <v>UN</v>
          </cell>
          <cell r="D10990">
            <v>131.71</v>
          </cell>
          <cell r="E10990">
            <v>133.78</v>
          </cell>
          <cell r="F10990" t="str">
            <v>SINAPI JUNHO 2025</v>
          </cell>
        </row>
        <row r="10991">
          <cell r="A10991">
            <v>92953</v>
          </cell>
          <cell r="B10991" t="str">
            <v>LUVA DE REDUÇÃO, EM FERRO GALVANIZADO, 3/4" X 1/2", CONEXÃO ROSQUEADA, INSTALADO EM RAMAIS E SUB-RAMAIS DE GÁS - FORNECIMENTO E INSTALAÇÃO. AF_10/2020</v>
          </cell>
          <cell r="C10991" t="str">
            <v>UN</v>
          </cell>
          <cell r="D10991">
            <v>25.41</v>
          </cell>
          <cell r="E10991">
            <v>26.83</v>
          </cell>
          <cell r="F10991" t="str">
            <v>SINAPI JUNHO 2025</v>
          </cell>
        </row>
        <row r="10992">
          <cell r="A10992">
            <v>101921</v>
          </cell>
          <cell r="B10992" t="str">
            <v>LUVA DE REDUÇÃO, EM FERRO GALVANIZADO, 4" X 2 1/2", CONEXÃO ROSQUEADA, INSTALADO EM PRUMADAS - FORNECIMENTO E INSTALAÇÃO. AF_10/2020</v>
          </cell>
          <cell r="C10992" t="str">
            <v>UN</v>
          </cell>
          <cell r="D10992">
            <v>231.54</v>
          </cell>
          <cell r="E10992">
            <v>235.55</v>
          </cell>
          <cell r="F10992" t="str">
            <v>SINAPI JUNHO 2025</v>
          </cell>
        </row>
        <row r="10993">
          <cell r="A10993">
            <v>101930</v>
          </cell>
          <cell r="B10993" t="str">
            <v>LUVA DE REDUÇÃO, EM FERRO GALVANIZADO, 4" X 2 1/2", CONEXÃO ROSQUEADA, INSTALADO EM REDE DE ALIMENTAÇÃO PARA HIDRANTE - FORNECIMENTO E INSTALAÇÃO. AF_10/2020</v>
          </cell>
          <cell r="C10993" t="str">
            <v>UN</v>
          </cell>
          <cell r="D10993">
            <v>237.45</v>
          </cell>
          <cell r="E10993">
            <v>242.01</v>
          </cell>
          <cell r="F10993" t="str">
            <v>SINAPI JUNHO 2025</v>
          </cell>
        </row>
        <row r="10994">
          <cell r="A10994">
            <v>101922</v>
          </cell>
          <cell r="B10994" t="str">
            <v>LUVA DE REDUÇÃO, EM FERRO GALVANIZADO, 4" X 2", CONEXÃO ROSQUEADA, INSTALADO EM PRUMADAS - FORNECIMENTO E INSTALAÇÃO. AF_10/2020</v>
          </cell>
          <cell r="C10994" t="str">
            <v>UN</v>
          </cell>
          <cell r="D10994">
            <v>231.54</v>
          </cell>
          <cell r="E10994">
            <v>235.55</v>
          </cell>
          <cell r="F10994" t="str">
            <v>SINAPI JUNHO 2025</v>
          </cell>
        </row>
        <row r="10995">
          <cell r="A10995">
            <v>101931</v>
          </cell>
          <cell r="B10995" t="str">
            <v>LUVA DE REDUÇÃO, EM FERRO GALVANIZADO, 4" X 2", CONEXÃO ROSQUEADA, INSTALADO EM REDE DE ALIMENTAÇÃO PARA HIDRANTE - FORNECIMENTO E INSTALAÇÃO. AF_10/2020</v>
          </cell>
          <cell r="C10995" t="str">
            <v>UN</v>
          </cell>
          <cell r="D10995">
            <v>237.45</v>
          </cell>
          <cell r="E10995">
            <v>242.01</v>
          </cell>
          <cell r="F10995" t="str">
            <v>SINAPI JUNHO 2025</v>
          </cell>
        </row>
        <row r="10996">
          <cell r="A10996">
            <v>101923</v>
          </cell>
          <cell r="B10996" t="str">
            <v>LUVA DE REDUÇÃO, EM FERRO GALVANIZADO, 4" X 3", CONEXÃO ROSQUEADA, INSTALADO EM PRUMADAS - FORNECIMENTO E INSTALAÇÃO. AF_10/2020</v>
          </cell>
          <cell r="C10996" t="str">
            <v>UN</v>
          </cell>
          <cell r="D10996">
            <v>231.54</v>
          </cell>
          <cell r="E10996">
            <v>235.55</v>
          </cell>
          <cell r="F10996" t="str">
            <v>SINAPI JUNHO 2025</v>
          </cell>
        </row>
        <row r="10997">
          <cell r="A10997">
            <v>101932</v>
          </cell>
          <cell r="B10997" t="str">
            <v>LUVA DE REDUÇÃO, EM FERRO GALVANIZADO, 4" X 3", CONEXÃO ROSQUEADA, INSTALADO EM REDE DE ALIMENTAÇÃO PARA HIDRANTE - FORNECIMENTO E INSTALAÇÃO. AF_10/2020</v>
          </cell>
          <cell r="C10997" t="str">
            <v>UN</v>
          </cell>
          <cell r="D10997">
            <v>237.45</v>
          </cell>
          <cell r="E10997">
            <v>242.01</v>
          </cell>
          <cell r="F10997" t="str">
            <v>SINAPI JUNHO 2025</v>
          </cell>
        </row>
        <row r="10998">
          <cell r="A10998">
            <v>97537</v>
          </cell>
          <cell r="B10998" t="str">
            <v>LUVA, EM AÇO, CONEXÃO SOLDADA, DN 15 (1/2"), INSTALADO EM RAMAIS E SUB-RAMAIS DE GÁS - FORNECIMENTO E INSTALAÇÃO. AF_10/2020</v>
          </cell>
          <cell r="C10998" t="str">
            <v>UN</v>
          </cell>
          <cell r="D10998">
            <v>25.21</v>
          </cell>
          <cell r="E10998">
            <v>26.05</v>
          </cell>
          <cell r="F10998" t="str">
            <v>SINAPI JUNHO 2025</v>
          </cell>
        </row>
        <row r="10999">
          <cell r="A10999">
            <v>97540</v>
          </cell>
          <cell r="B10999" t="str">
            <v>LUVA, EM AÇO, CONEXÃO SOLDADA, DN 20 (3/4"), INSTALADO EM RAMAIS E SUB-RAMAIS DE GÁS - FORNECIMENTO E INSTALAÇÃO. AF_10/2020</v>
          </cell>
          <cell r="C10999" t="str">
            <v>UN</v>
          </cell>
          <cell r="D10999">
            <v>33.799999999999997</v>
          </cell>
          <cell r="E10999">
            <v>35.25</v>
          </cell>
          <cell r="F10999" t="str">
            <v>SINAPI JUNHO 2025</v>
          </cell>
        </row>
        <row r="11000">
          <cell r="A11000">
            <v>97543</v>
          </cell>
          <cell r="B11000" t="str">
            <v>LUVA, EM AÇO, CONEXÃO SOLDADA, DN 25 (1"), INSTALADO EM RAMAIS E SUB-RAMAIS DE GÁS - FORNECIMENTO E INSTALAÇÃO. AF_10/2020</v>
          </cell>
          <cell r="C11000" t="str">
            <v>UN</v>
          </cell>
          <cell r="D11000">
            <v>54.89</v>
          </cell>
          <cell r="E11000">
            <v>57.7</v>
          </cell>
          <cell r="F11000" t="str">
            <v>SINAPI JUNHO 2025</v>
          </cell>
        </row>
        <row r="11001">
          <cell r="A11001">
            <v>97461</v>
          </cell>
          <cell r="B11001" t="str">
            <v>LUVA, EM AÇO, CONEXÃO SOLDADA, DN 25 (1"), INSTALADO EM REDE DE ALIMENTAÇÃO PARA HIDRANTE - FORNECIMENTO E INSTALAÇÃO. AF_10/2020</v>
          </cell>
          <cell r="C11001" t="str">
            <v>UN</v>
          </cell>
          <cell r="D11001">
            <v>36.369999999999997</v>
          </cell>
          <cell r="E11001">
            <v>37.479999999999997</v>
          </cell>
          <cell r="F11001" t="str">
            <v>SINAPI JUNHO 2025</v>
          </cell>
        </row>
        <row r="11002">
          <cell r="A11002">
            <v>97499</v>
          </cell>
          <cell r="B11002" t="str">
            <v>LUVA, EM AÇO, CONEXÃO SOLDADA, DN 25 (1"), INSTALADO EM REDE DE ALIMENTAÇÃO PARA SPRINKLER - FORNECIMENTO E INSTALAÇÃO. AF_10/2020</v>
          </cell>
          <cell r="C11002" t="str">
            <v>UN</v>
          </cell>
          <cell r="D11002">
            <v>33.64</v>
          </cell>
          <cell r="E11002">
            <v>34.49</v>
          </cell>
          <cell r="F11002" t="str">
            <v>SINAPI JUNHO 2025</v>
          </cell>
        </row>
        <row r="11003">
          <cell r="A11003">
            <v>97464</v>
          </cell>
          <cell r="B11003" t="str">
            <v>LUVA, EM AÇO, CONEXÃO SOLDADA, DN 32 (1 1/4"), INSTALADO EM REDE DE ALIMENTAÇÃO PARA HIDRANTE - FORNECIMENTO E INSTALAÇÃO. AF_10/2020</v>
          </cell>
          <cell r="C11003" t="str">
            <v>UN</v>
          </cell>
          <cell r="D11003">
            <v>52.43</v>
          </cell>
          <cell r="E11003">
            <v>53.86</v>
          </cell>
          <cell r="F11003" t="str">
            <v>SINAPI JUNHO 2025</v>
          </cell>
        </row>
        <row r="11004">
          <cell r="A11004">
            <v>97502</v>
          </cell>
          <cell r="B11004" t="str">
            <v>LUVA, EM AÇO, CONEXÃO SOLDADA, DN 32 (1 1/4"), INSTALADO EM REDE DE ALIMENTAÇÃO PARA SPRINKLER - FORNECIMENTO E INSTALAÇÃO. AF_10/2020</v>
          </cell>
          <cell r="C11004" t="str">
            <v>UN</v>
          </cell>
          <cell r="D11004">
            <v>47.37</v>
          </cell>
          <cell r="E11004">
            <v>48.33</v>
          </cell>
          <cell r="F11004" t="str">
            <v>SINAPI JUNHO 2025</v>
          </cell>
        </row>
        <row r="11005">
          <cell r="A11005">
            <v>97467</v>
          </cell>
          <cell r="B11005" t="str">
            <v>LUVA, EM AÇO, CONEXÃO SOLDADA, DN 40 (1 1/2"), INSTALADO EM REDE DE ALIMENTAÇÃO PARA HIDRANTE - FORNECIMENTO E INSTALAÇÃO. AF_10/2020</v>
          </cell>
          <cell r="C11005" t="str">
            <v>UN</v>
          </cell>
          <cell r="D11005">
            <v>66.55</v>
          </cell>
          <cell r="E11005">
            <v>68.33</v>
          </cell>
          <cell r="F11005" t="str">
            <v>SINAPI JUNHO 2025</v>
          </cell>
        </row>
        <row r="11006">
          <cell r="A11006">
            <v>97505</v>
          </cell>
          <cell r="B11006" t="str">
            <v>LUVA, EM AÇO, CONEXÃO SOLDADA, DN 40 (1 1/2"), INSTALADO EM REDE DE ALIMENTAÇÃO PARA SPRINKLER - FORNECIMENTO E INSTALAÇÃO. AF_10/2020</v>
          </cell>
          <cell r="C11006" t="str">
            <v>UN</v>
          </cell>
          <cell r="D11006">
            <v>59.41</v>
          </cell>
          <cell r="E11006">
            <v>60.53</v>
          </cell>
          <cell r="F11006" t="str">
            <v>SINAPI JUNHO 2025</v>
          </cell>
        </row>
        <row r="11007">
          <cell r="A11007">
            <v>97443</v>
          </cell>
          <cell r="B11007" t="str">
            <v>LUVA, EM AÇO, CONEXÃO SOLDADA, DN 50 (2"), INSTALADO EM PRUMADAS - FORNECIMENTO E INSTALAÇÃO. AF_10/2020</v>
          </cell>
          <cell r="C11007" t="str">
            <v>UN</v>
          </cell>
          <cell r="D11007">
            <v>115.34</v>
          </cell>
          <cell r="E11007">
            <v>119.13</v>
          </cell>
          <cell r="F11007" t="str">
            <v>SINAPI JUNHO 2025</v>
          </cell>
        </row>
        <row r="11008">
          <cell r="A11008">
            <v>97470</v>
          </cell>
          <cell r="B11008" t="str">
            <v>LUVA, EM AÇO, CONEXÃO SOLDADA, DN 50 (2"), INSTALADO EM REDE DE ALIMENTAÇÃO PARA HIDRANTE - FORNECIMENTO E INSTALAÇÃO. AF_10/2020</v>
          </cell>
          <cell r="C11008" t="str">
            <v>UN</v>
          </cell>
          <cell r="D11008">
            <v>98.42</v>
          </cell>
          <cell r="E11008">
            <v>100.65</v>
          </cell>
          <cell r="F11008" t="str">
            <v>SINAPI JUNHO 2025</v>
          </cell>
        </row>
        <row r="11009">
          <cell r="A11009">
            <v>97508</v>
          </cell>
          <cell r="B11009" t="str">
            <v>LUVA, EM AÇO, CONEXÃO SOLDADA, DN 50 (2"), INSTALADO EM REDE DE ALIMENTAÇÃO PARA SPRINKLER - FORNECIMENTO E INSTALAÇÃO. AF_10/2020</v>
          </cell>
          <cell r="C11009" t="str">
            <v>UN</v>
          </cell>
          <cell r="D11009">
            <v>88.32</v>
          </cell>
          <cell r="E11009">
            <v>89.6</v>
          </cell>
          <cell r="F11009" t="str">
            <v>SINAPI JUNHO 2025</v>
          </cell>
        </row>
        <row r="11010">
          <cell r="A11010">
            <v>97446</v>
          </cell>
          <cell r="B11010" t="str">
            <v>LUVA, EM AÇO, CONEXÃO SOLDADA, DN 65 (2 1/2"), INSTALADO EM PRUMADAS - FORNECIMENTO E INSTALAÇÃO. AF_10/2020</v>
          </cell>
          <cell r="C11010" t="str">
            <v>UN</v>
          </cell>
          <cell r="D11010">
            <v>236.31</v>
          </cell>
          <cell r="E11010">
            <v>240.51</v>
          </cell>
          <cell r="F11010" t="str">
            <v>SINAPI JUNHO 2025</v>
          </cell>
        </row>
        <row r="11011">
          <cell r="A11011">
            <v>97474</v>
          </cell>
          <cell r="B11011" t="str">
            <v>LUVA, EM AÇO, CONEXÃO SOLDADA, DN 65 (2 1/2"), INSTALADO EM REDE DE ALIMENTAÇÃO PARA HIDRANTE - FORNECIMENTO E INSTALAÇÃO. AF_10/2020</v>
          </cell>
          <cell r="C11011" t="str">
            <v>UN</v>
          </cell>
          <cell r="D11011">
            <v>180.39</v>
          </cell>
          <cell r="E11011">
            <v>183.28</v>
          </cell>
          <cell r="F11011" t="str">
            <v>SINAPI JUNHO 2025</v>
          </cell>
        </row>
        <row r="11012">
          <cell r="A11012">
            <v>97511</v>
          </cell>
          <cell r="B11012" t="str">
            <v>LUVA, EM AÇO, CONEXÃO SOLDADA, DN 65 (2 1/2"), INSTALADO EM REDE DE ALIMENTAÇÃO PARA SPRINKLER - FORNECIMENTO E INSTALAÇÃO. AF_10/2020</v>
          </cell>
          <cell r="C11012" t="str">
            <v>UN</v>
          </cell>
          <cell r="D11012">
            <v>165.88</v>
          </cell>
          <cell r="E11012">
            <v>167.43</v>
          </cell>
          <cell r="F11012" t="str">
            <v>SINAPI JUNHO 2025</v>
          </cell>
        </row>
        <row r="11013">
          <cell r="A11013">
            <v>97449</v>
          </cell>
          <cell r="B11013" t="str">
            <v>LUVA, EM AÇO, CONEXÃO SOLDADA, DN 80 (3"), INSTALADO EM PRUMADAS - FORNECIMENTO E INSTALAÇÃO. AF_10/2020</v>
          </cell>
          <cell r="C11013" t="str">
            <v>UN</v>
          </cell>
          <cell r="D11013">
            <v>251.54</v>
          </cell>
          <cell r="E11013">
            <v>256.14</v>
          </cell>
          <cell r="F11013" t="str">
            <v>SINAPI JUNHO 2025</v>
          </cell>
        </row>
        <row r="11014">
          <cell r="A11014">
            <v>97477</v>
          </cell>
          <cell r="B11014" t="str">
            <v>LUVA, EM AÇO, CONEXÃO SOLDADA, DN 80 (3"), INSTALADO EM REDE DE ALIMENTAÇÃO PARA HIDRANTE - FORNECIMENTO E INSTALAÇÃO. AF_10/2020</v>
          </cell>
          <cell r="C11014" t="str">
            <v>UN</v>
          </cell>
          <cell r="D11014">
            <v>240.39</v>
          </cell>
          <cell r="E11014">
            <v>243.96</v>
          </cell>
          <cell r="F11014" t="str">
            <v>SINAPI JUNHO 2025</v>
          </cell>
        </row>
        <row r="11015">
          <cell r="A11015">
            <v>97514</v>
          </cell>
          <cell r="B11015" t="str">
            <v>LUVA, EM AÇO, CONEXÃO SOLDADA, DN 80 (3"), INSTALADO EM REDE DE ALIMENTAÇÃO PARA SPRINKLER - FORNECIMENTO E INSTALAÇÃO. AF_10/2020</v>
          </cell>
          <cell r="C11015" t="str">
            <v>UN</v>
          </cell>
          <cell r="D11015">
            <v>221.31</v>
          </cell>
          <cell r="E11015">
            <v>223.12</v>
          </cell>
          <cell r="F11015" t="str">
            <v>SINAPI JUNHO 2025</v>
          </cell>
        </row>
        <row r="11016">
          <cell r="A11016">
            <v>101920</v>
          </cell>
          <cell r="B11016" t="str">
            <v>LUVA, EM FERRO GALVANIZADO, 4", CONEXÃO ROSQUEADA, INSTALADO EM PRUMADAS - FORNECIMENTO E INSTALAÇÃO. AF_10/2020</v>
          </cell>
          <cell r="C11016" t="str">
            <v>UN</v>
          </cell>
          <cell r="D11016">
            <v>202.81</v>
          </cell>
          <cell r="E11016">
            <v>206.82</v>
          </cell>
          <cell r="F11016" t="str">
            <v>SINAPI JUNHO 2025</v>
          </cell>
        </row>
        <row r="11017">
          <cell r="A11017">
            <v>101929</v>
          </cell>
          <cell r="B11017" t="str">
            <v>LUVA, EM FERRO GALVANIZADO, 4", CONEXÃO ROSQUEADA, INSTALADO EM REDE DE ALIMENTAÇÃO PARA HIDRANTE - FORNECIMENTO E INSTALAÇÃO. AF_10/2020</v>
          </cell>
          <cell r="C11017" t="str">
            <v>UN</v>
          </cell>
          <cell r="D11017">
            <v>208.72</v>
          </cell>
          <cell r="E11017">
            <v>213.28</v>
          </cell>
          <cell r="F11017" t="str">
            <v>SINAPI JUNHO 2025</v>
          </cell>
        </row>
        <row r="11018">
          <cell r="A11018">
            <v>92693</v>
          </cell>
          <cell r="B11018" t="str">
            <v>LUVA, EM FERRO GALVANIZADO, CONEXÃO ROSQUEADA, DN 15 (1/2"), INSTALADO EM RAMAIS E SUB-RAMAIS DE GÁS - FORNECIMENTO E INSTALAÇÃO. AF_10/2020</v>
          </cell>
          <cell r="C11018" t="str">
            <v>UN</v>
          </cell>
          <cell r="D11018">
            <v>15.33</v>
          </cell>
          <cell r="E11018">
            <v>16.149999999999999</v>
          </cell>
          <cell r="F11018" t="str">
            <v>SINAPI JUNHO 2025</v>
          </cell>
        </row>
        <row r="11019">
          <cell r="A11019">
            <v>92695</v>
          </cell>
          <cell r="B11019" t="str">
            <v>LUVA, EM FERRO GALVANIZADO, CONEXÃO ROSQUEADA, DN 20 (3/4"), INSTALADO EM RAMAIS E SUB-RAMAIS DE GÁS - FORNECIMENTO E INSTALAÇÃO. AF_10/2020</v>
          </cell>
          <cell r="C11019" t="str">
            <v>UN</v>
          </cell>
          <cell r="D11019">
            <v>24.02</v>
          </cell>
          <cell r="E11019">
            <v>25.44</v>
          </cell>
          <cell r="F11019" t="str">
            <v>SINAPI JUNHO 2025</v>
          </cell>
        </row>
        <row r="11020">
          <cell r="A11020">
            <v>92697</v>
          </cell>
          <cell r="B11020" t="str">
            <v>LUVA, EM FERRO GALVANIZADO, CONEXÃO ROSQUEADA, DN 25 (1"), INSTALADO EM RAMAIS E SUB-RAMAIS DE GÁS - FORNECIMENTO E INSTALAÇÃO. AF_10/2020</v>
          </cell>
          <cell r="C11020" t="str">
            <v>UN</v>
          </cell>
          <cell r="D11020">
            <v>38.869999999999997</v>
          </cell>
          <cell r="E11020">
            <v>41.18</v>
          </cell>
          <cell r="F11020" t="str">
            <v>SINAPI JUNHO 2025</v>
          </cell>
        </row>
        <row r="11021">
          <cell r="A11021">
            <v>92658</v>
          </cell>
          <cell r="B11021" t="str">
            <v>LUVA, EM FERRO GALVANIZADO, CONEXÃO ROSQUEADA, DN 25 (1"), INSTALADO EM REDE DE ALIMENTAÇÃO PARA SPRINKLER - FORNECIMENTO E INSTALAÇÃO. AF_10/2020</v>
          </cell>
          <cell r="C11021" t="str">
            <v>UN</v>
          </cell>
          <cell r="D11021">
            <v>29.64</v>
          </cell>
          <cell r="E11021">
            <v>31.07</v>
          </cell>
          <cell r="F11021" t="str">
            <v>SINAPI JUNHO 2025</v>
          </cell>
        </row>
        <row r="11022">
          <cell r="A11022">
            <v>92660</v>
          </cell>
          <cell r="B11022" t="str">
            <v>LUVA, EM FERRO GALVANIZADO, CONEXÃO ROSQUEADA, DN 32 (1 1/4"), INSTALADO EM REDE DE ALIMENTAÇÃO PARA SPRINKLER - FORNECIMENTO E INSTALAÇÃO. AF_10/2020</v>
          </cell>
          <cell r="C11022" t="str">
            <v>UN</v>
          </cell>
          <cell r="D11022">
            <v>36.159999999999997</v>
          </cell>
          <cell r="E11022">
            <v>37.68</v>
          </cell>
          <cell r="F11022" t="str">
            <v>SINAPI JUNHO 2025</v>
          </cell>
        </row>
        <row r="11023">
          <cell r="A11023">
            <v>92662</v>
          </cell>
          <cell r="B11023" t="str">
            <v>LUVA, EM FERRO GALVANIZADO, CONEXÃO ROSQUEADA, DN 40 (1 1/2"), INSTALADO EM REDE DE ALIMENTAÇÃO PARA SPRINKLER - FORNECIMENTO E INSTALAÇÃO. AF_10/2020</v>
          </cell>
          <cell r="C11023" t="str">
            <v>UN</v>
          </cell>
          <cell r="D11023">
            <v>41.59</v>
          </cell>
          <cell r="E11023">
            <v>43.2</v>
          </cell>
          <cell r="F11023" t="str">
            <v>SINAPI JUNHO 2025</v>
          </cell>
        </row>
        <row r="11024">
          <cell r="A11024">
            <v>92664</v>
          </cell>
          <cell r="B11024" t="str">
            <v>LUVA, EM FERRO GALVANIZADO, CONEXÃO ROSQUEADA, DN 50 (2"), INSTALADO EM REDE DE ALIMENTAÇÃO PARA SPRINKLER - FORNECIMENTO E INSTALAÇÃO. AF_10/2020</v>
          </cell>
          <cell r="C11024" t="str">
            <v>UN</v>
          </cell>
          <cell r="D11024">
            <v>55.69</v>
          </cell>
          <cell r="E11024">
            <v>57.42</v>
          </cell>
          <cell r="F11024" t="str">
            <v>SINAPI JUNHO 2025</v>
          </cell>
        </row>
        <row r="11025">
          <cell r="A11025">
            <v>92666</v>
          </cell>
          <cell r="B11025" t="str">
            <v>LUVA, EM FERRO GALVANIZADO, CONEXÃO ROSQUEADA, DN 65 (2 1/2"), INSTALADO EM REDE DE ALIMENTAÇÃO PARA SPRINKLER - FORNECIMENTO E INSTALAÇÃO. AF_10/2020</v>
          </cell>
          <cell r="C11025" t="str">
            <v>UN</v>
          </cell>
          <cell r="D11025">
            <v>87.83</v>
          </cell>
          <cell r="E11025">
            <v>89.74</v>
          </cell>
          <cell r="F11025" t="str">
            <v>SINAPI JUNHO 2025</v>
          </cell>
        </row>
        <row r="11026">
          <cell r="A11026">
            <v>92668</v>
          </cell>
          <cell r="B11026" t="str">
            <v>LUVA, EM FERRO GALVANIZADO, CONEXÃO ROSQUEADA, DN 80 (3"), INSTALADO EM REDE DE ALIMENTAÇÃO PARA SPRINKLER - FORNECIMENTO E INSTALAÇÃO. AF_10/2020</v>
          </cell>
          <cell r="C11026" t="str">
            <v>UN</v>
          </cell>
          <cell r="D11026">
            <v>123.81</v>
          </cell>
          <cell r="E11026">
            <v>125.88</v>
          </cell>
          <cell r="F11026" t="str">
            <v>SINAPI JUNHO 2025</v>
          </cell>
        </row>
        <row r="11027">
          <cell r="A11027">
            <v>92370</v>
          </cell>
          <cell r="B11027" t="str">
            <v>LUVA, EM FERRO GALVANIZADO, DN 25 (1"), CONEXÃO ROSQUEADA, INSTALADO EM REDE DE ALIMENTAÇÃO PARA HIDRANTE - FORNECIMENTO E INSTALAÇÃO. AF_10/2020</v>
          </cell>
          <cell r="C11027" t="str">
            <v>UN</v>
          </cell>
          <cell r="D11027">
            <v>39.28</v>
          </cell>
          <cell r="E11027">
            <v>41.62</v>
          </cell>
          <cell r="F11027" t="str">
            <v>SINAPI JUNHO 2025</v>
          </cell>
        </row>
        <row r="11028">
          <cell r="A11028">
            <v>92372</v>
          </cell>
          <cell r="B11028" t="str">
            <v>LUVA, EM FERRO GALVANIZADO, DN 32 (1 1/4"), CONEXÃO ROSQUEADA, INSTALADO EM REDE DE ALIMENTAÇÃO PARA HIDRANTE - FORNECIMENTO E INSTALAÇÃO. AF_10/2020</v>
          </cell>
          <cell r="C11028" t="str">
            <v>UN</v>
          </cell>
          <cell r="D11028">
            <v>47.14</v>
          </cell>
          <cell r="E11028">
            <v>49.69</v>
          </cell>
          <cell r="F11028" t="str">
            <v>SINAPI JUNHO 2025</v>
          </cell>
        </row>
        <row r="11029">
          <cell r="A11029">
            <v>92374</v>
          </cell>
          <cell r="B11029" t="str">
            <v>LUVA, EM FERRO GALVANIZADO, DN 40 (1 1/2"), CONEXÃO ROSQUEADA, INSTALADO EM REDE DE ALIMENTAÇÃO PARA HIDRANTE - FORNECIMENTO E INSTALAÇÃO. AF_10/2020</v>
          </cell>
          <cell r="C11029" t="str">
            <v>UN</v>
          </cell>
          <cell r="D11029">
            <v>54.09</v>
          </cell>
          <cell r="E11029">
            <v>56.87</v>
          </cell>
          <cell r="F11029" t="str">
            <v>SINAPI JUNHO 2025</v>
          </cell>
        </row>
        <row r="11030">
          <cell r="A11030">
            <v>92345</v>
          </cell>
          <cell r="B11030" t="str">
            <v>LUVA, EM FERRO GALVANIZADO, DN 50 (2"), CONEXÃO ROSQUEADA, INSTALADO EM PRUMADAS - FORNECIMENTO E INSTALAÇÃO. AF_10/2020</v>
          </cell>
          <cell r="C11030" t="str">
            <v>UN</v>
          </cell>
          <cell r="D11030">
            <v>70.13</v>
          </cell>
          <cell r="E11030">
            <v>73.209999999999994</v>
          </cell>
          <cell r="F11030" t="str">
            <v>SINAPI JUNHO 2025</v>
          </cell>
        </row>
        <row r="11031">
          <cell r="A11031">
            <v>92376</v>
          </cell>
          <cell r="B11031" t="str">
            <v>LUVA, EM FERRO GALVANIZADO, DN 50 (2"), CONEXÃO ROSQUEADA, INSTALADO EM REDE DE ALIMENTAÇÃO PARA HIDRANTE - FORNECIMENTO E INSTALAÇÃO. AF_10/2020</v>
          </cell>
          <cell r="C11031" t="str">
            <v>UN</v>
          </cell>
          <cell r="D11031">
            <v>70.08</v>
          </cell>
          <cell r="E11031">
            <v>73.150000000000006</v>
          </cell>
          <cell r="F11031" t="str">
            <v>SINAPI JUNHO 2025</v>
          </cell>
        </row>
        <row r="11032">
          <cell r="A11032">
            <v>92347</v>
          </cell>
          <cell r="B11032" t="str">
            <v>LUVA, EM FERRO GALVANIZADO, DN 65 (2 1/2"), CONEXÃO ROSQUEADA, INSTALADO EM PRUMADAS - FORNECIMENTO E INSTALAÇÃO. AF_10/2020</v>
          </cell>
          <cell r="C11032" t="str">
            <v>UN</v>
          </cell>
          <cell r="D11032">
            <v>103.35</v>
          </cell>
          <cell r="E11032">
            <v>106.7</v>
          </cell>
          <cell r="F11032" t="str">
            <v>SINAPI JUNHO 2025</v>
          </cell>
        </row>
        <row r="11033">
          <cell r="A11033">
            <v>92378</v>
          </cell>
          <cell r="B11033" t="str">
            <v>LUVA, EM FERRO GALVANIZADO, DN 65 (2 1/2"), CONEXÃO ROSQUEADA, INSTALADO EM REDE DE ALIMENTAÇÃO PARA HIDRANTE - FORNECIMENTO E INSTALAÇÃO. AF_10/2020</v>
          </cell>
          <cell r="C11033" t="str">
            <v>UN</v>
          </cell>
          <cell r="D11033">
            <v>105.09</v>
          </cell>
          <cell r="E11033">
            <v>108.61</v>
          </cell>
          <cell r="F11033" t="str">
            <v>SINAPI JUNHO 2025</v>
          </cell>
        </row>
        <row r="11034">
          <cell r="A11034">
            <v>92349</v>
          </cell>
          <cell r="B11034" t="str">
            <v>LUVA, EM FERRO GALVANIZADO, DN 80 (3"), CONEXÃO ROSQUEADA, INSTALADO EM PRUMADAS - FORNECIMENTO E INSTALAÇÃO. AF_10/2020</v>
          </cell>
          <cell r="C11034" t="str">
            <v>UN</v>
          </cell>
          <cell r="D11034">
            <v>140.29</v>
          </cell>
          <cell r="E11034">
            <v>143.91</v>
          </cell>
          <cell r="F11034" t="str">
            <v>SINAPI JUNHO 2025</v>
          </cell>
        </row>
        <row r="11035">
          <cell r="A11035">
            <v>92380</v>
          </cell>
          <cell r="B11035" t="str">
            <v>LUVA, EM FERRO GALVANIZADO, DN 80 (3"), CONEXÃO ROSQUEADA, INSTALADO EM REDE DE ALIMENTAÇÃO PARA HIDRANTE - FORNECIMENTO E INSTALAÇÃO. AF_10/2020</v>
          </cell>
          <cell r="C11035" t="str">
            <v>UN</v>
          </cell>
          <cell r="D11035">
            <v>143.86000000000001</v>
          </cell>
          <cell r="E11035">
            <v>147.82</v>
          </cell>
          <cell r="F11035" t="str">
            <v>SINAPI JUNHO 2025</v>
          </cell>
        </row>
        <row r="11036">
          <cell r="A11036">
            <v>101917</v>
          </cell>
          <cell r="B11036" t="str">
            <v>MANÔMETRO 0 A 200 PSI (0 A 14 KGF/CM2), D = 50MM - FORNECIMENTO E INSTALAÇÃO. AF_10/2020</v>
          </cell>
          <cell r="C11036" t="str">
            <v>UN</v>
          </cell>
          <cell r="D11036">
            <v>175.45</v>
          </cell>
          <cell r="E11036">
            <v>179.47</v>
          </cell>
          <cell r="F11036" t="str">
            <v>SINAPI JUNHO 2025</v>
          </cell>
        </row>
        <row r="11037">
          <cell r="A11037">
            <v>101924</v>
          </cell>
          <cell r="B11037" t="str">
            <v>NIPLE, EM FERRO GALVANIZADO, 4", CONEXÃO ROSQUEADA, INSTALADO EM PRUMADAS - FORNECIMENTO E INSTALAÇÃO. AF_10/2020</v>
          </cell>
          <cell r="C11037" t="str">
            <v>UN</v>
          </cell>
          <cell r="D11037">
            <v>190.78</v>
          </cell>
          <cell r="E11037">
            <v>194.79</v>
          </cell>
          <cell r="F11037" t="str">
            <v>SINAPI JUNHO 2025</v>
          </cell>
        </row>
        <row r="11038">
          <cell r="A11038">
            <v>101933</v>
          </cell>
          <cell r="B11038" t="str">
            <v>NIPLE, EM FERRO GALVANIZADO, 4", CONEXÃO ROSQUEADA, INSTALADO EM REDE DE ALIMENTAÇÃO PARA HIDRANTE - FORNECIMENTO E INSTALAÇÃO. AF_10/2020</v>
          </cell>
          <cell r="C11038" t="str">
            <v>UN</v>
          </cell>
          <cell r="D11038">
            <v>196.69</v>
          </cell>
          <cell r="E11038">
            <v>201.25</v>
          </cell>
          <cell r="F11038" t="str">
            <v>SINAPI JUNHO 2025</v>
          </cell>
        </row>
        <row r="11039">
          <cell r="A11039">
            <v>92692</v>
          </cell>
          <cell r="B11039" t="str">
            <v>NIPLE, EM FERRO GALVANIZADO, CONEXÃO ROSQUEADA, DN 15 (1/2"), INSTALADO EM RAMAIS E SUB-RAMAIS DE GÁS - FORNECIMENTO E INSTALAÇÃO. AF_10/2020</v>
          </cell>
          <cell r="C11039" t="str">
            <v>UN</v>
          </cell>
          <cell r="D11039">
            <v>14.91</v>
          </cell>
          <cell r="E11039">
            <v>15.73</v>
          </cell>
          <cell r="F11039" t="str">
            <v>SINAPI JUNHO 2025</v>
          </cell>
        </row>
        <row r="11040">
          <cell r="A11040">
            <v>92694</v>
          </cell>
          <cell r="B11040" t="str">
            <v>NIPLE, EM FERRO GALVANIZADO, CONEXÃO ROSQUEADA, DN 20 (3/4"), INSTALADO EM RAMAIS E SUB-RAMAIS DE GÁS - FORNECIMENTO E INSTALAÇÃO. AF_10/2020</v>
          </cell>
          <cell r="C11040" t="str">
            <v>UN</v>
          </cell>
          <cell r="D11040">
            <v>23.59</v>
          </cell>
          <cell r="E11040">
            <v>25.01</v>
          </cell>
          <cell r="F11040" t="str">
            <v>SINAPI JUNHO 2025</v>
          </cell>
        </row>
        <row r="11041">
          <cell r="A11041">
            <v>92696</v>
          </cell>
          <cell r="B11041" t="str">
            <v>NIPLE, EM FERRO GALVANIZADO, CONEXÃO ROSQUEADA, DN 25 (1"), INSTALADO EM RAMAIS E SUB-RAMAIS DE GÁS - FORNECIMENTO E INSTALAÇÃO. AF_10/2020</v>
          </cell>
          <cell r="C11041" t="str">
            <v>UN</v>
          </cell>
          <cell r="D11041">
            <v>36.950000000000003</v>
          </cell>
          <cell r="E11041">
            <v>39.26</v>
          </cell>
          <cell r="F11041" t="str">
            <v>SINAPI JUNHO 2025</v>
          </cell>
        </row>
        <row r="11042">
          <cell r="A11042">
            <v>92657</v>
          </cell>
          <cell r="B11042" t="str">
            <v>NIPLE, EM FERRO GALVANIZADO, CONEXÃO ROSQUEADA, DN 25 (1"), INSTALADO EM REDE DE ALIMENTAÇÃO PARA SPRINKLER - FORNECIMENTO E INSTALAÇÃO. AF_10/2020</v>
          </cell>
          <cell r="C11042" t="str">
            <v>UN</v>
          </cell>
          <cell r="D11042">
            <v>27.72</v>
          </cell>
          <cell r="E11042">
            <v>29.15</v>
          </cell>
          <cell r="F11042" t="str">
            <v>SINAPI JUNHO 2025</v>
          </cell>
        </row>
        <row r="11043">
          <cell r="A11043">
            <v>92659</v>
          </cell>
          <cell r="B11043" t="str">
            <v>NIPLE, EM FERRO GALVANIZADO, CONEXÃO ROSQUEADA, DN 32 (1 1/4"), INSTALADO EM REDE DE ALIMENTAÇÃO PARA SPRINKLER - FORNECIMENTO E INSTALAÇÃO. AF_10/2020</v>
          </cell>
          <cell r="C11043" t="str">
            <v>UN</v>
          </cell>
          <cell r="D11043">
            <v>34.369999999999997</v>
          </cell>
          <cell r="E11043">
            <v>35.89</v>
          </cell>
          <cell r="F11043" t="str">
            <v>SINAPI JUNHO 2025</v>
          </cell>
        </row>
        <row r="11044">
          <cell r="A11044">
            <v>92661</v>
          </cell>
          <cell r="B11044" t="str">
            <v>NIPLE, EM FERRO GALVANIZADO, CONEXÃO ROSQUEADA, DN 40 (1 1/2"), INSTALADO EM REDE DE ALIMENTAÇÃO PARA SPRINKLER - FORNECIMENTO E INSTALAÇÃO. AF_10/2020</v>
          </cell>
          <cell r="C11044" t="str">
            <v>UN</v>
          </cell>
          <cell r="D11044">
            <v>41.24</v>
          </cell>
          <cell r="E11044">
            <v>42.85</v>
          </cell>
          <cell r="F11044" t="str">
            <v>SINAPI JUNHO 2025</v>
          </cell>
        </row>
        <row r="11045">
          <cell r="A11045">
            <v>92663</v>
          </cell>
          <cell r="B11045" t="str">
            <v>NIPLE, EM FERRO GALVANIZADO, CONEXÃO ROSQUEADA, DN 50 (2"), INSTALADO EM REDE DE ALIMENTAÇÃO PARA SPRINKLER - FORNECIMENTO E INSTALAÇÃO. AF_10/2020</v>
          </cell>
          <cell r="C11045" t="str">
            <v>UN</v>
          </cell>
          <cell r="D11045">
            <v>55.72</v>
          </cell>
          <cell r="E11045">
            <v>57.45</v>
          </cell>
          <cell r="F11045" t="str">
            <v>SINAPI JUNHO 2025</v>
          </cell>
        </row>
        <row r="11046">
          <cell r="A11046">
            <v>92665</v>
          </cell>
          <cell r="B11046" t="str">
            <v>NIPLE, EM FERRO GALVANIZADO, CONEXÃO ROSQUEADA, DN 65 (2 1/2"), INSTALADO EM REDE DE ALIMENTAÇÃO PARA SPRINKLER - FORNECIMENTO E INSTALAÇÃO. AF_10/2020</v>
          </cell>
          <cell r="C11046" t="str">
            <v>UN</v>
          </cell>
          <cell r="D11046">
            <v>77.12</v>
          </cell>
          <cell r="E11046">
            <v>79.03</v>
          </cell>
          <cell r="F11046" t="str">
            <v>SINAPI JUNHO 2025</v>
          </cell>
        </row>
        <row r="11047">
          <cell r="A11047">
            <v>92667</v>
          </cell>
          <cell r="B11047" t="str">
            <v>NIPLE, EM FERRO GALVANIZADO, CONEXÃO ROSQUEADA, DN 80 (3"), INSTALADO EM REDE DE ALIMENTAÇÃO PARA SPRINKLER - FORNECIMENTO E INSTALAÇÃO. AF_10/2020</v>
          </cell>
          <cell r="C11047" t="str">
            <v>UN</v>
          </cell>
          <cell r="D11047">
            <v>114.28</v>
          </cell>
          <cell r="E11047">
            <v>116.35</v>
          </cell>
          <cell r="F11047" t="str">
            <v>SINAPI JUNHO 2025</v>
          </cell>
        </row>
        <row r="11048">
          <cell r="A11048">
            <v>92369</v>
          </cell>
          <cell r="B11048" t="str">
            <v>NIPLE, EM FERRO GALVANIZADO, DN 25 (1"), CONEXÃO ROSQUEADA, INSTALADO EM REDE DE ALIMENTAÇÃO PARA HIDRANTE - FORNECIMENTO E INSTALAÇÃO. AF_10/2020</v>
          </cell>
          <cell r="C11048" t="str">
            <v>UN</v>
          </cell>
          <cell r="D11048">
            <v>37.36</v>
          </cell>
          <cell r="E11048">
            <v>39.700000000000003</v>
          </cell>
          <cell r="F11048" t="str">
            <v>SINAPI JUNHO 2025</v>
          </cell>
        </row>
        <row r="11049">
          <cell r="A11049">
            <v>92371</v>
          </cell>
          <cell r="B11049" t="str">
            <v>NIPLE, EM FERRO GALVANIZADO, DN 32 (1 1/4"), CONEXÃO ROSQUEADA, INSTALADO EM REDE DE ALIMENTAÇÃO PARA HIDRANTE - FORNECIMENTO E INSTALAÇÃO. AF_10/2020</v>
          </cell>
          <cell r="C11049" t="str">
            <v>UN</v>
          </cell>
          <cell r="D11049">
            <v>45.35</v>
          </cell>
          <cell r="E11049">
            <v>47.9</v>
          </cell>
          <cell r="F11049" t="str">
            <v>SINAPI JUNHO 2025</v>
          </cell>
        </row>
        <row r="11050">
          <cell r="A11050">
            <v>92373</v>
          </cell>
          <cell r="B11050" t="str">
            <v>NIPLE, EM FERRO GALVANIZADO, DN 40 (1 1/2"), CONEXÃO ROSQUEADA, INSTALADO EM REDE DE ALIMENTAÇÃO PARA HIDRANTE - FORNECIMENTO E INSTALAÇÃO. AF_10/2020</v>
          </cell>
          <cell r="C11050" t="str">
            <v>UN</v>
          </cell>
          <cell r="D11050">
            <v>53.74</v>
          </cell>
          <cell r="E11050">
            <v>56.52</v>
          </cell>
          <cell r="F11050" t="str">
            <v>SINAPI JUNHO 2025</v>
          </cell>
        </row>
        <row r="11051">
          <cell r="A11051">
            <v>92344</v>
          </cell>
          <cell r="B11051" t="str">
            <v>NIPLE, EM FERRO GALVANIZADO, DN 50 (2"), CONEXÃO ROSQUEADA, INSTALADO EM PRUMADAS - FORNECIMENTO E INSTALAÇÃO. AF_10/2020</v>
          </cell>
          <cell r="C11051" t="str">
            <v>UN</v>
          </cell>
          <cell r="D11051">
            <v>70.16</v>
          </cell>
          <cell r="E11051">
            <v>73.239999999999995</v>
          </cell>
          <cell r="F11051" t="str">
            <v>SINAPI JUNHO 2025</v>
          </cell>
        </row>
        <row r="11052">
          <cell r="A11052">
            <v>92375</v>
          </cell>
          <cell r="B11052" t="str">
            <v>NIPLE, EM FERRO GALVANIZADO, DN 50 (2"), CONEXÃO ROSQUEADA, INSTALADO EM REDE DE ALIMENTAÇÃO PARA HIDRANTE - FORNECIMENTO E INSTALAÇÃO. AF_10/2020</v>
          </cell>
          <cell r="C11052" t="str">
            <v>UN</v>
          </cell>
          <cell r="D11052">
            <v>70.11</v>
          </cell>
          <cell r="E11052">
            <v>73.180000000000007</v>
          </cell>
          <cell r="F11052" t="str">
            <v>SINAPI JUNHO 2025</v>
          </cell>
        </row>
        <row r="11053">
          <cell r="A11053">
            <v>92346</v>
          </cell>
          <cell r="B11053" t="str">
            <v>NIPLE, EM FERRO GALVANIZADO, DN 65 (2 1/2"), CONEXÃO ROSQUEADA, INSTALADO EM PRUMADAS - FORNECIMENTO E INSTALAÇÃO. AF_10/2020</v>
          </cell>
          <cell r="C11053" t="str">
            <v>UN</v>
          </cell>
          <cell r="D11053">
            <v>92.64</v>
          </cell>
          <cell r="E11053">
            <v>95.99</v>
          </cell>
          <cell r="F11053" t="str">
            <v>SINAPI JUNHO 2025</v>
          </cell>
        </row>
        <row r="11054">
          <cell r="A11054">
            <v>92377</v>
          </cell>
          <cell r="B11054" t="str">
            <v>NIPLE, EM FERRO GALVANIZADO, DN 65 (2 1/2"), CONEXÃO ROSQUEADA, INSTALADO EM REDE DE ALIMENTAÇÃO PARA HIDRANTE - FORNECIMENTO E INSTALAÇÃO. AF_10/2020</v>
          </cell>
          <cell r="C11054" t="str">
            <v>UN</v>
          </cell>
          <cell r="D11054">
            <v>94.38</v>
          </cell>
          <cell r="E11054">
            <v>97.9</v>
          </cell>
          <cell r="F11054" t="str">
            <v>SINAPI JUNHO 2025</v>
          </cell>
        </row>
        <row r="11055">
          <cell r="A11055">
            <v>92348</v>
          </cell>
          <cell r="B11055" t="str">
            <v>NIPLE, EM FERRO GALVANIZADO, DN 80 (3"), CONEXÃO ROSQUEADA, INSTALADO EM PRUMADAS - FORNECIMENTO E INSTALAÇÃO. AF_10/2020</v>
          </cell>
          <cell r="C11055" t="str">
            <v>UN</v>
          </cell>
          <cell r="D11055">
            <v>130.76</v>
          </cell>
          <cell r="E11055">
            <v>134.38</v>
          </cell>
          <cell r="F11055" t="str">
            <v>SINAPI JUNHO 2025</v>
          </cell>
        </row>
        <row r="11056">
          <cell r="A11056">
            <v>92379</v>
          </cell>
          <cell r="B11056" t="str">
            <v>NIPLE, EM FERRO GALVANIZADO, DN 80 (3"), CONEXÃO ROSQUEADA, INSTALADO EM REDE DE ALIMENTAÇÃO PARA HIDRANTE - FORNECIMENTO E INSTALAÇÃO. AF_10/2020</v>
          </cell>
          <cell r="C11056" t="str">
            <v>UN</v>
          </cell>
          <cell r="D11056">
            <v>134.33000000000001</v>
          </cell>
          <cell r="E11056">
            <v>138.29</v>
          </cell>
          <cell r="F11056" t="str">
            <v>SINAPI JUNHO 2025</v>
          </cell>
        </row>
        <row r="11057">
          <cell r="A11057">
            <v>95696</v>
          </cell>
          <cell r="B11057" t="str">
            <v>SPRINKLER TIPO PENDENTE, 68 °C, UNIÃO POR ROSCA DN 15 (1/2") - FORNECIMENTO E INSTALAÇÃO. AF_10/2020</v>
          </cell>
          <cell r="C11057" t="str">
            <v>UN</v>
          </cell>
          <cell r="D11057">
            <v>46.3</v>
          </cell>
          <cell r="E11057">
            <v>46.64</v>
          </cell>
          <cell r="F11057" t="str">
            <v>SINAPI JUNHO 2025</v>
          </cell>
        </row>
        <row r="11058">
          <cell r="A11058">
            <v>92335</v>
          </cell>
          <cell r="B11058" t="str">
            <v>TUBO DE AÇO GALVANIZADO COM COSTURA, CLASSE MÉDIA, CONEXÃO RANHURADA, DN 50 (2"), INSTALADO EM PRUMADAS - FORNECIMENTO E INSTALAÇÃO. AF_10/2020</v>
          </cell>
          <cell r="C11058" t="str">
            <v>M</v>
          </cell>
          <cell r="D11058">
            <v>82.34</v>
          </cell>
          <cell r="E11058">
            <v>83.6</v>
          </cell>
          <cell r="F11058" t="str">
            <v>SINAPI JUNHO 2025</v>
          </cell>
        </row>
        <row r="11059">
          <cell r="A11059">
            <v>92336</v>
          </cell>
          <cell r="B11059" t="str">
            <v>TUBO DE AÇO GALVANIZADO COM COSTURA, CLASSE MÉDIA, CONEXÃO RANHURADA, DN 65 (2 1/2"), INSTALADO EM PRUMADAS - FORNECIMENTO E INSTALAÇÃO. AF_10/2020</v>
          </cell>
          <cell r="C11059" t="str">
            <v>M</v>
          </cell>
          <cell r="D11059">
            <v>101.01</v>
          </cell>
          <cell r="E11059">
            <v>102.47</v>
          </cell>
          <cell r="F11059" t="str">
            <v>SINAPI JUNHO 2025</v>
          </cell>
        </row>
        <row r="11060">
          <cell r="A11060">
            <v>92337</v>
          </cell>
          <cell r="B11060" t="str">
            <v>TUBO DE AÇO GALVANIZADO COM COSTURA, CLASSE MÉDIA, CONEXÃO RANHURADA, DN 80 (3"), INSTALADO EM PRUMADAS - FORNECIMENTO E INSTALAÇÃO. AF_10/2020</v>
          </cell>
          <cell r="C11060" t="str">
            <v>M</v>
          </cell>
          <cell r="D11060">
            <v>132.57</v>
          </cell>
          <cell r="E11060">
            <v>134.22</v>
          </cell>
          <cell r="F11060" t="str">
            <v>SINAPI JUNHO 2025</v>
          </cell>
        </row>
        <row r="11061">
          <cell r="A11061">
            <v>92687</v>
          </cell>
          <cell r="B11061" t="str">
            <v>TUBO DE AÇO GALVANIZADO COM COSTURA, CLASSE MÉDIA, CONEXÃO ROSQUEADA, DN 15 (1/2"), INSTALADO EM RAMAIS E SUB-RAMAIS DE GÁS - FORNECIMENTO E INSTALAÇÃO. AF_10/2020</v>
          </cell>
          <cell r="C11061" t="str">
            <v>M</v>
          </cell>
          <cell r="D11061">
            <v>26.17</v>
          </cell>
          <cell r="E11061">
            <v>26.99</v>
          </cell>
          <cell r="F11061" t="str">
            <v>SINAPI JUNHO 2025</v>
          </cell>
        </row>
        <row r="11062">
          <cell r="A11062">
            <v>92688</v>
          </cell>
          <cell r="B11062" t="str">
            <v>TUBO DE AÇO GALVANIZADO COM COSTURA, CLASSE MÉDIA, CONEXÃO ROSQUEADA, DN 20 (3/4"), INSTALADO EM RAMAIS E SUB-RAMAIS DE GÁS - FORNECIMENTO E INSTALAÇÃO. AF_10/2020</v>
          </cell>
          <cell r="C11062" t="str">
            <v>M</v>
          </cell>
          <cell r="D11062">
            <v>37.1</v>
          </cell>
          <cell r="E11062">
            <v>38.520000000000003</v>
          </cell>
          <cell r="F11062" t="str">
            <v>SINAPI JUNHO 2025</v>
          </cell>
        </row>
        <row r="11063">
          <cell r="A11063">
            <v>97536</v>
          </cell>
          <cell r="B11063" t="str">
            <v>TUBO DE AÇO GALVANIZADO COM COSTURA, CLASSE MÉDIA, CONEXÃO ROSQUEADA, DN 25 (1"), INSTALADO EM RAMAIS E SUB-RAMAIS DE GÁS - FORNECIMENTO E INSTALAÇÃO. AF_10/2020</v>
          </cell>
          <cell r="C11063" t="str">
            <v>M</v>
          </cell>
          <cell r="D11063">
            <v>57.21</v>
          </cell>
          <cell r="E11063">
            <v>59.52</v>
          </cell>
          <cell r="F11063" t="str">
            <v>SINAPI JUNHO 2025</v>
          </cell>
        </row>
        <row r="11064">
          <cell r="A11064">
            <v>97535</v>
          </cell>
          <cell r="B11064" t="str">
            <v>TUBO DE AÇO GALVANIZADO COM COSTURA, CLASSE MÉDIA, CONEXÃO ROSQUEADA, DN 25 (1"), INSTALADO EM REDE DE ALIMENTAÇÃO PARA SPRINKLER - FORNECIMENTO E INSTALAÇÃO. AF_10/2020</v>
          </cell>
          <cell r="C11064" t="str">
            <v>M</v>
          </cell>
          <cell r="D11064">
            <v>45.83</v>
          </cell>
          <cell r="E11064">
            <v>47.07</v>
          </cell>
          <cell r="F11064" t="str">
            <v>SINAPI JUNHO 2025</v>
          </cell>
        </row>
        <row r="11065">
          <cell r="A11065">
            <v>92652</v>
          </cell>
          <cell r="B11065" t="str">
            <v>TUBO DE AÇO GALVANIZADO COM COSTURA, CLASSE MÉDIA, CONEXÃO ROSQUEADA, DN 32 (1 1/4"), INSTALADO EM REDE DE ALIMENTAÇÃO PARA SPRINKLER - FORNECIMENTO E INSTALAÇÃO. AF_10/2020</v>
          </cell>
          <cell r="C11065" t="str">
            <v>M</v>
          </cell>
          <cell r="D11065">
            <v>55.11</v>
          </cell>
          <cell r="E11065">
            <v>56.42</v>
          </cell>
          <cell r="F11065" t="str">
            <v>SINAPI JUNHO 2025</v>
          </cell>
        </row>
        <row r="11066">
          <cell r="A11066">
            <v>92653</v>
          </cell>
          <cell r="B11066" t="str">
            <v>TUBO DE AÇO GALVANIZADO COM COSTURA, CLASSE MÉDIA, CONEXÃO ROSQUEADA, DN 40 (1 1/2"), INSTALADO EM REDE DE ALIMENTAÇÃO PARA SPRINKLER - FORNECIMENTO E INSTALAÇÃO. AF_10/2020</v>
          </cell>
          <cell r="C11066" t="str">
            <v>M</v>
          </cell>
          <cell r="D11066">
            <v>62.62</v>
          </cell>
          <cell r="E11066">
            <v>64.010000000000005</v>
          </cell>
          <cell r="F11066" t="str">
            <v>SINAPI JUNHO 2025</v>
          </cell>
        </row>
        <row r="11067">
          <cell r="A11067">
            <v>92654</v>
          </cell>
          <cell r="B11067" t="str">
            <v>TUBO DE AÇO GALVANIZADO COM COSTURA, CLASSE MÉDIA, CONEXÃO ROSQUEADA, DN 50 (2"), INSTALADO EM REDE DE ALIMENTAÇÃO PARA SPRINKLER - FORNECIMENTO E INSTALAÇÃO. AF_10/2020</v>
          </cell>
          <cell r="C11067" t="str">
            <v>M</v>
          </cell>
          <cell r="D11067">
            <v>84.78</v>
          </cell>
          <cell r="E11067">
            <v>86.27</v>
          </cell>
          <cell r="F11067" t="str">
            <v>SINAPI JUNHO 2025</v>
          </cell>
        </row>
        <row r="11068">
          <cell r="A11068">
            <v>92655</v>
          </cell>
          <cell r="B11068" t="str">
            <v>TUBO DE AÇO GALVANIZADO COM COSTURA, CLASSE MÉDIA, CONEXÃO ROSQUEADA, DN 65 (2 1/2"), INSTALADO EM REDE DE ALIMENTAÇÃO PARA SPRINKLER - FORNECIMENTO E INSTALAÇÃO. AF_10/2020</v>
          </cell>
          <cell r="C11068" t="str">
            <v>M</v>
          </cell>
          <cell r="D11068">
            <v>102.99</v>
          </cell>
          <cell r="E11068">
            <v>104.65</v>
          </cell>
          <cell r="F11068" t="str">
            <v>SINAPI JUNHO 2025</v>
          </cell>
        </row>
        <row r="11069">
          <cell r="A11069">
            <v>92656</v>
          </cell>
          <cell r="B11069" t="str">
            <v>TUBO DE AÇO GALVANIZADO COM COSTURA, CLASSE MÉDIA, CONEXÃO ROSQUEADA, DN 80 (3"), INSTALADO EM REDE DE ALIMENTAÇÃO PARA SPRINKLER - FORNECIMENTO E INSTALAÇÃO. AF_10/2020</v>
          </cell>
          <cell r="C11069" t="str">
            <v>M</v>
          </cell>
          <cell r="D11069">
            <v>134.1</v>
          </cell>
          <cell r="E11069">
            <v>135.9</v>
          </cell>
          <cell r="F11069" t="str">
            <v>SINAPI JUNHO 2025</v>
          </cell>
        </row>
        <row r="11070">
          <cell r="A11070">
            <v>101918</v>
          </cell>
          <cell r="B11070" t="str">
            <v>TUBO DE AÇO GALVANIZADO COM COSTURA, CLASSE MÉDIA, DN 100 (4"), CONEXÃO ROSQUEADA, INSTALADO EM PRUMADAS - FORNECIMENTO E INSTALAÇÃO. AF_10/2020</v>
          </cell>
          <cell r="C11070" t="str">
            <v>M</v>
          </cell>
          <cell r="D11070">
            <v>189.99</v>
          </cell>
          <cell r="E11070">
            <v>192.97</v>
          </cell>
          <cell r="F11070" t="str">
            <v>SINAPI JUNHO 2025</v>
          </cell>
        </row>
        <row r="11071">
          <cell r="A11071">
            <v>101927</v>
          </cell>
          <cell r="B11071" t="str">
            <v>TUBO DE AÇO GALVANIZADO COM COSTURA, CLASSE MÉDIA, DN 100 (4"), CONEXÃO ROSQUEADA, INSTALADO EM REDE DE ALIMENTAÇÃO PARA HIDRANTE - FORNECIMENTO E INSTALAÇÃO. AF_10/2020</v>
          </cell>
          <cell r="C11071" t="str">
            <v>M</v>
          </cell>
          <cell r="D11071">
            <v>174.55</v>
          </cell>
          <cell r="E11071">
            <v>176.08</v>
          </cell>
          <cell r="F11071" t="str">
            <v>SINAPI JUNHO 2025</v>
          </cell>
        </row>
        <row r="11072">
          <cell r="A11072">
            <v>97498</v>
          </cell>
          <cell r="B11072" t="str">
            <v>TUBO DE AÇO GALVANIZADO COM COSTURA, CLASSE MÉDIA, DN 25 (1"), CONEXÃO ROSQUEADA, INSTALADO EM REDE DE ALIMENTAÇÃO PARA HIDRANTE - FORNECIMENTO E INSTALAÇÃO. AF_10/2020</v>
          </cell>
          <cell r="C11072" t="str">
            <v>M</v>
          </cell>
          <cell r="D11072">
            <v>40.880000000000003</v>
          </cell>
          <cell r="E11072">
            <v>41.66</v>
          </cell>
          <cell r="F11072" t="str">
            <v>SINAPI JUNHO 2025</v>
          </cell>
        </row>
        <row r="11073">
          <cell r="A11073">
            <v>92364</v>
          </cell>
          <cell r="B11073" t="str">
            <v>TUBO DE AÇO GALVANIZADO COM COSTURA, CLASSE MÉDIA, DN 32 (1 1/4"), CONEXÃO ROSQUEADA, INSTALADO EM REDE DE ALIMENTAÇÃO PARA HIDRANTE - FORNECIMENTO E INSTALAÇÃO. AF_10/2020</v>
          </cell>
          <cell r="C11073" t="str">
            <v>M</v>
          </cell>
          <cell r="D11073">
            <v>50.15</v>
          </cell>
          <cell r="E11073">
            <v>51.01</v>
          </cell>
          <cell r="F11073" t="str">
            <v>SINAPI JUNHO 2025</v>
          </cell>
        </row>
        <row r="11074">
          <cell r="A11074">
            <v>92365</v>
          </cell>
          <cell r="B11074" t="str">
            <v>TUBO DE AÇO GALVANIZADO COM COSTURA, CLASSE MÉDIA, DN 40 (1 1/2"), CONEXÃO ROSQUEADA, INSTALADO EM REDE DE ALIMENTAÇÃO PARA HIDRANTE - FORNECIMENTO E INSTALAÇÃO. AF_10/2020</v>
          </cell>
          <cell r="C11074" t="str">
            <v>M</v>
          </cell>
          <cell r="D11074">
            <v>57.61</v>
          </cell>
          <cell r="E11074">
            <v>58.54</v>
          </cell>
          <cell r="F11074" t="str">
            <v>SINAPI JUNHO 2025</v>
          </cell>
        </row>
        <row r="11075">
          <cell r="A11075">
            <v>92341</v>
          </cell>
          <cell r="B11075" t="str">
            <v>TUBO DE AÇO GALVANIZADO COM COSTURA, CLASSE MÉDIA, DN 50 (2"), CONEXÃO ROSQUEADA, INSTALADO EM PRUMADAS - FORNECIMENTO E INSTALAÇÃO. AF_10/2020</v>
          </cell>
          <cell r="C11075" t="str">
            <v>M</v>
          </cell>
          <cell r="D11075">
            <v>93.2</v>
          </cell>
          <cell r="E11075">
            <v>95.48</v>
          </cell>
          <cell r="F11075" t="str">
            <v>SINAPI JUNHO 2025</v>
          </cell>
        </row>
        <row r="11076">
          <cell r="A11076">
            <v>92366</v>
          </cell>
          <cell r="B11076" t="str">
            <v>TUBO DE AÇO GALVANIZADO COM COSTURA, CLASSE MÉDIA, DN 50 (2"), CONEXÃO ROSQUEADA, INSTALADO EM REDE DE ALIMENTAÇÃO PARA HIDRANTE - FORNECIMENTO E INSTALAÇÃO. AF_10/2020</v>
          </cell>
          <cell r="C11076" t="str">
            <v>M</v>
          </cell>
          <cell r="D11076">
            <v>79.78</v>
          </cell>
          <cell r="E11076">
            <v>80.8</v>
          </cell>
          <cell r="F11076" t="str">
            <v>SINAPI JUNHO 2025</v>
          </cell>
        </row>
        <row r="11077">
          <cell r="A11077">
            <v>92342</v>
          </cell>
          <cell r="B11077" t="str">
            <v>TUBO DE AÇO GALVANIZADO COM COSTURA, CLASSE MÉDIA, DN 65 (2 1/2"), CONEXÃO ROSQUEADA, INSTALADO EM PRUMADAS - FORNECIMENTO E INSTALAÇÃO. AF_10/2020</v>
          </cell>
          <cell r="C11077" t="str">
            <v>M</v>
          </cell>
          <cell r="D11077">
            <v>111.93</v>
          </cell>
          <cell r="E11077">
            <v>114.41</v>
          </cell>
          <cell r="F11077" t="str">
            <v>SINAPI JUNHO 2025</v>
          </cell>
        </row>
        <row r="11078">
          <cell r="A11078">
            <v>92367</v>
          </cell>
          <cell r="B11078" t="str">
            <v>TUBO DE AÇO GALVANIZADO COM COSTURA, CLASSE MÉDIA, DN 65 (2 1/2"), CONEXÃO ROSQUEADA, INSTALADO EM REDE DE ALIMENTAÇÃO PARA HIDRANTE - FORNECIMENTO E INSTALAÇÃO. AF_10/2020</v>
          </cell>
          <cell r="C11078" t="str">
            <v>M</v>
          </cell>
          <cell r="D11078">
            <v>97.9</v>
          </cell>
          <cell r="E11078">
            <v>99.07</v>
          </cell>
          <cell r="F11078" t="str">
            <v>SINAPI JUNHO 2025</v>
          </cell>
        </row>
        <row r="11079">
          <cell r="A11079">
            <v>92343</v>
          </cell>
          <cell r="B11079" t="str">
            <v>TUBO DE AÇO GALVANIZADO COM COSTURA, CLASSE MÉDIA, DN 80 (3"), CONEXÃO ROSQUEADA, INSTALADO EM PRUMADAS - FORNECIMENTO E INSTALAÇÃO. AF_10/2020</v>
          </cell>
          <cell r="C11079" t="str">
            <v>M</v>
          </cell>
          <cell r="D11079">
            <v>143.59</v>
          </cell>
          <cell r="E11079">
            <v>146.28</v>
          </cell>
          <cell r="F11079" t="str">
            <v>SINAPI JUNHO 2025</v>
          </cell>
        </row>
        <row r="11080">
          <cell r="A11080">
            <v>92368</v>
          </cell>
          <cell r="B11080" t="str">
            <v>TUBO DE AÇO GALVANIZADO COM COSTURA, CLASSE MÉDIA, DN 80 (3"), CONEXÃO ROSQUEADA, INSTALADO EM REDE DE ALIMENTAÇÃO PARA HIDRANTE - FORNECIMENTO E INSTALAÇÃO. AF_10/2020</v>
          </cell>
          <cell r="C11080" t="str">
            <v>M</v>
          </cell>
          <cell r="D11080">
            <v>128.99</v>
          </cell>
          <cell r="E11080">
            <v>130.32</v>
          </cell>
          <cell r="F11080" t="str">
            <v>SINAPI JUNHO 2025</v>
          </cell>
        </row>
        <row r="11081">
          <cell r="A11081">
            <v>92689</v>
          </cell>
          <cell r="B11081" t="str">
            <v>TUBO DE AÇO PRETO SEM COSTURA, CLASSE MÉDIA, CONEXÃO SOLDADA, DN 15 (1/2"), INSTALADO EM RAMAIS E SUB-RAMAIS DE GÁS - FORNECIMENTO E INSTALAÇÃO. AF_10/2020</v>
          </cell>
          <cell r="C11081" t="str">
            <v>M</v>
          </cell>
          <cell r="D11081">
            <v>59.51</v>
          </cell>
          <cell r="E11081">
            <v>60.35</v>
          </cell>
          <cell r="F11081" t="str">
            <v>SINAPI JUNHO 2025</v>
          </cell>
        </row>
        <row r="11082">
          <cell r="A11082">
            <v>92690</v>
          </cell>
          <cell r="B11082" t="str">
            <v>TUBO DE AÇO PRETO SEM COSTURA, CLASSE MÉDIA, CONEXÃO SOLDADA, DN 20 (3/4"), INSTALADO EM RAMAIS E SUB-RAMAIS DE GÁS - FORNECIMENTO E INSTALAÇÃO. AF_10/2020</v>
          </cell>
          <cell r="C11082" t="str">
            <v>M</v>
          </cell>
          <cell r="D11082">
            <v>84.44</v>
          </cell>
          <cell r="E11082">
            <v>85.89</v>
          </cell>
          <cell r="F11082" t="str">
            <v>SINAPI JUNHO 2025</v>
          </cell>
        </row>
        <row r="11083">
          <cell r="A11083">
            <v>92691</v>
          </cell>
          <cell r="B11083" t="str">
            <v>TUBO DE AÇO PRETO SEM COSTURA, CLASSE MÉDIA, CONEXÃO SOLDADA, DN 25 (1"), INSTALADO EM RAMAIS E SUB-RAMAIS DE GÁS - FORNECIMENTO E INSTALAÇÃO. AF_10/2020</v>
          </cell>
          <cell r="C11083" t="str">
            <v>M</v>
          </cell>
          <cell r="D11083">
            <v>107.97</v>
          </cell>
          <cell r="E11083">
            <v>110.79</v>
          </cell>
          <cell r="F11083" t="str">
            <v>SINAPI JUNHO 2025</v>
          </cell>
        </row>
        <row r="11084">
          <cell r="A11084">
            <v>92359</v>
          </cell>
          <cell r="B11084" t="str">
            <v>TUBO DE AÇO PRETO SEM COSTURA, CONEXÃO SOLDADA, DN 25 (1"), INSTALADO EM REDE DE ALIMENTAÇÃO PARA HIDRANTE - FORNECIMENTO E INSTALAÇÃO. AF_10/2020</v>
          </cell>
          <cell r="C11084" t="str">
            <v>M</v>
          </cell>
          <cell r="D11084">
            <v>81.34</v>
          </cell>
          <cell r="E11084">
            <v>81.709999999999994</v>
          </cell>
          <cell r="F11084" t="str">
            <v>SINAPI JUNHO 2025</v>
          </cell>
        </row>
        <row r="11085">
          <cell r="A11085">
            <v>92645</v>
          </cell>
          <cell r="B11085" t="str">
            <v>TUBO DE AÇO PRETO SEM COSTURA, CONEXÃO SOLDADA, DN 25 (1"), INSTALADO EM REDE DE ALIMENTAÇÃO PARA SPRINKLER - FORNECIMENTO E INSTALAÇÃO. AF_10/2020</v>
          </cell>
          <cell r="C11085" t="str">
            <v>M</v>
          </cell>
          <cell r="D11085">
            <v>85.35</v>
          </cell>
          <cell r="E11085">
            <v>86.09</v>
          </cell>
          <cell r="F11085" t="str">
            <v>SINAPI JUNHO 2025</v>
          </cell>
        </row>
        <row r="11086">
          <cell r="A11086">
            <v>92360</v>
          </cell>
          <cell r="B11086" t="str">
            <v>TUBO DE AÇO PRETO SEM COSTURA, CONEXÃO SOLDADA, DN 32 (1 1/4"), INSTALADO EM REDE DE ALIMENTAÇÃO PARA HIDRANTE - FORNECIMENTO E INSTALAÇÃO. AF_10/2020</v>
          </cell>
          <cell r="C11086" t="str">
            <v>M</v>
          </cell>
          <cell r="D11086">
            <v>108.78</v>
          </cell>
          <cell r="E11086">
            <v>109.26</v>
          </cell>
          <cell r="F11086" t="str">
            <v>SINAPI JUNHO 2025</v>
          </cell>
        </row>
        <row r="11087">
          <cell r="A11087">
            <v>92646</v>
          </cell>
          <cell r="B11087" t="str">
            <v>TUBO DE AÇO PRETO SEM COSTURA, CONEXÃO SOLDADA, DN 32 (1 1/4"), INSTALADO EM REDE DE ALIMENTAÇÃO PARA SPRINKLER - FORNECIMENTO E INSTALAÇÃO. AF_10/2020</v>
          </cell>
          <cell r="C11087" t="str">
            <v>M</v>
          </cell>
          <cell r="D11087">
            <v>112.79</v>
          </cell>
          <cell r="E11087">
            <v>113.63</v>
          </cell>
          <cell r="F11087" t="str">
            <v>SINAPI JUNHO 2025</v>
          </cell>
        </row>
        <row r="11088">
          <cell r="A11088">
            <v>95697</v>
          </cell>
          <cell r="B11088" t="str">
            <v>TUBO DE AÇO PRETO SEM COSTURA, CONEXÃO SOLDADA, DN 40 (1 1/2"), INSTALADO EM REDE DE ALIMENTAÇÃO PARA HIDRANTE - FORNECIMENTO E INSTALAÇÃO. AF_10/2020</v>
          </cell>
          <cell r="C11088" t="str">
            <v>M</v>
          </cell>
          <cell r="D11088">
            <v>119.37</v>
          </cell>
          <cell r="E11088">
            <v>119.96</v>
          </cell>
          <cell r="F11088" t="str">
            <v>SINAPI JUNHO 2025</v>
          </cell>
        </row>
        <row r="11089">
          <cell r="A11089">
            <v>92648</v>
          </cell>
          <cell r="B11089" t="str">
            <v>TUBO DE AÇO PRETO SEM COSTURA, CONEXÃO SOLDADA, DN 40 (1 1/2"), INSTALADO EM REDE DE ALIMENTAÇÃO PARA SPRINKLER - FORNECIMENTO E INSTALAÇÃO. AF_10/2020</v>
          </cell>
          <cell r="C11089" t="str">
            <v>M</v>
          </cell>
          <cell r="D11089">
            <v>123.37</v>
          </cell>
          <cell r="E11089">
            <v>124.35</v>
          </cell>
          <cell r="F11089" t="str">
            <v>SINAPI JUNHO 2025</v>
          </cell>
        </row>
        <row r="11090">
          <cell r="A11090">
            <v>92338</v>
          </cell>
          <cell r="B11090" t="str">
            <v>TUBO DE AÇO PRETO SEM COSTURA, CONEXÃO SOLDADA, DN 50 (2"), INSTALADO EM PRUMADAS - FORNECIMENTO E INSTALAÇÃO. AF_10/2020</v>
          </cell>
          <cell r="C11090" t="str">
            <v>M</v>
          </cell>
          <cell r="D11090">
            <v>168.92</v>
          </cell>
          <cell r="E11090">
            <v>171.72</v>
          </cell>
          <cell r="F11090" t="str">
            <v>SINAPI JUNHO 2025</v>
          </cell>
        </row>
        <row r="11091">
          <cell r="A11091">
            <v>92361</v>
          </cell>
          <cell r="B11091" t="str">
            <v>TUBO DE AÇO PRETO SEM COSTURA, CONEXÃO SOLDADA, DN 50 (2"), INSTALADO EM REDE DE ALIMENTAÇÃO PARA HIDRANTE - FORNECIMENTO E INSTALAÇÃO. AF_10/2020</v>
          </cell>
          <cell r="C11091" t="str">
            <v>M</v>
          </cell>
          <cell r="D11091">
            <v>146.62</v>
          </cell>
          <cell r="E11091">
            <v>147.36000000000001</v>
          </cell>
          <cell r="F11091" t="str">
            <v>SINAPI JUNHO 2025</v>
          </cell>
        </row>
        <row r="11092">
          <cell r="A11092">
            <v>92649</v>
          </cell>
          <cell r="B11092" t="str">
            <v>TUBO DE AÇO PRETO SEM COSTURA, CONEXÃO SOLDADA, DN 50 (2"), INSTALADO EM REDE DE ALIMENTAÇÃO PARA SPRINKLER - FORNECIMENTO E INSTALAÇÃO. AF_10/2020</v>
          </cell>
          <cell r="C11092" t="str">
            <v>M</v>
          </cell>
          <cell r="D11092">
            <v>150.63999999999999</v>
          </cell>
          <cell r="E11092">
            <v>151.75</v>
          </cell>
          <cell r="F11092" t="str">
            <v>SINAPI JUNHO 2025</v>
          </cell>
        </row>
        <row r="11093">
          <cell r="A11093">
            <v>92339</v>
          </cell>
          <cell r="B11093" t="str">
            <v>TUBO DE AÇO PRETO SEM COSTURA, CONEXÃO SOLDADA, DN 65 (2 1/2"), INSTALADO EM PRUMADAS - FORNECIMENTO E INSTALAÇÃO. AF_10/2020</v>
          </cell>
          <cell r="C11093" t="str">
            <v>M</v>
          </cell>
          <cell r="D11093">
            <v>258.17</v>
          </cell>
          <cell r="E11093">
            <v>261.29000000000002</v>
          </cell>
          <cell r="F11093" t="str">
            <v>SINAPI JUNHO 2025</v>
          </cell>
        </row>
        <row r="11094">
          <cell r="A11094">
            <v>92362</v>
          </cell>
          <cell r="B11094" t="str">
            <v>TUBO DE AÇO PRETO SEM COSTURA, CONEXÃO SOLDADA, DN 65 (2 1/2"), INSTALADO EM REDE DE ALIMENTAÇÃO PARA HIDRANTE - FORNECIMENTO E INSTALAÇÃO. AF_10/2020</v>
          </cell>
          <cell r="C11094" t="str">
            <v>M</v>
          </cell>
          <cell r="D11094">
            <v>235</v>
          </cell>
          <cell r="E11094">
            <v>235.98</v>
          </cell>
          <cell r="F11094" t="str">
            <v>SINAPI JUNHO 2025</v>
          </cell>
        </row>
        <row r="11095">
          <cell r="A11095">
            <v>92650</v>
          </cell>
          <cell r="B11095" t="str">
            <v>TUBO DE AÇO PRETO SEM COSTURA, CONEXÃO SOLDADA, DN 65 (2 1/2"), INSTALADO EM REDE DE ALIMENTAÇÃO PARA SPRINKLER - FORNECIMENTO E INSTALAÇÃO. AF_10/2020</v>
          </cell>
          <cell r="C11095" t="str">
            <v>M</v>
          </cell>
          <cell r="D11095">
            <v>239.02</v>
          </cell>
          <cell r="E11095">
            <v>240.36</v>
          </cell>
          <cell r="F11095" t="str">
            <v>SINAPI JUNHO 2025</v>
          </cell>
        </row>
        <row r="11096">
          <cell r="A11096">
            <v>97439</v>
          </cell>
          <cell r="B11096" t="str">
            <v>TÊ, EM AÇO, CONEXÃO RANHURADA, DN 50 (2"), INSTALADO EM PRUMADAS - FORNECIMENTO E INSTALAÇÃO. AF_10/2020</v>
          </cell>
          <cell r="C11096" t="str">
            <v>UN</v>
          </cell>
          <cell r="D11096">
            <v>130.4</v>
          </cell>
          <cell r="E11096">
            <v>133.83000000000001</v>
          </cell>
          <cell r="F11096" t="str">
            <v>SINAPI JUNHO 2025</v>
          </cell>
        </row>
        <row r="11097">
          <cell r="A11097">
            <v>97440</v>
          </cell>
          <cell r="B11097" t="str">
            <v>TÊ, EM AÇO, CONEXÃO RANHURADA, DN 65 (2 1/2"), INSTALADO EM PRUMADAS - FORNECIMENTO E INSTALAÇÃO. AF_10/2020</v>
          </cell>
          <cell r="C11097" t="str">
            <v>UN</v>
          </cell>
          <cell r="D11097">
            <v>156.07</v>
          </cell>
          <cell r="E11097">
            <v>160.02000000000001</v>
          </cell>
          <cell r="F11097" t="str">
            <v>SINAPI JUNHO 2025</v>
          </cell>
        </row>
        <row r="11098">
          <cell r="A11098">
            <v>97442</v>
          </cell>
          <cell r="B11098" t="str">
            <v>TÊ, EM AÇO, CONEXÃO RANHURADA, DN 80 (3"), INSTALADO EM PRUMADAS - FORNECIMENTO E INSTALAÇÃO. AF_10/2020</v>
          </cell>
          <cell r="C11098" t="str">
            <v>UN</v>
          </cell>
          <cell r="D11098">
            <v>172.53</v>
          </cell>
          <cell r="E11098">
            <v>176.99</v>
          </cell>
          <cell r="F11098" t="str">
            <v>SINAPI JUNHO 2025</v>
          </cell>
        </row>
        <row r="11099">
          <cell r="A11099">
            <v>97552</v>
          </cell>
          <cell r="B11099" t="str">
            <v>TÊ, EM AÇO, CONEXÃO SOLDADA, DN 15 (1/2"), INSTALADO EM RAMAIS E SUB-RAMAIS DE GÁS - FORNECIMENTO E INSTALAÇÃO. AF_10/2020</v>
          </cell>
          <cell r="C11099" t="str">
            <v>UN</v>
          </cell>
          <cell r="D11099">
            <v>51.4</v>
          </cell>
          <cell r="E11099">
            <v>53.1</v>
          </cell>
          <cell r="F11099" t="str">
            <v>SINAPI JUNHO 2025</v>
          </cell>
        </row>
        <row r="11100">
          <cell r="A11100">
            <v>97553</v>
          </cell>
          <cell r="B11100" t="str">
            <v>TÊ, EM AÇO, CONEXÃO SOLDADA, DN 20 (3/4"), INSTALADO EM RAMAIS E SUB-RAMAIS DE GÁS - FORNECIMENTO E INSTALAÇÃO. AF_10/2020</v>
          </cell>
          <cell r="C11100" t="str">
            <v>UN</v>
          </cell>
          <cell r="D11100">
            <v>74</v>
          </cell>
          <cell r="E11100">
            <v>76.900000000000006</v>
          </cell>
          <cell r="F11100" t="str">
            <v>SINAPI JUNHO 2025</v>
          </cell>
        </row>
        <row r="11101">
          <cell r="A11101">
            <v>97554</v>
          </cell>
          <cell r="B11101" t="str">
            <v>TÊ, EM AÇO, CONEXÃO SOLDADA, DN 25 (1"), INSTALADO EM RAMAIS E SUB-RAMAIS DE GÁS - FORNECIMENTO E INSTALAÇÃO. AF_10/2020</v>
          </cell>
          <cell r="C11101" t="str">
            <v>UN</v>
          </cell>
          <cell r="D11101">
            <v>128.02000000000001</v>
          </cell>
          <cell r="E11101">
            <v>133.68</v>
          </cell>
          <cell r="F11101" t="str">
            <v>SINAPI JUNHO 2025</v>
          </cell>
        </row>
        <row r="11102">
          <cell r="A11102">
            <v>97491</v>
          </cell>
          <cell r="B11102" t="str">
            <v>TÊ, EM AÇO, CONEXÃO SOLDADA, DN 25 (1"), INSTALADO EM REDE DE ALIMENTAÇÃO PARA HIDRANTE - FORNECIMENTO E INSTALAÇÃO. AF_10/2020</v>
          </cell>
          <cell r="C11102" t="str">
            <v>UN</v>
          </cell>
          <cell r="D11102">
            <v>90.82</v>
          </cell>
          <cell r="E11102">
            <v>93.04</v>
          </cell>
          <cell r="F11102" t="str">
            <v>SINAPI JUNHO 2025</v>
          </cell>
        </row>
        <row r="11103">
          <cell r="A11103">
            <v>97529</v>
          </cell>
          <cell r="B11103" t="str">
            <v>TÊ, EM AÇO, CONEXÃO SOLDADA, DN 25 (1"), INSTALADO EM REDE DE ALIMENTAÇÃO PARA SPRINKLER - FORNECIMENTO E INSTALAÇÃO. AF_10/2020</v>
          </cell>
          <cell r="C11103" t="str">
            <v>UN</v>
          </cell>
          <cell r="D11103">
            <v>85.45</v>
          </cell>
          <cell r="E11103">
            <v>87.17</v>
          </cell>
          <cell r="F11103" t="str">
            <v>SINAPI JUNHO 2025</v>
          </cell>
        </row>
        <row r="11104">
          <cell r="A11104">
            <v>97492</v>
          </cell>
          <cell r="B11104" t="str">
            <v>TÊ, EM AÇO, CONEXÃO SOLDADA, DN 32 (1 1/4"), INSTALADO EM REDE DE ALIMENTAÇÃO PARA HIDRANTE - FORNECIMENTO E INSTALAÇÃO. AF_10/2020</v>
          </cell>
          <cell r="C11104" t="str">
            <v>UN</v>
          </cell>
          <cell r="D11104">
            <v>133.35</v>
          </cell>
          <cell r="E11104">
            <v>136.21</v>
          </cell>
          <cell r="F11104" t="str">
            <v>SINAPI JUNHO 2025</v>
          </cell>
        </row>
        <row r="11105">
          <cell r="A11105">
            <v>97530</v>
          </cell>
          <cell r="B11105" t="str">
            <v>TÊ, EM AÇO, CONEXÃO SOLDADA, DN 32 (1 1/4"), INSTALADO EM REDE DE ALIMENTAÇÃO PARA SPRINKLER - FORNECIMENTO E INSTALAÇÃO. AF_10/2020</v>
          </cell>
          <cell r="C11105" t="str">
            <v>UN</v>
          </cell>
          <cell r="D11105">
            <v>123.73</v>
          </cell>
          <cell r="E11105">
            <v>125.68</v>
          </cell>
          <cell r="F11105" t="str">
            <v>SINAPI JUNHO 2025</v>
          </cell>
        </row>
        <row r="11106">
          <cell r="A11106">
            <v>97493</v>
          </cell>
          <cell r="B11106" t="str">
            <v>TÊ, EM AÇO, CONEXÃO SOLDADA, DN 40 (1 1/2"), INSTALADO EM REDE DE ALIMENTAÇÃO PARA HIDRANTE - FORNECIMENTO E INSTALAÇÃO. AF_10/2020</v>
          </cell>
          <cell r="C11106" t="str">
            <v>UN</v>
          </cell>
          <cell r="D11106">
            <v>172.01</v>
          </cell>
          <cell r="E11106">
            <v>175.58</v>
          </cell>
          <cell r="F11106" t="str">
            <v>SINAPI JUNHO 2025</v>
          </cell>
        </row>
        <row r="11107">
          <cell r="A11107">
            <v>97531</v>
          </cell>
          <cell r="B11107" t="str">
            <v>TÊ, EM AÇO, CONEXÃO SOLDADA, DN 40 (1 1/2"), INSTALADO EM REDE DE ALIMENTAÇÃO PARA SPRINKLER - FORNECIMENTO E INSTALAÇÃO. AF_10/2020</v>
          </cell>
          <cell r="C11107" t="str">
            <v>UN</v>
          </cell>
          <cell r="D11107">
            <v>157.66999999999999</v>
          </cell>
          <cell r="E11107">
            <v>159.88999999999999</v>
          </cell>
          <cell r="F11107" t="str">
            <v>SINAPI JUNHO 2025</v>
          </cell>
        </row>
        <row r="11108">
          <cell r="A11108">
            <v>97458</v>
          </cell>
          <cell r="B11108" t="str">
            <v>TÊ, EM AÇO, CONEXÃO SOLDADA, DN 50 (2"), INSTALADO EM PRUMADAS - FORNECIMENTO E INSTALAÇÃO. AF_10/2020</v>
          </cell>
          <cell r="C11108" t="str">
            <v>UN</v>
          </cell>
          <cell r="D11108">
            <v>300.95999999999998</v>
          </cell>
          <cell r="E11108">
            <v>308.54000000000002</v>
          </cell>
          <cell r="F11108" t="str">
            <v>SINAPI JUNHO 2025</v>
          </cell>
        </row>
        <row r="11109">
          <cell r="A11109">
            <v>97494</v>
          </cell>
          <cell r="B11109" t="str">
            <v>TÊ, EM AÇO, CONEXÃO SOLDADA, DN 50 (2"), INSTALADO EM REDE DE ALIMENTAÇÃO PARA HIDRANTE - FORNECIMENTO E INSTALAÇÃO. AF_10/2020</v>
          </cell>
          <cell r="C11109" t="str">
            <v>UN</v>
          </cell>
          <cell r="D11109">
            <v>267.12</v>
          </cell>
          <cell r="E11109">
            <v>271.57</v>
          </cell>
          <cell r="F11109" t="str">
            <v>SINAPI JUNHO 2025</v>
          </cell>
        </row>
        <row r="11110">
          <cell r="A11110">
            <v>97532</v>
          </cell>
          <cell r="B11110" t="str">
            <v>TÊ, EM AÇO, CONEXÃO SOLDADA, DN 50 (2"), INSTALADO EM REDE DE ALIMENTAÇÃO PARA SPRINKLER - FORNECIMENTO E INSTALAÇÃO. AF_10/2020</v>
          </cell>
          <cell r="C11110" t="str">
            <v>UN</v>
          </cell>
          <cell r="D11110">
            <v>246.92</v>
          </cell>
          <cell r="E11110">
            <v>249.49</v>
          </cell>
          <cell r="F11110" t="str">
            <v>SINAPI JUNHO 2025</v>
          </cell>
        </row>
        <row r="11111">
          <cell r="A11111">
            <v>97459</v>
          </cell>
          <cell r="B11111" t="str">
            <v>TÊ, EM AÇO, CONEXÃO SOLDADA, DN 65 (2 1/2"), INSTALADO EM PRUMADAS - FORNECIMENTO E INSTALAÇÃO. AF_10/2020</v>
          </cell>
          <cell r="C11111" t="str">
            <v>UN</v>
          </cell>
          <cell r="D11111">
            <v>517.96</v>
          </cell>
          <cell r="E11111">
            <v>526.35</v>
          </cell>
          <cell r="F11111" t="str">
            <v>SINAPI JUNHO 2025</v>
          </cell>
        </row>
        <row r="11112">
          <cell r="A11112">
            <v>97495</v>
          </cell>
          <cell r="B11112" t="str">
            <v>TÊ, EM AÇO, CONEXÃO SOLDADA, DN 65 (2 1/2"), INSTALADO EM REDE DE ALIMENTAÇÃO PARA HIDRANTE - FORNECIMENTO E INSTALAÇÃO. AF_10/2020</v>
          </cell>
          <cell r="C11112" t="str">
            <v>UN</v>
          </cell>
          <cell r="D11112">
            <v>489.89</v>
          </cell>
          <cell r="E11112">
            <v>495.69</v>
          </cell>
          <cell r="F11112" t="str">
            <v>SINAPI JUNHO 2025</v>
          </cell>
        </row>
        <row r="11113">
          <cell r="A11113">
            <v>97533</v>
          </cell>
          <cell r="B11113" t="str">
            <v>TÊ, EM AÇO, CONEXÃO SOLDADA, DN 65 (2 1/2"), INSTALADO EM REDE DE ALIMENTAÇÃO PARA SPRINKLER - FORNECIMENTO E INSTALAÇÃO. AF_10/2020</v>
          </cell>
          <cell r="C11113" t="str">
            <v>UN</v>
          </cell>
          <cell r="D11113">
            <v>465.04</v>
          </cell>
          <cell r="E11113">
            <v>468.54</v>
          </cell>
          <cell r="F11113" t="str">
            <v>SINAPI JUNHO 2025</v>
          </cell>
        </row>
        <row r="11114">
          <cell r="A11114">
            <v>97460</v>
          </cell>
          <cell r="B11114" t="str">
            <v>TÊ, EM AÇO, CONEXÃO SOLDADA, DN 80 (3"), INSTALADO EM PRUMADAS - FORNECIMENTO E INSTALAÇÃO. AF_10/2020</v>
          </cell>
          <cell r="C11114" t="str">
            <v>UN</v>
          </cell>
          <cell r="D11114">
            <v>797.54</v>
          </cell>
          <cell r="E11114">
            <v>806.74</v>
          </cell>
          <cell r="F11114" t="str">
            <v>SINAPI JUNHO 2025</v>
          </cell>
        </row>
        <row r="11115">
          <cell r="A11115">
            <v>97496</v>
          </cell>
          <cell r="B11115" t="str">
            <v>TÊ, EM AÇO, CONEXÃO SOLDADA, DN 80 (3"), INSTALADO EM REDE DE ALIMENTAÇÃO PARA HIDRANTE - FORNECIMENTO E INSTALAÇÃO. AF_10/2020</v>
          </cell>
          <cell r="C11115" t="str">
            <v>UN</v>
          </cell>
          <cell r="D11115">
            <v>775.25</v>
          </cell>
          <cell r="E11115">
            <v>782.39</v>
          </cell>
          <cell r="F11115" t="str">
            <v>SINAPI JUNHO 2025</v>
          </cell>
        </row>
        <row r="11116">
          <cell r="A11116">
            <v>97534</v>
          </cell>
          <cell r="B11116" t="str">
            <v>TÊ, EM AÇO, CONEXÃO SOLDADA, DN 80 (3"), INSTALADO EM REDE DE ALIMENTAÇÃO PARA SPRINKLER - FORNECIMENTO E INSTALAÇÃO. AF_10/2020</v>
          </cell>
          <cell r="C11116" t="str">
            <v>UN</v>
          </cell>
          <cell r="D11116">
            <v>737.17</v>
          </cell>
          <cell r="E11116">
            <v>740.77</v>
          </cell>
          <cell r="F11116" t="str">
            <v>SINAPI JUNHO 2025</v>
          </cell>
        </row>
        <row r="11117">
          <cell r="A11117">
            <v>101926</v>
          </cell>
          <cell r="B11117" t="str">
            <v>TÊ, EM FERRO GALVANIZADO, 4", CONEXÃO ROSQUEADA, INSTALADO EM PRUMADAS - FORNECIMENTO E INSTALAÇÃO. AF_10/2020</v>
          </cell>
          <cell r="C11117" t="str">
            <v>UN</v>
          </cell>
          <cell r="D11117">
            <v>411.49</v>
          </cell>
          <cell r="E11117">
            <v>419.5</v>
          </cell>
          <cell r="F11117" t="str">
            <v>SINAPI JUNHO 2025</v>
          </cell>
        </row>
        <row r="11118">
          <cell r="A11118">
            <v>101935</v>
          </cell>
          <cell r="B11118" t="str">
            <v>TÊ, EM FERRO GALVANIZADO, 4", CONEXÃO ROSQUEADA, INSTALADO EM REDE DE ALIMENTAÇÃO PARA HIDRANTE - FORNECIMENTO E INSTALAÇÃO. AF_10/2020</v>
          </cell>
          <cell r="C11118" t="str">
            <v>UN</v>
          </cell>
          <cell r="D11118">
            <v>423.32</v>
          </cell>
          <cell r="E11118">
            <v>432.44</v>
          </cell>
          <cell r="F11118" t="str">
            <v>SINAPI JUNHO 2025</v>
          </cell>
        </row>
        <row r="11119">
          <cell r="A11119">
            <v>92704</v>
          </cell>
          <cell r="B11119" t="str">
            <v>TÊ, EM FERRO GALVANIZADO, CONEXÃO ROSQUEADA, DN 15 (1/2"), INSTALADO EM RAMAIS E SUB-RAMAIS DE GÁS - FORNECIMENTO E INSTALAÇÃO. AF_10/2020</v>
          </cell>
          <cell r="C11119" t="str">
            <v>UN</v>
          </cell>
          <cell r="D11119">
            <v>27.78</v>
          </cell>
          <cell r="E11119">
            <v>29.43</v>
          </cell>
          <cell r="F11119" t="str">
            <v>SINAPI JUNHO 2025</v>
          </cell>
        </row>
        <row r="11120">
          <cell r="A11120">
            <v>92705</v>
          </cell>
          <cell r="B11120" t="str">
            <v>TÊ, EM FERRO GALVANIZADO, CONEXÃO ROSQUEADA, DN 20 (3/4"), INSTALADO EM RAMAIS E SUB-RAMAIS DE GÁS - FORNECIMENTO E INSTALAÇÃO. AF_10/2020</v>
          </cell>
          <cell r="C11120" t="str">
            <v>UN</v>
          </cell>
          <cell r="D11120">
            <v>44.65</v>
          </cell>
          <cell r="E11120">
            <v>47.48</v>
          </cell>
          <cell r="F11120" t="str">
            <v>SINAPI JUNHO 2025</v>
          </cell>
        </row>
        <row r="11121">
          <cell r="A11121">
            <v>92706</v>
          </cell>
          <cell r="B11121" t="str">
            <v>TÊ, EM FERRO GALVANIZADO, CONEXÃO ROSQUEADA, DN 25 (1"), INSTALADO EM RAMAIS E SUB-RAMAIS DE GÁS - FORNECIMENTO E INSTALAÇÃO. AF_10/2020</v>
          </cell>
          <cell r="C11121" t="str">
            <v>UN</v>
          </cell>
          <cell r="D11121">
            <v>72.27</v>
          </cell>
          <cell r="E11121">
            <v>76.87</v>
          </cell>
          <cell r="F11121" t="str">
            <v>SINAPI JUNHO 2025</v>
          </cell>
        </row>
        <row r="11122">
          <cell r="A11122">
            <v>92637</v>
          </cell>
          <cell r="B11122" t="str">
            <v>TÊ, EM FERRO GALVANIZADO, CONEXÃO ROSQUEADA, DN 25 (1"), INSTALADO EM REDE DE ALIMENTAÇÃO PARA HIDRANTE - FORNECIMENTO E INSTALAÇÃO. AF_10/2020</v>
          </cell>
          <cell r="C11122" t="str">
            <v>UN</v>
          </cell>
          <cell r="D11122">
            <v>73.03</v>
          </cell>
          <cell r="E11122">
            <v>77.72</v>
          </cell>
          <cell r="F11122" t="str">
            <v>SINAPI JUNHO 2025</v>
          </cell>
        </row>
        <row r="11123">
          <cell r="A11123">
            <v>92681</v>
          </cell>
          <cell r="B11123" t="str">
            <v>TÊ, EM FERRO GALVANIZADO, CONEXÃO ROSQUEADA, DN 25 (1"), INSTALADO EM REDE DE ALIMENTAÇÃO PARA SPRINKLER - FORNECIMENTO E INSTALAÇÃO. AF_10/2020</v>
          </cell>
          <cell r="C11123" t="str">
            <v>UN</v>
          </cell>
          <cell r="D11123">
            <v>53.68</v>
          </cell>
          <cell r="E11123">
            <v>56.56</v>
          </cell>
          <cell r="F11123" t="str">
            <v>SINAPI JUNHO 2025</v>
          </cell>
        </row>
        <row r="11124">
          <cell r="A11124">
            <v>92638</v>
          </cell>
          <cell r="B11124" t="str">
            <v>TÊ, EM FERRO GALVANIZADO, CONEXÃO ROSQUEADA, DN 32 (1 1/4"), INSTALADO EM REDE DE ALIMENTAÇÃO PARA HIDRANTE - FORNECIMENTO E INSTALAÇÃO. AF_10/2020</v>
          </cell>
          <cell r="C11124" t="str">
            <v>UN</v>
          </cell>
          <cell r="D11124">
            <v>89.48</v>
          </cell>
          <cell r="E11124">
            <v>94.58</v>
          </cell>
          <cell r="F11124" t="str">
            <v>SINAPI JUNHO 2025</v>
          </cell>
        </row>
        <row r="11125">
          <cell r="A11125">
            <v>92682</v>
          </cell>
          <cell r="B11125" t="str">
            <v>TÊ, EM FERRO GALVANIZADO, CONEXÃO ROSQUEADA, DN 32 (1 1/4"), INSTALADO EM REDE DE ALIMENTAÇÃO PARA SPRINKLER - FORNECIMENTO E INSTALAÇÃO. AF_10/2020</v>
          </cell>
          <cell r="C11125" t="str">
            <v>UN</v>
          </cell>
          <cell r="D11125">
            <v>67.48</v>
          </cell>
          <cell r="E11125">
            <v>70.510000000000005</v>
          </cell>
          <cell r="F11125" t="str">
            <v>SINAPI JUNHO 2025</v>
          </cell>
        </row>
        <row r="11126">
          <cell r="A11126">
            <v>92639</v>
          </cell>
          <cell r="B11126" t="str">
            <v>TÊ, EM FERRO GALVANIZADO, CONEXÃO ROSQUEADA, DN 40 (1 1/2"), INSTALADO EM REDE DE ALIMENTAÇÃO PARA HIDRANTE - FORNECIMENTO E INSTALAÇÃO. AF_10/2020</v>
          </cell>
          <cell r="C11126" t="str">
            <v>UN</v>
          </cell>
          <cell r="D11126">
            <v>103.78</v>
          </cell>
          <cell r="E11126">
            <v>109.34</v>
          </cell>
          <cell r="F11126" t="str">
            <v>SINAPI JUNHO 2025</v>
          </cell>
        </row>
        <row r="11127">
          <cell r="A11127">
            <v>92683</v>
          </cell>
          <cell r="B11127" t="str">
            <v>TÊ, EM FERRO GALVANIZADO, CONEXÃO ROSQUEADA, DN 40 (1 1/2"), INSTALADO EM REDE DE ALIMENTAÇÃO PARA SPRINKLER - FORNECIMENTO E INSTALAÇÃO. AF_10/2020</v>
          </cell>
          <cell r="C11127" t="str">
            <v>UN</v>
          </cell>
          <cell r="D11127">
            <v>78.819999999999993</v>
          </cell>
          <cell r="E11127">
            <v>82.04</v>
          </cell>
          <cell r="F11127" t="str">
            <v>SINAPI JUNHO 2025</v>
          </cell>
        </row>
        <row r="11128">
          <cell r="A11128">
            <v>92640</v>
          </cell>
          <cell r="B11128" t="str">
            <v>TÊ, EM FERRO GALVANIZADO, CONEXÃO ROSQUEADA, DN 50 (2"), INSTALADO EM REDE DE ALIMENTAÇÃO PARA HIDRANTE - FORNECIMENTO E INSTALAÇÃO. AF_10/2020</v>
          </cell>
          <cell r="C11128" t="str">
            <v>UN</v>
          </cell>
          <cell r="D11128">
            <v>135.74</v>
          </cell>
          <cell r="E11128">
            <v>141.88999999999999</v>
          </cell>
          <cell r="F11128" t="str">
            <v>SINAPI JUNHO 2025</v>
          </cell>
        </row>
        <row r="11129">
          <cell r="A11129">
            <v>92684</v>
          </cell>
          <cell r="B11129" t="str">
            <v>TÊ, EM FERRO GALVANIZADO, CONEXÃO ROSQUEADA, DN 50 (2"), INSTALADO EM REDE DE ALIMENTAÇÃO PARA SPRINKLER - FORNECIMENTO E INSTALAÇÃO. AF_10/2020</v>
          </cell>
          <cell r="C11129" t="str">
            <v>UN</v>
          </cell>
          <cell r="D11129">
            <v>107.01</v>
          </cell>
          <cell r="E11129">
            <v>110.46</v>
          </cell>
          <cell r="F11129" t="str">
            <v>SINAPI JUNHO 2025</v>
          </cell>
        </row>
        <row r="11130">
          <cell r="A11130">
            <v>92642</v>
          </cell>
          <cell r="B11130" t="str">
            <v>TÊ, EM FERRO GALVANIZADO, CONEXÃO ROSQUEADA, DN 65 (2 1/2"), INSTALADO EM REDE DE ALIMENTAÇÃO PARA HIDRANTE - FORNECIMENTO E INSTALAÇÃO. AF_10/2020</v>
          </cell>
          <cell r="C11130" t="str">
            <v>UN</v>
          </cell>
          <cell r="D11130">
            <v>207.5</v>
          </cell>
          <cell r="E11130">
            <v>214.54</v>
          </cell>
          <cell r="F11130" t="str">
            <v>SINAPI JUNHO 2025</v>
          </cell>
        </row>
        <row r="11131">
          <cell r="A11131">
            <v>92685</v>
          </cell>
          <cell r="B11131" t="str">
            <v>TÊ, EM FERRO GALVANIZADO, CONEXÃO ROSQUEADA, DN 65 (2 1/2"), INSTALADO EM REDE DE ALIMENTAÇÃO PARA SPRINKLER - FORNECIMENTO E INSTALAÇÃO. AF_10/2020</v>
          </cell>
          <cell r="C11131" t="str">
            <v>UN</v>
          </cell>
          <cell r="D11131">
            <v>173.1</v>
          </cell>
          <cell r="E11131">
            <v>176.91</v>
          </cell>
          <cell r="F11131" t="str">
            <v>SINAPI JUNHO 2025</v>
          </cell>
        </row>
        <row r="11132">
          <cell r="A11132">
            <v>92644</v>
          </cell>
          <cell r="B11132" t="str">
            <v>TÊ, EM FERRO GALVANIZADO, CONEXÃO ROSQUEADA, DN 80 (3"), INSTALADO EM REDE DE ALIMENTAÇÃO PARA HIDRANTE - FORNECIMENTO E INSTALAÇÃO. AF_10/2020</v>
          </cell>
          <cell r="C11132" t="str">
            <v>UN</v>
          </cell>
          <cell r="D11132">
            <v>261.70999999999998</v>
          </cell>
          <cell r="E11132">
            <v>269.63</v>
          </cell>
          <cell r="F11132" t="str">
            <v>SINAPI JUNHO 2025</v>
          </cell>
        </row>
        <row r="11133">
          <cell r="A11133">
            <v>92686</v>
          </cell>
          <cell r="B11133" t="str">
            <v>TÊ, EM FERRO GALVANIZADO, CONEXÃO ROSQUEADA, DN 80 (3"), INSTALADO EM REDE DE ALIMENTAÇÃO PARA SPRINKLER - FORNECIMENTO E INSTALAÇÃO. AF_10/2020</v>
          </cell>
          <cell r="C11133" t="str">
            <v>UN</v>
          </cell>
          <cell r="D11133">
            <v>221.6</v>
          </cell>
          <cell r="E11133">
            <v>225.75</v>
          </cell>
          <cell r="F11133" t="str">
            <v>SINAPI JUNHO 2025</v>
          </cell>
        </row>
        <row r="11134">
          <cell r="A11134">
            <v>92356</v>
          </cell>
          <cell r="B11134" t="str">
            <v>TÊ, EM FERRO GALVANIZADO, DN 50 (2"), CONEXÃO ROSQUEADA, INSTALADO EM PRUMADAS - FORNECIMENTO E INSTALAÇÃO. AF_10/2020</v>
          </cell>
          <cell r="C11134" t="str">
            <v>UN</v>
          </cell>
          <cell r="D11134">
            <v>135.88999999999999</v>
          </cell>
          <cell r="E11134">
            <v>142.05000000000001</v>
          </cell>
          <cell r="F11134" t="str">
            <v>SINAPI JUNHO 2025</v>
          </cell>
        </row>
        <row r="11135">
          <cell r="A11135">
            <v>92357</v>
          </cell>
          <cell r="B11135" t="str">
            <v>TÊ, EM FERRO GALVANIZADO, DN 65 (2 1/2"), CONEXÃO ROSQUEADA, INSTALADO EM PRUMADAS - FORNECIMENTO E INSTALAÇÃO. AF_10/2020</v>
          </cell>
          <cell r="C11135" t="str">
            <v>UN</v>
          </cell>
          <cell r="D11135">
            <v>204.03</v>
          </cell>
          <cell r="E11135">
            <v>210.73</v>
          </cell>
          <cell r="F11135" t="str">
            <v>SINAPI JUNHO 2025</v>
          </cell>
        </row>
        <row r="11136">
          <cell r="A11136">
            <v>92358</v>
          </cell>
          <cell r="B11136" t="str">
            <v>TÊ, EM FERRO GALVANIZADO, DN 80 (3"), CONEXÃO ROSQUEADA, INSTALADO EM PRUMADAS - FORNECIMENTO E INSTALAÇÃO. AF_10/2020</v>
          </cell>
          <cell r="C11136" t="str">
            <v>UN</v>
          </cell>
          <cell r="D11136">
            <v>254.57</v>
          </cell>
          <cell r="E11136">
            <v>261.81</v>
          </cell>
          <cell r="F11136" t="str">
            <v>SINAPI JUNHO 2025</v>
          </cell>
        </row>
        <row r="11137">
          <cell r="A11137">
            <v>101919</v>
          </cell>
          <cell r="B11137" t="str">
            <v>UNIÃO, EM FERRO GALVANIZADO, 4", CONEXÃO ROSQUEADA, INSTALADO EM PRUMADAS - FORNECIMENTO E INSTALAÇÃO. AF_10/2020</v>
          </cell>
          <cell r="C11137" t="str">
            <v>UN</v>
          </cell>
          <cell r="D11137">
            <v>425.95</v>
          </cell>
          <cell r="E11137">
            <v>429.96</v>
          </cell>
          <cell r="F11137" t="str">
            <v>SINAPI JUNHO 2025</v>
          </cell>
        </row>
        <row r="11138">
          <cell r="A11138">
            <v>101928</v>
          </cell>
          <cell r="B11138" t="str">
            <v>UNIÃO, EM FERRO GALVANIZADO, 4", CONEXÃO ROSQUEADA, INSTALADO EM REDE DE ALIMENTAÇÃO PARA HIDRANTE - FORNECIMENTO E INSTALAÇÃO. AF_10/2020</v>
          </cell>
          <cell r="C11138" t="str">
            <v>UN</v>
          </cell>
          <cell r="D11138">
            <v>431.86</v>
          </cell>
          <cell r="E11138">
            <v>436.42</v>
          </cell>
          <cell r="F11138" t="str">
            <v>SINAPI JUNHO 2025</v>
          </cell>
        </row>
        <row r="11139">
          <cell r="A11139">
            <v>92904</v>
          </cell>
          <cell r="B11139" t="str">
            <v>UNIÃO, EM FERRO GALVANIZADO, CONEXÃO ROSQUEADA, DN 15 (1/2"), INSTALADO EM RAMAIS E SUB-RAMAIS DE GÁS - FORNECIMENTO E INSTALAÇÃO. AF_10/2020</v>
          </cell>
          <cell r="C11139" t="str">
            <v>UN</v>
          </cell>
          <cell r="D11139">
            <v>34.33</v>
          </cell>
          <cell r="E11139">
            <v>35.15</v>
          </cell>
          <cell r="F11139" t="str">
            <v>SINAPI JUNHO 2025</v>
          </cell>
        </row>
        <row r="11140">
          <cell r="A11140">
            <v>92905</v>
          </cell>
          <cell r="B11140" t="str">
            <v>UNIÃO, EM FERRO GALVANIZADO, CONEXÃO ROSQUEADA, DN 20 (3/4"), INSTALADO EM RAMAIS E SUB-RAMAIS DE GÁS - FORNECIMENTO E INSTALAÇÃO. AF_10/2020</v>
          </cell>
          <cell r="C11140" t="str">
            <v>UN</v>
          </cell>
          <cell r="D11140">
            <v>48.95</v>
          </cell>
          <cell r="E11140">
            <v>50.37</v>
          </cell>
          <cell r="F11140" t="str">
            <v>SINAPI JUNHO 2025</v>
          </cell>
        </row>
        <row r="11141">
          <cell r="A11141">
            <v>92906</v>
          </cell>
          <cell r="B11141" t="str">
            <v>UNIÃO, EM FERRO GALVANIZADO, CONEXÃO ROSQUEADA, DN 25 (1"), INSTALADO EM RAMAIS E SUB-RAMAIS DE GÁS - FORNECIMENTO E INSTALAÇÃO. AF_10/2020</v>
          </cell>
          <cell r="C11141" t="str">
            <v>UN</v>
          </cell>
          <cell r="D11141">
            <v>59.57</v>
          </cell>
          <cell r="E11141">
            <v>61.88</v>
          </cell>
          <cell r="F11141" t="str">
            <v>SINAPI JUNHO 2025</v>
          </cell>
        </row>
        <row r="11142">
          <cell r="A11142">
            <v>92898</v>
          </cell>
          <cell r="B11142" t="str">
            <v>UNIÃO, EM FERRO GALVANIZADO, CONEXÃO ROSQUEADA, DN 25 (1"), INSTALADO EM REDE DE ALIMENTAÇÃO PARA SPRINKLER - FORNECIMENTO E INSTALAÇÃO. AF_10/2020</v>
          </cell>
          <cell r="C11142" t="str">
            <v>UN</v>
          </cell>
          <cell r="D11142">
            <v>50.34</v>
          </cell>
          <cell r="E11142">
            <v>51.77</v>
          </cell>
          <cell r="F11142" t="str">
            <v>SINAPI JUNHO 2025</v>
          </cell>
        </row>
        <row r="11143">
          <cell r="A11143">
            <v>92899</v>
          </cell>
          <cell r="B11143" t="str">
            <v>UNIÃO, EM FERRO GALVANIZADO, CONEXÃO ROSQUEADA, DN 32 (1 1/4"), INSTALADO EM REDE DE ALIMENTAÇÃO PARA SPRINKLER - FORNECIMENTO E INSTALAÇÃO. AF_10/2020</v>
          </cell>
          <cell r="C11143" t="str">
            <v>UN</v>
          </cell>
          <cell r="D11143">
            <v>74.64</v>
          </cell>
          <cell r="E11143">
            <v>76.16</v>
          </cell>
          <cell r="F11143" t="str">
            <v>SINAPI JUNHO 2025</v>
          </cell>
        </row>
        <row r="11144">
          <cell r="A11144">
            <v>92900</v>
          </cell>
          <cell r="B11144" t="str">
            <v>UNIÃO, EM FERRO GALVANIZADO, CONEXÃO ROSQUEADA, DN 40 (1 1/2"), INSTALADO EM REDE DE ALIMENTAÇÃO PARA SPRINKLER - FORNECIMENTO E INSTALAÇÃO. AF_10/2020</v>
          </cell>
          <cell r="C11144" t="str">
            <v>UN</v>
          </cell>
          <cell r="D11144">
            <v>89.88</v>
          </cell>
          <cell r="E11144">
            <v>91.49</v>
          </cell>
          <cell r="F11144" t="str">
            <v>SINAPI JUNHO 2025</v>
          </cell>
        </row>
        <row r="11145">
          <cell r="A11145">
            <v>92901</v>
          </cell>
          <cell r="B11145" t="str">
            <v>UNIÃO, EM FERRO GALVANIZADO, CONEXÃO ROSQUEADA, DN 50 (2"), INSTALADO EM REDE DE ALIMENTAÇÃO PARA SPRINKLER - FORNECIMENTO E INSTALAÇÃO. AF_10/2020</v>
          </cell>
          <cell r="C11145" t="str">
            <v>UN</v>
          </cell>
          <cell r="D11145">
            <v>125.25</v>
          </cell>
          <cell r="E11145">
            <v>126.98</v>
          </cell>
          <cell r="F11145" t="str">
            <v>SINAPI JUNHO 2025</v>
          </cell>
        </row>
        <row r="11146">
          <cell r="A11146">
            <v>92902</v>
          </cell>
          <cell r="B11146" t="str">
            <v>UNIÃO, EM FERRO GALVANIZADO, CONEXÃO ROSQUEADA, DN 65 (2 1/2"), INSTALADO EM REDE DE ALIMENTAÇÃO PARA SPRINKLER - FORNECIMENTO E INSTALAÇÃO. AF_10/2020</v>
          </cell>
          <cell r="C11146" t="str">
            <v>UN</v>
          </cell>
          <cell r="D11146">
            <v>196.7</v>
          </cell>
          <cell r="E11146">
            <v>198.61</v>
          </cell>
          <cell r="F11146" t="str">
            <v>SINAPI JUNHO 2025</v>
          </cell>
        </row>
        <row r="11147">
          <cell r="A11147">
            <v>92903</v>
          </cell>
          <cell r="B11147" t="str">
            <v>UNIÃO, EM FERRO GALVANIZADO, CONEXÃO ROSQUEADA, DN 80 (3"), INSTALADO EM REDE DE ALIMENTAÇÃO PARA SPRINKLER - FORNECIMENTO E INSTALAÇÃO. AF_10/2020</v>
          </cell>
          <cell r="C11147" t="str">
            <v>UN</v>
          </cell>
          <cell r="D11147">
            <v>295.19</v>
          </cell>
          <cell r="E11147">
            <v>297.26</v>
          </cell>
          <cell r="F11147" t="str">
            <v>SINAPI JUNHO 2025</v>
          </cell>
        </row>
        <row r="11148">
          <cell r="A11148">
            <v>92892</v>
          </cell>
          <cell r="B11148" t="str">
            <v>UNIÃO, EM FERRO GALVANIZADO, DN 25 (1"), CONEXÃO ROSQUEADA, INSTALADO EM REDE DE ALIMENTAÇÃO PARA HIDRANTE - FORNECIMENTO E INSTALAÇÃO. AF_10/2020</v>
          </cell>
          <cell r="C11148" t="str">
            <v>UN</v>
          </cell>
          <cell r="D11148">
            <v>59.98</v>
          </cell>
          <cell r="E11148">
            <v>62.32</v>
          </cell>
          <cell r="F11148" t="str">
            <v>SINAPI JUNHO 2025</v>
          </cell>
        </row>
        <row r="11149">
          <cell r="A11149">
            <v>92893</v>
          </cell>
          <cell r="B11149" t="str">
            <v>UNIÃO, EM FERRO GALVANIZADO, DN 32 (1 1/4"), CONEXÃO ROSQUEADA, INSTALADO EM REDE DE ALIMENTAÇÃO PARA HIDRANTE - FORNECIMENTO E INSTALAÇÃO. AF_10/2020</v>
          </cell>
          <cell r="C11149" t="str">
            <v>UN</v>
          </cell>
          <cell r="D11149">
            <v>85.62</v>
          </cell>
          <cell r="E11149">
            <v>88.17</v>
          </cell>
          <cell r="F11149" t="str">
            <v>SINAPI JUNHO 2025</v>
          </cell>
        </row>
        <row r="11150">
          <cell r="A11150">
            <v>92894</v>
          </cell>
          <cell r="B11150" t="str">
            <v>UNIÃO, EM FERRO GALVANIZADO, DN 40 (1 1/2"), CONEXÃO ROSQUEADA, INSTALADO EM REDE DE ALIMENTAÇÃO PARA HIDRANTE - FORNECIMENTO E INSTALAÇÃO. AF_10/2020</v>
          </cell>
          <cell r="C11150" t="str">
            <v>UN</v>
          </cell>
          <cell r="D11150">
            <v>102.38</v>
          </cell>
          <cell r="E11150">
            <v>105.16</v>
          </cell>
          <cell r="F11150" t="str">
            <v>SINAPI JUNHO 2025</v>
          </cell>
        </row>
        <row r="11151">
          <cell r="A11151">
            <v>92889</v>
          </cell>
          <cell r="B11151" t="str">
            <v>UNIÃO, EM FERRO GALVANIZADO, DN 50 (2"), CONEXÃO ROSQUEADA, INSTALADO EM PRUMADAS - FORNECIMENTO E INSTALAÇÃO. AF_10/2020</v>
          </cell>
          <cell r="C11151" t="str">
            <v>UN</v>
          </cell>
          <cell r="D11151">
            <v>139.69</v>
          </cell>
          <cell r="E11151">
            <v>142.77000000000001</v>
          </cell>
          <cell r="F11151" t="str">
            <v>SINAPI JUNHO 2025</v>
          </cell>
        </row>
        <row r="11152">
          <cell r="A11152">
            <v>92895</v>
          </cell>
          <cell r="B11152" t="str">
            <v>UNIÃO, EM FERRO GALVANIZADO, DN 50 (2"), CONEXÃO ROSQUEADA, INSTALADO EM REDE DE ALIMENTAÇÃO PARA HIDRANTE - FORNECIMENTO E INSTALAÇÃO. AF_10/2020</v>
          </cell>
          <cell r="C11152" t="str">
            <v>UN</v>
          </cell>
          <cell r="D11152">
            <v>139.63999999999999</v>
          </cell>
          <cell r="E11152">
            <v>142.71</v>
          </cell>
          <cell r="F11152" t="str">
            <v>SINAPI JUNHO 2025</v>
          </cell>
        </row>
        <row r="11153">
          <cell r="A11153">
            <v>92890</v>
          </cell>
          <cell r="B11153" t="str">
            <v>UNIÃO, EM FERRO GALVANIZADO, DN 65 (2 1/2"), CONEXÃO ROSQUEADA, INSTALADO EM PRUMADAS - FORNECIMENTO E INSTALAÇÃO. AF_10/2020</v>
          </cell>
          <cell r="C11153" t="str">
            <v>UN</v>
          </cell>
          <cell r="D11153">
            <v>212.22</v>
          </cell>
          <cell r="E11153">
            <v>215.57</v>
          </cell>
          <cell r="F11153" t="str">
            <v>SINAPI JUNHO 2025</v>
          </cell>
        </row>
        <row r="11154">
          <cell r="A11154">
            <v>92896</v>
          </cell>
          <cell r="B11154" t="str">
            <v>UNIÃO, EM FERRO GALVANIZADO, DN 65 (2 1/2"), CONEXÃO ROSQUEADA, INSTALADO EM REDE DE ALIMENTAÇÃO PARA HIDRANTE - FORNECIMENTO E INSTALAÇÃO. AF_10/2020</v>
          </cell>
          <cell r="C11154" t="str">
            <v>UN</v>
          </cell>
          <cell r="D11154">
            <v>213.96</v>
          </cell>
          <cell r="E11154">
            <v>217.48</v>
          </cell>
          <cell r="F11154" t="str">
            <v>SINAPI JUNHO 2025</v>
          </cell>
        </row>
        <row r="11155">
          <cell r="A11155">
            <v>92891</v>
          </cell>
          <cell r="B11155" t="str">
            <v>UNIÃO, EM FERRO GALVANIZADO, DN 80 (3"), CONEXÃO ROSQUEADA, INSTALADO EM PRUMADAS - FORNECIMENTO E INSTALAÇÃO. AF_10/2020</v>
          </cell>
          <cell r="C11155" t="str">
            <v>UN</v>
          </cell>
          <cell r="D11155">
            <v>311.67</v>
          </cell>
          <cell r="E11155">
            <v>315.29000000000002</v>
          </cell>
          <cell r="F11155" t="str">
            <v>SINAPI JUNHO 2025</v>
          </cell>
        </row>
        <row r="11156">
          <cell r="A11156">
            <v>92897</v>
          </cell>
          <cell r="B11156" t="str">
            <v>UNIÃO, EM FERRO GALVANIZADO, DN 80 (3"), CONEXÃO ROSQUEADA, INSTALADO EM REDE DE ALIMENTAÇÃO PARA HIDRANTE - FORNECIMENTO E INSTALAÇÃO. AF_10/2020</v>
          </cell>
          <cell r="C11156" t="str">
            <v>UN</v>
          </cell>
          <cell r="D11156">
            <v>315.24</v>
          </cell>
          <cell r="E11156">
            <v>319.2</v>
          </cell>
          <cell r="F11156" t="str">
            <v>SINAPI JUNHO 2025</v>
          </cell>
        </row>
        <row r="11157">
          <cell r="A11157">
            <v>100822</v>
          </cell>
          <cell r="B11157" t="str">
            <v>CONEXÃO FIXA, ROSCA FÊMEA, METÁLICA, PARA INSTALAÇÕES EM PEX MULTICAMADA, DN 16MM X 1/2", CONEXÃO POR CRIMPAGEM - FORNECIMENTO E INSTALAÇÃO. AF_01/2020</v>
          </cell>
          <cell r="C11157" t="str">
            <v>UN</v>
          </cell>
          <cell r="D11157">
            <v>0</v>
          </cell>
          <cell r="E11157">
            <v>0</v>
          </cell>
          <cell r="F11157" t="str">
            <v>SINAPI JUNHO 2025</v>
          </cell>
        </row>
        <row r="11158">
          <cell r="A11158">
            <v>100823</v>
          </cell>
          <cell r="B11158" t="str">
            <v>CONEXÃO FIXA, ROSCA FÊMEA, METÁLICA, PARA INSTALAÇÕES EM PEX MULTICAMADA, DN 20MM X 3/4", CONEXÃO POR CRIMPAGEM - FORNECIMENTO E INSTALAÇÃO. AF_01/2020</v>
          </cell>
          <cell r="C11158" t="str">
            <v>UN</v>
          </cell>
          <cell r="D11158">
            <v>0</v>
          </cell>
          <cell r="E11158">
            <v>0</v>
          </cell>
          <cell r="F11158" t="str">
            <v>SINAPI JUNHO 2025</v>
          </cell>
        </row>
        <row r="11159">
          <cell r="A11159">
            <v>100824</v>
          </cell>
          <cell r="B11159" t="str">
            <v>CONEXÃO FIXA, ROSCA FÊMEA, METÁLICA, PARA INSTALAÇÕES EM PEX MULTICAMADA, DN 26MM X 1", CONEXÃO POR CRIMPAGEM - FORNECIMENTO E INSTALAÇÃO. AF_01/2020</v>
          </cell>
          <cell r="C11159" t="str">
            <v>UN</v>
          </cell>
          <cell r="D11159">
            <v>0</v>
          </cell>
          <cell r="E11159">
            <v>0</v>
          </cell>
          <cell r="F11159" t="str">
            <v>SINAPI JUNHO 2025</v>
          </cell>
        </row>
        <row r="11160">
          <cell r="A11160">
            <v>100825</v>
          </cell>
          <cell r="B11160" t="str">
            <v>CONEXÃO FIXA, ROSCA FÊMEA, METÁLICA, PARA INSTALAÇÕES EM PEX MULTICAMADA, DN 32MM X 1 1/4", CONEXÃO POR CRIMPAGEM - FORNECIMENTO E INSTALAÇÃO. AF_01/2020</v>
          </cell>
          <cell r="C11160" t="str">
            <v>UN</v>
          </cell>
          <cell r="D11160">
            <v>0</v>
          </cell>
          <cell r="E11160">
            <v>0</v>
          </cell>
          <cell r="F11160" t="str">
            <v>SINAPI JUNHO 2025</v>
          </cell>
        </row>
        <row r="11161">
          <cell r="A11161">
            <v>100818</v>
          </cell>
          <cell r="B11161" t="str">
            <v>CONEXÃO FIXA, ROSCA MACHO, METÁLICA, PARA INSTALAÇÕES EM PEX MULTICAMADA, DN 16MM X 1/2", CONEXÃO POR CRIMPAGEM - FORNECIMENTO E INSTALAÇÃO. AF_01/2020</v>
          </cell>
          <cell r="C11161" t="str">
            <v>UN</v>
          </cell>
          <cell r="D11161">
            <v>0</v>
          </cell>
          <cell r="E11161">
            <v>0</v>
          </cell>
          <cell r="F11161" t="str">
            <v>SINAPI JUNHO 2025</v>
          </cell>
        </row>
        <row r="11162">
          <cell r="A11162">
            <v>100819</v>
          </cell>
          <cell r="B11162" t="str">
            <v>CONEXÃO FIXA, ROSCA MACHO, METÁLICA, PARA INSTALAÇÕES EM PEX MULTICAMADA, DN 20MM X 3/4", CONEXÃO POR CRIMPAGEM - FORNECIMENTO E INSTALAÇÃO. AF_01/2020</v>
          </cell>
          <cell r="C11162" t="str">
            <v>UN</v>
          </cell>
          <cell r="D11162">
            <v>0</v>
          </cell>
          <cell r="E11162">
            <v>0</v>
          </cell>
          <cell r="F11162" t="str">
            <v>SINAPI JUNHO 2025</v>
          </cell>
        </row>
        <row r="11163">
          <cell r="A11163">
            <v>100820</v>
          </cell>
          <cell r="B11163" t="str">
            <v>CONEXÃO FIXA, ROSCA MACHO, METÁLICA, PARA INSTALAÇÕES EM PEX MULTICAMADA, DN 26MM X 1", CONEXÃO POR CRIMPAGEM - FORNECIMENTO E INSTALAÇÃO. AF_01/2020</v>
          </cell>
          <cell r="C11163" t="str">
            <v>UN</v>
          </cell>
          <cell r="D11163">
            <v>0</v>
          </cell>
          <cell r="E11163">
            <v>0</v>
          </cell>
          <cell r="F11163" t="str">
            <v>SINAPI JUNHO 2025</v>
          </cell>
        </row>
        <row r="11164">
          <cell r="A11164">
            <v>100821</v>
          </cell>
          <cell r="B11164" t="str">
            <v>CONEXÃO FIXA, ROSCA MACHO, METÁLICA, PARA INSTALAÇÕES EM PEX MULTICAMADA, DN 32MM X 1 1/4", CONEXÃO POR CRIMPAGEM - FORNECIMENTO E INSTALAÇÃO. AF_01/2020</v>
          </cell>
          <cell r="C11164" t="str">
            <v>UN</v>
          </cell>
          <cell r="D11164">
            <v>0</v>
          </cell>
          <cell r="E11164">
            <v>0</v>
          </cell>
          <cell r="F11164" t="str">
            <v>SINAPI JUNHO 2025</v>
          </cell>
        </row>
        <row r="11165">
          <cell r="A11165">
            <v>100846</v>
          </cell>
          <cell r="B11165" t="str">
            <v>FIXAÇÃO DE TUBOS VERTICAIS DE MULTICAMADA, DIÂMETROS MENORES OU IGUAIS A 32 MM, COM ABRAÇADEIRA TIPO SUPORTE MÚLTIPLO, FIXADA EM PAREDE EXTERNA - FORNECIMENTO E INSTALAÇÃO. AF_01/2020</v>
          </cell>
          <cell r="C11165" t="str">
            <v>UN</v>
          </cell>
          <cell r="D11165">
            <v>0</v>
          </cell>
          <cell r="E11165">
            <v>0</v>
          </cell>
          <cell r="F11165" t="str">
            <v>SINAPI JUNHO 2025</v>
          </cell>
        </row>
        <row r="11166">
          <cell r="A11166">
            <v>100834</v>
          </cell>
          <cell r="B11166" t="str">
            <v>JOELHO 90 GRAUS, PARA INSTALAÇÕES EM PEX MULTICAMADA, DN 16 MM, CONEXÃO POR CRIMPAGEM - FORNECIMENTO E INSTALAÇÃO. AF_01/2020</v>
          </cell>
          <cell r="C11166" t="str">
            <v>UN</v>
          </cell>
          <cell r="D11166">
            <v>0</v>
          </cell>
          <cell r="E11166">
            <v>0</v>
          </cell>
          <cell r="F11166" t="str">
            <v>SINAPI JUNHO 2025</v>
          </cell>
        </row>
        <row r="11167">
          <cell r="A11167">
            <v>100835</v>
          </cell>
          <cell r="B11167" t="str">
            <v>JOELHO 90 GRAUS, PARA INSTALAÇÕES EM PEX MULTICAMADA, DN 20 MM, CONEXÃO POR CRIMPAGEM - FORNECIMENTO E INSTALAÇÃO. AF_01/2020</v>
          </cell>
          <cell r="C11167" t="str">
            <v>UN</v>
          </cell>
          <cell r="D11167">
            <v>0</v>
          </cell>
          <cell r="E11167">
            <v>0</v>
          </cell>
          <cell r="F11167" t="str">
            <v>SINAPI JUNHO 2025</v>
          </cell>
        </row>
        <row r="11168">
          <cell r="A11168">
            <v>100836</v>
          </cell>
          <cell r="B11168" t="str">
            <v>JOELHO 90 GRAUS, PARA INSTALAÇÕES EM PEX MULTICAMADA, DN 26 MM, CONEXÃO POR CRIMPAGEM - FORNECIMENTO E INSTALAÇÃO. AF_01/2020</v>
          </cell>
          <cell r="C11168" t="str">
            <v>UN</v>
          </cell>
          <cell r="D11168">
            <v>0</v>
          </cell>
          <cell r="E11168">
            <v>0</v>
          </cell>
          <cell r="F11168" t="str">
            <v>SINAPI JUNHO 2025</v>
          </cell>
        </row>
        <row r="11169">
          <cell r="A11169">
            <v>100837</v>
          </cell>
          <cell r="B11169" t="str">
            <v>JOELHO 90 GRAUS, PARA INSTALAÇÕES EM PEX MULTICAMADA, DN 32 MM, CONEXÃO POR CRIMPAGEM - FORNECIMENTO E INSTALAÇÃO. AF_01/2020</v>
          </cell>
          <cell r="C11169" t="str">
            <v>UN</v>
          </cell>
          <cell r="D11169">
            <v>0</v>
          </cell>
          <cell r="E11169">
            <v>0</v>
          </cell>
          <cell r="F11169" t="str">
            <v>SINAPI JUNHO 2025</v>
          </cell>
        </row>
        <row r="11170">
          <cell r="A11170">
            <v>100826</v>
          </cell>
          <cell r="B11170" t="str">
            <v>JOELHO 90 GRAUS, ROSCA FÊMEA, PARA INSTALAÇÕES EM PEX MULTICAMADA, DN 16 MM X 1/2'', CONEXÃO POR CRIMPAGEM - FORNECIMENTO E INSTALAÇÃO. AF_01/2020</v>
          </cell>
          <cell r="C11170" t="str">
            <v>UN</v>
          </cell>
          <cell r="D11170">
            <v>0</v>
          </cell>
          <cell r="E11170">
            <v>0</v>
          </cell>
          <cell r="F11170" t="str">
            <v>SINAPI JUNHO 2025</v>
          </cell>
        </row>
        <row r="11171">
          <cell r="A11171">
            <v>100827</v>
          </cell>
          <cell r="B11171" t="str">
            <v>JOELHO 90 GRAUS, ROSCA FÊMEA, PARA INSTALAÇÕES EM PEX MULTICAMADA, DN 20 MM X 3/4", CONEXÃO POR CRIMPAGEM - FORNECIMENTO E INSTALAÇÃO. AF_01/2020</v>
          </cell>
          <cell r="C11171" t="str">
            <v>UN</v>
          </cell>
          <cell r="D11171">
            <v>0</v>
          </cell>
          <cell r="E11171">
            <v>0</v>
          </cell>
          <cell r="F11171" t="str">
            <v>SINAPI JUNHO 2025</v>
          </cell>
        </row>
        <row r="11172">
          <cell r="A11172">
            <v>100828</v>
          </cell>
          <cell r="B11172" t="str">
            <v>JOELHO 90 GRAUS, ROSCA FÊMEA, PARA INSTALAÇÕES EM PEX MULTICAMADA, DN 25 MM X 1'', CONEXÃO POR CRIMPAGEM - FORNECIMENTO E INSTALAÇÃO. AF_01/2020</v>
          </cell>
          <cell r="C11172" t="str">
            <v>UN</v>
          </cell>
          <cell r="D11172">
            <v>0</v>
          </cell>
          <cell r="E11172">
            <v>0</v>
          </cell>
          <cell r="F11172" t="str">
            <v>SINAPI JUNHO 2025</v>
          </cell>
        </row>
        <row r="11173">
          <cell r="A11173">
            <v>100829</v>
          </cell>
          <cell r="B11173" t="str">
            <v>JOELHO 90 GRAUS, ROSCA FÊMEA, PARA INSTALAÇÕES EM PEX MULTICAMADA, DN 32 MM X 1 1/4'', CONEXÃO POR CRIMPAGEM - FORNECIMENTO E INSTALAÇÃO. AF_01/2020</v>
          </cell>
          <cell r="C11173" t="str">
            <v>UN</v>
          </cell>
          <cell r="D11173">
            <v>0</v>
          </cell>
          <cell r="E11173">
            <v>0</v>
          </cell>
          <cell r="F11173" t="str">
            <v>SINAPI JUNHO 2025</v>
          </cell>
        </row>
        <row r="11174">
          <cell r="A11174">
            <v>100830</v>
          </cell>
          <cell r="B11174" t="str">
            <v>JOELHO 90 GRAUS, ROSCA MACHO, PARA INSTALAÇÕES EM PEX MULTICAMADA, DN 16 MM X 1/2'', CONEXÃO POR CRIMPAGEM - FORNECIMENTO E INSTALAÇÃO. AF_01/2020</v>
          </cell>
          <cell r="C11174" t="str">
            <v>UN</v>
          </cell>
          <cell r="D11174">
            <v>0</v>
          </cell>
          <cell r="E11174">
            <v>0</v>
          </cell>
          <cell r="F11174" t="str">
            <v>SINAPI JUNHO 2025</v>
          </cell>
        </row>
        <row r="11175">
          <cell r="A11175">
            <v>100831</v>
          </cell>
          <cell r="B11175" t="str">
            <v>JOELHO 90 GRAUS, ROSCA MACHO, PARA INSTALAÇÕES EM PEX MULTICAMADA, DN 20 MM X 3/4", CONEXÃO POR CRIMPAGEM - FORNECIMENTO E INSTALAÇÃO. AF_01/2020</v>
          </cell>
          <cell r="C11175" t="str">
            <v>UN</v>
          </cell>
          <cell r="D11175">
            <v>0</v>
          </cell>
          <cell r="E11175">
            <v>0</v>
          </cell>
          <cell r="F11175" t="str">
            <v>SINAPI JUNHO 2025</v>
          </cell>
        </row>
        <row r="11176">
          <cell r="A11176">
            <v>100832</v>
          </cell>
          <cell r="B11176" t="str">
            <v>JOELHO 90 GRAUS, ROSCA MACHO, PARA INSTALAÇÕES EM PEX MULTICAMADA, DN 25 MM X 1'', CONEXÃO POR CRIMPAGEM - FORNECIMENTO E INSTALAÇÃO. AF_01/2020</v>
          </cell>
          <cell r="C11176" t="str">
            <v>UN</v>
          </cell>
          <cell r="D11176">
            <v>0</v>
          </cell>
          <cell r="E11176">
            <v>0</v>
          </cell>
          <cell r="F11176" t="str">
            <v>SINAPI JUNHO 2025</v>
          </cell>
        </row>
        <row r="11177">
          <cell r="A11177">
            <v>100833</v>
          </cell>
          <cell r="B11177" t="str">
            <v>JOELHO 90 GRAUS, ROSCA MACHO, PARA INSTALAÇÕES EM PEX MULTICAMADA, DN 32 MM X 1 1/4'', CONEXÃO POR CRIMPAGEM - FORNECIMENTO E INSTALAÇÃO. AF_01/2020</v>
          </cell>
          <cell r="C11177" t="str">
            <v>UN</v>
          </cell>
          <cell r="D11177">
            <v>0</v>
          </cell>
          <cell r="E11177">
            <v>0</v>
          </cell>
          <cell r="F11177" t="str">
            <v>SINAPI JUNHO 2025</v>
          </cell>
        </row>
        <row r="11178">
          <cell r="A11178">
            <v>100790</v>
          </cell>
          <cell r="B11178" t="str">
            <v>KIT CAVALETE PARA GÁS - COM MEDIDOR E REGULADOR - ENTRADA INDIVIDUAL PRINCIPAL, EM AÇO GALVANIZADO DN 15 E 25 MM (1/2" E 1") - FORNECIMENTO E INSTALAÇÃO. AF_01/2020</v>
          </cell>
          <cell r="C11178" t="str">
            <v>UN</v>
          </cell>
          <cell r="D11178">
            <v>0</v>
          </cell>
          <cell r="E11178">
            <v>0</v>
          </cell>
          <cell r="F11178" t="str">
            <v>SINAPI JUNHO 2025</v>
          </cell>
        </row>
        <row r="11179">
          <cell r="A11179">
            <v>100789</v>
          </cell>
          <cell r="B11179" t="str">
            <v>KIT CAVALETE PARA GÁS - SEM MEDIDOR COM REGULADOR - ENTRADA INDIVIDUAL PRINCIPAL, EM AÇO GALVANIZADO DN 15 E 25 MM (1/2" E 1") - FORNECIMENTO E INSTALAÇÃO. AF_01/2020</v>
          </cell>
          <cell r="C11179" t="str">
            <v>UN</v>
          </cell>
          <cell r="D11179">
            <v>0</v>
          </cell>
          <cell r="E11179">
            <v>0</v>
          </cell>
          <cell r="F11179" t="str">
            <v>SINAPI JUNHO 2025</v>
          </cell>
        </row>
        <row r="11180">
          <cell r="A11180">
            <v>100788</v>
          </cell>
          <cell r="B11180" t="str">
            <v>KIT CAVALETE PARA GÁS - SEM MEDIDOR OU REGULADOR - ENTRADA INDIVIDUAL PRINCIPAL, EM AÇO GALVANIZADO DN 15 E 25 MM (1/2" E 1") - FORNECIMENTO E INSTALAÇÃO. AF_01/2020</v>
          </cell>
          <cell r="C11180" t="str">
            <v>UN</v>
          </cell>
          <cell r="D11180">
            <v>769.5</v>
          </cell>
          <cell r="E11180">
            <v>787.44</v>
          </cell>
          <cell r="F11180" t="str">
            <v>SINAPI JUNHO 2025</v>
          </cell>
        </row>
        <row r="11181">
          <cell r="A11181">
            <v>100811</v>
          </cell>
          <cell r="B11181" t="str">
            <v>LUVA DE REDUÇÃO PARA INSTALAÇÕES EM PEX MULTICAMADA, DN 20 X 16 MM, CONEXÃO POR CRIMPAGEM - FORNECIMENTO E INSTALAÇÃO. AF_01/2020</v>
          </cell>
          <cell r="C11181" t="str">
            <v>UN</v>
          </cell>
          <cell r="D11181">
            <v>0</v>
          </cell>
          <cell r="E11181">
            <v>0</v>
          </cell>
          <cell r="F11181" t="str">
            <v>SINAPI JUNHO 2025</v>
          </cell>
        </row>
        <row r="11182">
          <cell r="A11182">
            <v>100812</v>
          </cell>
          <cell r="B11182" t="str">
            <v>LUVA DE REDUÇÃO PARA INSTALAÇÕES EM PEX MULTICAMADA, DN 26 X 20 MM, CONEXÃO POR CRIMPAGEM - FORNECIMENTO E INSTALAÇÃO. AF_01/2020</v>
          </cell>
          <cell r="C11182" t="str">
            <v>UN</v>
          </cell>
          <cell r="D11182">
            <v>0</v>
          </cell>
          <cell r="E11182">
            <v>0</v>
          </cell>
          <cell r="F11182" t="str">
            <v>SINAPI JUNHO 2025</v>
          </cell>
        </row>
        <row r="11183">
          <cell r="A11183">
            <v>100813</v>
          </cell>
          <cell r="B11183" t="str">
            <v>LUVA DE REDUÇÃO PARA INSTALAÇÕES EM PEX MULTICAMADA, DN 32 X 26 MM, CONEXÃO POR CRIMPAGEM - FORNECIMENTO E INSTALAÇÃO. AF_01/2020</v>
          </cell>
          <cell r="C11183" t="str">
            <v>UN</v>
          </cell>
          <cell r="D11183">
            <v>0</v>
          </cell>
          <cell r="E11183">
            <v>0</v>
          </cell>
          <cell r="F11183" t="str">
            <v>SINAPI JUNHO 2025</v>
          </cell>
        </row>
        <row r="11184">
          <cell r="A11184">
            <v>100814</v>
          </cell>
          <cell r="B11184" t="str">
            <v>LUVA PARA INSTALAÇÕES EM PEX MULTICAMADA, DN 16 MM, CONEXÃO POR CRIMPAGEM - FORNECIMENTO E INSTALAÇÃO. AF_01/2020</v>
          </cell>
          <cell r="C11184" t="str">
            <v>UN</v>
          </cell>
          <cell r="D11184">
            <v>0</v>
          </cell>
          <cell r="E11184">
            <v>0</v>
          </cell>
          <cell r="F11184" t="str">
            <v>SINAPI JUNHO 2025</v>
          </cell>
        </row>
        <row r="11185">
          <cell r="A11185">
            <v>100815</v>
          </cell>
          <cell r="B11185" t="str">
            <v>LUVA PARA INSTALAÇÕES EM PEX MULTICAMADA, DN 20 MM, CONEXÃO POR CRIMPAGEM - FORNECIMENTO E INSTALAÇÃO. AF_01/2020</v>
          </cell>
          <cell r="C11185" t="str">
            <v>UN</v>
          </cell>
          <cell r="D11185">
            <v>0</v>
          </cell>
          <cell r="E11185">
            <v>0</v>
          </cell>
          <cell r="F11185" t="str">
            <v>SINAPI JUNHO 2025</v>
          </cell>
        </row>
        <row r="11186">
          <cell r="A11186">
            <v>100816</v>
          </cell>
          <cell r="B11186" t="str">
            <v>LUVA PARA INSTALAÇÕES EM PEX MULTICAMADA, DN 26 MM, CONEXÃO POR CRIMPAGEM - FORNECIMENTO E INSTALAÇÃO. AF_01/2020</v>
          </cell>
          <cell r="C11186" t="str">
            <v>UN</v>
          </cell>
          <cell r="D11186">
            <v>0</v>
          </cell>
          <cell r="E11186">
            <v>0</v>
          </cell>
          <cell r="F11186" t="str">
            <v>SINAPI JUNHO 2025</v>
          </cell>
        </row>
        <row r="11187">
          <cell r="A11187">
            <v>100817</v>
          </cell>
          <cell r="B11187" t="str">
            <v>LUVA PARA INSTALAÇÕES EM PEX MULTICAMADA, DN 32 MM, CONEXÃO POR CRIMPAGEM - FORNECIMENTO E INSTALAÇÃO. AF_01/2020</v>
          </cell>
          <cell r="C11187" t="str">
            <v>UN</v>
          </cell>
          <cell r="D11187">
            <v>0</v>
          </cell>
          <cell r="E11187">
            <v>0</v>
          </cell>
          <cell r="F11187" t="str">
            <v>SINAPI JUNHO 2025</v>
          </cell>
        </row>
        <row r="11188">
          <cell r="A11188">
            <v>100795</v>
          </cell>
          <cell r="B11188" t="str">
            <v>TUBO, PEX, MULTICAMADA, COM PROTEÇÃO UV, DN 16, INSTALADO EM IMPLANTAÇÃO DE INSTALAÇÕES DE GÁS - FORNECIMENTO E INSTALAÇÃO. AF_01/2020</v>
          </cell>
          <cell r="C11188" t="str">
            <v>M</v>
          </cell>
          <cell r="D11188">
            <v>0</v>
          </cell>
          <cell r="E11188">
            <v>0</v>
          </cell>
          <cell r="F11188" t="str">
            <v>SINAPI JUNHO 2025</v>
          </cell>
        </row>
        <row r="11189">
          <cell r="A11189">
            <v>100842</v>
          </cell>
          <cell r="B11189" t="str">
            <v>TUBO, PEX, MULTICAMADA, COM PROTEÇÃO UV, DN 16, INSTALADO EM PRUMADA DE INSTALAÇÕES DE GÁS - FORNECIMENTO E INSTALAÇÃO. AF_01/2020</v>
          </cell>
          <cell r="C11189" t="str">
            <v>M</v>
          </cell>
          <cell r="D11189">
            <v>0</v>
          </cell>
          <cell r="E11189">
            <v>0</v>
          </cell>
          <cell r="F11189" t="str">
            <v>SINAPI JUNHO 2025</v>
          </cell>
        </row>
        <row r="11190">
          <cell r="A11190">
            <v>100796</v>
          </cell>
          <cell r="B11190" t="str">
            <v>TUBO, PEX, MULTICAMADA, COM PROTEÇÃO UV, DN 20, INSTALADO EM IMPLANTAÇÃO DE INSTALAÇÕES DE GÁS - FORNECIMENTO E INSTALAÇÃO. AF_01/2020</v>
          </cell>
          <cell r="C11190" t="str">
            <v>M</v>
          </cell>
          <cell r="D11190">
            <v>0</v>
          </cell>
          <cell r="E11190">
            <v>0</v>
          </cell>
          <cell r="F11190" t="str">
            <v>SINAPI JUNHO 2025</v>
          </cell>
        </row>
        <row r="11191">
          <cell r="A11191">
            <v>100843</v>
          </cell>
          <cell r="B11191" t="str">
            <v>TUBO, PEX, MULTICAMADA, COM PROTEÇÃO UV, DN 20, INSTALADO EM PRUMADA DE INSTALAÇÕES DE GÁS - FORNECIMENTO E INSTALAÇÃO. AF_01/2020</v>
          </cell>
          <cell r="C11191" t="str">
            <v>M</v>
          </cell>
          <cell r="D11191">
            <v>0</v>
          </cell>
          <cell r="E11191">
            <v>0</v>
          </cell>
          <cell r="F11191" t="str">
            <v>SINAPI JUNHO 2025</v>
          </cell>
        </row>
        <row r="11192">
          <cell r="A11192">
            <v>100844</v>
          </cell>
          <cell r="B11192" t="str">
            <v>TUBO, PEX, MULTICAMADA, COM PROTEÇÃO UV, DN 25, INSTALADO EM PRUMADA DE INSTALAÇÕES DE GÁS - FORNECIMENTO E INSTALAÇÃO. AF_01/2020</v>
          </cell>
          <cell r="C11192" t="str">
            <v>M</v>
          </cell>
          <cell r="D11192">
            <v>0</v>
          </cell>
          <cell r="E11192">
            <v>0</v>
          </cell>
          <cell r="F11192" t="str">
            <v>SINAPI JUNHO 2025</v>
          </cell>
        </row>
        <row r="11193">
          <cell r="A11193">
            <v>100797</v>
          </cell>
          <cell r="B11193" t="str">
            <v>TUBO, PEX, MULTICAMADA, COM PROTEÇÃO UV, DN 26, INSTALADO EM IMPLANTAÇÃO DE INSTALAÇÕES DE GÁS - FORNECIMENTO E INSTALAÇÃO. AF_01/2020</v>
          </cell>
          <cell r="C11193" t="str">
            <v>M</v>
          </cell>
          <cell r="D11193">
            <v>0</v>
          </cell>
          <cell r="E11193">
            <v>0</v>
          </cell>
          <cell r="F11193" t="str">
            <v>SINAPI JUNHO 2025</v>
          </cell>
        </row>
        <row r="11194">
          <cell r="A11194">
            <v>100798</v>
          </cell>
          <cell r="B11194" t="str">
            <v>TUBO, PEX, MULTICAMADA, COM PROTEÇÃO UV, DN 32, INSTALADO EM IMPLANTAÇÃO DE INSTALAÇÕES DE GÁS - FORNECIMENTO E INSTALAÇÃO. AF_01/2020</v>
          </cell>
          <cell r="C11194" t="str">
            <v>M</v>
          </cell>
          <cell r="D11194">
            <v>0</v>
          </cell>
          <cell r="E11194">
            <v>0</v>
          </cell>
          <cell r="F11194" t="str">
            <v>SINAPI JUNHO 2025</v>
          </cell>
        </row>
        <row r="11195">
          <cell r="A11195">
            <v>100845</v>
          </cell>
          <cell r="B11195" t="str">
            <v>TUBO, PEX, MULTICAMADA, COM PROTEÇÃO UV, DN 32, INSTALADO EM PRUMADA DE INSTALAÇÕES DE GÁS - FORNECIMENTO E INSTALAÇÃO. AF_01/2020</v>
          </cell>
          <cell r="C11195" t="str">
            <v>M</v>
          </cell>
          <cell r="D11195">
            <v>0</v>
          </cell>
          <cell r="E11195">
            <v>0</v>
          </cell>
          <cell r="F11195" t="str">
            <v>SINAPI JUNHO 2025</v>
          </cell>
        </row>
        <row r="11196">
          <cell r="A11196">
            <v>100799</v>
          </cell>
          <cell r="B11196" t="str">
            <v>TUBO, PEX, MULTICAMADA, COM TUBO LUVA, DN 16, INSTALADO EM IMPLANTAÇÃO DE INSTALAÇÕES DE GÁS - FORNECIMENTO E INSTALAÇÃO. AF_01/2020</v>
          </cell>
          <cell r="C11196" t="str">
            <v>M</v>
          </cell>
          <cell r="D11196">
            <v>17.41</v>
          </cell>
          <cell r="E11196">
            <v>18.22</v>
          </cell>
          <cell r="F11196" t="str">
            <v>SINAPI JUNHO 2025</v>
          </cell>
        </row>
        <row r="11197">
          <cell r="A11197">
            <v>100807</v>
          </cell>
          <cell r="B11197" t="str">
            <v>TUBO, PEX, MULTICAMADA, COM TUBO LUVA, DN 16, INSTALADO EM RAMAL INTERNO DE INSTALAÇÕES DE GÁS - FORNECIMENTO E INSTALAÇÃO. AF_01/2020</v>
          </cell>
          <cell r="C11197" t="str">
            <v>M</v>
          </cell>
          <cell r="D11197">
            <v>23.26</v>
          </cell>
          <cell r="E11197">
            <v>24.62</v>
          </cell>
          <cell r="F11197" t="str">
            <v>SINAPI JUNHO 2025</v>
          </cell>
        </row>
        <row r="11198">
          <cell r="A11198">
            <v>100800</v>
          </cell>
          <cell r="B11198" t="str">
            <v>TUBO, PEX, MULTICAMADA, COM TUBO LUVA, DN 20, INSTALADO EM IMPLANTAÇÃO DE INSTALAÇÕES DE GÁS - FORNECIMENTO E INSTALAÇÃO. AF_01/2020</v>
          </cell>
          <cell r="C11198" t="str">
            <v>M</v>
          </cell>
          <cell r="D11198">
            <v>24.64</v>
          </cell>
          <cell r="E11198">
            <v>25.57</v>
          </cell>
          <cell r="F11198" t="str">
            <v>SINAPI JUNHO 2025</v>
          </cell>
        </row>
        <row r="11199">
          <cell r="A11199">
            <v>100808</v>
          </cell>
          <cell r="B11199" t="str">
            <v>TUBO, PEX, MULTICAMADA, COM TUBO LUVA, DN 20, INSTALADO EM RAMAL INTERNO DE INSTALAÇÕES DE GÁS - FORNECIMENTO E INSTALAÇÃO. AF_01/2020</v>
          </cell>
          <cell r="C11199" t="str">
            <v>M</v>
          </cell>
          <cell r="D11199">
            <v>31.58</v>
          </cell>
          <cell r="E11199">
            <v>33.19</v>
          </cell>
          <cell r="F11199" t="str">
            <v>SINAPI JUNHO 2025</v>
          </cell>
        </row>
        <row r="11200">
          <cell r="A11200">
            <v>100801</v>
          </cell>
          <cell r="B11200" t="str">
            <v>TUBO, PEX, MULTICAMADA, COM TUBO LUVA, DN 26, INSTALADO EM IMPLANTAÇÃO DE INSTALAÇÕES DE GÁS - FORNECIMENTO E INSTALAÇÃO. AF_01/2020</v>
          </cell>
          <cell r="C11200" t="str">
            <v>M</v>
          </cell>
          <cell r="D11200">
            <v>32.14</v>
          </cell>
          <cell r="E11200">
            <v>33.26</v>
          </cell>
          <cell r="F11200" t="str">
            <v>SINAPI JUNHO 2025</v>
          </cell>
        </row>
        <row r="11201">
          <cell r="A11201">
            <v>100809</v>
          </cell>
          <cell r="B11201" t="str">
            <v>TUBO, PEX, MULTICAMADA, COM TUBO LUVA, DN 26, INSTALADO EM RAMAL INTERNO DE INSTALAÇÕES DE GÁS - FORNECIMENTO E INSTALAÇÃO. AF_01/2020</v>
          </cell>
          <cell r="C11201" t="str">
            <v>M</v>
          </cell>
          <cell r="D11201">
            <v>40.46</v>
          </cell>
          <cell r="E11201">
            <v>42.36</v>
          </cell>
          <cell r="F11201" t="str">
            <v>SINAPI JUNHO 2025</v>
          </cell>
        </row>
        <row r="11202">
          <cell r="A11202">
            <v>100802</v>
          </cell>
          <cell r="B11202" t="str">
            <v>TUBO, PEX, MULTICAMADA, COM TUBO LUVA, DN 32, INSTALADO EM IMPLANTAÇÃO DE INSTALAÇÕES DE GÁS - FORNECIMENTO E INSTALAÇÃO. AF_01/2020</v>
          </cell>
          <cell r="C11202" t="str">
            <v>M</v>
          </cell>
          <cell r="D11202">
            <v>42.8</v>
          </cell>
          <cell r="E11202">
            <v>44.15</v>
          </cell>
          <cell r="F11202" t="str">
            <v>SINAPI JUNHO 2025</v>
          </cell>
        </row>
        <row r="11203">
          <cell r="A11203">
            <v>100810</v>
          </cell>
          <cell r="B11203" t="str">
            <v>TUBO, PEX, MULTICAMADA, COM TUBO LUVA, DN 32, INSTALADO EM RAMAL INTERNO DE INSTALAÇÕES DE GÁS - FORNECIMENTO E INSTALAÇÃO. AF_01/2020</v>
          </cell>
          <cell r="C11203" t="str">
            <v>M</v>
          </cell>
          <cell r="D11203">
            <v>53.01</v>
          </cell>
          <cell r="E11203">
            <v>55.34</v>
          </cell>
          <cell r="F11203" t="str">
            <v>SINAPI JUNHO 2025</v>
          </cell>
        </row>
        <row r="11204">
          <cell r="A11204">
            <v>100791</v>
          </cell>
          <cell r="B11204" t="str">
            <v>TUBO, PEX, MULTICAMADA, DN 16, INSTALADO EM IMPLANTAÇÃO DE INSTALAÇÕES DE GÁS - FORNECIMENTO E INSTALAÇÃO. AF_01/2020</v>
          </cell>
          <cell r="C11204" t="str">
            <v>M</v>
          </cell>
          <cell r="D11204">
            <v>16.91</v>
          </cell>
          <cell r="E11204">
            <v>17.66</v>
          </cell>
          <cell r="F11204" t="str">
            <v>SINAPI JUNHO 2025</v>
          </cell>
        </row>
        <row r="11205">
          <cell r="A11205">
            <v>100803</v>
          </cell>
          <cell r="B11205" t="str">
            <v>TUBO, PEX, MULTICAMADA, DN 16, INSTALADO EM RAMAL INTERNO DE INSTALAÇÕES DE GÁS - FORNECIMENTO E INSTALAÇÃO. AF_01/2020</v>
          </cell>
          <cell r="C11205" t="str">
            <v>M</v>
          </cell>
          <cell r="D11205">
            <v>15.89</v>
          </cell>
          <cell r="E11205">
            <v>16.53</v>
          </cell>
          <cell r="F11205" t="str">
            <v>SINAPI JUNHO 2025</v>
          </cell>
        </row>
        <row r="11206">
          <cell r="A11206">
            <v>100792</v>
          </cell>
          <cell r="B11206" t="str">
            <v>TUBO, PEX, MULTICAMADA, DN 20, INSTALADO EM IMPLANTAÇÃO DE INSTALAÇÕES DE GÁS - FORNECIMENTO E INSTALAÇÃO. AF_01/2020</v>
          </cell>
          <cell r="C11206" t="str">
            <v>M</v>
          </cell>
          <cell r="D11206">
            <v>24.14</v>
          </cell>
          <cell r="E11206">
            <v>25.03</v>
          </cell>
          <cell r="F11206" t="str">
            <v>SINAPI JUNHO 2025</v>
          </cell>
        </row>
        <row r="11207">
          <cell r="A11207">
            <v>100804</v>
          </cell>
          <cell r="B11207" t="str">
            <v>TUBO, PEX, MULTICAMADA, DN 20, INSTALADO EM RAMAL INTERNO DE INSTALAÇÕES DE GÁS - FORNECIMENTO E INSTALAÇÃO. AF_01/2020</v>
          </cell>
          <cell r="C11207" t="str">
            <v>M</v>
          </cell>
          <cell r="D11207">
            <v>22.92</v>
          </cell>
          <cell r="E11207">
            <v>23.69</v>
          </cell>
          <cell r="F11207" t="str">
            <v>SINAPI JUNHO 2025</v>
          </cell>
        </row>
        <row r="11208">
          <cell r="A11208">
            <v>100793</v>
          </cell>
          <cell r="B11208" t="str">
            <v>TUBO, PEX, MULTICAMADA, DN 26, INSTALADO EM IMPLANTAÇÃO DE INSTALAÇÕES DE GÁS - FORNECIMENTO E INSTALAÇÃO. AF_01/2020</v>
          </cell>
          <cell r="C11208" t="str">
            <v>M</v>
          </cell>
          <cell r="D11208">
            <v>31.65</v>
          </cell>
          <cell r="E11208">
            <v>32.71</v>
          </cell>
          <cell r="F11208" t="str">
            <v>SINAPI JUNHO 2025</v>
          </cell>
        </row>
        <row r="11209">
          <cell r="A11209">
            <v>100805</v>
          </cell>
          <cell r="B11209" t="str">
            <v>TUBO, PEX, MULTICAMADA, DN 26, INSTALADO EM RAMAL INTERNO DE INSTALAÇÕES DE GÁS - FORNECIMENTO E INSTALAÇÃO. AF_01/2020</v>
          </cell>
          <cell r="C11209" t="str">
            <v>M</v>
          </cell>
          <cell r="D11209">
            <v>30.19</v>
          </cell>
          <cell r="E11209">
            <v>31.12</v>
          </cell>
          <cell r="F11209" t="str">
            <v>SINAPI JUNHO 2025</v>
          </cell>
        </row>
        <row r="11210">
          <cell r="A11210">
            <v>100794</v>
          </cell>
          <cell r="B11210" t="str">
            <v>TUBO, PEX, MULTICAMADA, DN 32, INSTALADO EM IMPLANTAÇÃO DE INSTALAÇÕES DE GÁS - FORNECIMENTO E INSTALAÇÃO. AF_01/2020</v>
          </cell>
          <cell r="C11210" t="str">
            <v>M</v>
          </cell>
          <cell r="D11210">
            <v>42.3</v>
          </cell>
          <cell r="E11210">
            <v>43.6</v>
          </cell>
          <cell r="F11210" t="str">
            <v>SINAPI JUNHO 2025</v>
          </cell>
        </row>
        <row r="11211">
          <cell r="A11211">
            <v>100806</v>
          </cell>
          <cell r="B11211" t="str">
            <v>TUBO, PEX, MULTICAMADA, DN 32, INSTALADO EM RAMAL INTERNO DE INSTALAÇÕES DE GÁS - FORNECIMENTO E INSTALAÇÃO. AF_01/2020</v>
          </cell>
          <cell r="C11211" t="str">
            <v>M</v>
          </cell>
          <cell r="D11211">
            <v>40.5</v>
          </cell>
          <cell r="E11211">
            <v>41.64</v>
          </cell>
          <cell r="F11211" t="str">
            <v>SINAPI JUNHO 2025</v>
          </cell>
        </row>
        <row r="11212">
          <cell r="A11212">
            <v>100838</v>
          </cell>
          <cell r="B11212" t="str">
            <v>TÊ, PARA INSTALAÇÕES EM PEX MULTICAMADA, DN 16 MM, CONEXÃO POR CRIMPAGEM - FORNECIMENTO E INSTALAÇÃO. AF_01/2020</v>
          </cell>
          <cell r="C11212" t="str">
            <v>UN</v>
          </cell>
          <cell r="D11212">
            <v>0</v>
          </cell>
          <cell r="E11212">
            <v>0</v>
          </cell>
          <cell r="F11212" t="str">
            <v>SINAPI JUNHO 2025</v>
          </cell>
        </row>
        <row r="11213">
          <cell r="A11213">
            <v>100839</v>
          </cell>
          <cell r="B11213" t="str">
            <v>TÊ, PARA INSTALAÇÕES EM PEX MULTICAMADA, DN 20 MM, CONEXÃO POR CRIMPAGEM - FORNECIMENTO E INSTALAÇÃO. AF_01/2020</v>
          </cell>
          <cell r="C11213" t="str">
            <v>UN</v>
          </cell>
          <cell r="D11213">
            <v>0</v>
          </cell>
          <cell r="E11213">
            <v>0</v>
          </cell>
          <cell r="F11213" t="str">
            <v>SINAPI JUNHO 2025</v>
          </cell>
        </row>
        <row r="11214">
          <cell r="A11214">
            <v>100840</v>
          </cell>
          <cell r="B11214" t="str">
            <v>TÊ, PARA INSTALAÇÕES EM PEX MULTICAMADA, DN 26 MM, CONEXÃO POR CRIMPAGEM - FORNECIMENTO E INSTALAÇÃO. AF_01/2020</v>
          </cell>
          <cell r="C11214" t="str">
            <v>UN</v>
          </cell>
          <cell r="D11214">
            <v>0</v>
          </cell>
          <cell r="E11214">
            <v>0</v>
          </cell>
          <cell r="F11214" t="str">
            <v>SINAPI JUNHO 2025</v>
          </cell>
        </row>
        <row r="11215">
          <cell r="A11215">
            <v>100841</v>
          </cell>
          <cell r="B11215" t="str">
            <v>TÊ, PARA INSTALAÇÕES EM PEX MULTICAMADA, DN 32 MM, CONEXÃO POR CRIMPAGEM - FORNECIMENTO E INSTALAÇÃO. AF_01/2020</v>
          </cell>
          <cell r="C11215" t="str">
            <v>UN</v>
          </cell>
          <cell r="D11215">
            <v>0</v>
          </cell>
          <cell r="E11215">
            <v>0</v>
          </cell>
          <cell r="F11215" t="str">
            <v>SINAPI JUNHO 2025</v>
          </cell>
        </row>
        <row r="11216">
          <cell r="A11216">
            <v>103283</v>
          </cell>
          <cell r="B11216" t="str">
            <v>AR CONDICIONADO JANELA, 10000 BTU/H, CICLO FRIO - FORNECIMENTO E INSTALAÇÃO. AF_11/2021</v>
          </cell>
          <cell r="C11216" t="str">
            <v>UN</v>
          </cell>
          <cell r="D11216">
            <v>0</v>
          </cell>
          <cell r="E11216">
            <v>0</v>
          </cell>
          <cell r="F11216" t="str">
            <v>SINAPI JUNHO 2025</v>
          </cell>
        </row>
        <row r="11217">
          <cell r="A11217">
            <v>103284</v>
          </cell>
          <cell r="B11217" t="str">
            <v>AR CONDICIONADO JANELA, 12000 BTU/H, CICLO FRIO - FORNECIMENTO E INSTALAÇÃO. AF_11/2021</v>
          </cell>
          <cell r="C11217" t="str">
            <v>UN</v>
          </cell>
          <cell r="D11217">
            <v>0</v>
          </cell>
          <cell r="E11217">
            <v>0</v>
          </cell>
          <cell r="F11217" t="str">
            <v>SINAPI JUNHO 2025</v>
          </cell>
        </row>
        <row r="11218">
          <cell r="A11218">
            <v>103282</v>
          </cell>
          <cell r="B11218" t="str">
            <v>AR CONDICIONADO JANELA, 7500 BTU/H, CICLO FRIO - FORNECIMENTO E INSTALAÇÃO. AF_11/2021</v>
          </cell>
          <cell r="C11218" t="str">
            <v>UN</v>
          </cell>
          <cell r="D11218">
            <v>0</v>
          </cell>
          <cell r="E11218">
            <v>0</v>
          </cell>
          <cell r="F11218" t="str">
            <v>SINAPI JUNHO 2025</v>
          </cell>
        </row>
        <row r="11219">
          <cell r="A11219">
            <v>103279</v>
          </cell>
          <cell r="B11219" t="str">
            <v>AR CONDICIONADO SPLIT DUTO, 18000 BTU/H, CICLO QUENTE/FRIO - FORNECIMENTO E INSTALAÇÃO. AF_11/2021</v>
          </cell>
          <cell r="C11219" t="str">
            <v>UN</v>
          </cell>
          <cell r="D11219">
            <v>0</v>
          </cell>
          <cell r="E11219">
            <v>0</v>
          </cell>
          <cell r="F11219" t="str">
            <v>SINAPI JUNHO 2025</v>
          </cell>
        </row>
        <row r="11220">
          <cell r="A11220">
            <v>103280</v>
          </cell>
          <cell r="B11220" t="str">
            <v>AR CONDICIONADO SPLIT DUTO, 24000 BTU/H, CICLO QUENTE/FRIO - FORNECIMENTO E INSTALAÇÃO. AF_11/2021</v>
          </cell>
          <cell r="C11220" t="str">
            <v>UN</v>
          </cell>
          <cell r="D11220">
            <v>0</v>
          </cell>
          <cell r="E11220">
            <v>0</v>
          </cell>
          <cell r="F11220" t="str">
            <v>SINAPI JUNHO 2025</v>
          </cell>
        </row>
        <row r="11221">
          <cell r="A11221">
            <v>103281</v>
          </cell>
          <cell r="B11221" t="str">
            <v>AR CONDICIONADO SPLIT DUTO, 36000 BTU/H, CICLO QUENTE/FRIO - FORNECIMENTO E INSTALAÇÃO. AF_11/2021</v>
          </cell>
          <cell r="C11221" t="str">
            <v>UN</v>
          </cell>
          <cell r="D11221">
            <v>0</v>
          </cell>
          <cell r="E11221">
            <v>0</v>
          </cell>
          <cell r="F11221" t="str">
            <v>SINAPI JUNHO 2025</v>
          </cell>
        </row>
        <row r="11222">
          <cell r="A11222">
            <v>103247</v>
          </cell>
          <cell r="B11222" t="str">
            <v>AR CONDICIONADO SPLIT INVERTER, HI-WALL (PAREDE), 12000 BTU/H, CICLO FRIO - FORNECIMENTO E INSTALAÇÃO. AF_11/2021_PE</v>
          </cell>
          <cell r="C11222" t="str">
            <v>UN</v>
          </cell>
          <cell r="D11222">
            <v>2751.26</v>
          </cell>
          <cell r="E11222">
            <v>2762.6</v>
          </cell>
          <cell r="F11222" t="str">
            <v>SINAPI JUNHO 2025</v>
          </cell>
        </row>
        <row r="11223">
          <cell r="A11223">
            <v>103250</v>
          </cell>
          <cell r="B11223" t="str">
            <v>AR CONDICIONADO SPLIT INVERTER, HI-WALL (PAREDE), 18000 BTU/H, CICLO FRIO - FORNECIMENTO E INSTALAÇÃO. AF_11/2021_PE</v>
          </cell>
          <cell r="C11223" t="str">
            <v>UN</v>
          </cell>
          <cell r="D11223">
            <v>3998.27</v>
          </cell>
          <cell r="E11223">
            <v>4010.53</v>
          </cell>
          <cell r="F11223" t="str">
            <v>SINAPI JUNHO 2025</v>
          </cell>
        </row>
        <row r="11224">
          <cell r="A11224">
            <v>103253</v>
          </cell>
          <cell r="B11224" t="str">
            <v>AR CONDICIONADO SPLIT INVERTER, HI-WALL (PAREDE), 24000 BTU/H, CICLO FRIO - FORNECIMENTO E INSTALAÇÃO. AF_11/2021_PE</v>
          </cell>
          <cell r="C11224" t="str">
            <v>UN</v>
          </cell>
          <cell r="D11224">
            <v>5452.22</v>
          </cell>
          <cell r="E11224">
            <v>5465.02</v>
          </cell>
          <cell r="F11224" t="str">
            <v>SINAPI JUNHO 2025</v>
          </cell>
        </row>
        <row r="11225">
          <cell r="A11225">
            <v>103244</v>
          </cell>
          <cell r="B11225" t="str">
            <v>AR CONDICIONADO SPLIT INVERTER, HI-WALL (PAREDE), 9000 BTU/H, CICLO FRIO - FORNECIMENTO E INSTALAÇÃO. AF_11/2021_PE</v>
          </cell>
          <cell r="C11225" t="str">
            <v>UN</v>
          </cell>
          <cell r="D11225">
            <v>2478.3200000000002</v>
          </cell>
          <cell r="E11225">
            <v>2489.66</v>
          </cell>
          <cell r="F11225" t="str">
            <v>SINAPI JUNHO 2025</v>
          </cell>
        </row>
        <row r="11226">
          <cell r="A11226">
            <v>103256</v>
          </cell>
          <cell r="B11226" t="str">
            <v>AR CONDICIONADO SPLIT INVERTER, PISO TETO, 18000 BTU/H, CICLO FRIO - FORNECIMENTO E INSTALAÇÃO. AF_11/2021_PSE</v>
          </cell>
          <cell r="C11226" t="str">
            <v>UN</v>
          </cell>
          <cell r="D11226">
            <v>10129.75</v>
          </cell>
          <cell r="E11226">
            <v>10148.549999999999</v>
          </cell>
          <cell r="F11226" t="str">
            <v>SINAPI JUNHO 2025</v>
          </cell>
        </row>
        <row r="11227">
          <cell r="A11227">
            <v>103258</v>
          </cell>
          <cell r="B11227" t="str">
            <v>AR CONDICIONADO SPLIT INVERTER, PISO TETO, 24000 BTU/H, CICLO FRIO - FORNECIMENTO E INSTALAÇÃO. AF_11/2021_PSE</v>
          </cell>
          <cell r="C11227" t="str">
            <v>UN</v>
          </cell>
          <cell r="D11227">
            <v>11325.27</v>
          </cell>
          <cell r="E11227">
            <v>11344.58</v>
          </cell>
          <cell r="F11227" t="str">
            <v>SINAPI JUNHO 2025</v>
          </cell>
        </row>
        <row r="11228">
          <cell r="A11228">
            <v>103260</v>
          </cell>
          <cell r="B11228" t="str">
            <v>AR CONDICIONADO SPLIT INVERTER, PISO TETO, 24000 BTU/H, QUENTE/FRIO - FORNECIMENTO E INSTALAÇÃO. AF_11/2021_PSE</v>
          </cell>
          <cell r="C11228" t="str">
            <v>UN</v>
          </cell>
          <cell r="D11228">
            <v>6266.06</v>
          </cell>
          <cell r="E11228">
            <v>6285.37</v>
          </cell>
          <cell r="F11228" t="str">
            <v>SINAPI JUNHO 2025</v>
          </cell>
        </row>
        <row r="11229">
          <cell r="A11229">
            <v>103261</v>
          </cell>
          <cell r="B11229" t="str">
            <v>AR CONDICIONADO SPLIT INVERTER, PISO TETO, 36000 BTU/H, CICLO FRIO - FORNECIMENTO E INSTALAÇÃO. AF_11/2021_PSE</v>
          </cell>
          <cell r="C11229" t="str">
            <v>UN</v>
          </cell>
          <cell r="D11229">
            <v>12775.97</v>
          </cell>
          <cell r="E11229">
            <v>12797.17</v>
          </cell>
          <cell r="F11229" t="str">
            <v>SINAPI JUNHO 2025</v>
          </cell>
        </row>
        <row r="11230">
          <cell r="A11230">
            <v>103263</v>
          </cell>
          <cell r="B11230" t="str">
            <v>AR CONDICIONADO SPLIT INVERTER, PISO TETO, 48000 BTU/H, CICLO FRIO - FORNECIMENTO E INSTALAÇÃO. AF_11/2021_PE</v>
          </cell>
          <cell r="C11230" t="str">
            <v>UN</v>
          </cell>
          <cell r="D11230">
            <v>17739.689999999999</v>
          </cell>
          <cell r="E11230">
            <v>17767.36</v>
          </cell>
          <cell r="F11230" t="str">
            <v>SINAPI JUNHO 2025</v>
          </cell>
        </row>
        <row r="11231">
          <cell r="A11231">
            <v>103265</v>
          </cell>
          <cell r="B11231" t="str">
            <v>AR CONDICIONADO SPLIT INVERTER, PISO TETO, APRESENTANDO ENTRE 54000 E 58000 BTU/H, CICLO FRIO - FORNECIMENTO E INSTALAÇÃO. AF_11/2021_PE</v>
          </cell>
          <cell r="C11231" t="str">
            <v>UN</v>
          </cell>
          <cell r="D11231">
            <v>21388.54</v>
          </cell>
          <cell r="E11231">
            <v>21416.21</v>
          </cell>
          <cell r="F11231" t="str">
            <v>SINAPI JUNHO 2025</v>
          </cell>
        </row>
        <row r="11232">
          <cell r="A11232">
            <v>103268</v>
          </cell>
          <cell r="B11232" t="str">
            <v>AR CONDICIONADO SPLIT ON/OFF, CASSETE (TETO), 18000 BTU/H, CICLO QUENTE/FRIO - FORNECIMENTO E INSTALAÇÃO. AF_11/2021_PE</v>
          </cell>
          <cell r="C11232" t="str">
            <v>UN</v>
          </cell>
          <cell r="D11232">
            <v>7508.29</v>
          </cell>
          <cell r="E11232">
            <v>7527.59</v>
          </cell>
          <cell r="F11232" t="str">
            <v>SINAPI JUNHO 2025</v>
          </cell>
        </row>
        <row r="11233">
          <cell r="A11233">
            <v>103270</v>
          </cell>
          <cell r="B11233" t="str">
            <v>AR CONDICIONADO SPLIT ON/OFF, CASSETE (TETO), 24000 BTU/H, CICLO QUENTE/FRIO - FORNECIMENTO E INSTALAÇÃO. AF_11/2021_PE</v>
          </cell>
          <cell r="C11233" t="str">
            <v>UN</v>
          </cell>
          <cell r="D11233">
            <v>8070.15</v>
          </cell>
          <cell r="E11233">
            <v>8090.22</v>
          </cell>
          <cell r="F11233" t="str">
            <v>SINAPI JUNHO 2025</v>
          </cell>
        </row>
        <row r="11234">
          <cell r="A11234">
            <v>103272</v>
          </cell>
          <cell r="B11234" t="str">
            <v>AR CONDICIONADO SPLIT ON/OFF, CASSETE (TETO), 36000 BTU/H, CICLO QUENTE/FRIO - FORNECIMENTO E INSTALAÇÃO. AF_11/2021_PE</v>
          </cell>
          <cell r="C11234" t="str">
            <v>UN</v>
          </cell>
          <cell r="D11234">
            <v>11812.25</v>
          </cell>
          <cell r="E11234">
            <v>11835.35</v>
          </cell>
          <cell r="F11234" t="str">
            <v>SINAPI JUNHO 2025</v>
          </cell>
        </row>
        <row r="11235">
          <cell r="A11235">
            <v>103274</v>
          </cell>
          <cell r="B11235" t="str">
            <v>AR CONDICIONADO SPLIT ON/OFF, CASSETE (TETO), 48000 BTU/H, CICLO QUENTE/FRIO - FORNECIMENTO E INSTALAÇÃO. AF_11/2021_PE</v>
          </cell>
          <cell r="C11235" t="str">
            <v>UN</v>
          </cell>
          <cell r="D11235">
            <v>13916.99</v>
          </cell>
          <cell r="E11235">
            <v>13946.76</v>
          </cell>
          <cell r="F11235" t="str">
            <v>SINAPI JUNHO 2025</v>
          </cell>
        </row>
        <row r="11236">
          <cell r="A11236">
            <v>103276</v>
          </cell>
          <cell r="B11236" t="str">
            <v>AR CONDICIONADO SPLIT ON/OFF, CASSETE (TETO), 60000 BTU/H, CICLO QUENTE/FRIO - FORNECIMENTO E INSTALAÇÃO. AF_11/2021_PE</v>
          </cell>
          <cell r="C11236" t="str">
            <v>UN</v>
          </cell>
          <cell r="D11236">
            <v>14529.18</v>
          </cell>
          <cell r="E11236">
            <v>14558.95</v>
          </cell>
          <cell r="F11236" t="str">
            <v>SINAPI JUNHO 2025</v>
          </cell>
        </row>
        <row r="11237">
          <cell r="A11237">
            <v>103267</v>
          </cell>
          <cell r="B11237" t="str">
            <v>AR CONDICIONADO SPLIT ON/OFF, CASSETE (TETO), FRIO 4 VIAS 18000 BTU/H - FORNECIMENTO E INSTALAÇÃO. AF_11/2021_PE</v>
          </cell>
          <cell r="C11237" t="str">
            <v>UN</v>
          </cell>
          <cell r="D11237">
            <v>6323.88</v>
          </cell>
          <cell r="E11237">
            <v>6343.18</v>
          </cell>
          <cell r="F11237" t="str">
            <v>SINAPI JUNHO 2025</v>
          </cell>
        </row>
        <row r="11238">
          <cell r="A11238">
            <v>103269</v>
          </cell>
          <cell r="B11238" t="str">
            <v>AR CONDICIONADO SPLIT ON/OFF, CASSETE (TETO), FRIO 4 VIAS 24000 BTU/H - FORNECIMENTO E INSTALAÇÃO. AF_11/2021_PE</v>
          </cell>
          <cell r="C11238" t="str">
            <v>UN</v>
          </cell>
          <cell r="D11238">
            <v>7774.27</v>
          </cell>
          <cell r="E11238">
            <v>7794.34</v>
          </cell>
          <cell r="F11238" t="str">
            <v>SINAPI JUNHO 2025</v>
          </cell>
        </row>
        <row r="11239">
          <cell r="A11239">
            <v>103271</v>
          </cell>
          <cell r="B11239" t="str">
            <v>AR CONDICIONADO SPLIT ON/OFF, CASSETE (TETO), FRIO 4 VIAS 36000 BTU/H - FORNECIMENTO E INSTALAÇÃO. AF_11/2021_PE</v>
          </cell>
          <cell r="C11239" t="str">
            <v>UN</v>
          </cell>
          <cell r="D11239">
            <v>11435.98</v>
          </cell>
          <cell r="E11239">
            <v>11459.08</v>
          </cell>
          <cell r="F11239" t="str">
            <v>SINAPI JUNHO 2025</v>
          </cell>
        </row>
        <row r="11240">
          <cell r="A11240">
            <v>103273</v>
          </cell>
          <cell r="B11240" t="str">
            <v>AR CONDICIONADO SPLIT ON/OFF, CASSETE (TETO), FRIO 4 VIAS 48000 BTU/H - FORNECIMENTO E INSTALAÇÃO. AF_11/2021_PE</v>
          </cell>
          <cell r="C11240" t="str">
            <v>UN</v>
          </cell>
          <cell r="D11240">
            <v>12147.36</v>
          </cell>
          <cell r="E11240">
            <v>12177.13</v>
          </cell>
          <cell r="F11240" t="str">
            <v>SINAPI JUNHO 2025</v>
          </cell>
        </row>
        <row r="11241">
          <cell r="A11241">
            <v>103275</v>
          </cell>
          <cell r="B11241" t="str">
            <v>AR CONDICIONADO SPLIT ON/OFF, CASSETE (TETO), FRIO 4 VIAS 60000 BTU/H - FORNECIMENTO E INSTALAÇÃO. AF_11/2021_PE</v>
          </cell>
          <cell r="C11241" t="str">
            <v>UN</v>
          </cell>
          <cell r="D11241">
            <v>13844.75</v>
          </cell>
          <cell r="E11241">
            <v>13874.52</v>
          </cell>
          <cell r="F11241" t="str">
            <v>SINAPI JUNHO 2025</v>
          </cell>
        </row>
        <row r="11242">
          <cell r="A11242">
            <v>103248</v>
          </cell>
          <cell r="B11242" t="str">
            <v>AR CONDICIONADO SPLIT ON/OFF, HI-WALL (PAREDE), 12000 BTUS/H, CICLO FRIO - FORNECIMENTO E INSTALAÇÃO. AF_11/2021_PE</v>
          </cell>
          <cell r="C11242" t="str">
            <v>UN</v>
          </cell>
          <cell r="D11242">
            <v>2247.23</v>
          </cell>
          <cell r="E11242">
            <v>2258.5700000000002</v>
          </cell>
          <cell r="F11242" t="str">
            <v>SINAPI JUNHO 2025</v>
          </cell>
        </row>
        <row r="11243">
          <cell r="A11243">
            <v>103249</v>
          </cell>
          <cell r="B11243" t="str">
            <v>AR CONDICIONADO SPLIT ON/OFF, HI-WALL (PAREDE), 12000 BTUS/H, CICLO QUENTE/FRIO - FORNECIMENTO E INSTALAÇÃO. AF_11/2021_PE</v>
          </cell>
          <cell r="C11243" t="str">
            <v>UN</v>
          </cell>
          <cell r="D11243">
            <v>2414.71</v>
          </cell>
          <cell r="E11243">
            <v>2426.0500000000002</v>
          </cell>
          <cell r="F11243" t="str">
            <v>SINAPI JUNHO 2025</v>
          </cell>
        </row>
        <row r="11244">
          <cell r="A11244">
            <v>103251</v>
          </cell>
          <cell r="B11244" t="str">
            <v>AR CONDICIONADO SPLIT ON/OFF, HI-WALL (PAREDE), 18000 BTUS/H, CICLO FRIO - FORNECIMENTO E INSTALAÇÃO. AF_11/2021_PE</v>
          </cell>
          <cell r="C11244" t="str">
            <v>UN</v>
          </cell>
          <cell r="D11244">
            <v>3156.45</v>
          </cell>
          <cell r="E11244">
            <v>3168.71</v>
          </cell>
          <cell r="F11244" t="str">
            <v>SINAPI JUNHO 2025</v>
          </cell>
        </row>
        <row r="11245">
          <cell r="A11245">
            <v>103252</v>
          </cell>
          <cell r="B11245" t="str">
            <v>AR CONDICIONADO SPLIT ON/OFF, HI-WALL (PAREDE), 18000 BTUS/H, CICLO QUENTE/FRIO - FORNECIMENTO E INSTALAÇÃO. AF_11/2021_PE</v>
          </cell>
          <cell r="C11245" t="str">
            <v>UN</v>
          </cell>
          <cell r="D11245">
            <v>3495.93</v>
          </cell>
          <cell r="E11245">
            <v>3508.19</v>
          </cell>
          <cell r="F11245" t="str">
            <v>SINAPI JUNHO 2025</v>
          </cell>
        </row>
        <row r="11246">
          <cell r="A11246">
            <v>103254</v>
          </cell>
          <cell r="B11246" t="str">
            <v>AR CONDICIONADO SPLIT ON/OFF, HI-WALL (PAREDE), 24000 BTUS/H, CICLO FRIO - FORNECIMENTO E INSTALAÇÃO. AF_11/2021_PE</v>
          </cell>
          <cell r="C11246" t="str">
            <v>UN</v>
          </cell>
          <cell r="D11246">
            <v>4075.94</v>
          </cell>
          <cell r="E11246">
            <v>4088.74</v>
          </cell>
          <cell r="F11246" t="str">
            <v>SINAPI JUNHO 2025</v>
          </cell>
        </row>
        <row r="11247">
          <cell r="A11247">
            <v>103255</v>
          </cell>
          <cell r="B11247" t="str">
            <v>AR CONDICIONADO SPLIT ON/OFF, HI-WALL (PAREDE), 24000 BTUS/H, CICLO QUENTE/FRIO - FORNECIMENTO E INSTALAÇÃO. AF_11/2021_PE</v>
          </cell>
          <cell r="C11247" t="str">
            <v>UN</v>
          </cell>
          <cell r="D11247">
            <v>4561.53</v>
          </cell>
          <cell r="E11247">
            <v>4574.33</v>
          </cell>
          <cell r="F11247" t="str">
            <v>SINAPI JUNHO 2025</v>
          </cell>
        </row>
        <row r="11248">
          <cell r="A11248">
            <v>103245</v>
          </cell>
          <cell r="B11248" t="str">
            <v>AR CONDICIONADO SPLIT ON/OFF, HI-WALL (PAREDE), 9000 BTUS/H, CICLO FRIO - FORNECIMENTO E INSTALAÇÃO. AF_11/2021_PE</v>
          </cell>
          <cell r="C11248" t="str">
            <v>UN</v>
          </cell>
          <cell r="D11248">
            <v>1953.56</v>
          </cell>
          <cell r="E11248">
            <v>1964.9</v>
          </cell>
          <cell r="F11248" t="str">
            <v>SINAPI JUNHO 2025</v>
          </cell>
        </row>
        <row r="11249">
          <cell r="A11249">
            <v>103246</v>
          </cell>
          <cell r="B11249" t="str">
            <v>AR CONDICIONADO SPLIT ON/OFF, HI-WALL (PAREDE), 9000 BTUS/H, CICLO QUENTE/FRIO - FORNECIMENTO E INSTALAÇÃO. AF_11/2021_PE</v>
          </cell>
          <cell r="C11249" t="str">
            <v>UN</v>
          </cell>
          <cell r="D11249">
            <v>2131.0300000000002</v>
          </cell>
          <cell r="E11249">
            <v>2142.37</v>
          </cell>
          <cell r="F11249" t="str">
            <v>SINAPI JUNHO 2025</v>
          </cell>
        </row>
        <row r="11250">
          <cell r="A11250">
            <v>103257</v>
          </cell>
          <cell r="B11250" t="str">
            <v>AR CONDICIONADO SPLIT ON/OFF, PISO TETO, 18.000 BTU/H, CICLO FRIO - FORNECIMENTO E INSTALAÇÃO. AF_11/2021_PSE</v>
          </cell>
          <cell r="C11250" t="str">
            <v>UN</v>
          </cell>
          <cell r="D11250">
            <v>5781.61</v>
          </cell>
          <cell r="E11250">
            <v>5800.41</v>
          </cell>
          <cell r="F11250" t="str">
            <v>SINAPI JUNHO 2025</v>
          </cell>
        </row>
        <row r="11251">
          <cell r="A11251">
            <v>103259</v>
          </cell>
          <cell r="B11251" t="str">
            <v>AR CONDICIONADO SPLIT ON/OFF, PISO TETO, 24.000 BTU/H, CICLO FRIO - FORNECIMENTO E INSTALAÇÃO. AF_11/2021_PSE</v>
          </cell>
          <cell r="C11251" t="str">
            <v>UN</v>
          </cell>
          <cell r="D11251">
            <v>6099.77</v>
          </cell>
          <cell r="E11251">
            <v>6119.08</v>
          </cell>
          <cell r="F11251" t="str">
            <v>SINAPI JUNHO 2025</v>
          </cell>
        </row>
        <row r="11252">
          <cell r="A11252">
            <v>103262</v>
          </cell>
          <cell r="B11252" t="str">
            <v>AR CONDICIONADO SPLIT ON/OFF, PISO TETO, 36.000 BTU/H, CICLO FRIO - FORNECIMENTO E INSTALAÇÃO. AF_11/2021_PSE</v>
          </cell>
          <cell r="C11252" t="str">
            <v>UN</v>
          </cell>
          <cell r="D11252">
            <v>8014.83</v>
          </cell>
          <cell r="E11252">
            <v>8036.03</v>
          </cell>
          <cell r="F11252" t="str">
            <v>SINAPI JUNHO 2025</v>
          </cell>
        </row>
        <row r="11253">
          <cell r="A11253">
            <v>103264</v>
          </cell>
          <cell r="B11253" t="str">
            <v>AR CONDICIONADO SPLIT ON/OFF, PISO TETO, 48.000 BTU/H, CICLO FRIO - FORNECIMENTO E INSTALAÇÃO. AF_11/2021_PE</v>
          </cell>
          <cell r="C11253" t="str">
            <v>UN</v>
          </cell>
          <cell r="D11253">
            <v>9944.33</v>
          </cell>
          <cell r="E11253">
            <v>9972</v>
          </cell>
          <cell r="F11253" t="str">
            <v>SINAPI JUNHO 2025</v>
          </cell>
        </row>
        <row r="11254">
          <cell r="A11254">
            <v>103266</v>
          </cell>
          <cell r="B11254" t="str">
            <v>AR CONDICIONADO SPLIT ON/OFF, PISO TETO, 60.000 BTU/H, CICLO FRIO - FORNECIMENTO E INSTALAÇÃO. AF_11/2021_PE</v>
          </cell>
          <cell r="C11254" t="str">
            <v>UN</v>
          </cell>
          <cell r="D11254">
            <v>11107.13</v>
          </cell>
          <cell r="E11254">
            <v>11134.8</v>
          </cell>
          <cell r="F11254" t="str">
            <v>SINAPI JUNHO 2025</v>
          </cell>
        </row>
        <row r="11255">
          <cell r="A11255">
            <v>103277</v>
          </cell>
          <cell r="B11255" t="str">
            <v>AR CONDICIONADO SPLITÃO 10 TR - FORNECIMENTO E INSTALAÇÃO. AF_11/2021_PE</v>
          </cell>
          <cell r="C11255" t="str">
            <v>UN</v>
          </cell>
          <cell r="D11255">
            <v>26830.27</v>
          </cell>
          <cell r="E11255">
            <v>26867.17</v>
          </cell>
          <cell r="F11255" t="str">
            <v>SINAPI JUNHO 2025</v>
          </cell>
        </row>
        <row r="11256">
          <cell r="A11256">
            <v>103278</v>
          </cell>
          <cell r="B11256" t="str">
            <v>AR CONDICIONADO SPLITÃO 15 TR - FORNECIMENTO E INSTALAÇÃO. AF_11/2021_PE</v>
          </cell>
          <cell r="C11256" t="str">
            <v>UN</v>
          </cell>
          <cell r="D11256">
            <v>34349.199999999997</v>
          </cell>
          <cell r="E11256">
            <v>34387.1</v>
          </cell>
          <cell r="F11256" t="str">
            <v>SINAPI JUNHO 2025</v>
          </cell>
        </row>
        <row r="11257">
          <cell r="A11257">
            <v>103285</v>
          </cell>
          <cell r="B11257" t="str">
            <v>DAMPER DE REGULAGEM PARA SISTEMA DE AR CONDICIONADO, 1000X500 MM - FORNECIMENTO E INSTALAÇÃO. AF_11/2021</v>
          </cell>
          <cell r="C11257" t="str">
            <v>UN</v>
          </cell>
          <cell r="D11257">
            <v>0</v>
          </cell>
          <cell r="E11257">
            <v>0</v>
          </cell>
          <cell r="F11257" t="str">
            <v>SINAPI JUNHO 2025</v>
          </cell>
        </row>
        <row r="11258">
          <cell r="A11258">
            <v>103286</v>
          </cell>
          <cell r="B11258" t="str">
            <v>DIFUSOR PARA SISTEMA DE AR CONDICIONADO, 400X400 MM - FORNECIMENTO E INSTALAÇÃO. AF_11/2021</v>
          </cell>
          <cell r="C11258" t="str">
            <v>UN</v>
          </cell>
          <cell r="D11258">
            <v>0</v>
          </cell>
          <cell r="E11258">
            <v>0</v>
          </cell>
          <cell r="F11258" t="str">
            <v>SINAPI JUNHO 2025</v>
          </cell>
        </row>
        <row r="11259">
          <cell r="A11259">
            <v>103287</v>
          </cell>
          <cell r="B11259" t="str">
            <v>GRELHA PARA SISTEMA DE AR CONDICIONADO, 400X400 MM - FORNECIMENTO E INSTALAÇÃO. AF_11/2021</v>
          </cell>
          <cell r="C11259" t="str">
            <v>UN</v>
          </cell>
          <cell r="D11259">
            <v>0</v>
          </cell>
          <cell r="E11259">
            <v>0</v>
          </cell>
          <cell r="F11259" t="str">
            <v>SINAPI JUNHO 2025</v>
          </cell>
        </row>
        <row r="11260">
          <cell r="A11260">
            <v>103288</v>
          </cell>
          <cell r="B11260" t="str">
            <v>RASGO E CHUMBAMENTO EM ALVENARIA PARA TUBOS DE SPLIT PAREDE DE 9000 A 24000 BTUS/H. AF_11/2021</v>
          </cell>
          <cell r="C11260" t="str">
            <v>UN</v>
          </cell>
          <cell r="D11260">
            <v>15.28</v>
          </cell>
          <cell r="E11260">
            <v>16.600000000000001</v>
          </cell>
          <cell r="F11260" t="str">
            <v>SINAPI JUNHO 2025</v>
          </cell>
        </row>
        <row r="11261">
          <cell r="A11261">
            <v>103291</v>
          </cell>
          <cell r="B11261" t="str">
            <v>TUBO EM COBRE FLEXÍVEL, DN 1/2", COM ISOLAMENTO, INSTALADO EM FORRO, PARA RAMAL DE ALIMENTAÇÃO DE AR CONDICIONADO, INCLUSO FIXADOR. AF_11/2021</v>
          </cell>
          <cell r="C11261" t="str">
            <v>M</v>
          </cell>
          <cell r="D11261">
            <v>63.09</v>
          </cell>
          <cell r="E11261">
            <v>63.6</v>
          </cell>
          <cell r="F11261" t="str">
            <v>SINAPI JUNHO 2025</v>
          </cell>
        </row>
        <row r="11262">
          <cell r="A11262">
            <v>103289</v>
          </cell>
          <cell r="B11262" t="str">
            <v>TUBO EM COBRE FLEXÍVEL, DN 1/4", COM ISOLAMENTO, INSTALADO EM FORRO, PARA RAMAL DE ALIMENTAÇÃO DE AR CONDICIONADO, INCLUSO FIXADOR. AF_11/2021</v>
          </cell>
          <cell r="C11262" t="str">
            <v>M</v>
          </cell>
          <cell r="D11262">
            <v>32.79</v>
          </cell>
          <cell r="E11262">
            <v>33.25</v>
          </cell>
          <cell r="F11262" t="str">
            <v>SINAPI JUNHO 2025</v>
          </cell>
        </row>
        <row r="11263">
          <cell r="A11263">
            <v>103290</v>
          </cell>
          <cell r="B11263" t="str">
            <v>TUBO EM COBRE FLEXÍVEL, DN 3/8", COM ISOLAMENTO, INSTALADO EM FORRO, PARA RAMAL DE ALIMENTAÇÃO DE AR CONDICIONADO, INCLUSO FIXADOR. AF_11/2021</v>
          </cell>
          <cell r="C11263" t="str">
            <v>M</v>
          </cell>
          <cell r="D11263">
            <v>50.28</v>
          </cell>
          <cell r="E11263">
            <v>50.77</v>
          </cell>
          <cell r="F11263" t="str">
            <v>SINAPI JUNHO 2025</v>
          </cell>
        </row>
        <row r="11264">
          <cell r="A11264">
            <v>103292</v>
          </cell>
          <cell r="B11264" t="str">
            <v>TUBO EM COBRE FLEXÍVEL, DN 5/8", COM ISOLAMENTO, INSTALADO EM FORRO, PARA RAMAL DE ALIMENTAÇÃO DE AR CONDICIONADO, INCLUSO FIXADOR. AF_11/2021</v>
          </cell>
          <cell r="C11264" t="str">
            <v>M</v>
          </cell>
          <cell r="D11264">
            <v>76.09</v>
          </cell>
          <cell r="E11264">
            <v>76.62</v>
          </cell>
          <cell r="F11264" t="str">
            <v>SINAPI JUNHO 2025</v>
          </cell>
        </row>
        <row r="11265">
          <cell r="A11265">
            <v>97333</v>
          </cell>
          <cell r="B11265" t="str">
            <v>TUBO EM COBRE FLEXÍVEL, DN 1/2", COM ISOLAMENTO, INSTALADO EM RAMAL DE ALIMENTAÇÃO DE AR CONDICIONADO COM CONDENSADORA CENTRAL - FORNECIMENTO E INSTALAÇÃO. AF_12/2015</v>
          </cell>
          <cell r="C11265" t="str">
            <v>M</v>
          </cell>
          <cell r="D11265">
            <v>58.19</v>
          </cell>
          <cell r="E11265">
            <v>58.53</v>
          </cell>
          <cell r="F11265" t="str">
            <v>SINAPI JUNHO 2025</v>
          </cell>
        </row>
        <row r="11266">
          <cell r="A11266">
            <v>97329</v>
          </cell>
          <cell r="B11266" t="str">
            <v>TUBO EM COBRE FLEXÍVEL, DN 1/2", COM ISOLAMENTO, INSTALADO EM RAMAL DE ALIMENTAÇÃO DE AR CONDICIONADO COM CONDENSADORA INDIVIDUAL - FORNECIMENTO E INSTALAÇÃO. AF_12/2015</v>
          </cell>
          <cell r="C11266" t="str">
            <v>M</v>
          </cell>
          <cell r="D11266">
            <v>57.68</v>
          </cell>
          <cell r="E11266">
            <v>57.98</v>
          </cell>
          <cell r="F11266" t="str">
            <v>SINAPI JUNHO 2025</v>
          </cell>
        </row>
        <row r="11267">
          <cell r="A11267">
            <v>97331</v>
          </cell>
          <cell r="B11267" t="str">
            <v>TUBO EM COBRE FLEXÍVEL, DN 1/4", COM ISOLAMENTO, INSTALADO EM RAMAL DE ALIMENTAÇÃO DE AR CONDICIONADO COM CONDENSADORA CENTRAL - FORNECIMENTO E INSTALAÇÃO. AF_12/2015</v>
          </cell>
          <cell r="C11267" t="str">
            <v>M</v>
          </cell>
          <cell r="D11267">
            <v>27.89</v>
          </cell>
          <cell r="E11267">
            <v>28.18</v>
          </cell>
          <cell r="F11267" t="str">
            <v>SINAPI JUNHO 2025</v>
          </cell>
        </row>
        <row r="11268">
          <cell r="A11268">
            <v>97327</v>
          </cell>
          <cell r="B11268" t="str">
            <v>TUBO EM COBRE FLEXÍVEL, DN 1/4", COM ISOLAMENTO, INSTALADO EM RAMAL DE ALIMENTAÇÃO DE AR CONDICIONADO COM CONDENSADORA INDIVIDUAL FORNECIMENTO E INSTALAÇÃO. AF_12/2015</v>
          </cell>
          <cell r="C11268" t="str">
            <v>M</v>
          </cell>
          <cell r="D11268">
            <v>27.53</v>
          </cell>
          <cell r="E11268">
            <v>27.78</v>
          </cell>
          <cell r="F11268" t="str">
            <v>SINAPI JUNHO 2025</v>
          </cell>
        </row>
        <row r="11269">
          <cell r="A11269">
            <v>97332</v>
          </cell>
          <cell r="B11269" t="str">
            <v>TUBO EM COBRE FLEXÍVEL, DN 3/8", COM ISOLAMENTO, INSTALADO EM RAMAL DE ALIMENTAÇÃO DE AR CONDICIONADO COM CONDENSADORA CENTRAL - FORNECIMENTO E INSTALAÇÃO. AF_12/2015</v>
          </cell>
          <cell r="C11269" t="str">
            <v>M</v>
          </cell>
          <cell r="D11269">
            <v>45.38</v>
          </cell>
          <cell r="E11269">
            <v>45.7</v>
          </cell>
          <cell r="F11269" t="str">
            <v>SINAPI JUNHO 2025</v>
          </cell>
        </row>
        <row r="11270">
          <cell r="A11270">
            <v>97328</v>
          </cell>
          <cell r="B11270" t="str">
            <v>TUBO EM COBRE FLEXÍVEL, DN 3/8", COM ISOLAMENTO, INSTALADO EM RAMAL DE ALIMENTAÇÃO DE AR CONDICIONADO COM CONDENSADORA INDIVIDUAL - FORNECIMENTO E INSTALAÇÃO. AF_12/2015</v>
          </cell>
          <cell r="C11270" t="str">
            <v>M</v>
          </cell>
          <cell r="D11270">
            <v>44.98</v>
          </cell>
          <cell r="E11270">
            <v>45.25</v>
          </cell>
          <cell r="F11270" t="str">
            <v>SINAPI JUNHO 2025</v>
          </cell>
        </row>
        <row r="11271">
          <cell r="A11271">
            <v>97334</v>
          </cell>
          <cell r="B11271" t="str">
            <v>TUBO EM COBRE FLEXÍVEL, DN 5/8", COM ISOLAMENTO, INSTALADO EM RAMAL DE ALIMENTAÇÃO DE AR CONDICIONADO COM CONDENSADORA CENTRAL FORNECIMENTO E INSTALAÇÃO. AF_12/2015</v>
          </cell>
          <cell r="C11271" t="str">
            <v>M</v>
          </cell>
          <cell r="D11271">
            <v>71.19</v>
          </cell>
          <cell r="E11271">
            <v>71.55</v>
          </cell>
          <cell r="F11271" t="str">
            <v>SINAPI JUNHO 2025</v>
          </cell>
        </row>
        <row r="11272">
          <cell r="A11272">
            <v>97330</v>
          </cell>
          <cell r="B11272" t="str">
            <v>TUBO EM COBRE FLEXÍVEL, DN 5/8", COM ISOLAMENTO, INSTALADO EM RAMAL DE ALIMENTAÇÃO DE AR CONDICIONADO COM CONDENSADORA INDIVIDUAL - FORNECIMENTO E INSTALAÇÃO. AF_12/2015</v>
          </cell>
          <cell r="C11272" t="str">
            <v>M</v>
          </cell>
          <cell r="D11272">
            <v>70.63</v>
          </cell>
          <cell r="E11272">
            <v>70.94</v>
          </cell>
          <cell r="F11272" t="str">
            <v>SINAPI JUNHO 2025</v>
          </cell>
        </row>
        <row r="11273">
          <cell r="A11273">
            <v>93085</v>
          </cell>
          <cell r="B11273" t="str">
            <v>BUCHA DE REDUÇÃO EM COBRE, DN 22 MM X 15 MM, SEM ANEL DE SOLDA, PONTA X BOLSA, INSTALADO EM RAMAL DE DISTRIBUIÇÃO DE HIDRÁULICA PREDIAL - FORNECIMENTO E INSTALAÇÃO. AF_04/2022</v>
          </cell>
          <cell r="C11273" t="str">
            <v>UN</v>
          </cell>
          <cell r="D11273">
            <v>15.82</v>
          </cell>
          <cell r="E11273">
            <v>16.59</v>
          </cell>
          <cell r="F11273" t="str">
            <v>SINAPI JUNHO 2025</v>
          </cell>
        </row>
        <row r="11274">
          <cell r="A11274">
            <v>103892</v>
          </cell>
          <cell r="B11274" t="str">
            <v>BUCHA DE REDUÇÃO EM COBRE, DN 22 MM X 15 MM, SEM ANEL DE SOLDA, PONTA X BOLSA, INSTALADO EM RAMAL E SUB-RAMAL DE AQUECIMENTO SOLAR - FORNECIMENTO E INSTALAÇÃO. AF_04/2022</v>
          </cell>
          <cell r="C11274" t="str">
            <v>UN</v>
          </cell>
          <cell r="D11274">
            <v>16.87</v>
          </cell>
          <cell r="E11274">
            <v>17.72</v>
          </cell>
          <cell r="F11274" t="str">
            <v>SINAPI JUNHO 2025</v>
          </cell>
        </row>
        <row r="11275">
          <cell r="A11275">
            <v>103823</v>
          </cell>
          <cell r="B11275" t="str">
            <v>BUCHA DE REDUÇÃO EM COBRE, DN 22 MM X 15 MM, SEM ANEL DE SOLDA, PONTA X BOLSA, INSTALADO EM RAMAL E SUB-RAMAL DE GÁS COMBUSTÍVEL - FORNECIMENTO E INSTALAÇÃO. AF_04/2022</v>
          </cell>
          <cell r="C11275" t="str">
            <v>UN</v>
          </cell>
          <cell r="D11275">
            <v>18.93</v>
          </cell>
          <cell r="E11275">
            <v>19.97</v>
          </cell>
          <cell r="F11275" t="str">
            <v>SINAPI JUNHO 2025</v>
          </cell>
        </row>
        <row r="11276">
          <cell r="A11276">
            <v>103856</v>
          </cell>
          <cell r="B11276" t="str">
            <v>BUCHA DE REDUÇÃO EM COBRE, DN 22 MM X 15 MM, SEM ANEL DE SOLDA, PONTA X BOLSA, INSTALADO EM RAMAL E SUB-RAMAL DE GÁS MEDICINAL - FORNECIMENTO E INSTALAÇÃO. AF_04/2022</v>
          </cell>
          <cell r="C11276" t="str">
            <v>UN</v>
          </cell>
          <cell r="D11276">
            <v>16.829999999999998</v>
          </cell>
          <cell r="E11276">
            <v>17.670000000000002</v>
          </cell>
          <cell r="F11276" t="str">
            <v>SINAPI JUNHO 2025</v>
          </cell>
        </row>
        <row r="11277">
          <cell r="A11277">
            <v>93108</v>
          </cell>
          <cell r="B11277" t="str">
            <v>BUCHA DE REDUÇÃO EM COBRE, DN 22 MM X 15 MM, SEM ANEL DE SOLDA, PONTA X BOLSA, INSTALADO EM RAMAL E SUB-RAMAL DE HIDRÁULICA PREDIAL - FORNECIMENTO E INSTALAÇÃO. AF_04/2022</v>
          </cell>
          <cell r="C11277" t="str">
            <v>UN</v>
          </cell>
          <cell r="D11277">
            <v>14.23</v>
          </cell>
          <cell r="E11277">
            <v>14.84</v>
          </cell>
          <cell r="F11277" t="str">
            <v>SINAPI JUNHO 2025</v>
          </cell>
        </row>
        <row r="11278">
          <cell r="A11278">
            <v>93091</v>
          </cell>
          <cell r="B11278" t="str">
            <v>BUCHA DE REDUÇÃO EM COBRE, DN 28 MM X 22 MM, SEM ANEL DE SOLDA, INSTALADO EM RAMAL DE DISTRIBUIÇÃO DE HIDRÁULICA PREDIAL - FORNECIMENTO E INSTALAÇÃO. AF_04/2022</v>
          </cell>
          <cell r="C11278" t="str">
            <v>UN</v>
          </cell>
          <cell r="D11278">
            <v>17.55</v>
          </cell>
          <cell r="E11278">
            <v>18.13</v>
          </cell>
          <cell r="F11278" t="str">
            <v>SINAPI JUNHO 2025</v>
          </cell>
        </row>
        <row r="11279">
          <cell r="A11279">
            <v>103900</v>
          </cell>
          <cell r="B11279" t="str">
            <v>BUCHA DE REDUÇÃO EM COBRE, DN 28 MM X 22 MM, SEM ANEL DE SOLDA, INSTALADO EM RAMAL E SUB-RAMAL DE AQUECIMENTO SOLAR - FORNECIMENTO E INSTALAÇÃO. AF_04/2022</v>
          </cell>
          <cell r="C11279" t="str">
            <v>UN</v>
          </cell>
          <cell r="D11279">
            <v>21.86</v>
          </cell>
          <cell r="E11279">
            <v>22.85</v>
          </cell>
          <cell r="F11279" t="str">
            <v>SINAPI JUNHO 2025</v>
          </cell>
        </row>
        <row r="11280">
          <cell r="A11280">
            <v>103831</v>
          </cell>
          <cell r="B11280" t="str">
            <v>BUCHA DE REDUÇÃO EM COBRE, DN 28 MM X 22 MM, SEM ANEL DE SOLDA, INSTALADO EM RAMAL E SUB-RAMAL DE GÁS COMBUSTÍVEL - FORNECIMENTO E INSTALAÇÃO. AF_04/2022</v>
          </cell>
          <cell r="C11280" t="str">
            <v>UN</v>
          </cell>
          <cell r="D11280">
            <v>28.23</v>
          </cell>
          <cell r="E11280">
            <v>29.8</v>
          </cell>
          <cell r="F11280" t="str">
            <v>SINAPI JUNHO 2025</v>
          </cell>
        </row>
        <row r="11281">
          <cell r="A11281">
            <v>103864</v>
          </cell>
          <cell r="B11281" t="str">
            <v>BUCHA DE REDUÇÃO EM COBRE, DN 28 MM X 22 MM, SEM ANEL DE SOLDA, INSTALADO EM RAMAL E SUB-RAMAL DE GÁS MEDICINAL - FORNECIMENTO E INSTALAÇÃO. AF_04/2022</v>
          </cell>
          <cell r="C11281" t="str">
            <v>UN</v>
          </cell>
          <cell r="D11281">
            <v>23.03</v>
          </cell>
          <cell r="E11281">
            <v>24.1</v>
          </cell>
          <cell r="F11281" t="str">
            <v>SINAPI JUNHO 2025</v>
          </cell>
        </row>
        <row r="11282">
          <cell r="A11282">
            <v>93133</v>
          </cell>
          <cell r="B11282" t="str">
            <v>BUCHA DE REDUÇÃO EM COBRE, DN 28 MM X 22 MM, SEM ANEL DE SOLDA, INSTALADO EM RAMAL E SUB-RAMAL DE HIDRÁULICA PREDIAL - FORNECIMENTO E INSTALAÇÃO. AF_04/2022</v>
          </cell>
          <cell r="C11282" t="str">
            <v>UN</v>
          </cell>
          <cell r="D11282">
            <v>20.52</v>
          </cell>
          <cell r="E11282">
            <v>21.36</v>
          </cell>
          <cell r="F11282" t="str">
            <v>SINAPI JUNHO 2025</v>
          </cell>
        </row>
        <row r="11283">
          <cell r="A11283">
            <v>93057</v>
          </cell>
          <cell r="B11283" t="str">
            <v>BUCHA DE REDUÇÃO EM COBRE, DN 28 MM X 22 MM, SEM ANEL DE SOLDA, PONTA X BOLSA, INSTALADO EM PRUMADA DE HIDRÁULICA PREDIAL - FORNECIMENTO E INSTALAÇÃO. AF_04/2022</v>
          </cell>
          <cell r="C11283" t="str">
            <v>UN</v>
          </cell>
          <cell r="D11283">
            <v>14.78</v>
          </cell>
          <cell r="E11283">
            <v>15.12</v>
          </cell>
          <cell r="F11283" t="str">
            <v>SINAPI JUNHO 2025</v>
          </cell>
        </row>
        <row r="11284">
          <cell r="A11284">
            <v>93062</v>
          </cell>
          <cell r="B11284" t="str">
            <v>BUCHA DE REDUÇÃO EM COBRE, DN 35 MM X 28 MM, SEM ANEL DE SOLDA, PONTA X BOLSA, INSTALADO EM PRUMADA DE HIDRÁULICA PREDIAL - FORNECIMENTO E INSTALAÇÃO. AF_04/2022</v>
          </cell>
          <cell r="C11284" t="str">
            <v>UN</v>
          </cell>
          <cell r="D11284">
            <v>28.52</v>
          </cell>
          <cell r="E11284">
            <v>28.93</v>
          </cell>
          <cell r="F11284" t="str">
            <v>SINAPI JUNHO 2025</v>
          </cell>
        </row>
        <row r="11285">
          <cell r="A11285">
            <v>93065</v>
          </cell>
          <cell r="B11285" t="str">
            <v>BUCHA DE REDUÇÃO EM COBRE, DN 42 MM X 35 MM, SEM ANEL DE SOLDA, PONTA X BOLSA, INSTALADO EM PRUMADA DE HIDRÁULICA PREDIAL - FORNECIMENTO E INSTALAÇÃO. AF_04/2022</v>
          </cell>
          <cell r="C11285" t="str">
            <v>UN</v>
          </cell>
          <cell r="D11285">
            <v>46.68</v>
          </cell>
          <cell r="E11285">
            <v>47.18</v>
          </cell>
          <cell r="F11285" t="str">
            <v>SINAPI JUNHO 2025</v>
          </cell>
        </row>
        <row r="11286">
          <cell r="A11286">
            <v>93068</v>
          </cell>
          <cell r="B11286" t="str">
            <v>BUCHA DE REDUÇÃO EM COBRE, DN 54 MM X 42 MM, SEM ANEL DE SOLDA, PONTA X BOLSA, INSTALADO EM PRUMADA DE HIDRÁULICA PREDIAL - FORNECIMENTO E INSTALAÇÃO. AF_04/2022</v>
          </cell>
          <cell r="C11286" t="str">
            <v>UN</v>
          </cell>
          <cell r="D11286">
            <v>65.739999999999995</v>
          </cell>
          <cell r="E11286">
            <v>66.37</v>
          </cell>
          <cell r="F11286" t="str">
            <v>SINAPI JUNHO 2025</v>
          </cell>
        </row>
        <row r="11287">
          <cell r="A11287">
            <v>93071</v>
          </cell>
          <cell r="B11287" t="str">
            <v>BUCHA DE REDUÇÃO EM COBRE, DN 66 MM X 54 MM, SEM ANEL DE SOLDA, PONTA X BOLSA, INSTALADO EM PRUMADA DE HIDRÁULICA PREDIAL - FORNECIMENTO E INSTALAÇÃO. AF_04/2022</v>
          </cell>
          <cell r="C11287" t="str">
            <v>UN</v>
          </cell>
          <cell r="D11287">
            <v>179.75</v>
          </cell>
          <cell r="E11287">
            <v>180.56</v>
          </cell>
          <cell r="F11287" t="str">
            <v>SINAPI JUNHO 2025</v>
          </cell>
        </row>
        <row r="11288">
          <cell r="A11288">
            <v>93081</v>
          </cell>
          <cell r="B11288" t="str">
            <v>CONECTOR EM BRONZE/LATÃO, DN 15 MM X 1/2", SEM ANEL DE SOLDA, BOLSA X ROSCA F, INSTALADO EM RAMAL DE DISTRIBUIÇÃO DE HIDRÁULICA PREDIAL - FORNECIMENTO E INSTALAÇÃO. AF_04/2022</v>
          </cell>
          <cell r="C11288" t="str">
            <v>UN</v>
          </cell>
          <cell r="D11288">
            <v>19.64</v>
          </cell>
          <cell r="E11288">
            <v>20.05</v>
          </cell>
          <cell r="F11288" t="str">
            <v>SINAPI JUNHO 2025</v>
          </cell>
        </row>
        <row r="11289">
          <cell r="A11289">
            <v>103887</v>
          </cell>
          <cell r="B11289" t="str">
            <v>CONECTOR EM BRONZE/LATÃO, DN 15 MM X 1/2", SEM ANEL DE SOLDA, BOLSA X ROSCA F, INSTALADO EM RAMAL E SUB-RAMAL DE AQUECIMENTO SOLAR - FORNECIMENTO E INSTALAÇÃO. AF_04/2022</v>
          </cell>
          <cell r="C11289" t="str">
            <v>UN</v>
          </cell>
          <cell r="D11289">
            <v>21.27</v>
          </cell>
          <cell r="E11289">
            <v>21.84</v>
          </cell>
          <cell r="F11289" t="str">
            <v>SINAPI JUNHO 2025</v>
          </cell>
        </row>
        <row r="11290">
          <cell r="A11290">
            <v>103818</v>
          </cell>
          <cell r="B11290" t="str">
            <v>CONECTOR EM BRONZE/LATÃO, DN 15 MM X 1/2", SEM ANEL DE SOLDA, BOLSA X ROSCA F, INSTALADO EM RAMAL E SUB-RAMAL DE GÁS COMBUSTÍVEL - FORNECIMENTO E INSTALAÇÃO. AF_04/2022</v>
          </cell>
          <cell r="C11290" t="str">
            <v>UN</v>
          </cell>
          <cell r="D11290">
            <v>21.26</v>
          </cell>
          <cell r="E11290">
            <v>21.81</v>
          </cell>
          <cell r="F11290" t="str">
            <v>SINAPI JUNHO 2025</v>
          </cell>
        </row>
        <row r="11291">
          <cell r="A11291">
            <v>103851</v>
          </cell>
          <cell r="B11291" t="str">
            <v>CONECTOR EM BRONZE/LATÃO, DN 15 MM X 1/2", SEM ANEL DE SOLDA, BOLSA X ROSCA F, INSTALADO EM RAMAL E SUB-RAMAL DE GÁS MEDICINAL - FORNECIMENTO E INSTALAÇÃO. AF_04/2022</v>
          </cell>
          <cell r="C11291" t="str">
            <v>UN</v>
          </cell>
          <cell r="D11291">
            <v>21.02</v>
          </cell>
          <cell r="E11291">
            <v>21.55</v>
          </cell>
          <cell r="F11291" t="str">
            <v>SINAPI JUNHO 2025</v>
          </cell>
        </row>
        <row r="11292">
          <cell r="A11292">
            <v>93104</v>
          </cell>
          <cell r="B11292" t="str">
            <v>CONECTOR EM BRONZE/LATÃO, DN 15 MM X 1/2", SEM ANEL DE SOLDA, BOLSA X ROSCA F, INSTALADO EM RAMAL E SUB-RAMAL DE HIDRÁULICA PREDIAL - FORNECIMENTO E INSTALAÇÃO. AF_04/2022</v>
          </cell>
          <cell r="C11292" t="str">
            <v>UN</v>
          </cell>
          <cell r="D11292">
            <v>19.73</v>
          </cell>
          <cell r="E11292">
            <v>20.14</v>
          </cell>
          <cell r="F11292" t="str">
            <v>SINAPI JUNHO 2025</v>
          </cell>
        </row>
        <row r="11293">
          <cell r="A11293">
            <v>98602</v>
          </cell>
          <cell r="B11293" t="str">
            <v>CONECTOR EM BRONZE/LATÃO, DN 22 MM X 1/2", SEM ANEL DE SOLDA, BOLSA X ROSCA F, INSTALADO EM PRUMADA DE HIDRÁULICA PREDIAL - FORNECIMENTO E INSTALAÇÃO. AF_04/2022</v>
          </cell>
          <cell r="C11293" t="str">
            <v>UN</v>
          </cell>
          <cell r="D11293">
            <v>19.14</v>
          </cell>
          <cell r="E11293">
            <v>19.46</v>
          </cell>
          <cell r="F11293" t="str">
            <v>SINAPI JUNHO 2025</v>
          </cell>
        </row>
        <row r="11294">
          <cell r="A11294">
            <v>93087</v>
          </cell>
          <cell r="B11294" t="str">
            <v>CONECTOR EM BRONZE/LATÃO, DN 22 MM X 1/2", SEM ANEL DE SOLDA, BOLSA X ROSCA F, INSTALADO EM RAMAL DE DISTRIBUIÇÃO DE HIDRÁULICA PREDIAL - FORNECIMENTO E INSTALAÇÃO. AF_04/2022</v>
          </cell>
          <cell r="C11294" t="str">
            <v>UN</v>
          </cell>
          <cell r="D11294">
            <v>20.58</v>
          </cell>
          <cell r="E11294">
            <v>21.02</v>
          </cell>
          <cell r="F11294" t="str">
            <v>SINAPI JUNHO 2025</v>
          </cell>
        </row>
        <row r="11295">
          <cell r="A11295">
            <v>103893</v>
          </cell>
          <cell r="B11295" t="str">
            <v>CONECTOR EM BRONZE/LATÃO, DN 22 MM X 1/2", SEM ANEL DE SOLDA, BOLSA X ROSCA F, INSTALADO EM RAMAL E SUB-RAMAL DE AQUECIMENTO SOLAR - FORNECIMENTO E INSTALAÇÃO. AF_04/2022</v>
          </cell>
          <cell r="C11295" t="str">
            <v>UN</v>
          </cell>
          <cell r="D11295">
            <v>22.57</v>
          </cell>
          <cell r="E11295">
            <v>23.21</v>
          </cell>
          <cell r="F11295" t="str">
            <v>SINAPI JUNHO 2025</v>
          </cell>
        </row>
        <row r="11296">
          <cell r="A11296">
            <v>103824</v>
          </cell>
          <cell r="B11296" t="str">
            <v>CONECTOR EM BRONZE/LATÃO, DN 22 MM X 1/2", SEM ANEL DE SOLDA, BOLSA X ROSCA F, INSTALADO EM RAMAL E SUB-RAMAL DE GÁS COMBUSTÍVEL - FORNECIMENTO E INSTALAÇÃO. AF_04/2022</v>
          </cell>
          <cell r="C11296" t="str">
            <v>UN</v>
          </cell>
          <cell r="D11296">
            <v>24.8</v>
          </cell>
          <cell r="E11296">
            <v>25.64</v>
          </cell>
          <cell r="F11296" t="str">
            <v>SINAPI JUNHO 2025</v>
          </cell>
        </row>
        <row r="11297">
          <cell r="A11297">
            <v>103857</v>
          </cell>
          <cell r="B11297" t="str">
            <v>CONECTOR EM BRONZE/LATÃO, DN 22 MM X 1/2", SEM ANEL DE SOLDA, BOLSA X ROSCA F, INSTALADO EM RAMAL E SUB-RAMAL DE GÁS MEDICINAL - FORNECIMENTO E INSTALAÇÃO. AF_04/2022</v>
          </cell>
          <cell r="C11297" t="str">
            <v>UN</v>
          </cell>
          <cell r="D11297">
            <v>22.87</v>
          </cell>
          <cell r="E11297">
            <v>23.53</v>
          </cell>
          <cell r="F11297" t="str">
            <v>SINAPI JUNHO 2025</v>
          </cell>
        </row>
        <row r="11298">
          <cell r="A11298">
            <v>93110</v>
          </cell>
          <cell r="B11298" t="str">
            <v>CONECTOR EM BRONZE/LATÃO, DN 22 MM X 1/2", SEM ANEL DE SOLDA, BOLSA X ROSCA F, INSTALADO EM RAMAL E SUB-RAMAL DE HIDRÁULICA PREDIAL - FORNECIMENTO E INSTALAÇÃO. AF_04/2022</v>
          </cell>
          <cell r="C11298" t="str">
            <v>UN</v>
          </cell>
          <cell r="D11298">
            <v>21.65</v>
          </cell>
          <cell r="E11298">
            <v>22.19</v>
          </cell>
          <cell r="F11298" t="str">
            <v>SINAPI JUNHO 2025</v>
          </cell>
        </row>
        <row r="11299">
          <cell r="A11299">
            <v>93054</v>
          </cell>
          <cell r="B11299" t="str">
            <v>CONECTOR EM BRONZE/LATÃO, DN 22 MM X 3/4", SEM ANEL DE SOLDA, BOLSA X ROSCA F, INSTALADO EM PRUMADA DE HIDRÁULICA PREDIAL - FORNECIMENTO E INSTALAÇÃO. AF_04/2022</v>
          </cell>
          <cell r="C11299" t="str">
            <v>UN</v>
          </cell>
          <cell r="D11299">
            <v>23.73</v>
          </cell>
          <cell r="E11299">
            <v>24.14</v>
          </cell>
          <cell r="F11299" t="str">
            <v>SINAPI JUNHO 2025</v>
          </cell>
        </row>
        <row r="11300">
          <cell r="A11300">
            <v>93088</v>
          </cell>
          <cell r="B11300" t="str">
            <v>CONECTOR EM BRONZE/LATÃO, DN 22 MM X 3/4", SEM ANEL DE SOLDA, BOLSA X ROSCA F, INSTALADO EM RAMAL DE DISTRIBUIÇÃO DE HIDRÁULICA PREDIAL - FORNECIMENTO E INSTALAÇÃO. AF_04/2022</v>
          </cell>
          <cell r="C11300" t="str">
            <v>UN</v>
          </cell>
          <cell r="D11300">
            <v>25.5</v>
          </cell>
          <cell r="E11300">
            <v>26.03</v>
          </cell>
          <cell r="F11300" t="str">
            <v>SINAPI JUNHO 2025</v>
          </cell>
        </row>
        <row r="11301">
          <cell r="A11301">
            <v>103894</v>
          </cell>
          <cell r="B11301" t="str">
            <v>CONECTOR EM BRONZE/LATÃO, DN 22 MM X 3/4", SEM ANEL DE SOLDA, BOLSA X ROSCA F, INSTALADO EM RAMAL E SUB-RAMAL DE AQUECIMENTO SOLAR - FORNECIMENTO E INSTALAÇÃO. AF_04/2022</v>
          </cell>
          <cell r="C11301" t="str">
            <v>UN</v>
          </cell>
          <cell r="D11301">
            <v>27.16</v>
          </cell>
          <cell r="E11301">
            <v>27.89</v>
          </cell>
          <cell r="F11301" t="str">
            <v>SINAPI JUNHO 2025</v>
          </cell>
        </row>
        <row r="11302">
          <cell r="A11302">
            <v>103825</v>
          </cell>
          <cell r="B11302" t="str">
            <v>CONECTOR EM BRONZE/LATÃO, DN 22 MM X 3/4", SEM ANEL DE SOLDA, BOLSA X ROSCA F, INSTALADO EM RAMAL E SUB-RAMAL DE GÁS COMBUSTÍVEL - FORNECIMENTO E INSTALAÇÃO. AF_04/2022</v>
          </cell>
          <cell r="C11302" t="str">
            <v>UN</v>
          </cell>
          <cell r="D11302">
            <v>29.38</v>
          </cell>
          <cell r="E11302">
            <v>30.32</v>
          </cell>
          <cell r="F11302" t="str">
            <v>SINAPI JUNHO 2025</v>
          </cell>
        </row>
        <row r="11303">
          <cell r="A11303">
            <v>103858</v>
          </cell>
          <cell r="B11303" t="str">
            <v>CONECTOR EM BRONZE/LATÃO, DN 22 MM X 3/4", SEM ANEL DE SOLDA, BOLSA X ROSCA F, INSTALADO EM RAMAL E SUB-RAMAL DE GÁS MEDICINAL - FORNECIMENTO E INSTALAÇÃO. AF_04/2022</v>
          </cell>
          <cell r="C11303" t="str">
            <v>UN</v>
          </cell>
          <cell r="D11303">
            <v>27.46</v>
          </cell>
          <cell r="E11303">
            <v>28.21</v>
          </cell>
          <cell r="F11303" t="str">
            <v>SINAPI JUNHO 2025</v>
          </cell>
        </row>
        <row r="11304">
          <cell r="A11304">
            <v>93111</v>
          </cell>
          <cell r="B11304" t="str">
            <v>CONECTOR EM BRONZE/LATÃO, DN 22 MM X 3/4", SEM ANEL DE SOLDA, BOLSA X ROSCA F, INSTALADO EM RAMAL E SUB-RAMAL DE HIDRÁULICA PREDIAL - FORNECIMENTO E INSTALAÇÃO. AF_04/2022</v>
          </cell>
          <cell r="C11304" t="str">
            <v>UN</v>
          </cell>
          <cell r="D11304">
            <v>26.23</v>
          </cell>
          <cell r="E11304">
            <v>26.87</v>
          </cell>
          <cell r="F11304" t="str">
            <v>SINAPI JUNHO 2025</v>
          </cell>
        </row>
        <row r="11305">
          <cell r="A11305">
            <v>93059</v>
          </cell>
          <cell r="B11305" t="str">
            <v>CONECTOR EM BRONZE/LATÃO, DN 28 MM X 1/2", SEM ANEL DE SOLDA, BOLSA X ROSCA F, INSTALADO EM PRUMADA DE HIDRÁULICA PREDIAL - FORNECIMENTO E INSTALAÇÃO. AF_04/2022</v>
          </cell>
          <cell r="C11305" t="str">
            <v>UN</v>
          </cell>
          <cell r="D11305">
            <v>31.03</v>
          </cell>
          <cell r="E11305">
            <v>31.39</v>
          </cell>
          <cell r="F11305" t="str">
            <v>SINAPI JUNHO 2025</v>
          </cell>
        </row>
        <row r="11306">
          <cell r="A11306">
            <v>93093</v>
          </cell>
          <cell r="B11306" t="str">
            <v>CONECTOR EM BRONZE/LATÃO, DN 28 MM X 1/2", SEM ANEL DE SOLDA, BOLSA X ROSCA F, INSTALADO EM RAMAL DE DISTRIBUIÇÃO DE HIDRÁULICA PREDIAL - FORNECIMENTO E INSTALAÇÃO. AF_04/2022</v>
          </cell>
          <cell r="C11306" t="str">
            <v>UN</v>
          </cell>
          <cell r="D11306">
            <v>32.35</v>
          </cell>
          <cell r="E11306">
            <v>32.83</v>
          </cell>
          <cell r="F11306" t="str">
            <v>SINAPI JUNHO 2025</v>
          </cell>
        </row>
        <row r="11307">
          <cell r="A11307">
            <v>103899</v>
          </cell>
          <cell r="B11307" t="str">
            <v>CONECTOR EM BRONZE/LATÃO, DN 28 MM X 1/2", SEM ANEL DE SOLDA, BOLSA X ROSCA F, INSTALADO EM RAMAL E SUB-RAMAL DE AQUECIMENTO SOLAR - FORNECIMENTO E INSTALAÇÃO. AF_04/2022</v>
          </cell>
          <cell r="C11307" t="str">
            <v>UN</v>
          </cell>
          <cell r="D11307">
            <v>34.67</v>
          </cell>
          <cell r="E11307">
            <v>35.36</v>
          </cell>
          <cell r="F11307" t="str">
            <v>SINAPI JUNHO 2025</v>
          </cell>
        </row>
        <row r="11308">
          <cell r="A11308">
            <v>103830</v>
          </cell>
          <cell r="B11308" t="str">
            <v>CONECTOR EM BRONZE/LATÃO, DN 28 MM X 1/2", SEM ANEL DE SOLDA, BOLSA X ROSCA F, INSTALADO EM RAMAL E SUB-RAMAL DE GÁS COMBUSTÍVEL - FORNECIMENTO E INSTALAÇÃO. AF_04/2022</v>
          </cell>
          <cell r="C11308" t="str">
            <v>UN</v>
          </cell>
          <cell r="D11308">
            <v>38.56</v>
          </cell>
          <cell r="E11308">
            <v>39.64</v>
          </cell>
          <cell r="F11308" t="str">
            <v>SINAPI JUNHO 2025</v>
          </cell>
        </row>
        <row r="11309">
          <cell r="A11309">
            <v>103863</v>
          </cell>
          <cell r="B11309" t="str">
            <v>CONECTOR EM BRONZE/LATÃO, DN 28 MM X 1/2", SEM ANEL DE SOLDA, BOLSA X ROSCA F, INSTALADO EM RAMAL E SUB-RAMAL DE GÁS MEDICINAL - FORNECIMENTO E INSTALAÇÃO. AF_04/2022</v>
          </cell>
          <cell r="C11309" t="str">
            <v>UN</v>
          </cell>
          <cell r="D11309">
            <v>35.43</v>
          </cell>
          <cell r="E11309">
            <v>36.200000000000003</v>
          </cell>
          <cell r="F11309" t="str">
            <v>SINAPI JUNHO 2025</v>
          </cell>
        </row>
        <row r="11310">
          <cell r="A11310">
            <v>93114</v>
          </cell>
          <cell r="B11310" t="str">
            <v>CONECTOR EM BRONZE/LATÃO, DN 28 MM X 1/2", SEM ANEL DE SOLDA, BOLSA X ROSCA F, INSTALADO EM RAMAL E SUB-RAMAL DE HIDRÁULICA PREDIAL - FORNECIMENTO E INSTALAÇÃO. AF_04/2022</v>
          </cell>
          <cell r="C11310" t="str">
            <v>UN</v>
          </cell>
          <cell r="D11310">
            <v>34.270000000000003</v>
          </cell>
          <cell r="E11310">
            <v>34.92</v>
          </cell>
          <cell r="F11310" t="str">
            <v>SINAPI JUNHO 2025</v>
          </cell>
        </row>
        <row r="11311">
          <cell r="A11311">
            <v>93075</v>
          </cell>
          <cell r="B11311" t="str">
            <v>COTOVELO EM BRONZE/LATÃO, DN 15 MM X 1/2", 90 GRAUS, SEM ANEL DE SOLDA, BOLSA X ROSCA F, INSTALADO EM RAMAL DE DISTRIBUIÇÃO DE HIDRÁULICA PREDIAL - FORNECIMENTO E INSTALAÇÃO. AF_04/2022</v>
          </cell>
          <cell r="C11311" t="str">
            <v>UN</v>
          </cell>
          <cell r="D11311">
            <v>20.81</v>
          </cell>
          <cell r="E11311">
            <v>21.34</v>
          </cell>
          <cell r="F11311" t="str">
            <v>SINAPI JUNHO 2025</v>
          </cell>
        </row>
        <row r="11312">
          <cell r="A11312">
            <v>103876</v>
          </cell>
          <cell r="B11312" t="str">
            <v>COTOVELO EM BRONZE/LATÃO, DN 15 MM X 1/2", 90 GRAUS, SEM ANEL DE SOLDA, BOLSA X ROSCA F, INSTALADO EM RAMAL E SUB-RAMAL DE AQUECIMENTO SOLAR - FORNECIMENTO E INSTALAÇÃO. AF_04/2022</v>
          </cell>
          <cell r="C11312" t="str">
            <v>UN</v>
          </cell>
          <cell r="D11312">
            <v>23.27</v>
          </cell>
          <cell r="E11312">
            <v>24.03</v>
          </cell>
          <cell r="F11312" t="str">
            <v>SINAPI JUNHO 2025</v>
          </cell>
        </row>
        <row r="11313">
          <cell r="A11313">
            <v>103807</v>
          </cell>
          <cell r="B11313" t="str">
            <v>COTOVELO EM BRONZE/LATÃO, DN 15 MM X 1/2", 90 GRAUS, SEM ANEL DE SOLDA, BOLSA X ROSCA F, INSTALADO EM RAMAL E SUB-RAMAL DE GÁS COMBUSTÍVEL - FORNECIMENTO E INSTALAÇÃO. AF_04/2022</v>
          </cell>
          <cell r="C11313" t="str">
            <v>UN</v>
          </cell>
          <cell r="D11313">
            <v>23.22</v>
          </cell>
          <cell r="E11313">
            <v>23.98</v>
          </cell>
          <cell r="F11313" t="str">
            <v>SINAPI JUNHO 2025</v>
          </cell>
        </row>
        <row r="11314">
          <cell r="A11314">
            <v>103840</v>
          </cell>
          <cell r="B11314" t="str">
            <v>COTOVELO EM BRONZE/LATÃO, DN 15 MM X 1/2", 90 GRAUS, SEM ANEL DE SOLDA, BOLSA X ROSCA F, INSTALADO EM RAMAL E SUB-RAMAL DE GÁS MEDICINAL - FORNECIMENTO E INSTALAÇÃO. AF_04/2022</v>
          </cell>
          <cell r="C11314" t="str">
            <v>UN</v>
          </cell>
          <cell r="D11314">
            <v>22.87</v>
          </cell>
          <cell r="E11314">
            <v>23.58</v>
          </cell>
          <cell r="F11314" t="str">
            <v>SINAPI JUNHO 2025</v>
          </cell>
        </row>
        <row r="11315">
          <cell r="A11315">
            <v>93098</v>
          </cell>
          <cell r="B11315" t="str">
            <v>COTOVELO EM BRONZE/LATÃO, DN 15 MM X 1/2", 90 GRAUS, SEM ANEL DE SOLDA, BOLSA X ROSCA F, INSTALADO EM RAMAL E SUB-RAMAL DE HIDRÁULICA PREDIAL - FORNECIMENTO E INSTALAÇÃO. AF_04/2022</v>
          </cell>
          <cell r="C11315" t="str">
            <v>UN</v>
          </cell>
          <cell r="D11315">
            <v>20.94</v>
          </cell>
          <cell r="E11315">
            <v>21.48</v>
          </cell>
          <cell r="F11315" t="str">
            <v>SINAPI JUNHO 2025</v>
          </cell>
        </row>
        <row r="11316">
          <cell r="A11316">
            <v>93120</v>
          </cell>
          <cell r="B11316" t="str">
            <v>COTOVELO EM BRONZE/LATÃO, DN 22 MM X 1/2", 90 GRAUS, SEM ANEL DE SOLDA, BOLSA X ROSCA F, INSTALADO EM PRUMADA DE HIDRÁULICA PREDIAL - FORNECIMENTO E INSTALAÇÃO. AF_04/2022</v>
          </cell>
          <cell r="C11316" t="str">
            <v>UN</v>
          </cell>
          <cell r="D11316">
            <v>27.34</v>
          </cell>
          <cell r="E11316">
            <v>27.73</v>
          </cell>
          <cell r="F11316" t="str">
            <v>SINAPI JUNHO 2025</v>
          </cell>
        </row>
        <row r="11317">
          <cell r="A11317">
            <v>93077</v>
          </cell>
          <cell r="B11317" t="str">
            <v>COTOVELO EM BRONZE/LATÃO, DN 22 MM X 1/2", 90 GRAUS, SEM ANEL DE SOLDA, BOLSA X ROSCA F, INSTALADO EM RAMAL DE DISTRIBUIÇÃO DE HIDRÁULICA PREDIAL - FORNECIMENTO E INSTALAÇÃO. AF_04/2022</v>
          </cell>
          <cell r="C11317" t="str">
            <v>UN</v>
          </cell>
          <cell r="D11317">
            <v>29.49</v>
          </cell>
          <cell r="E11317">
            <v>30.07</v>
          </cell>
          <cell r="F11317" t="str">
            <v>SINAPI JUNHO 2025</v>
          </cell>
        </row>
        <row r="11318">
          <cell r="A11318">
            <v>103879</v>
          </cell>
          <cell r="B11318" t="str">
            <v>COTOVELO EM BRONZE/LATÃO, DN 22 MM X 1/2", 90 GRAUS, SEM ANEL DE SOLDA, BOLSA X ROSCA F, INSTALADO EM RAMAL E SUB-RAMAL DE AQUECIMENTO SOLAR - FORNECIMENTO E INSTALAÇÃO. AF_04/2022</v>
          </cell>
          <cell r="C11318" t="str">
            <v>UN</v>
          </cell>
          <cell r="D11318">
            <v>32.479999999999997</v>
          </cell>
          <cell r="E11318">
            <v>33.340000000000003</v>
          </cell>
          <cell r="F11318" t="str">
            <v>SINAPI JUNHO 2025</v>
          </cell>
        </row>
        <row r="11319">
          <cell r="A11319">
            <v>103810</v>
          </cell>
          <cell r="B11319" t="str">
            <v>COTOVELO EM BRONZE/LATÃO, DN 22 MM X 1/2", 90 GRAUS, SEM ANEL DE SOLDA, BOLSA X ROSCA F, INSTALADO EM RAMAL E SUB-RAMAL DE GÁS COMBUSTÍVEL - FORNECIMENTO E INSTALAÇÃO. AF_04/2022</v>
          </cell>
          <cell r="C11319" t="str">
            <v>UN</v>
          </cell>
          <cell r="D11319">
            <v>35.78</v>
          </cell>
          <cell r="E11319">
            <v>36.94</v>
          </cell>
          <cell r="F11319" t="str">
            <v>SINAPI JUNHO 2025</v>
          </cell>
        </row>
        <row r="11320">
          <cell r="A11320">
            <v>103843</v>
          </cell>
          <cell r="B11320" t="str">
            <v>COTOVELO EM BRONZE/LATÃO, DN 22 MM X 1/2", 90 GRAUS, SEM ANEL DE SOLDA, BOLSA X ROSCA F, INSTALADO EM RAMAL E SUB-RAMAL DE GÁS MEDICINAL - FORNECIMENTO E INSTALAÇÃO. AF_04/2022</v>
          </cell>
          <cell r="C11320" t="str">
            <v>UN</v>
          </cell>
          <cell r="D11320">
            <v>32.9</v>
          </cell>
          <cell r="E11320">
            <v>33.799999999999997</v>
          </cell>
          <cell r="F11320" t="str">
            <v>SINAPI JUNHO 2025</v>
          </cell>
        </row>
        <row r="11321">
          <cell r="A11321">
            <v>93100</v>
          </cell>
          <cell r="B11321" t="str">
            <v>COTOVELO EM BRONZE/LATÃO, DN 22 MM X 1/2", 90 GRAUS, SEM ANEL DE SOLDA, BOLSA X ROSCA F, INSTALADO EM RAMAL E SUB-RAMAL DE HIDRÁULICA PREDIAL - FORNECIMENTO E INSTALAÇÃO. AF_04/2022</v>
          </cell>
          <cell r="C11321" t="str">
            <v>UN</v>
          </cell>
          <cell r="D11321">
            <v>31.08</v>
          </cell>
          <cell r="E11321">
            <v>31.8</v>
          </cell>
          <cell r="F11321" t="str">
            <v>SINAPI JUNHO 2025</v>
          </cell>
        </row>
        <row r="11322">
          <cell r="A11322">
            <v>93121</v>
          </cell>
          <cell r="B11322" t="str">
            <v>COTOVELO EM BRONZE/LATÃO, DN 22 MM X 3/4", 90 GRAUS, SEM ANEL DE SOLDA, BOLSA X ROSCA F, INSTALADO EM PRUMADA DE HIDRÁULICA PREDIAL - FORNECIMENTO E INSTALAÇÃO. AF_04/2022</v>
          </cell>
          <cell r="C11322" t="str">
            <v>UN</v>
          </cell>
          <cell r="D11322">
            <v>31.02</v>
          </cell>
          <cell r="E11322">
            <v>31.5</v>
          </cell>
          <cell r="F11322" t="str">
            <v>SINAPI JUNHO 2025</v>
          </cell>
        </row>
        <row r="11323">
          <cell r="A11323">
            <v>93078</v>
          </cell>
          <cell r="B11323" t="str">
            <v>COTOVELO EM BRONZE/LATÃO, DN 22 MM X 3/4", 90 GRAUS, SEM ANEL DE SOLDA, BOLSA X ROSCA F, INSTALADO EM RAMAL DE DISTRIBUIÇÃO DE HIDRÁULICA PREDIAL - FORNECIMENTO E INSTALAÇÃO. AF_04/2022</v>
          </cell>
          <cell r="C11323" t="str">
            <v>UN</v>
          </cell>
          <cell r="D11323">
            <v>33.18</v>
          </cell>
          <cell r="E11323">
            <v>33.85</v>
          </cell>
          <cell r="F11323" t="str">
            <v>SINAPI JUNHO 2025</v>
          </cell>
        </row>
        <row r="11324">
          <cell r="A11324">
            <v>103880</v>
          </cell>
          <cell r="B11324" t="str">
            <v>COTOVELO EM BRONZE/LATÃO, DN 22 MM X 3/4", 90 GRAUS, SEM ANEL DE SOLDA, BOLSA X ROSCA F, INSTALADO EM RAMAL E SUB-RAMAL DE AQUECIMENTO SOLAR - FORNECIMENTO E INSTALAÇÃO. AF_04/2022</v>
          </cell>
          <cell r="C11324" t="str">
            <v>UN</v>
          </cell>
          <cell r="D11324">
            <v>36.159999999999997</v>
          </cell>
          <cell r="E11324">
            <v>37.119999999999997</v>
          </cell>
          <cell r="F11324" t="str">
            <v>SINAPI JUNHO 2025</v>
          </cell>
        </row>
        <row r="11325">
          <cell r="A11325">
            <v>103811</v>
          </cell>
          <cell r="B11325" t="str">
            <v>COTOVELO EM BRONZE/LATÃO, DN 22 MM X 3/4", 90 GRAUS, SEM ANEL DE SOLDA, BOLSA X ROSCA F, INSTALADO EM RAMAL E SUB-RAMAL DE GÁS COMBUSTÍVEL - FORNECIMENTO E INSTALAÇÃO. AF_04/2022</v>
          </cell>
          <cell r="C11325" t="str">
            <v>UN</v>
          </cell>
          <cell r="D11325">
            <v>39.47</v>
          </cell>
          <cell r="E11325">
            <v>40.72</v>
          </cell>
          <cell r="F11325" t="str">
            <v>SINAPI JUNHO 2025</v>
          </cell>
        </row>
        <row r="11326">
          <cell r="A11326">
            <v>103844</v>
          </cell>
          <cell r="B11326" t="str">
            <v>COTOVELO EM BRONZE/LATÃO, DN 22 MM X 3/4", 90 GRAUS, SEM ANEL DE SOLDA, BOLSA X ROSCA F, INSTALADO EM RAMAL E SUB-RAMAL DE GÁS MEDICINAL - FORNECIMENTO E INSTALAÇÃO. AF_04/2022</v>
          </cell>
          <cell r="C11326" t="str">
            <v>UN</v>
          </cell>
          <cell r="D11326">
            <v>36.590000000000003</v>
          </cell>
          <cell r="E11326">
            <v>37.58</v>
          </cell>
          <cell r="F11326" t="str">
            <v>SINAPI JUNHO 2025</v>
          </cell>
        </row>
        <row r="11327">
          <cell r="A11327">
            <v>93101</v>
          </cell>
          <cell r="B11327" t="str">
            <v>COTOVELO EM BRONZE/LATÃO, DN 22 MM X 3/4", 90 GRAUS, SEM ANEL DE SOLDA, BOLSA X ROSCA F, INSTALADO EM RAMAL E SUB-RAMAL DE HIDRÁULICA PREDIAL - FORNECIMENTO E INSTALAÇÃO. AF_04/2022</v>
          </cell>
          <cell r="C11327" t="str">
            <v>UN</v>
          </cell>
          <cell r="D11327">
            <v>34.770000000000003</v>
          </cell>
          <cell r="E11327">
            <v>35.590000000000003</v>
          </cell>
          <cell r="F11327" t="str">
            <v>SINAPI JUNHO 2025</v>
          </cell>
        </row>
        <row r="11328">
          <cell r="A11328">
            <v>92311</v>
          </cell>
          <cell r="B11328" t="str">
            <v>COTOVELO EM COBRE, DN 15 MM, 90 GRAUS, SEM ANEL DE SOLDA, INSTALADO EM RAMAL DE DISTRIBUIÇÃO FORNECIMENTO E INSTALAÇÃO. AF_04/2022</v>
          </cell>
          <cell r="C11328" t="str">
            <v>UN</v>
          </cell>
          <cell r="D11328">
            <v>13.62</v>
          </cell>
          <cell r="E11328">
            <v>14.27</v>
          </cell>
          <cell r="F11328" t="str">
            <v>SINAPI JUNHO 2025</v>
          </cell>
        </row>
        <row r="11329">
          <cell r="A11329">
            <v>103874</v>
          </cell>
          <cell r="B11329" t="str">
            <v>COTOVELO EM COBRE, DN 15 MM, 90 GRAUS, SEM ANEL DE SOLDA, INSTALADO EM RAMAL E SUB-RAMAL DE AQUECIMENTO SOLAR - FORNECIMENTO E INSTALAÇÃO. AF_04/2022</v>
          </cell>
          <cell r="C11329" t="str">
            <v>UN</v>
          </cell>
          <cell r="D11329">
            <v>18.97</v>
          </cell>
          <cell r="E11329">
            <v>20.14</v>
          </cell>
          <cell r="F11329" t="str">
            <v>SINAPI JUNHO 2025</v>
          </cell>
        </row>
        <row r="11330">
          <cell r="A11330">
            <v>103805</v>
          </cell>
          <cell r="B11330" t="str">
            <v>COTOVELO EM COBRE, DN 15 MM, 90 GRAUS, SEM ANEL DE SOLDA, INSTALADO EM RAMAL E SUB-RAMAL DE GÁS COMBUSTÍVEL - FORNECIMENTO E INSTALAÇÃO. AF_04/2022</v>
          </cell>
          <cell r="C11330" t="str">
            <v>UN</v>
          </cell>
          <cell r="D11330">
            <v>18.899999999999999</v>
          </cell>
          <cell r="E11330">
            <v>20.05</v>
          </cell>
          <cell r="F11330" t="str">
            <v>SINAPI JUNHO 2025</v>
          </cell>
        </row>
        <row r="11331">
          <cell r="A11331">
            <v>103838</v>
          </cell>
          <cell r="B11331" t="str">
            <v>COTOVELO EM COBRE, DN 15 MM, 90 GRAUS, SEM ANEL DE SOLDA, INSTALADO EM RAMAL E SUB-RAMAL DE GÁS MEDICINAL - FORNECIMENTO E INSTALAÇÃO. AF_04/2022</v>
          </cell>
          <cell r="C11331" t="str">
            <v>UN</v>
          </cell>
          <cell r="D11331">
            <v>18.170000000000002</v>
          </cell>
          <cell r="E11331">
            <v>19.260000000000002</v>
          </cell>
          <cell r="F11331" t="str">
            <v>SINAPI JUNHO 2025</v>
          </cell>
        </row>
        <row r="11332">
          <cell r="A11332">
            <v>92326</v>
          </cell>
          <cell r="B11332" t="str">
            <v>COTOVELO EM COBRE, DN 15 MM, 90 GRAUS, SEM ANEL DE SOLDA, INSTALADO EM RAMAL E SUB-RAMAL DE HIDRÁULICA PREDIAL - FORNECIMENTO E INSTALAÇÃO. AF_04/2022</v>
          </cell>
          <cell r="C11332" t="str">
            <v>UN</v>
          </cell>
          <cell r="D11332">
            <v>14.33</v>
          </cell>
          <cell r="E11332">
            <v>15.07</v>
          </cell>
          <cell r="F11332" t="str">
            <v>SINAPI JUNHO 2025</v>
          </cell>
        </row>
        <row r="11333">
          <cell r="A11333">
            <v>92287</v>
          </cell>
          <cell r="B11333" t="str">
            <v>COTOVELO EM COBRE, DN 22 MM, 90 GRAUS, SEM ANEL DE SOLDA, INSTALADO EM PRUMADA DE HIDRÁULICA PREDIAL - FORNECIMENTO E INSTALAÇÃO. AF_04/2022</v>
          </cell>
          <cell r="C11333" t="str">
            <v>UN</v>
          </cell>
          <cell r="D11333">
            <v>18.510000000000002</v>
          </cell>
          <cell r="E11333">
            <v>18.940000000000001</v>
          </cell>
          <cell r="F11333" t="str">
            <v>SINAPI JUNHO 2025</v>
          </cell>
        </row>
        <row r="11334">
          <cell r="A11334">
            <v>92312</v>
          </cell>
          <cell r="B11334" t="str">
            <v>COTOVELO EM COBRE, DN 22 MM, 90 GRAUS, SEM ANEL DE SOLDA, INSTALADO EM RAMAL DE DISTRIBUIÇÃO DE HIDRÁULICA PREDIAL - FORNECIMENTO E INSTALAÇÃO. AF_04/2022</v>
          </cell>
          <cell r="C11334" t="str">
            <v>UN</v>
          </cell>
          <cell r="D11334">
            <v>22.8</v>
          </cell>
          <cell r="E11334">
            <v>23.63</v>
          </cell>
          <cell r="F11334" t="str">
            <v>SINAPI JUNHO 2025</v>
          </cell>
        </row>
        <row r="11335">
          <cell r="A11335">
            <v>103877</v>
          </cell>
          <cell r="B11335" t="str">
            <v>COTOVELO EM COBRE, DN 22 MM, 90 GRAUS, SEM ANEL DE SOLDA, INSTALADO EM RAMAL E SUB-RAMAL DE AQUECIMENTO SOLAR - FORNECIMENTO E INSTALAÇÃO. AF_04/2022</v>
          </cell>
          <cell r="C11335" t="str">
            <v>UN</v>
          </cell>
          <cell r="D11335">
            <v>28.79</v>
          </cell>
          <cell r="E11335">
            <v>30.17</v>
          </cell>
          <cell r="F11335" t="str">
            <v>SINAPI JUNHO 2025</v>
          </cell>
        </row>
        <row r="11336">
          <cell r="A11336">
            <v>103808</v>
          </cell>
          <cell r="B11336" t="str">
            <v>COTOVELO EM COBRE, DN 22 MM, 90 GRAUS, SEM ANEL DE SOLDA, INSTALADO EM RAMAL E SUB-RAMAL DE GÁS COMBUSTÍVEL - FORNECIMENTO E INSTALAÇÃO. AF_04/2022</v>
          </cell>
          <cell r="C11336" t="str">
            <v>UN</v>
          </cell>
          <cell r="D11336">
            <v>35.4</v>
          </cell>
          <cell r="E11336">
            <v>37.39</v>
          </cell>
          <cell r="F11336" t="str">
            <v>SINAPI JUNHO 2025</v>
          </cell>
        </row>
        <row r="11337">
          <cell r="A11337">
            <v>103841</v>
          </cell>
          <cell r="B11337" t="str">
            <v>COTOVELO EM COBRE, DN 22 MM, 90 GRAUS, SEM ANEL DE SOLDA, INSTALADO EM RAMAL E SUB-RAMAL DE GÁS MEDICINAL - FORNECIMENTO E INSTALAÇÃO. AF_04/2022</v>
          </cell>
          <cell r="C11337" t="str">
            <v>UN</v>
          </cell>
          <cell r="D11337">
            <v>29.63</v>
          </cell>
          <cell r="E11337">
            <v>31.09</v>
          </cell>
          <cell r="F11337" t="str">
            <v>SINAPI JUNHO 2025</v>
          </cell>
        </row>
        <row r="11338">
          <cell r="A11338">
            <v>92327</v>
          </cell>
          <cell r="B11338" t="str">
            <v>COTOVELO EM COBRE, DN 22 MM, 90 GRAUS, SEM ANEL DE SOLDA, INSTALADO EM RAMAL E SUB-RAMAL DE HIDRÁULICA PREDIAL - FORNECIMENTO E INSTALAÇÃO. AF_04/2022</v>
          </cell>
          <cell r="C11338" t="str">
            <v>UN</v>
          </cell>
          <cell r="D11338">
            <v>25.98</v>
          </cell>
          <cell r="E11338">
            <v>27.09</v>
          </cell>
          <cell r="F11338" t="str">
            <v>SINAPI JUNHO 2025</v>
          </cell>
        </row>
        <row r="11339">
          <cell r="A11339">
            <v>92288</v>
          </cell>
          <cell r="B11339" t="str">
            <v>COTOVELO EM COBRE, DN 28 MM, 90 GRAUS, SEM ANEL DE SOLDA, INSTALADO EM PRUMADA DE HIDRÁULICA PREDIAL - FORNECIMENTO E INSTALAÇÃO. AF_04/2022</v>
          </cell>
          <cell r="C11339" t="str">
            <v>UN</v>
          </cell>
          <cell r="D11339">
            <v>29.25</v>
          </cell>
          <cell r="E11339">
            <v>29.8</v>
          </cell>
          <cell r="F11339" t="str">
            <v>SINAPI JUNHO 2025</v>
          </cell>
        </row>
        <row r="11340">
          <cell r="A11340">
            <v>92313</v>
          </cell>
          <cell r="B11340" t="str">
            <v>COTOVELO EM COBRE, DN 28 MM, 90 GRAUS, SEM ANEL DE SOLDA, INSTALADO EM RAMAL DE DISTRIBUIÇÃO DE HIDRÁULICA PREDIAL - FORNECIMENTO E INSTALAÇÃO. AF_04/2022</v>
          </cell>
          <cell r="C11340" t="str">
            <v>UN</v>
          </cell>
          <cell r="D11340">
            <v>33.21</v>
          </cell>
          <cell r="E11340">
            <v>34.130000000000003</v>
          </cell>
          <cell r="F11340" t="str">
            <v>SINAPI JUNHO 2025</v>
          </cell>
        </row>
        <row r="11341">
          <cell r="A11341">
            <v>103881</v>
          </cell>
          <cell r="B11341" t="str">
            <v>COTOVELO EM COBRE, DN 28 MM, 90 GRAUS, SEM ANEL DE SOLDA, INSTALADO EM RAMAL E SUB-RAMAL DE AQUECIMENTO SOLAR - FORNECIMENTO E INSTALAÇÃO. AF_04/2022</v>
          </cell>
          <cell r="C11341" t="str">
            <v>UN</v>
          </cell>
          <cell r="D11341">
            <v>40.159999999999997</v>
          </cell>
          <cell r="E11341">
            <v>41.72</v>
          </cell>
          <cell r="F11341" t="str">
            <v>SINAPI JUNHO 2025</v>
          </cell>
        </row>
        <row r="11342">
          <cell r="A11342">
            <v>103812</v>
          </cell>
          <cell r="B11342" t="str">
            <v>COTOVELO EM COBRE, DN 28 MM, 90 GRAUS, SEM ANEL DE SOLDA, INSTALADO EM RAMAL E SUB-RAMAL DE GÁS COMBUSTÍVEL - FORNECIMENTO E INSTALAÇÃO. AF_04/2022</v>
          </cell>
          <cell r="C11342" t="str">
            <v>UN</v>
          </cell>
          <cell r="D11342">
            <v>52.47</v>
          </cell>
          <cell r="E11342">
            <v>55.17</v>
          </cell>
          <cell r="F11342" t="str">
            <v>SINAPI JUNHO 2025</v>
          </cell>
        </row>
        <row r="11343">
          <cell r="A11343">
            <v>103845</v>
          </cell>
          <cell r="B11343" t="str">
            <v>COTOVELO EM COBRE, DN 28 MM, 90 GRAUS, SEM ANEL DE SOLDA, INSTALADO EM RAMAL E SUB-RAMAL DE GÁS MEDICINAL - FORNECIMENTO E INSTALAÇÃO. AF_04/2022</v>
          </cell>
          <cell r="C11343" t="str">
            <v>UN</v>
          </cell>
          <cell r="D11343">
            <v>42.39</v>
          </cell>
          <cell r="E11343">
            <v>44.15</v>
          </cell>
          <cell r="F11343" t="str">
            <v>SINAPI JUNHO 2025</v>
          </cell>
        </row>
        <row r="11344">
          <cell r="A11344">
            <v>92328</v>
          </cell>
          <cell r="B11344" t="str">
            <v>COTOVELO EM COBRE, DN 28 MM, 90 GRAUS, SEM ANEL DE SOLDA, INSTALADO EM RAMAL E SUB-RAMAL DE HIDRÁULICA PREDIAL - FORNECIMENTO E INSTALAÇÃO. AF_04/2022</v>
          </cell>
          <cell r="C11344" t="str">
            <v>UN</v>
          </cell>
          <cell r="D11344">
            <v>38.89</v>
          </cell>
          <cell r="E11344">
            <v>40.32</v>
          </cell>
          <cell r="F11344" t="str">
            <v>SINAPI JUNHO 2025</v>
          </cell>
        </row>
        <row r="11345">
          <cell r="A11345">
            <v>92289</v>
          </cell>
          <cell r="B11345" t="str">
            <v>COTOVELO EM COBRE, DN 35 MM, 90 GRAUS, SEM ANEL DE SOLDA, INSTALADO EM PRUMADA DE HIDRÁULICA PREDIAL - FORNECIMENTO E INSTALAÇÃO. AF_04/2022</v>
          </cell>
          <cell r="C11345" t="str">
            <v>UN</v>
          </cell>
          <cell r="D11345">
            <v>51.97</v>
          </cell>
          <cell r="E11345">
            <v>52.66</v>
          </cell>
          <cell r="F11345" t="str">
            <v>SINAPI JUNHO 2025</v>
          </cell>
        </row>
        <row r="11346">
          <cell r="A11346">
            <v>92290</v>
          </cell>
          <cell r="B11346" t="str">
            <v>COTOVELO EM COBRE, DN 42 MM, 90 GRAUS, SEM ANEL DE SOLDA, INSTALADO EM PRUMADA DE HIDRÁULICA PREDIAL - FORNECIMENTO E INSTALAÇÃO. AF_04/2022</v>
          </cell>
          <cell r="C11346" t="str">
            <v>UN</v>
          </cell>
          <cell r="D11346">
            <v>78.849999999999994</v>
          </cell>
          <cell r="E11346">
            <v>79.680000000000007</v>
          </cell>
          <cell r="F11346" t="str">
            <v>SINAPI JUNHO 2025</v>
          </cell>
        </row>
        <row r="11347">
          <cell r="A11347">
            <v>92291</v>
          </cell>
          <cell r="B11347" t="str">
            <v>COTOVELO EM COBRE, DN 54 MM, 90 GRAUS, SEM ANEL DE SOLDA, INSTALADO EM PRUMADA DE HIDRÁULICA PREDIAL - FORNECIMENTO E INSTALAÇÃO. AF_04/2022</v>
          </cell>
          <cell r="C11347" t="str">
            <v>UN</v>
          </cell>
          <cell r="D11347">
            <v>122.26</v>
          </cell>
          <cell r="E11347">
            <v>123.35</v>
          </cell>
          <cell r="F11347" t="str">
            <v>SINAPI JUNHO 2025</v>
          </cell>
        </row>
        <row r="11348">
          <cell r="A11348">
            <v>92292</v>
          </cell>
          <cell r="B11348" t="str">
            <v>COTOVELO EM COBRE, DN 66 MM, 90 GRAUS, SEM ANEL DE SOLDA, INSTALADO EM PRUMADA DE HIDRÁULICA PREDIAL - FORNECIMENTO E INSTALAÇÃO. AF_04/2022</v>
          </cell>
          <cell r="C11348" t="str">
            <v>UN</v>
          </cell>
          <cell r="D11348">
            <v>379.75</v>
          </cell>
          <cell r="E11348">
            <v>381.08</v>
          </cell>
          <cell r="F11348" t="str">
            <v>SINAPI JUNHO 2025</v>
          </cell>
        </row>
        <row r="11349">
          <cell r="A11349">
            <v>93082</v>
          </cell>
          <cell r="B11349" t="str">
            <v>CURVA DE TRANSPOSIÇÃO EM BRONZE/LATÃO, DN 15 MM, SEM ANEL DE SOLDA, BOLSA X BOLSA, INSTALADO EM RAMAL DE DISTRIBUIÇÃO DE HIDRÁULICA PREDIAL - FORNECIMENTO E INSTALAÇÃO. AF_04/2022</v>
          </cell>
          <cell r="C11349" t="str">
            <v>UN</v>
          </cell>
          <cell r="D11349">
            <v>25.44</v>
          </cell>
          <cell r="E11349">
            <v>25.92</v>
          </cell>
          <cell r="F11349" t="str">
            <v>SINAPI JUNHO 2025</v>
          </cell>
        </row>
        <row r="11350">
          <cell r="A11350">
            <v>103885</v>
          </cell>
          <cell r="B11350" t="str">
            <v>CURVA DE TRANSPOSIÇÃO EM BRONZE/LATÃO, DN 15 MM, SEM ANEL DE SOLDA, BOLSA X BOLSA, INSTALADO EM RAMAL E SUB-RAMAL DE AQUECIMENTO SOLAR - FORNECIMENTO E INSTALAÇÃO. AF_04/2022</v>
          </cell>
          <cell r="C11350" t="str">
            <v>UN</v>
          </cell>
          <cell r="D11350">
            <v>28.71</v>
          </cell>
          <cell r="E11350">
            <v>29.5</v>
          </cell>
          <cell r="F11350" t="str">
            <v>SINAPI JUNHO 2025</v>
          </cell>
        </row>
        <row r="11351">
          <cell r="A11351">
            <v>103816</v>
          </cell>
          <cell r="B11351" t="str">
            <v>CURVA DE TRANSPOSIÇÃO EM BRONZE/LATÃO, DN 15 MM, SEM ANEL DE SOLDA, BOLSA X BOLSA, INSTALADO EM RAMAL E SUB-RAMAL DE GÁS COMBUSTÍVEL - FORNECIMENTO E INSTALAÇÃO. AF_04/2022</v>
          </cell>
          <cell r="C11351" t="str">
            <v>UN</v>
          </cell>
          <cell r="D11351">
            <v>28.68</v>
          </cell>
          <cell r="E11351">
            <v>29.45</v>
          </cell>
          <cell r="F11351" t="str">
            <v>SINAPI JUNHO 2025</v>
          </cell>
        </row>
        <row r="11352">
          <cell r="A11352">
            <v>103849</v>
          </cell>
          <cell r="B11352" t="str">
            <v>CURVA DE TRANSPOSIÇÃO EM BRONZE/LATÃO, DN 15 MM, SEM ANEL DE SOLDA, BOLSA X BOLSA, INSTALADO EM RAMAL E SUB-RAMAL DE GÁS MEDICINAL - FORNECIMENTO E INSTALAÇÃO. AF_04/2022</v>
          </cell>
          <cell r="C11352" t="str">
            <v>UN</v>
          </cell>
          <cell r="D11352">
            <v>28.19</v>
          </cell>
          <cell r="E11352">
            <v>28.92</v>
          </cell>
          <cell r="F11352" t="str">
            <v>SINAPI JUNHO 2025</v>
          </cell>
        </row>
        <row r="11353">
          <cell r="A11353">
            <v>93105</v>
          </cell>
          <cell r="B11353" t="str">
            <v>CURVA DE TRANSPOSIÇÃO EM BRONZE/LATÃO, DN 15 MM, SEM ANEL DE SOLDA, BOLSA X BOLSA, INSTALADO EM RAMAL E SUB-RAMAL DE HIDRÁULICA PREDIAL - FORNECIMENTO E INSTALAÇÃO. AF_04/2022</v>
          </cell>
          <cell r="C11353" t="str">
            <v>UN</v>
          </cell>
          <cell r="D11353">
            <v>25.62</v>
          </cell>
          <cell r="E11353">
            <v>26.11</v>
          </cell>
          <cell r="F11353" t="str">
            <v>SINAPI JUNHO 2025</v>
          </cell>
        </row>
        <row r="11354">
          <cell r="A11354">
            <v>93055</v>
          </cell>
          <cell r="B11354" t="str">
            <v>CURVA DE TRANSPOSIÇÃO EM BRONZE/LATÃO, DN 22 MM, SEM ANEL DE SOLDA, BOLSA X BOLSA, INSTALADO EM PRUMADA DE HIDRÁULICA PREDIAL - FORNECIMENTO E INSTALAÇÃO. AF_04/2022</v>
          </cell>
          <cell r="C11354" t="str">
            <v>UN</v>
          </cell>
          <cell r="D11354">
            <v>47.73</v>
          </cell>
          <cell r="E11354">
            <v>48.01</v>
          </cell>
          <cell r="F11354" t="str">
            <v>SINAPI JUNHO 2025</v>
          </cell>
        </row>
        <row r="11355">
          <cell r="A11355">
            <v>93089</v>
          </cell>
          <cell r="B11355" t="str">
            <v>CURVA DE TRANSPOSIÇÃO EM BRONZE/LATÃO, DN 22 MM, SEM ANEL DE SOLDA, BOLSA X BOLSA, INSTALADO EM RAMAL DE DISTRIBUIÇÃO DE HIDRÁULICA PREDIAL - FORNECIMENTO E INSTALAÇÃO. AF_04/2022</v>
          </cell>
          <cell r="C11355" t="str">
            <v>UN</v>
          </cell>
          <cell r="D11355">
            <v>50.6</v>
          </cell>
          <cell r="E11355">
            <v>51.14</v>
          </cell>
          <cell r="F11355" t="str">
            <v>SINAPI JUNHO 2025</v>
          </cell>
        </row>
        <row r="11356">
          <cell r="A11356">
            <v>103891</v>
          </cell>
          <cell r="B11356" t="str">
            <v>CURVA DE TRANSPOSIÇÃO EM BRONZE/LATÃO, DN 22 MM, SEM ANEL DE SOLDA, BOLSA X BOLSA, INSTALADO EM RAMAL E SUB-RAMAL DE AQUECIMENTO SOLAR - FORNECIMENTO E INSTALAÇÃO. AF_04/2022</v>
          </cell>
          <cell r="C11356" t="str">
            <v>UN</v>
          </cell>
          <cell r="D11356">
            <v>54.6</v>
          </cell>
          <cell r="E11356">
            <v>55.52</v>
          </cell>
          <cell r="F11356" t="str">
            <v>SINAPI JUNHO 2025</v>
          </cell>
        </row>
        <row r="11357">
          <cell r="A11357">
            <v>103822</v>
          </cell>
          <cell r="B11357" t="str">
            <v>CURVA DE TRANSPOSIÇÃO EM BRONZE/LATÃO, DN 22 MM, SEM ANEL DE SOLDA, BOLSA X BOLSA, INSTALADO EM RAMAL E SUB-RAMAL DE GÁS COMBUSTÍVEL - FORNECIMENTO E INSTALAÇÃO. AF_04/2022</v>
          </cell>
          <cell r="C11357" t="str">
            <v>UN</v>
          </cell>
          <cell r="D11357">
            <v>59.05</v>
          </cell>
          <cell r="E11357">
            <v>60.37</v>
          </cell>
          <cell r="F11357" t="str">
            <v>SINAPI JUNHO 2025</v>
          </cell>
        </row>
        <row r="11358">
          <cell r="A11358">
            <v>103855</v>
          </cell>
          <cell r="B11358" t="str">
            <v>CURVA DE TRANSPOSIÇÃO EM BRONZE/LATÃO, DN 22 MM, SEM ANEL DE SOLDA, BOLSA X BOLSA, INSTALADO EM RAMAL E SUB-RAMAL DE GÁS MEDICINAL - FORNECIMENTO E INSTALAÇÃO. AF_04/2022</v>
          </cell>
          <cell r="C11358" t="str">
            <v>UN</v>
          </cell>
          <cell r="D11358">
            <v>55.18</v>
          </cell>
          <cell r="E11358">
            <v>56.15</v>
          </cell>
          <cell r="F11358" t="str">
            <v>SINAPI JUNHO 2025</v>
          </cell>
        </row>
        <row r="11359">
          <cell r="A11359">
            <v>93112</v>
          </cell>
          <cell r="B11359" t="str">
            <v>CURVA DE TRANSPOSIÇÃO EM BRONZE/LATÃO, DN 22 MM, SEM ANEL DE SOLDA, BOLSA X BOLSA, INSTALADO EM RAMAL E SUB-RAMAL DE HIDRÁULICA PREDIAL - FORNECIMENTO E INSTALAÇÃO. AF_04/2022</v>
          </cell>
          <cell r="C11359" t="str">
            <v>UN</v>
          </cell>
          <cell r="D11359">
            <v>52.73</v>
          </cell>
          <cell r="E11359">
            <v>53.48</v>
          </cell>
          <cell r="F11359" t="str">
            <v>SINAPI JUNHO 2025</v>
          </cell>
        </row>
        <row r="11360">
          <cell r="A11360">
            <v>93060</v>
          </cell>
          <cell r="B11360" t="str">
            <v>CURVA DE TRANSPOSIÇÃO EM BRONZE/LATÃO, DN 28 MM, SEM ANEL DE SOLDA, BOLSA X BOLSA, INSTALADO EM PRUMADA DE HIDRÁULICA PREDIAL - FORNECIMENTO E INSTALAÇÃO. AF_04/2022</v>
          </cell>
          <cell r="C11360" t="str">
            <v>UN</v>
          </cell>
          <cell r="D11360">
            <v>83.68</v>
          </cell>
          <cell r="E11360">
            <v>84.05</v>
          </cell>
          <cell r="F11360" t="str">
            <v>SINAPI JUNHO 2025</v>
          </cell>
        </row>
        <row r="11361">
          <cell r="A11361">
            <v>93094</v>
          </cell>
          <cell r="B11361" t="str">
            <v>CURVA DE TRANSPOSIÇÃO EM BRONZE/LATÃO, DN 28 MM, SEM ANEL DE SOLDA, BOLSA X BOLSA, INSTALADO EM RAMAL DE DISTRIBUIÇÃO DE HIDRÁULICA PREDIAL - FORNECIMENTO E INSTALAÇÃO. AF_04/2022</v>
          </cell>
          <cell r="C11361" t="str">
            <v>UN</v>
          </cell>
          <cell r="D11361">
            <v>86.34</v>
          </cell>
          <cell r="E11361">
            <v>86.95</v>
          </cell>
          <cell r="F11361" t="str">
            <v>SINAPI JUNHO 2025</v>
          </cell>
        </row>
        <row r="11362">
          <cell r="A11362">
            <v>103897</v>
          </cell>
          <cell r="B11362" t="str">
            <v>CURVA DE TRANSPOSIÇÃO EM BRONZE/LATÃO, DN 28 MM, SEM ANEL DE SOLDA, BOLSA X BOLSA, INSTALADO EM RAMAL E SUB-RAMAL DE AQUECIMENTO SOLAR - FORNECIMENTO E INSTALAÇÃO. AF_04/2022</v>
          </cell>
          <cell r="C11362" t="str">
            <v>UN</v>
          </cell>
          <cell r="D11362">
            <v>90.97</v>
          </cell>
          <cell r="E11362">
            <v>92.01</v>
          </cell>
          <cell r="F11362" t="str">
            <v>SINAPI JUNHO 2025</v>
          </cell>
        </row>
        <row r="11363">
          <cell r="A11363">
            <v>103828</v>
          </cell>
          <cell r="B11363" t="str">
            <v>CURVA DE TRANSPOSIÇÃO EM BRONZE/LATÃO, DN 28 MM, SEM ANEL DE SOLDA, BOLSA X BOLSA, INSTALADO EM RAMAL E SUB-RAMAL DE GÁS COMBUSTÍVEL - FORNECIMENTO E INSTALAÇÃO. AF_04/2022</v>
          </cell>
          <cell r="C11363" t="str">
            <v>UN</v>
          </cell>
          <cell r="D11363">
            <v>98.73</v>
          </cell>
          <cell r="E11363">
            <v>100.53</v>
          </cell>
          <cell r="F11363" t="str">
            <v>SINAPI JUNHO 2025</v>
          </cell>
        </row>
        <row r="11364">
          <cell r="A11364">
            <v>103861</v>
          </cell>
          <cell r="B11364" t="str">
            <v>CURVA DE TRANSPOSIÇÃO EM BRONZE/LATÃO, DN 28 MM, SEM ANEL DE SOLDA, BOLSA X BOLSA, INSTALADO EM RAMAL E SUB-RAMAL DE GÁS MEDICINAL - FORNECIMENTO E INSTALAÇÃO. AF_04/2022</v>
          </cell>
          <cell r="C11364" t="str">
            <v>UN</v>
          </cell>
          <cell r="D11364">
            <v>92.49</v>
          </cell>
          <cell r="E11364">
            <v>93.67</v>
          </cell>
          <cell r="F11364" t="str">
            <v>SINAPI JUNHO 2025</v>
          </cell>
        </row>
        <row r="11365">
          <cell r="A11365">
            <v>93115</v>
          </cell>
          <cell r="B11365" t="str">
            <v>CURVA DE TRANSPOSIÇÃO EM BRONZE/LATÃO, DN 28 MM, SEM ANEL DE SOLDA, BOLSA X BOLSA, INSTALADO EM RAMAL E SUB-RAMAL DE HIDRÁULICA PREDIAL - FORNECIMENTO E INSTALAÇÃO. AF_04/2022</v>
          </cell>
          <cell r="C11365" t="str">
            <v>UN</v>
          </cell>
          <cell r="D11365">
            <v>90.14</v>
          </cell>
          <cell r="E11365">
            <v>91.1</v>
          </cell>
          <cell r="F11365" t="str">
            <v>SINAPI JUNHO 2025</v>
          </cell>
        </row>
        <row r="11366">
          <cell r="A11366">
            <v>93074</v>
          </cell>
          <cell r="B11366" t="str">
            <v>CURVA EM COBRE, DN 15 MM, 45 GRAUS, SEM ANEL DE SOLDA, BOLSA X BOLSA, INSTALADO EM RAMAL DE DISTRIBUIÇÃO DE HIDRÁULICA PREDIAL - FORNECIMENTO E INSTALAÇÃO. AF_04/2022</v>
          </cell>
          <cell r="C11366" t="str">
            <v>UN</v>
          </cell>
          <cell r="D11366">
            <v>14.05</v>
          </cell>
          <cell r="E11366">
            <v>14.76</v>
          </cell>
          <cell r="F11366" t="str">
            <v>SINAPI JUNHO 2025</v>
          </cell>
        </row>
        <row r="11367">
          <cell r="A11367">
            <v>103875</v>
          </cell>
          <cell r="B11367" t="str">
            <v>CURVA EM COBRE, DN 15 MM, 45 GRAUS, SEM ANEL DE SOLDA, BOLSA X BOLSA, INSTALADO EM RAMAL E SUB-RAMAL DE AQUECIMENTO SOLAR - FORNECIMENTO E INSTALAÇÃO. AF_04/2022</v>
          </cell>
          <cell r="C11367" t="str">
            <v>UN</v>
          </cell>
          <cell r="D11367">
            <v>18.940000000000001</v>
          </cell>
          <cell r="E11367">
            <v>20.11</v>
          </cell>
          <cell r="F11367" t="str">
            <v>SINAPI JUNHO 2025</v>
          </cell>
        </row>
        <row r="11368">
          <cell r="A11368">
            <v>103806</v>
          </cell>
          <cell r="B11368" t="str">
            <v>CURVA EM COBRE, DN 15 MM, 45 GRAUS, SEM ANEL DE SOLDA, BOLSA X BOLSA, INSTALADO EM RAMAL E SUB-RAMAL DE GÁS COMBUSTÍVEL - FORNECIMENTO E INSTALAÇÃO. AF_04/2022</v>
          </cell>
          <cell r="C11368" t="str">
            <v>UN</v>
          </cell>
          <cell r="D11368">
            <v>18.87</v>
          </cell>
          <cell r="E11368">
            <v>20.02</v>
          </cell>
          <cell r="F11368" t="str">
            <v>SINAPI JUNHO 2025</v>
          </cell>
        </row>
        <row r="11369">
          <cell r="A11369">
            <v>103839</v>
          </cell>
          <cell r="B11369" t="str">
            <v>CURVA EM COBRE, DN 15 MM, 45 GRAUS, SEM ANEL DE SOLDA, BOLSA X BOLSA, INSTALADO EM RAMAL E SUB-RAMAL DE GÁS MEDICINAL - FORNECIMENTO E INSTALAÇÃO. AF_04/2022</v>
          </cell>
          <cell r="C11369" t="str">
            <v>UN</v>
          </cell>
          <cell r="D11369">
            <v>18.14</v>
          </cell>
          <cell r="E11369">
            <v>19.23</v>
          </cell>
          <cell r="F11369" t="str">
            <v>SINAPI JUNHO 2025</v>
          </cell>
        </row>
        <row r="11370">
          <cell r="A11370">
            <v>93097</v>
          </cell>
          <cell r="B11370" t="str">
            <v>CURVA EM COBRE, DN 15 MM, 45 GRAUS, SEM ANEL DE SOLDA, BOLSA X BOLSA, INSTALADO EM RAMAL E SUB-RAMAL DE HIDRÁULICA PREDIAL - FORNECIMENTO E INSTALAÇÃO. AF_04/2022</v>
          </cell>
          <cell r="C11370" t="str">
            <v>UN</v>
          </cell>
          <cell r="D11370">
            <v>14.32</v>
          </cell>
          <cell r="E11370">
            <v>15.06</v>
          </cell>
          <cell r="F11370" t="str">
            <v>SINAPI JUNHO 2025</v>
          </cell>
        </row>
        <row r="11371">
          <cell r="A11371">
            <v>93119</v>
          </cell>
          <cell r="B11371" t="str">
            <v>CURVA EM COBRE, DN 22 MM, 45 GRAUS, SEM ANEL DE SOLDA, BOLSA X BOLSA, INSTALADO EM PRUMADA DE HIDRÁULICA PREDIAL - FORNECIMENTO E INSTALAÇÃO. AF_04/2022</v>
          </cell>
          <cell r="C11371" t="str">
            <v>UN</v>
          </cell>
          <cell r="D11371">
            <v>18.2</v>
          </cell>
          <cell r="E11371">
            <v>18.63</v>
          </cell>
          <cell r="F11371" t="str">
            <v>SINAPI JUNHO 2025</v>
          </cell>
        </row>
        <row r="11372">
          <cell r="A11372">
            <v>93076</v>
          </cell>
          <cell r="B11372" t="str">
            <v>CURVA EM COBRE, DN 22 MM, 45 GRAUS, SEM ANEL DE SOLDA, BOLSA X BOLSA, INSTALADO EM RAMAL DE DISTRIBUIÇÃO DE HIDRÁULICA PREDIAL - FORNECIMENTO E INSTALAÇÃO. AF_04/2022</v>
          </cell>
          <cell r="C11372" t="str">
            <v>UN</v>
          </cell>
          <cell r="D11372">
            <v>22.49</v>
          </cell>
          <cell r="E11372">
            <v>23.32</v>
          </cell>
          <cell r="F11372" t="str">
            <v>SINAPI JUNHO 2025</v>
          </cell>
        </row>
        <row r="11373">
          <cell r="A11373">
            <v>103878</v>
          </cell>
          <cell r="B11373" t="str">
            <v>CURVA EM COBRE, DN 22 MM, 45 GRAUS, SEM ANEL DE SOLDA, BOLSA X BOLSA, INSTALADO EM RAMAL E SUB-RAMAL DE AQUECIMENTO SOLAR - FORNECIMENTO E INSTALAÇÃO. AF_04/2022</v>
          </cell>
          <cell r="C11373" t="str">
            <v>UN</v>
          </cell>
          <cell r="D11373">
            <v>28.48</v>
          </cell>
          <cell r="E11373">
            <v>29.86</v>
          </cell>
          <cell r="F11373" t="str">
            <v>SINAPI JUNHO 2025</v>
          </cell>
        </row>
        <row r="11374">
          <cell r="A11374">
            <v>103809</v>
          </cell>
          <cell r="B11374" t="str">
            <v>CURVA EM COBRE, DN 22 MM, 45 GRAUS, SEM ANEL DE SOLDA, BOLSA X BOLSA, INSTALADO EM RAMAL E SUB-RAMAL DE GÁS COMBUSTÍVEL - FORNECIMENTO E INSTALAÇÃO. AF_04/2022</v>
          </cell>
          <cell r="C11374" t="str">
            <v>UN</v>
          </cell>
          <cell r="D11374">
            <v>35.090000000000003</v>
          </cell>
          <cell r="E11374">
            <v>37.08</v>
          </cell>
          <cell r="F11374" t="str">
            <v>SINAPI JUNHO 2025</v>
          </cell>
        </row>
        <row r="11375">
          <cell r="A11375">
            <v>103842</v>
          </cell>
          <cell r="B11375" t="str">
            <v>CURVA EM COBRE, DN 22 MM, 45 GRAUS, SEM ANEL DE SOLDA, BOLSA X BOLSA, INSTALADO EM RAMAL E SUB-RAMAL DE GÁS MEDICINAL - FORNECIMENTO E INSTALAÇÃO. AF_04/2022</v>
          </cell>
          <cell r="C11375" t="str">
            <v>UN</v>
          </cell>
          <cell r="D11375">
            <v>29.32</v>
          </cell>
          <cell r="E11375">
            <v>30.78</v>
          </cell>
          <cell r="F11375" t="str">
            <v>SINAPI JUNHO 2025</v>
          </cell>
        </row>
        <row r="11376">
          <cell r="A11376">
            <v>93099</v>
          </cell>
          <cell r="B11376" t="str">
            <v>CURVA EM COBRE, DN 22 MM, 45 GRAUS, SEM ANEL DE SOLDA, BOLSA X BOLSA, INSTALADO EM RAMAL E SUB-RAMAL DE HIDRÁULICA PREDIAL - FORNECIMENTO E INSTALAÇÃO. AF_04/2022</v>
          </cell>
          <cell r="C11376" t="str">
            <v>UN</v>
          </cell>
          <cell r="D11376">
            <v>25.67</v>
          </cell>
          <cell r="E11376">
            <v>26.78</v>
          </cell>
          <cell r="F11376" t="str">
            <v>SINAPI JUNHO 2025</v>
          </cell>
        </row>
        <row r="11377">
          <cell r="A11377">
            <v>93122</v>
          </cell>
          <cell r="B11377" t="str">
            <v>CURVA EM COBRE, DN 28 MM, 45 GRAUS, SEM ANEL DE SOLDA, BOLSA X BOLSA, INSTALADO EM PRUMADA DE HIDRÁULICA PREDIAL - FORNECIMENTO E INSTALAÇÃO. AF_04/2022</v>
          </cell>
          <cell r="C11377" t="str">
            <v>UN</v>
          </cell>
          <cell r="D11377">
            <v>27.37</v>
          </cell>
          <cell r="E11377">
            <v>27.92</v>
          </cell>
          <cell r="F11377" t="str">
            <v>SINAPI JUNHO 2025</v>
          </cell>
        </row>
        <row r="11378">
          <cell r="A11378">
            <v>93079</v>
          </cell>
          <cell r="B11378" t="str">
            <v>CURVA EM COBRE, DN 28 MM, 45 GRAUS, SEM ANEL DE SOLDA, BOLSA X BOLSA, INSTALADO EM RAMAL DE DISTRIBUIÇÃO DE HIDRÁULICA PREDIAL - FORNECIMENTO E INSTALAÇÃO. AF_04/2022</v>
          </cell>
          <cell r="C11378" t="str">
            <v>UN</v>
          </cell>
          <cell r="D11378">
            <v>31.33</v>
          </cell>
          <cell r="E11378">
            <v>32.25</v>
          </cell>
          <cell r="F11378" t="str">
            <v>SINAPI JUNHO 2025</v>
          </cell>
        </row>
        <row r="11379">
          <cell r="A11379">
            <v>103882</v>
          </cell>
          <cell r="B11379" t="str">
            <v>CURVA EM COBRE, DN 28 MM, 45 GRAUS, SEM ANEL DE SOLDA, BOLSA X BOLSA, INSTALADO EM RAMAL E SUB-RAMAL DE AQUECIMENTO SOLAR - FORNECIMENTO E INSTALAÇÃO. AF_04/2022</v>
          </cell>
          <cell r="C11379" t="str">
            <v>UN</v>
          </cell>
          <cell r="D11379">
            <v>38.28</v>
          </cell>
          <cell r="E11379">
            <v>39.840000000000003</v>
          </cell>
          <cell r="F11379" t="str">
            <v>SINAPI JUNHO 2025</v>
          </cell>
        </row>
        <row r="11380">
          <cell r="A11380">
            <v>103813</v>
          </cell>
          <cell r="B11380" t="str">
            <v>CURVA EM COBRE, DN 28 MM, 45 GRAUS, SEM ANEL DE SOLDA, BOLSA X BOLSA, INSTALADO EM RAMAL E SUB-RAMAL DE GÁS COMBUSTÍVEL - FORNECIMENTO E INSTALAÇÃO. AF_04/2022</v>
          </cell>
          <cell r="C11380" t="str">
            <v>UN</v>
          </cell>
          <cell r="D11380">
            <v>50.59</v>
          </cell>
          <cell r="E11380">
            <v>53.29</v>
          </cell>
          <cell r="F11380" t="str">
            <v>SINAPI JUNHO 2025</v>
          </cell>
        </row>
        <row r="11381">
          <cell r="A11381">
            <v>103846</v>
          </cell>
          <cell r="B11381" t="str">
            <v>CURVA EM COBRE, DN 28 MM, 45 GRAUS, SEM ANEL DE SOLDA, BOLSA X BOLSA, INSTALADO EM RAMAL E SUB-RAMAL DE GÁS MEDICINAL - FORNECIMENTO E INSTALAÇÃO. AF_04/2022</v>
          </cell>
          <cell r="C11381" t="str">
            <v>UN</v>
          </cell>
          <cell r="D11381">
            <v>40.51</v>
          </cell>
          <cell r="E11381">
            <v>42.27</v>
          </cell>
          <cell r="F11381" t="str">
            <v>SINAPI JUNHO 2025</v>
          </cell>
        </row>
        <row r="11382">
          <cell r="A11382">
            <v>93102</v>
          </cell>
          <cell r="B11382" t="str">
            <v>CURVA EM COBRE, DN 28 MM, 45 GRAUS, SEM ANEL DE SOLDA, BOLSA X BOLSA, INSTALADO EM RAMAL E SUB-RAMAL DE HIDRÁULICA PREDIAL - FORNECIMENTO E INSTALAÇÃO. AF_04/2022</v>
          </cell>
          <cell r="C11382" t="str">
            <v>UN</v>
          </cell>
          <cell r="D11382">
            <v>37.01</v>
          </cell>
          <cell r="E11382">
            <v>38.44</v>
          </cell>
          <cell r="F11382" t="str">
            <v>SINAPI JUNHO 2025</v>
          </cell>
        </row>
        <row r="11383">
          <cell r="A11383">
            <v>93123</v>
          </cell>
          <cell r="B11383" t="str">
            <v>CURVA EM COBRE, DN 35 MM, 45 GRAUS, SEM ANEL DE SOLDA, BOLSA X BOLSA, INSTALADO EM PRUMADA DE HIDRÁULICA PREDIAL - FORNECIMENTO E INSTALAÇÃO. AF_04/2022</v>
          </cell>
          <cell r="C11383" t="str">
            <v>UN</v>
          </cell>
          <cell r="D11383">
            <v>61.21</v>
          </cell>
          <cell r="E11383">
            <v>61.9</v>
          </cell>
          <cell r="F11383" t="str">
            <v>SINAPI JUNHO 2025</v>
          </cell>
        </row>
        <row r="11384">
          <cell r="A11384">
            <v>93124</v>
          </cell>
          <cell r="B11384" t="str">
            <v>CURVA EM COBRE, DN 42 MM, 45 GRAUS, SEM ANEL DE SOLDA, BOLSA X BOLSA, INSTALADO EM PRUMADA DE HIDRÁULICA PREDIAL - FORNECIMENTO E INSTALAÇÃO. AF_04/2022</v>
          </cell>
          <cell r="C11384" t="str">
            <v>UN</v>
          </cell>
          <cell r="D11384">
            <v>96.2</v>
          </cell>
          <cell r="E11384">
            <v>97.03</v>
          </cell>
          <cell r="F11384" t="str">
            <v>SINAPI JUNHO 2025</v>
          </cell>
        </row>
        <row r="11385">
          <cell r="A11385">
            <v>93125</v>
          </cell>
          <cell r="B11385" t="str">
            <v>CURVA EM COBRE, DN 54 MM, 45 GRAUS, SEM ANEL DE SOLDA, BOLSA X BOLSA, INSTALADO EM PRUMADA DE HIDRÁULICA PREDIAL - FORNECIMENTO E INSTALAÇÃO. AF_04/2022</v>
          </cell>
          <cell r="C11385" t="str">
            <v>UN</v>
          </cell>
          <cell r="D11385">
            <v>141.47999999999999</v>
          </cell>
          <cell r="E11385">
            <v>142.57</v>
          </cell>
          <cell r="F11385" t="str">
            <v>SINAPI JUNHO 2025</v>
          </cell>
        </row>
        <row r="11386">
          <cell r="A11386">
            <v>93126</v>
          </cell>
          <cell r="B11386" t="str">
            <v>CURVA EM COBRE, DN 66 MM, 45 GRAUS, SEM ANEL DE SOLDA, BOLSA X BOLSA, INSTALADO EM PRUMADA DE HIDRÁULICA PREDIAL - FORNECIMENTO E INSTALAÇÃO. AF_04/2022</v>
          </cell>
          <cell r="C11386" t="str">
            <v>UN</v>
          </cell>
          <cell r="D11386">
            <v>312.92</v>
          </cell>
          <cell r="E11386">
            <v>314.25</v>
          </cell>
          <cell r="F11386" t="str">
            <v>SINAPI JUNHO 2025</v>
          </cell>
        </row>
        <row r="11387">
          <cell r="A11387">
            <v>93063</v>
          </cell>
          <cell r="B11387" t="str">
            <v>JUNTA DE EXPANSÃO EM BRONZE/LATÃO, DN 35 MM, PONTA X PONTA, INSTALADO EM PRUMADA DE HIDRÁULICA PREDIAL - FORNECIMENTO E INSTALAÇÃO. AF_04/2022</v>
          </cell>
          <cell r="C11387" t="str">
            <v>UN</v>
          </cell>
          <cell r="D11387">
            <v>697.06</v>
          </cell>
          <cell r="E11387">
            <v>697.53</v>
          </cell>
          <cell r="F11387" t="str">
            <v>SINAPI JUNHO 2025</v>
          </cell>
        </row>
        <row r="11388">
          <cell r="A11388">
            <v>93066</v>
          </cell>
          <cell r="B11388" t="str">
            <v>JUNTA DE EXPANSÃO EM BRONZE/LATÃO, DN 42 MM, PONTA X PONTA, INSTALADO EM PRUMADA DE HIDRÁULICA PREDIAL - FORNECIMENTO E INSTALAÇÃO. AF_04/2022</v>
          </cell>
          <cell r="C11388" t="str">
            <v>UN</v>
          </cell>
          <cell r="D11388">
            <v>874.79</v>
          </cell>
          <cell r="E11388">
            <v>875.35</v>
          </cell>
          <cell r="F11388" t="str">
            <v>SINAPI JUNHO 2025</v>
          </cell>
        </row>
        <row r="11389">
          <cell r="A11389">
            <v>93069</v>
          </cell>
          <cell r="B11389" t="str">
            <v>JUNTA DE EXPANSÃO EM BRONZE/LATÃO, DN 54 MM, PONTA X PONTA, INSTALADO EM PRUMADA DE HIDRÁULICA PREDIAL - FORNECIMENTO E INSTALAÇÃO. AF_04/2022</v>
          </cell>
          <cell r="C11389" t="str">
            <v>UN</v>
          </cell>
          <cell r="D11389">
            <v>1212.5999999999999</v>
          </cell>
          <cell r="E11389">
            <v>1213.33</v>
          </cell>
          <cell r="F11389" t="str">
            <v>SINAPI JUNHO 2025</v>
          </cell>
        </row>
        <row r="11390">
          <cell r="A11390">
            <v>93072</v>
          </cell>
          <cell r="B11390" t="str">
            <v>JUNTA DE EXPANSÃO EM BRONZE/LATÃO, DN 66 MM, PONTA X PONTA, INSTALADO EM PRUMADA DE HIDRÁULICA PREDIAL - FORNECIMENTO E INSTALAÇÃO. AF_04/2022</v>
          </cell>
          <cell r="C11390" t="str">
            <v>UN</v>
          </cell>
          <cell r="D11390">
            <v>1600.35</v>
          </cell>
          <cell r="E11390">
            <v>1601.23</v>
          </cell>
          <cell r="F11390" t="str">
            <v>SINAPI JUNHO 2025</v>
          </cell>
        </row>
        <row r="11391">
          <cell r="A11391">
            <v>93083</v>
          </cell>
          <cell r="B11391" t="str">
            <v>JUNTA DE EXPANSÃO EM COBRE, DN 15 MM, PONTA X PONTA, INSTALADO EM RAMAL DE DISTRIBUIÇÃO DE HIDRÁULICA PREDIAL - FORNECIMENTO E INSTALAÇÃO. AF_04/2022</v>
          </cell>
          <cell r="C11391" t="str">
            <v>UN</v>
          </cell>
          <cell r="D11391">
            <v>478.77</v>
          </cell>
          <cell r="E11391">
            <v>479.25</v>
          </cell>
          <cell r="F11391" t="str">
            <v>SINAPI JUNHO 2025</v>
          </cell>
        </row>
        <row r="11392">
          <cell r="A11392">
            <v>103886</v>
          </cell>
          <cell r="B11392" t="str">
            <v>JUNTA DE EXPANSÃO EM COBRE, DN 15 MM, PONTA X PONTA, INSTALADO EM RAMAL E SUB-RAMAL DE AQUECIMENTO SOLAR - FORNECIMENTO E INSTALAÇÃO. AF_04/2022</v>
          </cell>
          <cell r="C11392" t="str">
            <v>UN</v>
          </cell>
          <cell r="D11392">
            <v>482.04</v>
          </cell>
          <cell r="E11392">
            <v>482.83</v>
          </cell>
          <cell r="F11392" t="str">
            <v>SINAPI JUNHO 2025</v>
          </cell>
        </row>
        <row r="11393">
          <cell r="A11393">
            <v>103817</v>
          </cell>
          <cell r="B11393" t="str">
            <v>JUNTA DE EXPANSÃO EM COBRE, DN 15 MM, PONTA X PONTA, INSTALADO EM RAMAL E SUB-RAMAL DE GÁS COMBUSTÍVEL - FORNECIMENTO E INSTALAÇÃO. AF_04/2022</v>
          </cell>
          <cell r="C11393" t="str">
            <v>UN</v>
          </cell>
          <cell r="D11393">
            <v>482.01</v>
          </cell>
          <cell r="E11393">
            <v>482.78</v>
          </cell>
          <cell r="F11393" t="str">
            <v>SINAPI JUNHO 2025</v>
          </cell>
        </row>
        <row r="11394">
          <cell r="A11394">
            <v>103850</v>
          </cell>
          <cell r="B11394" t="str">
            <v>JUNTA DE EXPANSÃO EM COBRE, DN 15 MM, PONTA X PONTA, INSTALADO EM RAMAL E SUB-RAMAL DE GÁS MEDICINAL - FORNECIMENTO E INSTALAÇÃO. AF_04/2022</v>
          </cell>
          <cell r="C11394" t="str">
            <v>UN</v>
          </cell>
          <cell r="D11394">
            <v>481.52</v>
          </cell>
          <cell r="E11394">
            <v>482.25</v>
          </cell>
          <cell r="F11394" t="str">
            <v>SINAPI JUNHO 2025</v>
          </cell>
        </row>
        <row r="11395">
          <cell r="A11395">
            <v>93106</v>
          </cell>
          <cell r="B11395" t="str">
            <v>JUNTA DE EXPANSÃO EM COBRE, DN 15 MM, PONTA X PONTA, INSTALADO EM RAMAL E SUB-RAMAL DE HIDRÁULICA PREDIAL - FORNECIMENTO E INSTALAÇÃO. AF_04/2022</v>
          </cell>
          <cell r="C11395" t="str">
            <v>UN</v>
          </cell>
          <cell r="D11395">
            <v>478.95</v>
          </cell>
          <cell r="E11395">
            <v>479.44</v>
          </cell>
          <cell r="F11395" t="str">
            <v>SINAPI JUNHO 2025</v>
          </cell>
        </row>
        <row r="11396">
          <cell r="A11396">
            <v>93052</v>
          </cell>
          <cell r="B11396" t="str">
            <v>JUNTA DE EXPANSÃO EM COBRE, DN 22 MM, PONTA X PONTA, INSTALADO EM PRUMADA DE HIDRÁULICA PREDIAL - FORNECIMENTO E INSTALAÇÃO. AF_04/2022</v>
          </cell>
          <cell r="C11396" t="str">
            <v>UN</v>
          </cell>
          <cell r="D11396">
            <v>552.96</v>
          </cell>
          <cell r="E11396">
            <v>553.24</v>
          </cell>
          <cell r="F11396" t="str">
            <v>SINAPI JUNHO 2025</v>
          </cell>
        </row>
        <row r="11397">
          <cell r="A11397">
            <v>93086</v>
          </cell>
          <cell r="B11397" t="str">
            <v>JUNTA DE EXPANSÃO EM COBRE, DN 22 MM, PONTA X PONTA, INSTALADO EM RAMAL DE DISTRIBUIÇÃO DE HIDRÁULICA PREDIAL - FORNECIMENTO E INSTALAÇÃO. AF_04/2022</v>
          </cell>
          <cell r="C11397" t="str">
            <v>UN</v>
          </cell>
          <cell r="D11397">
            <v>555.83000000000004</v>
          </cell>
          <cell r="E11397">
            <v>556.37</v>
          </cell>
          <cell r="F11397" t="str">
            <v>SINAPI JUNHO 2025</v>
          </cell>
        </row>
        <row r="11398">
          <cell r="A11398">
            <v>103890</v>
          </cell>
          <cell r="B11398" t="str">
            <v>JUNTA DE EXPANSÃO EM COBRE, DN 22 MM, PONTA X PONTA, INSTALADO EM RAMAL E SUB-RAMAL DE AQUECIMENTO SOLAR - FORNECIMENTO E INSTALAÇÃO. AF_04/2022</v>
          </cell>
          <cell r="C11398" t="str">
            <v>UN</v>
          </cell>
          <cell r="D11398">
            <v>559.83000000000004</v>
          </cell>
          <cell r="E11398">
            <v>560.75</v>
          </cell>
          <cell r="F11398" t="str">
            <v>SINAPI JUNHO 2025</v>
          </cell>
        </row>
        <row r="11399">
          <cell r="A11399">
            <v>103821</v>
          </cell>
          <cell r="B11399" t="str">
            <v>JUNTA DE EXPANSÃO EM COBRE, DN 22 MM, PONTA X PONTA, INSTALADO EM RAMAL E SUB-RAMAL DE GÁS COMBUSTÍVEL - FORNECIMENTO E INSTALAÇÃO. AF_04/2022</v>
          </cell>
          <cell r="C11399" t="str">
            <v>UN</v>
          </cell>
          <cell r="D11399">
            <v>564.28</v>
          </cell>
          <cell r="E11399">
            <v>565.6</v>
          </cell>
          <cell r="F11399" t="str">
            <v>SINAPI JUNHO 2025</v>
          </cell>
        </row>
        <row r="11400">
          <cell r="A11400">
            <v>103854</v>
          </cell>
          <cell r="B11400" t="str">
            <v>JUNTA DE EXPANSÃO EM COBRE, DN 22 MM, PONTA X PONTA, INSTALADO EM RAMAL E SUB-RAMAL DE GÁS MEDICINAL - FORNECIMENTO E INSTALAÇÃO. AF_04/2022</v>
          </cell>
          <cell r="C11400" t="str">
            <v>UN</v>
          </cell>
          <cell r="D11400">
            <v>560.41</v>
          </cell>
          <cell r="E11400">
            <v>561.38</v>
          </cell>
          <cell r="F11400" t="str">
            <v>SINAPI JUNHO 2025</v>
          </cell>
        </row>
        <row r="11401">
          <cell r="A11401">
            <v>93109</v>
          </cell>
          <cell r="B11401" t="str">
            <v>JUNTA DE EXPANSÃO EM COBRE, DN 22 MM, PONTA X PONTA, INSTALADO EM RAMAL E SUB-RAMAL DE HIDRÁULICA PREDIAL - FORNECIMENTO E INSTALAÇÃO. AF_04/2022</v>
          </cell>
          <cell r="C11401" t="str">
            <v>UN</v>
          </cell>
          <cell r="D11401">
            <v>557.96</v>
          </cell>
          <cell r="E11401">
            <v>558.71</v>
          </cell>
          <cell r="F11401" t="str">
            <v>SINAPI JUNHO 2025</v>
          </cell>
        </row>
        <row r="11402">
          <cell r="A11402">
            <v>93058</v>
          </cell>
          <cell r="B11402" t="str">
            <v>JUNTA DE EXPANSÃO EM COBRE, DN 28 MM, PONTA X PONTA, INSTALADO EM PRUMADA DE HIDRÁULICA PREDIAL - FORNECIMENTO E INSTALAÇÃO. AF_04/2022</v>
          </cell>
          <cell r="C11402" t="str">
            <v>UN</v>
          </cell>
          <cell r="D11402">
            <v>608.30999999999995</v>
          </cell>
          <cell r="E11402">
            <v>608.67999999999995</v>
          </cell>
          <cell r="F11402" t="str">
            <v>SINAPI JUNHO 2025</v>
          </cell>
        </row>
        <row r="11403">
          <cell r="A11403">
            <v>93092</v>
          </cell>
          <cell r="B11403" t="str">
            <v>JUNTA DE EXPANSÃO EM COBRE, DN 28 MM, PONTA X PONTA, INSTALADO EM RAMAL DE DISTRIBUIÇÃO DE HIDRÁULICA PREDIAL - FORNECIMENTO E INSTALAÇÃO. AF_04/2022</v>
          </cell>
          <cell r="C11403" t="str">
            <v>UN</v>
          </cell>
          <cell r="D11403">
            <v>610.97</v>
          </cell>
          <cell r="E11403">
            <v>611.58000000000004</v>
          </cell>
          <cell r="F11403" t="str">
            <v>SINAPI JUNHO 2025</v>
          </cell>
        </row>
        <row r="11404">
          <cell r="A11404">
            <v>103898</v>
          </cell>
          <cell r="B11404" t="str">
            <v>JUNTA DE EXPANSÃO EM COBRE, DN 28 MM, PONTA X PONTA, INSTALADO EM RAMAL E SUB-RAMAL DE AQUECIMENTO SOLAR - FORNECIMENTO E INSTALAÇÃO. AF_04/2022</v>
          </cell>
          <cell r="C11404" t="str">
            <v>UN</v>
          </cell>
          <cell r="D11404">
            <v>615.6</v>
          </cell>
          <cell r="E11404">
            <v>616.64</v>
          </cell>
          <cell r="F11404" t="str">
            <v>SINAPI JUNHO 2025</v>
          </cell>
        </row>
        <row r="11405">
          <cell r="A11405">
            <v>103829</v>
          </cell>
          <cell r="B11405" t="str">
            <v>JUNTA DE EXPANSÃO EM COBRE, DN 28 MM, PONTA X PONTA, INSTALADO EM RAMAL E SUB-RAMAL DE GÁS COMBUSTÍVEL - FORNECIMENTO E INSTALAÇÃO. AF_04/2022</v>
          </cell>
          <cell r="C11405" t="str">
            <v>UN</v>
          </cell>
          <cell r="D11405">
            <v>623.36</v>
          </cell>
          <cell r="E11405">
            <v>625.16</v>
          </cell>
          <cell r="F11405" t="str">
            <v>SINAPI JUNHO 2025</v>
          </cell>
        </row>
        <row r="11406">
          <cell r="A11406">
            <v>103862</v>
          </cell>
          <cell r="B11406" t="str">
            <v>JUNTA DE EXPANSÃO EM COBRE, DN 28 MM, PONTA X PONTA, INSTALADO EM RAMAL E SUB-RAMAL DE GÁS MEDICINAL - FORNECIMENTO E INSTALAÇÃO. AF_04/2022</v>
          </cell>
          <cell r="C11406" t="str">
            <v>UN</v>
          </cell>
          <cell r="D11406">
            <v>617.12</v>
          </cell>
          <cell r="E11406">
            <v>618.29999999999995</v>
          </cell>
          <cell r="F11406" t="str">
            <v>SINAPI JUNHO 2025</v>
          </cell>
        </row>
        <row r="11407">
          <cell r="A11407">
            <v>93116</v>
          </cell>
          <cell r="B11407" t="str">
            <v>JUNTA DE EXPANSÃO EM COBRE, DN 28 MM, PONTA X PONTA, INSTALADO EM RAMAL E SUB-RAMAL DE HIDRÁULICA PREDIAL - FORNECIMENTO E INSTALAÇÃO. AF_04/2022</v>
          </cell>
          <cell r="C11407" t="str">
            <v>UN</v>
          </cell>
          <cell r="D11407">
            <v>614.77</v>
          </cell>
          <cell r="E11407">
            <v>615.73</v>
          </cell>
          <cell r="F11407" t="str">
            <v>SINAPI JUNHO 2025</v>
          </cell>
        </row>
        <row r="11408">
          <cell r="A11408">
            <v>92314</v>
          </cell>
          <cell r="B11408" t="str">
            <v>LUVA EM COBRE, DN 15 MM, SEM ANEL DE SOLDA, INSTALADO EM RAMAL DE DISTRIBUIÇÃO DE HIDRÁULICA PREDIAL - FORNECIMENTO E INSTALAÇÃO. AF_04/2022</v>
          </cell>
          <cell r="C11408" t="str">
            <v>UN</v>
          </cell>
          <cell r="D11408">
            <v>9.1</v>
          </cell>
          <cell r="E11408">
            <v>9.58</v>
          </cell>
          <cell r="F11408" t="str">
            <v>SINAPI JUNHO 2025</v>
          </cell>
        </row>
        <row r="11409">
          <cell r="A11409">
            <v>103883</v>
          </cell>
          <cell r="B11409" t="str">
            <v>LUVA EM COBRE, DN 15 MM, SEM ANEL DE SOLDA, INSTALADO EM RAMAL E SUB-RAMAL DE AQUECIMENTO SOLAR - FORNECIMENTO E INSTALAÇÃO. AF_04/2022</v>
          </cell>
          <cell r="C11409" t="str">
            <v>UN</v>
          </cell>
          <cell r="D11409">
            <v>12.37</v>
          </cell>
          <cell r="E11409">
            <v>13.16</v>
          </cell>
          <cell r="F11409" t="str">
            <v>SINAPI JUNHO 2025</v>
          </cell>
        </row>
        <row r="11410">
          <cell r="A11410">
            <v>103814</v>
          </cell>
          <cell r="B11410" t="str">
            <v>LUVA EM COBRE, DN 15 MM, SEM ANEL DE SOLDA, INSTALADO EM RAMAL E SUB-RAMAL DE GÁS COMBUSTÍVEL - FORNECIMENTO E INSTALAÇÃO. AF_04/2022</v>
          </cell>
          <cell r="C11410" t="str">
            <v>UN</v>
          </cell>
          <cell r="D11410">
            <v>12.34</v>
          </cell>
          <cell r="E11410">
            <v>13.11</v>
          </cell>
          <cell r="F11410" t="str">
            <v>SINAPI JUNHO 2025</v>
          </cell>
        </row>
        <row r="11411">
          <cell r="A11411">
            <v>103847</v>
          </cell>
          <cell r="B11411" t="str">
            <v>LUVA EM COBRE, DN 15 MM, SEM ANEL DE SOLDA, INSTALADO EM RAMAL E SUB-RAMAL DE GÁS MEDICINAL - FORNECIMENTO E INSTALAÇÃO. AF_04/2022</v>
          </cell>
          <cell r="C11411" t="str">
            <v>UN</v>
          </cell>
          <cell r="D11411">
            <v>11.85</v>
          </cell>
          <cell r="E11411">
            <v>12.58</v>
          </cell>
          <cell r="F11411" t="str">
            <v>SINAPI JUNHO 2025</v>
          </cell>
        </row>
        <row r="11412">
          <cell r="A11412">
            <v>92329</v>
          </cell>
          <cell r="B11412" t="str">
            <v>LUVA EM COBRE, DN 15 MM, SEM ANEL DE SOLDA, INSTALADO EM RAMAL E SUB-RAMAL DE HIDRÁULICA PREDIAL - FORNECIMENTO E INSTALAÇÃO. AF_04/2022</v>
          </cell>
          <cell r="C11412" t="str">
            <v>UN</v>
          </cell>
          <cell r="D11412">
            <v>9.2799999999999994</v>
          </cell>
          <cell r="E11412">
            <v>9.77</v>
          </cell>
          <cell r="F11412" t="str">
            <v>SINAPI JUNHO 2025</v>
          </cell>
        </row>
        <row r="11413">
          <cell r="A11413">
            <v>92293</v>
          </cell>
          <cell r="B11413" t="str">
            <v>LUVA EM COBRE, DN 22 MM, SEM ANEL DE SOLDA, INSTALADO EM PRUMADA DE HIDRÁULICA PREDIAL - FORNECIMENTO E INSTALAÇÃO. AF_04/2022</v>
          </cell>
          <cell r="C11413" t="str">
            <v>UN</v>
          </cell>
          <cell r="D11413">
            <v>10.49</v>
          </cell>
          <cell r="E11413">
            <v>10.77</v>
          </cell>
          <cell r="F11413" t="str">
            <v>SINAPI JUNHO 2025</v>
          </cell>
        </row>
        <row r="11414">
          <cell r="A11414">
            <v>92315</v>
          </cell>
          <cell r="B11414" t="str">
            <v>LUVA EM COBRE, DN 22 MM, SEM ANEL DE SOLDA, INSTALADO EM RAMAL DE DISTRIBUIÇÃO DE HIDRÁULICA PREDIAL - FORNECIMENTO E INSTALAÇÃO. AF_04/2022</v>
          </cell>
          <cell r="C11414" t="str">
            <v>UN</v>
          </cell>
          <cell r="D11414">
            <v>13.36</v>
          </cell>
          <cell r="E11414">
            <v>13.9</v>
          </cell>
          <cell r="F11414" t="str">
            <v>SINAPI JUNHO 2025</v>
          </cell>
        </row>
        <row r="11415">
          <cell r="A11415">
            <v>103888</v>
          </cell>
          <cell r="B11415" t="str">
            <v>LUVA EM COBRE, DN 22 MM, SEM ANEL DE SOLDA, INSTALADO EM RAMAL E SUB-RAMAL DE AQUECIMENTO SOLAR - FORNECIMENTO E INSTALAÇÃO. AF_04/2022</v>
          </cell>
          <cell r="C11415" t="str">
            <v>UN</v>
          </cell>
          <cell r="D11415">
            <v>17.36</v>
          </cell>
          <cell r="E11415">
            <v>18.28</v>
          </cell>
          <cell r="F11415" t="str">
            <v>SINAPI JUNHO 2025</v>
          </cell>
        </row>
        <row r="11416">
          <cell r="A11416">
            <v>103819</v>
          </cell>
          <cell r="B11416" t="str">
            <v>LUVA EM COBRE, DN 22 MM, SEM ANEL DE SOLDA, INSTALADO EM RAMAL E SUB-RAMAL DE GÁS COMBUSTÍVEL - FORNECIMENTO E INSTALAÇÃO. AF_04/2022</v>
          </cell>
          <cell r="C11416" t="str">
            <v>UN</v>
          </cell>
          <cell r="D11416">
            <v>21.81</v>
          </cell>
          <cell r="E11416">
            <v>23.13</v>
          </cell>
          <cell r="F11416" t="str">
            <v>SINAPI JUNHO 2025</v>
          </cell>
        </row>
        <row r="11417">
          <cell r="A11417">
            <v>103852</v>
          </cell>
          <cell r="B11417" t="str">
            <v>LUVA EM COBRE, DN 22 MM, SEM ANEL DE SOLDA, INSTALADO EM RAMAL E SUB-RAMAL DE GÁS MEDICINAL - FORNECIMENTO E INSTALAÇÃO. AF_04/2022</v>
          </cell>
          <cell r="C11417" t="str">
            <v>UN</v>
          </cell>
          <cell r="D11417">
            <v>17.940000000000001</v>
          </cell>
          <cell r="E11417">
            <v>18.91</v>
          </cell>
          <cell r="F11417" t="str">
            <v>SINAPI JUNHO 2025</v>
          </cell>
        </row>
        <row r="11418">
          <cell r="A11418">
            <v>92330</v>
          </cell>
          <cell r="B11418" t="str">
            <v>LUVA EM COBRE, DN 22 MM, SEM ANEL DE SOLDA, INSTALADO EM RAMAL E SUB-RAMAL DE HIDRÁULICA PREDIAL - FORNECIMENTO E INSTALAÇÃO. AF_04/2022</v>
          </cell>
          <cell r="C11418" t="str">
            <v>UN</v>
          </cell>
          <cell r="D11418">
            <v>15.49</v>
          </cell>
          <cell r="E11418">
            <v>16.239999999999998</v>
          </cell>
          <cell r="F11418" t="str">
            <v>SINAPI JUNHO 2025</v>
          </cell>
        </row>
        <row r="11419">
          <cell r="A11419">
            <v>92294</v>
          </cell>
          <cell r="B11419" t="str">
            <v>LUVA EM COBRE, DN 28 MM, SEM ANEL DE SOLDA, INSTALADO EM PRUMADA DE HIDRÁULICA PREDIAL - FORNECIMENTO E INSTALAÇÃO. AF_04/2022</v>
          </cell>
          <cell r="C11419" t="str">
            <v>UN</v>
          </cell>
          <cell r="D11419">
            <v>17.8</v>
          </cell>
          <cell r="E11419">
            <v>18.170000000000002</v>
          </cell>
          <cell r="F11419" t="str">
            <v>SINAPI JUNHO 2025</v>
          </cell>
        </row>
        <row r="11420">
          <cell r="A11420">
            <v>92316</v>
          </cell>
          <cell r="B11420" t="str">
            <v>LUVA EM COBRE, DN 28 MM, SEM ANEL DE SOLDA, INSTALADO EM RAMAL DE DISTRIBUIÇÃO DE HIDRÁULICA PREDIAL - FORNECIMENTO E INSTALAÇÃO. AF_04/2022</v>
          </cell>
          <cell r="C11420" t="str">
            <v>UN</v>
          </cell>
          <cell r="D11420">
            <v>20.46</v>
          </cell>
          <cell r="E11420">
            <v>21.07</v>
          </cell>
          <cell r="F11420" t="str">
            <v>SINAPI JUNHO 2025</v>
          </cell>
        </row>
        <row r="11421">
          <cell r="A11421">
            <v>103895</v>
          </cell>
          <cell r="B11421" t="str">
            <v>LUVA EM COBRE, DN 28 MM, SEM ANEL DE SOLDA, INSTALADO EM RAMAL E SUB-RAMAL DE AQUECIMENTO SOLAR - FORNECIMENTO E INSTALAÇÃO. AF_04/2022</v>
          </cell>
          <cell r="C11421" t="str">
            <v>UN</v>
          </cell>
          <cell r="D11421">
            <v>25.09</v>
          </cell>
          <cell r="E11421">
            <v>26.13</v>
          </cell>
          <cell r="F11421" t="str">
            <v>SINAPI JUNHO 2025</v>
          </cell>
        </row>
        <row r="11422">
          <cell r="A11422">
            <v>103826</v>
          </cell>
          <cell r="B11422" t="str">
            <v>LUVA EM COBRE, DN 28 MM, SEM ANEL DE SOLDA, INSTALADO EM RAMAL E SUB-RAMAL DE GÁS COMBUSTÍVEL - FORNECIMENTO E INSTALAÇÃO. AF_04/2022</v>
          </cell>
          <cell r="C11422" t="str">
            <v>UN</v>
          </cell>
          <cell r="D11422">
            <v>32.85</v>
          </cell>
          <cell r="E11422">
            <v>34.65</v>
          </cell>
          <cell r="F11422" t="str">
            <v>SINAPI JUNHO 2025</v>
          </cell>
        </row>
        <row r="11423">
          <cell r="A11423">
            <v>103859</v>
          </cell>
          <cell r="B11423" t="str">
            <v>LUVA EM COBRE, DN 28 MM, SEM ANEL DE SOLDA, INSTALADO EM RAMAL E SUB-RAMAL DE GÁS MEDICINAL - FORNECIMENTO E INSTALAÇÃO. AF_04/2022</v>
          </cell>
          <cell r="C11423" t="str">
            <v>UN</v>
          </cell>
          <cell r="D11423">
            <v>26.61</v>
          </cell>
          <cell r="E11423">
            <v>27.79</v>
          </cell>
          <cell r="F11423" t="str">
            <v>SINAPI JUNHO 2025</v>
          </cell>
        </row>
        <row r="11424">
          <cell r="A11424">
            <v>92331</v>
          </cell>
          <cell r="B11424" t="str">
            <v>LUVA EM COBRE, DN 28 MM, SEM ANEL DE SOLDA, INSTALADO EM RAMAL E SUB-RAMAL DE HIDRÁULICA PREDIAL - FORNECIMENTO E INSTALAÇÃO. AF_04/2022</v>
          </cell>
          <cell r="C11424" t="str">
            <v>UN</v>
          </cell>
          <cell r="D11424">
            <v>24.26</v>
          </cell>
          <cell r="E11424">
            <v>25.22</v>
          </cell>
          <cell r="F11424" t="str">
            <v>SINAPI JUNHO 2025</v>
          </cell>
        </row>
        <row r="11425">
          <cell r="A11425">
            <v>92295</v>
          </cell>
          <cell r="B11425" t="str">
            <v>LUVA EM COBRE, DN 35 MM, SEM ANEL DE SOLDA, INSTALADO EM PRUMADA DE HIDRÁULICA PREDIAL - FORNECIMENTO E INSTALAÇÃO. AF_04/2022</v>
          </cell>
          <cell r="C11425" t="str">
            <v>UN</v>
          </cell>
          <cell r="D11425">
            <v>33.68</v>
          </cell>
          <cell r="E11425">
            <v>34.15</v>
          </cell>
          <cell r="F11425" t="str">
            <v>SINAPI JUNHO 2025</v>
          </cell>
        </row>
        <row r="11426">
          <cell r="A11426">
            <v>92296</v>
          </cell>
          <cell r="B11426" t="str">
            <v>LUVA EM COBRE, DN 42 MM, SEM ANEL DE SOLDA, INSTALADO EM PRUMADA DE HIDRÁULICA PREDIAL - FORNECIMENTO E INSTALAÇÃO. AF_04/2022</v>
          </cell>
          <cell r="C11426" t="str">
            <v>UN</v>
          </cell>
          <cell r="D11426">
            <v>44.66</v>
          </cell>
          <cell r="E11426">
            <v>45.22</v>
          </cell>
          <cell r="F11426" t="str">
            <v>SINAPI JUNHO 2025</v>
          </cell>
        </row>
        <row r="11427">
          <cell r="A11427">
            <v>92297</v>
          </cell>
          <cell r="B11427" t="str">
            <v>LUVA EM COBRE, DN 54 MM, SEM ANEL DE SOLDA, INSTALADO EM PRUMADA DE HIDRÁULICA PREDIAL - FORNECIMENTO E INSTALAÇÃO. AF_04/2022</v>
          </cell>
          <cell r="C11427" t="str">
            <v>UN</v>
          </cell>
          <cell r="D11427">
            <v>69.36</v>
          </cell>
          <cell r="E11427">
            <v>70.09</v>
          </cell>
          <cell r="F11427" t="str">
            <v>SINAPI JUNHO 2025</v>
          </cell>
        </row>
        <row r="11428">
          <cell r="A11428">
            <v>92298</v>
          </cell>
          <cell r="B11428" t="str">
            <v>LUVA EM COBRE, DN 66 MM, SEM ANEL DE SOLDA, INSTALADO EM PRUMADA DE HIDRÁULICA PREDIAL - FORNECIMENTO E INSTALAÇÃO. AF_04/2022</v>
          </cell>
          <cell r="C11428" t="str">
            <v>UN</v>
          </cell>
          <cell r="D11428">
            <v>195.52</v>
          </cell>
          <cell r="E11428">
            <v>196.4</v>
          </cell>
          <cell r="F11428" t="str">
            <v>SINAPI JUNHO 2025</v>
          </cell>
        </row>
        <row r="11429">
          <cell r="A11429">
            <v>93080</v>
          </cell>
          <cell r="B11429" t="str">
            <v>LUVA PASSANTE EM COBRE, DN 15 MM, SEM ANEL DE SOLDA, INSTALADO EM RAMAL DE DISTRIBUIÇÃO DE HIDRÁULICA PREDIAL - FORNECIMENTO E INSTALAÇÃO. AF_04/2022</v>
          </cell>
          <cell r="C11429" t="str">
            <v>UN</v>
          </cell>
          <cell r="D11429">
            <v>9.1300000000000008</v>
          </cell>
          <cell r="E11429">
            <v>9.61</v>
          </cell>
          <cell r="F11429" t="str">
            <v>SINAPI JUNHO 2025</v>
          </cell>
        </row>
        <row r="11430">
          <cell r="A11430">
            <v>103884</v>
          </cell>
          <cell r="B11430" t="str">
            <v>LUVA PASSANTE EM COBRE, DN 15 MM, SEM ANEL DE SOLDA, INSTALADO EM RAMAL E SUB-RAMAL DE AQUECIMENTO SOLAR - FORNECIMENTO E INSTALAÇÃO. AF_04/2022</v>
          </cell>
          <cell r="C11430" t="str">
            <v>UN</v>
          </cell>
          <cell r="D11430">
            <v>12.4</v>
          </cell>
          <cell r="E11430">
            <v>13.19</v>
          </cell>
          <cell r="F11430" t="str">
            <v>SINAPI JUNHO 2025</v>
          </cell>
        </row>
        <row r="11431">
          <cell r="A11431">
            <v>103815</v>
          </cell>
          <cell r="B11431" t="str">
            <v>LUVA PASSANTE EM COBRE, DN 15 MM, SEM ANEL DE SOLDA, INSTALADO EM RAMAL E SUB-RAMAL DE GÁS COMBUSTÍVEL - FORNECIMENTO E INSTALAÇÃO. AF_04/2022</v>
          </cell>
          <cell r="C11431" t="str">
            <v>UN</v>
          </cell>
          <cell r="D11431">
            <v>12.37</v>
          </cell>
          <cell r="E11431">
            <v>13.14</v>
          </cell>
          <cell r="F11431" t="str">
            <v>SINAPI JUNHO 2025</v>
          </cell>
        </row>
        <row r="11432">
          <cell r="A11432">
            <v>103848</v>
          </cell>
          <cell r="B11432" t="str">
            <v>LUVA PASSANTE EM COBRE, DN 15 MM, SEM ANEL DE SOLDA, INSTALADO EM RAMAL E SUB-RAMAL DE GÁS MEDICINAL - FORNECIMENTO E INSTALAÇÃO. AF_04/2022</v>
          </cell>
          <cell r="C11432" t="str">
            <v>UN</v>
          </cell>
          <cell r="D11432">
            <v>11.88</v>
          </cell>
          <cell r="E11432">
            <v>12.61</v>
          </cell>
          <cell r="F11432" t="str">
            <v>SINAPI JUNHO 2025</v>
          </cell>
        </row>
        <row r="11433">
          <cell r="A11433">
            <v>93103</v>
          </cell>
          <cell r="B11433" t="str">
            <v>LUVA PASSANTE EM COBRE, DN 15 MM, SEM ANEL DE SOLDA, INSTALADO EM RAMAL E SUB-RAMAL DE HIDRÁULICA PREDIAL - FORNECIMENTO E INSTALAÇÃO. AF_04/2022</v>
          </cell>
          <cell r="C11433" t="str">
            <v>UN</v>
          </cell>
          <cell r="D11433">
            <v>9.31</v>
          </cell>
          <cell r="E11433">
            <v>9.8000000000000007</v>
          </cell>
          <cell r="F11433" t="str">
            <v>SINAPI JUNHO 2025</v>
          </cell>
        </row>
        <row r="11434">
          <cell r="A11434">
            <v>93050</v>
          </cell>
          <cell r="B11434" t="str">
            <v>LUVA PASSANTE EM COBRE, DN 22 MM, SEM ANEL DE SOLDA, INSTALADO EM PRUMADA DE HIDRÁULICA PREDIAL - FORNECIMENTO E INSTALAÇÃO. AF_04/2022</v>
          </cell>
          <cell r="C11434" t="str">
            <v>UN</v>
          </cell>
          <cell r="D11434">
            <v>11.89</v>
          </cell>
          <cell r="E11434">
            <v>12.17</v>
          </cell>
          <cell r="F11434" t="str">
            <v>SINAPI JUNHO 2025</v>
          </cell>
        </row>
        <row r="11435">
          <cell r="A11435">
            <v>93084</v>
          </cell>
          <cell r="B11435" t="str">
            <v>LUVA PASSANTE EM COBRE, DN 22 MM, SEM ANEL DE SOLDA, INSTALADO EM RAMAL DE DISTRIBUIÇÃO DE HIDRÁULICA PREDIAL - FORNECIMENTO E INSTALAÇÃO. AF_04/2022</v>
          </cell>
          <cell r="C11435" t="str">
            <v>UN</v>
          </cell>
          <cell r="D11435">
            <v>14.76</v>
          </cell>
          <cell r="E11435">
            <v>15.3</v>
          </cell>
          <cell r="F11435" t="str">
            <v>SINAPI JUNHO 2025</v>
          </cell>
        </row>
        <row r="11436">
          <cell r="A11436">
            <v>103889</v>
          </cell>
          <cell r="B11436" t="str">
            <v>LUVA PASSANTE EM COBRE, DN 22 MM, SEM ANEL DE SOLDA, INSTALADO EM RAMAL E SUB-RAMAL DE AQUECIMENTO SOLAR - FORNECIMENTO E INSTALAÇÃO. AF_04/2022</v>
          </cell>
          <cell r="C11436" t="str">
            <v>UN</v>
          </cell>
          <cell r="D11436">
            <v>18.760000000000002</v>
          </cell>
          <cell r="E11436">
            <v>19.68</v>
          </cell>
          <cell r="F11436" t="str">
            <v>SINAPI JUNHO 2025</v>
          </cell>
        </row>
        <row r="11437">
          <cell r="A11437">
            <v>103820</v>
          </cell>
          <cell r="B11437" t="str">
            <v>LUVA PASSANTE EM COBRE, DN 22 MM, SEM ANEL DE SOLDA, INSTALADO EM RAMAL E SUB-RAMAL DE GÁS COMBUSTÍVEL - FORNECIMENTO E INSTALAÇÃO. AF_04/2022</v>
          </cell>
          <cell r="C11437" t="str">
            <v>UN</v>
          </cell>
          <cell r="D11437">
            <v>23.21</v>
          </cell>
          <cell r="E11437">
            <v>24.53</v>
          </cell>
          <cell r="F11437" t="str">
            <v>SINAPI JUNHO 2025</v>
          </cell>
        </row>
        <row r="11438">
          <cell r="A11438">
            <v>103853</v>
          </cell>
          <cell r="B11438" t="str">
            <v>LUVA PASSANTE EM COBRE, DN 22 MM, SEM ANEL DE SOLDA, INSTALADO EM RAMAL E SUB-RAMAL DE GÁS MEDICINAL - FORNECIMENTO E INSTALAÇÃO. AF_04/2022</v>
          </cell>
          <cell r="C11438" t="str">
            <v>UN</v>
          </cell>
          <cell r="D11438">
            <v>19.34</v>
          </cell>
          <cell r="E11438">
            <v>20.309999999999999</v>
          </cell>
          <cell r="F11438" t="str">
            <v>SINAPI JUNHO 2025</v>
          </cell>
        </row>
        <row r="11439">
          <cell r="A11439">
            <v>93107</v>
          </cell>
          <cell r="B11439" t="str">
            <v>LUVA PASSANTE EM COBRE, DN 22 MM, SEM ANEL DE SOLDA, INSTALADO EM RAMAL E SUB-RAMAL DE HIDRÁULICA PREDIAL - FORNECIMENTO E INSTALAÇÃO. AF_04/2022</v>
          </cell>
          <cell r="C11439" t="str">
            <v>UN</v>
          </cell>
          <cell r="D11439">
            <v>16.89</v>
          </cell>
          <cell r="E11439">
            <v>17.64</v>
          </cell>
          <cell r="F11439" t="str">
            <v>SINAPI JUNHO 2025</v>
          </cell>
        </row>
        <row r="11440">
          <cell r="A11440">
            <v>93056</v>
          </cell>
          <cell r="B11440" t="str">
            <v>LUVA PASSANTE EM COBRE, DN 28 MM, SEM ANEL DE SOLDA, INSTALADO EM PRUMADA DE HIDRÁULICA PREDIAL - FORNECIMENTO E INSTALAÇÃO. AF_04/2022</v>
          </cell>
          <cell r="C11440" t="str">
            <v>UN</v>
          </cell>
          <cell r="D11440">
            <v>17.8</v>
          </cell>
          <cell r="E11440">
            <v>18.170000000000002</v>
          </cell>
          <cell r="F11440" t="str">
            <v>SINAPI JUNHO 2025</v>
          </cell>
        </row>
        <row r="11441">
          <cell r="A11441">
            <v>93090</v>
          </cell>
          <cell r="B11441" t="str">
            <v>LUVA PASSANTE EM COBRE, DN 28 MM, SEM ANEL DE SOLDA, INSTALADO EM RAMAL DE DISTRIBUIÇÃO DE HIDRÁULICA PREDIAL - FORNECIMENTO E INSTALAÇÃO. AF_04/2022</v>
          </cell>
          <cell r="C11441" t="str">
            <v>UN</v>
          </cell>
          <cell r="D11441">
            <v>20.46</v>
          </cell>
          <cell r="E11441">
            <v>21.07</v>
          </cell>
          <cell r="F11441" t="str">
            <v>SINAPI JUNHO 2025</v>
          </cell>
        </row>
        <row r="11442">
          <cell r="A11442">
            <v>103896</v>
          </cell>
          <cell r="B11442" t="str">
            <v>LUVA PASSANTE EM COBRE, DN 28 MM, SEM ANEL DE SOLDA, INSTALADO EM RAMAL E SUB-RAMAL DE AQUECIMENTO SOLAR - FORNECIMENTO E INSTALAÇÃO. AF_04/2022</v>
          </cell>
          <cell r="C11442" t="str">
            <v>UN</v>
          </cell>
          <cell r="D11442">
            <v>25.09</v>
          </cell>
          <cell r="E11442">
            <v>26.13</v>
          </cell>
          <cell r="F11442" t="str">
            <v>SINAPI JUNHO 2025</v>
          </cell>
        </row>
        <row r="11443">
          <cell r="A11443">
            <v>103827</v>
          </cell>
          <cell r="B11443" t="str">
            <v>LUVA PASSANTE EM COBRE, DN 28 MM, SEM ANEL DE SOLDA, INSTALADO EM RAMAL E SUB-RAMAL DE GÁS COMBUSTÍVEL - FORNECIMENTO E INSTALAÇÃO. AF_04/2022</v>
          </cell>
          <cell r="C11443" t="str">
            <v>UN</v>
          </cell>
          <cell r="D11443">
            <v>32.85</v>
          </cell>
          <cell r="E11443">
            <v>34.65</v>
          </cell>
          <cell r="F11443" t="str">
            <v>SINAPI JUNHO 2025</v>
          </cell>
        </row>
        <row r="11444">
          <cell r="A11444">
            <v>103860</v>
          </cell>
          <cell r="B11444" t="str">
            <v>LUVA PASSANTE EM COBRE, DN 28 MM, SEM ANEL DE SOLDA, INSTALADO EM RAMAL E SUB-RAMAL DE GÁS MEDICINAL - FORNECIMENTO E INSTALAÇÃO. AF_04/2022</v>
          </cell>
          <cell r="C11444" t="str">
            <v>UN</v>
          </cell>
          <cell r="D11444">
            <v>26.61</v>
          </cell>
          <cell r="E11444">
            <v>27.79</v>
          </cell>
          <cell r="F11444" t="str">
            <v>SINAPI JUNHO 2025</v>
          </cell>
        </row>
        <row r="11445">
          <cell r="A11445">
            <v>93113</v>
          </cell>
          <cell r="B11445" t="str">
            <v>LUVA PASSANTE EM COBRE, DN 28 MM, SEM ANEL DE SOLDA, INSTALADO EM RAMAL E SUB-RAMAL DE HIDRÁULICA PREDIAL - FORNECIMENTO E INSTALAÇÃO. AF_04/2022</v>
          </cell>
          <cell r="C11445" t="str">
            <v>UN</v>
          </cell>
          <cell r="D11445">
            <v>24.26</v>
          </cell>
          <cell r="E11445">
            <v>25.22</v>
          </cell>
          <cell r="F11445" t="str">
            <v>SINAPI JUNHO 2025</v>
          </cell>
        </row>
        <row r="11446">
          <cell r="A11446">
            <v>93061</v>
          </cell>
          <cell r="B11446" t="str">
            <v>LUVA PASSANTE EM COBRE, DN 35 MM, SEM ANEL DE SOLDA, INSTALADO EM PRUMADA DE HIDRÁULICA PREDIAL - FORNECIMENTO E INSTALAÇÃO. AF_04/2022</v>
          </cell>
          <cell r="C11446" t="str">
            <v>UN</v>
          </cell>
          <cell r="D11446">
            <v>33.82</v>
          </cell>
          <cell r="E11446">
            <v>34.29</v>
          </cell>
          <cell r="F11446" t="str">
            <v>SINAPI JUNHO 2025</v>
          </cell>
        </row>
        <row r="11447">
          <cell r="A11447">
            <v>93064</v>
          </cell>
          <cell r="B11447" t="str">
            <v>LUVA PASSANTE EM COBRE, DN 42 MM, SEM ANEL DE SOLDA, INSTALADO EM PRUMADA DE HIDRÁULICA PREDIAL - FORNECIMENTO E INSTALAÇÃO. AF_04/2022</v>
          </cell>
          <cell r="C11447" t="str">
            <v>UN</v>
          </cell>
          <cell r="D11447">
            <v>51.97</v>
          </cell>
          <cell r="E11447">
            <v>52.53</v>
          </cell>
          <cell r="F11447" t="str">
            <v>SINAPI JUNHO 2025</v>
          </cell>
        </row>
        <row r="11448">
          <cell r="A11448">
            <v>93067</v>
          </cell>
          <cell r="B11448" t="str">
            <v>LUVA PASSANTE EM COBRE, DN 54 MM, SEM ANEL DE SOLDA, INSTALADO EM PRUMADA DE HIDRÁULICA PREDIAL - FORNECIMENTO E INSTALAÇÃO. AF_04/2022</v>
          </cell>
          <cell r="C11448" t="str">
            <v>UN</v>
          </cell>
          <cell r="D11448">
            <v>77.319999999999993</v>
          </cell>
          <cell r="E11448">
            <v>78.05</v>
          </cell>
          <cell r="F11448" t="str">
            <v>SINAPI JUNHO 2025</v>
          </cell>
        </row>
        <row r="11449">
          <cell r="A11449">
            <v>93070</v>
          </cell>
          <cell r="B11449" t="str">
            <v>LUVA PASSANTE EM COBRE, DN 66 MM, SEM ANEL DE SOLDA, INSTALADO EM PRUMADA DE HIDRÁULICA PREDIAL - FORNECIMENTO E INSTALAÇÃO. AF_04/2022</v>
          </cell>
          <cell r="C11449" t="str">
            <v>UN</v>
          </cell>
          <cell r="D11449">
            <v>195.52</v>
          </cell>
          <cell r="E11449">
            <v>196.4</v>
          </cell>
          <cell r="F11449" t="str">
            <v>SINAPI JUNHO 2025</v>
          </cell>
        </row>
        <row r="11450">
          <cell r="A11450">
            <v>93117</v>
          </cell>
          <cell r="B11450" t="str">
            <v>TE DUPLA CURVA EM BRONZE/LATÃO, DN 1/2" X 15 MM X 1/2", SEM ANEL DE SOLDA, ROSCA F X BOLSA X ROSCA F, INSTALADO EM RAMAL E SUB-RAMAL DE HIDRÁULICA PREDIAL - FORNECIMENTO E INSTALAÇÃO. AF_04/2022</v>
          </cell>
          <cell r="C11450" t="str">
            <v>UN</v>
          </cell>
          <cell r="D11450">
            <v>61.59</v>
          </cell>
          <cell r="E11450">
            <v>62.26</v>
          </cell>
          <cell r="F11450" t="str">
            <v>SINAPI JUNHO 2025</v>
          </cell>
        </row>
        <row r="11451">
          <cell r="A11451">
            <v>93118</v>
          </cell>
          <cell r="B11451" t="str">
            <v>TE DUPLA CURVA EM BRONZE/LATÃO, DN 3/4" X 22 MM X 3/4", SEM ANEL DE SOLDA, ROSCA F X BOLSA X ROSCA F, INSTALADO EM RAMAL E SUB-RAMAL DE HIDRÁULICA PREDIAL - FORNECIMENTO E INSTALAÇÃO. AF_04/2022</v>
          </cell>
          <cell r="C11451" t="str">
            <v>UN</v>
          </cell>
          <cell r="D11451">
            <v>90.78</v>
          </cell>
          <cell r="E11451">
            <v>91.8</v>
          </cell>
          <cell r="F11451" t="str">
            <v>SINAPI JUNHO 2025</v>
          </cell>
        </row>
        <row r="11452">
          <cell r="A11452">
            <v>92317</v>
          </cell>
          <cell r="B11452" t="str">
            <v>TE EM COBRE, DN 15 MM, SEM ANEL DE SOLDA, INSTALADO EM RAMAL DE DISTRIBUIÇÃO DE HIDRÁULICA PREDIAL - FORNECIMENTO E INSTALAÇÃO. AF_04/2022</v>
          </cell>
          <cell r="C11452" t="str">
            <v>UN</v>
          </cell>
          <cell r="D11452">
            <v>19.09</v>
          </cell>
          <cell r="E11452">
            <v>20.04</v>
          </cell>
          <cell r="F11452" t="str">
            <v>SINAPI JUNHO 2025</v>
          </cell>
        </row>
        <row r="11453">
          <cell r="A11453">
            <v>92332</v>
          </cell>
          <cell r="B11453" t="str">
            <v>TE EM COBRE, DN 15 MM, SEM ANEL DE SOLDA, INSTALADO EM RAMAL E SUB-RAMAL DE HIDRÁULICA PREDIAL - FORNECIMENTO E INSTALAÇÃO. AF_04/2022</v>
          </cell>
          <cell r="C11453" t="str">
            <v>UN</v>
          </cell>
          <cell r="D11453">
            <v>19.45</v>
          </cell>
          <cell r="E11453">
            <v>20.440000000000001</v>
          </cell>
          <cell r="F11453" t="str">
            <v>SINAPI JUNHO 2025</v>
          </cell>
        </row>
        <row r="11454">
          <cell r="A11454">
            <v>92299</v>
          </cell>
          <cell r="B11454" t="str">
            <v>TE EM COBRE, DN 22 MM, SEM ANEL DE SOLDA, INSTALADO EM PRUMADA DE HIDRÁULICA PREDIAL - FORNECIMENTO E INSTALAÇÃO. AF_04/2022</v>
          </cell>
          <cell r="C11454" t="str">
            <v>UN</v>
          </cell>
          <cell r="D11454">
            <v>24.36</v>
          </cell>
          <cell r="E11454">
            <v>24.92</v>
          </cell>
          <cell r="F11454" t="str">
            <v>SINAPI JUNHO 2025</v>
          </cell>
        </row>
        <row r="11455">
          <cell r="A11455">
            <v>92318</v>
          </cell>
          <cell r="B11455" t="str">
            <v>TE EM COBRE, DN 22 MM, SEM ANEL DE SOLDA, INSTALADO EM RAMAL DE DISTRIBUIÇÃO DE HIDRÁULICA PREDIAL - FORNECIMENTO E INSTALAÇÃO. AF_04/2022</v>
          </cell>
          <cell r="C11455" t="str">
            <v>UN</v>
          </cell>
          <cell r="D11455">
            <v>30.09</v>
          </cell>
          <cell r="E11455">
            <v>31.18</v>
          </cell>
          <cell r="F11455" t="str">
            <v>SINAPI JUNHO 2025</v>
          </cell>
        </row>
        <row r="11456">
          <cell r="A11456">
            <v>103833</v>
          </cell>
          <cell r="B11456" t="str">
            <v>TE EM COBRE, DN 22 MM, SEM ANEL DE SOLDA, INSTALADO EM RAMAL E SUB-RAMAL DE GÁS COMBUSTÍVEL - FORNECIMENTO E INSTALAÇÃO. AF_04/2022</v>
          </cell>
          <cell r="C11456" t="str">
            <v>UN</v>
          </cell>
          <cell r="D11456">
            <v>46.91</v>
          </cell>
          <cell r="E11456">
            <v>49.56</v>
          </cell>
          <cell r="F11456" t="str">
            <v>SINAPI JUNHO 2025</v>
          </cell>
        </row>
        <row r="11457">
          <cell r="A11457">
            <v>92333</v>
          </cell>
          <cell r="B11457" t="str">
            <v>TE EM COBRE, DN 22 MM, SEM ANEL DE SOLDA, INSTALADO EM RAMAL E SUB-RAMAL DE HIDRÁULICA PREDIAL - FORNECIMENTO E INSTALAÇÃO. AF_04/2022</v>
          </cell>
          <cell r="C11457" t="str">
            <v>UN</v>
          </cell>
          <cell r="D11457">
            <v>34.33</v>
          </cell>
          <cell r="E11457">
            <v>35.82</v>
          </cell>
          <cell r="F11457" t="str">
            <v>SINAPI JUNHO 2025</v>
          </cell>
        </row>
        <row r="11458">
          <cell r="A11458">
            <v>92300</v>
          </cell>
          <cell r="B11458" t="str">
            <v>TE EM COBRE, DN 28 MM, SEM ANEL DE SOLDA, INSTALADO EM PRUMADA DE HIDRÁULICA PREDIAL - FORNECIMENTO E INSTALAÇÃO. AF_04/2022</v>
          </cell>
          <cell r="C11458" t="str">
            <v>UN</v>
          </cell>
          <cell r="D11458">
            <v>37.17</v>
          </cell>
          <cell r="E11458">
            <v>37.9</v>
          </cell>
          <cell r="F11458" t="str">
            <v>SINAPI JUNHO 2025</v>
          </cell>
        </row>
        <row r="11459">
          <cell r="A11459">
            <v>92319</v>
          </cell>
          <cell r="B11459" t="str">
            <v>TE EM COBRE, DN 28 MM, SEM ANEL DE SOLDA, INSTALADO EM RAMAL DE DISTRIBUIÇÃO DE HIDRÁULICA PREDIAL - FORNECIMENTO E INSTALAÇÃO. AF_04/2022</v>
          </cell>
          <cell r="C11459" t="str">
            <v>UN</v>
          </cell>
          <cell r="D11459">
            <v>42.46</v>
          </cell>
          <cell r="E11459">
            <v>43.69</v>
          </cell>
          <cell r="F11459" t="str">
            <v>SINAPI JUNHO 2025</v>
          </cell>
        </row>
        <row r="11460">
          <cell r="A11460">
            <v>92334</v>
          </cell>
          <cell r="B11460" t="str">
            <v>TE EM COBRE, DN 28 MM, SEM ANEL DE SOLDA, INSTALADO EM RAMAL E SUB-RAMAL DE HIDRÁULICA PREDIAL - FORNECIMENTO E INSTALAÇÃO. AF_04/2022</v>
          </cell>
          <cell r="C11460" t="str">
            <v>UN</v>
          </cell>
          <cell r="D11460">
            <v>50.02</v>
          </cell>
          <cell r="E11460">
            <v>51.95</v>
          </cell>
          <cell r="F11460" t="str">
            <v>SINAPI JUNHO 2025</v>
          </cell>
        </row>
        <row r="11461">
          <cell r="A11461">
            <v>92301</v>
          </cell>
          <cell r="B11461" t="str">
            <v>TE EM COBRE, DN 35 MM, SEM ANEL DE SOLDA, INSTALADO EM PRUMADA DE HIDRÁULICA PREDIAL - FORNECIMENTO E INSTALAÇÃO. AF_04/2022</v>
          </cell>
          <cell r="C11461" t="str">
            <v>UN</v>
          </cell>
          <cell r="D11461">
            <v>73.83</v>
          </cell>
          <cell r="E11461">
            <v>74.75</v>
          </cell>
          <cell r="F11461" t="str">
            <v>SINAPI JUNHO 2025</v>
          </cell>
        </row>
        <row r="11462">
          <cell r="A11462">
            <v>92302</v>
          </cell>
          <cell r="B11462" t="str">
            <v>TE EM COBRE, DN 42 MM, SEM ANEL DE SOLDA, INSTALADO EM PRUMADA DE HIDRÁULICA PREDIAL - FORNECIMENTO E INSTALAÇÃO. AF_04/2022</v>
          </cell>
          <cell r="C11462" t="str">
            <v>UN</v>
          </cell>
          <cell r="D11462">
            <v>97.6</v>
          </cell>
          <cell r="E11462">
            <v>98.72</v>
          </cell>
          <cell r="F11462" t="str">
            <v>SINAPI JUNHO 2025</v>
          </cell>
        </row>
        <row r="11463">
          <cell r="A11463">
            <v>92303</v>
          </cell>
          <cell r="B11463" t="str">
            <v>TE EM COBRE, DN 54 MM, SEM ANEL DE SOLDA, INSTALADO EM PRUMADA DE HIDRÁULICA PREDIAL - FORNECIMENTO E INSTALAÇÃO. AF_04/2022</v>
          </cell>
          <cell r="C11463" t="str">
            <v>UN</v>
          </cell>
          <cell r="D11463">
            <v>179.44</v>
          </cell>
          <cell r="E11463">
            <v>180.89</v>
          </cell>
          <cell r="F11463" t="str">
            <v>SINAPI JUNHO 2025</v>
          </cell>
        </row>
        <row r="11464">
          <cell r="A11464">
            <v>92304</v>
          </cell>
          <cell r="B11464" t="str">
            <v>TE EM COBRE, DN 66 MM, SEM ANEL DE SOLDA, INSTALADO EM PRUMADA DE HIDRÁULICA PREDIAL - FORNECIMENTO E INSTALAÇÃO. AF_04/2022</v>
          </cell>
          <cell r="C11464" t="str">
            <v>UN</v>
          </cell>
          <cell r="D11464">
            <v>466.88</v>
          </cell>
          <cell r="E11464">
            <v>468.65</v>
          </cell>
          <cell r="F11464" t="str">
            <v>SINAPI JUNHO 2025</v>
          </cell>
        </row>
        <row r="11465">
          <cell r="A11465">
            <v>103835</v>
          </cell>
          <cell r="B11465" t="str">
            <v>TUBO EM COBRE RÍGIDO, DN 15 MM, CLASSE A, SEM ISOLAMENTO, INSTALADO EM RAMAL E SUB-RAMAL DE GÁS MEDICINAL - FORNECIMENTO E INSTALAÇÃO. AF_04/2022</v>
          </cell>
          <cell r="C11465" t="str">
            <v>M</v>
          </cell>
          <cell r="D11465">
            <v>66.5</v>
          </cell>
          <cell r="E11465">
            <v>67.89</v>
          </cell>
          <cell r="F11465" t="str">
            <v>SINAPI JUNHO 2025</v>
          </cell>
        </row>
        <row r="11466">
          <cell r="A11466">
            <v>92308</v>
          </cell>
          <cell r="B11466" t="str">
            <v>TUBO EM COBRE RÍGIDO, DN 15 MM, CLASSE E, COM ISOLAMENTO, INSTALADO EM RAMAL DE DISTRIBUIÇÃO DE HIDRÁULICA PREDIAL - FORNECIMENTO E INSTALAÇÃO. AF_04/2022</v>
          </cell>
          <cell r="C11466" t="str">
            <v>M</v>
          </cell>
          <cell r="D11466">
            <v>54.92</v>
          </cell>
          <cell r="E11466">
            <v>55.93</v>
          </cell>
          <cell r="F11466" t="str">
            <v>SINAPI JUNHO 2025</v>
          </cell>
        </row>
        <row r="11467">
          <cell r="A11467">
            <v>103871</v>
          </cell>
          <cell r="B11467" t="str">
            <v>TUBO EM COBRE RÍGIDO, DN 15 MM, CLASSE E, COM ISOLAMENTO, INSTALADO EM RAMAL E SUB-RAMAL DE AQUECIMENTO SOLAR - FORNECIMENTO E INSTALAÇÃO. AF_04/2022</v>
          </cell>
          <cell r="C11467" t="str">
            <v>M</v>
          </cell>
          <cell r="D11467">
            <v>64.42</v>
          </cell>
          <cell r="E11467">
            <v>66.34</v>
          </cell>
          <cell r="F11467" t="str">
            <v>SINAPI JUNHO 2025</v>
          </cell>
        </row>
        <row r="11468">
          <cell r="A11468">
            <v>92323</v>
          </cell>
          <cell r="B11468" t="str">
            <v>TUBO EM COBRE RÍGIDO, DN 15 MM, CLASSE E, COM ISOLAMENTO, INSTALADO EM RAMAL E SUB-RAMAL DE HIDRÁULICA PREDIAL - FORNECIMENTO E INSTALAÇÃO. AF_04/2022</v>
          </cell>
          <cell r="C11468" t="str">
            <v>M</v>
          </cell>
          <cell r="D11468">
            <v>63.9</v>
          </cell>
          <cell r="E11468">
            <v>65.75</v>
          </cell>
          <cell r="F11468" t="str">
            <v>SINAPI JUNHO 2025</v>
          </cell>
        </row>
        <row r="11469">
          <cell r="A11469">
            <v>92305</v>
          </cell>
          <cell r="B11469" t="str">
            <v>TUBO EM COBRE RÍGIDO, DN 15 MM, CLASSE E, SEM ISOLAMENTO, INSTALADO EM RAMAL DE DISTRIBUIÇÃO DE HIDRÁULICA PREDIAL - FORNECIMENTO E INSTALAÇÃO. AF_04/2022</v>
          </cell>
          <cell r="C11469" t="str">
            <v>M</v>
          </cell>
          <cell r="D11469">
            <v>40.299999999999997</v>
          </cell>
          <cell r="E11469">
            <v>40.950000000000003</v>
          </cell>
          <cell r="F11469" t="str">
            <v>SINAPI JUNHO 2025</v>
          </cell>
        </row>
        <row r="11470">
          <cell r="A11470">
            <v>103868</v>
          </cell>
          <cell r="B11470" t="str">
            <v>TUBO EM COBRE RÍGIDO, DN 15 MM, CLASSE E, SEM ISOLAMENTO, INSTALADO EM RAMAL E SUB-RAMAL DE AQUECIMENTO SOLAR - FORNECIMENTO E INSTALAÇÃO. AF_04/2022</v>
          </cell>
          <cell r="C11470" t="str">
            <v>M</v>
          </cell>
          <cell r="D11470">
            <v>52.77</v>
          </cell>
          <cell r="E11470">
            <v>54.58</v>
          </cell>
          <cell r="F11470" t="str">
            <v>SINAPI JUNHO 2025</v>
          </cell>
        </row>
        <row r="11471">
          <cell r="A11471">
            <v>103802</v>
          </cell>
          <cell r="B11471" t="str">
            <v>TUBO EM COBRE RÍGIDO, DN 15 MM, CLASSE E, SEM ISOLAMENTO, INSTALADO EM RAMAL E SUB-RAMAL DE GÁS COMBUSTÍVEL - FORNECIMENTO E INSTALAÇÃO. AF_04/2022</v>
          </cell>
          <cell r="C11471" t="str">
            <v>M</v>
          </cell>
          <cell r="D11471">
            <v>42.57</v>
          </cell>
          <cell r="E11471">
            <v>43.43</v>
          </cell>
          <cell r="F11471" t="str">
            <v>SINAPI JUNHO 2025</v>
          </cell>
        </row>
        <row r="11472">
          <cell r="A11472">
            <v>92320</v>
          </cell>
          <cell r="B11472" t="str">
            <v>TUBO EM COBRE RÍGIDO, DN 15 MM, CLASSE E, SEM ISOLAMENTO, INSTALADO EM RAMAL E SUB-RAMAL DE HIDRÁULICA PREDIAL - FORNECIMENTO E INSTALAÇÃO. AF_04/2022</v>
          </cell>
          <cell r="C11472" t="str">
            <v>M</v>
          </cell>
          <cell r="D11472">
            <v>52.12</v>
          </cell>
          <cell r="E11472">
            <v>53.88</v>
          </cell>
          <cell r="F11472" t="str">
            <v>SINAPI JUNHO 2025</v>
          </cell>
        </row>
        <row r="11473">
          <cell r="A11473">
            <v>97335</v>
          </cell>
          <cell r="B11473" t="str">
            <v>TUBO EM COBRE RÍGIDO, DN 22 MM, CLASSE A, SEM ISOLAMENTO, INSTALADO EM PRUMADA DE GÁS COMBUSTÍVEL - FORNECIMENTO E INSTALAÇÃO. AF_04/2022</v>
          </cell>
          <cell r="C11473" t="str">
            <v>M</v>
          </cell>
          <cell r="D11473">
            <v>85.83</v>
          </cell>
          <cell r="E11473">
            <v>86.04</v>
          </cell>
          <cell r="F11473" t="str">
            <v>SINAPI JUNHO 2025</v>
          </cell>
        </row>
        <row r="11474">
          <cell r="A11474">
            <v>103836</v>
          </cell>
          <cell r="B11474" t="str">
            <v>TUBO EM COBRE RÍGIDO, DN 22 MM, CLASSE A, SEM ISOLAMENTO, INSTALADO EM RAMAL E SUB-RAMAL DE GÁS MEDICINAL - FORNECIMENTO E INSTALAÇÃO. AF_04/2022</v>
          </cell>
          <cell r="C11474" t="str">
            <v>M</v>
          </cell>
          <cell r="D11474">
            <v>103.37</v>
          </cell>
          <cell r="E11474">
            <v>105.22</v>
          </cell>
          <cell r="F11474" t="str">
            <v>SINAPI JUNHO 2025</v>
          </cell>
        </row>
        <row r="11475">
          <cell r="A11475">
            <v>92281</v>
          </cell>
          <cell r="B11475" t="str">
            <v>TUBO EM COBRE RÍGIDO, DN 22 MM, CLASSE E, COM ISOLAMENTO, INSTALADO EM PRUMADA DE HIDRÁULICA PREDIAL - FORNECIMENTO E INSTALAÇÃO. AF_04/2022</v>
          </cell>
          <cell r="C11475" t="str">
            <v>M</v>
          </cell>
          <cell r="D11475">
            <v>113.52</v>
          </cell>
          <cell r="E11475">
            <v>113.82</v>
          </cell>
          <cell r="F11475" t="str">
            <v>SINAPI JUNHO 2025</v>
          </cell>
        </row>
        <row r="11476">
          <cell r="A11476">
            <v>92309</v>
          </cell>
          <cell r="B11476" t="str">
            <v>TUBO EM COBRE RÍGIDO, DN 22 MM, CLASSE E, COM ISOLAMENTO, INSTALADO EM RAMAL DE DISTRIBUIÇÃO DE HIDRÁULICA PREDIAL - FORNECIMENTO E INSTALAÇÃO. AF_04/2022</v>
          </cell>
          <cell r="C11476" t="str">
            <v>M</v>
          </cell>
          <cell r="D11476">
            <v>122.13</v>
          </cell>
          <cell r="E11476">
            <v>123.26</v>
          </cell>
          <cell r="F11476" t="str">
            <v>SINAPI JUNHO 2025</v>
          </cell>
        </row>
        <row r="11477">
          <cell r="A11477">
            <v>103872</v>
          </cell>
          <cell r="B11477" t="str">
            <v>TUBO EM COBRE RÍGIDO, DN 22 MM, CLASSE E, COM ISOLAMENTO, INSTALADO EM RAMAL E SUB-RAMAL DE AQUECIMENTO SOLAR - FORNECIMENTO E INSTALAÇÃO. AF_04/2022</v>
          </cell>
          <cell r="C11477" t="str">
            <v>M</v>
          </cell>
          <cell r="D11477">
            <v>134.1</v>
          </cell>
          <cell r="E11477">
            <v>136.33000000000001</v>
          </cell>
          <cell r="F11477" t="str">
            <v>SINAPI JUNHO 2025</v>
          </cell>
        </row>
        <row r="11478">
          <cell r="A11478">
            <v>92324</v>
          </cell>
          <cell r="B11478" t="str">
            <v>TUBO EM COBRE RÍGIDO, DN 22 MM, CLASSE E, COM ISOLAMENTO, INSTALADO EM RAMAL E SUB-RAMAL DE HIDRÁULICA PREDIAL - FORNECIMENTO E INSTALAÇÃO. AF_04/2022</v>
          </cell>
          <cell r="C11478" t="str">
            <v>M</v>
          </cell>
          <cell r="D11478">
            <v>139.66999999999999</v>
          </cell>
          <cell r="E11478">
            <v>142.43</v>
          </cell>
          <cell r="F11478" t="str">
            <v>SINAPI JUNHO 2025</v>
          </cell>
        </row>
        <row r="11479">
          <cell r="A11479">
            <v>92275</v>
          </cell>
          <cell r="B11479" t="str">
            <v>TUBO EM COBRE RÍGIDO, DN 22 MM, CLASSE E, SEM ISOLAMENTO, INSTALADO EM PRUMADA DE HIDRÁULICA PREDIAL - FORNECIMENTO E INSTALAÇÃO. AF_04/2022</v>
          </cell>
          <cell r="C11479" t="str">
            <v>M</v>
          </cell>
          <cell r="D11479">
            <v>59.64</v>
          </cell>
          <cell r="E11479">
            <v>59.85</v>
          </cell>
          <cell r="F11479" t="str">
            <v>SINAPI JUNHO 2025</v>
          </cell>
        </row>
        <row r="11480">
          <cell r="A11480">
            <v>92306</v>
          </cell>
          <cell r="B11480" t="str">
            <v>TUBO EM COBRE RÍGIDO, DN 22 MM, CLASSE E, SEM ISOLAMENTO, INSTALADO EM RAMAL DE DISTRIBUIÇÃO DE HIDRÁULICA PREDIAL - FORNECIMENTO E INSTALAÇÃO. AF_04/2022</v>
          </cell>
          <cell r="C11480" t="str">
            <v>M</v>
          </cell>
          <cell r="D11480">
            <v>65.400000000000006</v>
          </cell>
          <cell r="E11480">
            <v>66.150000000000006</v>
          </cell>
          <cell r="F11480" t="str">
            <v>SINAPI JUNHO 2025</v>
          </cell>
        </row>
        <row r="11481">
          <cell r="A11481">
            <v>103869</v>
          </cell>
          <cell r="B11481" t="str">
            <v>TUBO EM COBRE RÍGIDO, DN 22 MM, CLASSE E, SEM ISOLAMENTO, INSTALADO EM RAMAL E SUB-RAMAL DE AQUECIMENTO SOLAR - FORNECIMENTO E INSTALAÇÃO. AF_04/2022</v>
          </cell>
          <cell r="C11481" t="str">
            <v>M</v>
          </cell>
          <cell r="D11481">
            <v>80.31</v>
          </cell>
          <cell r="E11481">
            <v>82.47</v>
          </cell>
          <cell r="F11481" t="str">
            <v>SINAPI JUNHO 2025</v>
          </cell>
        </row>
        <row r="11482">
          <cell r="A11482">
            <v>103803</v>
          </cell>
          <cell r="B11482" t="str">
            <v>TUBO EM COBRE RÍGIDO, DN 22 MM, CLASSE E, SEM ISOLAMENTO, INSTALADO EM RAMAL E SUB-RAMAL DE GÁS COMBUSTÍVEL - FORNECIMENTO E INSTALAÇÃO. AF_04/2022</v>
          </cell>
          <cell r="C11482" t="str">
            <v>M</v>
          </cell>
          <cell r="D11482">
            <v>73.17</v>
          </cell>
          <cell r="E11482">
            <v>74.650000000000006</v>
          </cell>
          <cell r="F11482" t="str">
            <v>SINAPI JUNHO 2025</v>
          </cell>
        </row>
        <row r="11483">
          <cell r="A11483">
            <v>92321</v>
          </cell>
          <cell r="B11483" t="str">
            <v>TUBO EM COBRE RÍGIDO, DN 22 MM, CLASSE E, SEM ISOLAMENTO, INSTALADO EM RAMAL E SUB-RAMAL DE HIDRÁULICA PREDIAL - FORNECIMENTO E INSTALAÇÃO. AF_04/2022</v>
          </cell>
          <cell r="C11483" t="str">
            <v>M</v>
          </cell>
          <cell r="D11483">
            <v>85.77</v>
          </cell>
          <cell r="E11483">
            <v>88.43</v>
          </cell>
          <cell r="F11483" t="str">
            <v>SINAPI JUNHO 2025</v>
          </cell>
        </row>
        <row r="11484">
          <cell r="A11484">
            <v>97336</v>
          </cell>
          <cell r="B11484" t="str">
            <v>TUBO EM COBRE RÍGIDO, DN 28 MM, CLASSE A, SEM ISOLAMENTO, INSTALADO EM PRUMADA DE GÁS COMBUSTÍVEL - FORNECIMENTO E INSTALAÇÃO. AF_04/2022</v>
          </cell>
          <cell r="C11484" t="str">
            <v>M</v>
          </cell>
          <cell r="D11484">
            <v>109.24</v>
          </cell>
          <cell r="E11484">
            <v>109.52</v>
          </cell>
          <cell r="F11484" t="str">
            <v>SINAPI JUNHO 2025</v>
          </cell>
        </row>
        <row r="11485">
          <cell r="A11485">
            <v>103837</v>
          </cell>
          <cell r="B11485" t="str">
            <v>TUBO EM COBRE RÍGIDO, DN 28 MM, CLASSE A, SEM ISOLAMENTO, INSTALADO EM RAMAL E SUB-RAMAL DE GÁS MEDICINAL - FORNECIMENTO E INSTALAÇÃO. AF_04/2022</v>
          </cell>
          <cell r="C11485" t="str">
            <v>M</v>
          </cell>
          <cell r="D11485">
            <v>130.37</v>
          </cell>
          <cell r="E11485">
            <v>132.62</v>
          </cell>
          <cell r="F11485" t="str">
            <v>SINAPI JUNHO 2025</v>
          </cell>
        </row>
        <row r="11486">
          <cell r="A11486">
            <v>92282</v>
          </cell>
          <cell r="B11486" t="str">
            <v>TUBO EM COBRE RÍGIDO, DN 28 MM, CLASSE E, COM ISOLAMENTO, INSTALADO EM PRUMADA DE HIDRÁULICA PREDIAL - FORNECIMENTO E INSTALAÇÃO. AF_04/2022</v>
          </cell>
          <cell r="C11486" t="str">
            <v>M</v>
          </cell>
          <cell r="D11486">
            <v>131.80000000000001</v>
          </cell>
          <cell r="E11486">
            <v>132.16999999999999</v>
          </cell>
          <cell r="F11486" t="str">
            <v>SINAPI JUNHO 2025</v>
          </cell>
        </row>
        <row r="11487">
          <cell r="A11487">
            <v>92310</v>
          </cell>
          <cell r="B11487" t="str">
            <v>TUBO EM COBRE RÍGIDO, DN 28 MM, CLASSE E, COM ISOLAMENTO, INSTALADO EM RAMAL DE DISTRIBUIÇÃO DE HIDRÁULICA PREDIAL - FORNECIMENTO E INSTALAÇÃO. AF_04/2022</v>
          </cell>
          <cell r="C11487" t="str">
            <v>M</v>
          </cell>
          <cell r="D11487">
            <v>140.69</v>
          </cell>
          <cell r="E11487">
            <v>141.9</v>
          </cell>
          <cell r="F11487" t="str">
            <v>SINAPI JUNHO 2025</v>
          </cell>
        </row>
        <row r="11488">
          <cell r="A11488">
            <v>103873</v>
          </cell>
          <cell r="B11488" t="str">
            <v>TUBO EM COBRE RÍGIDO, DN 28 MM, CLASSE E, COM ISOLAMENTO, INSTALADO EM RAMAL E SUB-RAMAL DE AQUECIMENTO SOLAR - FORNECIMENTO E INSTALAÇÃO. AF_04/2022</v>
          </cell>
          <cell r="C11488" t="str">
            <v>M</v>
          </cell>
          <cell r="D11488">
            <v>154.75</v>
          </cell>
          <cell r="E11488">
            <v>157.26</v>
          </cell>
          <cell r="F11488" t="str">
            <v>SINAPI JUNHO 2025</v>
          </cell>
        </row>
        <row r="11489">
          <cell r="A11489">
            <v>92325</v>
          </cell>
          <cell r="B11489" t="str">
            <v>TUBO EM COBRE RÍGIDO, DN 28 MM, CLASSE E, COM ISOLAMENTO, INSTALADO EM RAMAL E SUB-RAMAL DE HIDRÁULICA PREDIAL - FORNECIMENTO E INSTALAÇÃO. AF_04/2022</v>
          </cell>
          <cell r="C11489" t="str">
            <v>M</v>
          </cell>
          <cell r="D11489">
            <v>165.55</v>
          </cell>
          <cell r="E11489">
            <v>169.07</v>
          </cell>
          <cell r="F11489" t="str">
            <v>SINAPI JUNHO 2025</v>
          </cell>
        </row>
        <row r="11490">
          <cell r="A11490">
            <v>92276</v>
          </cell>
          <cell r="B11490" t="str">
            <v>TUBO EM COBRE RÍGIDO, DN 28 MM, CLASSE E, SEM ISOLAMENTO, INSTALADO EM PRUMADA DE HIDRÁULICA PREDIAL - FORNECIMENTO E INSTALAÇÃO. AF_04/2022</v>
          </cell>
          <cell r="C11490" t="str">
            <v>M</v>
          </cell>
          <cell r="D11490">
            <v>75.739999999999995</v>
          </cell>
          <cell r="E11490">
            <v>76.02</v>
          </cell>
          <cell r="F11490" t="str">
            <v>SINAPI JUNHO 2025</v>
          </cell>
        </row>
        <row r="11491">
          <cell r="A11491">
            <v>92307</v>
          </cell>
          <cell r="B11491" t="str">
            <v>TUBO EM COBRE RÍGIDO, DN 28 MM, CLASSE E, SEM ISOLAMENTO, INSTALADO EM RAMAL DE DISTRIBUIÇÃO DE HIDRÁULICA PREDIAL - FORNECIMENTO E INSTALAÇÃO. AF_04/2022</v>
          </cell>
          <cell r="C11491" t="str">
            <v>M</v>
          </cell>
          <cell r="D11491">
            <v>81.760000000000005</v>
          </cell>
          <cell r="E11491">
            <v>82.59</v>
          </cell>
          <cell r="F11491" t="str">
            <v>SINAPI JUNHO 2025</v>
          </cell>
        </row>
        <row r="11492">
          <cell r="A11492">
            <v>103870</v>
          </cell>
          <cell r="B11492" t="str">
            <v>TUBO EM COBRE RÍGIDO, DN 28 MM, CLASSE E, SEM ISOLAMENTO, INSTALADO EM RAMAL E SUB-RAMAL DE AQUECIMENTO SOLAR - FORNECIMENTO E INSTALAÇÃO. AF_04/2022</v>
          </cell>
          <cell r="C11492" t="str">
            <v>M</v>
          </cell>
          <cell r="D11492">
            <v>98.78</v>
          </cell>
          <cell r="E11492">
            <v>101.21</v>
          </cell>
          <cell r="F11492" t="str">
            <v>SINAPI JUNHO 2025</v>
          </cell>
        </row>
        <row r="11493">
          <cell r="A11493">
            <v>103804</v>
          </cell>
          <cell r="B11493" t="str">
            <v>TUBO EM COBRE RÍGIDO, DN 28 MM, CLASSE E, SEM ISOLAMENTO, INSTALADO EM RAMAL E SUB-RAMAL DE GÁS COMBUSTÍVEL - FORNECIMENTO E INSTALAÇÃO. AF_04/2022</v>
          </cell>
          <cell r="C11493" t="str">
            <v>M</v>
          </cell>
          <cell r="D11493">
            <v>88.62</v>
          </cell>
          <cell r="E11493">
            <v>90.1</v>
          </cell>
          <cell r="F11493" t="str">
            <v>SINAPI JUNHO 2025</v>
          </cell>
        </row>
        <row r="11494">
          <cell r="A11494">
            <v>92322</v>
          </cell>
          <cell r="B11494" t="str">
            <v>TUBO EM COBRE RÍGIDO, DN 28 MM, CLASSE E, SEM ISOLAMENTO, INSTALADO EM RAMAL E SUB-RAMAL DE HIDRÁULICA PREDIAL - FORNECIMENTO E INSTALAÇÃO. AF_04/2022</v>
          </cell>
          <cell r="C11494" t="str">
            <v>M</v>
          </cell>
          <cell r="D11494">
            <v>109.46</v>
          </cell>
          <cell r="E11494">
            <v>112.89</v>
          </cell>
          <cell r="F11494" t="str">
            <v>SINAPI JUNHO 2025</v>
          </cell>
        </row>
        <row r="11495">
          <cell r="A11495">
            <v>97337</v>
          </cell>
          <cell r="B11495" t="str">
            <v>TUBO EM COBRE RÍGIDO, DN 35 MM, CLASSE A, SEM ISOLAMENTO, INSTALADO EM PRUMADA DE GÁS COMBUSTÍVEL - FORNECIMENTO E INSTALAÇÃO. AF_04/2022</v>
          </cell>
          <cell r="C11495" t="str">
            <v>M</v>
          </cell>
          <cell r="D11495">
            <v>164.28</v>
          </cell>
          <cell r="E11495">
            <v>164.62</v>
          </cell>
          <cell r="F11495" t="str">
            <v>SINAPI JUNHO 2025</v>
          </cell>
        </row>
        <row r="11496">
          <cell r="A11496">
            <v>92283</v>
          </cell>
          <cell r="B11496" t="str">
            <v>TUBO EM COBRE RÍGIDO, DN 35 MM, CLASSE E, COM ISOLAMENTO, INSTALADO EM PRUMADA DE HIDRÁULICA PREDIAL - FORNECIMENTO E INSTALAÇÃO. AF_04/2022</v>
          </cell>
          <cell r="C11496" t="str">
            <v>M</v>
          </cell>
          <cell r="D11496">
            <v>180.18</v>
          </cell>
          <cell r="E11496">
            <v>180.61</v>
          </cell>
          <cell r="F11496" t="str">
            <v>SINAPI JUNHO 2025</v>
          </cell>
        </row>
        <row r="11497">
          <cell r="A11497">
            <v>92277</v>
          </cell>
          <cell r="B11497" t="str">
            <v>TUBO EM COBRE RÍGIDO, DN 35 MM, CLASSE E, SEM ISOLAMENTO, INSTALADO EM PRUMADA DE HIDRÁULICA PREDIAL - FORNECIMENTO E INSTALAÇÃO. AF_04/2022</v>
          </cell>
          <cell r="C11497" t="str">
            <v>M</v>
          </cell>
          <cell r="D11497">
            <v>109.44</v>
          </cell>
          <cell r="E11497">
            <v>109.78</v>
          </cell>
          <cell r="F11497" t="str">
            <v>SINAPI JUNHO 2025</v>
          </cell>
        </row>
        <row r="11498">
          <cell r="A11498">
            <v>97338</v>
          </cell>
          <cell r="B11498" t="str">
            <v>TUBO EM COBRE RÍGIDO, DN 42 MM, CLASSE A, SEM ISOLAMENTO, INSTALADO EM PRUMADA DE GÁS COMBUSTÍVEL - FORNECIMENTO E INSTALAÇÃO. AF_04/2022</v>
          </cell>
          <cell r="C11498" t="str">
            <v>M</v>
          </cell>
          <cell r="D11498">
            <v>197.67</v>
          </cell>
          <cell r="E11498">
            <v>198.09</v>
          </cell>
          <cell r="F11498" t="str">
            <v>SINAPI JUNHO 2025</v>
          </cell>
        </row>
        <row r="11499">
          <cell r="A11499">
            <v>92284</v>
          </cell>
          <cell r="B11499" t="str">
            <v>TUBO EM COBRE RÍGIDO, DN 42 MM, CLASSE E, COM ISOLAMENTO, INSTALADO EM PRUMADA DE HIDRÁULICA PREDIAL - FORNECIMENTO E INSTALAÇÃO. AF_04/2022</v>
          </cell>
          <cell r="C11499" t="str">
            <v>M</v>
          </cell>
          <cell r="D11499">
            <v>227.87</v>
          </cell>
          <cell r="E11499">
            <v>228.37</v>
          </cell>
          <cell r="F11499" t="str">
            <v>SINAPI JUNHO 2025</v>
          </cell>
        </row>
        <row r="11500">
          <cell r="A11500">
            <v>92278</v>
          </cell>
          <cell r="B11500" t="str">
            <v>TUBO EM COBRE RÍGIDO, DN 42 MM, CLASSE E, SEM ISOLAMENTO, INSTALADO EM PRUMADA DE HIDRÁULICA PREDIAL - FORNECIMENTO E INSTALAÇÃO. AF_04/2022</v>
          </cell>
          <cell r="C11500" t="str">
            <v>M</v>
          </cell>
          <cell r="D11500">
            <v>147.28</v>
          </cell>
          <cell r="E11500">
            <v>147.69999999999999</v>
          </cell>
          <cell r="F11500" t="str">
            <v>SINAPI JUNHO 2025</v>
          </cell>
        </row>
        <row r="11501">
          <cell r="A11501">
            <v>97339</v>
          </cell>
          <cell r="B11501" t="str">
            <v>TUBO EM COBRE RÍGIDO, DN 54 MM, CLASSE A, SEM ISOLAMENTO, INSTALADO EM PRUMADA DE GÁS COMBUSTÍVEL - FORNECIMENTO E INSTALAÇÃO. AF_04/2022</v>
          </cell>
          <cell r="C11501" t="str">
            <v>M</v>
          </cell>
          <cell r="D11501">
            <v>212.91</v>
          </cell>
          <cell r="E11501">
            <v>213.44</v>
          </cell>
          <cell r="F11501" t="str">
            <v>SINAPI JUNHO 2025</v>
          </cell>
        </row>
        <row r="11502">
          <cell r="A11502">
            <v>92285</v>
          </cell>
          <cell r="B11502" t="str">
            <v>TUBO EM COBRE RÍGIDO, DN 54 MM, CLASSE E, COM ISOLAMENTO, INSTALADO EM PRUMADA DE HIDRÁULICA PREDIAL - FORNECIMENTO E INSTALAÇÃO. AF_04/2022</v>
          </cell>
          <cell r="C11502" t="str">
            <v>M</v>
          </cell>
          <cell r="D11502">
            <v>309.14</v>
          </cell>
          <cell r="E11502">
            <v>309.77</v>
          </cell>
          <cell r="F11502" t="str">
            <v>SINAPI JUNHO 2025</v>
          </cell>
        </row>
        <row r="11503">
          <cell r="A11503">
            <v>92279</v>
          </cell>
          <cell r="B11503" t="str">
            <v>TUBO EM COBRE RÍGIDO, DN 54 MM, CLASSE E, SEM ISOLAMENTO, INSTALADO EM PRUMADA DE HIDRÁULICA PREDIAL - FORNECIMENTO E INSTALAÇÃO. AF_04/2022</v>
          </cell>
          <cell r="C11503" t="str">
            <v>M</v>
          </cell>
          <cell r="D11503">
            <v>212.91</v>
          </cell>
          <cell r="E11503">
            <v>213.44</v>
          </cell>
          <cell r="F11503" t="str">
            <v>SINAPI JUNHO 2025</v>
          </cell>
        </row>
        <row r="11504">
          <cell r="A11504">
            <v>97340</v>
          </cell>
          <cell r="B11504" t="str">
            <v>TUBO EM COBRE RÍGIDO, DN 66 MM, CLASSE A, SEM ISOLAMENTO, INSTALADO EM PRUMADA DE GÁS COMBUSTÍVEL - FORNECIMENTO E INSTALAÇÃO. AF_04/2022</v>
          </cell>
          <cell r="C11504" t="str">
            <v>M</v>
          </cell>
          <cell r="D11504">
            <v>214.21</v>
          </cell>
          <cell r="E11504">
            <v>214.86</v>
          </cell>
          <cell r="F11504" t="str">
            <v>SINAPI JUNHO 2025</v>
          </cell>
        </row>
        <row r="11505">
          <cell r="A11505">
            <v>92286</v>
          </cell>
          <cell r="B11505" t="str">
            <v>TUBO EM COBRE RÍGIDO, DN 66 MM, CLASSE E, COM ISOLAMENTO, INSTALADO EM PRUMADA DE HIDRÁULICA PREDIAL - FORNECIMENTO E INSTALAÇÃO. AF_04/2022</v>
          </cell>
          <cell r="C11505" t="str">
            <v>M</v>
          </cell>
          <cell r="D11505">
            <v>396.5</v>
          </cell>
          <cell r="E11505">
            <v>397.25</v>
          </cell>
          <cell r="F11505" t="str">
            <v>SINAPI JUNHO 2025</v>
          </cell>
        </row>
        <row r="11506">
          <cell r="A11506">
            <v>92280</v>
          </cell>
          <cell r="B11506" t="str">
            <v>TUBO EM COBRE RÍGIDO, DN 66 MM, CLASSE E, SEM ISOLAMENTO, INSTALADO EM PRUMADA DE HIDRÁULICA PREDIAL - FORNECIMENTO E INSTALAÇÃO. AF_04/2022</v>
          </cell>
          <cell r="C11506" t="str">
            <v>M</v>
          </cell>
          <cell r="D11506">
            <v>298.92</v>
          </cell>
          <cell r="E11506">
            <v>299.57</v>
          </cell>
          <cell r="F11506" t="str">
            <v>SINAPI JUNHO 2025</v>
          </cell>
        </row>
        <row r="11507">
          <cell r="A11507">
            <v>103901</v>
          </cell>
          <cell r="B11507" t="str">
            <v>TÊ EM COBRE, DN 15 MM, SEM ANEL DE SOLDA, INSTALADO EM RAMAL E SUB-RAMAL DE AQUECIMENTO SOLAR - FORNECIMENTO E INSTALAÇÃO. AF_04/2022</v>
          </cell>
          <cell r="C11507" t="str">
            <v>UN</v>
          </cell>
          <cell r="D11507">
            <v>25.62</v>
          </cell>
          <cell r="E11507">
            <v>27.18</v>
          </cell>
          <cell r="F11507" t="str">
            <v>SINAPI JUNHO 2025</v>
          </cell>
        </row>
        <row r="11508">
          <cell r="A11508">
            <v>103832</v>
          </cell>
          <cell r="B11508" t="str">
            <v>TÊ EM COBRE, DN 15 MM, SEM ANEL DE SOLDA, INSTALADO EM RAMAL E SUB-RAMAL DE GÁS COMBUSTÍVEL - FORNECIMENTO E INSTALAÇÃO. AF_04/2022</v>
          </cell>
          <cell r="C11508" t="str">
            <v>UN</v>
          </cell>
          <cell r="D11508">
            <v>25.54</v>
          </cell>
          <cell r="E11508">
            <v>27.09</v>
          </cell>
          <cell r="F11508" t="str">
            <v>SINAPI JUNHO 2025</v>
          </cell>
        </row>
        <row r="11509">
          <cell r="A11509">
            <v>103865</v>
          </cell>
          <cell r="B11509" t="str">
            <v>TÊ EM COBRE, DN 15 MM, SEM ANEL DE SOLDA, INSTALADO EM RAMAL E SUB-RAMAL DE GÁS MEDICINAL - FORNECIMENTO E INSTALAÇÃO. AF_04/2022</v>
          </cell>
          <cell r="C11509" t="str">
            <v>UN</v>
          </cell>
          <cell r="D11509">
            <v>24.55</v>
          </cell>
          <cell r="E11509">
            <v>26.01</v>
          </cell>
          <cell r="F11509" t="str">
            <v>SINAPI JUNHO 2025</v>
          </cell>
        </row>
        <row r="11510">
          <cell r="A11510">
            <v>103902</v>
          </cell>
          <cell r="B11510" t="str">
            <v>TÊ EM COBRE, DN 22 MM, SEM ANEL DE SOLDA, INSTALADO EM RAMAL E SUB-RAMAL DE AQUECIMENTO SOLAR - FORNECIMENTO E INSTALAÇÃO. AF_04/2022</v>
          </cell>
          <cell r="C11510" t="str">
            <v>UN</v>
          </cell>
          <cell r="D11510">
            <v>38.07</v>
          </cell>
          <cell r="E11510">
            <v>39.92</v>
          </cell>
          <cell r="F11510" t="str">
            <v>SINAPI JUNHO 2025</v>
          </cell>
        </row>
        <row r="11511">
          <cell r="A11511">
            <v>103866</v>
          </cell>
          <cell r="B11511" t="str">
            <v>TÊ EM COBRE, DN 22 MM, SEM ANEL DE SOLDA, INSTALADO EM RAMAL E SUB-RAMAL DE GÁS MEDICINAL - FORNECIMENTO E INSTALAÇÃO. AF_04/2022</v>
          </cell>
          <cell r="C11511" t="str">
            <v>UN</v>
          </cell>
          <cell r="D11511">
            <v>39.21</v>
          </cell>
          <cell r="E11511">
            <v>41.15</v>
          </cell>
          <cell r="F11511" t="str">
            <v>SINAPI JUNHO 2025</v>
          </cell>
        </row>
        <row r="11512">
          <cell r="A11512">
            <v>103903</v>
          </cell>
          <cell r="B11512" t="str">
            <v>TÊ EM COBRE, DN 28 MM, SEM ANEL DE SOLDA, INSTALADO EM RAMAL E SUB-RAMAL DE AQUECIMENTO SOLAR - FORNECIMENTO E INSTALAÇÃO. AF_04/2022</v>
          </cell>
          <cell r="C11512" t="str">
            <v>UN</v>
          </cell>
          <cell r="D11512">
            <v>51.72</v>
          </cell>
          <cell r="E11512">
            <v>53.81</v>
          </cell>
          <cell r="F11512" t="str">
            <v>SINAPI JUNHO 2025</v>
          </cell>
        </row>
        <row r="11513">
          <cell r="A11513">
            <v>103834</v>
          </cell>
          <cell r="B11513" t="str">
            <v>TÊ EM COBRE, DN 28 MM, SEM ANEL DE SOLDA, INSTALADO EM RAMAL E SUB-RAMAL DE GÁS COMBUSTÍVEL - FORNECIMENTO E INSTALAÇÃO. AF_04/2022</v>
          </cell>
          <cell r="C11513" t="str">
            <v>UN</v>
          </cell>
          <cell r="D11513">
            <v>68.17</v>
          </cell>
          <cell r="E11513">
            <v>71.78</v>
          </cell>
          <cell r="F11513" t="str">
            <v>SINAPI JUNHO 2025</v>
          </cell>
        </row>
        <row r="11514">
          <cell r="A11514">
            <v>103867</v>
          </cell>
          <cell r="B11514" t="str">
            <v>TÊ EM COBRE, DN 28 MM, SEM ANEL DE SOLDA, INSTALADO EM RAMAL E SUB-RAMAL DE GÁS MEDICINAL - FORNECIMENTO E INSTALAÇÃO. AF_04/2022</v>
          </cell>
          <cell r="C11514" t="str">
            <v>UN</v>
          </cell>
          <cell r="D11514">
            <v>54.72</v>
          </cell>
          <cell r="E11514">
            <v>57.08</v>
          </cell>
          <cell r="F11514" t="str">
            <v>SINAPI JUNHO 2025</v>
          </cell>
        </row>
        <row r="11515">
          <cell r="A11515">
            <v>105113</v>
          </cell>
          <cell r="B11515" t="str">
            <v>ESTRUTURA DE MADEIRA PROVISÓRIA PARA SUPORTE DE CAIXA D'ÁGUA ELEVADA DE 2000 LITROS. AF_03/2024</v>
          </cell>
          <cell r="C11515" t="str">
            <v>UN</v>
          </cell>
          <cell r="D11515">
            <v>8839.18</v>
          </cell>
          <cell r="E11515">
            <v>9036.9699999999993</v>
          </cell>
          <cell r="F11515" t="str">
            <v>SINAPI JUNHO 2025</v>
          </cell>
        </row>
        <row r="11516">
          <cell r="A11516">
            <v>98461</v>
          </cell>
          <cell r="B11516" t="str">
            <v>ESTRUTURA DE MADEIRA PROVISÓRIA PARA SUPORTE DE CAIXA DÁGUA ELEVADA DE 1000 LITROS. AF_03/2024</v>
          </cell>
          <cell r="C11516" t="str">
            <v>UN</v>
          </cell>
          <cell r="D11516">
            <v>6720.07</v>
          </cell>
          <cell r="E11516">
            <v>6868.87</v>
          </cell>
          <cell r="F11516" t="str">
            <v>SINAPI JUNHO 2025</v>
          </cell>
        </row>
        <row r="11517">
          <cell r="A11517">
            <v>98462</v>
          </cell>
          <cell r="B11517" t="str">
            <v>ESTRUTURA DE MADEIRA PROVISÓRIA PARA SUPORTE DE CAIXA DÁGUA ELEVADA DE 3000 LITROS. AF_03/2024</v>
          </cell>
          <cell r="C11517" t="str">
            <v>UN</v>
          </cell>
          <cell r="D11517">
            <v>11355.31</v>
          </cell>
          <cell r="E11517">
            <v>11613.83</v>
          </cell>
          <cell r="F11517" t="str">
            <v>SINAPI JUNHO 2025</v>
          </cell>
        </row>
        <row r="11518">
          <cell r="A11518">
            <v>105130</v>
          </cell>
          <cell r="B11518" t="str">
            <v>EXECUÇÃO DE PILARETES PARA TAPUMES E CONSTRUÇÕES TEMPORÁRIAS. AF_03/2024</v>
          </cell>
          <cell r="C11518" t="str">
            <v>M</v>
          </cell>
          <cell r="D11518">
            <v>30.92</v>
          </cell>
          <cell r="E11518">
            <v>32.590000000000003</v>
          </cell>
          <cell r="F11518" t="str">
            <v>SINAPI JUNHO 2025</v>
          </cell>
        </row>
        <row r="11519">
          <cell r="A11519">
            <v>105114</v>
          </cell>
          <cell r="B11519" t="str">
            <v>EXECUÇÃO DOS APOIOS PARA CONTÊINER OU MÓDULO HABITÁVEL. AF_03/2024</v>
          </cell>
          <cell r="C11519" t="str">
            <v>M3</v>
          </cell>
          <cell r="D11519">
            <v>1834.08</v>
          </cell>
          <cell r="E11519">
            <v>1929.62</v>
          </cell>
          <cell r="F11519" t="str">
            <v>SINAPI JUNHO 2025</v>
          </cell>
        </row>
        <row r="11520">
          <cell r="A11520">
            <v>105129</v>
          </cell>
          <cell r="B11520" t="str">
            <v>INSTALAÇÃO DE CATRACA ELETRÔNICA. AF_03/2024</v>
          </cell>
          <cell r="C11520" t="str">
            <v>UN</v>
          </cell>
          <cell r="D11520">
            <v>0</v>
          </cell>
          <cell r="E11520">
            <v>0</v>
          </cell>
          <cell r="F11520" t="str">
            <v>SINAPI JUNHO 2025</v>
          </cell>
        </row>
        <row r="11521">
          <cell r="A11521">
            <v>105127</v>
          </cell>
          <cell r="B11521" t="str">
            <v>INSTALAÇÃO DE CONCERTINA DUPLA CLIPADA, ESPIRAL DE 300 MM. AF_03/2024</v>
          </cell>
          <cell r="C11521" t="str">
            <v>M</v>
          </cell>
          <cell r="D11521">
            <v>23.59</v>
          </cell>
          <cell r="E11521">
            <v>23.99</v>
          </cell>
          <cell r="F11521" t="str">
            <v>SINAPI JUNHO 2025</v>
          </cell>
        </row>
        <row r="11522">
          <cell r="A11522">
            <v>105128</v>
          </cell>
          <cell r="B11522" t="str">
            <v>INSTALAÇÃO DE CONCERTINA FLAT, ESPIRAL DE 300 MM. AF_03/2024</v>
          </cell>
          <cell r="C11522" t="str">
            <v>M</v>
          </cell>
          <cell r="D11522">
            <v>77.209999999999994</v>
          </cell>
          <cell r="E11522">
            <v>79.44</v>
          </cell>
          <cell r="F11522" t="str">
            <v>SINAPI JUNHO 2025</v>
          </cell>
        </row>
        <row r="11523">
          <cell r="A11523">
            <v>105126</v>
          </cell>
          <cell r="B11523" t="str">
            <v>INSTALAÇÃO DE CONCERTINA SIMPLES, ESPIRAL DE 300 MM. AF_03/2024</v>
          </cell>
          <cell r="C11523" t="str">
            <v>M</v>
          </cell>
          <cell r="D11523">
            <v>25.37</v>
          </cell>
          <cell r="E11523">
            <v>25.86</v>
          </cell>
          <cell r="F11523" t="str">
            <v>SINAPI JUNHO 2025</v>
          </cell>
        </row>
        <row r="11524">
          <cell r="A11524">
            <v>105116</v>
          </cell>
          <cell r="B11524" t="str">
            <v>INSTALAÇÃO E DESINSTALAÇÃO MANUAL DE CONTÊINER OU MÓDULO HABITÁVEL PEQUENO. AF_03/2024</v>
          </cell>
          <cell r="C11524" t="str">
            <v>UN</v>
          </cell>
          <cell r="D11524">
            <v>11.79</v>
          </cell>
          <cell r="E11524">
            <v>12.88</v>
          </cell>
          <cell r="F11524" t="str">
            <v>SINAPI JUNHO 2025</v>
          </cell>
        </row>
        <row r="11525">
          <cell r="A11525">
            <v>105115</v>
          </cell>
          <cell r="B11525" t="str">
            <v>INSTALAÇÃO E DESINSTALAÇÃO MECANIZADA DE CONTÊINER OU MÓDULO HABITÁVEL DE USOS DIVERSOS. AF_03/2024</v>
          </cell>
          <cell r="C11525" t="str">
            <v>UN</v>
          </cell>
          <cell r="D11525">
            <v>126.23</v>
          </cell>
          <cell r="E11525">
            <v>132.55000000000001</v>
          </cell>
          <cell r="F11525" t="str">
            <v>SINAPI JUNHO 2025</v>
          </cell>
        </row>
        <row r="11526">
          <cell r="A11526">
            <v>98453</v>
          </cell>
          <cell r="B11526" t="str">
            <v>PAREDE DE MADEIRA COMPENSADA PARA CONSTRUÇÃO TEMPORÁRIA EM CHAPA DUPLA, EXTERNA, COM ÁREA LÍQUIDA MAIOR OU IGUAL A QUE 6 M², COM VÃO. AF_03/2024</v>
          </cell>
          <cell r="C11526" t="str">
            <v>M2</v>
          </cell>
          <cell r="D11526">
            <v>149.29</v>
          </cell>
          <cell r="E11526">
            <v>154.56</v>
          </cell>
          <cell r="F11526" t="str">
            <v>SINAPI JUNHO 2025</v>
          </cell>
        </row>
        <row r="11527">
          <cell r="A11527">
            <v>98454</v>
          </cell>
          <cell r="B11527" t="str">
            <v>PAREDE DE MADEIRA COMPENSADA PARA CONSTRUÇÃO TEMPORÁRIA EM CHAPA DUPLA, EXTERNA, COM ÁREA LÍQUIDA MENOR QUE 6 M², COM VÃO. AF_03/2024</v>
          </cell>
          <cell r="C11527" t="str">
            <v>M2</v>
          </cell>
          <cell r="D11527">
            <v>189.11</v>
          </cell>
          <cell r="E11527">
            <v>197.05</v>
          </cell>
          <cell r="F11527" t="str">
            <v>SINAPI JUNHO 2025</v>
          </cell>
        </row>
        <row r="11528">
          <cell r="A11528">
            <v>98449</v>
          </cell>
          <cell r="B11528" t="str">
            <v>PAREDE DE MADEIRA COMPENSADA PARA CONSTRUÇÃO TEMPORÁRIA EM CHAPA DUPLA, EXTERNA, SEM VÃO. AF_03/2024</v>
          </cell>
          <cell r="C11528" t="str">
            <v>M2</v>
          </cell>
          <cell r="D11528">
            <v>127.63</v>
          </cell>
          <cell r="E11528">
            <v>131.62</v>
          </cell>
          <cell r="F11528" t="str">
            <v>SINAPI JUNHO 2025</v>
          </cell>
        </row>
        <row r="11529">
          <cell r="A11529">
            <v>98455</v>
          </cell>
          <cell r="B11529" t="str">
            <v>PAREDE DE MADEIRA COMPENSADA PARA CONSTRUÇÃO TEMPORÁRIA EM CHAPA DUPLA, INTERNA, COM ÁREA LÍQUIDA MAIOR OU IGUAL A 6 M², COM VÃO. AF_03/2024</v>
          </cell>
          <cell r="C11529" t="str">
            <v>M2</v>
          </cell>
          <cell r="D11529">
            <v>121.38</v>
          </cell>
          <cell r="E11529">
            <v>124.37</v>
          </cell>
          <cell r="F11529" t="str">
            <v>SINAPI JUNHO 2025</v>
          </cell>
        </row>
        <row r="11530">
          <cell r="A11530">
            <v>98456</v>
          </cell>
          <cell r="B11530" t="str">
            <v>PAREDE DE MADEIRA COMPENSADA PARA CONSTRUÇÃO TEMPORÁRIA EM CHAPA DUPLA, INTERNA, COM ÁREA LÍQUIDA MENOR QUE 6 M², COM VÃO. AF_03/2024</v>
          </cell>
          <cell r="C11530" t="str">
            <v>M2</v>
          </cell>
          <cell r="D11530">
            <v>155.80000000000001</v>
          </cell>
          <cell r="E11530">
            <v>160.88999999999999</v>
          </cell>
          <cell r="F11530" t="str">
            <v>SINAPI JUNHO 2025</v>
          </cell>
        </row>
        <row r="11531">
          <cell r="A11531">
            <v>98451</v>
          </cell>
          <cell r="B11531" t="str">
            <v>PAREDE DE MADEIRA COMPENSADA PARA CONSTRUÇÃO TEMPORÁRIA EM CHAPA DUPLA, INTERNA, SEM VÃO. AF_03/2024</v>
          </cell>
          <cell r="C11531" t="str">
            <v>M2</v>
          </cell>
          <cell r="D11531">
            <v>103.85</v>
          </cell>
          <cell r="E11531">
            <v>105.93</v>
          </cell>
          <cell r="F11531" t="str">
            <v>SINAPI JUNHO 2025</v>
          </cell>
        </row>
        <row r="11532">
          <cell r="A11532">
            <v>98445</v>
          </cell>
          <cell r="B11532" t="str">
            <v>PAREDE DE MADEIRA COMPENSADA PARA CONSTRUÇÃO TEMPORÁRIA EM CHAPA SIMPLES, EXTERNA, COM ÁREA LÍQUIDA MAIOR OU IGUAL A 6 M², COM VÃO. AF_03/2024</v>
          </cell>
          <cell r="C11532" t="str">
            <v>M2</v>
          </cell>
          <cell r="D11532">
            <v>111.94</v>
          </cell>
          <cell r="E11532">
            <v>116.45</v>
          </cell>
          <cell r="F11532" t="str">
            <v>SINAPI JUNHO 2025</v>
          </cell>
        </row>
        <row r="11533">
          <cell r="A11533">
            <v>98446</v>
          </cell>
          <cell r="B11533" t="str">
            <v>PAREDE DE MADEIRA COMPENSADA PARA CONSTRUÇÃO TEMPORÁRIA EM CHAPA SIMPLES, EXTERNA, COM ÁREA LÍQUIDA MENOR QUE 6 M², COM VÃO. AF_03/2024</v>
          </cell>
          <cell r="C11533" t="str">
            <v>M2</v>
          </cell>
          <cell r="D11533">
            <v>144.09</v>
          </cell>
          <cell r="E11533">
            <v>150.57</v>
          </cell>
          <cell r="F11533" t="str">
            <v>SINAPI JUNHO 2025</v>
          </cell>
        </row>
        <row r="11534">
          <cell r="A11534">
            <v>98441</v>
          </cell>
          <cell r="B11534" t="str">
            <v>PAREDE DE MADEIRA COMPENSADA PARA CONSTRUÇÃO TEMPORÁRIA EM CHAPA SIMPLES, EXTERNA, SEM VÃO. AF_03/2024</v>
          </cell>
          <cell r="C11534" t="str">
            <v>M2</v>
          </cell>
          <cell r="D11534">
            <v>94.3</v>
          </cell>
          <cell r="E11534">
            <v>97.86</v>
          </cell>
          <cell r="F11534" t="str">
            <v>SINAPI JUNHO 2025</v>
          </cell>
        </row>
        <row r="11535">
          <cell r="A11535">
            <v>98447</v>
          </cell>
          <cell r="B11535" t="str">
            <v>PAREDE DE MADEIRA COMPENSADA PARA CONSTRUÇÃO TEMPORÁRIA EM CHAPA SIMPLES, INTERNA, COM ÁREA LÍQUIDA MAIOR OU IGUAL A 6 M², COM VÃO. AF_03/2024</v>
          </cell>
          <cell r="C11535" t="str">
            <v>M2</v>
          </cell>
          <cell r="D11535">
            <v>87.65</v>
          </cell>
          <cell r="E11535">
            <v>90.2</v>
          </cell>
          <cell r="F11535" t="str">
            <v>SINAPI JUNHO 2025</v>
          </cell>
        </row>
        <row r="11536">
          <cell r="A11536">
            <v>98448</v>
          </cell>
          <cell r="B11536" t="str">
            <v>PAREDE DE MADEIRA COMPENSADA PARA CONSTRUÇÃO TEMPORÁRIA EM CHAPA SIMPLES, INTERNA, COM ÁREA LÍQUIDA MENOR QUE 6 M², COM VÃO. AF_03/2024</v>
          </cell>
          <cell r="C11536" t="str">
            <v>M2</v>
          </cell>
          <cell r="D11536">
            <v>113.97</v>
          </cell>
          <cell r="E11536">
            <v>117.91</v>
          </cell>
          <cell r="F11536" t="str">
            <v>SINAPI JUNHO 2025</v>
          </cell>
        </row>
        <row r="11537">
          <cell r="A11537">
            <v>98443</v>
          </cell>
          <cell r="B11537" t="str">
            <v>PAREDE DE MADEIRA COMPENSADA PARA CONSTRUÇÃO TEMPORÁRIA EM CHAPA SIMPLES, INTERNA, SEM VÃO. AF_03/2024</v>
          </cell>
          <cell r="C11537" t="str">
            <v>M2</v>
          </cell>
          <cell r="D11537">
            <v>73.319999999999993</v>
          </cell>
          <cell r="E11537">
            <v>75.239999999999995</v>
          </cell>
          <cell r="F11537" t="str">
            <v>SINAPI JUNHO 2025</v>
          </cell>
        </row>
        <row r="11538">
          <cell r="A11538">
            <v>105122</v>
          </cell>
          <cell r="B11538" t="str">
            <v>PAREDE DE MADEIRA OSB PARA CONSTRUÇÃO TEMPORÁRIA EM CHAPA DUPLA, EXTERNA, COM ÁREA LÍQUIDA MAIOR OU IGUAL A QUE 6 M², COM VÃO. AF_03/2024</v>
          </cell>
          <cell r="C11538" t="str">
            <v>M2</v>
          </cell>
          <cell r="D11538">
            <v>0</v>
          </cell>
          <cell r="E11538">
            <v>0</v>
          </cell>
          <cell r="F11538" t="str">
            <v>SINAPI JUNHO 2025</v>
          </cell>
        </row>
        <row r="11539">
          <cell r="A11539">
            <v>105125</v>
          </cell>
          <cell r="B11539" t="str">
            <v>PAREDE DE MADEIRA OSB PARA CONSTRUÇÃO TEMPORÁRIA EM CHAPA DUPLA, EXTERNA, COM ÁREA LÍQUIDA MENOR QUE 6 M², COM VÃO. AF_03/2024</v>
          </cell>
          <cell r="C11539" t="str">
            <v>M2</v>
          </cell>
          <cell r="D11539">
            <v>0</v>
          </cell>
          <cell r="E11539">
            <v>0</v>
          </cell>
          <cell r="F11539" t="str">
            <v>SINAPI JUNHO 2025</v>
          </cell>
        </row>
        <row r="11540">
          <cell r="A11540">
            <v>105133</v>
          </cell>
          <cell r="B11540" t="str">
            <v>PAREDE DE MADEIRA OSB PARA CONSTRUÇÃO TEMPORÁRIA EM CHAPA DUPLA, EXTERNA, SEM VÃO. AF_03/2024</v>
          </cell>
          <cell r="C11540" t="str">
            <v>M2</v>
          </cell>
          <cell r="D11540">
            <v>0</v>
          </cell>
          <cell r="E11540">
            <v>0</v>
          </cell>
          <cell r="F11540" t="str">
            <v>SINAPI JUNHO 2025</v>
          </cell>
        </row>
        <row r="11541">
          <cell r="A11541">
            <v>105123</v>
          </cell>
          <cell r="B11541" t="str">
            <v>PAREDE DE MADEIRA OSB PARA CONSTRUÇÃO TEMPORÁRIA EM CHAPA DUPLA, INTERNA, COM ÁREA LÍQUIDA MAIOR OU IGUAL A 6 M², COM VÃO. AF_03/2024</v>
          </cell>
          <cell r="C11541" t="str">
            <v>M2</v>
          </cell>
          <cell r="D11541">
            <v>0</v>
          </cell>
          <cell r="E11541">
            <v>0</v>
          </cell>
          <cell r="F11541" t="str">
            <v>SINAPI JUNHO 2025</v>
          </cell>
        </row>
        <row r="11542">
          <cell r="A11542">
            <v>105124</v>
          </cell>
          <cell r="B11542" t="str">
            <v>PAREDE DE MADEIRA OSB PARA CONSTRUÇÃO TEMPORÁRIA EM CHAPA DUPLA, INTERNA, COM ÁREA LÍQUIDA MENOR QUE 6 M², COM VÃO. AF_03/2024</v>
          </cell>
          <cell r="C11542" t="str">
            <v>M2</v>
          </cell>
          <cell r="D11542">
            <v>0</v>
          </cell>
          <cell r="E11542">
            <v>0</v>
          </cell>
          <cell r="F11542" t="str">
            <v>SINAPI JUNHO 2025</v>
          </cell>
        </row>
        <row r="11543">
          <cell r="A11543">
            <v>105134</v>
          </cell>
          <cell r="B11543" t="str">
            <v>PAREDE DE MADEIRA OSB PARA CONSTRUÇÃO TEMPORÁRIA EM CHAPA DUPLA, INTERNA, SEM VÃO. AF_03/2024</v>
          </cell>
          <cell r="C11543" t="str">
            <v>M2</v>
          </cell>
          <cell r="D11543">
            <v>0</v>
          </cell>
          <cell r="E11543">
            <v>0</v>
          </cell>
          <cell r="F11543" t="str">
            <v>SINAPI JUNHO 2025</v>
          </cell>
        </row>
        <row r="11544">
          <cell r="A11544">
            <v>105117</v>
          </cell>
          <cell r="B11544" t="str">
            <v>PAREDE DE MADEIRA OSB PARA CONSTRUÇÃO TEMPORÁRIA EM CHAPA SIMPLES, EXTERNA, COM ÁREA LÍQUIDA MAIOR OU IGUAL A 6 M², COM VÃO. AF_03/2024</v>
          </cell>
          <cell r="C11544" t="str">
            <v>M2</v>
          </cell>
          <cell r="D11544">
            <v>0</v>
          </cell>
          <cell r="E11544">
            <v>0</v>
          </cell>
          <cell r="F11544" t="str">
            <v>SINAPI JUNHO 2025</v>
          </cell>
        </row>
        <row r="11545">
          <cell r="A11545">
            <v>105119</v>
          </cell>
          <cell r="B11545" t="str">
            <v>PAREDE DE MADEIRA OSB PARA CONSTRUÇÃO TEMPORÁRIA EM CHAPA SIMPLES, EXTERNA, COM ÁREA LÍQUIDA MENOR QUE 6 M², COM VÃO. AF_03/2024</v>
          </cell>
          <cell r="C11545" t="str">
            <v>M2</v>
          </cell>
          <cell r="D11545">
            <v>0</v>
          </cell>
          <cell r="E11545">
            <v>0</v>
          </cell>
          <cell r="F11545" t="str">
            <v>SINAPI JUNHO 2025</v>
          </cell>
        </row>
        <row r="11546">
          <cell r="A11546">
            <v>105131</v>
          </cell>
          <cell r="B11546" t="str">
            <v>PAREDE DE MADEIRA OSB PARA CONSTRUÇÃO TEMPORÁRIA EM CHAPA SIMPLES, EXTERNA, SEM VÃO. AF_03/2024</v>
          </cell>
          <cell r="C11546" t="str">
            <v>M2</v>
          </cell>
          <cell r="D11546">
            <v>0</v>
          </cell>
          <cell r="E11546">
            <v>0</v>
          </cell>
          <cell r="F11546" t="str">
            <v>SINAPI JUNHO 2025</v>
          </cell>
        </row>
        <row r="11547">
          <cell r="A11547">
            <v>105120</v>
          </cell>
          <cell r="B11547" t="str">
            <v>PAREDE DE MADEIRA OSB PARA CONSTRUÇÃO TEMPORÁRIA EM CHAPA SIMPLES, INTERNA, COM ÁREA LÍQUIDA MAIOR OU IGUAL A 6 M², COM VÃO. AF_03/2024</v>
          </cell>
          <cell r="C11547" t="str">
            <v>M2</v>
          </cell>
          <cell r="D11547">
            <v>0</v>
          </cell>
          <cell r="E11547">
            <v>0</v>
          </cell>
          <cell r="F11547" t="str">
            <v>SINAPI JUNHO 2025</v>
          </cell>
        </row>
        <row r="11548">
          <cell r="A11548">
            <v>105121</v>
          </cell>
          <cell r="B11548" t="str">
            <v>PAREDE DE MADEIRA OSB PARA CONSTRUÇÃO TEMPORÁRIA EM CHAPA SIMPLES, INTERNA, COM ÁREA LÍQUIDA MENOR QUE 6 M², COM VÃO. AF_03/2024</v>
          </cell>
          <cell r="C11548" t="str">
            <v>M2</v>
          </cell>
          <cell r="D11548">
            <v>0</v>
          </cell>
          <cell r="E11548">
            <v>0</v>
          </cell>
          <cell r="F11548" t="str">
            <v>SINAPI JUNHO 2025</v>
          </cell>
        </row>
        <row r="11549">
          <cell r="A11549">
            <v>105132</v>
          </cell>
          <cell r="B11549" t="str">
            <v>PAREDE DE MADEIRA OSB PARA CONSTRUÇÃO TEMPORÁRIA EM CHAPA SIMPLES, INTERNA, SEM VÃO. AF_03/2024</v>
          </cell>
          <cell r="C11549" t="str">
            <v>M2</v>
          </cell>
          <cell r="D11549">
            <v>0</v>
          </cell>
          <cell r="E11549">
            <v>0</v>
          </cell>
          <cell r="F11549" t="str">
            <v>SINAPI JUNHO 2025</v>
          </cell>
        </row>
        <row r="11550">
          <cell r="A11550">
            <v>98460</v>
          </cell>
          <cell r="B11550" t="str">
            <v>PISO PARA CONSTRUÇÃO TEMPORÁRIA EM MADEIRA, SEM REAPROVEITAMENTO. AF_03/2024</v>
          </cell>
          <cell r="C11550" t="str">
            <v>M2</v>
          </cell>
          <cell r="D11550">
            <v>77.599999999999994</v>
          </cell>
          <cell r="E11550">
            <v>79.64</v>
          </cell>
          <cell r="F11550" t="str">
            <v>SINAPI JUNHO 2025</v>
          </cell>
        </row>
        <row r="11551">
          <cell r="A11551">
            <v>98457</v>
          </cell>
          <cell r="B11551" t="str">
            <v>TAPUME COM CHAPA METÁLICA. AF_03/2024</v>
          </cell>
          <cell r="C11551" t="str">
            <v>M2</v>
          </cell>
          <cell r="D11551">
            <v>0</v>
          </cell>
          <cell r="E11551">
            <v>0</v>
          </cell>
          <cell r="F11551" t="str">
            <v>SINAPI JUNHO 2025</v>
          </cell>
        </row>
        <row r="11552">
          <cell r="A11552">
            <v>98458</v>
          </cell>
          <cell r="B11552" t="str">
            <v>TAPUME COM COMPENSADO DE MADEIRA. AF_03/2024</v>
          </cell>
          <cell r="C11552" t="str">
            <v>M2</v>
          </cell>
          <cell r="D11552">
            <v>95.56</v>
          </cell>
          <cell r="E11552">
            <v>98.91</v>
          </cell>
          <cell r="F11552" t="str">
            <v>SINAPI JUNHO 2025</v>
          </cell>
        </row>
        <row r="11553">
          <cell r="A11553">
            <v>98459</v>
          </cell>
          <cell r="B11553" t="str">
            <v>TAPUME COM TELHA METÁLICA. AF_03/2024</v>
          </cell>
          <cell r="C11553" t="str">
            <v>M2</v>
          </cell>
          <cell r="D11553">
            <v>94.49</v>
          </cell>
          <cell r="E11553">
            <v>97.62</v>
          </cell>
          <cell r="F11553" t="str">
            <v>SINAPI JUNHO 2025</v>
          </cell>
        </row>
        <row r="11554">
          <cell r="A11554">
            <v>105118</v>
          </cell>
          <cell r="B11554" t="str">
            <v>TAPUME EM CHAPA DE MADEIRA OSB. AF_03/2024</v>
          </cell>
          <cell r="C11554" t="str">
            <v>M2</v>
          </cell>
          <cell r="D11554">
            <v>0</v>
          </cell>
          <cell r="E11554">
            <v>0</v>
          </cell>
          <cell r="F11554" t="str">
            <v>SINAPI JUNHO 2025</v>
          </cell>
        </row>
        <row r="11555">
          <cell r="A11555">
            <v>101956</v>
          </cell>
          <cell r="B11555" t="str">
            <v>LAJE PRÉ-MOLDADA UNIDIRECIONAL, BIAPOIADA, ENCHIMENTO EM CERÂMICA, VIGOTA PROTENDIDA, ALTURA TOTAL DA LAJE (ENCHIMENTO+CAPA) = (12+4). AF_11/2020</v>
          </cell>
          <cell r="C11555" t="str">
            <v>M2</v>
          </cell>
          <cell r="D11555">
            <v>0</v>
          </cell>
          <cell r="E11555">
            <v>0</v>
          </cell>
          <cell r="F11555" t="str">
            <v>SINAPI JUNHO 2025</v>
          </cell>
        </row>
        <row r="11556">
          <cell r="A11556">
            <v>104690</v>
          </cell>
          <cell r="B11556" t="str">
            <v>LAJE PRÉ-MOLDADA UNIDIRECIONAL, BIAPOIADA, ENCHIMENTO EM CERÂMICA, VIGOTA PROTENDIDA, ALTURA TOTAL DA LAJE (ENCHIMENTO+CAPA) = (16+4). AF_11/2020</v>
          </cell>
          <cell r="C11556" t="str">
            <v>M2</v>
          </cell>
          <cell r="D11556">
            <v>0</v>
          </cell>
          <cell r="E11556">
            <v>0</v>
          </cell>
          <cell r="F11556" t="str">
            <v>SINAPI JUNHO 2025</v>
          </cell>
        </row>
        <row r="11557">
          <cell r="A11557">
            <v>101958</v>
          </cell>
          <cell r="B11557" t="str">
            <v>LAJE PRÉ-MOLDADA UNIDIRECIONAL, BIAPOIADA, ENCHIMENTO EM CERÂMICA, VIGOTA PROTENDIDA, ALTURA TOTAL DA LAJE (ENCHIMENTO+CAPA) = (20+5). AF_11/2020</v>
          </cell>
          <cell r="C11557" t="str">
            <v>M2</v>
          </cell>
          <cell r="D11557">
            <v>0</v>
          </cell>
          <cell r="E11557">
            <v>0</v>
          </cell>
          <cell r="F11557" t="str">
            <v>SINAPI JUNHO 2025</v>
          </cell>
        </row>
        <row r="11558">
          <cell r="A11558">
            <v>101955</v>
          </cell>
          <cell r="B11558" t="str">
            <v>LAJE PRÉ-MOLDADA UNIDIRECIONAL, BIAPOIADA, ENCHIMENTO EM CERÂMICA, VIGOTA PROTENDIDA, ALTURA TOTAL DA LAJE (ENCHIMENTO+CAPA) = (8+4). AF_11/2020</v>
          </cell>
          <cell r="C11558" t="str">
            <v>M2</v>
          </cell>
          <cell r="D11558">
            <v>0</v>
          </cell>
          <cell r="E11558">
            <v>0</v>
          </cell>
          <cell r="F11558" t="str">
            <v>SINAPI JUNHO 2025</v>
          </cell>
        </row>
        <row r="11559">
          <cell r="A11559">
            <v>101948</v>
          </cell>
          <cell r="B11559" t="str">
            <v>LAJE PRÉ-MOLDADA UNIDIRECIONAL, BIAPOIADA, ENCHIMENTO EM CERÂMICA, VIGOTA TRELIÇADA, ALTURA TOTAL DA LAJE (ENCHIMENTO+CAPA) = (12+4). AF_11/2020</v>
          </cell>
          <cell r="C11559" t="str">
            <v>M2</v>
          </cell>
          <cell r="D11559">
            <v>0</v>
          </cell>
          <cell r="E11559">
            <v>0</v>
          </cell>
          <cell r="F11559" t="str">
            <v>SINAPI JUNHO 2025</v>
          </cell>
        </row>
        <row r="11560">
          <cell r="A11560">
            <v>101949</v>
          </cell>
          <cell r="B11560" t="str">
            <v>LAJE PRÉ-MOLDADA UNIDIRECIONAL, BIAPOIADA, ENCHIMENTO EM CERÂMICA, VIGOTA TRELIÇADA, ALTURA TOTAL DA LAJE (ENCHIMENTO+CAPA) = (16+4). AF_11/2020</v>
          </cell>
          <cell r="C11560" t="str">
            <v>M2</v>
          </cell>
          <cell r="D11560">
            <v>0</v>
          </cell>
          <cell r="E11560">
            <v>0</v>
          </cell>
          <cell r="F11560" t="str">
            <v>SINAPI JUNHO 2025</v>
          </cell>
        </row>
        <row r="11561">
          <cell r="A11561">
            <v>101950</v>
          </cell>
          <cell r="B11561" t="str">
            <v>LAJE PRÉ-MOLDADA UNIDIRECIONAL, BIAPOIADA, ENCHIMENTO EM CERÂMICA, VIGOTA TRELIÇADA, ALTURA TOTAL DA LAJE (ENCHIMENTO+CAPA) = (20+5). AF_11/2020</v>
          </cell>
          <cell r="C11561" t="str">
            <v>M2</v>
          </cell>
          <cell r="D11561">
            <v>0</v>
          </cell>
          <cell r="E11561">
            <v>0</v>
          </cell>
          <cell r="F11561" t="str">
            <v>SINAPI JUNHO 2025</v>
          </cell>
        </row>
        <row r="11562">
          <cell r="A11562">
            <v>101947</v>
          </cell>
          <cell r="B11562" t="str">
            <v>LAJE PRÉ-MOLDADA UNIDIRECIONAL, BIAPOIADA, ENCHIMENTO EM CERÂMICA, VIGOTA TRELIÇADA, ALTURA TOTAL DA LAJE (ENCHIMENTO+CAPA) = (8+4). AF_11/2020</v>
          </cell>
          <cell r="C11562" t="str">
            <v>M2</v>
          </cell>
          <cell r="D11562">
            <v>0</v>
          </cell>
          <cell r="E11562">
            <v>0</v>
          </cell>
          <cell r="F11562" t="str">
            <v>SINAPI JUNHO 2025</v>
          </cell>
        </row>
        <row r="11563">
          <cell r="A11563">
            <v>101960</v>
          </cell>
          <cell r="B11563" t="str">
            <v>LAJE PRÉ-MOLDADA UNIDIRECIONAL, BIAPOIADA, ENCHIMENTO EM EPS, VIGOTA PROTENDIDA, ALTURA TOTAL DA LAJE (ENCHIMENTO+CAPA) = (12+4). AF_11/2020</v>
          </cell>
          <cell r="C11563" t="str">
            <v>M2</v>
          </cell>
          <cell r="D11563">
            <v>0</v>
          </cell>
          <cell r="E11563">
            <v>0</v>
          </cell>
          <cell r="F11563" t="str">
            <v>SINAPI JUNHO 2025</v>
          </cell>
        </row>
        <row r="11564">
          <cell r="A11564">
            <v>101961</v>
          </cell>
          <cell r="B11564" t="str">
            <v>LAJE PRÉ-MOLDADA UNIDIRECIONAL, BIAPOIADA, ENCHIMENTO EM EPS, VIGOTA PROTENDIDA, ALTURA TOTAL DA LAJE (ENCHIMENTO+CAPA) = (16+4). AF_11/2020</v>
          </cell>
          <cell r="C11564" t="str">
            <v>M2</v>
          </cell>
          <cell r="D11564">
            <v>0</v>
          </cell>
          <cell r="E11564">
            <v>0</v>
          </cell>
          <cell r="F11564" t="str">
            <v>SINAPI JUNHO 2025</v>
          </cell>
        </row>
        <row r="11565">
          <cell r="A11565">
            <v>101962</v>
          </cell>
          <cell r="B11565" t="str">
            <v>LAJE PRÉ-MOLDADA UNIDIRECIONAL, BIAPOIADA, ENCHIMENTO EM EPS, VIGOTA PROTENDIDA, ALTURA TOTAL DA LAJE (ENCHIMENTO+CAPA) = (20+5). AF_11/2020</v>
          </cell>
          <cell r="C11565" t="str">
            <v>M2</v>
          </cell>
          <cell r="D11565">
            <v>0</v>
          </cell>
          <cell r="E11565">
            <v>0</v>
          </cell>
          <cell r="F11565" t="str">
            <v>SINAPI JUNHO 2025</v>
          </cell>
        </row>
        <row r="11566">
          <cell r="A11566">
            <v>101959</v>
          </cell>
          <cell r="B11566" t="str">
            <v>LAJE PRÉ-MOLDADA UNIDIRECIONAL, BIAPOIADA, ENCHIMENTO EM EPS, VIGOTA PROTENDIDA, ALTURA TOTAL DA LAJE (ENCHIMENTO+CAPA) = (8+4). AF_11/2020</v>
          </cell>
          <cell r="C11566" t="str">
            <v>M2</v>
          </cell>
          <cell r="D11566">
            <v>0</v>
          </cell>
          <cell r="E11566">
            <v>0</v>
          </cell>
          <cell r="F11566" t="str">
            <v>SINAPI JUNHO 2025</v>
          </cell>
        </row>
        <row r="11567">
          <cell r="A11567">
            <v>101952</v>
          </cell>
          <cell r="B11567" t="str">
            <v>LAJE PRÉ-MOLDADA UNIDIRECIONAL, BIAPOIADA, ENCHIMENTO EM EPS, VIGOTA TRELIÇADA, ALTURA TOTAL DA LAJE (ENCHIMENTO+CAPA) = (12+4). AF_11/2020</v>
          </cell>
          <cell r="C11567" t="str">
            <v>M2</v>
          </cell>
          <cell r="D11567">
            <v>0</v>
          </cell>
          <cell r="E11567">
            <v>0</v>
          </cell>
          <cell r="F11567" t="str">
            <v>SINAPI JUNHO 2025</v>
          </cell>
        </row>
        <row r="11568">
          <cell r="A11568">
            <v>101953</v>
          </cell>
          <cell r="B11568" t="str">
            <v>LAJE PRÉ-MOLDADA UNIDIRECIONAL, BIAPOIADA, ENCHIMENTO EM EPS, VIGOTA TRELIÇADA, ALTURA TOTAL DA LAJE (ENCHIMENTO+CAPA) = (16+4). AF_11/2020</v>
          </cell>
          <cell r="C11568" t="str">
            <v>M2</v>
          </cell>
          <cell r="D11568">
            <v>0</v>
          </cell>
          <cell r="E11568">
            <v>0</v>
          </cell>
          <cell r="F11568" t="str">
            <v>SINAPI JUNHO 2025</v>
          </cell>
        </row>
        <row r="11569">
          <cell r="A11569">
            <v>101954</v>
          </cell>
          <cell r="B11569" t="str">
            <v>LAJE PRÉ-MOLDADA UNIDIRECIONAL, BIAPOIADA, ENCHIMENTO EM EPS, VIGOTA TRELIÇADA, ALTURA TOTAL DA LAJE (ENCHIMENTO+CAPA) = (20+5). AF_11/2020</v>
          </cell>
          <cell r="C11569" t="str">
            <v>M2</v>
          </cell>
          <cell r="D11569">
            <v>0</v>
          </cell>
          <cell r="E11569">
            <v>0</v>
          </cell>
          <cell r="F11569" t="str">
            <v>SINAPI JUNHO 2025</v>
          </cell>
        </row>
        <row r="11570">
          <cell r="A11570">
            <v>101951</v>
          </cell>
          <cell r="B11570" t="str">
            <v>LAJE PRÉ-MOLDADA UNIDIRECIONAL, BIAPOIADA, ENCHIMENTO EM EPS, VIGOTA TRELIÇADA, ALTURA TOTAL DA LAJE (ENCHIMENTO+CAPA) = (8+4). AF_11/2020</v>
          </cell>
          <cell r="C11570" t="str">
            <v>M2</v>
          </cell>
          <cell r="D11570">
            <v>0</v>
          </cell>
          <cell r="E11570">
            <v>0</v>
          </cell>
          <cell r="F11570" t="str">
            <v>SINAPI JUNHO 2025</v>
          </cell>
        </row>
        <row r="11571">
          <cell r="A11571">
            <v>101964</v>
          </cell>
          <cell r="B11571" t="str">
            <v>LAJE PRÉ-MOLDADA UNIDIRECIONAL, BIAPOIADA, PARA FORRO, ENCHIMENTO EM CERÂMICA, VIGOTA CONVENCIONAL, ALTURA TOTAL DA LAJE (ENCHIMENTO+CAPA) = (8+3). AF_11/2020</v>
          </cell>
          <cell r="C11571" t="str">
            <v>M2</v>
          </cell>
          <cell r="D11571">
            <v>193.38</v>
          </cell>
          <cell r="E11571">
            <v>196.63</v>
          </cell>
          <cell r="F11571" t="str">
            <v>SINAPI JUNHO 2025</v>
          </cell>
        </row>
        <row r="11572">
          <cell r="A11572">
            <v>101963</v>
          </cell>
          <cell r="B11572" t="str">
            <v>LAJE PRÉ-MOLDADA UNIDIRECIONAL, BIAPOIADA, PARA PISO, ENCHIMENTO EM CERÂMICA, VIGOTA CONVENCIONAL, ALTURA TOTAL DA LAJE (ENCHIMENTO+CAPA) = (8+4). AF_11/2020</v>
          </cell>
          <cell r="C11572" t="str">
            <v>M2</v>
          </cell>
          <cell r="D11572">
            <v>205.89</v>
          </cell>
          <cell r="E11572">
            <v>209.32</v>
          </cell>
          <cell r="F11572" t="str">
            <v>SINAPI JUNHO 2025</v>
          </cell>
        </row>
        <row r="11573">
          <cell r="A11573">
            <v>100323</v>
          </cell>
          <cell r="B11573" t="str">
            <v>LASTRO COM MATERIAL GRANULAR (AREIA MÉDIA), APLICADO EM PISOS OU LAJES SOBRE SOLO, ESPESSURA DE *10 CM*. AF_01/2024</v>
          </cell>
          <cell r="C11573" t="str">
            <v>M3</v>
          </cell>
          <cell r="D11573">
            <v>222.79</v>
          </cell>
          <cell r="E11573">
            <v>228.28</v>
          </cell>
          <cell r="F11573" t="str">
            <v>SINAPI JUNHO 2025</v>
          </cell>
        </row>
        <row r="11574">
          <cell r="A11574">
            <v>100324</v>
          </cell>
          <cell r="B11574" t="str">
            <v>LASTRO COM MATERIAL GRANULAR (PEDRA BRITADA N.1 E PEDRA BRITADA N.2), APLICADO EM PISOS OU LAJES SOBRE SOLO, ESPESSURA DE *10 CM*. AF_01/2024</v>
          </cell>
          <cell r="C11574" t="str">
            <v>M3</v>
          </cell>
          <cell r="D11574">
            <v>179.79</v>
          </cell>
          <cell r="E11574">
            <v>185.28</v>
          </cell>
          <cell r="F11574" t="str">
            <v>SINAPI JUNHO 2025</v>
          </cell>
        </row>
        <row r="11575">
          <cell r="A11575">
            <v>96624</v>
          </cell>
          <cell r="B11575" t="str">
            <v>LASTRO COM MATERIAL GRANULAR (PEDRA BRITADA N.2), APLICADO EM PISOS OU LAJES SOBRE SOLO, ESPESSURA DE *10 CM*. AF_01/2024</v>
          </cell>
          <cell r="C11575" t="str">
            <v>M3</v>
          </cell>
          <cell r="D11575">
            <v>180.11</v>
          </cell>
          <cell r="E11575">
            <v>185.6</v>
          </cell>
          <cell r="F11575" t="str">
            <v>SINAPI JUNHO 2025</v>
          </cell>
        </row>
        <row r="11576">
          <cell r="A11576">
            <v>100322</v>
          </cell>
          <cell r="B11576" t="str">
            <v>LASTRO COM MATERIAL GRANULAR (PEDRA BRITADA N.3), APLICADO EM PISOS OU LAJES SOBRE SOLO, ESPESSURA DE *10 CM*. AF_01/2024</v>
          </cell>
          <cell r="C11576" t="str">
            <v>M3</v>
          </cell>
          <cell r="D11576">
            <v>172.84</v>
          </cell>
          <cell r="E11576">
            <v>178.33</v>
          </cell>
          <cell r="F11576" t="str">
            <v>SINAPI JUNHO 2025</v>
          </cell>
        </row>
        <row r="11577">
          <cell r="A11577">
            <v>96623</v>
          </cell>
          <cell r="B11577" t="str">
            <v>LASTRO COM MATERIAL GRANULAR, APLICADO EM BLOCOS DE COROAMENTO, ESPESSURA DE *10 CM*. AF_01/2024</v>
          </cell>
          <cell r="C11577" t="str">
            <v>M3</v>
          </cell>
          <cell r="D11577">
            <v>195.13</v>
          </cell>
          <cell r="E11577">
            <v>201.97</v>
          </cell>
          <cell r="F11577" t="str">
            <v>SINAPI JUNHO 2025</v>
          </cell>
        </row>
        <row r="11578">
          <cell r="A11578">
            <v>96622</v>
          </cell>
          <cell r="B11578" t="str">
            <v>LASTRO COM MATERIAL GRANULAR, APLICADO EM PISOS OU LAJES SOBRE SOLO, ESPESSURA DE *5 CM*. AF_01/2024</v>
          </cell>
          <cell r="C11578" t="str">
            <v>M3</v>
          </cell>
          <cell r="D11578">
            <v>212.65</v>
          </cell>
          <cell r="E11578">
            <v>219.37</v>
          </cell>
          <cell r="F11578" t="str">
            <v>SINAPI JUNHO 2025</v>
          </cell>
        </row>
        <row r="11579">
          <cell r="A11579">
            <v>96621</v>
          </cell>
          <cell r="B11579" t="str">
            <v>LASTRO COM MATERIAL GRANULAR, APLICAÇÃO EM BLOCOS DE COROAMENTO, ESPESSURA DE *5 CM*. AF_01/2024</v>
          </cell>
          <cell r="C11579" t="str">
            <v>M3</v>
          </cell>
          <cell r="D11579">
            <v>227.68</v>
          </cell>
          <cell r="E11579">
            <v>235.74</v>
          </cell>
          <cell r="F11579" t="str">
            <v>SINAPI JUNHO 2025</v>
          </cell>
        </row>
        <row r="11580">
          <cell r="A11580">
            <v>96617</v>
          </cell>
          <cell r="B11580" t="str">
            <v>LASTRO DE CONCRETO MAGRO, APLICADO EM BLOCOS DE COROAMENTO OU SAPATAS, ESPESSURA DE 3 CM. AF_01/2024</v>
          </cell>
          <cell r="C11580" t="str">
            <v>M2</v>
          </cell>
          <cell r="D11580">
            <v>20.14</v>
          </cell>
          <cell r="E11580">
            <v>20.97</v>
          </cell>
          <cell r="F11580" t="str">
            <v>SINAPI JUNHO 2025</v>
          </cell>
        </row>
        <row r="11581">
          <cell r="A11581">
            <v>96619</v>
          </cell>
          <cell r="B11581" t="str">
            <v>LASTRO DE CONCRETO MAGRO, APLICADO EM BLOCOS DE COROAMENTO OU SAPATAS, ESPESSURA DE 5 CM. AF_01/2024</v>
          </cell>
          <cell r="C11581" t="str">
            <v>M2</v>
          </cell>
          <cell r="D11581">
            <v>40.299999999999997</v>
          </cell>
          <cell r="E11581">
            <v>41.93</v>
          </cell>
          <cell r="F11581" t="str">
            <v>SINAPI JUNHO 2025</v>
          </cell>
        </row>
        <row r="11582">
          <cell r="A11582">
            <v>96616</v>
          </cell>
          <cell r="B11582" t="str">
            <v>LASTRO DE CONCRETO MAGRO, APLICADO EM BLOCOS DE COROAMENTO OU SAPATAS. AF_01/2024</v>
          </cell>
          <cell r="C11582" t="str">
            <v>M3</v>
          </cell>
          <cell r="D11582">
            <v>806.51</v>
          </cell>
          <cell r="E11582">
            <v>838.98</v>
          </cell>
          <cell r="F11582" t="str">
            <v>SINAPI JUNHO 2025</v>
          </cell>
        </row>
        <row r="11583">
          <cell r="A11583">
            <v>95240</v>
          </cell>
          <cell r="B11583" t="str">
            <v>LASTRO DE CONCRETO MAGRO, APLICADO EM PISOS, LAJES SOBRE SOLO OU RADIERS, ESPESSURA DE 3 CM. AF_01/2024</v>
          </cell>
          <cell r="C11583" t="str">
            <v>M2</v>
          </cell>
          <cell r="D11583">
            <v>19.34</v>
          </cell>
          <cell r="E11583">
            <v>20.09</v>
          </cell>
          <cell r="F11583" t="str">
            <v>SINAPI JUNHO 2025</v>
          </cell>
        </row>
        <row r="11584">
          <cell r="A11584">
            <v>95241</v>
          </cell>
          <cell r="B11584" t="str">
            <v>LASTRO DE CONCRETO MAGRO, APLICADO EM PISOS, LAJES SOBRE SOLO OU RADIERS, ESPESSURA DE 5 CM. AF_01/2024</v>
          </cell>
          <cell r="C11584" t="str">
            <v>M2</v>
          </cell>
          <cell r="D11584">
            <v>37.19</v>
          </cell>
          <cell r="E11584">
            <v>38.520000000000003</v>
          </cell>
          <cell r="F11584" t="str">
            <v>SINAPI JUNHO 2025</v>
          </cell>
        </row>
        <row r="11585">
          <cell r="A11585">
            <v>96620</v>
          </cell>
          <cell r="B11585" t="str">
            <v>LASTRO DE CONCRETO MAGRO, APLICADO EM PISOS, LAJES SOBRE SOLO OU RADIERS. AF_01/2024</v>
          </cell>
          <cell r="C11585" t="str">
            <v>M3</v>
          </cell>
          <cell r="D11585">
            <v>744.14</v>
          </cell>
          <cell r="E11585">
            <v>770.85</v>
          </cell>
          <cell r="F11585" t="str">
            <v>SINAPI JUNHO 2025</v>
          </cell>
        </row>
        <row r="11586">
          <cell r="A11586">
            <v>104043</v>
          </cell>
          <cell r="B11586" t="str">
            <v>ADAPTADOR, POLIPROPILENO, PARA TUBOS EM PEAD, 20 MM X 1/2", PARA LIGAÇÃO PREDIAL DE ÁGUA. AF_06/2022</v>
          </cell>
          <cell r="C11586" t="str">
            <v>UN</v>
          </cell>
          <cell r="D11586">
            <v>7.39</v>
          </cell>
          <cell r="E11586">
            <v>7.67</v>
          </cell>
          <cell r="F11586" t="str">
            <v>SINAPI JUNHO 2025</v>
          </cell>
        </row>
        <row r="11587">
          <cell r="A11587">
            <v>104044</v>
          </cell>
          <cell r="B11587" t="str">
            <v>ADAPTADOR, POLIPROPILENO, PARA TUBOS EM PEAD, 20 MM X 3/4", PARA LIGAÇÃO PREDIAL DE ÁGUA. AF_06/2022</v>
          </cell>
          <cell r="C11587" t="str">
            <v>UN</v>
          </cell>
          <cell r="D11587">
            <v>7.8</v>
          </cell>
          <cell r="E11587">
            <v>8.1300000000000008</v>
          </cell>
          <cell r="F11587" t="str">
            <v>SINAPI JUNHO 2025</v>
          </cell>
        </row>
        <row r="11588">
          <cell r="A11588">
            <v>104045</v>
          </cell>
          <cell r="B11588" t="str">
            <v>ADAPTADOR, POLIPROPILENO, PARA TUBOS EM PEAD, 32 MM X 1", PARA LIGAÇÃO PREDIAL DE ÁGUA. AF_06/2022</v>
          </cell>
          <cell r="C11588" t="str">
            <v>UN</v>
          </cell>
          <cell r="D11588">
            <v>12.48</v>
          </cell>
          <cell r="E11588">
            <v>12.88</v>
          </cell>
          <cell r="F11588" t="str">
            <v>SINAPI JUNHO 2025</v>
          </cell>
        </row>
        <row r="11589">
          <cell r="A11589">
            <v>104049</v>
          </cell>
          <cell r="B11589" t="str">
            <v>ADAPTADOR, PVC, CURTO COM BOLSA E ROSCA, 20 MM X 1/2", PARA LIGAÇÃO PREDIAL DE ÁGUA. AF_06/2022</v>
          </cell>
          <cell r="C11589" t="str">
            <v>UN</v>
          </cell>
          <cell r="D11589">
            <v>4.87</v>
          </cell>
          <cell r="E11589">
            <v>5.18</v>
          </cell>
          <cell r="F11589" t="str">
            <v>SINAPI JUNHO 2025</v>
          </cell>
        </row>
        <row r="11590">
          <cell r="A11590">
            <v>104050</v>
          </cell>
          <cell r="B11590" t="str">
            <v>ADAPTADOR, PVC, CURTO COM BOLSA E ROSCA, 32 MM X 1", PARA LIGAÇÃO PREDIAL DE ÁGUA. AF_06/2022</v>
          </cell>
          <cell r="C11590" t="str">
            <v>UN</v>
          </cell>
          <cell r="D11590">
            <v>7.4</v>
          </cell>
          <cell r="E11590">
            <v>7.84</v>
          </cell>
          <cell r="F11590" t="str">
            <v>SINAPI JUNHO 2025</v>
          </cell>
        </row>
        <row r="11591">
          <cell r="A11591">
            <v>104084</v>
          </cell>
          <cell r="B11591" t="str">
            <v>CAP, PVC OCRE, JUNTA ELÁSTICA, DN 150 MM, PARA COLETOR PREDIAL DE ESGOTO. AF_06/2022</v>
          </cell>
          <cell r="C11591" t="str">
            <v>UN</v>
          </cell>
          <cell r="D11591">
            <v>69.88</v>
          </cell>
          <cell r="E11591">
            <v>70.17</v>
          </cell>
          <cell r="F11591" t="str">
            <v>SINAPI JUNHO 2025</v>
          </cell>
        </row>
        <row r="11592">
          <cell r="A11592">
            <v>104037</v>
          </cell>
          <cell r="B11592" t="str">
            <v>COLAR DE TOMADA, FERRO FUNDIDO, COM PARAFUSOS, DN 50 MM X 3/4", PARA LIGAÇÃO PREDIAL DE ÁGUA. AF_06/2022</v>
          </cell>
          <cell r="C11592" t="str">
            <v>UN</v>
          </cell>
          <cell r="D11592">
            <v>0</v>
          </cell>
          <cell r="E11592">
            <v>0</v>
          </cell>
          <cell r="F11592" t="str">
            <v>SINAPI JUNHO 2025</v>
          </cell>
        </row>
        <row r="11593">
          <cell r="A11593">
            <v>104035</v>
          </cell>
          <cell r="B11593" t="str">
            <v>COLAR DE TOMADA, POLIPROPILENO, COM PARAFUSOS, 63 MM X 1/2", PARA LIGAÇÃO PREDIAL DE ÁGUA. AF_06/2022</v>
          </cell>
          <cell r="C11593" t="str">
            <v>UN</v>
          </cell>
          <cell r="D11593">
            <v>33</v>
          </cell>
          <cell r="E11593">
            <v>34.450000000000003</v>
          </cell>
          <cell r="F11593" t="str">
            <v>SINAPI JUNHO 2025</v>
          </cell>
        </row>
        <row r="11594">
          <cell r="A11594">
            <v>104036</v>
          </cell>
          <cell r="B11594" t="str">
            <v>COLAR DE TOMADA, POLIPROPILENO, COM PARAFUSOS, 63 MM X 3/4", PARA LIGAÇÃO PREDIAL DE ÁGUA. AF_06/2022</v>
          </cell>
          <cell r="C11594" t="str">
            <v>UN</v>
          </cell>
          <cell r="D11594">
            <v>34.04</v>
          </cell>
          <cell r="E11594">
            <v>35.549999999999997</v>
          </cell>
          <cell r="F11594" t="str">
            <v>SINAPI JUNHO 2025</v>
          </cell>
        </row>
        <row r="11595">
          <cell r="A11595">
            <v>104034</v>
          </cell>
          <cell r="B11595" t="str">
            <v>COLAR DE TOMADA, PVC, COM TRAVAS, DE 110 MM X 1/2" OU 110 MM X 3/4", PARA LIGAÇÃO PREDIAL DE ÁGUA. AF_06/2022</v>
          </cell>
          <cell r="C11595" t="str">
            <v>UN</v>
          </cell>
          <cell r="D11595">
            <v>29.21</v>
          </cell>
          <cell r="E11595">
            <v>29.9</v>
          </cell>
          <cell r="F11595" t="str">
            <v>SINAPI JUNHO 2025</v>
          </cell>
        </row>
        <row r="11596">
          <cell r="A11596">
            <v>104031</v>
          </cell>
          <cell r="B11596" t="str">
            <v>COLAR DE TOMADA, PVC, COM TRAVAS, DE 60 MM X 1/2" OU 60 MM X 3/4", PARA LIGAÇÃO PREDIAL DE ÁGUA. AF_06/2022</v>
          </cell>
          <cell r="C11596" t="str">
            <v>UN</v>
          </cell>
          <cell r="D11596">
            <v>18.75</v>
          </cell>
          <cell r="E11596">
            <v>19.399999999999999</v>
          </cell>
          <cell r="F11596" t="str">
            <v>SINAPI JUNHO 2025</v>
          </cell>
        </row>
        <row r="11597">
          <cell r="A11597">
            <v>104032</v>
          </cell>
          <cell r="B11597" t="str">
            <v>COLAR DE TOMADA, PVC, COM TRAVAS, DE 75 MM X 1/2" OU 75 MM X 3/4", PARA LIGAÇÃO PREDIAL DE ÁGUA. AF_06/2022</v>
          </cell>
          <cell r="C11597" t="str">
            <v>UN</v>
          </cell>
          <cell r="D11597">
            <v>24.21</v>
          </cell>
          <cell r="E11597">
            <v>24.88</v>
          </cell>
          <cell r="F11597" t="str">
            <v>SINAPI JUNHO 2025</v>
          </cell>
        </row>
        <row r="11598">
          <cell r="A11598">
            <v>104033</v>
          </cell>
          <cell r="B11598" t="str">
            <v>COLAR DE TOMADA, PVC, COM TRAVAS, DE 85 MM X 1/2" OU 85 MM X 3/4", PARA LIGAÇÃO PREDIAL DE ÁGUA. AF_06/2022</v>
          </cell>
          <cell r="C11598" t="str">
            <v>UN</v>
          </cell>
          <cell r="D11598">
            <v>21.81</v>
          </cell>
          <cell r="E11598">
            <v>22.48</v>
          </cell>
          <cell r="F11598" t="str">
            <v>SINAPI JUNHO 2025</v>
          </cell>
        </row>
        <row r="11599">
          <cell r="A11599">
            <v>104038</v>
          </cell>
          <cell r="B11599" t="str">
            <v>COLAR TOMADA EM FERRO FUNDIDO, COM PARAFUSOS, SAIDA COM ROSCA, DN 75 MM X 3/4", PARA LIGACAO PREDIAL DE AGUA. AF_06/2022</v>
          </cell>
          <cell r="C11599" t="str">
            <v>UN</v>
          </cell>
          <cell r="D11599">
            <v>0</v>
          </cell>
          <cell r="E11599">
            <v>0</v>
          </cell>
          <cell r="F11599" t="str">
            <v>SINAPI JUNHO 2025</v>
          </cell>
        </row>
        <row r="11600">
          <cell r="A11600">
            <v>104051</v>
          </cell>
          <cell r="B11600" t="str">
            <v>COTOVELO/JOELHO 90°, POLIPROPILENO, PARA TUBOS EM PEAD, 20 X 20 MM, PARA LIGAÇÃO PREDIAL DE ÁGUA. AF_06/2022</v>
          </cell>
          <cell r="C11600" t="str">
            <v>UN</v>
          </cell>
          <cell r="D11600">
            <v>6.57</v>
          </cell>
          <cell r="E11600">
            <v>6.84</v>
          </cell>
          <cell r="F11600" t="str">
            <v>SINAPI JUNHO 2025</v>
          </cell>
        </row>
        <row r="11601">
          <cell r="A11601">
            <v>104052</v>
          </cell>
          <cell r="B11601" t="str">
            <v>COTOVELO/JOELHO 90°, POLIPROPILENO, PARA TUBOS EM PEAD, 32 X 32 MM, PARA LIGAÇÃO PREDIAL DE ÁGUA. AF_06/2022</v>
          </cell>
          <cell r="C11601" t="str">
            <v>UN</v>
          </cell>
          <cell r="D11601">
            <v>9.2100000000000009</v>
          </cell>
          <cell r="E11601">
            <v>9.58</v>
          </cell>
          <cell r="F11601" t="str">
            <v>SINAPI JUNHO 2025</v>
          </cell>
        </row>
        <row r="11602">
          <cell r="A11602">
            <v>104046</v>
          </cell>
          <cell r="B11602" t="str">
            <v>COTOVELO/JOELHO COM ADAPTADOR, POLIPROPILENO, PARA TUBOS EM PEAD, 20 MM X 1/2", PARA LIGAÇÃO PREDIAL DE ÁGUA. AF_06/2022</v>
          </cell>
          <cell r="C11602" t="str">
            <v>UN</v>
          </cell>
          <cell r="D11602">
            <v>7.03</v>
          </cell>
          <cell r="E11602">
            <v>7.31</v>
          </cell>
          <cell r="F11602" t="str">
            <v>SINAPI JUNHO 2025</v>
          </cell>
        </row>
        <row r="11603">
          <cell r="A11603">
            <v>104047</v>
          </cell>
          <cell r="B11603" t="str">
            <v>COTOVELO/JOELHO COM ADAPTADOR, POLIPROPILENO, PARA TUBOS EM PEAD, 20 MM X 3/4", PARA LIGAÇÃO PREDIAL DE ÁGUA. AF_06/2022</v>
          </cell>
          <cell r="C11603" t="str">
            <v>UN</v>
          </cell>
          <cell r="D11603">
            <v>8.16</v>
          </cell>
          <cell r="E11603">
            <v>8.49</v>
          </cell>
          <cell r="F11603" t="str">
            <v>SINAPI JUNHO 2025</v>
          </cell>
        </row>
        <row r="11604">
          <cell r="A11604">
            <v>104048</v>
          </cell>
          <cell r="B11604" t="str">
            <v>COTOVELO/JOELHO COM ADAPTADOR, POLIPROPILENO, PARA TUBOS EM PEAD, 32 MM X 1", PARA LIGAÇÃO PREDIAL DE ÁGUA. AF_06/2022</v>
          </cell>
          <cell r="C11604" t="str">
            <v>UN</v>
          </cell>
          <cell r="D11604">
            <v>12.16</v>
          </cell>
          <cell r="E11604">
            <v>12.56</v>
          </cell>
          <cell r="F11604" t="str">
            <v>SINAPI JUNHO 2025</v>
          </cell>
        </row>
        <row r="11605">
          <cell r="A11605">
            <v>104063</v>
          </cell>
          <cell r="B11605" t="str">
            <v>CURVA LONGA, 45 GRAUS, PVC OCRE, JUNTA ELÁSTICA, DN 100 MM, PARA COLETOR PREDIAL DE ESGOTO. AF_06/2022</v>
          </cell>
          <cell r="C11605" t="str">
            <v>UN</v>
          </cell>
          <cell r="D11605">
            <v>55.8</v>
          </cell>
          <cell r="E11605">
            <v>56.35</v>
          </cell>
          <cell r="F11605" t="str">
            <v>SINAPI JUNHO 2025</v>
          </cell>
        </row>
        <row r="11606">
          <cell r="A11606">
            <v>104065</v>
          </cell>
          <cell r="B11606" t="str">
            <v>CURVA LONGA, 45 GRAUS, PVC OCRE, JUNTA ELÁSTICA, DN 150 MM, PARA COLETOR PREDIAL DE ESGOTO. AF_06/2022</v>
          </cell>
          <cell r="C11606" t="str">
            <v>UN</v>
          </cell>
          <cell r="D11606">
            <v>122.15</v>
          </cell>
          <cell r="E11606">
            <v>122.71</v>
          </cell>
          <cell r="F11606" t="str">
            <v>SINAPI JUNHO 2025</v>
          </cell>
        </row>
        <row r="11607">
          <cell r="A11607">
            <v>104062</v>
          </cell>
          <cell r="B11607" t="str">
            <v>CURVA LONGA, 90 GRAUS, PVC OCRE, JUNTA ELÁSTICA, DN 100 MM, PARA COLETOR PREDIAL DE ESGOTO. AF_06/2022</v>
          </cell>
          <cell r="C11607" t="str">
            <v>UN</v>
          </cell>
          <cell r="D11607">
            <v>58.58</v>
          </cell>
          <cell r="E11607">
            <v>59.13</v>
          </cell>
          <cell r="F11607" t="str">
            <v>SINAPI JUNHO 2025</v>
          </cell>
        </row>
        <row r="11608">
          <cell r="A11608">
            <v>104064</v>
          </cell>
          <cell r="B11608" t="str">
            <v>CURVA LONGA, 90 GRAUS, PVC OCRE, JUNTA ELÁSTICA, DN 150 MM, PARA COLETOR PREDIAL DE ESGOTO. AF_06/2022</v>
          </cell>
          <cell r="C11608" t="str">
            <v>UN</v>
          </cell>
          <cell r="D11608">
            <v>143.06</v>
          </cell>
          <cell r="E11608">
            <v>143.62</v>
          </cell>
          <cell r="F11608" t="str">
            <v>SINAPI JUNHO 2025</v>
          </cell>
        </row>
        <row r="11609">
          <cell r="A11609">
            <v>104059</v>
          </cell>
          <cell r="B11609" t="str">
            <v>LUVA, PVC, ROSCÁVEL, 1", PARA LIGAÇÃO PREDIAL DE ÁGUA. AF_06/2022</v>
          </cell>
          <cell r="C11609" t="str">
            <v>UN</v>
          </cell>
          <cell r="D11609">
            <v>9.4700000000000006</v>
          </cell>
          <cell r="E11609">
            <v>9.8800000000000008</v>
          </cell>
          <cell r="F11609" t="str">
            <v>SINAPI JUNHO 2025</v>
          </cell>
        </row>
        <row r="11610">
          <cell r="A11610">
            <v>104058</v>
          </cell>
          <cell r="B11610" t="str">
            <v>LUVA, PVC, ROSCÁVEL, 1/2", PARA LIGAÇÃO PREDIAL DE ÁGUA. AF_06/2022</v>
          </cell>
          <cell r="C11610" t="str">
            <v>UN</v>
          </cell>
          <cell r="D11610">
            <v>6.54</v>
          </cell>
          <cell r="E11610">
            <v>7.01</v>
          </cell>
          <cell r="F11610" t="str">
            <v>SINAPI JUNHO 2025</v>
          </cell>
        </row>
        <row r="11611">
          <cell r="A11611">
            <v>104082</v>
          </cell>
          <cell r="B11611" t="str">
            <v>PLUG, PVC OCRE, JUNTA ELÁSTICA, DN 100 MM, PARA COLETOR PREDIAL DE ESGOTO. AF_06/2022</v>
          </cell>
          <cell r="C11611" t="str">
            <v>UN</v>
          </cell>
          <cell r="D11611">
            <v>25.25</v>
          </cell>
          <cell r="E11611">
            <v>25.53</v>
          </cell>
          <cell r="F11611" t="str">
            <v>SINAPI JUNHO 2025</v>
          </cell>
        </row>
        <row r="11612">
          <cell r="A11612">
            <v>104083</v>
          </cell>
          <cell r="B11612" t="str">
            <v>PLUG, PVC OCRE, JUNTA ELÁSTICA, DN 150 MM, PARA COLETOR PREDIAL DE ESGOTO. AF_06/2022</v>
          </cell>
          <cell r="C11612" t="str">
            <v>UN</v>
          </cell>
          <cell r="D11612">
            <v>62</v>
          </cell>
          <cell r="E11612">
            <v>62.29</v>
          </cell>
          <cell r="F11612" t="str">
            <v>SINAPI JUNHO 2025</v>
          </cell>
        </row>
        <row r="11613">
          <cell r="A11613">
            <v>104057</v>
          </cell>
          <cell r="B11613" t="str">
            <v>REGISTRO ESFERA, LATÃO NIQUELADO, COM ROSCA, 3/4", PARA LIGAÇÃO PREDIAL DE ÁGUA. AF_06/2022</v>
          </cell>
          <cell r="C11613" t="str">
            <v>UN</v>
          </cell>
          <cell r="D11613">
            <v>0</v>
          </cell>
          <cell r="E11613">
            <v>0</v>
          </cell>
          <cell r="F11613" t="str">
            <v>SINAPI JUNHO 2025</v>
          </cell>
        </row>
        <row r="11614">
          <cell r="A11614">
            <v>104056</v>
          </cell>
          <cell r="B11614" t="str">
            <v>REGISTRO ESFERA, PVC, COM ROSCA, 1/2", PARA LIGAÇÃO PREDIAL DE ÁGUA. AF_06/2022</v>
          </cell>
          <cell r="C11614" t="str">
            <v>UN</v>
          </cell>
          <cell r="D11614">
            <v>24.96</v>
          </cell>
          <cell r="E11614">
            <v>25.26</v>
          </cell>
          <cell r="F11614" t="str">
            <v>SINAPI JUNHO 2025</v>
          </cell>
        </row>
        <row r="11615">
          <cell r="A11615">
            <v>104055</v>
          </cell>
          <cell r="B11615" t="str">
            <v>REGISTRO ESFERA, PVC, DE PASSEIO, PARA POLIETILENO, 20 MM, PARA LIGAÇÃO PREDIAL DE ÁGUA. AF_06/2022</v>
          </cell>
          <cell r="C11615" t="str">
            <v>UN</v>
          </cell>
          <cell r="D11615">
            <v>16.350000000000001</v>
          </cell>
          <cell r="E11615">
            <v>16.62</v>
          </cell>
          <cell r="F11615" t="str">
            <v>SINAPI JUNHO 2025</v>
          </cell>
        </row>
        <row r="11616">
          <cell r="A11616">
            <v>104076</v>
          </cell>
          <cell r="B11616" t="str">
            <v>SELIM, PVC OCRE, COM TRAVA, DN 125 X 100 MM OU 150 X 100 MM, PARA COLETOR PREDIAL DE ESGOTO. AF_06/2022</v>
          </cell>
          <cell r="C11616" t="str">
            <v>UN</v>
          </cell>
          <cell r="D11616">
            <v>36.25</v>
          </cell>
          <cell r="E11616">
            <v>37.1</v>
          </cell>
          <cell r="F11616" t="str">
            <v>SINAPI JUNHO 2025</v>
          </cell>
        </row>
        <row r="11617">
          <cell r="A11617">
            <v>104060</v>
          </cell>
          <cell r="B11617" t="str">
            <v>TUBO, PEAD, PE-80, DE = 20 MM X 2,3 MM, PARA LIGAÇÃO PREDIAL DE ÁGUA. AF_06/2022</v>
          </cell>
          <cell r="C11617" t="str">
            <v>M</v>
          </cell>
          <cell r="D11617">
            <v>8.48</v>
          </cell>
          <cell r="E11617">
            <v>8.7200000000000006</v>
          </cell>
          <cell r="F11617" t="str">
            <v>SINAPI JUNHO 2025</v>
          </cell>
        </row>
        <row r="11618">
          <cell r="A11618">
            <v>104061</v>
          </cell>
          <cell r="B11618" t="str">
            <v>TUBO, PEAD, PE-80, DE = 32 MM X 3,0 MM, PARA LIGAÇÃO PREDIAL DE ÁGUA. AF_06/2022</v>
          </cell>
          <cell r="C11618" t="str">
            <v>M</v>
          </cell>
          <cell r="D11618">
            <v>15.43</v>
          </cell>
          <cell r="E11618">
            <v>15.8</v>
          </cell>
          <cell r="F11618" t="str">
            <v>SINAPI JUNHO 2025</v>
          </cell>
        </row>
        <row r="11619">
          <cell r="A11619">
            <v>104085</v>
          </cell>
          <cell r="B11619" t="str">
            <v>TUBO, PVC OCRE, JUNTA ELÁSTICA, DN 100 MM, PARA COLETOR PREDIAL DE ESGOTO. AF_06/2022</v>
          </cell>
          <cell r="C11619" t="str">
            <v>M</v>
          </cell>
          <cell r="D11619">
            <v>42.64</v>
          </cell>
          <cell r="E11619">
            <v>43.37</v>
          </cell>
          <cell r="F11619" t="str">
            <v>SINAPI JUNHO 2025</v>
          </cell>
        </row>
        <row r="11620">
          <cell r="A11620">
            <v>104086</v>
          </cell>
          <cell r="B11620" t="str">
            <v>TUBO, PVC OCRE, JUNTA ELÁSTICA, DN 150 MM, PARA COLETOR PREDIAL DE ESGOTO. AF_06/2022</v>
          </cell>
          <cell r="C11620" t="str">
            <v>M</v>
          </cell>
          <cell r="D11620">
            <v>75.900000000000006</v>
          </cell>
          <cell r="E11620">
            <v>76.73</v>
          </cell>
          <cell r="F11620" t="str">
            <v>SINAPI JUNHO 2025</v>
          </cell>
        </row>
        <row r="11621">
          <cell r="A11621">
            <v>104073</v>
          </cell>
          <cell r="B11621" t="str">
            <v>TÊ DE REDUÇÃO, PVC OCRE, JUNTA ELÁSTICA, DN 150 X 100 MM, PARA COLETOR PREDIAL DE ESGOTO. AF_06/2022</v>
          </cell>
          <cell r="C11621" t="str">
            <v>UN</v>
          </cell>
          <cell r="D11621">
            <v>0</v>
          </cell>
          <cell r="E11621">
            <v>0</v>
          </cell>
          <cell r="F11621" t="str">
            <v>SINAPI JUNHO 2025</v>
          </cell>
        </row>
        <row r="11622">
          <cell r="A11622">
            <v>104074</v>
          </cell>
          <cell r="B11622" t="str">
            <v>TÊ DE REDUÇÃO, PVC OCRE, JUNTA ELÁSTICA, DN 300 X 100 MM, PARA COLETOR PREDIAL DE ESGOTO. AF_06/2022</v>
          </cell>
          <cell r="C11622" t="str">
            <v>UN</v>
          </cell>
          <cell r="D11622">
            <v>0</v>
          </cell>
          <cell r="E11622">
            <v>0</v>
          </cell>
          <cell r="F11622" t="str">
            <v>SINAPI JUNHO 2025</v>
          </cell>
        </row>
        <row r="11623">
          <cell r="A11623">
            <v>104075</v>
          </cell>
          <cell r="B11623" t="str">
            <v>TÊ DE REDUÇÃO, PVC OCRE, JUNTA ELÁSTICA, DN 300 X 150 MM, PARA COLETOR PREDIAL DE ESGOTO. AF_06/2022</v>
          </cell>
          <cell r="C11623" t="str">
            <v>UN</v>
          </cell>
          <cell r="D11623">
            <v>0</v>
          </cell>
          <cell r="E11623">
            <v>0</v>
          </cell>
          <cell r="F11623" t="str">
            <v>SINAPI JUNHO 2025</v>
          </cell>
        </row>
        <row r="11624">
          <cell r="A11624">
            <v>104039</v>
          </cell>
          <cell r="B11624" t="str">
            <v>TÊ DE SERVIÇO INTEGRADO, POLIPROPILENO, PARA TUBOS EM PEAD, 63 MM X 20 MM, PARA LIGAÇÃO PREDIAL DE ÁGUA. AF_06/2022</v>
          </cell>
          <cell r="C11624" t="str">
            <v>UN</v>
          </cell>
          <cell r="D11624">
            <v>66.12</v>
          </cell>
          <cell r="E11624">
            <v>67.56</v>
          </cell>
          <cell r="F11624" t="str">
            <v>SINAPI JUNHO 2025</v>
          </cell>
        </row>
        <row r="11625">
          <cell r="A11625">
            <v>104040</v>
          </cell>
          <cell r="B11625" t="str">
            <v>TÊ DE SERVIÇO INTEGRADO, POLIPROPILENO, PARA TUBOS EM PEAD, 63 MM X 32 MM, PARA LIGAÇÃO PREDIAL DE ÁGUA. AF_06/2022</v>
          </cell>
          <cell r="C11625" t="str">
            <v>UN</v>
          </cell>
          <cell r="D11625">
            <v>0</v>
          </cell>
          <cell r="E11625">
            <v>0</v>
          </cell>
          <cell r="F11625" t="str">
            <v>SINAPI JUNHO 2025</v>
          </cell>
        </row>
        <row r="11626">
          <cell r="A11626">
            <v>104041</v>
          </cell>
          <cell r="B11626" t="str">
            <v>TÊ DE SERVIÇO INTEGRADO, POLIPROPILENO, PARA TUBOS EM PEAD, 90 MM X 20 MM, PARA LIGAÇÃO PREDIAL DE ÁGUA. AF_06/2022</v>
          </cell>
          <cell r="C11626" t="str">
            <v>UN</v>
          </cell>
          <cell r="D11626">
            <v>0</v>
          </cell>
          <cell r="E11626">
            <v>0</v>
          </cell>
          <cell r="F11626" t="str">
            <v>SINAPI JUNHO 2025</v>
          </cell>
        </row>
        <row r="11627">
          <cell r="A11627">
            <v>104042</v>
          </cell>
          <cell r="B11627" t="str">
            <v>TÊ DE SERVIÇO INTEGRADO, POLIPROPILENO, PARA TUBOS EM PEAD, 90 MM X 32 MM, PARA LIGAÇÃO PREDIAL DE ÁGUA. AF_06/2022</v>
          </cell>
          <cell r="C11627" t="str">
            <v>UN</v>
          </cell>
          <cell r="D11627">
            <v>0</v>
          </cell>
          <cell r="E11627">
            <v>0</v>
          </cell>
          <cell r="F11627" t="str">
            <v>SINAPI JUNHO 2025</v>
          </cell>
        </row>
        <row r="11628">
          <cell r="A11628">
            <v>104072</v>
          </cell>
          <cell r="B11628" t="str">
            <v>TÊ, PVC OCRE, JUNTA ELÁSTICA, DN 200 MM, PARA COLETOR PREDIAL DE ESGOTO. AF_06/2022</v>
          </cell>
          <cell r="C11628" t="str">
            <v>UN</v>
          </cell>
          <cell r="D11628">
            <v>239.96</v>
          </cell>
          <cell r="E11628">
            <v>240.84</v>
          </cell>
          <cell r="F11628" t="str">
            <v>SINAPI JUNHO 2025</v>
          </cell>
        </row>
        <row r="11629">
          <cell r="A11629">
            <v>104053</v>
          </cell>
          <cell r="B11629" t="str">
            <v>UNIÃO, POLIPROPILENO, PARA TUBOS EM PEAD, 20 MM, PARA LIGAÇÃO PREDIAL DE ÁGUA. AF_06/2022</v>
          </cell>
          <cell r="C11629" t="str">
            <v>UN</v>
          </cell>
          <cell r="D11629">
            <v>7.73</v>
          </cell>
          <cell r="E11629">
            <v>8</v>
          </cell>
          <cell r="F11629" t="str">
            <v>SINAPI JUNHO 2025</v>
          </cell>
        </row>
        <row r="11630">
          <cell r="A11630">
            <v>104054</v>
          </cell>
          <cell r="B11630" t="str">
            <v>UNIÃO, POLIPROPILENO, PARA TUBOS EM PEAD, 32 MM, PARA LIGAÇÃO PREDIAL DE ÁGUA. AF_06/2022</v>
          </cell>
          <cell r="C11630" t="str">
            <v>UN</v>
          </cell>
          <cell r="D11630">
            <v>15.61</v>
          </cell>
          <cell r="E11630">
            <v>15.98</v>
          </cell>
          <cell r="F11630" t="str">
            <v>SINAPI JUNHO 2025</v>
          </cell>
        </row>
        <row r="11631">
          <cell r="A11631">
            <v>99818</v>
          </cell>
          <cell r="B11631" t="str">
            <v>LIMPEZA DE BACIA SANITÁRIA, BIDÊ OU MICTÓRIO EM LOUÇA, INCLUSIVE METAIS CORRESPONDENTES. AF_04/2019</v>
          </cell>
          <cell r="C11631" t="str">
            <v>UN</v>
          </cell>
          <cell r="D11631">
            <v>7.13</v>
          </cell>
          <cell r="E11631">
            <v>7.38</v>
          </cell>
          <cell r="F11631" t="str">
            <v>SINAPI JUNHO 2025</v>
          </cell>
        </row>
        <row r="11632">
          <cell r="A11632">
            <v>99819</v>
          </cell>
          <cell r="B11632" t="str">
            <v>LIMPEZA DE BANCADA DE PEDRA (MÁRMORE OU GRANITO). AF_04/2019</v>
          </cell>
          <cell r="C11632" t="str">
            <v>M2</v>
          </cell>
          <cell r="D11632">
            <v>18.149999999999999</v>
          </cell>
          <cell r="E11632">
            <v>19.71</v>
          </cell>
          <cell r="F11632" t="str">
            <v>SINAPI JUNHO 2025</v>
          </cell>
        </row>
        <row r="11633">
          <cell r="A11633">
            <v>99811</v>
          </cell>
          <cell r="B11633" t="str">
            <v>LIMPEZA DE CONTRAPISO COM VASSOURA A SECO. AF_04/2019</v>
          </cell>
          <cell r="C11633" t="str">
            <v>M2</v>
          </cell>
          <cell r="D11633">
            <v>3.79</v>
          </cell>
          <cell r="E11633">
            <v>4.12</v>
          </cell>
          <cell r="F11633" t="str">
            <v>SINAPI JUNHO 2025</v>
          </cell>
        </row>
        <row r="11634">
          <cell r="A11634">
            <v>99826</v>
          </cell>
          <cell r="B11634" t="str">
            <v>LIMPEZA DE FORRO REMOVÍVEL COM PANO ÚMIDO. AF_04/2019</v>
          </cell>
          <cell r="C11634" t="str">
            <v>M2</v>
          </cell>
          <cell r="D11634">
            <v>1.65</v>
          </cell>
          <cell r="E11634">
            <v>1.8</v>
          </cell>
          <cell r="F11634" t="str">
            <v>SINAPI JUNHO 2025</v>
          </cell>
        </row>
        <row r="11635">
          <cell r="A11635">
            <v>99821</v>
          </cell>
          <cell r="B11635" t="str">
            <v>LIMPEZA DE JANELA DE VIDRO COM CAIXILHO EM AÇO/ALUMÍNIO/PVC. AF_04/2019</v>
          </cell>
          <cell r="C11635" t="str">
            <v>M2</v>
          </cell>
          <cell r="D11635">
            <v>3.74</v>
          </cell>
          <cell r="E11635">
            <v>3.93</v>
          </cell>
          <cell r="F11635" t="str">
            <v>SINAPI JUNHO 2025</v>
          </cell>
        </row>
        <row r="11636">
          <cell r="A11636">
            <v>99820</v>
          </cell>
          <cell r="B11636" t="str">
            <v>LIMPEZA DE JANELA INTEIRAMENTE DE VIDRO. AF_04/2019</v>
          </cell>
          <cell r="C11636" t="str">
            <v>M2</v>
          </cell>
          <cell r="D11636">
            <v>2.37</v>
          </cell>
          <cell r="E11636">
            <v>2.5</v>
          </cell>
          <cell r="F11636" t="str">
            <v>SINAPI JUNHO 2025</v>
          </cell>
        </row>
        <row r="11637">
          <cell r="A11637">
            <v>99812</v>
          </cell>
          <cell r="B11637" t="str">
            <v>LIMPEZA DE LADRILHO HIDRÁULICO EM PAREDE COM PANO ÚMIDO. AF_04/2019</v>
          </cell>
          <cell r="C11637" t="str">
            <v>M2</v>
          </cell>
          <cell r="D11637">
            <v>1.21</v>
          </cell>
          <cell r="E11637">
            <v>1.32</v>
          </cell>
          <cell r="F11637" t="str">
            <v>SINAPI JUNHO 2025</v>
          </cell>
        </row>
        <row r="11638">
          <cell r="A11638">
            <v>99817</v>
          </cell>
          <cell r="B11638" t="str">
            <v>LIMPEZA DE LAVATÓRIO DE LOUÇA COM BANCADA DE PEDRA, INCLUSIVE METAIS CORRESPONDENTES. AF_04/2019</v>
          </cell>
          <cell r="C11638" t="str">
            <v>UN</v>
          </cell>
          <cell r="D11638">
            <v>7.13</v>
          </cell>
          <cell r="E11638">
            <v>7.38</v>
          </cell>
          <cell r="F11638" t="str">
            <v>SINAPI JUNHO 2025</v>
          </cell>
        </row>
        <row r="11639">
          <cell r="A11639">
            <v>99813</v>
          </cell>
          <cell r="B11639" t="str">
            <v>LIMPEZA DE MÁRMORE/GRANITO EM PAREDE UTILIZANDO DETERGENTE NEUTRO E ESCOVAÇÃO MANUAL. AF_04/2019</v>
          </cell>
          <cell r="C11639" t="str">
            <v>M2</v>
          </cell>
          <cell r="D11639">
            <v>1.07</v>
          </cell>
          <cell r="E11639">
            <v>1.1599999999999999</v>
          </cell>
          <cell r="F11639" t="str">
            <v>SINAPI JUNHO 2025</v>
          </cell>
        </row>
        <row r="11640">
          <cell r="A11640">
            <v>99815</v>
          </cell>
          <cell r="B11640" t="str">
            <v>LIMPEZA DE PIA INOX COM BANCADA DE PEDRA, INCLUSIVE METAIS CORRESPONDENTES. AF_04/2019</v>
          </cell>
          <cell r="C11640" t="str">
            <v>UN</v>
          </cell>
          <cell r="D11640">
            <v>10.55</v>
          </cell>
          <cell r="E11640">
            <v>11.1</v>
          </cell>
          <cell r="F11640" t="str">
            <v>SINAPI JUNHO 2025</v>
          </cell>
        </row>
        <row r="11641">
          <cell r="A11641">
            <v>99805</v>
          </cell>
          <cell r="B11641" t="str">
            <v>LIMPEZA DE PISO CERÂMICO OU COM PEDRAS RÚSTICAS UTILIZANDO ÁCIDO MURIÁTICO. AF_04/2019</v>
          </cell>
          <cell r="C11641" t="str">
            <v>M2</v>
          </cell>
          <cell r="D11641">
            <v>12.34</v>
          </cell>
          <cell r="E11641">
            <v>13.33</v>
          </cell>
          <cell r="F11641" t="str">
            <v>SINAPI JUNHO 2025</v>
          </cell>
        </row>
        <row r="11642">
          <cell r="A11642">
            <v>99803</v>
          </cell>
          <cell r="B11642" t="str">
            <v>LIMPEZA DE PISO CERÂMICO OU PORCELANATO COM PANO ÚMIDO. AF_04/2019</v>
          </cell>
          <cell r="C11642" t="str">
            <v>M2</v>
          </cell>
          <cell r="D11642">
            <v>2.23</v>
          </cell>
          <cell r="E11642">
            <v>2.42</v>
          </cell>
          <cell r="F11642" t="str">
            <v>SINAPI JUNHO 2025</v>
          </cell>
        </row>
        <row r="11643">
          <cell r="A11643">
            <v>99802</v>
          </cell>
          <cell r="B11643" t="str">
            <v>LIMPEZA DE PISO CERÂMICO OU PORCELANATO COM VASSOURA A SECO. AF_04/2019</v>
          </cell>
          <cell r="C11643" t="str">
            <v>M2</v>
          </cell>
          <cell r="D11643">
            <v>0.56999999999999995</v>
          </cell>
          <cell r="E11643">
            <v>0.62</v>
          </cell>
          <cell r="F11643" t="str">
            <v>SINAPI JUNHO 2025</v>
          </cell>
        </row>
        <row r="11644">
          <cell r="A11644">
            <v>99804</v>
          </cell>
          <cell r="B11644" t="str">
            <v>LIMPEZA DE PISO CERÂMICO OU PORCELANATO UTILIZANDO DETERGENTE NEUTRO E ESCOVAÇÃO MANUAL. AF_04/2019</v>
          </cell>
          <cell r="C11644" t="str">
            <v>M2</v>
          </cell>
          <cell r="D11644">
            <v>5.81</v>
          </cell>
          <cell r="E11644">
            <v>6.31</v>
          </cell>
          <cell r="F11644" t="str">
            <v>SINAPI JUNHO 2025</v>
          </cell>
        </row>
        <row r="11645">
          <cell r="A11645">
            <v>99809</v>
          </cell>
          <cell r="B11645" t="str">
            <v>LIMPEZA DE PISO DE LADRILHO HIDRÁULICO COM PANO ÚMIDO. AF_04/2019</v>
          </cell>
          <cell r="C11645" t="str">
            <v>M2</v>
          </cell>
          <cell r="D11645">
            <v>6.34</v>
          </cell>
          <cell r="E11645">
            <v>6.9</v>
          </cell>
          <cell r="F11645" t="str">
            <v>SINAPI JUNHO 2025</v>
          </cell>
        </row>
        <row r="11646">
          <cell r="A11646">
            <v>99810</v>
          </cell>
          <cell r="B11646" t="str">
            <v>LIMPEZA DE PISO DE MÁRMORE/GRANITO UTILIZANDO DETERGENTE NEUTRO E ESCOVAÇÃO MANUAL. AF_04/2019</v>
          </cell>
          <cell r="C11646" t="str">
            <v>M2</v>
          </cell>
          <cell r="D11646">
            <v>7.92</v>
          </cell>
          <cell r="E11646">
            <v>8.61</v>
          </cell>
          <cell r="F11646" t="str">
            <v>SINAPI JUNHO 2025</v>
          </cell>
        </row>
        <row r="11647">
          <cell r="A11647">
            <v>99801</v>
          </cell>
          <cell r="B11647" t="str">
            <v>LIMPEZA DE PISO UTILIZANDO DETERGENTE NEUTRO E ESCOVAÇÃO . AF_04/2019</v>
          </cell>
          <cell r="C11647" t="str">
            <v>M2</v>
          </cell>
          <cell r="D11647">
            <v>0</v>
          </cell>
          <cell r="E11647">
            <v>0</v>
          </cell>
          <cell r="F11647" t="str">
            <v>SINAPI JUNHO 2025</v>
          </cell>
        </row>
        <row r="11648">
          <cell r="A11648">
            <v>99822</v>
          </cell>
          <cell r="B11648" t="str">
            <v>LIMPEZA DE PORTA DE MADEIRA. AF_04/2019</v>
          </cell>
          <cell r="C11648" t="str">
            <v>M2</v>
          </cell>
          <cell r="D11648">
            <v>1.08</v>
          </cell>
          <cell r="E11648">
            <v>1.17</v>
          </cell>
          <cell r="F11648" t="str">
            <v>SINAPI JUNHO 2025</v>
          </cell>
        </row>
        <row r="11649">
          <cell r="A11649">
            <v>99825</v>
          </cell>
          <cell r="B11649" t="str">
            <v>LIMPEZA DE PORTA DE VIDRO COM CAIXILHO EM AÇO/ ALUMÍNIO/ PVC. AF_04/2019</v>
          </cell>
          <cell r="C11649" t="str">
            <v>M2</v>
          </cell>
          <cell r="D11649">
            <v>4.29</v>
          </cell>
          <cell r="E11649">
            <v>4.53</v>
          </cell>
          <cell r="F11649" t="str">
            <v>SINAPI JUNHO 2025</v>
          </cell>
        </row>
        <row r="11650">
          <cell r="A11650">
            <v>99824</v>
          </cell>
          <cell r="B11650" t="str">
            <v>LIMPEZA DE PORTA EM AÇO/ALUMÍNIO. AF_04/2019</v>
          </cell>
          <cell r="C11650" t="str">
            <v>M2</v>
          </cell>
          <cell r="D11650">
            <v>2.94</v>
          </cell>
          <cell r="E11650">
            <v>3.13</v>
          </cell>
          <cell r="F11650" t="str">
            <v>SINAPI JUNHO 2025</v>
          </cell>
        </row>
        <row r="11651">
          <cell r="A11651">
            <v>99823</v>
          </cell>
          <cell r="B11651" t="str">
            <v>LIMPEZA DE PORTA INTEIRAMENTE DE VIDRO. AF_04/2019</v>
          </cell>
          <cell r="C11651" t="str">
            <v>M2</v>
          </cell>
          <cell r="D11651">
            <v>2.74</v>
          </cell>
          <cell r="E11651">
            <v>2.9</v>
          </cell>
          <cell r="F11651" t="str">
            <v>SINAPI JUNHO 2025</v>
          </cell>
        </row>
        <row r="11652">
          <cell r="A11652">
            <v>99806</v>
          </cell>
          <cell r="B11652" t="str">
            <v>LIMPEZA DE REVESTIMENTO CERÂMICO EM PAREDE COM PANO ÚMIDO AF_04/2019</v>
          </cell>
          <cell r="C11652" t="str">
            <v>M2</v>
          </cell>
          <cell r="D11652">
            <v>0.91</v>
          </cell>
          <cell r="E11652">
            <v>1</v>
          </cell>
          <cell r="F11652" t="str">
            <v>SINAPI JUNHO 2025</v>
          </cell>
        </row>
        <row r="11653">
          <cell r="A11653">
            <v>99807</v>
          </cell>
          <cell r="B11653" t="str">
            <v>LIMPEZA DE REVESTIMENTO CERÂMICO EM PAREDE UTILIZANDO DETERGENTE NEUTRO E ESCOVAÇÃO MANUAL. AF_04/2019</v>
          </cell>
          <cell r="C11653" t="str">
            <v>M2</v>
          </cell>
          <cell r="D11653">
            <v>1.78</v>
          </cell>
          <cell r="E11653">
            <v>1.93</v>
          </cell>
          <cell r="F11653" t="str">
            <v>SINAPI JUNHO 2025</v>
          </cell>
        </row>
        <row r="11654">
          <cell r="A11654">
            <v>99808</v>
          </cell>
          <cell r="B11654" t="str">
            <v>LIMPEZA DE REVESTIMENTO CERÂMICO EM PAREDE UTILIZANDO ÁCIDO MURIÁTICO. AF_04/2019</v>
          </cell>
          <cell r="C11654" t="str">
            <v>M2</v>
          </cell>
          <cell r="D11654">
            <v>4.5199999999999996</v>
          </cell>
          <cell r="E11654">
            <v>4.83</v>
          </cell>
          <cell r="F11654" t="str">
            <v>SINAPI JUNHO 2025</v>
          </cell>
        </row>
        <row r="11655">
          <cell r="A11655">
            <v>99814</v>
          </cell>
          <cell r="B11655" t="str">
            <v>LIMPEZA DE SUPERFÍCIE COM JATO DE ALTA PRESSÃO. AF_04/2019</v>
          </cell>
          <cell r="C11655" t="str">
            <v>M2</v>
          </cell>
          <cell r="D11655">
            <v>2.11</v>
          </cell>
          <cell r="E11655">
            <v>2.29</v>
          </cell>
          <cell r="F11655" t="str">
            <v>SINAPI JUNHO 2025</v>
          </cell>
        </row>
        <row r="11656">
          <cell r="A11656">
            <v>99816</v>
          </cell>
          <cell r="B11656" t="str">
            <v>LIMPEZA DE TANQUE OU LAVATÓRIO DE LOUÇA ISOLADO, INCLUSIVE METAIS CORRESPONDENTES. AF_04/2019</v>
          </cell>
          <cell r="C11656" t="str">
            <v>UN</v>
          </cell>
          <cell r="D11656">
            <v>11.13</v>
          </cell>
          <cell r="E11656">
            <v>11.73</v>
          </cell>
          <cell r="F11656" t="str">
            <v>SINAPI JUNHO 2025</v>
          </cell>
        </row>
        <row r="11657">
          <cell r="A11657">
            <v>88238</v>
          </cell>
          <cell r="B11657" t="str">
            <v>AJUDANTE DE ARMADOR COM ENCARGOS COMPLEMENTARES</v>
          </cell>
          <cell r="C11657" t="str">
            <v>H</v>
          </cell>
          <cell r="D11657">
            <v>23.9</v>
          </cell>
          <cell r="E11657">
            <v>26.01</v>
          </cell>
          <cell r="F11657" t="str">
            <v>SINAPI JUNHO 2025</v>
          </cell>
        </row>
        <row r="11658">
          <cell r="A11658">
            <v>101374</v>
          </cell>
          <cell r="B11658" t="str">
            <v>AJUDANTE DE ARMADOR COM ENCARGOS COMPLEMENTARES</v>
          </cell>
          <cell r="C11658" t="str">
            <v>MES</v>
          </cell>
          <cell r="D11658">
            <v>4235.66</v>
          </cell>
          <cell r="E11658">
            <v>4604.43</v>
          </cell>
          <cell r="F11658" t="str">
            <v>SINAPI JUNHO 2025</v>
          </cell>
        </row>
        <row r="11659">
          <cell r="A11659">
            <v>88239</v>
          </cell>
          <cell r="B11659" t="str">
            <v>AJUDANTE DE CARPINTEIRO COM ENCARGOS COMPLEMENTARES</v>
          </cell>
          <cell r="C11659" t="str">
            <v>H</v>
          </cell>
          <cell r="D11659">
            <v>23.73</v>
          </cell>
          <cell r="E11659">
            <v>25.85</v>
          </cell>
          <cell r="F11659" t="str">
            <v>SINAPI JUNHO 2025</v>
          </cell>
        </row>
        <row r="11660">
          <cell r="A11660">
            <v>101375</v>
          </cell>
          <cell r="B11660" t="str">
            <v>AJUDANTE DE ELETRICISTA COM ENCARGOS COMPLEMENTARES</v>
          </cell>
          <cell r="C11660" t="str">
            <v>MES</v>
          </cell>
          <cell r="D11660">
            <v>4296.7700000000004</v>
          </cell>
          <cell r="E11660">
            <v>4672.6400000000003</v>
          </cell>
          <cell r="F11660" t="str">
            <v>SINAPI JUNHO 2025</v>
          </cell>
        </row>
        <row r="11661">
          <cell r="A11661">
            <v>88240</v>
          </cell>
          <cell r="B11661" t="str">
            <v>AJUDANTE DE ESTRUTURA METÁLICA COM ENCARGOS COMPLEMENTARES</v>
          </cell>
          <cell r="C11661" t="str">
            <v>H</v>
          </cell>
          <cell r="D11661">
            <v>22.71</v>
          </cell>
          <cell r="E11661">
            <v>24.82</v>
          </cell>
          <cell r="F11661" t="str">
            <v>SINAPI JUNHO 2025</v>
          </cell>
        </row>
        <row r="11662">
          <cell r="A11662">
            <v>101376</v>
          </cell>
          <cell r="B11662" t="str">
            <v>AJUDANTE DE ESTRUTURAS METÁLICAS COM ENCARGOS COMPLEMENTARES</v>
          </cell>
          <cell r="C11662" t="str">
            <v>MES</v>
          </cell>
          <cell r="D11662">
            <v>4008.64</v>
          </cell>
          <cell r="E11662">
            <v>4377.41</v>
          </cell>
          <cell r="F11662" t="str">
            <v>SINAPI JUNHO 2025</v>
          </cell>
        </row>
        <row r="11663">
          <cell r="A11663">
            <v>88241</v>
          </cell>
          <cell r="B11663" t="str">
            <v>AJUDANTE DE OPERAÇÃO EM GERAL COM ENCARGOS COMPLEMENTARES</v>
          </cell>
          <cell r="C11663" t="str">
            <v>H</v>
          </cell>
          <cell r="D11663">
            <v>24.04</v>
          </cell>
          <cell r="E11663">
            <v>26.17</v>
          </cell>
          <cell r="F11663" t="str">
            <v>SINAPI JUNHO 2025</v>
          </cell>
        </row>
        <row r="11664">
          <cell r="A11664">
            <v>101377</v>
          </cell>
          <cell r="B11664" t="str">
            <v>AJUDANTE DE OPERAÇÃO EM GERAL COM ENCARGOS COMPLEMENTARES</v>
          </cell>
          <cell r="C11664" t="str">
            <v>MES</v>
          </cell>
          <cell r="D11664">
            <v>4261.58</v>
          </cell>
          <cell r="E11664">
            <v>4633.62</v>
          </cell>
          <cell r="F11664" t="str">
            <v>SINAPI JUNHO 2025</v>
          </cell>
        </row>
        <row r="11665">
          <cell r="A11665">
            <v>88242</v>
          </cell>
          <cell r="B11665" t="str">
            <v>AJUDANTE DE PEDREIRO COM ENCARGOS COMPLEMENTARES</v>
          </cell>
          <cell r="C11665" t="str">
            <v>H</v>
          </cell>
          <cell r="D11665">
            <v>23.95</v>
          </cell>
          <cell r="E11665">
            <v>26.07</v>
          </cell>
          <cell r="F11665" t="str">
            <v>SINAPI JUNHO 2025</v>
          </cell>
        </row>
        <row r="11666">
          <cell r="A11666">
            <v>100301</v>
          </cell>
          <cell r="B11666" t="str">
            <v>AJUDANTE DE PINTOR COM ENCARGOS COMPLEMENTARES</v>
          </cell>
          <cell r="C11666" t="str">
            <v>H</v>
          </cell>
          <cell r="D11666">
            <v>25.76</v>
          </cell>
          <cell r="E11666">
            <v>27.88</v>
          </cell>
          <cell r="F11666" t="str">
            <v>SINAPI JUNHO 2025</v>
          </cell>
        </row>
        <row r="11667">
          <cell r="A11667">
            <v>101378</v>
          </cell>
          <cell r="B11667" t="str">
            <v>AJUDANTE DE PINTOR COM ENCARGOS COMPLEMENTARES</v>
          </cell>
          <cell r="C11667" t="str">
            <v>MES</v>
          </cell>
          <cell r="D11667">
            <v>4583.4799999999996</v>
          </cell>
          <cell r="E11667">
            <v>4953.13</v>
          </cell>
          <cell r="F11667" t="str">
            <v>SINAPI JUNHO 2025</v>
          </cell>
        </row>
        <row r="11668">
          <cell r="A11668">
            <v>101379</v>
          </cell>
          <cell r="B11668" t="str">
            <v>AJUDANTE DE SERRALHEIRO COM ENCARGOS COMPLEMENTARES</v>
          </cell>
          <cell r="C11668" t="str">
            <v>MES</v>
          </cell>
          <cell r="D11668">
            <v>4235.66</v>
          </cell>
          <cell r="E11668">
            <v>4604.43</v>
          </cell>
          <cell r="F11668" t="str">
            <v>SINAPI JUNHO 2025</v>
          </cell>
        </row>
        <row r="11669">
          <cell r="A11669">
            <v>88243</v>
          </cell>
          <cell r="B11669" t="str">
            <v>AJUDANTE ESPECIALIZADO COM ENCARGOS COMPLEMENTARES</v>
          </cell>
          <cell r="C11669" t="str">
            <v>H</v>
          </cell>
          <cell r="D11669">
            <v>23.95</v>
          </cell>
          <cell r="E11669">
            <v>26.08</v>
          </cell>
          <cell r="F11669" t="str">
            <v>SINAPI JUNHO 2025</v>
          </cell>
        </row>
        <row r="11670">
          <cell r="A11670">
            <v>101380</v>
          </cell>
          <cell r="B11670" t="str">
            <v>AJUDANTE ESPECIALIZADO COM ENCARGOS COMPLEMENTARES</v>
          </cell>
          <cell r="C11670" t="str">
            <v>MES</v>
          </cell>
          <cell r="D11670">
            <v>4243.3</v>
          </cell>
          <cell r="E11670">
            <v>4615.34</v>
          </cell>
          <cell r="F11670" t="str">
            <v>SINAPI JUNHO 2025</v>
          </cell>
        </row>
        <row r="11671">
          <cell r="A11671">
            <v>90766</v>
          </cell>
          <cell r="B11671" t="str">
            <v>ALMOXARIFE COM ENCARGOS COMPLEMENTARES</v>
          </cell>
          <cell r="C11671" t="str">
            <v>H</v>
          </cell>
          <cell r="D11671">
            <v>23.51</v>
          </cell>
          <cell r="E11671">
            <v>26.14</v>
          </cell>
          <cell r="F11671" t="str">
            <v>SINAPI JUNHO 2025</v>
          </cell>
        </row>
        <row r="11672">
          <cell r="A11672">
            <v>93563</v>
          </cell>
          <cell r="B11672" t="str">
            <v>ALMOXARIFE COM ENCARGOS COMPLEMENTARES</v>
          </cell>
          <cell r="C11672" t="str">
            <v>MES</v>
          </cell>
          <cell r="D11672">
            <v>4098.1899999999996</v>
          </cell>
          <cell r="E11672">
            <v>4557.79</v>
          </cell>
          <cell r="F11672" t="str">
            <v>SINAPI JUNHO 2025</v>
          </cell>
        </row>
        <row r="11673">
          <cell r="A11673">
            <v>90767</v>
          </cell>
          <cell r="B11673" t="str">
            <v>APONTADOR OU APROPRIADOR COM ENCARGOS COMPLEMENTARES</v>
          </cell>
          <cell r="C11673" t="str">
            <v>H</v>
          </cell>
          <cell r="D11673">
            <v>23.85</v>
          </cell>
          <cell r="E11673">
            <v>26.52</v>
          </cell>
          <cell r="F11673" t="str">
            <v>SINAPI JUNHO 2025</v>
          </cell>
        </row>
        <row r="11674">
          <cell r="A11674">
            <v>93564</v>
          </cell>
          <cell r="B11674" t="str">
            <v>APONTADOR OU APROPRIADOR COM ENCARGOS COMPLEMENTARES</v>
          </cell>
          <cell r="C11674" t="str">
            <v>MES</v>
          </cell>
          <cell r="D11674">
            <v>4142.3</v>
          </cell>
          <cell r="E11674">
            <v>4607.46</v>
          </cell>
          <cell r="F11674" t="str">
            <v>SINAPI JUNHO 2025</v>
          </cell>
        </row>
        <row r="11675">
          <cell r="A11675">
            <v>88245</v>
          </cell>
          <cell r="B11675" t="str">
            <v>ARMADOR COM ENCARGOS COMPLEMENTARES</v>
          </cell>
          <cell r="C11675" t="str">
            <v>H</v>
          </cell>
          <cell r="D11675">
            <v>28.2</v>
          </cell>
          <cell r="E11675">
            <v>30.84</v>
          </cell>
          <cell r="F11675" t="str">
            <v>SINAPI JUNHO 2025</v>
          </cell>
        </row>
        <row r="11676">
          <cell r="A11676">
            <v>101381</v>
          </cell>
          <cell r="B11676" t="str">
            <v>ARMADOR COM ENCARGOS COMPLEMENTARES</v>
          </cell>
          <cell r="C11676" t="str">
            <v>MES</v>
          </cell>
          <cell r="D11676">
            <v>4974.21</v>
          </cell>
          <cell r="E11676">
            <v>5436.03</v>
          </cell>
          <cell r="F11676" t="str">
            <v>SINAPI JUNHO 2025</v>
          </cell>
        </row>
        <row r="11677">
          <cell r="A11677">
            <v>90768</v>
          </cell>
          <cell r="B11677" t="str">
            <v>ARQUITETO DE OBRA JUNIOR COM ENCARGOS COMPLEMENTARES</v>
          </cell>
          <cell r="C11677" t="str">
            <v>H</v>
          </cell>
          <cell r="D11677">
            <v>118.56</v>
          </cell>
          <cell r="E11677">
            <v>132.99</v>
          </cell>
          <cell r="F11677" t="str">
            <v>SINAPI JUNHO 2025</v>
          </cell>
        </row>
        <row r="11678">
          <cell r="A11678">
            <v>90769</v>
          </cell>
          <cell r="B11678" t="str">
            <v>ARQUITETO DE OBRA PLENO COM ENCARGOS COMPLEMENTARES</v>
          </cell>
          <cell r="C11678" t="str">
            <v>H</v>
          </cell>
          <cell r="D11678">
            <v>125.47</v>
          </cell>
          <cell r="E11678">
            <v>140.76</v>
          </cell>
          <cell r="F11678" t="str">
            <v>SINAPI JUNHO 2025</v>
          </cell>
        </row>
        <row r="11679">
          <cell r="A11679">
            <v>90770</v>
          </cell>
          <cell r="B11679" t="str">
            <v>ARQUITETO DE OBRA SENIOR COM ENCARGOS COMPLEMENTARES</v>
          </cell>
          <cell r="C11679" t="str">
            <v>H</v>
          </cell>
          <cell r="D11679">
            <v>131.38999999999999</v>
          </cell>
          <cell r="E11679">
            <v>147.41</v>
          </cell>
          <cell r="F11679" t="str">
            <v>SINAPI JUNHO 2025</v>
          </cell>
        </row>
        <row r="11680">
          <cell r="A11680">
            <v>93569</v>
          </cell>
          <cell r="B11680" t="str">
            <v>ARQUITETO JUNIOR COM ENCARGOS COMPLEMENTARES</v>
          </cell>
          <cell r="C11680" t="str">
            <v>MES</v>
          </cell>
          <cell r="D11680">
            <v>20480.3</v>
          </cell>
          <cell r="E11680">
            <v>23006.13</v>
          </cell>
          <cell r="F11680" t="str">
            <v>SINAPI JUNHO 2025</v>
          </cell>
        </row>
        <row r="11681">
          <cell r="A11681">
            <v>93570</v>
          </cell>
          <cell r="B11681" t="str">
            <v>ARQUITETO PLENO COM ENCARGOS COMPLEMENTARES</v>
          </cell>
          <cell r="C11681" t="str">
            <v>MES</v>
          </cell>
          <cell r="D11681">
            <v>21671.11</v>
          </cell>
          <cell r="E11681">
            <v>24346.98</v>
          </cell>
          <cell r="F11681" t="str">
            <v>SINAPI JUNHO 2025</v>
          </cell>
        </row>
        <row r="11682">
          <cell r="A11682">
            <v>93571</v>
          </cell>
          <cell r="B11682" t="str">
            <v>ARQUITETO SENIOR COM ENCARGOS COMPLEMENTARES</v>
          </cell>
          <cell r="C11682" t="str">
            <v>MES</v>
          </cell>
          <cell r="D11682">
            <v>22691.17</v>
          </cell>
          <cell r="E11682">
            <v>25495.55</v>
          </cell>
          <cell r="F11682" t="str">
            <v>SINAPI JUNHO 2025</v>
          </cell>
        </row>
        <row r="11683">
          <cell r="A11683">
            <v>101382</v>
          </cell>
          <cell r="B11683" t="str">
            <v>ASSENTADOR DE MANILHAS COM ENCARGOS COMPLEMENTARES</v>
          </cell>
          <cell r="C11683" t="str">
            <v>MES</v>
          </cell>
          <cell r="D11683">
            <v>3179.53</v>
          </cell>
          <cell r="E11683">
            <v>3443.83</v>
          </cell>
          <cell r="F11683" t="str">
            <v>SINAPI JUNHO 2025</v>
          </cell>
        </row>
        <row r="11684">
          <cell r="A11684">
            <v>88246</v>
          </cell>
          <cell r="B11684" t="str">
            <v>ASSENTADOR DE TUBOS COM ENCARGOS COMPLEMENTARES</v>
          </cell>
          <cell r="C11684" t="str">
            <v>H</v>
          </cell>
          <cell r="D11684">
            <v>17.91</v>
          </cell>
          <cell r="E11684">
            <v>19.420000000000002</v>
          </cell>
          <cell r="F11684" t="str">
            <v>SINAPI JUNHO 2025</v>
          </cell>
        </row>
        <row r="11685">
          <cell r="A11685">
            <v>100303</v>
          </cell>
          <cell r="B11685" t="str">
            <v>AUXILIAR DE AZULEJISTA COM ENCARGOS COMPLEMENTARES</v>
          </cell>
          <cell r="C11685" t="str">
            <v>H</v>
          </cell>
          <cell r="D11685">
            <v>22.96</v>
          </cell>
          <cell r="E11685">
            <v>24.95</v>
          </cell>
          <cell r="F11685" t="str">
            <v>SINAPI JUNHO 2025</v>
          </cell>
        </row>
        <row r="11686">
          <cell r="A11686">
            <v>101383</v>
          </cell>
          <cell r="B11686" t="str">
            <v>AUXILIAR DE AZULEJISTA COM ENCARGOS COMPLEMENTARES</v>
          </cell>
          <cell r="C11686" t="str">
            <v>MES</v>
          </cell>
          <cell r="D11686">
            <v>4070.95</v>
          </cell>
          <cell r="E11686">
            <v>4418.96</v>
          </cell>
          <cell r="F11686" t="str">
            <v>SINAPI JUNHO 2025</v>
          </cell>
        </row>
        <row r="11687">
          <cell r="A11687">
            <v>88247</v>
          </cell>
          <cell r="B11687" t="str">
            <v>AUXILIAR DE ELETRICISTA COM ENCARGOS COMPLEMENTARES</v>
          </cell>
          <cell r="C11687" t="str">
            <v>H</v>
          </cell>
          <cell r="D11687">
            <v>24.36</v>
          </cell>
          <cell r="E11687">
            <v>26.53</v>
          </cell>
          <cell r="F11687" t="str">
            <v>SINAPI JUNHO 2025</v>
          </cell>
        </row>
        <row r="11688">
          <cell r="A11688">
            <v>88248</v>
          </cell>
          <cell r="B11688" t="str">
            <v>AUXILIAR DE ENCANADOR OU BOMBEIRO HIDRÁULICO COM ENCARGOS COMPLEMENTARES</v>
          </cell>
          <cell r="C11688" t="str">
            <v>H</v>
          </cell>
          <cell r="D11688">
            <v>23.36</v>
          </cell>
          <cell r="E11688">
            <v>25.48</v>
          </cell>
          <cell r="F11688" t="str">
            <v>SINAPI JUNHO 2025</v>
          </cell>
        </row>
        <row r="11689">
          <cell r="A11689">
            <v>101384</v>
          </cell>
          <cell r="B11689" t="str">
            <v>AUXILIAR DE ENCANADOR OU BOMBEIRO HIDRÁULICO COM ENCARGOS COMPLEMENTARES</v>
          </cell>
          <cell r="C11689" t="str">
            <v>MES</v>
          </cell>
          <cell r="D11689">
            <v>4126.21</v>
          </cell>
          <cell r="E11689">
            <v>4496.75</v>
          </cell>
          <cell r="F11689" t="str">
            <v>SINAPI JUNHO 2025</v>
          </cell>
        </row>
        <row r="11690">
          <cell r="A11690">
            <v>90772</v>
          </cell>
          <cell r="B11690" t="str">
            <v>AUXILIAR DE ESCRITORIO COM ENCARGOS COMPLEMENTARES</v>
          </cell>
          <cell r="C11690" t="str">
            <v>H</v>
          </cell>
          <cell r="D11690">
            <v>19.18</v>
          </cell>
          <cell r="E11690">
            <v>21.27</v>
          </cell>
          <cell r="F11690" t="str">
            <v>SINAPI JUNHO 2025</v>
          </cell>
        </row>
        <row r="11691">
          <cell r="A11691">
            <v>93566</v>
          </cell>
          <cell r="B11691" t="str">
            <v>AUXILIAR DE ESCRITORIO COM ENCARGOS COMPLEMENTARES</v>
          </cell>
          <cell r="C11691" t="str">
            <v>MES</v>
          </cell>
          <cell r="D11691">
            <v>3352.21</v>
          </cell>
          <cell r="E11691">
            <v>3717.81</v>
          </cell>
          <cell r="F11691" t="str">
            <v>SINAPI JUNHO 2025</v>
          </cell>
        </row>
        <row r="11692">
          <cell r="A11692">
            <v>101385</v>
          </cell>
          <cell r="B11692" t="str">
            <v>AUXILIAR DE LABORATORISTA DE SOLOS E DE CONCRETO COM ENCARGOS COMPLEMENTARES</v>
          </cell>
          <cell r="C11692" t="str">
            <v>MES</v>
          </cell>
          <cell r="D11692">
            <v>3751.3</v>
          </cell>
          <cell r="E11692">
            <v>4167.2</v>
          </cell>
          <cell r="F11692" t="str">
            <v>SINAPI JUNHO 2025</v>
          </cell>
        </row>
        <row r="11693">
          <cell r="A11693">
            <v>88249</v>
          </cell>
          <cell r="B11693" t="str">
            <v>AUXILIAR DE LABORATÓRIO COM ENCARGOS COMPLEMENTARES</v>
          </cell>
          <cell r="C11693" t="str">
            <v>H</v>
          </cell>
          <cell r="D11693">
            <v>21.5</v>
          </cell>
          <cell r="E11693">
            <v>23.87</v>
          </cell>
          <cell r="F11693" t="str">
            <v>SINAPI JUNHO 2025</v>
          </cell>
        </row>
        <row r="11694">
          <cell r="A11694">
            <v>88250</v>
          </cell>
          <cell r="B11694" t="str">
            <v>AUXILIAR DE MECÂNICO COM ENCARGOS COMPLEMENTARES</v>
          </cell>
          <cell r="C11694" t="str">
            <v>H</v>
          </cell>
          <cell r="D11694">
            <v>22.71</v>
          </cell>
          <cell r="E11694">
            <v>24.82</v>
          </cell>
          <cell r="F11694" t="str">
            <v>SINAPI JUNHO 2025</v>
          </cell>
        </row>
        <row r="11695">
          <cell r="A11695">
            <v>101386</v>
          </cell>
          <cell r="B11695" t="str">
            <v>AUXILIAR DE MECÂNICO COM ENCARGOS COMPLEMENTARES</v>
          </cell>
          <cell r="C11695" t="str">
            <v>MES</v>
          </cell>
          <cell r="D11695">
            <v>4008.64</v>
          </cell>
          <cell r="E11695">
            <v>4377.41</v>
          </cell>
          <cell r="F11695" t="str">
            <v>SINAPI JUNHO 2025</v>
          </cell>
        </row>
        <row r="11696">
          <cell r="A11696">
            <v>101387</v>
          </cell>
          <cell r="B11696" t="str">
            <v>AUXILIAR DE PEDREIRO COM ENCARGOS COMPLEMENTARES</v>
          </cell>
          <cell r="C11696" t="str">
            <v>MES</v>
          </cell>
          <cell r="D11696">
            <v>4242.71</v>
          </cell>
          <cell r="E11696">
            <v>4612.3599999999997</v>
          </cell>
          <cell r="F11696" t="str">
            <v>SINAPI JUNHO 2025</v>
          </cell>
        </row>
        <row r="11697">
          <cell r="A11697">
            <v>88251</v>
          </cell>
          <cell r="B11697" t="str">
            <v>AUXILIAR DE SERRALHEIRO COM ENCARGOS COMPLEMENTARES</v>
          </cell>
          <cell r="C11697" t="str">
            <v>H</v>
          </cell>
          <cell r="D11697">
            <v>23.9</v>
          </cell>
          <cell r="E11697">
            <v>26.01</v>
          </cell>
          <cell r="F11697" t="str">
            <v>SINAPI JUNHO 2025</v>
          </cell>
        </row>
        <row r="11698">
          <cell r="A11698">
            <v>88252</v>
          </cell>
          <cell r="B11698" t="str">
            <v>AUXILIAR DE SERVIÇOS GERAIS COM ENCARGOS COMPLEMENTARES</v>
          </cell>
          <cell r="C11698" t="str">
            <v>H</v>
          </cell>
          <cell r="D11698">
            <v>22.84</v>
          </cell>
          <cell r="E11698">
            <v>24.83</v>
          </cell>
          <cell r="F11698" t="str">
            <v>SINAPI JUNHO 2025</v>
          </cell>
        </row>
        <row r="11699">
          <cell r="A11699">
            <v>101388</v>
          </cell>
          <cell r="B11699" t="str">
            <v>AUXILIAR DE SERVIÇOS GERAIS COM ENCARGOS COMPLEMENTARES</v>
          </cell>
          <cell r="C11699" t="str">
            <v>MES</v>
          </cell>
          <cell r="D11699">
            <v>4048.35</v>
          </cell>
          <cell r="E11699">
            <v>4395.82</v>
          </cell>
          <cell r="F11699" t="str">
            <v>SINAPI JUNHO 2025</v>
          </cell>
        </row>
        <row r="11700">
          <cell r="A11700">
            <v>88253</v>
          </cell>
          <cell r="B11700" t="str">
            <v>AUXILIAR DE TOPÓGRAFO COM ENCARGOS COMPLEMENTARES</v>
          </cell>
          <cell r="C11700" t="str">
            <v>H</v>
          </cell>
          <cell r="D11700">
            <v>14.9</v>
          </cell>
          <cell r="E11700">
            <v>16.46</v>
          </cell>
          <cell r="F11700" t="str">
            <v>SINAPI JUNHO 2025</v>
          </cell>
        </row>
        <row r="11701">
          <cell r="A11701">
            <v>101389</v>
          </cell>
          <cell r="B11701" t="str">
            <v>AUXILIAR DE TOPÓGRAFO COM ENCARGOS COMPLEMENTARES</v>
          </cell>
          <cell r="C11701" t="str">
            <v>MES</v>
          </cell>
          <cell r="D11701">
            <v>2610</v>
          </cell>
          <cell r="E11701">
            <v>2884.07</v>
          </cell>
          <cell r="F11701" t="str">
            <v>SINAPI JUNHO 2025</v>
          </cell>
        </row>
        <row r="11702">
          <cell r="A11702">
            <v>101390</v>
          </cell>
          <cell r="B11702" t="str">
            <v>AUXILIAR TÉCNICO / ASSISTENTE DE ENGENHARIA COM ENCARGOS COMPLEMENTARES</v>
          </cell>
          <cell r="C11702" t="str">
            <v>MES</v>
          </cell>
          <cell r="D11702">
            <v>5135.84</v>
          </cell>
          <cell r="E11702">
            <v>5728.24</v>
          </cell>
          <cell r="F11702" t="str">
            <v>SINAPI JUNHO 2025</v>
          </cell>
        </row>
        <row r="11703">
          <cell r="A11703">
            <v>88255</v>
          </cell>
          <cell r="B11703" t="str">
            <v>AUXILIAR TÉCNICO DE ENGENHARIA COM ENCARGOS COMPLEMENTARES</v>
          </cell>
          <cell r="C11703" t="str">
            <v>H</v>
          </cell>
          <cell r="D11703">
            <v>29.55</v>
          </cell>
          <cell r="E11703">
            <v>32.94</v>
          </cell>
          <cell r="F11703" t="str">
            <v>SINAPI JUNHO 2025</v>
          </cell>
        </row>
        <row r="11704">
          <cell r="A11704">
            <v>101391</v>
          </cell>
          <cell r="B11704" t="str">
            <v>AZULEJISTA OU LADRILHEIRO COM ENCARGOS COMPLEMENTARES</v>
          </cell>
          <cell r="C11704" t="str">
            <v>MES</v>
          </cell>
          <cell r="D11704">
            <v>4983.04</v>
          </cell>
          <cell r="E11704">
            <v>5445.97</v>
          </cell>
          <cell r="F11704" t="str">
            <v>SINAPI JUNHO 2025</v>
          </cell>
        </row>
        <row r="11705">
          <cell r="A11705">
            <v>88256</v>
          </cell>
          <cell r="B11705" t="str">
            <v>AZULEJISTA OU LADRILHISTA COM ENCARGOS COMPLEMENTARES</v>
          </cell>
          <cell r="C11705" t="str">
            <v>H</v>
          </cell>
          <cell r="D11705">
            <v>28.27</v>
          </cell>
          <cell r="E11705">
            <v>30.91</v>
          </cell>
          <cell r="F11705" t="str">
            <v>SINAPI JUNHO 2025</v>
          </cell>
        </row>
        <row r="11706">
          <cell r="A11706">
            <v>88257</v>
          </cell>
          <cell r="B11706" t="str">
            <v>BLASTER, DINAMITADOR OU CABO DE FOGO COM ENCARGOS COMPLEMENTARES</v>
          </cell>
          <cell r="C11706" t="str">
            <v>H</v>
          </cell>
          <cell r="D11706">
            <v>22.1</v>
          </cell>
          <cell r="E11706">
            <v>24.14</v>
          </cell>
          <cell r="F11706" t="str">
            <v>SINAPI JUNHO 2025</v>
          </cell>
        </row>
        <row r="11707">
          <cell r="A11707">
            <v>101392</v>
          </cell>
          <cell r="B11707" t="str">
            <v>BLASTER, DINAMITADOR OU CABO DE FORÇA COM ENCARGOS COMPLEMENTARES</v>
          </cell>
          <cell r="C11707" t="str">
            <v>MES</v>
          </cell>
          <cell r="D11707">
            <v>3901.04</v>
          </cell>
          <cell r="E11707">
            <v>4256.24</v>
          </cell>
          <cell r="F11707" t="str">
            <v>SINAPI JUNHO 2025</v>
          </cell>
        </row>
        <row r="11708">
          <cell r="A11708">
            <v>88260</v>
          </cell>
          <cell r="B11708" t="str">
            <v>CALCETEIRO COM ENCARGOS COMPLEMENTARES</v>
          </cell>
          <cell r="C11708" t="str">
            <v>H</v>
          </cell>
          <cell r="D11708">
            <v>28.2</v>
          </cell>
          <cell r="E11708">
            <v>30.84</v>
          </cell>
          <cell r="F11708" t="str">
            <v>SINAPI JUNHO 2025</v>
          </cell>
        </row>
        <row r="11709">
          <cell r="A11709">
            <v>101394</v>
          </cell>
          <cell r="B11709" t="str">
            <v>CALCETEIRO COM ENCARGOS COMPLEMENTARES</v>
          </cell>
          <cell r="C11709" t="str">
            <v>MES</v>
          </cell>
          <cell r="D11709">
            <v>4976.58</v>
          </cell>
          <cell r="E11709">
            <v>5438.7</v>
          </cell>
          <cell r="F11709" t="str">
            <v>SINAPI JUNHO 2025</v>
          </cell>
        </row>
        <row r="11710">
          <cell r="A11710">
            <v>101395</v>
          </cell>
          <cell r="B11710" t="str">
            <v>CARPINTEIRO AUXILIAR COM ENCARGOS COMPLEMENTARES</v>
          </cell>
          <cell r="C11710" t="str">
            <v>MES</v>
          </cell>
          <cell r="D11710">
            <v>4200.55</v>
          </cell>
          <cell r="E11710">
            <v>4570.2</v>
          </cell>
          <cell r="F11710" t="str">
            <v>SINAPI JUNHO 2025</v>
          </cell>
        </row>
        <row r="11711">
          <cell r="A11711">
            <v>88261</v>
          </cell>
          <cell r="B11711" t="str">
            <v>CARPINTEIRO DE ESQUADRIA COM ENCARGOS COMPLEMENTARES</v>
          </cell>
          <cell r="C11711" t="str">
            <v>H</v>
          </cell>
          <cell r="D11711">
            <v>27.03</v>
          </cell>
          <cell r="E11711">
            <v>29.56</v>
          </cell>
          <cell r="F11711" t="str">
            <v>SINAPI JUNHO 2025</v>
          </cell>
        </row>
        <row r="11712">
          <cell r="A11712">
            <v>101396</v>
          </cell>
          <cell r="B11712" t="str">
            <v>CARPINTEIRO DE ESQUADRIAS COM ENCARGOS COMPLEMENTARES</v>
          </cell>
          <cell r="C11712" t="str">
            <v>MES</v>
          </cell>
          <cell r="D11712">
            <v>4767.24</v>
          </cell>
          <cell r="E11712">
            <v>5208.3</v>
          </cell>
          <cell r="F11712" t="str">
            <v>SINAPI JUNHO 2025</v>
          </cell>
        </row>
        <row r="11713">
          <cell r="A11713">
            <v>88262</v>
          </cell>
          <cell r="B11713" t="str">
            <v>CARPINTEIRO DE FORMAS COM ENCARGOS COMPLEMENTARES</v>
          </cell>
          <cell r="C11713" t="str">
            <v>H</v>
          </cell>
          <cell r="D11713">
            <v>27.98</v>
          </cell>
          <cell r="E11713">
            <v>30.62</v>
          </cell>
          <cell r="F11713" t="str">
            <v>SINAPI JUNHO 2025</v>
          </cell>
        </row>
        <row r="11714">
          <cell r="A11714">
            <v>101397</v>
          </cell>
          <cell r="B11714" t="str">
            <v>CARPINTEIRO DE FORMAS COM ENCARGOS COMPLEMENTARES</v>
          </cell>
          <cell r="C11714" t="str">
            <v>MES</v>
          </cell>
          <cell r="D11714">
            <v>4932.05</v>
          </cell>
          <cell r="E11714">
            <v>5393.87</v>
          </cell>
          <cell r="F11714" t="str">
            <v>SINAPI JUNHO 2025</v>
          </cell>
        </row>
        <row r="11715">
          <cell r="A11715">
            <v>101398</v>
          </cell>
          <cell r="B11715" t="str">
            <v>CAVOUQUEIRO OU OPERADOR DE PERFURATRIZ COM ENCARGOS COMPLEMENTARES</v>
          </cell>
          <cell r="C11715" t="str">
            <v>MES</v>
          </cell>
          <cell r="D11715">
            <v>4133.58</v>
          </cell>
          <cell r="E11715">
            <v>4518.1000000000004</v>
          </cell>
          <cell r="F11715" t="str">
            <v>SINAPI JUNHO 2025</v>
          </cell>
        </row>
        <row r="11716">
          <cell r="A11716">
            <v>88263</v>
          </cell>
          <cell r="B11716" t="str">
            <v>CAVOUQUEIRO OU OPERADOR PERFURATRIZ/ROMPEDOR COM ENCARGOS COMPLEMENTARES</v>
          </cell>
          <cell r="C11716" t="str">
            <v>H</v>
          </cell>
          <cell r="D11716">
            <v>23.45</v>
          </cell>
          <cell r="E11716">
            <v>25.64</v>
          </cell>
          <cell r="F11716" t="str">
            <v>SINAPI JUNHO 2025</v>
          </cell>
        </row>
        <row r="11717">
          <cell r="A11717">
            <v>95308</v>
          </cell>
          <cell r="B11717" t="str">
            <v>CURSO DE CAPACITAÇÃO PARA AJUDANTE DE ARMADOR (ENCARGOS COMPLEMENTARES) - HORISTA</v>
          </cell>
          <cell r="C11717" t="str">
            <v>H</v>
          </cell>
          <cell r="D11717">
            <v>0.19</v>
          </cell>
          <cell r="E11717">
            <v>0.21</v>
          </cell>
          <cell r="F11717" t="str">
            <v>SINAPI JUNHO 2025</v>
          </cell>
        </row>
        <row r="11718">
          <cell r="A11718">
            <v>101286</v>
          </cell>
          <cell r="B11718" t="str">
            <v>CURSO DE CAPACITAÇÃO PARA AJUDANTE DE ARMADOR (ENCARGOS COMPLEMENTARES) - MENSALISTA</v>
          </cell>
          <cell r="C11718" t="str">
            <v>MES</v>
          </cell>
          <cell r="D11718">
            <v>25.21</v>
          </cell>
          <cell r="E11718">
            <v>28.39</v>
          </cell>
          <cell r="F11718" t="str">
            <v>SINAPI JUNHO 2025</v>
          </cell>
        </row>
        <row r="11719">
          <cell r="A11719">
            <v>95309</v>
          </cell>
          <cell r="B11719" t="str">
            <v>CURSO DE CAPACITAÇÃO PARA AJUDANTE DE CARPINTEIRO (ENCARGOS COMPLEMENTARES) - HORISTA</v>
          </cell>
          <cell r="C11719" t="str">
            <v>H</v>
          </cell>
          <cell r="D11719">
            <v>0.24</v>
          </cell>
          <cell r="E11719">
            <v>0.27</v>
          </cell>
          <cell r="F11719" t="str">
            <v>SINAPI JUNHO 2025</v>
          </cell>
        </row>
        <row r="11720">
          <cell r="A11720">
            <v>101287</v>
          </cell>
          <cell r="B11720" t="str">
            <v>CURSO DE CAPACITAÇÃO PARA AJUDANTE DE ELETRICISTA (ENCARGOS COMPLEMENTARES) - MENSALISTA</v>
          </cell>
          <cell r="C11720" t="str">
            <v>MES</v>
          </cell>
          <cell r="D11720">
            <v>81.55</v>
          </cell>
          <cell r="E11720">
            <v>91.83</v>
          </cell>
          <cell r="F11720" t="str">
            <v>SINAPI JUNHO 2025</v>
          </cell>
        </row>
        <row r="11721">
          <cell r="A11721">
            <v>95310</v>
          </cell>
          <cell r="B11721" t="str">
            <v>CURSO DE CAPACITAÇÃO PARA AJUDANTE DE ESTRUTURA METÁLICA (ENCARGOS COMPLEMENTARES) - HORISTA</v>
          </cell>
          <cell r="C11721" t="str">
            <v>H</v>
          </cell>
          <cell r="D11721">
            <v>0.19</v>
          </cell>
          <cell r="E11721">
            <v>0.21</v>
          </cell>
          <cell r="F11721" t="str">
            <v>SINAPI JUNHO 2025</v>
          </cell>
        </row>
        <row r="11722">
          <cell r="A11722">
            <v>101288</v>
          </cell>
          <cell r="B11722" t="str">
            <v>CURSO DE CAPACITAÇÃO PARA AJUDANTE DE ESTRUTURAS METÁLICAS(ENCARGOS COMPLEMENTARES) - MENSALISTA</v>
          </cell>
          <cell r="C11722" t="str">
            <v>MES</v>
          </cell>
          <cell r="D11722">
            <v>25.21</v>
          </cell>
          <cell r="E11722">
            <v>28.39</v>
          </cell>
          <cell r="F11722" t="str">
            <v>SINAPI JUNHO 2025</v>
          </cell>
        </row>
        <row r="11723">
          <cell r="A11723">
            <v>95311</v>
          </cell>
          <cell r="B11723" t="str">
            <v>CURSO DE CAPACITAÇÃO PARA AJUDANTE DE OPERAÇÃO EM GERAL (ENCARGOS COMPLEMENTARES) - HORISTA</v>
          </cell>
          <cell r="C11723" t="str">
            <v>H</v>
          </cell>
          <cell r="D11723">
            <v>0.19</v>
          </cell>
          <cell r="E11723">
            <v>0.21</v>
          </cell>
          <cell r="F11723" t="str">
            <v>SINAPI JUNHO 2025</v>
          </cell>
        </row>
        <row r="11724">
          <cell r="A11724">
            <v>101289</v>
          </cell>
          <cell r="B11724" t="str">
            <v>CURSO DE CAPACITAÇÃO PARA AJUDANTE DE OPERAÇÃO EM GERAL (ENCARGOS COMPLEMENTARES) - MENSALISTA</v>
          </cell>
          <cell r="C11724" t="str">
            <v>MES</v>
          </cell>
          <cell r="D11724">
            <v>25.43</v>
          </cell>
          <cell r="E11724">
            <v>28.64</v>
          </cell>
          <cell r="F11724" t="str">
            <v>SINAPI JUNHO 2025</v>
          </cell>
        </row>
        <row r="11725">
          <cell r="A11725">
            <v>95312</v>
          </cell>
          <cell r="B11725" t="str">
            <v>CURSO DE CAPACITAÇÃO PARA AJUDANTE DE PEDREIRO (ENCARGOS COMPLEMENTARES) - HORISTA</v>
          </cell>
          <cell r="C11725" t="str">
            <v>H</v>
          </cell>
          <cell r="D11725">
            <v>0.24</v>
          </cell>
          <cell r="E11725">
            <v>0.27</v>
          </cell>
          <cell r="F11725" t="str">
            <v>SINAPI JUNHO 2025</v>
          </cell>
        </row>
        <row r="11726">
          <cell r="A11726">
            <v>100291</v>
          </cell>
          <cell r="B11726" t="str">
            <v>CURSO DE CAPACITAÇÃO PARA AJUDANTE DE PINTOR (ENCARGOS COMPLEMENTARES) - HORISTA</v>
          </cell>
          <cell r="C11726" t="str">
            <v>H</v>
          </cell>
          <cell r="D11726">
            <v>0.24</v>
          </cell>
          <cell r="E11726">
            <v>0.27</v>
          </cell>
          <cell r="F11726" t="str">
            <v>SINAPI JUNHO 2025</v>
          </cell>
        </row>
        <row r="11727">
          <cell r="A11727">
            <v>101290</v>
          </cell>
          <cell r="B11727" t="str">
            <v>CURSO DE CAPACITAÇÃO PARA AJUDANTE DE PINTOR (ENCARGOS COMPLEMENTARES) - MENSALISTA</v>
          </cell>
          <cell r="C11727" t="str">
            <v>MES</v>
          </cell>
          <cell r="D11727">
            <v>32.26</v>
          </cell>
          <cell r="E11727">
            <v>36.32</v>
          </cell>
          <cell r="F11727" t="str">
            <v>SINAPI JUNHO 2025</v>
          </cell>
        </row>
        <row r="11728">
          <cell r="A11728">
            <v>101291</v>
          </cell>
          <cell r="B11728" t="str">
            <v>CURSO DE CAPACITAÇÃO PARA AJUDANTE DE SERRALHEIRO (ENCARGOS COMPLEMENTARES) - MENSALISTA</v>
          </cell>
          <cell r="C11728" t="str">
            <v>MES</v>
          </cell>
          <cell r="D11728">
            <v>25.21</v>
          </cell>
          <cell r="E11728">
            <v>28.39</v>
          </cell>
          <cell r="F11728" t="str">
            <v>SINAPI JUNHO 2025</v>
          </cell>
        </row>
        <row r="11729">
          <cell r="A11729">
            <v>95313</v>
          </cell>
          <cell r="B11729" t="str">
            <v>CURSO DE CAPACITAÇÃO PARA AJUDANTE ESPECIALIZADO (ENCARGOS COMPLEMENTARES) - HORISTA</v>
          </cell>
          <cell r="C11729" t="str">
            <v>H</v>
          </cell>
          <cell r="D11729">
            <v>0.19</v>
          </cell>
          <cell r="E11729">
            <v>0.21</v>
          </cell>
          <cell r="F11729" t="str">
            <v>SINAPI JUNHO 2025</v>
          </cell>
        </row>
        <row r="11730">
          <cell r="A11730">
            <v>101292</v>
          </cell>
          <cell r="B11730" t="str">
            <v>CURSO DE CAPACITAÇÃO PARA AJUDANTE ESPECIALIZADO (ENCARGOS COMPLEMENTARES) - MENSALISTA</v>
          </cell>
          <cell r="C11730" t="str">
            <v>MES</v>
          </cell>
          <cell r="D11730">
            <v>25.43</v>
          </cell>
          <cell r="E11730">
            <v>28.64</v>
          </cell>
          <cell r="F11730" t="str">
            <v>SINAPI JUNHO 2025</v>
          </cell>
        </row>
        <row r="11731">
          <cell r="A11731">
            <v>95392</v>
          </cell>
          <cell r="B11731" t="str">
            <v>CURSO DE CAPACITAÇÃO PARA ALMOXARIFE (ENCARGOS COMPLEMENTARES) - HORISTA</v>
          </cell>
          <cell r="C11731" t="str">
            <v>H</v>
          </cell>
          <cell r="D11731">
            <v>0.1</v>
          </cell>
          <cell r="E11731">
            <v>0.12</v>
          </cell>
          <cell r="F11731" t="str">
            <v>SINAPI JUNHO 2025</v>
          </cell>
        </row>
        <row r="11732">
          <cell r="A11732">
            <v>95413</v>
          </cell>
          <cell r="B11732" t="str">
            <v>CURSO DE CAPACITAÇÃO PARA ALMOXARIFE (ENCARGOS COMPLEMENTARES) - MENSALISTA</v>
          </cell>
          <cell r="C11732" t="str">
            <v>MES</v>
          </cell>
          <cell r="D11732">
            <v>13.91</v>
          </cell>
          <cell r="E11732">
            <v>15.67</v>
          </cell>
          <cell r="F11732" t="str">
            <v>SINAPI JUNHO 2025</v>
          </cell>
        </row>
        <row r="11733">
          <cell r="A11733">
            <v>95393</v>
          </cell>
          <cell r="B11733" t="str">
            <v>CURSO DE CAPACITAÇÃO PARA APONTADOR OU APROPRIADOR (ENCARGOS COMPLEMENTARES) - HORISTA</v>
          </cell>
          <cell r="C11733" t="str">
            <v>H</v>
          </cell>
          <cell r="D11733">
            <v>0.44</v>
          </cell>
          <cell r="E11733">
            <v>0.5</v>
          </cell>
          <cell r="F11733" t="str">
            <v>SINAPI JUNHO 2025</v>
          </cell>
        </row>
        <row r="11734">
          <cell r="A11734">
            <v>95414</v>
          </cell>
          <cell r="B11734" t="str">
            <v>CURSO DE CAPACITAÇÃO PARA APONTADOR OU APROPRIADOR (ENCARGOS COMPLEMENTARES) - MENSALISTA</v>
          </cell>
          <cell r="C11734" t="str">
            <v>MES</v>
          </cell>
          <cell r="D11734">
            <v>58.02</v>
          </cell>
          <cell r="E11734">
            <v>65.34</v>
          </cell>
          <cell r="F11734" t="str">
            <v>SINAPI JUNHO 2025</v>
          </cell>
        </row>
        <row r="11735">
          <cell r="A11735">
            <v>95314</v>
          </cell>
          <cell r="B11735" t="str">
            <v>CURSO DE CAPACITAÇÃO PARA ARMADOR (ENCARGOS COMPLEMENTARES) - HORISTA</v>
          </cell>
          <cell r="C11735" t="str">
            <v>H</v>
          </cell>
          <cell r="D11735">
            <v>0.24</v>
          </cell>
          <cell r="E11735">
            <v>0.27</v>
          </cell>
          <cell r="F11735" t="str">
            <v>SINAPI JUNHO 2025</v>
          </cell>
        </row>
        <row r="11736">
          <cell r="A11736">
            <v>101293</v>
          </cell>
          <cell r="B11736" t="str">
            <v>CURSO DE CAPACITAÇÃO PARA ARMADOR (ENCARGOS COMPLEMENTARES) - MENSALISTA</v>
          </cell>
          <cell r="C11736" t="str">
            <v>MES</v>
          </cell>
          <cell r="D11736">
            <v>31.57</v>
          </cell>
          <cell r="E11736">
            <v>35.549999999999997</v>
          </cell>
          <cell r="F11736" t="str">
            <v>SINAPI JUNHO 2025</v>
          </cell>
        </row>
        <row r="11737">
          <cell r="A11737">
            <v>95394</v>
          </cell>
          <cell r="B11737" t="str">
            <v>CURSO DE CAPACITAÇÃO PARA ARQUITETO DE OBRA JÚNIOR (ENCARGOS COMPLEMENTARES) - HORISTA</v>
          </cell>
          <cell r="C11737" t="str">
            <v>H</v>
          </cell>
          <cell r="D11737">
            <v>0.95</v>
          </cell>
          <cell r="E11737">
            <v>1.07</v>
          </cell>
          <cell r="F11737" t="str">
            <v>SINAPI JUNHO 2025</v>
          </cell>
        </row>
        <row r="11738">
          <cell r="A11738">
            <v>95395</v>
          </cell>
          <cell r="B11738" t="str">
            <v>CURSO DE CAPACITAÇÃO PARA ARQUITETO DE OBRA PLENO (ENCARGOS COMPLEMENTARES) - HORISTA</v>
          </cell>
          <cell r="C11738" t="str">
            <v>H</v>
          </cell>
          <cell r="D11738">
            <v>1.01</v>
          </cell>
          <cell r="E11738">
            <v>1.1399999999999999</v>
          </cell>
          <cell r="F11738" t="str">
            <v>SINAPI JUNHO 2025</v>
          </cell>
        </row>
        <row r="11739">
          <cell r="A11739">
            <v>95396</v>
          </cell>
          <cell r="B11739" t="str">
            <v>CURSO DE CAPACITAÇÃO PARA ARQUITETO DE OBRA SÊNIOR (ENCARGOS COMPLEMENTARES) - HORISTA</v>
          </cell>
          <cell r="C11739" t="str">
            <v>H</v>
          </cell>
          <cell r="D11739">
            <v>1.06</v>
          </cell>
          <cell r="E11739">
            <v>1.19</v>
          </cell>
          <cell r="F11739" t="str">
            <v>SINAPI JUNHO 2025</v>
          </cell>
        </row>
        <row r="11740">
          <cell r="A11740">
            <v>95419</v>
          </cell>
          <cell r="B11740" t="str">
            <v>CURSO DE CAPACITAÇÃO PARA ARQUITETO JÚNIOR (ENCARGOS COMPLEMENTARES) - MENSALISTA</v>
          </cell>
          <cell r="C11740" t="str">
            <v>MES</v>
          </cell>
          <cell r="D11740">
            <v>124.7</v>
          </cell>
          <cell r="E11740">
            <v>140.41999999999999</v>
          </cell>
          <cell r="F11740" t="str">
            <v>SINAPI JUNHO 2025</v>
          </cell>
        </row>
        <row r="11741">
          <cell r="A11741">
            <v>95420</v>
          </cell>
          <cell r="B11741" t="str">
            <v>CURSO DE CAPACITAÇÃO PARA ARQUITETO PLENO (ENCARGOS COMPLEMENTARES) - MENSALISTA</v>
          </cell>
          <cell r="C11741" t="str">
            <v>MES</v>
          </cell>
          <cell r="D11741">
            <v>132.11000000000001</v>
          </cell>
          <cell r="E11741">
            <v>148.76</v>
          </cell>
          <cell r="F11741" t="str">
            <v>SINAPI JUNHO 2025</v>
          </cell>
        </row>
        <row r="11742">
          <cell r="A11742">
            <v>95421</v>
          </cell>
          <cell r="B11742" t="str">
            <v>CURSO DE CAPACITAÇÃO PARA ARQUITETO SÊNIOR (ENCARGOS COMPLEMENTARES) - MENSALISTA</v>
          </cell>
          <cell r="C11742" t="str">
            <v>MES</v>
          </cell>
          <cell r="D11742">
            <v>138.46</v>
          </cell>
          <cell r="E11742">
            <v>155.9</v>
          </cell>
          <cell r="F11742" t="str">
            <v>SINAPI JUNHO 2025</v>
          </cell>
        </row>
        <row r="11743">
          <cell r="A11743">
            <v>101294</v>
          </cell>
          <cell r="B11743" t="str">
            <v>CURSO DE CAPACITAÇÃO PARA ASSENTADOR DE MANILHA (ENCARGOS COMPLEMENTARES) - MENSALISTA</v>
          </cell>
          <cell r="C11743" t="str">
            <v>MES</v>
          </cell>
          <cell r="D11743">
            <v>23.06</v>
          </cell>
          <cell r="E11743">
            <v>25.97</v>
          </cell>
          <cell r="F11743" t="str">
            <v>SINAPI JUNHO 2025</v>
          </cell>
        </row>
        <row r="11744">
          <cell r="A11744">
            <v>95315</v>
          </cell>
          <cell r="B11744" t="str">
            <v>CURSO DE CAPACITAÇÃO PARA ASSENTADOR DE TUBOS (ENCARGOS COMPLEMENTARES) - HORISTA</v>
          </cell>
          <cell r="C11744" t="str">
            <v>H</v>
          </cell>
          <cell r="D11744">
            <v>0.17</v>
          </cell>
          <cell r="E11744">
            <v>0.19</v>
          </cell>
          <cell r="F11744" t="str">
            <v>SINAPI JUNHO 2025</v>
          </cell>
        </row>
        <row r="11745">
          <cell r="A11745">
            <v>100293</v>
          </cell>
          <cell r="B11745" t="str">
            <v>CURSO DE CAPACITAÇÃO PARA AUXILIAR DE AZULEJISTA (ENCARGOS COMPLEMENTARES) - HORISTA</v>
          </cell>
          <cell r="C11745" t="str">
            <v>H</v>
          </cell>
          <cell r="D11745">
            <v>0.23</v>
          </cell>
          <cell r="E11745">
            <v>0.26</v>
          </cell>
          <cell r="F11745" t="str">
            <v>SINAPI JUNHO 2025</v>
          </cell>
        </row>
        <row r="11746">
          <cell r="A11746">
            <v>101295</v>
          </cell>
          <cell r="B11746" t="str">
            <v>CURSO DE CAPACITAÇÃO PARA AUXILIAR DE AZULEJISTA (ENCARGOS COMPLEMENTARES) - MENSALISTA</v>
          </cell>
          <cell r="C11746" t="str">
            <v>MES</v>
          </cell>
          <cell r="D11746">
            <v>30.37</v>
          </cell>
          <cell r="E11746">
            <v>34.200000000000003</v>
          </cell>
          <cell r="F11746" t="str">
            <v>SINAPI JUNHO 2025</v>
          </cell>
        </row>
        <row r="11747">
          <cell r="A11747">
            <v>95316</v>
          </cell>
          <cell r="B11747" t="str">
            <v>CURSO DE CAPACITAÇÃO PARA AUXILIAR DE ELETRICISTA (ENCARGOS COMPLEMENTARES) - HORISTA</v>
          </cell>
          <cell r="C11747" t="str">
            <v>H</v>
          </cell>
          <cell r="D11747">
            <v>0.62</v>
          </cell>
          <cell r="E11747">
            <v>0.7</v>
          </cell>
          <cell r="F11747" t="str">
            <v>SINAPI JUNHO 2025</v>
          </cell>
        </row>
        <row r="11748">
          <cell r="A11748">
            <v>95317</v>
          </cell>
          <cell r="B11748" t="str">
            <v>CURSO DE CAPACITAÇÃO PARA AUXILIAR DE ENCANADOR OU BOMBEIRO HIDRÁULICO (ENCARGOS COMPLEMENTARES) - HORISTA</v>
          </cell>
          <cell r="C11748" t="str">
            <v>H</v>
          </cell>
          <cell r="D11748">
            <v>0.3</v>
          </cell>
          <cell r="E11748">
            <v>0.33</v>
          </cell>
          <cell r="F11748" t="str">
            <v>SINAPI JUNHO 2025</v>
          </cell>
        </row>
        <row r="11749">
          <cell r="A11749">
            <v>101296</v>
          </cell>
          <cell r="B11749" t="str">
            <v>CURSO DE CAPACITAÇÃO PARA AUXILIAR DE ENCANADOR OU BOMBEIRO HIDRÁULICO (ENCARGOS COMPLEMENTARES) - MENSALISTA</v>
          </cell>
          <cell r="C11749" t="str">
            <v>MES</v>
          </cell>
          <cell r="D11749">
            <v>39.28</v>
          </cell>
          <cell r="E11749">
            <v>44.23</v>
          </cell>
          <cell r="F11749" t="str">
            <v>SINAPI JUNHO 2025</v>
          </cell>
        </row>
        <row r="11750">
          <cell r="A11750">
            <v>95398</v>
          </cell>
          <cell r="B11750" t="str">
            <v>CURSO DE CAPACITAÇÃO PARA AUXILIAR DE ESCRITÓRIO (ENCARGOS COMPLEMENTARES) - HORISTA</v>
          </cell>
          <cell r="C11750" t="str">
            <v>H</v>
          </cell>
          <cell r="D11750">
            <v>0.08</v>
          </cell>
          <cell r="E11750">
            <v>0.09</v>
          </cell>
          <cell r="F11750" t="str">
            <v>SINAPI JUNHO 2025</v>
          </cell>
        </row>
        <row r="11751">
          <cell r="A11751">
            <v>95416</v>
          </cell>
          <cell r="B11751" t="str">
            <v>CURSO DE CAPACITAÇÃO PARA AUXILIAR DE ESCRITÓRIO (ENCARGOS COMPLEMENTARES) - MENSALISTA</v>
          </cell>
          <cell r="C11751" t="str">
            <v>MES</v>
          </cell>
          <cell r="D11751">
            <v>11.07</v>
          </cell>
          <cell r="E11751">
            <v>12.46</v>
          </cell>
          <cell r="F11751" t="str">
            <v>SINAPI JUNHO 2025</v>
          </cell>
        </row>
        <row r="11752">
          <cell r="A11752">
            <v>101297</v>
          </cell>
          <cell r="B11752" t="str">
            <v>CURSO DE CAPACITAÇÃO PARA AUXILIAR DE LABORATORISTA (ENCARGOS COMPLEMENTARES) - MENSALISTA</v>
          </cell>
          <cell r="C11752" t="str">
            <v>MES</v>
          </cell>
          <cell r="D11752">
            <v>20.53</v>
          </cell>
          <cell r="E11752">
            <v>23.12</v>
          </cell>
          <cell r="F11752" t="str">
            <v>SINAPI JUNHO 2025</v>
          </cell>
        </row>
        <row r="11753">
          <cell r="A11753">
            <v>95318</v>
          </cell>
          <cell r="B11753" t="str">
            <v>CURSO DE CAPACITAÇÃO PARA AUXILIAR DE LABORATÓRIO (ENCARGOS COMPLEMENTARES) - HORISTA</v>
          </cell>
          <cell r="C11753" t="str">
            <v>H</v>
          </cell>
          <cell r="D11753">
            <v>0.15</v>
          </cell>
          <cell r="E11753">
            <v>0.17</v>
          </cell>
          <cell r="F11753" t="str">
            <v>SINAPI JUNHO 2025</v>
          </cell>
        </row>
        <row r="11754">
          <cell r="A11754">
            <v>101298</v>
          </cell>
          <cell r="B11754" t="str">
            <v>CURSO DE CAPACITAÇÃO PARA AUXILIAR DE MECANICO (ENCARGOS COMPLEMENTARES) - MENSALISTA</v>
          </cell>
          <cell r="C11754" t="str">
            <v>MES</v>
          </cell>
          <cell r="D11754">
            <v>25.21</v>
          </cell>
          <cell r="E11754">
            <v>28.39</v>
          </cell>
          <cell r="F11754" t="str">
            <v>SINAPI JUNHO 2025</v>
          </cell>
        </row>
        <row r="11755">
          <cell r="A11755">
            <v>95319</v>
          </cell>
          <cell r="B11755" t="str">
            <v>CURSO DE CAPACITAÇÃO PARA AUXILIAR DE MECÂNICO (ENCARGOS COMPLEMENTARES) - HORISTA</v>
          </cell>
          <cell r="C11755" t="str">
            <v>H</v>
          </cell>
          <cell r="D11755">
            <v>0.19</v>
          </cell>
          <cell r="E11755">
            <v>0.21</v>
          </cell>
          <cell r="F11755" t="str">
            <v>SINAPI JUNHO 2025</v>
          </cell>
        </row>
        <row r="11756">
          <cell r="A11756">
            <v>101299</v>
          </cell>
          <cell r="B11756" t="str">
            <v>CURSO DE CAPACITAÇÃO PARA AUXILIAR DE PEDREIRO (ENCARGOS COMPLEMENTARES) - MENSALISTA</v>
          </cell>
          <cell r="C11756" t="str">
            <v>MES</v>
          </cell>
          <cell r="D11756">
            <v>32.26</v>
          </cell>
          <cell r="E11756">
            <v>36.32</v>
          </cell>
          <cell r="F11756" t="str">
            <v>SINAPI JUNHO 2025</v>
          </cell>
        </row>
        <row r="11757">
          <cell r="A11757">
            <v>95320</v>
          </cell>
          <cell r="B11757" t="str">
            <v>CURSO DE CAPACITAÇÃO PARA AUXILIAR DE SERRALHEIRO (ENCARGOS COMPLEMENTARES) - HORISTA</v>
          </cell>
          <cell r="C11757" t="str">
            <v>H</v>
          </cell>
          <cell r="D11757">
            <v>0.19</v>
          </cell>
          <cell r="E11757">
            <v>0.21</v>
          </cell>
          <cell r="F11757" t="str">
            <v>SINAPI JUNHO 2025</v>
          </cell>
        </row>
        <row r="11758">
          <cell r="A11758">
            <v>95321</v>
          </cell>
          <cell r="B11758" t="str">
            <v>CURSO DE CAPACITAÇÃO PARA AUXILIAR DE SERVIÇOS GERAIS (ENCARGOS COMPLEMENTARES) - HORISTA</v>
          </cell>
          <cell r="C11758" t="str">
            <v>H</v>
          </cell>
          <cell r="D11758">
            <v>0.18</v>
          </cell>
          <cell r="E11758">
            <v>0.2</v>
          </cell>
          <cell r="F11758" t="str">
            <v>SINAPI JUNHO 2025</v>
          </cell>
        </row>
        <row r="11759">
          <cell r="A11759">
            <v>101300</v>
          </cell>
          <cell r="B11759" t="str">
            <v>CURSO DE CAPACITAÇÃO PARA AUXILIAR DE SERVIÇOS GERAIS (ENCARGOS COMPLEMENTARES) - MENSALISTA</v>
          </cell>
          <cell r="C11759" t="str">
            <v>MES</v>
          </cell>
          <cell r="D11759">
            <v>23.75</v>
          </cell>
          <cell r="E11759">
            <v>26.75</v>
          </cell>
          <cell r="F11759" t="str">
            <v>SINAPI JUNHO 2025</v>
          </cell>
        </row>
        <row r="11760">
          <cell r="A11760">
            <v>95322</v>
          </cell>
          <cell r="B11760" t="str">
            <v>CURSO DE CAPACITAÇÃO PARA AUXILIAR DE TOPÓGRAFO (ENCARGOS COMPLEMENTARES) - HORISTA</v>
          </cell>
          <cell r="C11760" t="str">
            <v>H</v>
          </cell>
          <cell r="D11760">
            <v>0.1</v>
          </cell>
          <cell r="E11760">
            <v>0.11</v>
          </cell>
          <cell r="F11760" t="str">
            <v>SINAPI JUNHO 2025</v>
          </cell>
        </row>
        <row r="11761">
          <cell r="A11761">
            <v>101301</v>
          </cell>
          <cell r="B11761" t="str">
            <v>CURSO DE CAPACITAÇÃO PARA AUXILIAR DE TOPÓGRAFO (ENCARGOS COMPLEMENTARES) - MENSALISTA</v>
          </cell>
          <cell r="C11761" t="str">
            <v>MES</v>
          </cell>
          <cell r="D11761">
            <v>13.53</v>
          </cell>
          <cell r="E11761">
            <v>15.23</v>
          </cell>
          <cell r="F11761" t="str">
            <v>SINAPI JUNHO 2025</v>
          </cell>
        </row>
        <row r="11762">
          <cell r="A11762">
            <v>95323</v>
          </cell>
          <cell r="B11762" t="str">
            <v>CURSO DE CAPACITAÇÃO PARA AUXILIAR TÉCNICO DE ENGENHARIA (ENCARGOS COMPLEMENTARES) - HORISTA</v>
          </cell>
          <cell r="C11762" t="str">
            <v>H</v>
          </cell>
          <cell r="D11762">
            <v>0.22</v>
          </cell>
          <cell r="E11762">
            <v>0.25</v>
          </cell>
          <cell r="F11762" t="str">
            <v>SINAPI JUNHO 2025</v>
          </cell>
        </row>
        <row r="11763">
          <cell r="A11763">
            <v>101302</v>
          </cell>
          <cell r="B11763" t="str">
            <v>CURSO DE CAPACITAÇÃO PARA AUXILIAR TÉCNICO DE ENGENHARIA (ENCARGOS COMPLEMENTARES) - MENSALISTA</v>
          </cell>
          <cell r="C11763" t="str">
            <v>MES</v>
          </cell>
          <cell r="D11763">
            <v>29.24</v>
          </cell>
          <cell r="E11763">
            <v>32.93</v>
          </cell>
          <cell r="F11763" t="str">
            <v>SINAPI JUNHO 2025</v>
          </cell>
        </row>
        <row r="11764">
          <cell r="A11764">
            <v>95324</v>
          </cell>
          <cell r="B11764" t="str">
            <v>CURSO DE CAPACITAÇÃO PARA AZULEJISTA OU LADRILHISTA (ENCARGOS COMPLEMENTARES) - HORISTA</v>
          </cell>
          <cell r="C11764" t="str">
            <v>H</v>
          </cell>
          <cell r="D11764">
            <v>0.31</v>
          </cell>
          <cell r="E11764">
            <v>0.34</v>
          </cell>
          <cell r="F11764" t="str">
            <v>SINAPI JUNHO 2025</v>
          </cell>
        </row>
        <row r="11765">
          <cell r="A11765">
            <v>101304</v>
          </cell>
          <cell r="B11765" t="str">
            <v>CURSO DE CAPACITAÇÃO PARA AZULEJISTA OU LADRILHISTA (ENCARGOS COMPLEMENTARES) - MENSALISTA</v>
          </cell>
          <cell r="C11765" t="str">
            <v>MES</v>
          </cell>
          <cell r="D11765">
            <v>40.4</v>
          </cell>
          <cell r="E11765">
            <v>45.49</v>
          </cell>
          <cell r="F11765" t="str">
            <v>SINAPI JUNHO 2025</v>
          </cell>
        </row>
        <row r="11766">
          <cell r="A11766">
            <v>95325</v>
          </cell>
          <cell r="B11766" t="str">
            <v>CURSO DE CAPACITAÇÃO PARA BLASTER, DINAMITADOR OU CABO DE FOGO (ENCARGOS COMPLEMENTARES) - HORISTA</v>
          </cell>
          <cell r="C11766" t="str">
            <v>H</v>
          </cell>
          <cell r="D11766">
            <v>0.28000000000000003</v>
          </cell>
          <cell r="E11766">
            <v>0.32</v>
          </cell>
          <cell r="F11766" t="str">
            <v>SINAPI JUNHO 2025</v>
          </cell>
        </row>
        <row r="11767">
          <cell r="A11767">
            <v>101305</v>
          </cell>
          <cell r="B11767" t="str">
            <v>CURSO DE CAPACITAÇÃO PARA BLASTER, DINAMITADOR OU CABO DE FORÇA (ENCARGOS COMPLEMENTARES) - MENSALISTA</v>
          </cell>
          <cell r="C11767" t="str">
            <v>MES</v>
          </cell>
          <cell r="D11767">
            <v>37.659999999999997</v>
          </cell>
          <cell r="E11767">
            <v>42.4</v>
          </cell>
          <cell r="F11767" t="str">
            <v>SINAPI JUNHO 2025</v>
          </cell>
        </row>
        <row r="11768">
          <cell r="A11768">
            <v>95328</v>
          </cell>
          <cell r="B11768" t="str">
            <v>CURSO DE CAPACITAÇÃO PARA CALCETEIRO (ENCARGOS COMPLEMENTARES) - HORISTA</v>
          </cell>
          <cell r="C11768" t="str">
            <v>H</v>
          </cell>
          <cell r="D11768">
            <v>0.24</v>
          </cell>
          <cell r="E11768">
            <v>0.27</v>
          </cell>
          <cell r="F11768" t="str">
            <v>SINAPI JUNHO 2025</v>
          </cell>
        </row>
        <row r="11769">
          <cell r="A11769">
            <v>101307</v>
          </cell>
          <cell r="B11769" t="str">
            <v>CURSO DE CAPACITAÇÃO PARA CALCETEIRO (ENCARGOS COMPLEMENTARES) - MENSALISTA</v>
          </cell>
          <cell r="C11769" t="str">
            <v>MES</v>
          </cell>
          <cell r="D11769">
            <v>31.59</v>
          </cell>
          <cell r="E11769">
            <v>35.57</v>
          </cell>
          <cell r="F11769" t="str">
            <v>SINAPI JUNHO 2025</v>
          </cell>
        </row>
        <row r="11770">
          <cell r="A11770">
            <v>101309</v>
          </cell>
          <cell r="B11770" t="str">
            <v>CURSO DE CAPACITAÇÃO PARA CARPINTEIRO AUXILIAR (ENCARGOS COMPLEMENTARES) - MENSALISTA</v>
          </cell>
          <cell r="C11770" t="str">
            <v>MES</v>
          </cell>
          <cell r="D11770">
            <v>32.26</v>
          </cell>
          <cell r="E11770">
            <v>36.32</v>
          </cell>
          <cell r="F11770" t="str">
            <v>SINAPI JUNHO 2025</v>
          </cell>
        </row>
        <row r="11771">
          <cell r="A11771">
            <v>95329</v>
          </cell>
          <cell r="B11771" t="str">
            <v>CURSO DE CAPACITAÇÃO PARA CARPINTEIRO DE ESQUADRIA (ENCARGOS COMPLEMENTARES) - HORISTA</v>
          </cell>
          <cell r="C11771" t="str">
            <v>H</v>
          </cell>
          <cell r="D11771">
            <v>0.28999999999999998</v>
          </cell>
          <cell r="E11771">
            <v>0.33</v>
          </cell>
          <cell r="F11771" t="str">
            <v>SINAPI JUNHO 2025</v>
          </cell>
        </row>
        <row r="11772">
          <cell r="A11772">
            <v>101310</v>
          </cell>
          <cell r="B11772" t="str">
            <v>CURSO DE CAPACITAÇÃO PARA CARPINTEIRO DE ESQUADRIAS (ENCARGOS COMPLEMENTARES) - MENSALISTA</v>
          </cell>
          <cell r="C11772" t="str">
            <v>MES</v>
          </cell>
          <cell r="D11772">
            <v>38.49</v>
          </cell>
          <cell r="E11772">
            <v>43.34</v>
          </cell>
          <cell r="F11772" t="str">
            <v>SINAPI JUNHO 2025</v>
          </cell>
        </row>
        <row r="11773">
          <cell r="A11773">
            <v>101311</v>
          </cell>
          <cell r="B11773" t="str">
            <v>CURSO DE CAPACITAÇÃO PARA CARPINTEIRO DE FORMAS (ENCARGOS COMPLEMENTARES) - MENSALISTA</v>
          </cell>
          <cell r="C11773" t="str">
            <v>MES</v>
          </cell>
          <cell r="D11773">
            <v>31.57</v>
          </cell>
          <cell r="E11773">
            <v>35.549999999999997</v>
          </cell>
          <cell r="F11773" t="str">
            <v>SINAPI JUNHO 2025</v>
          </cell>
        </row>
        <row r="11774">
          <cell r="A11774">
            <v>95330</v>
          </cell>
          <cell r="B11774" t="str">
            <v>CURSO DE CAPACITAÇÃO PARA CARPINTEIRO DE FÔRMAS (ENCARGOS COMPLEMENTARES) - HORISTA</v>
          </cell>
          <cell r="C11774" t="str">
            <v>H</v>
          </cell>
          <cell r="D11774">
            <v>0.24</v>
          </cell>
          <cell r="E11774">
            <v>0.27</v>
          </cell>
          <cell r="F11774" t="str">
            <v>SINAPI JUNHO 2025</v>
          </cell>
        </row>
        <row r="11775">
          <cell r="A11775">
            <v>101312</v>
          </cell>
          <cell r="B11775" t="str">
            <v>CURSO DE CAPACITAÇÃO PARA CAVOUQUEIRO OU OPERADOR DE PERFURATRIZ (ENCARGOS COMPLEMENTARES) - MENSALISTA</v>
          </cell>
          <cell r="C11775" t="str">
            <v>MES</v>
          </cell>
          <cell r="D11775">
            <v>26.28</v>
          </cell>
          <cell r="E11775">
            <v>29.6</v>
          </cell>
          <cell r="F11775" t="str">
            <v>SINAPI JUNHO 2025</v>
          </cell>
        </row>
        <row r="11776">
          <cell r="A11776">
            <v>95331</v>
          </cell>
          <cell r="B11776" t="str">
            <v>CURSO DE CAPACITAÇÃO PARA CAVOUQUEIRO OU OPERADOR PERFURATRIZ/ROMPEDOR (ENCARGOS COMPLEMENTARES) - HORISTA</v>
          </cell>
          <cell r="C11776" t="str">
            <v>H</v>
          </cell>
          <cell r="D11776">
            <v>0.2</v>
          </cell>
          <cell r="E11776">
            <v>0.22</v>
          </cell>
          <cell r="F11776" t="str">
            <v>SINAPI JUNHO 2025</v>
          </cell>
        </row>
        <row r="11777">
          <cell r="A11777">
            <v>95400</v>
          </cell>
          <cell r="B11777" t="str">
            <v>CURSO DE CAPACITAÇÃO PARA DESENHISTA PROJETISTA (ENCARGOS COMPLEMENTARES) - HORISTA</v>
          </cell>
          <cell r="C11777" t="str">
            <v>H</v>
          </cell>
          <cell r="D11777">
            <v>0.1</v>
          </cell>
          <cell r="E11777">
            <v>0.11</v>
          </cell>
          <cell r="F11777" t="str">
            <v>SINAPI JUNHO 2025</v>
          </cell>
        </row>
        <row r="11778">
          <cell r="A11778">
            <v>95411</v>
          </cell>
          <cell r="B11778" t="str">
            <v>CURSO DE CAPACITAÇÃO PARA DESENHISTA PROJETISTA (ENCARGOS COMPLEMENTARES) - MENSALISTA</v>
          </cell>
          <cell r="C11778" t="str">
            <v>MES</v>
          </cell>
          <cell r="D11778">
            <v>13.77</v>
          </cell>
          <cell r="E11778">
            <v>15.5</v>
          </cell>
          <cell r="F11778" t="str">
            <v>SINAPI JUNHO 2025</v>
          </cell>
        </row>
        <row r="11779">
          <cell r="A11779">
            <v>95332</v>
          </cell>
          <cell r="B11779" t="str">
            <v>CURSO DE CAPACITAÇÃO PARA ELETRICISTA (ENCARGOS COMPLEMENTARES) - HORISTA</v>
          </cell>
          <cell r="C11779" t="str">
            <v>H</v>
          </cell>
          <cell r="D11779">
            <v>0.78</v>
          </cell>
          <cell r="E11779">
            <v>0.88</v>
          </cell>
          <cell r="F11779" t="str">
            <v>SINAPI JUNHO 2025</v>
          </cell>
        </row>
        <row r="11780">
          <cell r="A11780">
            <v>101313</v>
          </cell>
          <cell r="B11780" t="str">
            <v>CURSO DE CAPACITAÇÃO PARA ELETRICISTA (ENCARGOS COMPLEMENTARES) - MENSALISTA</v>
          </cell>
          <cell r="C11780" t="str">
            <v>MES</v>
          </cell>
          <cell r="D11780">
            <v>102.14</v>
          </cell>
          <cell r="E11780">
            <v>115.01</v>
          </cell>
          <cell r="F11780" t="str">
            <v>SINAPI JUNHO 2025</v>
          </cell>
        </row>
        <row r="11781">
          <cell r="A11781">
            <v>95334</v>
          </cell>
          <cell r="B11781" t="str">
            <v>CURSO DE CAPACITAÇÃO PARA ELETROTÉCNICO (ENCARGOS COMPLEMENTARES) - HORISTA</v>
          </cell>
          <cell r="C11781" t="str">
            <v>H</v>
          </cell>
          <cell r="D11781">
            <v>0.68</v>
          </cell>
          <cell r="E11781">
            <v>0.77</v>
          </cell>
          <cell r="F11781" t="str">
            <v>SINAPI JUNHO 2025</v>
          </cell>
        </row>
        <row r="11782">
          <cell r="A11782">
            <v>101315</v>
          </cell>
          <cell r="B11782" t="str">
            <v>CURSO DE CAPACITAÇÃO PARA ELETROTÉCNICO (ENCARGOS COMPLEMENTARES) - MENSALISTA</v>
          </cell>
          <cell r="C11782" t="str">
            <v>MES</v>
          </cell>
          <cell r="D11782">
            <v>89.67</v>
          </cell>
          <cell r="E11782">
            <v>100.97</v>
          </cell>
          <cell r="F11782" t="str">
            <v>SINAPI JUNHO 2025</v>
          </cell>
        </row>
        <row r="11783">
          <cell r="A11783">
            <v>95335</v>
          </cell>
          <cell r="B11783" t="str">
            <v>CURSO DE CAPACITAÇÃO PARA ENCANADOR OU BOMBEIRO HIDRÁULICO (ENCARGOS COMPLEMENTARES) - HORISTA</v>
          </cell>
          <cell r="C11783" t="str">
            <v>H</v>
          </cell>
          <cell r="D11783">
            <v>0.37</v>
          </cell>
          <cell r="E11783">
            <v>0.42</v>
          </cell>
          <cell r="F11783" t="str">
            <v>SINAPI JUNHO 2025</v>
          </cell>
        </row>
        <row r="11784">
          <cell r="A11784">
            <v>101316</v>
          </cell>
          <cell r="B11784" t="str">
            <v>CURSO DE CAPACITAÇÃO PARA ENCANADOR OU BOMBEIRO HIDRÁULICO (ENCARGOS COMPLEMENTARES) - MENSALISTA</v>
          </cell>
          <cell r="C11784" t="str">
            <v>MES</v>
          </cell>
          <cell r="D11784">
            <v>49.19</v>
          </cell>
          <cell r="E11784">
            <v>55.39</v>
          </cell>
          <cell r="F11784" t="str">
            <v>SINAPI JUNHO 2025</v>
          </cell>
        </row>
        <row r="11785">
          <cell r="A11785">
            <v>95401</v>
          </cell>
          <cell r="B11785" t="str">
            <v>CURSO DE CAPACITAÇÃO PARA ENCARREGADO GERAL (ENCARGOS COMPLEMENTARES) - HORISTA</v>
          </cell>
          <cell r="C11785" t="str">
            <v>H</v>
          </cell>
          <cell r="D11785">
            <v>0.81</v>
          </cell>
          <cell r="E11785">
            <v>0.91</v>
          </cell>
          <cell r="F11785" t="str">
            <v>SINAPI JUNHO 2025</v>
          </cell>
        </row>
        <row r="11786">
          <cell r="A11786">
            <v>95422</v>
          </cell>
          <cell r="B11786" t="str">
            <v>CURSO DE CAPACITAÇÃO PARA ENCARREGADO GERAL DE OBRAS (ENCARGOS COMPLEMENTARES) - MENSALISTA</v>
          </cell>
          <cell r="C11786" t="str">
            <v>MES</v>
          </cell>
          <cell r="D11786">
            <v>106.16</v>
          </cell>
          <cell r="E11786">
            <v>119.54</v>
          </cell>
          <cell r="F11786" t="str">
            <v>SINAPI JUNHO 2025</v>
          </cell>
        </row>
        <row r="11787">
          <cell r="A11787">
            <v>95402</v>
          </cell>
          <cell r="B11787" t="str">
            <v>CURSO DE CAPACITAÇÃO PARA ENGENHEIRO CIVIL DE OBRA JÚNIOR (ENCARGOS COMPLEMENTARES) - HORISTA</v>
          </cell>
          <cell r="C11787" t="str">
            <v>H</v>
          </cell>
          <cell r="D11787">
            <v>1.73</v>
          </cell>
          <cell r="E11787">
            <v>1.94</v>
          </cell>
          <cell r="F11787" t="str">
            <v>SINAPI JUNHO 2025</v>
          </cell>
        </row>
        <row r="11788">
          <cell r="A11788">
            <v>95415</v>
          </cell>
          <cell r="B11788" t="str">
            <v>CURSO DE CAPACITAÇÃO PARA ENGENHEIRO CIVIL DE OBRA JÚNIOR (ENCARGOS COMPLEMENTARES) - MENSALISTA</v>
          </cell>
          <cell r="C11788" t="str">
            <v>MES</v>
          </cell>
          <cell r="D11788">
            <v>225.69</v>
          </cell>
          <cell r="E11788">
            <v>254.13</v>
          </cell>
          <cell r="F11788" t="str">
            <v>SINAPI JUNHO 2025</v>
          </cell>
        </row>
        <row r="11789">
          <cell r="A11789">
            <v>95403</v>
          </cell>
          <cell r="B11789" t="str">
            <v>CURSO DE CAPACITAÇÃO PARA ENGENHEIRO CIVIL DE OBRA PLENO (ENCARGOS COMPLEMENTARES) - HORISTA</v>
          </cell>
          <cell r="C11789" t="str">
            <v>H</v>
          </cell>
          <cell r="D11789">
            <v>1.82</v>
          </cell>
          <cell r="E11789">
            <v>2.04</v>
          </cell>
          <cell r="F11789" t="str">
            <v>SINAPI JUNHO 2025</v>
          </cell>
        </row>
        <row r="11790">
          <cell r="A11790">
            <v>95417</v>
          </cell>
          <cell r="B11790" t="str">
            <v>CURSO DE CAPACITAÇÃO PARA ENGENHEIRO CIVIL DE OBRA PLENO (ENCARGOS COMPLEMENTARES) - MENSALISTA</v>
          </cell>
          <cell r="C11790" t="str">
            <v>MES</v>
          </cell>
          <cell r="D11790">
            <v>236.91</v>
          </cell>
          <cell r="E11790">
            <v>266.77</v>
          </cell>
          <cell r="F11790" t="str">
            <v>SINAPI JUNHO 2025</v>
          </cell>
        </row>
        <row r="11791">
          <cell r="A11791">
            <v>95404</v>
          </cell>
          <cell r="B11791" t="str">
            <v>CURSO DE CAPACITAÇÃO PARA ENGENHEIRO CIVIL DE OBRA SÊNIOR (ENCARGOS COMPLEMENTARES) - HORISTA</v>
          </cell>
          <cell r="C11791" t="str">
            <v>H</v>
          </cell>
          <cell r="D11791">
            <v>2.17</v>
          </cell>
          <cell r="E11791">
            <v>2.44</v>
          </cell>
          <cell r="F11791" t="str">
            <v>SINAPI JUNHO 2025</v>
          </cell>
        </row>
        <row r="11792">
          <cell r="A11792">
            <v>95418</v>
          </cell>
          <cell r="B11792" t="str">
            <v>CURSO DE CAPACITAÇÃO PARA ENGENHEIRO CIVIL DE OBRA SÊNIOR (ENCARGOS COMPLEMENTARES) - MENSALISTA</v>
          </cell>
          <cell r="C11792" t="str">
            <v>MES</v>
          </cell>
          <cell r="D11792">
            <v>282.85000000000002</v>
          </cell>
          <cell r="E11792">
            <v>318.49</v>
          </cell>
          <cell r="F11792" t="str">
            <v>SINAPI JUNHO 2025</v>
          </cell>
        </row>
        <row r="11793">
          <cell r="A11793">
            <v>95337</v>
          </cell>
          <cell r="B11793" t="str">
            <v>CURSO DE CAPACITAÇÃO PARA GESSEIRO (ENCARGOS COMPLEMENTARES) - HORISTA</v>
          </cell>
          <cell r="C11793" t="str">
            <v>H</v>
          </cell>
          <cell r="D11793">
            <v>0.24</v>
          </cell>
          <cell r="E11793">
            <v>0.27</v>
          </cell>
          <cell r="F11793" t="str">
            <v>SINAPI JUNHO 2025</v>
          </cell>
        </row>
        <row r="11794">
          <cell r="A11794">
            <v>101322</v>
          </cell>
          <cell r="B11794" t="str">
            <v>CURSO DE CAPACITAÇÃO PARA GESSEIRO (ENCARGOS COMPLEMENTARES) - MENSALISTA</v>
          </cell>
          <cell r="C11794" t="str">
            <v>MES</v>
          </cell>
          <cell r="D11794">
            <v>31.57</v>
          </cell>
          <cell r="E11794">
            <v>35.549999999999997</v>
          </cell>
          <cell r="F11794" t="str">
            <v>SINAPI JUNHO 2025</v>
          </cell>
        </row>
        <row r="11795">
          <cell r="A11795">
            <v>95338</v>
          </cell>
          <cell r="B11795" t="str">
            <v>CURSO DE CAPACITAÇÃO PARA IMPERMEABILIZADOR (ENCARGOS COMPLEMENTARES) - HORISTA</v>
          </cell>
          <cell r="C11795" t="str">
            <v>H</v>
          </cell>
          <cell r="D11795">
            <v>0.44</v>
          </cell>
          <cell r="E11795">
            <v>0.5</v>
          </cell>
          <cell r="F11795" t="str">
            <v>SINAPI JUNHO 2025</v>
          </cell>
        </row>
        <row r="11796">
          <cell r="A11796">
            <v>101323</v>
          </cell>
          <cell r="B11796" t="str">
            <v>CURSO DE CAPACITAÇÃO PARA IMPERMEABILIZADOR (ENCARGOS COMPLEMENTARES) - MENSALISTA</v>
          </cell>
          <cell r="C11796" t="str">
            <v>MES</v>
          </cell>
          <cell r="D11796">
            <v>58.02</v>
          </cell>
          <cell r="E11796">
            <v>65.34</v>
          </cell>
          <cell r="F11796" t="str">
            <v>SINAPI JUNHO 2025</v>
          </cell>
        </row>
        <row r="11797">
          <cell r="A11797">
            <v>102918</v>
          </cell>
          <cell r="B11797" t="str">
            <v>CURSO DE CAPACITAÇÃO PARA INSTALADOR DE PISO ELEVADO (ENCARGOS COMPLEMENTARES) - HORISTA</v>
          </cell>
          <cell r="C11797" t="str">
            <v>H</v>
          </cell>
          <cell r="D11797">
            <v>0</v>
          </cell>
          <cell r="E11797">
            <v>0</v>
          </cell>
          <cell r="F11797" t="str">
            <v>SINAPI JUNHO 2025</v>
          </cell>
        </row>
        <row r="11798">
          <cell r="A11798">
            <v>101325</v>
          </cell>
          <cell r="B11798" t="str">
            <v>CURSO DE CAPACITAÇÃO PARA INSTALADOR DE TUBULAÇÕES (ENCARGOS COMPLEMENTARES) - MENSALISTA</v>
          </cell>
          <cell r="C11798" t="str">
            <v>MES</v>
          </cell>
          <cell r="D11798">
            <v>34.68</v>
          </cell>
          <cell r="E11798">
            <v>39.06</v>
          </cell>
          <cell r="F11798" t="str">
            <v>SINAPI JUNHO 2025</v>
          </cell>
        </row>
        <row r="11799">
          <cell r="A11799">
            <v>95390</v>
          </cell>
          <cell r="B11799" t="str">
            <v>CURSO DE CAPACITAÇÃO PARA JARDINEIRO (ENCARGOS COMPLEMENTARES) - HORISTA</v>
          </cell>
          <cell r="C11799" t="str">
            <v>H</v>
          </cell>
          <cell r="D11799">
            <v>0.08</v>
          </cell>
          <cell r="E11799">
            <v>0.09</v>
          </cell>
          <cell r="F11799" t="str">
            <v>SINAPI JUNHO 2025</v>
          </cell>
        </row>
        <row r="11800">
          <cell r="A11800">
            <v>101326</v>
          </cell>
          <cell r="B11800" t="str">
            <v>CURSO DE CAPACITAÇÃO PARA JARDINEIRO (ENCARGOS COMPLEMENTARES) - MENSALISTA</v>
          </cell>
          <cell r="C11800" t="str">
            <v>MES</v>
          </cell>
          <cell r="D11800">
            <v>11.22</v>
          </cell>
          <cell r="E11800">
            <v>12.63</v>
          </cell>
          <cell r="F11800" t="str">
            <v>SINAPI JUNHO 2025</v>
          </cell>
        </row>
        <row r="11801">
          <cell r="A11801">
            <v>95340</v>
          </cell>
          <cell r="B11801" t="str">
            <v>CURSO DE CAPACITAÇÃO PARA MARCENEIRO (ENCARGOS COMPLEMENTARES) - HORISTA</v>
          </cell>
          <cell r="C11801" t="str">
            <v>H</v>
          </cell>
          <cell r="D11801">
            <v>0.31</v>
          </cell>
          <cell r="E11801">
            <v>0.34</v>
          </cell>
          <cell r="F11801" t="str">
            <v>SINAPI JUNHO 2025</v>
          </cell>
        </row>
        <row r="11802">
          <cell r="A11802">
            <v>101330</v>
          </cell>
          <cell r="B11802" t="str">
            <v>CURSO DE CAPACITAÇÃO PARA MARCENEIRO (ENCARGOS COMPLEMENTARES) - MENSALISTA</v>
          </cell>
          <cell r="C11802" t="str">
            <v>MES</v>
          </cell>
          <cell r="D11802">
            <v>40.4</v>
          </cell>
          <cell r="E11802">
            <v>45.49</v>
          </cell>
          <cell r="F11802" t="str">
            <v>SINAPI JUNHO 2025</v>
          </cell>
        </row>
        <row r="11803">
          <cell r="A11803">
            <v>101331</v>
          </cell>
          <cell r="B11803" t="str">
            <v>CURSO DE CAPACITAÇÃO PARA MARMORISTA / GRANITEIRO (ENCARGOS COMPLEMENTARES) - MENSALISTA</v>
          </cell>
          <cell r="C11803" t="str">
            <v>MES</v>
          </cell>
          <cell r="D11803">
            <v>40.4</v>
          </cell>
          <cell r="E11803">
            <v>45.49</v>
          </cell>
          <cell r="F11803" t="str">
            <v>SINAPI JUNHO 2025</v>
          </cell>
        </row>
        <row r="11804">
          <cell r="A11804">
            <v>95341</v>
          </cell>
          <cell r="B11804" t="str">
            <v>CURSO DE CAPACITAÇÃO PARA MARMORISTA/GRANITEIRO (ENCARGOS COMPLEMENTARES) - HORISTA</v>
          </cell>
          <cell r="C11804" t="str">
            <v>H</v>
          </cell>
          <cell r="D11804">
            <v>0.31</v>
          </cell>
          <cell r="E11804">
            <v>0.34</v>
          </cell>
          <cell r="F11804" t="str">
            <v>SINAPI JUNHO 2025</v>
          </cell>
        </row>
        <row r="11805">
          <cell r="A11805">
            <v>95339</v>
          </cell>
          <cell r="B11805" t="str">
            <v>CURSO DE CAPACITAÇÃO PARA MAÇARIQUEIRO (ENCARGOS COMPLEMENTARES) - HORISTA</v>
          </cell>
          <cell r="C11805" t="str">
            <v>H</v>
          </cell>
          <cell r="D11805">
            <v>0.36</v>
          </cell>
          <cell r="E11805">
            <v>0.41</v>
          </cell>
          <cell r="F11805" t="str">
            <v>SINAPI JUNHO 2025</v>
          </cell>
        </row>
        <row r="11806">
          <cell r="A11806">
            <v>101329</v>
          </cell>
          <cell r="B11806" t="str">
            <v>CURSO DE CAPACITAÇÃO PARA MAÇARIQUEIRO (ENCARGOS COMPLEMENTARES) - MENSALISTA</v>
          </cell>
          <cell r="C11806" t="str">
            <v>MES</v>
          </cell>
          <cell r="D11806">
            <v>47.96</v>
          </cell>
          <cell r="E11806">
            <v>54</v>
          </cell>
          <cell r="F11806" t="str">
            <v>SINAPI JUNHO 2025</v>
          </cell>
        </row>
        <row r="11807">
          <cell r="A11807">
            <v>95342</v>
          </cell>
          <cell r="B11807" t="str">
            <v>CURSO DE CAPACITAÇÃO PARA MECÂNICO DE EQUIPAMENTOS PESADOS (ENCARGOS COMPLEMENTARES) - HORISTA</v>
          </cell>
          <cell r="C11807" t="str">
            <v>H</v>
          </cell>
          <cell r="D11807">
            <v>0.2</v>
          </cell>
          <cell r="E11807">
            <v>0.23</v>
          </cell>
          <cell r="F11807" t="str">
            <v>SINAPI JUNHO 2025</v>
          </cell>
        </row>
        <row r="11808">
          <cell r="A11808">
            <v>101333</v>
          </cell>
          <cell r="B11808" t="str">
            <v>CURSO DE CAPACITAÇÃO PARA MECÂNICO DE EQUIPAMENTOS PESADOS (ENCARGOS COMPLEMENTARES) - MENSALISTA</v>
          </cell>
          <cell r="C11808" t="str">
            <v>MES</v>
          </cell>
          <cell r="D11808">
            <v>27.22</v>
          </cell>
          <cell r="E11808">
            <v>30.66</v>
          </cell>
          <cell r="F11808" t="str">
            <v>SINAPI JUNHO 2025</v>
          </cell>
        </row>
        <row r="11809">
          <cell r="A11809">
            <v>100298</v>
          </cell>
          <cell r="B11809" t="str">
            <v>CURSO DE CAPACITAÇÃO PARA MECÂNICO DE REFRIGERAÇÃO (ENCARGOS COMPLEMENTARES) - HORISTA</v>
          </cell>
          <cell r="C11809" t="str">
            <v>H</v>
          </cell>
          <cell r="D11809">
            <v>0.59</v>
          </cell>
          <cell r="E11809">
            <v>0.66</v>
          </cell>
          <cell r="F11809" t="str">
            <v>SINAPI JUNHO 2025</v>
          </cell>
        </row>
        <row r="11810">
          <cell r="A11810">
            <v>101334</v>
          </cell>
          <cell r="B11810" t="str">
            <v>CURSO DE CAPACITAÇÃO PARA MECÂNICO DE REFRIGERAÇÃO (ENCARGOS COMPLEMENTARES) - MENSALISTA</v>
          </cell>
          <cell r="C11810" t="str">
            <v>MES</v>
          </cell>
          <cell r="D11810">
            <v>77.09</v>
          </cell>
          <cell r="E11810">
            <v>86.81</v>
          </cell>
          <cell r="F11810" t="str">
            <v>SINAPI JUNHO 2025</v>
          </cell>
        </row>
        <row r="11811">
          <cell r="A11811">
            <v>95405</v>
          </cell>
          <cell r="B11811" t="str">
            <v>CURSO DE CAPACITAÇÃO PARA MESTRE DE OBRAS (ENCARGOS COMPLEMENTARES) - HORISTA</v>
          </cell>
          <cell r="C11811" t="str">
            <v>H</v>
          </cell>
          <cell r="D11811">
            <v>1.27</v>
          </cell>
          <cell r="E11811">
            <v>1.43</v>
          </cell>
          <cell r="F11811" t="str">
            <v>SINAPI JUNHO 2025</v>
          </cell>
        </row>
        <row r="11812">
          <cell r="A11812">
            <v>95423</v>
          </cell>
          <cell r="B11812" t="str">
            <v>CURSO DE CAPACITAÇÃO PARA MESTRE DE OBRAS (ENCARGOS COMPLEMENTARES) - MENSALISTA</v>
          </cell>
          <cell r="C11812" t="str">
            <v>MES</v>
          </cell>
          <cell r="D11812">
            <v>165.65</v>
          </cell>
          <cell r="E11812">
            <v>186.52</v>
          </cell>
          <cell r="F11812" t="str">
            <v>SINAPI JUNHO 2025</v>
          </cell>
        </row>
        <row r="11813">
          <cell r="A11813">
            <v>100295</v>
          </cell>
          <cell r="B11813" t="str">
            <v>CURSO DE CAPACITAÇÃO PARA MONTADOR DE ELETROELETRONICOS (ENCARGOS COMPLEMENTARES) - HORISTA</v>
          </cell>
          <cell r="C11813" t="str">
            <v>H</v>
          </cell>
          <cell r="D11813">
            <v>0.55000000000000004</v>
          </cell>
          <cell r="E11813">
            <v>0.62</v>
          </cell>
          <cell r="F11813" t="str">
            <v>SINAPI JUNHO 2025</v>
          </cell>
        </row>
        <row r="11814">
          <cell r="A11814">
            <v>101303</v>
          </cell>
          <cell r="B11814" t="str">
            <v>CURSO DE CAPACITAÇÃO PARA MONTADOR DE ELETROELETRONICOS(ENCARGOS COMPLEMENTARES) - MENSALISTA</v>
          </cell>
          <cell r="C11814" t="str">
            <v>MES</v>
          </cell>
          <cell r="D11814">
            <v>72.72</v>
          </cell>
          <cell r="E11814">
            <v>81.89</v>
          </cell>
          <cell r="F11814" t="str">
            <v>SINAPI JUNHO 2025</v>
          </cell>
        </row>
        <row r="11815">
          <cell r="A11815">
            <v>95344</v>
          </cell>
          <cell r="B11815" t="str">
            <v>CURSO DE CAPACITAÇÃO PARA MONTADOR DE ESTRUTURA METÁLICA (ENCARGOS COMPLEMENTARES) - HORISTA</v>
          </cell>
          <cell r="C11815" t="str">
            <v>H</v>
          </cell>
          <cell r="D11815">
            <v>0.17</v>
          </cell>
          <cell r="E11815">
            <v>0.2</v>
          </cell>
          <cell r="F11815" t="str">
            <v>SINAPI JUNHO 2025</v>
          </cell>
        </row>
        <row r="11816">
          <cell r="A11816">
            <v>101308</v>
          </cell>
          <cell r="B11816" t="str">
            <v>CURSO DE CAPACITAÇÃO PARA MONTADOR DE ESTRUTURAS METALICAS (ENCARGOS COMPLEMENTARES) - MENSALISTA</v>
          </cell>
          <cell r="C11816" t="str">
            <v>MES</v>
          </cell>
          <cell r="D11816">
            <v>23.2</v>
          </cell>
          <cell r="E11816">
            <v>26.13</v>
          </cell>
          <cell r="F11816" t="str">
            <v>SINAPI JUNHO 2025</v>
          </cell>
        </row>
        <row r="11817">
          <cell r="A11817">
            <v>105536</v>
          </cell>
          <cell r="B11817" t="str">
            <v>CURSO DE CAPACITAÇÃO PARA MONTADOR DE FÔRMAS DO SISTEMA DE PAREDES DE CONCRETO (ENCARGOS COMPLEMENTARES) - HORISTA</v>
          </cell>
          <cell r="C11817" t="str">
            <v>H</v>
          </cell>
          <cell r="D11817">
            <v>0</v>
          </cell>
          <cell r="E11817">
            <v>0</v>
          </cell>
          <cell r="F11817" t="str">
            <v>SINAPI JUNHO 2025</v>
          </cell>
        </row>
        <row r="11818">
          <cell r="A11818">
            <v>101320</v>
          </cell>
          <cell r="B11818" t="str">
            <v>CURSO DE CAPACITAÇÃO PARA MONTADOR DE MAQUINAS (ENCARGOS COMPLEMENTARES) - MENSALISTA</v>
          </cell>
          <cell r="C11818" t="str">
            <v>MES</v>
          </cell>
          <cell r="D11818">
            <v>17.18</v>
          </cell>
          <cell r="E11818">
            <v>19.34</v>
          </cell>
          <cell r="F11818" t="str">
            <v>SINAPI JUNHO 2025</v>
          </cell>
        </row>
        <row r="11819">
          <cell r="A11819">
            <v>95343</v>
          </cell>
          <cell r="B11819" t="str">
            <v>CURSO DE CAPACITAÇÃO PARA MONTADOR DE TUBO AÇO/EQUIPAMENTOS (ENCARGOS COMPLEMENTARES) - HORISTA</v>
          </cell>
          <cell r="C11819" t="str">
            <v>H</v>
          </cell>
          <cell r="D11819">
            <v>0.26</v>
          </cell>
          <cell r="E11819">
            <v>0.28999999999999998</v>
          </cell>
          <cell r="F11819" t="str">
            <v>SINAPI JUNHO 2025</v>
          </cell>
        </row>
        <row r="11820">
          <cell r="A11820">
            <v>95345</v>
          </cell>
          <cell r="B11820" t="str">
            <v>CURSO DE CAPACITAÇÃO PARA MONTADOR ELETROMECÂNICO (ENCARGOS COMPLEMENTARES) - HORISTA</v>
          </cell>
          <cell r="C11820" t="str">
            <v>H</v>
          </cell>
          <cell r="D11820">
            <v>0.49</v>
          </cell>
          <cell r="E11820">
            <v>0.55000000000000004</v>
          </cell>
          <cell r="F11820" t="str">
            <v>SINAPI JUNHO 2025</v>
          </cell>
        </row>
        <row r="11821">
          <cell r="A11821">
            <v>95346</v>
          </cell>
          <cell r="B11821" t="str">
            <v>CURSO DE CAPACITAÇÃO PARA MOTORISTA DE BASCULANTE (ENCARGOS COMPLEMENTARES) - HORISTA</v>
          </cell>
          <cell r="C11821" t="str">
            <v>H</v>
          </cell>
          <cell r="D11821">
            <v>0.11</v>
          </cell>
          <cell r="E11821">
            <v>0.12</v>
          </cell>
          <cell r="F11821" t="str">
            <v>SINAPI JUNHO 2025</v>
          </cell>
        </row>
        <row r="11822">
          <cell r="A11822">
            <v>101324</v>
          </cell>
          <cell r="B11822" t="str">
            <v>CURSO DE CAPACITAÇÃO PARA MOTORISTA DE CAMINHAO-BASCULANTE (ENCARGOS COMPLEMENTARES) - MENSALISTA</v>
          </cell>
          <cell r="C11822" t="str">
            <v>MES</v>
          </cell>
          <cell r="D11822">
            <v>14.46</v>
          </cell>
          <cell r="E11822">
            <v>16.28</v>
          </cell>
          <cell r="F11822" t="str">
            <v>SINAPI JUNHO 2025</v>
          </cell>
        </row>
        <row r="11823">
          <cell r="A11823">
            <v>101328</v>
          </cell>
          <cell r="B11823" t="str">
            <v>CURSO DE CAPACITAÇÃO PARA MOTORISTA DE CAMINHAO-CARRETA (ENCARGOS COMPLEMENTARES) - MENSALISTA</v>
          </cell>
          <cell r="C11823" t="str">
            <v>MES</v>
          </cell>
          <cell r="D11823">
            <v>17.309999999999999</v>
          </cell>
          <cell r="E11823">
            <v>19.489999999999998</v>
          </cell>
          <cell r="F11823" t="str">
            <v>SINAPI JUNHO 2025</v>
          </cell>
        </row>
        <row r="11824">
          <cell r="A11824">
            <v>95347</v>
          </cell>
          <cell r="B11824" t="str">
            <v>CURSO DE CAPACITAÇÃO PARA MOTORISTA DE CAMINHÃO (ENCARGOS COMPLEMENTARES) - HORISTA</v>
          </cell>
          <cell r="C11824" t="str">
            <v>H</v>
          </cell>
          <cell r="D11824">
            <v>0.1</v>
          </cell>
          <cell r="E11824">
            <v>0.12</v>
          </cell>
          <cell r="F11824" t="str">
            <v>SINAPI JUNHO 2025</v>
          </cell>
        </row>
        <row r="11825">
          <cell r="A11825">
            <v>95408</v>
          </cell>
          <cell r="B11825" t="str">
            <v>CURSO DE CAPACITAÇÃO PARA MOTORISTA DE CAMINHÃO (ENCARGOS COMPLEMENTARES) - MENSALISTA</v>
          </cell>
          <cell r="C11825" t="str">
            <v>MES</v>
          </cell>
          <cell r="D11825">
            <v>13.91</v>
          </cell>
          <cell r="E11825">
            <v>15.67</v>
          </cell>
          <cell r="F11825" t="str">
            <v>SINAPI JUNHO 2025</v>
          </cell>
        </row>
        <row r="11826">
          <cell r="A11826">
            <v>95348</v>
          </cell>
          <cell r="B11826" t="str">
            <v>CURSO DE CAPACITAÇÃO PARA MOTORISTA DE CAMINHÃO E CARRETA (ENCARGOS COMPLEMENTARES) - HORISTA</v>
          </cell>
          <cell r="C11826" t="str">
            <v>H</v>
          </cell>
          <cell r="D11826">
            <v>0.13</v>
          </cell>
          <cell r="E11826">
            <v>0.14000000000000001</v>
          </cell>
          <cell r="F11826" t="str">
            <v>SINAPI JUNHO 2025</v>
          </cell>
        </row>
        <row r="11827">
          <cell r="A11827">
            <v>101332</v>
          </cell>
          <cell r="B11827" t="str">
            <v>CURSO DE CAPACITAÇÃO PARA MOTORISTA DE CARRO DE PASSEIO (ENCARGOS COMPLEMENTARES) - MENSALISTA</v>
          </cell>
          <cell r="C11827" t="str">
            <v>MES</v>
          </cell>
          <cell r="D11827">
            <v>11.65</v>
          </cell>
          <cell r="E11827">
            <v>13.12</v>
          </cell>
          <cell r="F11827" t="str">
            <v>SINAPI JUNHO 2025</v>
          </cell>
        </row>
        <row r="11828">
          <cell r="A11828">
            <v>95349</v>
          </cell>
          <cell r="B11828" t="str">
            <v>CURSO DE CAPACITAÇÃO PARA MOTORISTA DE VEÍCULO LEVE (ENCARGOS COMPLEMENTARES) - HORISTA</v>
          </cell>
          <cell r="C11828" t="str">
            <v>H</v>
          </cell>
          <cell r="D11828">
            <v>0.08</v>
          </cell>
          <cell r="E11828">
            <v>0.1</v>
          </cell>
          <cell r="F11828" t="str">
            <v>SINAPI JUNHO 2025</v>
          </cell>
        </row>
        <row r="11829">
          <cell r="A11829">
            <v>101336</v>
          </cell>
          <cell r="B11829" t="str">
            <v>CURSO DE CAPACITAÇÃO PARA MOTORISTA OPERADOR DE CAMINHAO COM MUNCK (ENCARGOS COMPLEMENTARES) - MENSALISTA</v>
          </cell>
          <cell r="C11829" t="str">
            <v>MES</v>
          </cell>
          <cell r="D11829">
            <v>50.24</v>
          </cell>
          <cell r="E11829">
            <v>56.57</v>
          </cell>
          <cell r="F11829" t="str">
            <v>SINAPI JUNHO 2025</v>
          </cell>
        </row>
        <row r="11830">
          <cell r="A11830">
            <v>95351</v>
          </cell>
          <cell r="B11830" t="str">
            <v>CURSO DE CAPACITAÇÃO PARA MOTORISTA OPERADOR DE MUNCK (ENCARGOS COMPLEMENTARES) - HORISTA</v>
          </cell>
          <cell r="C11830" t="str">
            <v>H</v>
          </cell>
          <cell r="D11830">
            <v>0.38</v>
          </cell>
          <cell r="E11830">
            <v>0.43</v>
          </cell>
          <cell r="F11830" t="str">
            <v>SINAPI JUNHO 2025</v>
          </cell>
        </row>
        <row r="11831">
          <cell r="A11831">
            <v>95352</v>
          </cell>
          <cell r="B11831" t="str">
            <v>CURSO DE CAPACITAÇÃO PARA NIVELADOR (ENCARGOS COMPLEMENTARES) - HORISTA</v>
          </cell>
          <cell r="C11831" t="str">
            <v>H</v>
          </cell>
          <cell r="D11831">
            <v>0.13</v>
          </cell>
          <cell r="E11831">
            <v>0.15</v>
          </cell>
          <cell r="F11831" t="str">
            <v>SINAPI JUNHO 2025</v>
          </cell>
        </row>
        <row r="11832">
          <cell r="A11832">
            <v>101337</v>
          </cell>
          <cell r="B11832" t="str">
            <v>CURSO DE CAPACITAÇÃO PARA NIVELADOR (ENCARGOS COMPLEMENTARES) - MENSALISTA</v>
          </cell>
          <cell r="C11832" t="str">
            <v>MES</v>
          </cell>
          <cell r="D11832">
            <v>18.16</v>
          </cell>
          <cell r="E11832">
            <v>20.45</v>
          </cell>
          <cell r="F11832" t="str">
            <v>SINAPI JUNHO 2025</v>
          </cell>
        </row>
        <row r="11833">
          <cell r="A11833">
            <v>101338</v>
          </cell>
          <cell r="B11833" t="str">
            <v>CURSO DE CAPACITAÇÃO PARA OPERADOR DE BATE-ESTACAS (ENCARGOS COMPLEMENTARES) - MENSALISTA</v>
          </cell>
          <cell r="C11833" t="str">
            <v>MES</v>
          </cell>
          <cell r="D11833">
            <v>16.989999999999998</v>
          </cell>
          <cell r="E11833">
            <v>19.13</v>
          </cell>
          <cell r="F11833" t="str">
            <v>SINAPI JUNHO 2025</v>
          </cell>
        </row>
        <row r="11834">
          <cell r="A11834">
            <v>95354</v>
          </cell>
          <cell r="B11834" t="str">
            <v>CURSO DE CAPACITAÇÃO PARA OPERADOR DE BETONEIRA (CAMINHÃO) (ENCARGOS COMPLEMENTARES) - HORISTA</v>
          </cell>
          <cell r="C11834" t="str">
            <v>H</v>
          </cell>
          <cell r="D11834">
            <v>0.16</v>
          </cell>
          <cell r="E11834">
            <v>0.18</v>
          </cell>
          <cell r="F11834" t="str">
            <v>SINAPI JUNHO 2025</v>
          </cell>
        </row>
        <row r="11835">
          <cell r="A11835">
            <v>101339</v>
          </cell>
          <cell r="B11835" t="str">
            <v>CURSO DE CAPACITAÇÃO PARA OPERADOR DE BETONEIRA (ENCARGOS COMPLEMENTARES) - MENSALISTA</v>
          </cell>
          <cell r="C11835" t="str">
            <v>MES</v>
          </cell>
          <cell r="D11835">
            <v>20.97</v>
          </cell>
          <cell r="E11835">
            <v>23.61</v>
          </cell>
          <cell r="F11835" t="str">
            <v>SINAPI JUNHO 2025</v>
          </cell>
        </row>
        <row r="11836">
          <cell r="A11836">
            <v>101340</v>
          </cell>
          <cell r="B11836" t="str">
            <v>CURSO DE CAPACITAÇÃO PARA OPERADOR DE BETONEIRA ESTACIONARIA / MISTURADOR (ENCARGOS COMPLEMENTARES) - MENSALISTA</v>
          </cell>
          <cell r="C11836" t="str">
            <v>MES</v>
          </cell>
          <cell r="D11836">
            <v>16.95</v>
          </cell>
          <cell r="E11836">
            <v>19.09</v>
          </cell>
          <cell r="F11836" t="str">
            <v>SINAPI JUNHO 2025</v>
          </cell>
        </row>
        <row r="11837">
          <cell r="A11837">
            <v>95389</v>
          </cell>
          <cell r="B11837" t="str">
            <v>CURSO DE CAPACITAÇÃO PARA OPERADOR DE BETONEIRA ESTACIONÁRIA/MISTURADOR (ENCARGOS COMPLEMENTARES) - HORISTA</v>
          </cell>
          <cell r="C11837" t="str">
            <v>H</v>
          </cell>
          <cell r="D11837">
            <v>0.13</v>
          </cell>
          <cell r="E11837">
            <v>0.14000000000000001</v>
          </cell>
          <cell r="F11837" t="str">
            <v>SINAPI JUNHO 2025</v>
          </cell>
        </row>
        <row r="11838">
          <cell r="A11838">
            <v>101341</v>
          </cell>
          <cell r="B11838" t="str">
            <v>CURSO DE CAPACITAÇÃO PARA OPERADOR DE COMPRESSOR DE AR OU COMPRESSORISTA (ENCARGOS COMPLEMENTARES) - MENSALISTA</v>
          </cell>
          <cell r="C11838" t="str">
            <v>MES</v>
          </cell>
          <cell r="D11838">
            <v>15.61</v>
          </cell>
          <cell r="E11838">
            <v>17.57</v>
          </cell>
          <cell r="F11838" t="str">
            <v>SINAPI JUNHO 2025</v>
          </cell>
        </row>
        <row r="11839">
          <cell r="A11839">
            <v>95355</v>
          </cell>
          <cell r="B11839" t="str">
            <v>CURSO DE CAPACITAÇÃO PARA OPERADOR DE COMPRESSOR OU COMPRESSORISTA (ENCARGOS COMPLEMENTARES) - HORISTA</v>
          </cell>
          <cell r="C11839" t="str">
            <v>H</v>
          </cell>
          <cell r="D11839">
            <v>0.11</v>
          </cell>
          <cell r="E11839">
            <v>0.13</v>
          </cell>
          <cell r="F11839" t="str">
            <v>SINAPI JUNHO 2025</v>
          </cell>
        </row>
        <row r="11840">
          <cell r="A11840">
            <v>95356</v>
          </cell>
          <cell r="B11840" t="str">
            <v>CURSO DE CAPACITAÇÃO PARA OPERADOR DE DEMARCADORA DE FAIXAS (ENCARGOS COMPLEMENTARES) - HORISTA</v>
          </cell>
          <cell r="C11840" t="str">
            <v>H</v>
          </cell>
          <cell r="D11840">
            <v>0.16</v>
          </cell>
          <cell r="E11840">
            <v>0.18</v>
          </cell>
          <cell r="F11840" t="str">
            <v>SINAPI JUNHO 2025</v>
          </cell>
        </row>
        <row r="11841">
          <cell r="A11841">
            <v>101342</v>
          </cell>
          <cell r="B11841" t="str">
            <v>CURSO DE CAPACITAÇÃO PARA OPERADOR DE DEMARCADORA DE FAIXAS DE TRAFEGO (ENCARGOS COMPLEMENTARES) - MENSALISTA</v>
          </cell>
          <cell r="C11841" t="str">
            <v>MES</v>
          </cell>
          <cell r="D11841">
            <v>20.97</v>
          </cell>
          <cell r="E11841">
            <v>23.61</v>
          </cell>
          <cell r="F11841" t="str">
            <v>SINAPI JUNHO 2025</v>
          </cell>
        </row>
        <row r="11842">
          <cell r="A11842">
            <v>95357</v>
          </cell>
          <cell r="B11842" t="str">
            <v>CURSO DE CAPACITAÇÃO PARA OPERADOR DE ESCAVADEIRA (ENCARGOS COMPLEMENTARES) - HORISTA</v>
          </cell>
          <cell r="C11842" t="str">
            <v>H</v>
          </cell>
          <cell r="D11842">
            <v>0.24</v>
          </cell>
          <cell r="E11842">
            <v>0.27</v>
          </cell>
          <cell r="F11842" t="str">
            <v>SINAPI JUNHO 2025</v>
          </cell>
        </row>
        <row r="11843">
          <cell r="A11843">
            <v>101343</v>
          </cell>
          <cell r="B11843" t="str">
            <v>CURSO DE CAPACITAÇÃO PARA OPERADOR DE ESCAVADEIRA (ENCARGOS COMPLEMENTARES) - MENSALISTA</v>
          </cell>
          <cell r="C11843" t="str">
            <v>MES</v>
          </cell>
          <cell r="D11843">
            <v>31.57</v>
          </cell>
          <cell r="E11843">
            <v>35.549999999999997</v>
          </cell>
          <cell r="F11843" t="str">
            <v>SINAPI JUNHO 2025</v>
          </cell>
        </row>
        <row r="11844">
          <cell r="A11844">
            <v>95358</v>
          </cell>
          <cell r="B11844" t="str">
            <v>CURSO DE CAPACITAÇÃO PARA OPERADOR DE GUINCHO (ENCARGOS COMPLEMENTARES) - HORISTA</v>
          </cell>
          <cell r="C11844" t="str">
            <v>H</v>
          </cell>
          <cell r="D11844">
            <v>0.25</v>
          </cell>
          <cell r="E11844">
            <v>0.28000000000000003</v>
          </cell>
          <cell r="F11844" t="str">
            <v>SINAPI JUNHO 2025</v>
          </cell>
        </row>
        <row r="11845">
          <cell r="A11845">
            <v>101344</v>
          </cell>
          <cell r="B11845" t="str">
            <v>CURSO DE CAPACITAÇÃO PARA OPERADOR DE GUINCHO OU GUINCHEIRO (ENCARGOS COMPLEMENTARES) - MENSALISTA</v>
          </cell>
          <cell r="C11845" t="str">
            <v>MES</v>
          </cell>
          <cell r="D11845">
            <v>33.4</v>
          </cell>
          <cell r="E11845">
            <v>37.6</v>
          </cell>
          <cell r="F11845" t="str">
            <v>SINAPI JUNHO 2025</v>
          </cell>
        </row>
        <row r="11846">
          <cell r="A11846">
            <v>95359</v>
          </cell>
          <cell r="B11846" t="str">
            <v>CURSO DE CAPACITAÇÃO PARA OPERADOR DE GUINDASTE (ENCARGOS COMPLEMENTARES) - HORISTA</v>
          </cell>
          <cell r="C11846" t="str">
            <v>H</v>
          </cell>
          <cell r="D11846">
            <v>0.4</v>
          </cell>
          <cell r="E11846">
            <v>0.45</v>
          </cell>
          <cell r="F11846" t="str">
            <v>SINAPI JUNHO 2025</v>
          </cell>
        </row>
        <row r="11847">
          <cell r="A11847">
            <v>101345</v>
          </cell>
          <cell r="B11847" t="str">
            <v>CURSO DE CAPACITAÇÃO PARA OPERADOR DE GUINDASTE (ENCARGOS COMPLEMENTARES) - MENSALISTA</v>
          </cell>
          <cell r="C11847" t="str">
            <v>MES</v>
          </cell>
          <cell r="D11847">
            <v>53.28</v>
          </cell>
          <cell r="E11847">
            <v>59.99</v>
          </cell>
          <cell r="F11847" t="str">
            <v>SINAPI JUNHO 2025</v>
          </cell>
        </row>
        <row r="11848">
          <cell r="A11848">
            <v>101346</v>
          </cell>
          <cell r="B11848" t="str">
            <v>CURSO DE CAPACITAÇÃO PARA OPERADOR DE JATO ABRASIVO OU JATISTA (ENCARGOS COMPLEMENTARES) - MENSALISTA</v>
          </cell>
          <cell r="C11848" t="str">
            <v>MES</v>
          </cell>
          <cell r="D11848">
            <v>25.52</v>
          </cell>
          <cell r="E11848">
            <v>28.74</v>
          </cell>
          <cell r="F11848" t="str">
            <v>SINAPI JUNHO 2025</v>
          </cell>
        </row>
        <row r="11849">
          <cell r="A11849">
            <v>101347</v>
          </cell>
          <cell r="B11849" t="str">
            <v>CURSO DE CAPACITAÇÃO PARA OPERADOR DE MAQUINAS E TRATORES DIVERSOS (ENCARGOS COMPLEMENTARES) - MENSALISTA</v>
          </cell>
          <cell r="C11849" t="str">
            <v>MES</v>
          </cell>
          <cell r="D11849">
            <v>27.69</v>
          </cell>
          <cell r="E11849">
            <v>31.18</v>
          </cell>
          <cell r="F11849" t="str">
            <v>SINAPI JUNHO 2025</v>
          </cell>
        </row>
        <row r="11850">
          <cell r="A11850">
            <v>95361</v>
          </cell>
          <cell r="B11850" t="str">
            <v>CURSO DE CAPACITAÇÃO PARA OPERADOR DE MARTELETE OU MARTELETEIRO (ENCARGOS COMPLEMENTARES) - HORISTA</v>
          </cell>
          <cell r="C11850" t="str">
            <v>H</v>
          </cell>
          <cell r="D11850">
            <v>0.13</v>
          </cell>
          <cell r="E11850">
            <v>0.14000000000000001</v>
          </cell>
          <cell r="F11850" t="str">
            <v>SINAPI JUNHO 2025</v>
          </cell>
        </row>
        <row r="11851">
          <cell r="A11851">
            <v>101348</v>
          </cell>
          <cell r="B11851" t="str">
            <v>CURSO DE CAPACITAÇÃO PARA OPERADOR DE MARTELETE OU MARTELETEIRO (ENCARGOS COMPLEMENTARES) - MENSALISTA</v>
          </cell>
          <cell r="C11851" t="str">
            <v>MES</v>
          </cell>
          <cell r="D11851">
            <v>16.95</v>
          </cell>
          <cell r="E11851">
            <v>19.09</v>
          </cell>
          <cell r="F11851" t="str">
            <v>SINAPI JUNHO 2025</v>
          </cell>
        </row>
        <row r="11852">
          <cell r="A11852">
            <v>101349</v>
          </cell>
          <cell r="B11852" t="str">
            <v>CURSO DE CAPACITAÇÃO PARA OPERADOR DE MOTO SCRAPER (ENCARGOS COMPLEMENTARES) - MENSALISTA</v>
          </cell>
          <cell r="C11852" t="str">
            <v>MES</v>
          </cell>
          <cell r="D11852">
            <v>25.13</v>
          </cell>
          <cell r="E11852">
            <v>28.3</v>
          </cell>
          <cell r="F11852" t="str">
            <v>SINAPI JUNHO 2025</v>
          </cell>
        </row>
        <row r="11853">
          <cell r="A11853">
            <v>95362</v>
          </cell>
          <cell r="B11853" t="str">
            <v>CURSO DE CAPACITAÇÃO PARA OPERADOR DE MOTO-ESCREIPER (ENCARGOS COMPLEMENTARES) - HORISTA</v>
          </cell>
          <cell r="C11853" t="str">
            <v>H</v>
          </cell>
          <cell r="D11853">
            <v>0.19</v>
          </cell>
          <cell r="E11853">
            <v>0.21</v>
          </cell>
          <cell r="F11853" t="str">
            <v>SINAPI JUNHO 2025</v>
          </cell>
        </row>
        <row r="11854">
          <cell r="A11854">
            <v>95363</v>
          </cell>
          <cell r="B11854" t="str">
            <v>CURSO DE CAPACITAÇÃO PARA OPERADOR DE MOTONIVELADORA (ENCARGOS COMPLEMENTARES) - HORISTA</v>
          </cell>
          <cell r="C11854" t="str">
            <v>H</v>
          </cell>
          <cell r="D11854">
            <v>0.19</v>
          </cell>
          <cell r="E11854">
            <v>0.21</v>
          </cell>
          <cell r="F11854" t="str">
            <v>SINAPI JUNHO 2025</v>
          </cell>
        </row>
        <row r="11855">
          <cell r="A11855">
            <v>101350</v>
          </cell>
          <cell r="B11855" t="str">
            <v>CURSO DE CAPACITAÇÃO PARA OPERADOR DE MOTONIVELADORA (ENCARGOS COMPLEMENTARES) - MENSALISTA</v>
          </cell>
          <cell r="C11855" t="str">
            <v>MES</v>
          </cell>
          <cell r="D11855">
            <v>25.13</v>
          </cell>
          <cell r="E11855">
            <v>28.3</v>
          </cell>
          <cell r="F11855" t="str">
            <v>SINAPI JUNHO 2025</v>
          </cell>
        </row>
        <row r="11856">
          <cell r="A11856">
            <v>95360</v>
          </cell>
          <cell r="B11856" t="str">
            <v>CURSO DE CAPACITAÇÃO PARA OPERADOR DE MÁQUINAS E EQUIPAMENTOS (ENCARGOS COMPLEMENTARES) - HORISTA</v>
          </cell>
          <cell r="C11856" t="str">
            <v>H</v>
          </cell>
          <cell r="D11856">
            <v>0.21</v>
          </cell>
          <cell r="E11856">
            <v>0.23</v>
          </cell>
          <cell r="F11856" t="str">
            <v>SINAPI JUNHO 2025</v>
          </cell>
        </row>
        <row r="11857">
          <cell r="A11857">
            <v>101351</v>
          </cell>
          <cell r="B11857" t="str">
            <v>CURSO DE CAPACITAÇÃO PARA OPERADOR DE PA CARREGADEIRA (ENCARGOS COMPLEMENTARES) - MENSALISTA</v>
          </cell>
          <cell r="C11857" t="str">
            <v>MES</v>
          </cell>
          <cell r="D11857">
            <v>20.97</v>
          </cell>
          <cell r="E11857">
            <v>23.61</v>
          </cell>
          <cell r="F11857" t="str">
            <v>SINAPI JUNHO 2025</v>
          </cell>
        </row>
        <row r="11858">
          <cell r="A11858">
            <v>95365</v>
          </cell>
          <cell r="B11858" t="str">
            <v>CURSO DE CAPACITAÇÃO PARA OPERADOR DE PAVIMENTADORA (ENCARGOS COMPLEMENTARES) - HORISTA</v>
          </cell>
          <cell r="C11858" t="str">
            <v>H</v>
          </cell>
          <cell r="D11858">
            <v>0.16</v>
          </cell>
          <cell r="E11858">
            <v>0.18</v>
          </cell>
          <cell r="F11858" t="str">
            <v>SINAPI JUNHO 2025</v>
          </cell>
        </row>
        <row r="11859">
          <cell r="A11859">
            <v>101352</v>
          </cell>
          <cell r="B11859" t="str">
            <v>CURSO DE CAPACITAÇÃO PARA OPERADOR DE PAVIMENTADORA / MESA VIBROACABADORA (ENCARGOS COMPLEMENTARES) - MENSALISTA</v>
          </cell>
          <cell r="C11859" t="str">
            <v>MES</v>
          </cell>
          <cell r="D11859">
            <v>20.97</v>
          </cell>
          <cell r="E11859">
            <v>23.61</v>
          </cell>
          <cell r="F11859" t="str">
            <v>SINAPI JUNHO 2025</v>
          </cell>
        </row>
        <row r="11860">
          <cell r="A11860">
            <v>95364</v>
          </cell>
          <cell r="B11860" t="str">
            <v>CURSO DE CAPACITAÇÃO PARA OPERADOR DE PÁ CARREGADEIRA (ENCARGOS COMPLEMENTARES) - HORISTA</v>
          </cell>
          <cell r="C11860" t="str">
            <v>H</v>
          </cell>
          <cell r="D11860">
            <v>0.16</v>
          </cell>
          <cell r="E11860">
            <v>0.18</v>
          </cell>
          <cell r="F11860" t="str">
            <v>SINAPI JUNHO 2025</v>
          </cell>
        </row>
        <row r="11861">
          <cell r="A11861">
            <v>95366</v>
          </cell>
          <cell r="B11861" t="str">
            <v>CURSO DE CAPACITAÇÃO PARA OPERADOR DE ROLO COMPACTADOR (ENCARGOS COMPLEMENTARES) - HORISTA</v>
          </cell>
          <cell r="C11861" t="str">
            <v>H</v>
          </cell>
          <cell r="D11861">
            <v>0.15</v>
          </cell>
          <cell r="E11861">
            <v>0.17</v>
          </cell>
          <cell r="F11861" t="str">
            <v>SINAPI JUNHO 2025</v>
          </cell>
        </row>
        <row r="11862">
          <cell r="A11862">
            <v>101353</v>
          </cell>
          <cell r="B11862" t="str">
            <v>CURSO DE CAPACITAÇÃO PARA OPERADOR DE ROLO COMPACTADOR (ENCARGOS COMPLEMENTARES) - MENSALISTA</v>
          </cell>
          <cell r="C11862" t="str">
            <v>MES</v>
          </cell>
          <cell r="D11862">
            <v>20.190000000000001</v>
          </cell>
          <cell r="E11862">
            <v>22.74</v>
          </cell>
          <cell r="F11862" t="str">
            <v>SINAPI JUNHO 2025</v>
          </cell>
        </row>
        <row r="11863">
          <cell r="A11863">
            <v>95367</v>
          </cell>
          <cell r="B11863" t="str">
            <v>CURSO DE CAPACITAÇÃO PARA OPERADOR DE USINA DE ASFALTO, DE SOLOS OU DE CONCRETO (ENCARGOS COMPLEMENTARES) - HORISTA</v>
          </cell>
          <cell r="C11863" t="str">
            <v>H</v>
          </cell>
          <cell r="D11863">
            <v>0.19</v>
          </cell>
          <cell r="E11863">
            <v>0.21</v>
          </cell>
          <cell r="F11863" t="str">
            <v>SINAPI JUNHO 2025</v>
          </cell>
        </row>
        <row r="11864">
          <cell r="A11864">
            <v>101355</v>
          </cell>
          <cell r="B11864" t="str">
            <v>CURSO DE CAPACITAÇÃO PARA OPERADOR DE USINA DE ASFALTO, DE SOLOS OU DE CONCRETO (ENCARGOS COMPLEMENTARES) - MENSALISTA</v>
          </cell>
          <cell r="C11864" t="str">
            <v>MES</v>
          </cell>
          <cell r="D11864">
            <v>25.13</v>
          </cell>
          <cell r="E11864">
            <v>28.3</v>
          </cell>
          <cell r="F11864" t="str">
            <v>SINAPI JUNHO 2025</v>
          </cell>
        </row>
        <row r="11865">
          <cell r="A11865">
            <v>95368</v>
          </cell>
          <cell r="B11865" t="str">
            <v>CURSO DE CAPACITAÇÃO PARA OPERADOR JATO DE AREIA OU JATISTA (ENCARGOS COMPLEMENTARES) - HORISTA</v>
          </cell>
          <cell r="C11865" t="str">
            <v>H</v>
          </cell>
          <cell r="D11865">
            <v>0.19</v>
          </cell>
          <cell r="E11865">
            <v>0.22</v>
          </cell>
          <cell r="F11865" t="str">
            <v>SINAPI JUNHO 2025</v>
          </cell>
        </row>
        <row r="11866">
          <cell r="A11866">
            <v>95369</v>
          </cell>
          <cell r="B11866" t="str">
            <v>CURSO DE CAPACITAÇÃO PARA OPERADOR PARA BATE ESTACAS (ENCARGOS COMPLEMENTARES) - HORISTA</v>
          </cell>
          <cell r="C11866" t="str">
            <v>H</v>
          </cell>
          <cell r="D11866">
            <v>0.13</v>
          </cell>
          <cell r="E11866">
            <v>0.14000000000000001</v>
          </cell>
          <cell r="F11866" t="str">
            <v>SINAPI JUNHO 2025</v>
          </cell>
        </row>
        <row r="11867">
          <cell r="A11867">
            <v>95370</v>
          </cell>
          <cell r="B11867" t="str">
            <v>CURSO DE CAPACITAÇÃO PARA PASTILHEIRO (ENCARGOS COMPLEMENTARES) - HORISTA</v>
          </cell>
          <cell r="C11867" t="str">
            <v>H</v>
          </cell>
          <cell r="D11867">
            <v>0.31</v>
          </cell>
          <cell r="E11867">
            <v>0.34</v>
          </cell>
          <cell r="F11867" t="str">
            <v>SINAPI JUNHO 2025</v>
          </cell>
        </row>
        <row r="11868">
          <cell r="A11868">
            <v>101356</v>
          </cell>
          <cell r="B11868" t="str">
            <v>CURSO DE CAPACITAÇÃO PARA PASTILHEIRO (ENCARGOS COMPLEMENTARES) - MENSALISTA</v>
          </cell>
          <cell r="C11868" t="str">
            <v>MES</v>
          </cell>
          <cell r="D11868">
            <v>40.4</v>
          </cell>
          <cell r="E11868">
            <v>45.49</v>
          </cell>
          <cell r="F11868" t="str">
            <v>SINAPI JUNHO 2025</v>
          </cell>
        </row>
        <row r="11869">
          <cell r="A11869">
            <v>95371</v>
          </cell>
          <cell r="B11869" t="str">
            <v>CURSO DE CAPACITAÇÃO PARA PEDREIRO (ENCARGOS COMPLEMENTARES) - HORISTA</v>
          </cell>
          <cell r="C11869" t="str">
            <v>H</v>
          </cell>
          <cell r="D11869">
            <v>0.44</v>
          </cell>
          <cell r="E11869">
            <v>0.5</v>
          </cell>
          <cell r="F11869" t="str">
            <v>SINAPI JUNHO 2025</v>
          </cell>
        </row>
        <row r="11870">
          <cell r="A11870">
            <v>101357</v>
          </cell>
          <cell r="B11870" t="str">
            <v>CURSO DE CAPACITAÇÃO PARA PEDREIRO (ENCARGOS COMPLEMENTARES) - MENSALISTA</v>
          </cell>
          <cell r="C11870" t="str">
            <v>MES</v>
          </cell>
          <cell r="D11870">
            <v>58.02</v>
          </cell>
          <cell r="E11870">
            <v>65.34</v>
          </cell>
          <cell r="F11870" t="str">
            <v>SINAPI JUNHO 2025</v>
          </cell>
        </row>
        <row r="11871">
          <cell r="A11871">
            <v>95372</v>
          </cell>
          <cell r="B11871" t="str">
            <v>CURSO DE CAPACITAÇÃO PARA PINTOR (ENCARGOS COMPLEMENTARES) - HORISTA</v>
          </cell>
          <cell r="C11871" t="str">
            <v>H</v>
          </cell>
          <cell r="D11871">
            <v>0.31</v>
          </cell>
          <cell r="E11871">
            <v>0.34</v>
          </cell>
          <cell r="F11871" t="str">
            <v>SINAPI JUNHO 2025</v>
          </cell>
        </row>
        <row r="11872">
          <cell r="A11872">
            <v>101358</v>
          </cell>
          <cell r="B11872" t="str">
            <v>CURSO DE CAPACITAÇÃO PARA PINTOR (ENCARGOS COMPLEMENTARES) - MENSALISTA</v>
          </cell>
          <cell r="C11872" t="str">
            <v>MES</v>
          </cell>
          <cell r="D11872">
            <v>40.4</v>
          </cell>
          <cell r="E11872">
            <v>45.49</v>
          </cell>
          <cell r="F11872" t="str">
            <v>SINAPI JUNHO 2025</v>
          </cell>
        </row>
        <row r="11873">
          <cell r="A11873">
            <v>95373</v>
          </cell>
          <cell r="B11873" t="str">
            <v>CURSO DE CAPACITAÇÃO PARA PINTOR DE LETREIROS (ENCARGOS COMPLEMENTARES) - HORISTA</v>
          </cell>
          <cell r="C11873" t="str">
            <v>H</v>
          </cell>
          <cell r="D11873">
            <v>0.3</v>
          </cell>
          <cell r="E11873">
            <v>0.33</v>
          </cell>
          <cell r="F11873" t="str">
            <v>SINAPI JUNHO 2025</v>
          </cell>
        </row>
        <row r="11874">
          <cell r="A11874">
            <v>101359</v>
          </cell>
          <cell r="B11874" t="str">
            <v>CURSO DE CAPACITAÇÃO PARA PINTOR DE LETREIROS (ENCARGOS COMPLEMENTARES) - MENSALISTA</v>
          </cell>
          <cell r="C11874" t="str">
            <v>MES</v>
          </cell>
          <cell r="D11874">
            <v>39.229999999999997</v>
          </cell>
          <cell r="E11874">
            <v>44.18</v>
          </cell>
          <cell r="F11874" t="str">
            <v>SINAPI JUNHO 2025</v>
          </cell>
        </row>
        <row r="11875">
          <cell r="A11875">
            <v>101360</v>
          </cell>
          <cell r="B11875" t="str">
            <v>CURSO DE CAPACITAÇÃO PARA PINTOR PARA TINTA EPOXI (ENCARGOS COMPLEMENTARES) - MENSALISTA</v>
          </cell>
          <cell r="C11875" t="str">
            <v>MES</v>
          </cell>
          <cell r="D11875">
            <v>40.4</v>
          </cell>
          <cell r="E11875">
            <v>45.49</v>
          </cell>
          <cell r="F11875" t="str">
            <v>SINAPI JUNHO 2025</v>
          </cell>
        </row>
        <row r="11876">
          <cell r="A11876">
            <v>95374</v>
          </cell>
          <cell r="B11876" t="str">
            <v>CURSO DE CAPACITAÇÃO PARA PINTOR PARA TINTA EPÓXI (ENCARGOS COMPLEMENTARES) - HORISTA</v>
          </cell>
          <cell r="C11876" t="str">
            <v>H</v>
          </cell>
          <cell r="D11876">
            <v>0.31</v>
          </cell>
          <cell r="E11876">
            <v>0.34</v>
          </cell>
          <cell r="F11876" t="str">
            <v>SINAPI JUNHO 2025</v>
          </cell>
        </row>
        <row r="11877">
          <cell r="A11877">
            <v>95375</v>
          </cell>
          <cell r="B11877" t="str">
            <v>CURSO DE CAPACITAÇÃO PARA POCEIRO (ENCARGOS COMPLEMENTARES) - HORISTA</v>
          </cell>
          <cell r="C11877" t="str">
            <v>H</v>
          </cell>
          <cell r="D11877">
            <v>0.25</v>
          </cell>
          <cell r="E11877">
            <v>0.28000000000000003</v>
          </cell>
          <cell r="F11877" t="str">
            <v>SINAPI JUNHO 2025</v>
          </cell>
        </row>
        <row r="11878">
          <cell r="A11878">
            <v>101361</v>
          </cell>
          <cell r="B11878" t="str">
            <v>CURSO DE CAPACITAÇÃO PARA POCEIRO / ESCAVADOR DE VALAS E TUBULOES (ENCARGOS COMPLEMENTARES) - MENSALISTA</v>
          </cell>
          <cell r="C11878" t="str">
            <v>MES</v>
          </cell>
          <cell r="D11878">
            <v>32.71</v>
          </cell>
          <cell r="E11878">
            <v>36.83</v>
          </cell>
          <cell r="F11878" t="str">
            <v>SINAPI JUNHO 2025</v>
          </cell>
        </row>
        <row r="11879">
          <cell r="A11879">
            <v>95376</v>
          </cell>
          <cell r="B11879" t="str">
            <v>CURSO DE CAPACITAÇÃO PARA RASTELEIRO (ENCARGOS COMPLEMENTARES) - HORISTA</v>
          </cell>
          <cell r="C11879" t="str">
            <v>H</v>
          </cell>
          <cell r="D11879">
            <v>0.1</v>
          </cell>
          <cell r="E11879">
            <v>0.12</v>
          </cell>
          <cell r="F11879" t="str">
            <v>SINAPI JUNHO 2025</v>
          </cell>
        </row>
        <row r="11880">
          <cell r="A11880">
            <v>95377</v>
          </cell>
          <cell r="B11880" t="str">
            <v>CURSO DE CAPACITAÇÃO PARA SERRALHEIRO (ENCARGOS COMPLEMENTARES) - HORISTA</v>
          </cell>
          <cell r="C11880" t="str">
            <v>H</v>
          </cell>
          <cell r="D11880">
            <v>0.24</v>
          </cell>
          <cell r="E11880">
            <v>0.27</v>
          </cell>
          <cell r="F11880" t="str">
            <v>SINAPI JUNHO 2025</v>
          </cell>
        </row>
        <row r="11881">
          <cell r="A11881">
            <v>101363</v>
          </cell>
          <cell r="B11881" t="str">
            <v>CURSO DE CAPACITAÇÃO PARA SERRALHEIRO (ENCARGOS COMPLEMENTARES) - MENSALISTA</v>
          </cell>
          <cell r="C11881" t="str">
            <v>MES</v>
          </cell>
          <cell r="D11881">
            <v>31.57</v>
          </cell>
          <cell r="E11881">
            <v>35.549999999999997</v>
          </cell>
          <cell r="F11881" t="str">
            <v>SINAPI JUNHO 2025</v>
          </cell>
        </row>
        <row r="11882">
          <cell r="A11882">
            <v>95378</v>
          </cell>
          <cell r="B11882" t="str">
            <v>CURSO DE CAPACITAÇÃO PARA SERVENTE (ENCARGOS COMPLEMENTARES) - HORISTA</v>
          </cell>
          <cell r="C11882" t="str">
            <v>H</v>
          </cell>
          <cell r="D11882">
            <v>0.33</v>
          </cell>
          <cell r="E11882">
            <v>0.37</v>
          </cell>
          <cell r="F11882" t="str">
            <v>SINAPI JUNHO 2025</v>
          </cell>
        </row>
        <row r="11883">
          <cell r="A11883">
            <v>101364</v>
          </cell>
          <cell r="B11883" t="str">
            <v>CURSO DE CAPACITAÇÃO PARA SERVENTE DE OBRAS (ENCARGOS COMPLEMENTARES) - MENSALISTA</v>
          </cell>
          <cell r="C11883" t="str">
            <v>MES</v>
          </cell>
          <cell r="D11883">
            <v>43.65</v>
          </cell>
          <cell r="E11883">
            <v>49.16</v>
          </cell>
          <cell r="F11883" t="str">
            <v>SINAPI JUNHO 2025</v>
          </cell>
        </row>
        <row r="11884">
          <cell r="A11884">
            <v>95379</v>
          </cell>
          <cell r="B11884" t="str">
            <v>CURSO DE CAPACITAÇÃO PARA SOLDADOR (ENCARGOS COMPLEMENTARES) - HORISTA</v>
          </cell>
          <cell r="C11884" t="str">
            <v>H</v>
          </cell>
          <cell r="D11884">
            <v>0.24</v>
          </cell>
          <cell r="E11884">
            <v>0.27</v>
          </cell>
          <cell r="F11884" t="str">
            <v>SINAPI JUNHO 2025</v>
          </cell>
        </row>
        <row r="11885">
          <cell r="A11885">
            <v>101365</v>
          </cell>
          <cell r="B11885" t="str">
            <v>CURSO DE CAPACITAÇÃO PARA SOLDADOR (ENCARGOS COMPLEMENTARES) - MENSALISTA</v>
          </cell>
          <cell r="C11885" t="str">
            <v>MES</v>
          </cell>
          <cell r="D11885">
            <v>31.57</v>
          </cell>
          <cell r="E11885">
            <v>35.549999999999997</v>
          </cell>
          <cell r="F11885" t="str">
            <v>SINAPI JUNHO 2025</v>
          </cell>
        </row>
        <row r="11886">
          <cell r="A11886">
            <v>95380</v>
          </cell>
          <cell r="B11886" t="str">
            <v>CURSO DE CAPACITAÇÃO PARA SOLDADOR A (PARA SOLDA A SER TESTADA COM RAIOS X) (ENCARGOS COMPLEMENTARES) - HORISTA</v>
          </cell>
          <cell r="C11886" t="str">
            <v>H</v>
          </cell>
          <cell r="D11886">
            <v>0.28000000000000003</v>
          </cell>
          <cell r="E11886">
            <v>0.32</v>
          </cell>
          <cell r="F11886" t="str">
            <v>SINAPI JUNHO 2025</v>
          </cell>
        </row>
        <row r="11887">
          <cell r="A11887">
            <v>101366</v>
          </cell>
          <cell r="B11887" t="str">
            <v>CURSO DE CAPACITAÇÃO PARA SOLDADOR ELETRICO (ENCARGOS COMPLEMENTARES) - MENSALISTA</v>
          </cell>
          <cell r="C11887" t="str">
            <v>MES</v>
          </cell>
          <cell r="D11887">
            <v>37.1</v>
          </cell>
          <cell r="E11887">
            <v>41.78</v>
          </cell>
          <cell r="F11887" t="str">
            <v>SINAPI JUNHO 2025</v>
          </cell>
        </row>
        <row r="11888">
          <cell r="A11888">
            <v>100535</v>
          </cell>
          <cell r="B11888" t="str">
            <v>CURSO DE CAPACITAÇÃO PARA TECNICO DE EDIFICACOES (ENCARGOS COMPLEMENTARES) - HORISTA</v>
          </cell>
          <cell r="C11888" t="str">
            <v>H</v>
          </cell>
          <cell r="D11888">
            <v>0.39</v>
          </cell>
          <cell r="E11888">
            <v>0.44</v>
          </cell>
          <cell r="F11888" t="str">
            <v>SINAPI JUNHO 2025</v>
          </cell>
        </row>
        <row r="11889">
          <cell r="A11889">
            <v>100536</v>
          </cell>
          <cell r="B11889" t="str">
            <v>CURSO DE CAPACITAÇÃO PARA TECNICO DE EDIFICACOES (ENCARGOS COMPLEMENTARES) - MENSALISTA</v>
          </cell>
          <cell r="C11889" t="str">
            <v>MES</v>
          </cell>
          <cell r="D11889">
            <v>51.38</v>
          </cell>
          <cell r="E11889">
            <v>57.86</v>
          </cell>
          <cell r="F11889" t="str">
            <v>SINAPI JUNHO 2025</v>
          </cell>
        </row>
        <row r="11890">
          <cell r="A11890">
            <v>101368</v>
          </cell>
          <cell r="B11890" t="str">
            <v>CURSO DE CAPACITAÇÃO PARA TECNICO EM LABORATORIO E CAMPO DE CONSTRUCAO CIVIL (ENCARGOS COMPLEMENTARES) - MENSALISTA</v>
          </cell>
          <cell r="C11890" t="str">
            <v>MES</v>
          </cell>
          <cell r="D11890">
            <v>29.94</v>
          </cell>
          <cell r="E11890">
            <v>33.71</v>
          </cell>
          <cell r="F11890" t="str">
            <v>SINAPI JUNHO 2025</v>
          </cell>
        </row>
        <row r="11891">
          <cell r="A11891">
            <v>101369</v>
          </cell>
          <cell r="B11891" t="str">
            <v>CURSO DE CAPACITAÇÃO PARA TECNICO EM SONDAGEM (ENCARGOS COMPLEMENTARES) - MENSALISTA</v>
          </cell>
          <cell r="C11891" t="str">
            <v>MES</v>
          </cell>
          <cell r="D11891">
            <v>47.58</v>
          </cell>
          <cell r="E11891">
            <v>53.58</v>
          </cell>
          <cell r="F11891" t="str">
            <v>SINAPI JUNHO 2025</v>
          </cell>
        </row>
        <row r="11892">
          <cell r="A11892">
            <v>95385</v>
          </cell>
          <cell r="B11892" t="str">
            <v>CURSO DE CAPACITAÇÃO PARA TELHADISTA (ENCARGOS COMPLEMENTARES) - HORISTA</v>
          </cell>
          <cell r="C11892" t="str">
            <v>H</v>
          </cell>
          <cell r="D11892">
            <v>0.23</v>
          </cell>
          <cell r="E11892">
            <v>0.26</v>
          </cell>
          <cell r="F11892" t="str">
            <v>SINAPI JUNHO 2025</v>
          </cell>
        </row>
        <row r="11893">
          <cell r="A11893">
            <v>101370</v>
          </cell>
          <cell r="B11893" t="str">
            <v>CURSO DE CAPACITAÇÃO PARA TELHADOR (ENCARGOS COMPLEMENTARES) - MENSALISTA</v>
          </cell>
          <cell r="C11893" t="str">
            <v>MES</v>
          </cell>
          <cell r="D11893">
            <v>31.2</v>
          </cell>
          <cell r="E11893">
            <v>35.130000000000003</v>
          </cell>
          <cell r="F11893" t="str">
            <v>SINAPI JUNHO 2025</v>
          </cell>
        </row>
        <row r="11894">
          <cell r="A11894">
            <v>95406</v>
          </cell>
          <cell r="B11894" t="str">
            <v>CURSO DE CAPACITAÇÃO PARA TOPÓGRAFO (ENCARGOS COMPLEMENTARES) - HORISTA</v>
          </cell>
          <cell r="C11894" t="str">
            <v>H</v>
          </cell>
          <cell r="D11894">
            <v>0.23</v>
          </cell>
          <cell r="E11894">
            <v>0.25</v>
          </cell>
          <cell r="F11894" t="str">
            <v>SINAPI JUNHO 2025</v>
          </cell>
        </row>
        <row r="11895">
          <cell r="A11895">
            <v>95424</v>
          </cell>
          <cell r="B11895" t="str">
            <v>CURSO DE CAPACITAÇÃO PARA TOPÓGRAFO (ENCARGOS COMPLEMENTARES) - MENSALISTA</v>
          </cell>
          <cell r="C11895" t="str">
            <v>MES</v>
          </cell>
          <cell r="D11895">
            <v>30.06</v>
          </cell>
          <cell r="E11895">
            <v>33.85</v>
          </cell>
          <cell r="F11895" t="str">
            <v>SINAPI JUNHO 2025</v>
          </cell>
        </row>
        <row r="11896">
          <cell r="A11896">
            <v>95386</v>
          </cell>
          <cell r="B11896" t="str">
            <v>CURSO DE CAPACITAÇÃO PARA TRATORISTA (ENCARGOS COMPLEMENTARES) - HORISTA</v>
          </cell>
          <cell r="C11896" t="str">
            <v>H</v>
          </cell>
          <cell r="D11896">
            <v>0.21</v>
          </cell>
          <cell r="E11896">
            <v>0.23</v>
          </cell>
          <cell r="F11896" t="str">
            <v>SINAPI JUNHO 2025</v>
          </cell>
        </row>
        <row r="11897">
          <cell r="A11897">
            <v>95383</v>
          </cell>
          <cell r="B11897" t="str">
            <v>CURSO DE CAPACITAÇÃO PARA TÉCNICO DE LABORATÓRIO (ENCARGOS COMPLEMENTARES) - HORISTA</v>
          </cell>
          <cell r="C11897" t="str">
            <v>H</v>
          </cell>
          <cell r="D11897">
            <v>0.23</v>
          </cell>
          <cell r="E11897">
            <v>0.25</v>
          </cell>
          <cell r="F11897" t="str">
            <v>SINAPI JUNHO 2025</v>
          </cell>
        </row>
        <row r="11898">
          <cell r="A11898">
            <v>95384</v>
          </cell>
          <cell r="B11898" t="str">
            <v>CURSO DE CAPACITAÇÃO PARA TÉCNICO DE SONDAGEM (ENCARGOS COMPLEMENTARES) - HORISTA</v>
          </cell>
          <cell r="C11898" t="str">
            <v>H</v>
          </cell>
          <cell r="D11898">
            <v>0.36</v>
          </cell>
          <cell r="E11898">
            <v>0.41</v>
          </cell>
          <cell r="F11898" t="str">
            <v>SINAPI JUNHO 2025</v>
          </cell>
        </row>
        <row r="11899">
          <cell r="A11899">
            <v>100299</v>
          </cell>
          <cell r="B11899" t="str">
            <v>CURSO DE CAPACITAÇÃO PARA TÉCNICO EM SEGURANÇA DO TRABALHO (ENCARGOS COMPLEMENTARES) - HORISTA</v>
          </cell>
          <cell r="C11899" t="str">
            <v>H</v>
          </cell>
          <cell r="D11899">
            <v>0.47</v>
          </cell>
          <cell r="E11899">
            <v>0.53</v>
          </cell>
          <cell r="F11899" t="str">
            <v>SINAPI JUNHO 2025</v>
          </cell>
        </row>
        <row r="11900">
          <cell r="A11900">
            <v>100315</v>
          </cell>
          <cell r="B11900" t="str">
            <v>CURSO DE CAPACITAÇÃO PARA TÉCNICO EM SEGURANÇA DO TRABALHO (ENCARGOS COMPLEMENTARES) - MENSALISTA</v>
          </cell>
          <cell r="C11900" t="str">
            <v>MES</v>
          </cell>
          <cell r="D11900">
            <v>61.86</v>
          </cell>
          <cell r="E11900">
            <v>69.650000000000006</v>
          </cell>
          <cell r="F11900" t="str">
            <v>SINAPI JUNHO 2025</v>
          </cell>
        </row>
        <row r="11901">
          <cell r="A11901">
            <v>95387</v>
          </cell>
          <cell r="B11901" t="str">
            <v>CURSO DE CAPACITAÇÃO PARA VIDRACEIRO (ENCARGOS COMPLEMENTARES) - HORISTA</v>
          </cell>
          <cell r="C11901" t="str">
            <v>H</v>
          </cell>
          <cell r="D11901">
            <v>0.23</v>
          </cell>
          <cell r="E11901">
            <v>0.26</v>
          </cell>
          <cell r="F11901" t="str">
            <v>SINAPI JUNHO 2025</v>
          </cell>
        </row>
        <row r="11902">
          <cell r="A11902">
            <v>101371</v>
          </cell>
          <cell r="B11902" t="str">
            <v>CURSO DE CAPACITAÇÃO PARA VIDRACEIRO (ENCARGOS COMPLEMENTARES) - MENSALISTA</v>
          </cell>
          <cell r="C11902" t="str">
            <v>MES</v>
          </cell>
          <cell r="D11902">
            <v>30.74</v>
          </cell>
          <cell r="E11902">
            <v>34.61</v>
          </cell>
          <cell r="F11902" t="str">
            <v>SINAPI JUNHO 2025</v>
          </cell>
        </row>
        <row r="11903">
          <cell r="A11903">
            <v>100288</v>
          </cell>
          <cell r="B11903" t="str">
            <v>CURSO DE CAPACITAÇÃO PARA VIGIA DIURNO (ENCARGOS COMPLEMENTARES) - HORISTA</v>
          </cell>
          <cell r="C11903" t="str">
            <v>H</v>
          </cell>
          <cell r="D11903">
            <v>0.08</v>
          </cell>
          <cell r="E11903">
            <v>0.09</v>
          </cell>
          <cell r="F11903" t="str">
            <v>SINAPI JUNHO 2025</v>
          </cell>
        </row>
        <row r="11904">
          <cell r="A11904">
            <v>101372</v>
          </cell>
          <cell r="B11904" t="str">
            <v>CURSO DE CAPACITAÇÃO PARA VIGIA DIURNO (ENCARGOS COMPLEMENTARES) - MENSALISTA</v>
          </cell>
          <cell r="C11904" t="str">
            <v>MES</v>
          </cell>
          <cell r="D11904">
            <v>10.77</v>
          </cell>
          <cell r="E11904">
            <v>12.13</v>
          </cell>
          <cell r="F11904" t="str">
            <v>SINAPI JUNHO 2025</v>
          </cell>
        </row>
        <row r="11905">
          <cell r="A11905">
            <v>90775</v>
          </cell>
          <cell r="B11905" t="str">
            <v>DESENHISTA PROJETISTA COM ENCARGOS COMPLEMENTARES</v>
          </cell>
          <cell r="C11905" t="str">
            <v>H</v>
          </cell>
          <cell r="D11905">
            <v>23.21</v>
          </cell>
          <cell r="E11905">
            <v>25.81</v>
          </cell>
          <cell r="F11905" t="str">
            <v>SINAPI JUNHO 2025</v>
          </cell>
        </row>
        <row r="11906">
          <cell r="A11906">
            <v>93561</v>
          </cell>
          <cell r="B11906" t="str">
            <v>DESENHISTA PROJETISTA COM ENCARGOS COMPLEMENTARES</v>
          </cell>
          <cell r="C11906" t="str">
            <v>MES</v>
          </cell>
          <cell r="D11906">
            <v>4044.81</v>
          </cell>
          <cell r="E11906">
            <v>4499.67</v>
          </cell>
          <cell r="F11906" t="str">
            <v>SINAPI JUNHO 2025</v>
          </cell>
        </row>
        <row r="11907">
          <cell r="A11907">
            <v>88264</v>
          </cell>
          <cell r="B11907" t="str">
            <v>ELETRICISTA COM ENCARGOS COMPLEMENTARES</v>
          </cell>
          <cell r="C11907" t="str">
            <v>H</v>
          </cell>
          <cell r="D11907">
            <v>28.77</v>
          </cell>
          <cell r="E11907">
            <v>31.48</v>
          </cell>
          <cell r="F11907" t="str">
            <v>SINAPI JUNHO 2025</v>
          </cell>
        </row>
        <row r="11908">
          <cell r="A11908">
            <v>101399</v>
          </cell>
          <cell r="B11908" t="str">
            <v>ELETRICISTA COM ENCARGOS COMPLEMENTARES</v>
          </cell>
          <cell r="C11908" t="str">
            <v>MES</v>
          </cell>
          <cell r="D11908">
            <v>5049.55</v>
          </cell>
          <cell r="E11908">
            <v>5520.26</v>
          </cell>
          <cell r="F11908" t="str">
            <v>SINAPI JUNHO 2025</v>
          </cell>
        </row>
        <row r="11909">
          <cell r="A11909">
            <v>88266</v>
          </cell>
          <cell r="B11909" t="str">
            <v>ELETROTÉCNICO COM ENCARGOS COMPLEMENTARES</v>
          </cell>
          <cell r="C11909" t="str">
            <v>H</v>
          </cell>
          <cell r="D11909">
            <v>29.95</v>
          </cell>
          <cell r="E11909">
            <v>32.81</v>
          </cell>
          <cell r="F11909" t="str">
            <v>SINAPI JUNHO 2025</v>
          </cell>
        </row>
        <row r="11910">
          <cell r="A11910">
            <v>101401</v>
          </cell>
          <cell r="B11910" t="str">
            <v>ELETROTÉCNICO COM ENCARGOS COMPLEMENTARES</v>
          </cell>
          <cell r="C11910" t="str">
            <v>MES</v>
          </cell>
          <cell r="D11910">
            <v>5260.38</v>
          </cell>
          <cell r="E11910">
            <v>5757.66</v>
          </cell>
          <cell r="F11910" t="str">
            <v>SINAPI JUNHO 2025</v>
          </cell>
        </row>
        <row r="11911">
          <cell r="A11911">
            <v>88267</v>
          </cell>
          <cell r="B11911" t="str">
            <v>ENCANADOR OU BOMBEIRO HIDRÁULICO COM ENCARGOS COMPLEMENTARES</v>
          </cell>
          <cell r="C11911" t="str">
            <v>H</v>
          </cell>
          <cell r="D11911">
            <v>27.68</v>
          </cell>
          <cell r="E11911">
            <v>30.34</v>
          </cell>
          <cell r="F11911" t="str">
            <v>SINAPI JUNHO 2025</v>
          </cell>
        </row>
        <row r="11912">
          <cell r="A11912">
            <v>101402</v>
          </cell>
          <cell r="B11912" t="str">
            <v>ENCANADOR OU BOMBEIRO HIDRÁULICO COM ENCARGOS COMPLEMENTARES</v>
          </cell>
          <cell r="C11912" t="str">
            <v>MES</v>
          </cell>
          <cell r="D11912">
            <v>4868.3100000000004</v>
          </cell>
          <cell r="E11912">
            <v>5332.35</v>
          </cell>
          <cell r="F11912" t="str">
            <v>SINAPI JUNHO 2025</v>
          </cell>
        </row>
        <row r="11913">
          <cell r="A11913">
            <v>90776</v>
          </cell>
          <cell r="B11913" t="str">
            <v>ENCARREGADO GERAL COM ENCARGOS COMPLEMENTARES</v>
          </cell>
          <cell r="C11913" t="str">
            <v>H</v>
          </cell>
          <cell r="D11913">
            <v>42.16</v>
          </cell>
          <cell r="E11913">
            <v>47.04</v>
          </cell>
          <cell r="F11913" t="str">
            <v>SINAPI JUNHO 2025</v>
          </cell>
        </row>
        <row r="11914">
          <cell r="A11914">
            <v>93572</v>
          </cell>
          <cell r="B11914" t="str">
            <v>ENCARREGADO GERAL DE OBRAS COM ENCARGOS COMPLEMENTARES</v>
          </cell>
          <cell r="C11914" t="str">
            <v>MES</v>
          </cell>
          <cell r="D11914">
            <v>7297.39</v>
          </cell>
          <cell r="E11914">
            <v>8148.4</v>
          </cell>
          <cell r="F11914" t="str">
            <v>SINAPI JUNHO 2025</v>
          </cell>
        </row>
        <row r="11915">
          <cell r="A11915">
            <v>90777</v>
          </cell>
          <cell r="B11915" t="str">
            <v>ENGENHEIRO CIVIL DE OBRA JUNIOR COM ENCARGOS COMPLEMENTARES</v>
          </cell>
          <cell r="C11915" t="str">
            <v>H</v>
          </cell>
          <cell r="D11915">
            <v>121.52</v>
          </cell>
          <cell r="E11915">
            <v>136.32</v>
          </cell>
          <cell r="F11915" t="str">
            <v>SINAPI JUNHO 2025</v>
          </cell>
        </row>
        <row r="11916">
          <cell r="A11916">
            <v>93565</v>
          </cell>
          <cell r="B11916" t="str">
            <v>ENGENHEIRO CIVIL DE OBRA JUNIOR COM ENCARGOS COMPLEMENTARES</v>
          </cell>
          <cell r="C11916" t="str">
            <v>MES</v>
          </cell>
          <cell r="D11916">
            <v>20956.419999999998</v>
          </cell>
          <cell r="E11916">
            <v>23542.240000000002</v>
          </cell>
          <cell r="F11916" t="str">
            <v>SINAPI JUNHO 2025</v>
          </cell>
        </row>
        <row r="11917">
          <cell r="A11917">
            <v>90778</v>
          </cell>
          <cell r="B11917" t="str">
            <v>ENGENHEIRO CIVIL DE OBRA PLENO COM ENCARGOS COMPLEMENTARES</v>
          </cell>
          <cell r="C11917" t="str">
            <v>H</v>
          </cell>
          <cell r="D11917">
            <v>127.44</v>
          </cell>
          <cell r="E11917">
            <v>142.97</v>
          </cell>
          <cell r="F11917" t="str">
            <v>SINAPI JUNHO 2025</v>
          </cell>
        </row>
        <row r="11918">
          <cell r="A11918">
            <v>93567</v>
          </cell>
          <cell r="B11918" t="str">
            <v>ENGENHEIRO CIVIL DE OBRA PLENO COM ENCARGOS COMPLEMENTARES</v>
          </cell>
          <cell r="C11918" t="str">
            <v>MES</v>
          </cell>
          <cell r="D11918">
            <v>21976.880000000001</v>
          </cell>
          <cell r="E11918">
            <v>24691.279999999999</v>
          </cell>
          <cell r="F11918" t="str">
            <v>SINAPI JUNHO 2025</v>
          </cell>
        </row>
        <row r="11919">
          <cell r="A11919">
            <v>90779</v>
          </cell>
          <cell r="B11919" t="str">
            <v>ENGENHEIRO CIVIL DE OBRA SENIOR COM ENCARGOS COMPLEMENTARES</v>
          </cell>
          <cell r="C11919" t="str">
            <v>H</v>
          </cell>
          <cell r="D11919">
            <v>151.71</v>
          </cell>
          <cell r="E11919">
            <v>170.26</v>
          </cell>
          <cell r="F11919" t="str">
            <v>SINAPI JUNHO 2025</v>
          </cell>
        </row>
        <row r="11920">
          <cell r="A11920">
            <v>93568</v>
          </cell>
          <cell r="B11920" t="str">
            <v>ENGENHEIRO CIVIL DE OBRA SENIOR COM ENCARGOS COMPLEMENTARES</v>
          </cell>
          <cell r="C11920" t="str">
            <v>MES</v>
          </cell>
          <cell r="D11920">
            <v>26153.55</v>
          </cell>
          <cell r="E11920">
            <v>29394.21</v>
          </cell>
          <cell r="F11920" t="str">
            <v>SINAPI JUNHO 2025</v>
          </cell>
        </row>
        <row r="11921">
          <cell r="A11921">
            <v>88269</v>
          </cell>
          <cell r="B11921" t="str">
            <v>GESSEIRO COM ENCARGOS COMPLEMENTARES</v>
          </cell>
          <cell r="C11921" t="str">
            <v>H</v>
          </cell>
          <cell r="D11921">
            <v>28.2</v>
          </cell>
          <cell r="E11921">
            <v>30.84</v>
          </cell>
          <cell r="F11921" t="str">
            <v>SINAPI JUNHO 2025</v>
          </cell>
        </row>
        <row r="11922">
          <cell r="A11922">
            <v>101407</v>
          </cell>
          <cell r="B11922" t="str">
            <v>GESSEIRO COM ENCARGOS COMPLEMENTARES</v>
          </cell>
          <cell r="C11922" t="str">
            <v>MES</v>
          </cell>
          <cell r="D11922">
            <v>4974.21</v>
          </cell>
          <cell r="E11922">
            <v>5436.03</v>
          </cell>
          <cell r="F11922" t="str">
            <v>SINAPI JUNHO 2025</v>
          </cell>
        </row>
        <row r="11923">
          <cell r="A11923">
            <v>88270</v>
          </cell>
          <cell r="B11923" t="str">
            <v>IMPERMEABILIZADOR COM ENCARGOS COMPLEMENTARES</v>
          </cell>
          <cell r="C11923" t="str">
            <v>H</v>
          </cell>
          <cell r="D11923">
            <v>28.4</v>
          </cell>
          <cell r="E11923">
            <v>31.07</v>
          </cell>
          <cell r="F11923" t="str">
            <v>SINAPI JUNHO 2025</v>
          </cell>
        </row>
        <row r="11924">
          <cell r="A11924">
            <v>101408</v>
          </cell>
          <cell r="B11924" t="str">
            <v>IMPERMEABILIZADOR COM ENCARGOS COMPLEMENTARES</v>
          </cell>
          <cell r="C11924" t="str">
            <v>MES</v>
          </cell>
          <cell r="D11924">
            <v>5000.66</v>
          </cell>
          <cell r="E11924">
            <v>5465.82</v>
          </cell>
          <cell r="F11924" t="str">
            <v>SINAPI JUNHO 2025</v>
          </cell>
        </row>
        <row r="11925">
          <cell r="A11925">
            <v>102919</v>
          </cell>
          <cell r="B11925" t="str">
            <v>INSTALADOR DE PISO ELEVADO COM ENCARGOS COMPLEMENTARES</v>
          </cell>
          <cell r="C11925" t="str">
            <v>H</v>
          </cell>
          <cell r="D11925">
            <v>0</v>
          </cell>
          <cell r="E11925">
            <v>0</v>
          </cell>
          <cell r="F11925" t="str">
            <v>SINAPI JUNHO 2025</v>
          </cell>
        </row>
        <row r="11926">
          <cell r="A11926">
            <v>101409</v>
          </cell>
          <cell r="B11926" t="str">
            <v>INSTALADOR DE TUBULAÇÕES COM ENCARGOS COMPLEMENTARES</v>
          </cell>
          <cell r="C11926" t="str">
            <v>MES</v>
          </cell>
          <cell r="D11926">
            <v>4236.25</v>
          </cell>
          <cell r="E11926">
            <v>4633.71</v>
          </cell>
          <cell r="F11926" t="str">
            <v>SINAPI JUNHO 2025</v>
          </cell>
        </row>
        <row r="11927">
          <cell r="A11927">
            <v>88441</v>
          </cell>
          <cell r="B11927" t="str">
            <v>JARDINEIRO COM ENCARGOS COMPLEMENTARES</v>
          </cell>
          <cell r="C11927" t="str">
            <v>H</v>
          </cell>
          <cell r="D11927">
            <v>23.95</v>
          </cell>
          <cell r="E11927">
            <v>26.07</v>
          </cell>
          <cell r="F11927" t="str">
            <v>SINAPI JUNHO 2025</v>
          </cell>
        </row>
        <row r="11928">
          <cell r="A11928">
            <v>101410</v>
          </cell>
          <cell r="B11928" t="str">
            <v>JARDINEIRO COM ENCARGOS COMPLEMENTARES</v>
          </cell>
          <cell r="C11928" t="str">
            <v>MES</v>
          </cell>
          <cell r="D11928">
            <v>4251.09</v>
          </cell>
          <cell r="E11928">
            <v>4621.79</v>
          </cell>
          <cell r="F11928" t="str">
            <v>SINAPI JUNHO 2025</v>
          </cell>
        </row>
        <row r="11929">
          <cell r="A11929">
            <v>88272</v>
          </cell>
          <cell r="B11929" t="str">
            <v>MACARIQUEIRO COM ENCARGOS COMPLEMENTARES</v>
          </cell>
          <cell r="C11929" t="str">
            <v>H</v>
          </cell>
          <cell r="D11929">
            <v>28.72</v>
          </cell>
          <cell r="E11929">
            <v>31.32</v>
          </cell>
          <cell r="F11929" t="str">
            <v>SINAPI JUNHO 2025</v>
          </cell>
        </row>
        <row r="11930">
          <cell r="A11930">
            <v>88273</v>
          </cell>
          <cell r="B11930" t="str">
            <v>MARCENEIRO COM ENCARGOS COMPLEMENTARES</v>
          </cell>
          <cell r="C11930" t="str">
            <v>H</v>
          </cell>
          <cell r="D11930">
            <v>28.05</v>
          </cell>
          <cell r="E11930">
            <v>30.69</v>
          </cell>
          <cell r="F11930" t="str">
            <v>SINAPI JUNHO 2025</v>
          </cell>
        </row>
        <row r="11931">
          <cell r="A11931">
            <v>101413</v>
          </cell>
          <cell r="B11931" t="str">
            <v>MARCENEIRO COM ENCARGOS COMPLEMENTARES</v>
          </cell>
          <cell r="C11931" t="str">
            <v>MES</v>
          </cell>
          <cell r="D11931">
            <v>4940.88</v>
          </cell>
          <cell r="E11931">
            <v>5403.81</v>
          </cell>
          <cell r="F11931" t="str">
            <v>SINAPI JUNHO 2025</v>
          </cell>
        </row>
        <row r="11932">
          <cell r="A11932">
            <v>101414</v>
          </cell>
          <cell r="B11932" t="str">
            <v>MARMORISTA / GRANITEIRO COM ENCARGOS COMPLEMENTARES</v>
          </cell>
          <cell r="C11932" t="str">
            <v>MES</v>
          </cell>
          <cell r="D11932">
            <v>4983.04</v>
          </cell>
          <cell r="E11932">
            <v>5445.97</v>
          </cell>
          <cell r="F11932" t="str">
            <v>SINAPI JUNHO 2025</v>
          </cell>
        </row>
        <row r="11933">
          <cell r="A11933">
            <v>88274</v>
          </cell>
          <cell r="B11933" t="str">
            <v>MARMORISTA/GRANITEIRO COM ENCARGOS COMPLEMENTARES</v>
          </cell>
          <cell r="C11933" t="str">
            <v>H</v>
          </cell>
          <cell r="D11933">
            <v>28.27</v>
          </cell>
          <cell r="E11933">
            <v>30.91</v>
          </cell>
          <cell r="F11933" t="str">
            <v>SINAPI JUNHO 2025</v>
          </cell>
        </row>
        <row r="11934">
          <cell r="A11934">
            <v>101412</v>
          </cell>
          <cell r="B11934" t="str">
            <v>MAÇARIQUEIRO COM ENCARGOS COMPLEMENTARES</v>
          </cell>
          <cell r="C11934" t="str">
            <v>MES</v>
          </cell>
          <cell r="D11934">
            <v>5075.93</v>
          </cell>
          <cell r="E11934">
            <v>5528.29</v>
          </cell>
          <cell r="F11934" t="str">
            <v>SINAPI JUNHO 2025</v>
          </cell>
        </row>
        <row r="11935">
          <cell r="A11935">
            <v>101415</v>
          </cell>
          <cell r="B11935" t="str">
            <v>MECÂNICO DE EQUIPAMENTOS PESADOS COM ENCARGOS COMPLEMENTARES</v>
          </cell>
          <cell r="C11935" t="str">
            <v>MES</v>
          </cell>
          <cell r="D11935">
            <v>5459.05</v>
          </cell>
          <cell r="E11935">
            <v>6010.58</v>
          </cell>
          <cell r="F11935" t="str">
            <v>SINAPI JUNHO 2025</v>
          </cell>
        </row>
        <row r="11936">
          <cell r="A11936">
            <v>100308</v>
          </cell>
          <cell r="B11936" t="str">
            <v>MECÂNICO DE REFRIGERAÇÃO COM ENCARGOS COMPLEMENTARES</v>
          </cell>
          <cell r="C11936" t="str">
            <v>H</v>
          </cell>
          <cell r="D11936">
            <v>28.98</v>
          </cell>
          <cell r="E11936">
            <v>31.71</v>
          </cell>
          <cell r="F11936" t="str">
            <v>SINAPI JUNHO 2025</v>
          </cell>
        </row>
        <row r="11937">
          <cell r="A11937">
            <v>101416</v>
          </cell>
          <cell r="B11937" t="str">
            <v>MECÂNICO DE REFRIGERAÇÃO COM ENCARGOS COMPLEMENTARES</v>
          </cell>
          <cell r="C11937" t="str">
            <v>MES</v>
          </cell>
          <cell r="D11937">
            <v>5093.96</v>
          </cell>
          <cell r="E11937">
            <v>5570.27</v>
          </cell>
          <cell r="F11937" t="str">
            <v>SINAPI JUNHO 2025</v>
          </cell>
        </row>
        <row r="11938">
          <cell r="A11938">
            <v>88275</v>
          </cell>
          <cell r="B11938" t="str">
            <v>MECÃNICO DE EQUIPAMENTOS PESADOS COM ENCARGOS COMPLEMENTARES</v>
          </cell>
          <cell r="C11938" t="str">
            <v>H</v>
          </cell>
          <cell r="D11938">
            <v>31.1</v>
          </cell>
          <cell r="E11938">
            <v>34.25</v>
          </cell>
          <cell r="F11938" t="str">
            <v>SINAPI JUNHO 2025</v>
          </cell>
        </row>
        <row r="11939">
          <cell r="A11939">
            <v>90780</v>
          </cell>
          <cell r="B11939" t="str">
            <v>MESTRE DE OBRAS COM ENCARGOS COMPLEMENTARES</v>
          </cell>
          <cell r="C11939" t="str">
            <v>H</v>
          </cell>
          <cell r="D11939">
            <v>64.180000000000007</v>
          </cell>
          <cell r="E11939">
            <v>71.790000000000006</v>
          </cell>
          <cell r="F11939" t="str">
            <v>SINAPI JUNHO 2025</v>
          </cell>
        </row>
        <row r="11940">
          <cell r="A11940">
            <v>94295</v>
          </cell>
          <cell r="B11940" t="str">
            <v>MESTRE DE OBRAS COM ENCARGOS COMPLEMENTARES</v>
          </cell>
          <cell r="C11940" t="str">
            <v>MES</v>
          </cell>
          <cell r="D11940">
            <v>11081.68</v>
          </cell>
          <cell r="E11940">
            <v>12409.51</v>
          </cell>
          <cell r="F11940" t="str">
            <v>SINAPI JUNHO 2025</v>
          </cell>
        </row>
        <row r="11941">
          <cell r="A11941">
            <v>88277</v>
          </cell>
          <cell r="B11941" t="str">
            <v>MONTADOR (TUBO AÇO/EQUIPAMENTOS) COM ENCARGOS COMPLEMENTARES</v>
          </cell>
          <cell r="C11941" t="str">
            <v>H</v>
          </cell>
          <cell r="D11941">
            <v>24.05</v>
          </cell>
          <cell r="E11941">
            <v>26.32</v>
          </cell>
          <cell r="F11941" t="str">
            <v>SINAPI JUNHO 2025</v>
          </cell>
        </row>
        <row r="11942">
          <cell r="A11942">
            <v>101417</v>
          </cell>
          <cell r="B11942" t="str">
            <v>MONTADOR DE ELETROELETRÔNICO COM ENCARGOS COMPLEMENTARES</v>
          </cell>
          <cell r="C11942" t="str">
            <v>MES</v>
          </cell>
          <cell r="D11942">
            <v>4514.55</v>
          </cell>
          <cell r="E11942">
            <v>4917.8599999999997</v>
          </cell>
          <cell r="F11942" t="str">
            <v>SINAPI JUNHO 2025</v>
          </cell>
        </row>
        <row r="11943">
          <cell r="A11943">
            <v>100307</v>
          </cell>
          <cell r="B11943" t="str">
            <v>MONTADOR DE ELETROELETRÔNICOS COM ENCARGOS COMPLEMENTARES</v>
          </cell>
          <cell r="C11943" t="str">
            <v>H</v>
          </cell>
          <cell r="D11943">
            <v>25.6</v>
          </cell>
          <cell r="E11943">
            <v>27.91</v>
          </cell>
          <cell r="F11943" t="str">
            <v>SINAPI JUNHO 2025</v>
          </cell>
        </row>
        <row r="11944">
          <cell r="A11944">
            <v>88278</v>
          </cell>
          <cell r="B11944" t="str">
            <v>MONTADOR DE ESTRUTURA METÁLICA COM ENCARGOS COMPLEMENTARES</v>
          </cell>
          <cell r="C11944" t="str">
            <v>H</v>
          </cell>
          <cell r="D11944">
            <v>21.35</v>
          </cell>
          <cell r="E11944">
            <v>23.3</v>
          </cell>
          <cell r="F11944" t="str">
            <v>SINAPI JUNHO 2025</v>
          </cell>
        </row>
        <row r="11945">
          <cell r="A11945">
            <v>101418</v>
          </cell>
          <cell r="B11945" t="str">
            <v>MONTADOR DE ESTRUTURAS METÁLICAS COM ENCARGOS COMPLEMENTARES</v>
          </cell>
          <cell r="C11945" t="str">
            <v>MES</v>
          </cell>
          <cell r="D11945">
            <v>3775.73</v>
          </cell>
          <cell r="E11945">
            <v>4115.1499999999996</v>
          </cell>
          <cell r="F11945" t="str">
            <v>SINAPI JUNHO 2025</v>
          </cell>
        </row>
        <row r="11946">
          <cell r="A11946">
            <v>105535</v>
          </cell>
          <cell r="B11946" t="str">
            <v>MONTADOR DE FÔRMAS DO SISTEMA DE PAREDES DE CONCRETO COM ENCARGOS COMPLEMENTARES</v>
          </cell>
          <cell r="C11946" t="str">
            <v>H</v>
          </cell>
          <cell r="D11946">
            <v>0</v>
          </cell>
          <cell r="E11946">
            <v>0</v>
          </cell>
          <cell r="F11946" t="str">
            <v>SINAPI JUNHO 2025</v>
          </cell>
        </row>
        <row r="11947">
          <cell r="A11947">
            <v>101419</v>
          </cell>
          <cell r="B11947" t="str">
            <v>MONTADOR DE MÁQUINAS COM ENCARGOS COMPLEMENTARES</v>
          </cell>
          <cell r="C11947" t="str">
            <v>MES</v>
          </cell>
          <cell r="D11947">
            <v>4075.97</v>
          </cell>
          <cell r="E11947">
            <v>4424</v>
          </cell>
          <cell r="F11947" t="str">
            <v>SINAPI JUNHO 2025</v>
          </cell>
        </row>
        <row r="11948">
          <cell r="A11948">
            <v>88279</v>
          </cell>
          <cell r="B11948" t="str">
            <v>MONTADOR ELETROMECÃNICO COM ENCARGOS COMPLEMENTARES</v>
          </cell>
          <cell r="C11948" t="str">
            <v>H</v>
          </cell>
          <cell r="D11948">
            <v>23.33</v>
          </cell>
          <cell r="E11948">
            <v>25.36</v>
          </cell>
          <cell r="F11948" t="str">
            <v>SINAPI JUNHO 2025</v>
          </cell>
        </row>
        <row r="11949">
          <cell r="A11949">
            <v>88281</v>
          </cell>
          <cell r="B11949" t="str">
            <v>MOTORISTA DE BASCULANTE COM ENCARGOS COMPLEMENTARES</v>
          </cell>
          <cell r="C11949" t="str">
            <v>H</v>
          </cell>
          <cell r="D11949">
            <v>27.7</v>
          </cell>
          <cell r="E11949">
            <v>30.43</v>
          </cell>
          <cell r="F11949" t="str">
            <v>SINAPI JUNHO 2025</v>
          </cell>
        </row>
        <row r="11950">
          <cell r="A11950">
            <v>93558</v>
          </cell>
          <cell r="B11950" t="str">
            <v>MOTORISTA DE CAMINHAO COM ENCARGOS COMPLEMENTARES</v>
          </cell>
          <cell r="C11950" t="str">
            <v>MES</v>
          </cell>
          <cell r="D11950">
            <v>4729.53</v>
          </cell>
          <cell r="E11950">
            <v>5189.13</v>
          </cell>
          <cell r="F11950" t="str">
            <v>SINAPI JUNHO 2025</v>
          </cell>
        </row>
        <row r="11951">
          <cell r="A11951">
            <v>101420</v>
          </cell>
          <cell r="B11951" t="str">
            <v>MOTORISTA DE CAMINHÃO BASCULANTE COM ENCARGOS COMPLEMENTARES</v>
          </cell>
          <cell r="C11951" t="str">
            <v>MES</v>
          </cell>
          <cell r="D11951">
            <v>4872.53</v>
          </cell>
          <cell r="E11951">
            <v>5350.14</v>
          </cell>
          <cell r="F11951" t="str">
            <v>SINAPI JUNHO 2025</v>
          </cell>
        </row>
        <row r="11952">
          <cell r="A11952">
            <v>101421</v>
          </cell>
          <cell r="B11952" t="str">
            <v>MOTORISTA DE CAMINHÃO CARRETA COM ENCARGOS COMPLEMENTARES</v>
          </cell>
          <cell r="C11952" t="str">
            <v>MES</v>
          </cell>
          <cell r="D11952">
            <v>5618.89</v>
          </cell>
          <cell r="E11952">
            <v>6190.54</v>
          </cell>
          <cell r="F11952" t="str">
            <v>SINAPI JUNHO 2025</v>
          </cell>
        </row>
        <row r="11953">
          <cell r="A11953">
            <v>88282</v>
          </cell>
          <cell r="B11953" t="str">
            <v>MOTORISTA DE CAMINHÃO COM ENCARGOS COMPLEMENTARES</v>
          </cell>
          <cell r="C11953" t="str">
            <v>H</v>
          </cell>
          <cell r="D11953">
            <v>26.87</v>
          </cell>
          <cell r="E11953">
            <v>29.5</v>
          </cell>
          <cell r="F11953" t="str">
            <v>SINAPI JUNHO 2025</v>
          </cell>
        </row>
        <row r="11954">
          <cell r="A11954">
            <v>88283</v>
          </cell>
          <cell r="B11954" t="str">
            <v>MOTORISTA DE CAMINHÃO E CARRETA COM ENCARGOS COMPLEMENTARES</v>
          </cell>
          <cell r="C11954" t="str">
            <v>H</v>
          </cell>
          <cell r="D11954">
            <v>32.03</v>
          </cell>
          <cell r="E11954">
            <v>35.29</v>
          </cell>
          <cell r="F11954" t="str">
            <v>SINAPI JUNHO 2025</v>
          </cell>
        </row>
        <row r="11955">
          <cell r="A11955">
            <v>101422</v>
          </cell>
          <cell r="B11955" t="str">
            <v>MOTORISTA DE CARRO DE PASSEIO COM ENCARGOS COMPLEMENTARES</v>
          </cell>
          <cell r="C11955" t="str">
            <v>MES</v>
          </cell>
          <cell r="D11955">
            <v>4137.66</v>
          </cell>
          <cell r="E11955">
            <v>4522.68</v>
          </cell>
          <cell r="F11955" t="str">
            <v>SINAPI JUNHO 2025</v>
          </cell>
        </row>
        <row r="11956">
          <cell r="A11956">
            <v>88284</v>
          </cell>
          <cell r="B11956" t="str">
            <v>MOTORISTA DE VEÍCULO LEVE COM ENCARGOS COMPLEMENTARES</v>
          </cell>
          <cell r="C11956" t="str">
            <v>H</v>
          </cell>
          <cell r="D11956">
            <v>23.43</v>
          </cell>
          <cell r="E11956">
            <v>25.63</v>
          </cell>
          <cell r="F11956" t="str">
            <v>SINAPI JUNHO 2025</v>
          </cell>
        </row>
        <row r="11957">
          <cell r="A11957">
            <v>101424</v>
          </cell>
          <cell r="B11957" t="str">
            <v>MOTORISTA OPERADOR DE CAMINHÃO COM MUNCK COM ENCARGOS COMPLEMENTARES</v>
          </cell>
          <cell r="C11957" t="str">
            <v>MES</v>
          </cell>
          <cell r="D11957">
            <v>5206.88</v>
          </cell>
          <cell r="E11957">
            <v>5726.62</v>
          </cell>
          <cell r="F11957" t="str">
            <v>SINAPI JUNHO 2025</v>
          </cell>
        </row>
        <row r="11958">
          <cell r="A11958">
            <v>88286</v>
          </cell>
          <cell r="B11958" t="str">
            <v>MOTORISTA OPERADOR DE MUNCK COM ENCARGOS COMPLEMENTARES</v>
          </cell>
          <cell r="C11958" t="str">
            <v>H</v>
          </cell>
          <cell r="D11958">
            <v>29.7</v>
          </cell>
          <cell r="E11958">
            <v>32.67</v>
          </cell>
          <cell r="F11958" t="str">
            <v>SINAPI JUNHO 2025</v>
          </cell>
        </row>
        <row r="11959">
          <cell r="A11959">
            <v>88288</v>
          </cell>
          <cell r="B11959" t="str">
            <v>NIVELADOR COM ENCARGOS COMPLEMENTARES</v>
          </cell>
          <cell r="C11959" t="str">
            <v>H</v>
          </cell>
          <cell r="D11959">
            <v>19.21</v>
          </cell>
          <cell r="E11959">
            <v>21.32</v>
          </cell>
          <cell r="F11959" t="str">
            <v>SINAPI JUNHO 2025</v>
          </cell>
        </row>
        <row r="11960">
          <cell r="A11960">
            <v>101425</v>
          </cell>
          <cell r="B11960" t="str">
            <v>NIVELADOR COM ENCARGOS COMPLEMENTARES</v>
          </cell>
          <cell r="C11960" t="str">
            <v>MES</v>
          </cell>
          <cell r="D11960">
            <v>3354.44</v>
          </cell>
          <cell r="E11960">
            <v>3722.32</v>
          </cell>
          <cell r="F11960" t="str">
            <v>SINAPI JUNHO 2025</v>
          </cell>
        </row>
        <row r="11961">
          <cell r="A11961">
            <v>101426</v>
          </cell>
          <cell r="B11961" t="str">
            <v>OPERADOR DE BATE-ESTACA COM ENCARGOS COMPLEMENTARES</v>
          </cell>
          <cell r="C11961" t="str">
            <v>MES</v>
          </cell>
          <cell r="D11961">
            <v>3813.82</v>
          </cell>
          <cell r="E11961">
            <v>4158.03</v>
          </cell>
          <cell r="F11961" t="str">
            <v>SINAPI JUNHO 2025</v>
          </cell>
        </row>
        <row r="11962">
          <cell r="A11962">
            <v>88291</v>
          </cell>
          <cell r="B11962" t="str">
            <v>OPERADOR DE BETONEIRA (CAMINHÃO) COM ENCARGOS COMPLEMENTARES</v>
          </cell>
          <cell r="C11962" t="str">
            <v>H</v>
          </cell>
          <cell r="D11962">
            <v>25.29</v>
          </cell>
          <cell r="E11962">
            <v>27.72</v>
          </cell>
          <cell r="F11962" t="str">
            <v>SINAPI JUNHO 2025</v>
          </cell>
        </row>
        <row r="11963">
          <cell r="A11963">
            <v>101427</v>
          </cell>
          <cell r="B11963" t="str">
            <v>OPERADOR DE BETONEIRA (CAMINHÃO) COM ENCARGOS COMPLEMENTARES</v>
          </cell>
          <cell r="C11963" t="str">
            <v>MES</v>
          </cell>
          <cell r="D11963">
            <v>4453.0200000000004</v>
          </cell>
          <cell r="E11963">
            <v>4877.7700000000004</v>
          </cell>
          <cell r="F11963" t="str">
            <v>SINAPI JUNHO 2025</v>
          </cell>
        </row>
        <row r="11964">
          <cell r="A11964">
            <v>101428</v>
          </cell>
          <cell r="B11964" t="str">
            <v>OPERADOR DE BETONEIRA ESTACIONÁRIA COM ENCARGOS COMPLEMENTARES</v>
          </cell>
          <cell r="C11964" t="str">
            <v>MES</v>
          </cell>
          <cell r="D11964">
            <v>3807.86</v>
          </cell>
          <cell r="E11964">
            <v>4151.33</v>
          </cell>
          <cell r="F11964" t="str">
            <v>SINAPI JUNHO 2025</v>
          </cell>
        </row>
        <row r="11965">
          <cell r="A11965">
            <v>88377</v>
          </cell>
          <cell r="B11965" t="str">
            <v>OPERADOR DE BETONEIRA ESTACIONÁRIA/MISTURADOR COM ENCARGOS COMPLEMENTARES</v>
          </cell>
          <cell r="C11965" t="str">
            <v>H</v>
          </cell>
          <cell r="D11965">
            <v>21.53</v>
          </cell>
          <cell r="E11965">
            <v>23.49</v>
          </cell>
          <cell r="F11965" t="str">
            <v>SINAPI JUNHO 2025</v>
          </cell>
        </row>
        <row r="11966">
          <cell r="A11966">
            <v>101429</v>
          </cell>
          <cell r="B11966" t="str">
            <v>OPERADOR DE COMPRESSOR DE AR OU COMPRESSORISTA COM ENCARGOS COMPLEMENTARES</v>
          </cell>
          <cell r="C11966" t="str">
            <v>MES</v>
          </cell>
          <cell r="D11966">
            <v>3591.59</v>
          </cell>
          <cell r="E11966">
            <v>3907.79</v>
          </cell>
          <cell r="F11966" t="str">
            <v>SINAPI JUNHO 2025</v>
          </cell>
        </row>
        <row r="11967">
          <cell r="A11967">
            <v>88292</v>
          </cell>
          <cell r="B11967" t="str">
            <v>OPERADOR DE COMPRESSOR OU COMPRESSORISTA COM ENCARGOS COMPLEMENTARES</v>
          </cell>
          <cell r="C11967" t="str">
            <v>H</v>
          </cell>
          <cell r="D11967">
            <v>20.27</v>
          </cell>
          <cell r="E11967">
            <v>22.08</v>
          </cell>
          <cell r="F11967" t="str">
            <v>SINAPI JUNHO 2025</v>
          </cell>
        </row>
        <row r="11968">
          <cell r="A11968">
            <v>88293</v>
          </cell>
          <cell r="B11968" t="str">
            <v>OPERADOR DE DEMARCADORA DE FAIXAS COM ENCARGOS COMPLEMENTARES</v>
          </cell>
          <cell r="C11968" t="str">
            <v>H</v>
          </cell>
          <cell r="D11968">
            <v>25.29</v>
          </cell>
          <cell r="E11968">
            <v>27.72</v>
          </cell>
          <cell r="F11968" t="str">
            <v>SINAPI JUNHO 2025</v>
          </cell>
        </row>
        <row r="11969">
          <cell r="A11969">
            <v>101430</v>
          </cell>
          <cell r="B11969" t="str">
            <v>OPERADOR DE DEMARCADORA DE FAIXAS DE TRÁFEGO COM ENCARGOS COMPLEMENTARES</v>
          </cell>
          <cell r="C11969" t="str">
            <v>MES</v>
          </cell>
          <cell r="D11969">
            <v>4453.0200000000004</v>
          </cell>
          <cell r="E11969">
            <v>4877.7700000000004</v>
          </cell>
          <cell r="F11969" t="str">
            <v>SINAPI JUNHO 2025</v>
          </cell>
        </row>
        <row r="11970">
          <cell r="A11970">
            <v>88294</v>
          </cell>
          <cell r="B11970" t="str">
            <v>OPERADOR DE ESCAVADEIRA COM ENCARGOS COMPLEMENTARES</v>
          </cell>
          <cell r="C11970" t="str">
            <v>H</v>
          </cell>
          <cell r="D11970">
            <v>27.01</v>
          </cell>
          <cell r="E11970">
            <v>29.65</v>
          </cell>
          <cell r="F11970" t="str">
            <v>SINAPI JUNHO 2025</v>
          </cell>
        </row>
        <row r="11971">
          <cell r="A11971">
            <v>101431</v>
          </cell>
          <cell r="B11971" t="str">
            <v>OPERADOR DE ESCAVADEIRA COM ENCARGOS COMPLEMENTARES</v>
          </cell>
          <cell r="C11971" t="str">
            <v>MES</v>
          </cell>
          <cell r="D11971">
            <v>4747.1899999999996</v>
          </cell>
          <cell r="E11971">
            <v>5209.01</v>
          </cell>
          <cell r="F11971" t="str">
            <v>SINAPI JUNHO 2025</v>
          </cell>
        </row>
        <row r="11972">
          <cell r="A11972">
            <v>88295</v>
          </cell>
          <cell r="B11972" t="str">
            <v>OPERADOR DE GUINCHO COM ENCARGOS COMPLEMENTARES</v>
          </cell>
          <cell r="C11972" t="str">
            <v>H</v>
          </cell>
          <cell r="D11972">
            <v>21.65</v>
          </cell>
          <cell r="E11972">
            <v>23.63</v>
          </cell>
          <cell r="F11972" t="str">
            <v>SINAPI JUNHO 2025</v>
          </cell>
        </row>
        <row r="11973">
          <cell r="A11973">
            <v>101432</v>
          </cell>
          <cell r="B11973" t="str">
            <v>OPERADOR DE GUINCHO OU GUINCHEIRO COM ENCARGOS COMPLEMENTARES</v>
          </cell>
          <cell r="C11973" t="str">
            <v>MES</v>
          </cell>
          <cell r="D11973">
            <v>3824.31</v>
          </cell>
          <cell r="E11973">
            <v>4169.84</v>
          </cell>
          <cell r="F11973" t="str">
            <v>SINAPI JUNHO 2025</v>
          </cell>
        </row>
        <row r="11974">
          <cell r="A11974">
            <v>88296</v>
          </cell>
          <cell r="B11974" t="str">
            <v>OPERADOR DE GUINDASTE COM ENCARGOS COMPLEMENTARES</v>
          </cell>
          <cell r="C11974" t="str">
            <v>H</v>
          </cell>
          <cell r="D11974">
            <v>31.14</v>
          </cell>
          <cell r="E11974">
            <v>34.29</v>
          </cell>
          <cell r="F11974" t="str">
            <v>SINAPI JUNHO 2025</v>
          </cell>
        </row>
        <row r="11975">
          <cell r="A11975">
            <v>101433</v>
          </cell>
          <cell r="B11975" t="str">
            <v>OPERADOR DE GUINDASTE COM ENCARGOS COMPLEMENTARES</v>
          </cell>
          <cell r="C11975" t="str">
            <v>MES</v>
          </cell>
          <cell r="D11975">
            <v>5456.47</v>
          </cell>
          <cell r="E11975">
            <v>6007.66</v>
          </cell>
          <cell r="F11975" t="str">
            <v>SINAPI JUNHO 2025</v>
          </cell>
        </row>
        <row r="11976">
          <cell r="A11976">
            <v>101434</v>
          </cell>
          <cell r="B11976" t="str">
            <v>OPERADOR DE JATO ABRASIVO OU JATISTA COM ENCARGOS COMPLEMENTARES</v>
          </cell>
          <cell r="C11976" t="str">
            <v>MES</v>
          </cell>
          <cell r="D11976">
            <v>4045.3</v>
          </cell>
          <cell r="E11976">
            <v>4418.6899999999996</v>
          </cell>
          <cell r="F11976" t="str">
            <v>SINAPI JUNHO 2025</v>
          </cell>
        </row>
        <row r="11977">
          <cell r="A11977">
            <v>88298</v>
          </cell>
          <cell r="B11977" t="str">
            <v>OPERADOR DE MARTELETE OU MARTELETEIRO COM ENCARGOS COMPLEMENTARES</v>
          </cell>
          <cell r="C11977" t="str">
            <v>H</v>
          </cell>
          <cell r="D11977">
            <v>21.53</v>
          </cell>
          <cell r="E11977">
            <v>23.49</v>
          </cell>
          <cell r="F11977" t="str">
            <v>SINAPI JUNHO 2025</v>
          </cell>
        </row>
        <row r="11978">
          <cell r="A11978">
            <v>101436</v>
          </cell>
          <cell r="B11978" t="str">
            <v>OPERADOR DE MARTELETE OU MARTELETEIRO COM ENCARGOS COMPLEMENTARES</v>
          </cell>
          <cell r="C11978" t="str">
            <v>MES</v>
          </cell>
          <cell r="D11978">
            <v>3807.86</v>
          </cell>
          <cell r="E11978">
            <v>4151.33</v>
          </cell>
          <cell r="F11978" t="str">
            <v>SINAPI JUNHO 2025</v>
          </cell>
        </row>
        <row r="11979">
          <cell r="A11979">
            <v>101437</v>
          </cell>
          <cell r="B11979" t="str">
            <v>OPERADOR DE MOTO SCRAPER COM ENCARGOS COMPLEMENTARES</v>
          </cell>
          <cell r="C11979" t="str">
            <v>MES</v>
          </cell>
          <cell r="D11979">
            <v>5122.09</v>
          </cell>
          <cell r="E11979">
            <v>5631.15</v>
          </cell>
          <cell r="F11979" t="str">
            <v>SINAPI JUNHO 2025</v>
          </cell>
        </row>
        <row r="11980">
          <cell r="A11980">
            <v>88299</v>
          </cell>
          <cell r="B11980" t="str">
            <v>OPERADOR DE MOTO-ESCREIPER COM ENCARGOS COMPLEMENTARES</v>
          </cell>
          <cell r="C11980" t="str">
            <v>H</v>
          </cell>
          <cell r="D11980">
            <v>29.17</v>
          </cell>
          <cell r="E11980">
            <v>32.07</v>
          </cell>
          <cell r="F11980" t="str">
            <v>SINAPI JUNHO 2025</v>
          </cell>
        </row>
        <row r="11981">
          <cell r="A11981">
            <v>88300</v>
          </cell>
          <cell r="B11981" t="str">
            <v>OPERADOR DE MOTONIVELADORA COM ENCARGOS COMPLEMENTARES</v>
          </cell>
          <cell r="C11981" t="str">
            <v>H</v>
          </cell>
          <cell r="D11981">
            <v>29.17</v>
          </cell>
          <cell r="E11981">
            <v>32.07</v>
          </cell>
          <cell r="F11981" t="str">
            <v>SINAPI JUNHO 2025</v>
          </cell>
        </row>
        <row r="11982">
          <cell r="A11982">
            <v>101438</v>
          </cell>
          <cell r="B11982" t="str">
            <v>OPERADOR DE MOTONIVELADORA COM ENCARGOS COMPLEMENTARES</v>
          </cell>
          <cell r="C11982" t="str">
            <v>MES</v>
          </cell>
          <cell r="D11982">
            <v>5122.09</v>
          </cell>
          <cell r="E11982">
            <v>5631.15</v>
          </cell>
          <cell r="F11982" t="str">
            <v>SINAPI JUNHO 2025</v>
          </cell>
        </row>
        <row r="11983">
          <cell r="A11983">
            <v>88297</v>
          </cell>
          <cell r="B11983" t="str">
            <v>OPERADOR DE MÁQUINAS E EQUIPAMENTOS COM ENCARGOS COMPLEMENTARES</v>
          </cell>
          <cell r="C11983" t="str">
            <v>H</v>
          </cell>
          <cell r="D11983">
            <v>24.4</v>
          </cell>
          <cell r="E11983">
            <v>26.71</v>
          </cell>
          <cell r="F11983" t="str">
            <v>SINAPI JUNHO 2025</v>
          </cell>
        </row>
        <row r="11984">
          <cell r="A11984">
            <v>101435</v>
          </cell>
          <cell r="B11984" t="str">
            <v>OPERADOR DE MÁQUINAS E TRATORES DIVERSOS COM ENCARGOS COMPLEMENTARES</v>
          </cell>
          <cell r="C11984" t="str">
            <v>MES</v>
          </cell>
          <cell r="D11984">
            <v>4297.0600000000004</v>
          </cell>
          <cell r="E11984">
            <v>4702.17</v>
          </cell>
          <cell r="F11984" t="str">
            <v>SINAPI JUNHO 2025</v>
          </cell>
        </row>
        <row r="11985">
          <cell r="A11985">
            <v>101440</v>
          </cell>
          <cell r="B11985" t="str">
            <v>OPERADOR DE PAVIMENTADORA / MESA VIBROACABADORA COM ENCARGOS COMPLEMENTARES</v>
          </cell>
          <cell r="C11985" t="str">
            <v>MES</v>
          </cell>
          <cell r="D11985">
            <v>4453.0200000000004</v>
          </cell>
          <cell r="E11985">
            <v>4877.7700000000004</v>
          </cell>
          <cell r="F11985" t="str">
            <v>SINAPI JUNHO 2025</v>
          </cell>
        </row>
        <row r="11986">
          <cell r="A11986">
            <v>88302</v>
          </cell>
          <cell r="B11986" t="str">
            <v>OPERADOR DE PAVIMENTADORA COM ENCARGOS COMPLEMENTARES</v>
          </cell>
          <cell r="C11986" t="str">
            <v>H</v>
          </cell>
          <cell r="D11986">
            <v>25.29</v>
          </cell>
          <cell r="E11986">
            <v>27.72</v>
          </cell>
          <cell r="F11986" t="str">
            <v>SINAPI JUNHO 2025</v>
          </cell>
        </row>
        <row r="11987">
          <cell r="A11987">
            <v>88301</v>
          </cell>
          <cell r="B11987" t="str">
            <v>OPERADOR DE PÁ CARREGADEIRA COM ENCARGOS COMPLEMENTARES</v>
          </cell>
          <cell r="C11987" t="str">
            <v>H</v>
          </cell>
          <cell r="D11987">
            <v>25.29</v>
          </cell>
          <cell r="E11987">
            <v>27.72</v>
          </cell>
          <cell r="F11987" t="str">
            <v>SINAPI JUNHO 2025</v>
          </cell>
        </row>
        <row r="11988">
          <cell r="A11988">
            <v>101439</v>
          </cell>
          <cell r="B11988" t="str">
            <v>OPERADOR DE PÁ CARREGADEIRA COM ENCARGOS COMPLEMENTARES</v>
          </cell>
          <cell r="C11988" t="str">
            <v>MES</v>
          </cell>
          <cell r="D11988">
            <v>4453.0200000000004</v>
          </cell>
          <cell r="E11988">
            <v>4877.7700000000004</v>
          </cell>
          <cell r="F11988" t="str">
            <v>SINAPI JUNHO 2025</v>
          </cell>
        </row>
        <row r="11989">
          <cell r="A11989">
            <v>88303</v>
          </cell>
          <cell r="B11989" t="str">
            <v>OPERADOR DE ROLO COMPACTADOR COM ENCARGOS COMPLEMENTARES</v>
          </cell>
          <cell r="C11989" t="str">
            <v>H</v>
          </cell>
          <cell r="D11989">
            <v>24.56</v>
          </cell>
          <cell r="E11989">
            <v>26.9</v>
          </cell>
          <cell r="F11989" t="str">
            <v>SINAPI JUNHO 2025</v>
          </cell>
        </row>
        <row r="11990">
          <cell r="A11990">
            <v>101441</v>
          </cell>
          <cell r="B11990" t="str">
            <v>OPERADOR DE ROLO COMPACTADOR COM ENCARGOS COMPLEMENTARES</v>
          </cell>
          <cell r="C11990" t="str">
            <v>MES</v>
          </cell>
          <cell r="D11990">
            <v>4328.7299999999996</v>
          </cell>
          <cell r="E11990">
            <v>4737.83</v>
          </cell>
          <cell r="F11990" t="str">
            <v>SINAPI JUNHO 2025</v>
          </cell>
        </row>
        <row r="11991">
          <cell r="A11991">
            <v>88304</v>
          </cell>
          <cell r="B11991" t="str">
            <v>OPERADOR DE USINA DE ASFALTO, DE SOLOS OU DE CONCRETO COM ENCARGOS COMPLEMENTARES</v>
          </cell>
          <cell r="C11991" t="str">
            <v>H</v>
          </cell>
          <cell r="D11991">
            <v>29.17</v>
          </cell>
          <cell r="E11991">
            <v>32.07</v>
          </cell>
          <cell r="F11991" t="str">
            <v>SINAPI JUNHO 2025</v>
          </cell>
        </row>
        <row r="11992">
          <cell r="A11992">
            <v>101443</v>
          </cell>
          <cell r="B11992" t="str">
            <v>OPERADOR DE USINA DE ASFALTO, DE SOLOS OU DE CONCRETO COM ENCARGOS COMPLEMENTARES</v>
          </cell>
          <cell r="C11992" t="str">
            <v>MES</v>
          </cell>
          <cell r="D11992">
            <v>5122.09</v>
          </cell>
          <cell r="E11992">
            <v>5631.15</v>
          </cell>
          <cell r="F11992" t="str">
            <v>SINAPI JUNHO 2025</v>
          </cell>
        </row>
        <row r="11993">
          <cell r="A11993">
            <v>88306</v>
          </cell>
          <cell r="B11993" t="str">
            <v>OPERADOR JATO DE AREIA OU JATISTA COM ENCARGOS COMPLEMENTARES</v>
          </cell>
          <cell r="C11993" t="str">
            <v>H</v>
          </cell>
          <cell r="D11993">
            <v>22.91</v>
          </cell>
          <cell r="E11993">
            <v>25.05</v>
          </cell>
          <cell r="F11993" t="str">
            <v>SINAPI JUNHO 2025</v>
          </cell>
        </row>
        <row r="11994">
          <cell r="A11994">
            <v>88307</v>
          </cell>
          <cell r="B11994" t="str">
            <v>OPERADOR PARA BATE ESTACAS COM ENCARGOS COMPLEMENTARES</v>
          </cell>
          <cell r="C11994" t="str">
            <v>H</v>
          </cell>
          <cell r="D11994">
            <v>21.57</v>
          </cell>
          <cell r="E11994">
            <v>23.53</v>
          </cell>
          <cell r="F11994" t="str">
            <v>SINAPI JUNHO 2025</v>
          </cell>
        </row>
        <row r="11995">
          <cell r="A11995">
            <v>88308</v>
          </cell>
          <cell r="B11995" t="str">
            <v>PASTILHEIRO COM ENCARGOS COMPLEMENTARES</v>
          </cell>
          <cell r="C11995" t="str">
            <v>H</v>
          </cell>
          <cell r="D11995">
            <v>28.27</v>
          </cell>
          <cell r="E11995">
            <v>30.91</v>
          </cell>
          <cell r="F11995" t="str">
            <v>SINAPI JUNHO 2025</v>
          </cell>
        </row>
        <row r="11996">
          <cell r="A11996">
            <v>101444</v>
          </cell>
          <cell r="B11996" t="str">
            <v>PASTILHEIRO COM ENCARGOS COMPLEMENTARES</v>
          </cell>
          <cell r="C11996" t="str">
            <v>MES</v>
          </cell>
          <cell r="D11996">
            <v>4983.04</v>
          </cell>
          <cell r="E11996">
            <v>5445.97</v>
          </cell>
          <cell r="F11996" t="str">
            <v>SINAPI JUNHO 2025</v>
          </cell>
        </row>
        <row r="11997">
          <cell r="A11997">
            <v>88309</v>
          </cell>
          <cell r="B11997" t="str">
            <v>PEDREIRO COM ENCARGOS COMPLEMENTARES</v>
          </cell>
          <cell r="C11997" t="str">
            <v>H</v>
          </cell>
          <cell r="D11997">
            <v>28.4</v>
          </cell>
          <cell r="E11997">
            <v>31.07</v>
          </cell>
          <cell r="F11997" t="str">
            <v>SINAPI JUNHO 2025</v>
          </cell>
        </row>
        <row r="11998">
          <cell r="A11998">
            <v>101445</v>
          </cell>
          <cell r="B11998" t="str">
            <v>PEDREIRO COM ENCARGOS COMPLEMENTARES</v>
          </cell>
          <cell r="C11998" t="str">
            <v>MES</v>
          </cell>
          <cell r="D11998">
            <v>5000.66</v>
          </cell>
          <cell r="E11998">
            <v>5465.82</v>
          </cell>
          <cell r="F11998" t="str">
            <v>SINAPI JUNHO 2025</v>
          </cell>
        </row>
        <row r="11999">
          <cell r="A11999">
            <v>88310</v>
          </cell>
          <cell r="B11999" t="str">
            <v>PINTOR COM ENCARGOS COMPLEMENTARES</v>
          </cell>
          <cell r="C11999" t="str">
            <v>H</v>
          </cell>
          <cell r="D11999">
            <v>30.08</v>
          </cell>
          <cell r="E11999">
            <v>32.72</v>
          </cell>
          <cell r="F11999" t="str">
            <v>SINAPI JUNHO 2025</v>
          </cell>
        </row>
        <row r="12000">
          <cell r="A12000">
            <v>101446</v>
          </cell>
          <cell r="B12000" t="str">
            <v>PINTOR COM ENCARGOS COMPLEMENTARES</v>
          </cell>
          <cell r="C12000" t="str">
            <v>MES</v>
          </cell>
          <cell r="D12000">
            <v>5323.81</v>
          </cell>
          <cell r="E12000">
            <v>5786.74</v>
          </cell>
          <cell r="F12000" t="str">
            <v>SINAPI JUNHO 2025</v>
          </cell>
        </row>
        <row r="12001">
          <cell r="A12001">
            <v>88311</v>
          </cell>
          <cell r="B12001" t="str">
            <v>PINTOR DE LETREIROS COM ENCARGOS COMPLEMENTARES</v>
          </cell>
          <cell r="C12001" t="str">
            <v>H</v>
          </cell>
          <cell r="D12001">
            <v>29.45</v>
          </cell>
          <cell r="E12001">
            <v>32.01</v>
          </cell>
          <cell r="F12001" t="str">
            <v>SINAPI JUNHO 2025</v>
          </cell>
        </row>
        <row r="12002">
          <cell r="A12002">
            <v>101447</v>
          </cell>
          <cell r="B12002" t="str">
            <v>PINTOR DE LETREIROS COM ENCARGOS COMPLEMENTARES</v>
          </cell>
          <cell r="C12002" t="str">
            <v>MES</v>
          </cell>
          <cell r="D12002">
            <v>5217.5</v>
          </cell>
          <cell r="E12002">
            <v>5667.04</v>
          </cell>
          <cell r="F12002" t="str">
            <v>SINAPI JUNHO 2025</v>
          </cell>
        </row>
        <row r="12003">
          <cell r="A12003">
            <v>88312</v>
          </cell>
          <cell r="B12003" t="str">
            <v>PINTOR PARA TINTA EPÓXI COM ENCARGOS COMPLEMENTARES</v>
          </cell>
          <cell r="C12003" t="str">
            <v>H</v>
          </cell>
          <cell r="D12003">
            <v>30.08</v>
          </cell>
          <cell r="E12003">
            <v>32.72</v>
          </cell>
          <cell r="F12003" t="str">
            <v>SINAPI JUNHO 2025</v>
          </cell>
        </row>
        <row r="12004">
          <cell r="A12004">
            <v>101448</v>
          </cell>
          <cell r="B12004" t="str">
            <v>PINTOR PARA TINTA EPÓXI COM ENCARGOS COMPLEMENTARES</v>
          </cell>
          <cell r="C12004" t="str">
            <v>MES</v>
          </cell>
          <cell r="D12004">
            <v>5323.81</v>
          </cell>
          <cell r="E12004">
            <v>5786.74</v>
          </cell>
          <cell r="F12004" t="str">
            <v>SINAPI JUNHO 2025</v>
          </cell>
        </row>
        <row r="12005">
          <cell r="A12005">
            <v>101449</v>
          </cell>
          <cell r="B12005" t="str">
            <v>POCEIRO / ESCAVADOR DE VALAS COM ENCARGOS COMPLEMENTARES</v>
          </cell>
          <cell r="C12005" t="str">
            <v>MES</v>
          </cell>
          <cell r="D12005">
            <v>3163.34</v>
          </cell>
          <cell r="E12005">
            <v>3425.59</v>
          </cell>
          <cell r="F12005" t="str">
            <v>SINAPI JUNHO 2025</v>
          </cell>
        </row>
        <row r="12006">
          <cell r="A12006">
            <v>88313</v>
          </cell>
          <cell r="B12006" t="str">
            <v>POCEIRO COM ENCARGOS COMPLEMENTARES</v>
          </cell>
          <cell r="C12006" t="str">
            <v>H</v>
          </cell>
          <cell r="D12006">
            <v>17.829999999999998</v>
          </cell>
          <cell r="E12006">
            <v>19.329999999999998</v>
          </cell>
          <cell r="F12006" t="str">
            <v>SINAPI JUNHO 2025</v>
          </cell>
        </row>
        <row r="12007">
          <cell r="A12007">
            <v>88314</v>
          </cell>
          <cell r="B12007" t="str">
            <v>RASTELEIRO COM ENCARGOS COMPLEMENTARES</v>
          </cell>
          <cell r="C12007" t="str">
            <v>H</v>
          </cell>
          <cell r="D12007">
            <v>26.87</v>
          </cell>
          <cell r="E12007">
            <v>29.5</v>
          </cell>
          <cell r="F12007" t="str">
            <v>SINAPI JUNHO 2025</v>
          </cell>
        </row>
        <row r="12008">
          <cell r="A12008">
            <v>88315</v>
          </cell>
          <cell r="B12008" t="str">
            <v>SERRALHEIRO COM ENCARGOS COMPLEMENTARES</v>
          </cell>
          <cell r="C12008" t="str">
            <v>H</v>
          </cell>
          <cell r="D12008">
            <v>28.2</v>
          </cell>
          <cell r="E12008">
            <v>30.84</v>
          </cell>
          <cell r="F12008" t="str">
            <v>SINAPI JUNHO 2025</v>
          </cell>
        </row>
        <row r="12009">
          <cell r="A12009">
            <v>101451</v>
          </cell>
          <cell r="B12009" t="str">
            <v>SERRALHEIRO COM ENCARGOS COMPLEMENTARES</v>
          </cell>
          <cell r="C12009" t="str">
            <v>MES</v>
          </cell>
          <cell r="D12009">
            <v>4974.21</v>
          </cell>
          <cell r="E12009">
            <v>5436.03</v>
          </cell>
          <cell r="F12009" t="str">
            <v>SINAPI JUNHO 2025</v>
          </cell>
        </row>
        <row r="12010">
          <cell r="A12010">
            <v>88316</v>
          </cell>
          <cell r="B12010" t="str">
            <v>SERVENTE COM ENCARGOS COMPLEMENTARES</v>
          </cell>
          <cell r="C12010" t="str">
            <v>H</v>
          </cell>
          <cell r="D12010">
            <v>22.99</v>
          </cell>
          <cell r="E12010">
            <v>25</v>
          </cell>
          <cell r="F12010" t="str">
            <v>SINAPI JUNHO 2025</v>
          </cell>
        </row>
        <row r="12011">
          <cell r="A12011">
            <v>101452</v>
          </cell>
          <cell r="B12011" t="str">
            <v>SERVENTE DE OBRAS COM ENCARGOS COMPLEMENTARES</v>
          </cell>
          <cell r="C12011" t="str">
            <v>MES</v>
          </cell>
          <cell r="D12011">
            <v>4068.25</v>
          </cell>
          <cell r="E12011">
            <v>4418.2299999999996</v>
          </cell>
          <cell r="F12011" t="str">
            <v>SINAPI JUNHO 2025</v>
          </cell>
        </row>
        <row r="12012">
          <cell r="A12012">
            <v>95967</v>
          </cell>
          <cell r="B12012" t="str">
            <v>SERVIÇOS TÉCNICOS ESPECIALIZADOS PARA ACOMPANHAMENTO DE EXECUÇÃO DE FUNDAÇÕES PROFUNDAS E ESTRUTURAS DE CONTENÇÃO</v>
          </cell>
          <cell r="C12012" t="str">
            <v>H</v>
          </cell>
          <cell r="D12012">
            <v>169.6</v>
          </cell>
          <cell r="E12012">
            <v>190.01</v>
          </cell>
          <cell r="F12012" t="str">
            <v>SINAPI JUNHO 2025</v>
          </cell>
        </row>
        <row r="12013">
          <cell r="A12013">
            <v>88318</v>
          </cell>
          <cell r="B12013" t="str">
            <v>SOLDADOR A (PARA SOLDA A SER TESTADA COM RAIOS "X") COM ENCARGOS COMPLEMENTARES</v>
          </cell>
          <cell r="C12013" t="str">
            <v>H</v>
          </cell>
          <cell r="D12013">
            <v>32.85</v>
          </cell>
          <cell r="E12013">
            <v>35.950000000000003</v>
          </cell>
          <cell r="F12013" t="str">
            <v>SINAPI JUNHO 2025</v>
          </cell>
        </row>
        <row r="12014">
          <cell r="A12014">
            <v>88317</v>
          </cell>
          <cell r="B12014" t="str">
            <v>SOLDADOR COM ENCARGOS COMPLEMENTARES</v>
          </cell>
          <cell r="C12014" t="str">
            <v>H</v>
          </cell>
          <cell r="D12014">
            <v>29.14</v>
          </cell>
          <cell r="E12014">
            <v>31.78</v>
          </cell>
          <cell r="F12014" t="str">
            <v>SINAPI JUNHO 2025</v>
          </cell>
        </row>
        <row r="12015">
          <cell r="A12015">
            <v>101453</v>
          </cell>
          <cell r="B12015" t="str">
            <v>SOLDADOR COM ENCARGOS COMPLEMENTARES</v>
          </cell>
          <cell r="C12015" t="str">
            <v>MES</v>
          </cell>
          <cell r="D12015">
            <v>5150.9799999999996</v>
          </cell>
          <cell r="E12015">
            <v>5612.8</v>
          </cell>
          <cell r="F12015" t="str">
            <v>SINAPI JUNHO 2025</v>
          </cell>
        </row>
        <row r="12016">
          <cell r="A12016">
            <v>101454</v>
          </cell>
          <cell r="B12016" t="str">
            <v>SOLDADOR ELÉTRICO COM ENCARGOS COMPLEMENTARES</v>
          </cell>
          <cell r="C12016" t="str">
            <v>MES</v>
          </cell>
          <cell r="D12016">
            <v>5792.85</v>
          </cell>
          <cell r="E12016">
            <v>6335.55</v>
          </cell>
          <cell r="F12016" t="str">
            <v>SINAPI JUNHO 2025</v>
          </cell>
        </row>
        <row r="12017">
          <cell r="A12017">
            <v>100533</v>
          </cell>
          <cell r="B12017" t="str">
            <v>TECNICO DE EDIFICACOES COM ENCARGOS COMPLEMENTARES</v>
          </cell>
          <cell r="C12017" t="str">
            <v>H</v>
          </cell>
          <cell r="D12017">
            <v>24.64</v>
          </cell>
          <cell r="E12017">
            <v>27.42</v>
          </cell>
          <cell r="F12017" t="str">
            <v>SINAPI JUNHO 2025</v>
          </cell>
        </row>
        <row r="12018">
          <cell r="A12018">
            <v>100534</v>
          </cell>
          <cell r="B12018" t="str">
            <v>TECNICO DE EDIFICACOES COM ENCARGOS COMPLEMENTARES</v>
          </cell>
          <cell r="C12018" t="str">
            <v>MES</v>
          </cell>
          <cell r="D12018">
            <v>4297.25</v>
          </cell>
          <cell r="E12018">
            <v>4781.93</v>
          </cell>
          <cell r="F12018" t="str">
            <v>SINAPI JUNHO 2025</v>
          </cell>
        </row>
        <row r="12019">
          <cell r="A12019">
            <v>88323</v>
          </cell>
          <cell r="B12019" t="str">
            <v>TELHADISTA COM ENCARGOS COMPLEMENTARES</v>
          </cell>
          <cell r="C12019" t="str">
            <v>H</v>
          </cell>
          <cell r="D12019">
            <v>27.71</v>
          </cell>
          <cell r="E12019">
            <v>30.32</v>
          </cell>
          <cell r="F12019" t="str">
            <v>SINAPI JUNHO 2025</v>
          </cell>
        </row>
        <row r="12020">
          <cell r="A12020">
            <v>101458</v>
          </cell>
          <cell r="B12020" t="str">
            <v>TELHADOR COM ENCARGOS COMPLEMENTARES</v>
          </cell>
          <cell r="C12020" t="str">
            <v>MES</v>
          </cell>
          <cell r="D12020">
            <v>4888.4799999999996</v>
          </cell>
          <cell r="E12020">
            <v>5344.81</v>
          </cell>
          <cell r="F12020" t="str">
            <v>SINAPI JUNHO 2025</v>
          </cell>
        </row>
        <row r="12021">
          <cell r="A12021">
            <v>90781</v>
          </cell>
          <cell r="B12021" t="str">
            <v>TOPOGRAFO COM ENCARGOS COMPLEMENTARES</v>
          </cell>
          <cell r="C12021" t="str">
            <v>H</v>
          </cell>
          <cell r="D12021">
            <v>30.33</v>
          </cell>
          <cell r="E12021">
            <v>33.81</v>
          </cell>
          <cell r="F12021" t="str">
            <v>SINAPI JUNHO 2025</v>
          </cell>
        </row>
        <row r="12022">
          <cell r="A12022">
            <v>94296</v>
          </cell>
          <cell r="B12022" t="str">
            <v>TOPOGRAFO COM ENCARGOS COMPLEMENTARES</v>
          </cell>
          <cell r="C12022" t="str">
            <v>MES</v>
          </cell>
          <cell r="D12022">
            <v>5268.21</v>
          </cell>
          <cell r="E12022">
            <v>5877.22</v>
          </cell>
          <cell r="F12022" t="str">
            <v>SINAPI JUNHO 2025</v>
          </cell>
        </row>
        <row r="12023">
          <cell r="A12023">
            <v>88324</v>
          </cell>
          <cell r="B12023" t="str">
            <v>TRATORISTA COM ENCARGOS COMPLEMENTARES</v>
          </cell>
          <cell r="C12023" t="str">
            <v>H</v>
          </cell>
          <cell r="D12023">
            <v>24.4</v>
          </cell>
          <cell r="E12023">
            <v>26.71</v>
          </cell>
          <cell r="F12023" t="str">
            <v>SINAPI JUNHO 2025</v>
          </cell>
        </row>
        <row r="12024">
          <cell r="A12024">
            <v>88321</v>
          </cell>
          <cell r="B12024" t="str">
            <v>TÉCNICO DE LABORATÓRIO COM ENCARGOS COMPLEMENTARES</v>
          </cell>
          <cell r="C12024" t="str">
            <v>H</v>
          </cell>
          <cell r="D12024">
            <v>30.29</v>
          </cell>
          <cell r="E12024">
            <v>33.75</v>
          </cell>
          <cell r="F12024" t="str">
            <v>SINAPI JUNHO 2025</v>
          </cell>
        </row>
        <row r="12025">
          <cell r="A12025">
            <v>101456</v>
          </cell>
          <cell r="B12025" t="str">
            <v>TÉCNICO DE LABORATÓRIO E CAMPO DE CONSTRUÇÃO COM ENCARGOS COMPLEMENTARES</v>
          </cell>
          <cell r="C12025" t="str">
            <v>MES</v>
          </cell>
          <cell r="D12025">
            <v>5264.11</v>
          </cell>
          <cell r="E12025">
            <v>5870.61</v>
          </cell>
          <cell r="F12025" t="str">
            <v>SINAPI JUNHO 2025</v>
          </cell>
        </row>
        <row r="12026">
          <cell r="A12026">
            <v>88322</v>
          </cell>
          <cell r="B12026" t="str">
            <v>TÉCNICO DE SONDAGEM COM ENCARGOS COMPLEMENTARES</v>
          </cell>
          <cell r="C12026" t="str">
            <v>H</v>
          </cell>
          <cell r="D12026">
            <v>34.46</v>
          </cell>
          <cell r="E12026">
            <v>38.44</v>
          </cell>
          <cell r="F12026" t="str">
            <v>SINAPI JUNHO 2025</v>
          </cell>
        </row>
        <row r="12027">
          <cell r="A12027">
            <v>100309</v>
          </cell>
          <cell r="B12027" t="str">
            <v>TÉCNICO EM SEGURANÇA DO TRABALHO COM ENCARGOS COMPLEMENTARES</v>
          </cell>
          <cell r="C12027" t="str">
            <v>H</v>
          </cell>
          <cell r="D12027">
            <v>29.29</v>
          </cell>
          <cell r="E12027">
            <v>32.630000000000003</v>
          </cell>
          <cell r="F12027" t="str">
            <v>SINAPI JUNHO 2025</v>
          </cell>
        </row>
        <row r="12028">
          <cell r="A12028">
            <v>100321</v>
          </cell>
          <cell r="B12028" t="str">
            <v>TÉCNICO EM SEGURANÇA DO TRABALHO COM ENCARGOS COMPLEMENTARES</v>
          </cell>
          <cell r="C12028" t="str">
            <v>MES</v>
          </cell>
          <cell r="D12028">
            <v>5081.38</v>
          </cell>
          <cell r="E12028">
            <v>5664.85</v>
          </cell>
          <cell r="F12028" t="str">
            <v>SINAPI JUNHO 2025</v>
          </cell>
        </row>
        <row r="12029">
          <cell r="A12029">
            <v>101457</v>
          </cell>
          <cell r="B12029" t="str">
            <v>TÉCNICO EM SONDAGEM COM ENCARGOS COMPLEMENTARES</v>
          </cell>
          <cell r="C12029" t="str">
            <v>MES</v>
          </cell>
          <cell r="D12029">
            <v>6605.63</v>
          </cell>
          <cell r="E12029">
            <v>7301.63</v>
          </cell>
          <cell r="F12029" t="str">
            <v>SINAPI JUNHO 2025</v>
          </cell>
        </row>
        <row r="12030">
          <cell r="A12030">
            <v>88325</v>
          </cell>
          <cell r="B12030" t="str">
            <v>VIDRACEIRO COM ENCARGOS COMPLEMENTARES</v>
          </cell>
          <cell r="C12030" t="str">
            <v>H</v>
          </cell>
          <cell r="D12030">
            <v>23.14</v>
          </cell>
          <cell r="E12030">
            <v>25.16</v>
          </cell>
          <cell r="F12030" t="str">
            <v>SINAPI JUNHO 2025</v>
          </cell>
        </row>
        <row r="12031">
          <cell r="A12031">
            <v>101459</v>
          </cell>
          <cell r="B12031" t="str">
            <v>VIDRACEIRO COM ENCARGOS COMPLEMENTARES</v>
          </cell>
          <cell r="C12031" t="str">
            <v>MES</v>
          </cell>
          <cell r="D12031">
            <v>4104.45</v>
          </cell>
          <cell r="E12031">
            <v>4456.68</v>
          </cell>
          <cell r="F12031" t="str">
            <v>SINAPI JUNHO 2025</v>
          </cell>
        </row>
        <row r="12032">
          <cell r="A12032">
            <v>100289</v>
          </cell>
          <cell r="B12032" t="str">
            <v>VIGIA DIURNO COM ENCARGOS COMPLEMENTARES</v>
          </cell>
          <cell r="C12032" t="str">
            <v>H</v>
          </cell>
          <cell r="D12032">
            <v>23.2</v>
          </cell>
          <cell r="E12032">
            <v>25.24</v>
          </cell>
          <cell r="F12032" t="str">
            <v>SINAPI JUNHO 2025</v>
          </cell>
        </row>
        <row r="12033">
          <cell r="A12033">
            <v>101460</v>
          </cell>
          <cell r="B12033" t="str">
            <v>VIGIA DIURNO COM ENCARGOS COMPLEMENTARES</v>
          </cell>
          <cell r="C12033" t="str">
            <v>MES</v>
          </cell>
          <cell r="D12033">
            <v>4116.05</v>
          </cell>
          <cell r="E12033">
            <v>4472.05</v>
          </cell>
          <cell r="F12033" t="str">
            <v>SINAPI JUNHO 2025</v>
          </cell>
        </row>
        <row r="12034">
          <cell r="A12034">
            <v>105011</v>
          </cell>
          <cell r="B12034" t="str">
            <v>EXECUÇÃO DE LINHAS DE REFERÊNCIA EM GABARITO OU CAVALETE. AF_03/2024</v>
          </cell>
          <cell r="C12034" t="str">
            <v>M</v>
          </cell>
          <cell r="D12034">
            <v>0.53</v>
          </cell>
          <cell r="E12034">
            <v>0.56999999999999995</v>
          </cell>
          <cell r="F12034" t="str">
            <v>SINAPI JUNHO 2025</v>
          </cell>
        </row>
        <row r="12035">
          <cell r="A12035">
            <v>99061</v>
          </cell>
          <cell r="B12035" t="str">
            <v>LOCAÇÃO COM CAVALETE COM ALTURA DE 0,50 M - 2 UTILIZAÇÕES. AF_03/2024</v>
          </cell>
          <cell r="C12035" t="str">
            <v>UN</v>
          </cell>
          <cell r="D12035">
            <v>122.53</v>
          </cell>
          <cell r="E12035">
            <v>129.81</v>
          </cell>
          <cell r="F12035" t="str">
            <v>SINAPI JUNHO 2025</v>
          </cell>
        </row>
        <row r="12036">
          <cell r="A12036">
            <v>99060</v>
          </cell>
          <cell r="B12036" t="str">
            <v>LOCAÇÃO COM CAVALETE COM ALTURA DE 1,00 M - 2 UTILIZAÇÕES. AF_03/2024</v>
          </cell>
          <cell r="C12036" t="str">
            <v>UN</v>
          </cell>
          <cell r="D12036">
            <v>197.35</v>
          </cell>
          <cell r="E12036">
            <v>208.72</v>
          </cell>
          <cell r="F12036" t="str">
            <v>SINAPI JUNHO 2025</v>
          </cell>
        </row>
        <row r="12037">
          <cell r="A12037">
            <v>105008</v>
          </cell>
          <cell r="B12037" t="str">
            <v>LOCAÇÃO COM USO EXCLUSIVO DE EQUIPAMENTO TOPOGRÁFICO. AF_03/2024</v>
          </cell>
          <cell r="C12037" t="str">
            <v>UN</v>
          </cell>
          <cell r="D12037">
            <v>0</v>
          </cell>
          <cell r="E12037">
            <v>0</v>
          </cell>
          <cell r="F12037" t="str">
            <v>SINAPI JUNHO 2025</v>
          </cell>
        </row>
        <row r="12038">
          <cell r="A12038">
            <v>105009</v>
          </cell>
          <cell r="B12038" t="str">
            <v>LOCAÇÃO CONVENCIONAL DE OBRA, UTILIZANDO GABARITO DE TÁBUAS CORRIDAS PONTALETADAS A CADA 1,50M - 2 UTILIZAÇÕES. AF_03/2024</v>
          </cell>
          <cell r="C12038" t="str">
            <v>M</v>
          </cell>
          <cell r="D12038">
            <v>82.07</v>
          </cell>
          <cell r="E12038">
            <v>86.58</v>
          </cell>
          <cell r="F12038" t="str">
            <v>SINAPI JUNHO 2025</v>
          </cell>
        </row>
        <row r="12039">
          <cell r="A12039">
            <v>99059</v>
          </cell>
          <cell r="B12039" t="str">
            <v>LOCAÇÃO CONVENCIONAL DE OBRA, UTILIZANDO GABARITO DE TÁBUAS CORRIDAS PONTALETADAS A CADA 2,00M - 2 UTILIZAÇÕES. AF_03/2024</v>
          </cell>
          <cell r="C12039" t="str">
            <v>M</v>
          </cell>
          <cell r="D12039">
            <v>67.23</v>
          </cell>
          <cell r="E12039">
            <v>70.819999999999993</v>
          </cell>
          <cell r="F12039" t="str">
            <v>SINAPI JUNHO 2025</v>
          </cell>
        </row>
        <row r="12040">
          <cell r="A12040">
            <v>105137</v>
          </cell>
          <cell r="B12040" t="str">
            <v>LOCAÇÃO DE PAVIMENTAÇÃO. AF_03/2024</v>
          </cell>
          <cell r="C12040" t="str">
            <v>M</v>
          </cell>
          <cell r="D12040">
            <v>0</v>
          </cell>
          <cell r="E12040">
            <v>0</v>
          </cell>
          <cell r="F12040" t="str">
            <v>SINAPI JUNHO 2025</v>
          </cell>
        </row>
        <row r="12041">
          <cell r="A12041">
            <v>105136</v>
          </cell>
          <cell r="B12041" t="str">
            <v>LOCAÇÃO DE PONTO PARA REFERÊNCIA TOPOGRÁFICA. AF_03/2024</v>
          </cell>
          <cell r="C12041" t="str">
            <v>UN</v>
          </cell>
          <cell r="D12041">
            <v>0</v>
          </cell>
          <cell r="E12041">
            <v>0</v>
          </cell>
          <cell r="F12041" t="str">
            <v>SINAPI JUNHO 2025</v>
          </cell>
        </row>
        <row r="12042">
          <cell r="A12042">
            <v>105007</v>
          </cell>
          <cell r="B12042" t="str">
            <v>LOCAÇÃO DE PRAÇAS EM PONTALETEAMENTO. AF_03/2024</v>
          </cell>
          <cell r="C12042" t="str">
            <v>UN</v>
          </cell>
          <cell r="D12042">
            <v>38.29</v>
          </cell>
          <cell r="E12042">
            <v>41.71</v>
          </cell>
          <cell r="F12042" t="str">
            <v>SINAPI JUNHO 2025</v>
          </cell>
        </row>
        <row r="12043">
          <cell r="A12043">
            <v>99063</v>
          </cell>
          <cell r="B12043" t="str">
            <v>LOCAÇÃO DE REDE DE ÁGUA OU ESGOTO. AF_03/2024</v>
          </cell>
          <cell r="C12043" t="str">
            <v>M</v>
          </cell>
          <cell r="D12043">
            <v>9.4</v>
          </cell>
          <cell r="E12043">
            <v>10.08</v>
          </cell>
          <cell r="F12043" t="str">
            <v>SINAPI JUNHO 2025</v>
          </cell>
        </row>
        <row r="12044">
          <cell r="A12044">
            <v>105010</v>
          </cell>
          <cell r="B12044" t="str">
            <v>MARCAÇÃO DE PONTOS EM GABARITO OU CAVALETE, COM USO DE ESTAÇÃO TOTAL. AF_03/2024</v>
          </cell>
          <cell r="C12044" t="str">
            <v>UN</v>
          </cell>
          <cell r="D12044">
            <v>0</v>
          </cell>
          <cell r="E12044">
            <v>0</v>
          </cell>
          <cell r="F12044" t="str">
            <v>SINAPI JUNHO 2025</v>
          </cell>
        </row>
        <row r="12045">
          <cell r="A12045">
            <v>99062</v>
          </cell>
          <cell r="B12045" t="str">
            <v>MARCAÇÃO DE PONTOS EM GABARITO OU CAVALETE. AF_03/2024</v>
          </cell>
          <cell r="C12045" t="str">
            <v>UN</v>
          </cell>
          <cell r="D12045">
            <v>2.0699999999999998</v>
          </cell>
          <cell r="E12045">
            <v>2.2599999999999998</v>
          </cell>
          <cell r="F12045" t="str">
            <v>SINAPI JUNHO 2025</v>
          </cell>
        </row>
        <row r="12046">
          <cell r="A12046">
            <v>100857</v>
          </cell>
          <cell r="B12046" t="str">
            <v>ACABAMENTO MONOCOMANDO PARA CHUVEIRO - FORNECIMENTO E INSTALAÇÃO. AF_01/2020</v>
          </cell>
          <cell r="C12046" t="str">
            <v>UN</v>
          </cell>
          <cell r="D12046">
            <v>580.86</v>
          </cell>
          <cell r="E12046">
            <v>582</v>
          </cell>
          <cell r="F12046" t="str">
            <v>SINAPI JUNHO 2025</v>
          </cell>
        </row>
        <row r="12047">
          <cell r="A12047">
            <v>86905</v>
          </cell>
          <cell r="B12047" t="str">
            <v>APARELHO MISTURADOR DE MESA PARA LAVATÓRIO, PADRÃO MÉDIO - FORNECIMENTO E INSTALAÇÃO. AF_01/2020</v>
          </cell>
          <cell r="C12047" t="str">
            <v>UN</v>
          </cell>
          <cell r="D12047">
            <v>447.2</v>
          </cell>
          <cell r="E12047">
            <v>448.73</v>
          </cell>
          <cell r="F12047" t="str">
            <v>SINAPI JUNHO 2025</v>
          </cell>
        </row>
        <row r="12048">
          <cell r="A12048">
            <v>86908</v>
          </cell>
          <cell r="B12048" t="str">
            <v>APARELHO MISTURADOR DE MESA PARA PIA DE COZINHA, PADRÃO MÉDIO - FORNECIMENTO E INSTALAÇÃO. AF_01/2020</v>
          </cell>
          <cell r="C12048" t="str">
            <v>UN</v>
          </cell>
          <cell r="D12048">
            <v>535.84</v>
          </cell>
          <cell r="E12048">
            <v>536.58000000000004</v>
          </cell>
          <cell r="F12048" t="str">
            <v>SINAPI JUNHO 2025</v>
          </cell>
        </row>
        <row r="12049">
          <cell r="A12049">
            <v>100849</v>
          </cell>
          <cell r="B12049" t="str">
            <v>ASSENTO SANITÁRIO CONVENCIONAL - FORNECIMENTO E INSTALACAO. AF_01/2020</v>
          </cell>
          <cell r="C12049" t="str">
            <v>UN</v>
          </cell>
          <cell r="D12049">
            <v>32.76</v>
          </cell>
          <cell r="E12049">
            <v>33.270000000000003</v>
          </cell>
          <cell r="F12049" t="str">
            <v>SINAPI JUNHO 2025</v>
          </cell>
        </row>
        <row r="12050">
          <cell r="A12050">
            <v>100851</v>
          </cell>
          <cell r="B12050" t="str">
            <v>ASSENTO SANITÁRIO INFANTIL - FORNECIMENTO E INSTALACAO. AF_01/2020</v>
          </cell>
          <cell r="C12050" t="str">
            <v>UN</v>
          </cell>
          <cell r="D12050">
            <v>63.67</v>
          </cell>
          <cell r="E12050">
            <v>64.180000000000007</v>
          </cell>
          <cell r="F12050" t="str">
            <v>SINAPI JUNHO 2025</v>
          </cell>
        </row>
        <row r="12051">
          <cell r="A12051">
            <v>100850</v>
          </cell>
          <cell r="B12051" t="str">
            <v>ASSENTO SANITÁRIO PARA PCD - FORNECIMENTO E INSTALACAO. AF_01/2020</v>
          </cell>
          <cell r="C12051" t="str">
            <v>UN</v>
          </cell>
          <cell r="D12051">
            <v>0</v>
          </cell>
          <cell r="E12051">
            <v>0</v>
          </cell>
          <cell r="F12051" t="str">
            <v>SINAPI JUNHO 2025</v>
          </cell>
        </row>
        <row r="12052">
          <cell r="A12052">
            <v>86895</v>
          </cell>
          <cell r="B12052" t="str">
            <v>BANCADA DE GRANITO CINZA POLIDO, DE 0,50 X 0,60 M, PARA LAVATÓRIO - FORNECIMENTO E INSTALAÇÃO. AF_01/2020</v>
          </cell>
          <cell r="C12052" t="str">
            <v>UN</v>
          </cell>
          <cell r="D12052">
            <v>420.93</v>
          </cell>
          <cell r="E12052">
            <v>427.97</v>
          </cell>
          <cell r="F12052" t="str">
            <v>SINAPI JUNHO 2025</v>
          </cell>
        </row>
        <row r="12053">
          <cell r="A12053">
            <v>86889</v>
          </cell>
          <cell r="B12053" t="str">
            <v>BANCADA DE GRANITO CINZA POLIDO, DE 1,50 X 0,60 M, PARA PIA DE COZINHA - FORNECIMENTO E INSTALAÇÃO. AF_01/2020</v>
          </cell>
          <cell r="C12053" t="str">
            <v>UN</v>
          </cell>
          <cell r="D12053">
            <v>900.62</v>
          </cell>
          <cell r="E12053">
            <v>906.55</v>
          </cell>
          <cell r="F12053" t="str">
            <v>SINAPI JUNHO 2025</v>
          </cell>
        </row>
        <row r="12054">
          <cell r="A12054">
            <v>86899</v>
          </cell>
          <cell r="B12054" t="str">
            <v>BANCADA DE MÁRMORE BRANCO POLIDO, DE 0,50 X 0,60 M, PARA LAVATÓRIO - FORNECIMENTO E INSTALAÇÃO. AF_01/2020</v>
          </cell>
          <cell r="C12054" t="str">
            <v>UN</v>
          </cell>
          <cell r="D12054">
            <v>348.95</v>
          </cell>
          <cell r="E12054">
            <v>355.99</v>
          </cell>
          <cell r="F12054" t="str">
            <v>SINAPI JUNHO 2025</v>
          </cell>
        </row>
        <row r="12055">
          <cell r="A12055">
            <v>86893</v>
          </cell>
          <cell r="B12055" t="str">
            <v>BANCADA DE MÁRMORE BRANCO POLIDO, DE 1,50 X 0,60 M, PARA PIA DE COZINHA - FORNECIMENTO E INSTALAÇÃO. AF_01/2020</v>
          </cell>
          <cell r="C12055" t="str">
            <v>UN</v>
          </cell>
          <cell r="D12055">
            <v>708.75</v>
          </cell>
          <cell r="E12055">
            <v>714.68</v>
          </cell>
          <cell r="F12055" t="str">
            <v>SINAPI JUNHO 2025</v>
          </cell>
        </row>
        <row r="12056">
          <cell r="A12056">
            <v>86934</v>
          </cell>
          <cell r="B12056" t="str">
            <v>BANCADA DE MÁRMORE SINTÉTICO 120 X 60CM, COM CUBA INTEGRADA, INCLUSO SIFÃO TIPO FLEXÍVEL EM PVC, VÁLVULA EM PLÁSTICO CROMADO TIPO AMERICANA E TORNEIRA CROMADA LONGA, DE PAREDE, PADRÃO POPULAR - FORNECIMENTO E INSTALAÇÃO. AF_01/2020</v>
          </cell>
          <cell r="C12056" t="str">
            <v>UN</v>
          </cell>
          <cell r="D12056">
            <v>452.91</v>
          </cell>
          <cell r="E12056">
            <v>457.45</v>
          </cell>
          <cell r="F12056" t="str">
            <v>SINAPI JUNHO 2025</v>
          </cell>
        </row>
        <row r="12057">
          <cell r="A12057">
            <v>86933</v>
          </cell>
          <cell r="B12057" t="str">
            <v>BANCADA DE MÁRMORE SINTÉTICO 120 X 60CM, COM CUBA INTEGRADA, INCLUSO SIFÃO TIPO GARRAFA EM PVC, VÁLVULA EM PLÁSTICO CROMADO TIPO AMERICANA E TORNEIRA CROMADA LONGA, DE PAREDE, PADRÃO POPULAR - FORNECIMENTO E INSTALAÇÃO. AF_01/2020</v>
          </cell>
          <cell r="C12057" t="str">
            <v>UN</v>
          </cell>
          <cell r="D12057">
            <v>461.88</v>
          </cell>
          <cell r="E12057">
            <v>466.58</v>
          </cell>
          <cell r="F12057" t="str">
            <v>SINAPI JUNHO 2025</v>
          </cell>
        </row>
        <row r="12058">
          <cell r="A12058">
            <v>86894</v>
          </cell>
          <cell r="B12058" t="str">
            <v>BANCADA DE MÁRMORE SINTÉTICO, DE 120 X 60CM, COM CUBA INTEGRADA - FORNECIMENTO E INSTALAÇÃO. AF_01/2020</v>
          </cell>
          <cell r="C12058" t="str">
            <v>UN</v>
          </cell>
          <cell r="D12058">
            <v>322.20999999999998</v>
          </cell>
          <cell r="E12058">
            <v>325.69</v>
          </cell>
          <cell r="F12058" t="str">
            <v>SINAPI JUNHO 2025</v>
          </cell>
        </row>
        <row r="12059">
          <cell r="A12059">
            <v>93441</v>
          </cell>
          <cell r="B12059" t="str">
            <v>BANCADA GRANITO CINZA 150 X 60 CM, COM CUBA DE EMBUTIR DE AÇO, VÁLVULA AMERICANA EM METAL, SIFÃO FLEXÍVEL EM PVC, ENGATE FLEXÍVEL 30 CM, TORNEIRA CROMADA LONGA, DE PAREDE, 1/2" OU 3/4", P/ COZINHA, PADRÃO POPULAR - FORNEC. E INSTALAÇÃO. AF_01/2020</v>
          </cell>
          <cell r="C12059" t="str">
            <v>UN</v>
          </cell>
          <cell r="D12059">
            <v>1337.2</v>
          </cell>
          <cell r="E12059">
            <v>1346.44</v>
          </cell>
          <cell r="F12059" t="str">
            <v>SINAPI JUNHO 2025</v>
          </cell>
        </row>
        <row r="12060">
          <cell r="A12060">
            <v>93396</v>
          </cell>
          <cell r="B12060" t="str">
            <v>BANCADA GRANITO CINZA, 50 X 60 CM, INCL. CUBA DE EMBUTIR OVAL LOUÇA BRANCA 35 X 50 CM, VÁLVULA METAL CROMADO, SIFÃO FLEXÍVEL PVC, ENGATE 30 CM FLEXÍVEL PLÁSTICO E TORNEIRA CROMADA DE MESA, PADRÃO POPULAR - FORNEC. E INSTALAÇÃO. AF_01/2020</v>
          </cell>
          <cell r="C12060" t="str">
            <v>UN</v>
          </cell>
          <cell r="D12060">
            <v>755.91</v>
          </cell>
          <cell r="E12060">
            <v>767.4</v>
          </cell>
          <cell r="F12060" t="str">
            <v>SINAPI JUNHO 2025</v>
          </cell>
        </row>
        <row r="12061">
          <cell r="A12061">
            <v>93442</v>
          </cell>
          <cell r="B12061" t="str">
            <v>BANCADA MÁRMORE BRANCO 150 X 60 CM, COM CUBA DE EMBUTIR DE AÇO, VÁLVULA AMERICANA E SIFÃO TIPO GARRAFA EM METAL, ENGATE FLEXÍVEL 30 CM, TORNEIRA CROMADA, DE MESA, 1/2" OU 3/4", PARA PIA COZINHA, PADRÃO ALTO - FORNEC. E INSTALAÇÃO. AF_01/2020</v>
          </cell>
          <cell r="C12061" t="str">
            <v>UN</v>
          </cell>
          <cell r="D12061">
            <v>1438.52</v>
          </cell>
          <cell r="E12061">
            <v>1448.55</v>
          </cell>
          <cell r="F12061" t="str">
            <v>SINAPI JUNHO 2025</v>
          </cell>
        </row>
        <row r="12062">
          <cell r="A12062">
            <v>86947</v>
          </cell>
          <cell r="B12062" t="str">
            <v>BANCADA MÁRMORE BRANCO, 50 X 60 CM, INCLUSO CUBA DE EMBUTIR OVAL EM LOUÇA BRANCA 35 X 50 CM, VÁLVULA, SIFÃO TIPO GARRAFA E ENGATE FLEXÍVEL 40 CM EM METAL CROMADO E APARELHO MISTURADOR DE MESA, PADRÃO MÉDIO - FORNEC. E INSTALAÇÃO. AF_01/2020</v>
          </cell>
          <cell r="C12062" t="str">
            <v>UN</v>
          </cell>
          <cell r="D12062">
            <v>1419.7</v>
          </cell>
          <cell r="E12062">
            <v>1433.52</v>
          </cell>
          <cell r="F12062" t="str">
            <v>SINAPI JUNHO 2025</v>
          </cell>
        </row>
        <row r="12063">
          <cell r="A12063">
            <v>100875</v>
          </cell>
          <cell r="B12063" t="str">
            <v>BANCO ARTICULADO, EM ACO INOX, PARA PCD, FIXADO NA PAREDE - FORNECIMENTO E INSTALAÇÃO. AF_01/2020</v>
          </cell>
          <cell r="C12063" t="str">
            <v>UN</v>
          </cell>
          <cell r="D12063">
            <v>1053.3900000000001</v>
          </cell>
          <cell r="E12063">
            <v>1057.56</v>
          </cell>
          <cell r="F12063" t="str">
            <v>SINAPI JUNHO 2025</v>
          </cell>
        </row>
        <row r="12064">
          <cell r="A12064">
            <v>100863</v>
          </cell>
          <cell r="B12064" t="str">
            <v>BARRA DE APOIO EM "L", EM ACO INOX POLIDO 70 X 70 CM, FIXADA NA PAREDE - FORNECIMENTO E INSTALACAO. AF_01/2020</v>
          </cell>
          <cell r="C12064" t="str">
            <v>UN</v>
          </cell>
          <cell r="D12064">
            <v>638.79</v>
          </cell>
          <cell r="E12064">
            <v>643.47</v>
          </cell>
          <cell r="F12064" t="str">
            <v>SINAPI JUNHO 2025</v>
          </cell>
        </row>
        <row r="12065">
          <cell r="A12065">
            <v>100864</v>
          </cell>
          <cell r="B12065" t="str">
            <v>BARRA DE APOIO EM "L", EM ACO INOX POLIDO 80 X 80 CM, FIXADA NA PAREDE - FORNECIMENTO E INSTALACAO. AF_01/2020</v>
          </cell>
          <cell r="C12065" t="str">
            <v>UN</v>
          </cell>
          <cell r="D12065">
            <v>691.17</v>
          </cell>
          <cell r="E12065">
            <v>695.85</v>
          </cell>
          <cell r="F12065" t="str">
            <v>SINAPI JUNHO 2025</v>
          </cell>
        </row>
        <row r="12066">
          <cell r="A12066">
            <v>100865</v>
          </cell>
          <cell r="B12066" t="str">
            <v>BARRA DE APOIO LATERAL ARTICULADA, COM TRAVA, EM ACO INOX POLIDO, FIXADA NA PAREDE - FORNECIMENTO E INSTALAÇÃO. AF_01/2020</v>
          </cell>
          <cell r="C12066" t="str">
            <v>UN</v>
          </cell>
          <cell r="D12066">
            <v>566.73</v>
          </cell>
          <cell r="E12066">
            <v>568.82000000000005</v>
          </cell>
          <cell r="F12066" t="str">
            <v>SINAPI JUNHO 2025</v>
          </cell>
        </row>
        <row r="12067">
          <cell r="A12067">
            <v>100866</v>
          </cell>
          <cell r="B12067" t="str">
            <v>BARRA DE APOIO RETA, EM ACO INOX POLIDO, COMPRIMENTO 60CM, FIXADA NA PAREDE - FORNECIMENTO E INSTALAÇÃO. AF_01/2020</v>
          </cell>
          <cell r="C12067" t="str">
            <v>UN</v>
          </cell>
          <cell r="D12067">
            <v>345.53</v>
          </cell>
          <cell r="E12067">
            <v>348.66</v>
          </cell>
          <cell r="F12067" t="str">
            <v>SINAPI JUNHO 2025</v>
          </cell>
        </row>
        <row r="12068">
          <cell r="A12068">
            <v>100867</v>
          </cell>
          <cell r="B12068" t="str">
            <v>BARRA DE APOIO RETA, EM ACO INOX POLIDO, COMPRIMENTO 70 CM, FIXADA NA PAREDE - FORNECIMENTO E INSTALAÇÃO. AF_01/2020</v>
          </cell>
          <cell r="C12068" t="str">
            <v>UN</v>
          </cell>
          <cell r="D12068">
            <v>362.81</v>
          </cell>
          <cell r="E12068">
            <v>365.94</v>
          </cell>
          <cell r="F12068" t="str">
            <v>SINAPI JUNHO 2025</v>
          </cell>
        </row>
        <row r="12069">
          <cell r="A12069">
            <v>100868</v>
          </cell>
          <cell r="B12069" t="str">
            <v>BARRA DE APOIO RETA, EM ACO INOX POLIDO, COMPRIMENTO 80 CM, FIXADA NA PAREDE - FORNECIMENTO E INSTALAÇÃO. AF_01/2020</v>
          </cell>
          <cell r="C12069" t="str">
            <v>UN</v>
          </cell>
          <cell r="D12069">
            <v>374.3</v>
          </cell>
          <cell r="E12069">
            <v>377.43</v>
          </cell>
          <cell r="F12069" t="str">
            <v>SINAPI JUNHO 2025</v>
          </cell>
        </row>
        <row r="12070">
          <cell r="A12070">
            <v>100869</v>
          </cell>
          <cell r="B12070" t="str">
            <v>BARRA DE APOIO RETA, EM ACO INOX POLIDO, COMPRIMENTO 90 CM, FIXADA NA PAREDE - FORNECIMENTO E INSTALAÇÃO. AF_01/2020</v>
          </cell>
          <cell r="C12070" t="str">
            <v>UN</v>
          </cell>
          <cell r="D12070">
            <v>383.11</v>
          </cell>
          <cell r="E12070">
            <v>386.24</v>
          </cell>
          <cell r="F12070" t="str">
            <v>SINAPI JUNHO 2025</v>
          </cell>
        </row>
        <row r="12071">
          <cell r="A12071">
            <v>100870</v>
          </cell>
          <cell r="B12071" t="str">
            <v>BARRA DE APOIO RETA, EM ALUMINIO, COMPRIMENTO 60 CM, FIXADA NA PAREDE - FORNECIMENTO E INSTALAÇÃO. AF_01/2020</v>
          </cell>
          <cell r="C12071" t="str">
            <v>UN</v>
          </cell>
          <cell r="D12071">
            <v>362.61</v>
          </cell>
          <cell r="E12071">
            <v>365.74</v>
          </cell>
          <cell r="F12071" t="str">
            <v>SINAPI JUNHO 2025</v>
          </cell>
        </row>
        <row r="12072">
          <cell r="A12072">
            <v>100871</v>
          </cell>
          <cell r="B12072" t="str">
            <v>BARRA DE APOIO RETA, EM ALUMINIO, COMPRIMENTO 70 CM, FIXADA NA PAREDE - FORNECIMENTO E INSTALAÇÃO. AF_01/2020</v>
          </cell>
          <cell r="C12072" t="str">
            <v>UN</v>
          </cell>
          <cell r="D12072">
            <v>388.03</v>
          </cell>
          <cell r="E12072">
            <v>391.16</v>
          </cell>
          <cell r="F12072" t="str">
            <v>SINAPI JUNHO 2025</v>
          </cell>
        </row>
        <row r="12073">
          <cell r="A12073">
            <v>100872</v>
          </cell>
          <cell r="B12073" t="str">
            <v>BARRA DE APOIO RETA, EM ALUMINIO, COMPRIMENTO 80 CM, FIXADA NA PAREDE - FORNECIMENTO E INSTALAÇÃO. AF_01/2020</v>
          </cell>
          <cell r="C12073" t="str">
            <v>UN</v>
          </cell>
          <cell r="D12073">
            <v>404.25</v>
          </cell>
          <cell r="E12073">
            <v>407.38</v>
          </cell>
          <cell r="F12073" t="str">
            <v>SINAPI JUNHO 2025</v>
          </cell>
        </row>
        <row r="12074">
          <cell r="A12074">
            <v>100873</v>
          </cell>
          <cell r="B12074" t="str">
            <v>BARRA DE APOIO RETA, EM ALUMINIO, COMPRIMENTO 90 CM, FIXADA NA PAREDE - FORNECIMENTO E INSTALAÇÃO. AF_01/2020</v>
          </cell>
          <cell r="C12074" t="str">
            <v>UN</v>
          </cell>
          <cell r="D12074">
            <v>414.38</v>
          </cell>
          <cell r="E12074">
            <v>417.51</v>
          </cell>
          <cell r="F12074" t="str">
            <v>SINAPI JUNHO 2025</v>
          </cell>
        </row>
        <row r="12075">
          <cell r="A12075">
            <v>100860</v>
          </cell>
          <cell r="B12075" t="str">
            <v>CHUVEIRO ELÉTRICO COMUM CORPO PLÁSTICO, TIPO DUCHA - FORNECIMENTO E INSTALAÇÃO. AF_01/2020</v>
          </cell>
          <cell r="C12075" t="str">
            <v>UN</v>
          </cell>
          <cell r="D12075">
            <v>122.06</v>
          </cell>
          <cell r="E12075">
            <v>123.53</v>
          </cell>
          <cell r="F12075" t="str">
            <v>SINAPI JUNHO 2025</v>
          </cell>
        </row>
        <row r="12076">
          <cell r="A12076">
            <v>86936</v>
          </cell>
          <cell r="B12076" t="str">
            <v>CUBA DE EMBUTIR DE AÇO INOXIDÁVEL MÉDIA, INCLUSO VÁLVULA TIPO AMERICANA E SIFÃO TIPO GARRAFA EM METAL CROMADO - FORNECIMENTO E INSTALAÇÃO. AF_01/2020</v>
          </cell>
          <cell r="C12076" t="str">
            <v>UN</v>
          </cell>
          <cell r="D12076">
            <v>576.04</v>
          </cell>
          <cell r="E12076">
            <v>579.09</v>
          </cell>
          <cell r="F12076" t="str">
            <v>SINAPI JUNHO 2025</v>
          </cell>
        </row>
        <row r="12077">
          <cell r="A12077">
            <v>86935</v>
          </cell>
          <cell r="B12077" t="str">
            <v>CUBA DE EMBUTIR DE AÇO INOXIDÁVEL MÉDIA, INCLUSO VÁLVULA TIPO AMERICANA EM METAL CROMADO E SIFÃO FLEXÍVEL EM PVC - FORNECIMENTO E INSTALAÇÃO. AF_01/2020</v>
          </cell>
          <cell r="C12077" t="str">
            <v>UN</v>
          </cell>
          <cell r="D12077">
            <v>329.7</v>
          </cell>
          <cell r="E12077">
            <v>332.13</v>
          </cell>
          <cell r="F12077" t="str">
            <v>SINAPI JUNHO 2025</v>
          </cell>
        </row>
        <row r="12078">
          <cell r="A12078">
            <v>86901</v>
          </cell>
          <cell r="B12078" t="str">
            <v>CUBA DE EMBUTIR OVAL EM LOUÇA BRANCA, 35 X 50CM OU EQUIVALENTE - FORNECIMENTO E INSTALAÇÃO. AF_01/2020</v>
          </cell>
          <cell r="C12078" t="str">
            <v>UN</v>
          </cell>
          <cell r="D12078">
            <v>147.31</v>
          </cell>
          <cell r="E12078">
            <v>150.08000000000001</v>
          </cell>
          <cell r="F12078" t="str">
            <v>SINAPI JUNHO 2025</v>
          </cell>
        </row>
        <row r="12079">
          <cell r="A12079">
            <v>86938</v>
          </cell>
          <cell r="B12079" t="str">
            <v>CUBA DE EMBUTIR OVAL EM LOUÇA BRANCA, 35 X 50CM OU EQUIVALENTE, INCLUSO VÁLVULA E SIFÃO TIPO GARRAFA EM METAL CROMADO - FORNECIMENTO E INSTALAÇÃO. AF_01/2020</v>
          </cell>
          <cell r="C12079" t="str">
            <v>UN</v>
          </cell>
          <cell r="D12079">
            <v>488.53</v>
          </cell>
          <cell r="E12079">
            <v>492.78</v>
          </cell>
          <cell r="F12079" t="str">
            <v>SINAPI JUNHO 2025</v>
          </cell>
        </row>
        <row r="12080">
          <cell r="A12080">
            <v>86937</v>
          </cell>
          <cell r="B12080" t="str">
            <v>CUBA DE EMBUTIR OVAL EM LOUÇA BRANCA, 35 X 50CM OU EQUIVALENTE, INCLUSO VÁLVULA EM METAL CROMADO E SIFÃO FLEXÍVEL EM PVC - FORNECIMENTO E INSTALAÇÃO. AF_01/2020</v>
          </cell>
          <cell r="C12080" t="str">
            <v>UN</v>
          </cell>
          <cell r="D12080">
            <v>242.19</v>
          </cell>
          <cell r="E12080">
            <v>245.82</v>
          </cell>
          <cell r="F12080" t="str">
            <v>SINAPI JUNHO 2025</v>
          </cell>
        </row>
        <row r="12081">
          <cell r="A12081">
            <v>86900</v>
          </cell>
          <cell r="B12081" t="str">
            <v>CUBA DE EMBUTIR RETANGULAR DE AÇO INOXIDÁVEL, 46 X 30 X 12 CM - FORNECIMENTO E INSTALAÇÃO. AF_01/2020</v>
          </cell>
          <cell r="C12081" t="str">
            <v>UN</v>
          </cell>
          <cell r="D12081">
            <v>228.16</v>
          </cell>
          <cell r="E12081">
            <v>229.73</v>
          </cell>
          <cell r="F12081" t="str">
            <v>SINAPI JUNHO 2025</v>
          </cell>
        </row>
        <row r="12082">
          <cell r="A12082">
            <v>100852</v>
          </cell>
          <cell r="B12082" t="str">
            <v>CUBA DE EMBUTIR RETANGULAR DE AÇO INOXIDÁVEL, 56 X 33 X 12 CM - FORNECIMENTO E INSTALAÇÃO. AF_01/2020</v>
          </cell>
          <cell r="C12082" t="str">
            <v>UN</v>
          </cell>
          <cell r="D12082">
            <v>249.91</v>
          </cell>
          <cell r="E12082">
            <v>251.48</v>
          </cell>
          <cell r="F12082" t="str">
            <v>SINAPI JUNHO 2025</v>
          </cell>
        </row>
        <row r="12083">
          <cell r="A12083">
            <v>86886</v>
          </cell>
          <cell r="B12083" t="str">
            <v>ENGATE FLEXÍVEL EM INOX, 1/2 X 30CM - FORNECIMENTO E INSTALAÇÃO. AF_01/2020</v>
          </cell>
          <cell r="C12083" t="str">
            <v>UN</v>
          </cell>
          <cell r="D12083">
            <v>62.14</v>
          </cell>
          <cell r="E12083">
            <v>62.64</v>
          </cell>
          <cell r="F12083" t="str">
            <v>SINAPI JUNHO 2025</v>
          </cell>
        </row>
        <row r="12084">
          <cell r="A12084">
            <v>86887</v>
          </cell>
          <cell r="B12084" t="str">
            <v>ENGATE FLEXÍVEL EM INOX, 1/2 X 40CM - FORNECIMENTO E INSTALAÇÃO. AF_01/2020</v>
          </cell>
          <cell r="C12084" t="str">
            <v>UN</v>
          </cell>
          <cell r="D12084">
            <v>67.510000000000005</v>
          </cell>
          <cell r="E12084">
            <v>68.010000000000005</v>
          </cell>
          <cell r="F12084" t="str">
            <v>SINAPI JUNHO 2025</v>
          </cell>
        </row>
        <row r="12085">
          <cell r="A12085">
            <v>86884</v>
          </cell>
          <cell r="B12085" t="str">
            <v>ENGATE FLEXÍVEL EM PLÁSTICO BRANCO, 1/2" X 30CM - FORNECIMENTO E INSTALAÇÃO. AF_01/2020</v>
          </cell>
          <cell r="C12085" t="str">
            <v>UN</v>
          </cell>
          <cell r="D12085">
            <v>10.08</v>
          </cell>
          <cell r="E12085">
            <v>10.58</v>
          </cell>
          <cell r="F12085" t="str">
            <v>SINAPI JUNHO 2025</v>
          </cell>
        </row>
        <row r="12086">
          <cell r="A12086">
            <v>86885</v>
          </cell>
          <cell r="B12086" t="str">
            <v>ENGATE FLEXÍVEL EM PLÁSTICO BRANCO, 1/2" X 40CM - FORNECIMENTO E INSTALAÇÃO. AF_01/2020</v>
          </cell>
          <cell r="C12086" t="str">
            <v>UN</v>
          </cell>
          <cell r="D12086">
            <v>11.3</v>
          </cell>
          <cell r="E12086">
            <v>11.8</v>
          </cell>
          <cell r="F12086" t="str">
            <v>SINAPI JUNHO 2025</v>
          </cell>
        </row>
        <row r="12087">
          <cell r="A12087">
            <v>95546</v>
          </cell>
          <cell r="B12087" t="str">
            <v>KIT DE ACESSORIOS PARA BANHEIRO EM METAL CROMADO, 5 PECAS, INCLUSO FIXAÇÃO. AF_01/2020</v>
          </cell>
          <cell r="C12087" t="str">
            <v>UN</v>
          </cell>
          <cell r="D12087">
            <v>253.95</v>
          </cell>
          <cell r="E12087">
            <v>260.2</v>
          </cell>
          <cell r="F12087" t="str">
            <v>SINAPI JUNHO 2025</v>
          </cell>
        </row>
        <row r="12088">
          <cell r="A12088">
            <v>86902</v>
          </cell>
          <cell r="B12088" t="str">
            <v>LAVATÓRIO LOUÇA BRANCA COM COLUNA, *44 X 35,5* CM, PADRÃO POPULAR - FORNECIMENTO E INSTALAÇÃO. AF_01/2020</v>
          </cell>
          <cell r="C12088" t="str">
            <v>UN</v>
          </cell>
          <cell r="D12088">
            <v>363.56</v>
          </cell>
          <cell r="E12088">
            <v>366.79</v>
          </cell>
          <cell r="F12088" t="str">
            <v>SINAPI JUNHO 2025</v>
          </cell>
        </row>
        <row r="12089">
          <cell r="A12089">
            <v>86939</v>
          </cell>
          <cell r="B12089" t="str">
            <v>LAVATÓRIO LOUÇA BRANCA COM COLUNA, *44 X 35,5* CM, PADRÃO POPULAR, INCLUSO SIFÃO FLEXÍVEL EM PVC, VÁLVULA E ENGATE FLEXÍVEL 30CM EM PLÁSTICO E COM TORNEIRA CROMADA PADRÃO POPULAR - FORNECIMENTO E INSTALAÇÃO. AF_01/2020</v>
          </cell>
          <cell r="C12089" t="str">
            <v>UN</v>
          </cell>
          <cell r="D12089">
            <v>476.12</v>
          </cell>
          <cell r="E12089">
            <v>480.85</v>
          </cell>
          <cell r="F12089" t="str">
            <v>SINAPI JUNHO 2025</v>
          </cell>
        </row>
        <row r="12090">
          <cell r="A12090">
            <v>86903</v>
          </cell>
          <cell r="B12090" t="str">
            <v>LAVATÓRIO LOUÇA BRANCA COM COLUNA, 45 X 55CM OU EQUIVALENTE, PADRÃO MÉDIO - FORNECIMENTO E INSTALAÇÃO. AF_01/2020</v>
          </cell>
          <cell r="C12090" t="str">
            <v>UN</v>
          </cell>
          <cell r="D12090">
            <v>405.41</v>
          </cell>
          <cell r="E12090">
            <v>410.62</v>
          </cell>
          <cell r="F12090" t="str">
            <v>SINAPI JUNHO 2025</v>
          </cell>
        </row>
        <row r="12091">
          <cell r="A12091">
            <v>86940</v>
          </cell>
          <cell r="B12091" t="str">
            <v>LAVATÓRIO LOUÇA BRANCA COM COLUNA, 45 X 55CM OU EQUIVALENTE, PADRÃO MÉDIO, INCLUSO SIFÃO TIPO GARRAFA, VÁLVULA E ENGATE FLEXÍVEL DE 40CM EM METAL CROMADO, COM APARELHO MISTURADOR PADRÃO MÉDIO - FORNECIMENTO E INSTALAÇÃO. AF_01/2020</v>
          </cell>
          <cell r="C12091" t="str">
            <v>UN</v>
          </cell>
          <cell r="D12091">
            <v>1328.85</v>
          </cell>
          <cell r="E12091">
            <v>1338.07</v>
          </cell>
          <cell r="F12091" t="str">
            <v>SINAPI JUNHO 2025</v>
          </cell>
        </row>
        <row r="12092">
          <cell r="A12092">
            <v>86941</v>
          </cell>
          <cell r="B12092" t="str">
            <v>LAVATÓRIO LOUÇA BRANCA COM COLUNA, 45 X 55CM OU EQUIVALENTE, PADRÃO MÉDIO, INCLUSO SIFÃO TIPO GARRAFA, VÁLVULA E ENGATE FLEXÍVEL DE 40CM EM METAL CROMADO, COM TORNEIRA CROMADA DE MESA, PADRÃO MÉDIO - FORNECIMENTO E INSTALAÇÃO. AF_01/2020</v>
          </cell>
          <cell r="C12092" t="str">
            <v>UN</v>
          </cell>
          <cell r="D12092">
            <v>972.56</v>
          </cell>
          <cell r="E12092">
            <v>980.07</v>
          </cell>
          <cell r="F12092" t="str">
            <v>SINAPI JUNHO 2025</v>
          </cell>
        </row>
        <row r="12093">
          <cell r="A12093">
            <v>86904</v>
          </cell>
          <cell r="B12093" t="str">
            <v>LAVATÓRIO LOUÇA BRANCA SUSPENSO, 29,5 X 39CM OU EQUIVALENTE, PADRÃO POPULAR - FORNECIMENTO E INSTALAÇÃO. AF_01/2020</v>
          </cell>
          <cell r="C12093" t="str">
            <v>UN</v>
          </cell>
          <cell r="D12093">
            <v>163.66</v>
          </cell>
          <cell r="E12093">
            <v>165.07</v>
          </cell>
          <cell r="F12093" t="str">
            <v>SINAPI JUNHO 2025</v>
          </cell>
        </row>
        <row r="12094">
          <cell r="A12094">
            <v>86943</v>
          </cell>
          <cell r="B12094" t="str">
            <v>LAVATÓRIO LOUÇA BRANCA SUSPENSO, 29,5 X 39CM OU EQUIVALENTE, PADRÃO POPULAR, INCLUSO SIFÃO FLEXÍVEL EM PVC, VÁLVULA E ENGATE FLEXÍVEL 30CM EM PLÁSTICO E TORNEIRA CROMADA DE MESA, PADRÃO POPULAR - FORNECIMENTO E INSTALAÇÃO. AF_01/2020</v>
          </cell>
          <cell r="C12094" t="str">
            <v>UN</v>
          </cell>
          <cell r="D12094">
            <v>276.22000000000003</v>
          </cell>
          <cell r="E12094">
            <v>279.13</v>
          </cell>
          <cell r="F12094" t="str">
            <v>SINAPI JUNHO 2025</v>
          </cell>
        </row>
        <row r="12095">
          <cell r="A12095">
            <v>86942</v>
          </cell>
          <cell r="B12095" t="str">
            <v>LAVATÓRIO LOUÇA BRANCA SUSPENSO, 29,5 X 39CM OU EQUIVALENTE, PADRÃO POPULAR, INCLUSO SIFÃO TIPO GARRAFA EM PVC, VÁLVULA E ENGATE FLEXÍVEL 30CM EM PLÁSTICO E TORNEIRA CROMADA DE MESA, PADRÃO POPULAR - FORNECIMENTO E INSTALAÇÃO. AF_01/2020</v>
          </cell>
          <cell r="C12095" t="str">
            <v>UN</v>
          </cell>
          <cell r="D12095">
            <v>285.19</v>
          </cell>
          <cell r="E12095">
            <v>288.26</v>
          </cell>
          <cell r="F12095" t="str">
            <v>SINAPI JUNHO 2025</v>
          </cell>
        </row>
        <row r="12096">
          <cell r="A12096">
            <v>100856</v>
          </cell>
          <cell r="B12096" t="str">
            <v>MANOPLA E CANOPLA CROMADA - FORNECIMENTO E INSTALAÇÃO. AF_01/2020</v>
          </cell>
          <cell r="C12096" t="str">
            <v>UN</v>
          </cell>
          <cell r="D12096">
            <v>41.92</v>
          </cell>
          <cell r="E12096">
            <v>42.24</v>
          </cell>
          <cell r="F12096" t="str">
            <v>SINAPI JUNHO 2025</v>
          </cell>
        </row>
        <row r="12097">
          <cell r="A12097">
            <v>100858</v>
          </cell>
          <cell r="B12097" t="str">
            <v>MICTÓRIO SIFONADO LOUÇA BRANCA - PADRÃO MÉDIO - FORNECIMENTO E INSTALAÇÃO. AF_01/2020</v>
          </cell>
          <cell r="C12097" t="str">
            <v>UN</v>
          </cell>
          <cell r="D12097">
            <v>770.85</v>
          </cell>
          <cell r="E12097">
            <v>774.18</v>
          </cell>
          <cell r="F12097" t="str">
            <v>SINAPI JUNHO 2025</v>
          </cell>
        </row>
        <row r="12098">
          <cell r="A12098">
            <v>100859</v>
          </cell>
          <cell r="B12098" t="str">
            <v>MICTÓRIO SIFONADO LOUÇA BRANCA PARA ENTRADA DE ÁGUA EMBUTIDA - PADRÃO ALTO - FORNECIMENTO E INSTALAÇÃO. AF_01/2020</v>
          </cell>
          <cell r="C12098" t="str">
            <v>UN</v>
          </cell>
          <cell r="D12098">
            <v>1014.41</v>
          </cell>
          <cell r="E12098">
            <v>1021.37</v>
          </cell>
          <cell r="F12098" t="str">
            <v>SINAPI JUNHO 2025</v>
          </cell>
        </row>
        <row r="12099">
          <cell r="A12099">
            <v>95544</v>
          </cell>
          <cell r="B12099" t="str">
            <v>PAPELEIRA DE PAREDE EM METAL CROMADO SEM TAMPA, INCLUSO FIXAÇÃO. AF_01/2020</v>
          </cell>
          <cell r="C12099" t="str">
            <v>UN</v>
          </cell>
          <cell r="D12099">
            <v>84.07</v>
          </cell>
          <cell r="E12099">
            <v>85.12</v>
          </cell>
          <cell r="F12099" t="str">
            <v>SINAPI JUNHO 2025</v>
          </cell>
        </row>
        <row r="12100">
          <cell r="A12100">
            <v>95543</v>
          </cell>
          <cell r="B12100" t="str">
            <v>PORTA TOALHA BANHO EM METAL CROMADO, TIPO BARRA, INCLUSO FIXAÇÃO. AF_01/2020</v>
          </cell>
          <cell r="C12100" t="str">
            <v>UN</v>
          </cell>
          <cell r="D12100">
            <v>108.96</v>
          </cell>
          <cell r="E12100">
            <v>111.05</v>
          </cell>
          <cell r="F12100" t="str">
            <v>SINAPI JUNHO 2025</v>
          </cell>
        </row>
        <row r="12101">
          <cell r="A12101">
            <v>95542</v>
          </cell>
          <cell r="B12101" t="str">
            <v>PORTA TOALHA ROSTO EM METAL CROMADO, TIPO ARGOLA, INCLUSO FIXAÇÃO. AF_01/2020</v>
          </cell>
          <cell r="C12101" t="str">
            <v>UN</v>
          </cell>
          <cell r="D12101">
            <v>66.83</v>
          </cell>
          <cell r="E12101">
            <v>67.88</v>
          </cell>
          <cell r="F12101" t="str">
            <v>SINAPI JUNHO 2025</v>
          </cell>
        </row>
        <row r="12102">
          <cell r="A12102">
            <v>100874</v>
          </cell>
          <cell r="B12102" t="str">
            <v>PUXADOR PARA PCD, FIXADO NA PORTA - FORNECIMENTO E INSTALAÇÃO. AF_01/2020</v>
          </cell>
          <cell r="C12102" t="str">
            <v>UN</v>
          </cell>
          <cell r="D12102">
            <v>345.53</v>
          </cell>
          <cell r="E12102">
            <v>348.66</v>
          </cell>
          <cell r="F12102" t="str">
            <v>SINAPI JUNHO 2025</v>
          </cell>
        </row>
        <row r="12103">
          <cell r="A12103">
            <v>95545</v>
          </cell>
          <cell r="B12103" t="str">
            <v>SABONETEIRA DE PAREDE EM METAL CROMADO, INCLUSO FIXAÇÃO. AF_01/2020</v>
          </cell>
          <cell r="C12103" t="str">
            <v>UN</v>
          </cell>
          <cell r="D12103">
            <v>82.23</v>
          </cell>
          <cell r="E12103">
            <v>83.28</v>
          </cell>
          <cell r="F12103" t="str">
            <v>SINAPI JUNHO 2025</v>
          </cell>
        </row>
        <row r="12104">
          <cell r="A12104">
            <v>95547</v>
          </cell>
          <cell r="B12104" t="str">
            <v>SABONETEIRA PLASTICA TIPO DISPENSER PARA SABONETE LIQUIDO COM RESERVATORIO 800 A 1500 ML, INCLUSO FIXAÇÃO. AF_01/2020</v>
          </cell>
          <cell r="C12104" t="str">
            <v>UN</v>
          </cell>
          <cell r="D12104">
            <v>95.93</v>
          </cell>
          <cell r="E12104">
            <v>96.98</v>
          </cell>
          <cell r="F12104" t="str">
            <v>SINAPI JUNHO 2025</v>
          </cell>
        </row>
        <row r="12105">
          <cell r="A12105">
            <v>86883</v>
          </cell>
          <cell r="B12105" t="str">
            <v>SIFÃO DO TIPO FLEXÍVEL EM PVC 1 X 1.1/2 - FORNECIMENTO E INSTALAÇÃO. AF_01/2020</v>
          </cell>
          <cell r="C12105" t="str">
            <v>UN</v>
          </cell>
          <cell r="D12105">
            <v>10.8</v>
          </cell>
          <cell r="E12105">
            <v>11.08</v>
          </cell>
          <cell r="F12105" t="str">
            <v>SINAPI JUNHO 2025</v>
          </cell>
        </row>
        <row r="12106">
          <cell r="A12106">
            <v>86881</v>
          </cell>
          <cell r="B12106" t="str">
            <v>SIFÃO DO TIPO GARRAFA EM METAL CROMADO 1 X 1.1/2" - FORNECIMENTO E INSTALAÇÃO. AF_01/2020</v>
          </cell>
          <cell r="C12106" t="str">
            <v>UN</v>
          </cell>
          <cell r="D12106">
            <v>257.14</v>
          </cell>
          <cell r="E12106">
            <v>258.04000000000002</v>
          </cell>
          <cell r="F12106" t="str">
            <v>SINAPI JUNHO 2025</v>
          </cell>
        </row>
        <row r="12107">
          <cell r="A12107">
            <v>86882</v>
          </cell>
          <cell r="B12107" t="str">
            <v>SIFÃO DO TIPO GARRAFA/COPO EM PVC 1.1/4 X 1.1/2" - FORNECIMENTO E INSTALAÇÃO. AF_01/2020</v>
          </cell>
          <cell r="C12107" t="str">
            <v>UN</v>
          </cell>
          <cell r="D12107">
            <v>19.77</v>
          </cell>
          <cell r="E12107">
            <v>20.21</v>
          </cell>
          <cell r="F12107" t="str">
            <v>SINAPI JUNHO 2025</v>
          </cell>
        </row>
        <row r="12108">
          <cell r="A12108">
            <v>100862</v>
          </cell>
          <cell r="B12108" t="str">
            <v>SUPORTE MÃO FRANCESA EM ACO, ABAS IGUAIS 40 CM, CAPACIDADE MINIMA 70 KG, BRANCO - FORNECIMENTO E INSTALAÇÃO. AF_01/2020</v>
          </cell>
          <cell r="C12108" t="str">
            <v>UN</v>
          </cell>
          <cell r="D12108">
            <v>39.76</v>
          </cell>
          <cell r="E12108">
            <v>41.33</v>
          </cell>
          <cell r="F12108" t="str">
            <v>SINAPI JUNHO 2025</v>
          </cell>
        </row>
        <row r="12109">
          <cell r="A12109">
            <v>100861</v>
          </cell>
          <cell r="B12109" t="str">
            <v>SUPORTE MÃO FRANCESA EM AÇO, ABAS IGUAIS 30 CM, CAPACIDADE MINIMA 60 KG, BRANCO - FORNECIMENTO E INSTALAÇÃO. AF_01/2020</v>
          </cell>
          <cell r="C12109" t="str">
            <v>UN</v>
          </cell>
          <cell r="D12109">
            <v>36.35</v>
          </cell>
          <cell r="E12109">
            <v>37.92</v>
          </cell>
          <cell r="F12109" t="str">
            <v>SINAPI JUNHO 2025</v>
          </cell>
        </row>
        <row r="12110">
          <cell r="A12110">
            <v>86872</v>
          </cell>
          <cell r="B12110" t="str">
            <v>TANQUE DE LOUÇA BRANCA COM COLUNA, 30L OU EQUIVALENTE - FORNECIMENTO E INSTALAÇÃO. AF_01/2020</v>
          </cell>
          <cell r="C12110" t="str">
            <v>UN</v>
          </cell>
          <cell r="D12110">
            <v>764.85</v>
          </cell>
          <cell r="E12110">
            <v>770.98</v>
          </cell>
          <cell r="F12110" t="str">
            <v>SINAPI JUNHO 2025</v>
          </cell>
        </row>
        <row r="12111">
          <cell r="A12111">
            <v>86919</v>
          </cell>
          <cell r="B12111" t="str">
            <v>TANQUE DE LOUÇA BRANCA COM COLUNA, 30L OU EQUIVALENTE, INCLUSO SIFÃO FLEXÍVEL EM PVC, VÁLVULA METÁLICA E TORNEIRA DE METAL CROMADO PADRÃO MÉDIO - FORNECIMENTO E INSTALAÇÃO. AF_01/2020</v>
          </cell>
          <cell r="C12111" t="str">
            <v>UN</v>
          </cell>
          <cell r="D12111">
            <v>968.4</v>
          </cell>
          <cell r="E12111">
            <v>975.89</v>
          </cell>
          <cell r="F12111" t="str">
            <v>SINAPI JUNHO 2025</v>
          </cell>
        </row>
        <row r="12112">
          <cell r="A12112">
            <v>86920</v>
          </cell>
          <cell r="B12112" t="str">
            <v>TANQUE DE LOUÇA BRANCA COM COLUNA, 30L OU EQUIVALENTE, INCLUSO SIFÃO FLEXÍVEL EM PVC, VÁLVULA PLÁSTICA E TORNEIRA DE METAL CROMADO PADRÃO POPULAR - FORNECIMENTO E INSTALAÇÃO. AF_01/2020</v>
          </cell>
          <cell r="C12112" t="str">
            <v>UN</v>
          </cell>
          <cell r="D12112">
            <v>845.16</v>
          </cell>
          <cell r="E12112">
            <v>852.47</v>
          </cell>
          <cell r="F12112" t="str">
            <v>SINAPI JUNHO 2025</v>
          </cell>
        </row>
        <row r="12113">
          <cell r="A12113">
            <v>86921</v>
          </cell>
          <cell r="B12113" t="str">
            <v>TANQUE DE LOUÇA BRANCA COM COLUNA, 30L OU EQUIVALENTE, INCLUSO SIFÃO FLEXÍVEL EM PVC, VÁLVULA PLÁSTICA E TORNEIRA DE PLÁSTICO - FORNECIMENTO E INSTALAÇÃO. AF_01/2020</v>
          </cell>
          <cell r="C12113" t="str">
            <v>UN</v>
          </cell>
          <cell r="D12113">
            <v>804.88</v>
          </cell>
          <cell r="E12113">
            <v>812.19</v>
          </cell>
          <cell r="F12113" t="str">
            <v>SINAPI JUNHO 2025</v>
          </cell>
        </row>
        <row r="12114">
          <cell r="A12114">
            <v>86874</v>
          </cell>
          <cell r="B12114" t="str">
            <v>TANQUE DE LOUÇA BRANCA SUSPENSO, 18L OU EQUIVALENTE - FORNECIMENTO E INSTALAÇÃO. AF_01/2020</v>
          </cell>
          <cell r="C12114" t="str">
            <v>UN</v>
          </cell>
          <cell r="D12114">
            <v>532.20000000000005</v>
          </cell>
          <cell r="E12114">
            <v>535.08000000000004</v>
          </cell>
          <cell r="F12114" t="str">
            <v>SINAPI JUNHO 2025</v>
          </cell>
        </row>
        <row r="12115">
          <cell r="A12115">
            <v>86922</v>
          </cell>
          <cell r="B12115" t="str">
            <v>TANQUE DE LOUÇA BRANCA SUSPENSO, 18L OU EQUIVALENTE, INCLUSO SIFÃO TIPO GARRAFA EM METAL CROMADO, VÁLVULA METÁLICA E TORNEIRA DE METAL CROMADO PADRÃO MÉDIO - FORNECIMENTO E INSTALAÇÃO. AF_01/2020</v>
          </cell>
          <cell r="C12115" t="str">
            <v>UN</v>
          </cell>
          <cell r="D12115">
            <v>982.09</v>
          </cell>
          <cell r="E12115">
            <v>986.95</v>
          </cell>
          <cell r="F12115" t="str">
            <v>SINAPI JUNHO 2025</v>
          </cell>
        </row>
        <row r="12116">
          <cell r="A12116">
            <v>86923</v>
          </cell>
          <cell r="B12116" t="str">
            <v>TANQUE DE LOUÇA BRANCA SUSPENSO, 18L OU EQUIVALENTE, INCLUSO SIFÃO TIPO GARRAFA EM PVC, VÁLVULA PLÁSTICA E TORNEIRA DE METAL CROMADO PADRÃO POPULAR - FORNECIMENTO E INSTALAÇÃO. AF_01/2020</v>
          </cell>
          <cell r="C12116" t="str">
            <v>UN</v>
          </cell>
          <cell r="D12116">
            <v>621.48</v>
          </cell>
          <cell r="E12116">
            <v>625.70000000000005</v>
          </cell>
          <cell r="F12116" t="str">
            <v>SINAPI JUNHO 2025</v>
          </cell>
        </row>
        <row r="12117">
          <cell r="A12117">
            <v>86924</v>
          </cell>
          <cell r="B12117" t="str">
            <v>TANQUE DE LOUÇA BRANCA SUSPENSO, 18L OU EQUIVALENTE, INCLUSO SIFÃO TIPO GARRAFA EM PVC, VÁLVULA PLÁSTICA E TORNEIRA DE PLÁSTICO - FORNECIMENTO E INSTALAÇÃO. AF_01/2020</v>
          </cell>
          <cell r="C12117" t="str">
            <v>UN</v>
          </cell>
          <cell r="D12117">
            <v>581.20000000000005</v>
          </cell>
          <cell r="E12117">
            <v>585.41999999999996</v>
          </cell>
          <cell r="F12117" t="str">
            <v>SINAPI JUNHO 2025</v>
          </cell>
        </row>
        <row r="12118">
          <cell r="A12118">
            <v>86875</v>
          </cell>
          <cell r="B12118" t="str">
            <v>TANQUE DE MÁRMORE SINTÉTICO COM COLUNA, 22L OU EQUIVALENTE FORNECIMENTO E INSTALAÇÃO. AF_01/2020</v>
          </cell>
          <cell r="C12118" t="str">
            <v>UN</v>
          </cell>
          <cell r="D12118">
            <v>619.69000000000005</v>
          </cell>
          <cell r="E12118">
            <v>623.17999999999995</v>
          </cell>
          <cell r="F12118" t="str">
            <v>SINAPI JUNHO 2025</v>
          </cell>
        </row>
        <row r="12119">
          <cell r="A12119">
            <v>86925</v>
          </cell>
          <cell r="B12119" t="str">
            <v>TANQUE DE MÁRMORE SINTÉTICO COM COLUNA, 22L OU EQUIVALENTE, INCLUSO SIFÃO FLEXÍVEL EM PVC, VÁLVULA PLÁSTICA E TORNEIRA DE METAL CROMADO PADRÃO POPULAR - FORNECIMENTO E INSTALAÇÃO. AF_01/2020</v>
          </cell>
          <cell r="C12119" t="str">
            <v>UN</v>
          </cell>
          <cell r="D12119">
            <v>700</v>
          </cell>
          <cell r="E12119">
            <v>704.67</v>
          </cell>
          <cell r="F12119" t="str">
            <v>SINAPI JUNHO 2025</v>
          </cell>
        </row>
        <row r="12120">
          <cell r="A12120">
            <v>86926</v>
          </cell>
          <cell r="B12120" t="str">
            <v>TANQUE DE MÁRMORE SINTÉTICO COM COLUNA, 22L OU EQUIVALENTE, INCLUSO SIFÃO FLEXÍVEL EM PVC, VÁLVULA PLÁSTICA E TORNEIRA DE PLÁSTICO - FORNECIMENTO E INSTALAÇÃO. AF_01/2020</v>
          </cell>
          <cell r="C12120" t="str">
            <v>UN</v>
          </cell>
          <cell r="D12120">
            <v>659.72</v>
          </cell>
          <cell r="E12120">
            <v>664.39</v>
          </cell>
          <cell r="F12120" t="str">
            <v>SINAPI JUNHO 2025</v>
          </cell>
        </row>
        <row r="12121">
          <cell r="A12121">
            <v>86876</v>
          </cell>
          <cell r="B12121" t="str">
            <v>TANQUE DE MÁRMORE SINTÉTICO SUSPENSO, 22L OU EQUIVALENTE - FORNECIMENTO E INSTALAÇÃO. AF_01/2020</v>
          </cell>
          <cell r="C12121" t="str">
            <v>UN</v>
          </cell>
          <cell r="D12121">
            <v>358.34</v>
          </cell>
          <cell r="E12121">
            <v>360.86</v>
          </cell>
          <cell r="F12121" t="str">
            <v>SINAPI JUNHO 2025</v>
          </cell>
        </row>
        <row r="12122">
          <cell r="A12122">
            <v>86929</v>
          </cell>
          <cell r="B12122" t="str">
            <v>TANQUE DE MÁRMORE SINTÉTICO SUSPENSO, 22L OU EQUIVALENTE, INCLUSO SIFÃO FLEXÍVEL EM PVC, VÁLVULA PLÁSTICA E TORNEIRA DE METAL CROMADO PADRÃO POPULAR - FORNECIMENTO E INSTALAÇÃO. AF_01/2020</v>
          </cell>
          <cell r="C12122" t="str">
            <v>UN</v>
          </cell>
          <cell r="D12122">
            <v>438.65</v>
          </cell>
          <cell r="E12122">
            <v>442.35</v>
          </cell>
          <cell r="F12122" t="str">
            <v>SINAPI JUNHO 2025</v>
          </cell>
        </row>
        <row r="12123">
          <cell r="A12123">
            <v>86930</v>
          </cell>
          <cell r="B12123" t="str">
            <v>TANQUE DE MÁRMORE SINTÉTICO SUSPENSO, 22L OU EQUIVALENTE, INCLUSO SIFÃO FLEXÍVEL EM PVC, VÁLVULA PLÁSTICA E TORNEIRA DE PLÁSTICO - FORNECIMENTO E INSTALAÇÃO. AF_01/2020</v>
          </cell>
          <cell r="C12123" t="str">
            <v>UN</v>
          </cell>
          <cell r="D12123">
            <v>398.37</v>
          </cell>
          <cell r="E12123">
            <v>402.07</v>
          </cell>
          <cell r="F12123" t="str">
            <v>SINAPI JUNHO 2025</v>
          </cell>
        </row>
        <row r="12124">
          <cell r="A12124">
            <v>86927</v>
          </cell>
          <cell r="B12124" t="str">
            <v>TANQUE DE MÁRMORE SINTÉTICO SUSPENSO, 22L OU EQUIVALENTE, INCLUSO SIFÃO TIPO GARRAFA EM PVC, VÁLVULA PLÁSTICA E TORNEIRA DE METAL CROMADO PADRÃO POPULAR - FORNEC. E INSTALAÇÃO. AF_01/2020</v>
          </cell>
          <cell r="C12124" t="str">
            <v>UN</v>
          </cell>
          <cell r="D12124">
            <v>447.62</v>
          </cell>
          <cell r="E12124">
            <v>451.48</v>
          </cell>
          <cell r="F12124" t="str">
            <v>SINAPI JUNHO 2025</v>
          </cell>
        </row>
        <row r="12125">
          <cell r="A12125">
            <v>86928</v>
          </cell>
          <cell r="B12125" t="str">
            <v>TANQUE DE MÁRMORE SINTÉTICO SUSPENSO, 22L OU EQUIVALENTE, INCLUSO SIFÃO TIPO GARRAFA EM PVC, VÁLVULA PLÁSTICA E TORNEIRA DE PLÁSTICO - FORNECIMENTO E INSTALAÇÃO. AF_01/2020</v>
          </cell>
          <cell r="C12125" t="str">
            <v>UN</v>
          </cell>
          <cell r="D12125">
            <v>407.34</v>
          </cell>
          <cell r="E12125">
            <v>411.2</v>
          </cell>
          <cell r="F12125" t="str">
            <v>SINAPI JUNHO 2025</v>
          </cell>
        </row>
        <row r="12126">
          <cell r="A12126">
            <v>86914</v>
          </cell>
          <cell r="B12126" t="str">
            <v>TORNEIRA CROMADA 1/2" OU 3/4" PARA TANQUE, PADRÃO MÉDIO - FORNECIMENTO E INSTALAÇÃO. AF_01/2020</v>
          </cell>
          <cell r="C12126" t="str">
            <v>UN</v>
          </cell>
          <cell r="D12126">
            <v>108.67</v>
          </cell>
          <cell r="E12126">
            <v>109.17</v>
          </cell>
          <cell r="F12126" t="str">
            <v>SINAPI JUNHO 2025</v>
          </cell>
        </row>
        <row r="12127">
          <cell r="A12127">
            <v>86913</v>
          </cell>
          <cell r="B12127" t="str">
            <v>TORNEIRA CROMADA 1/2" OU 3/4" PARA TANQUE, PADRÃO POPULAR - FORNECIMENTO E INSTALAÇÃO. AF_01/2020</v>
          </cell>
          <cell r="C12127" t="str">
            <v>UN</v>
          </cell>
          <cell r="D12127">
            <v>60.54</v>
          </cell>
          <cell r="E12127">
            <v>61.04</v>
          </cell>
          <cell r="F12127" t="str">
            <v>SINAPI JUNHO 2025</v>
          </cell>
        </row>
        <row r="12128">
          <cell r="A12128">
            <v>100853</v>
          </cell>
          <cell r="B12128" t="str">
            <v>TORNEIRA CROMADA DE MESA PARA LAVATORIO, TIPO MONOCOMANDO. AF_01/2020</v>
          </cell>
          <cell r="C12128" t="str">
            <v>UN</v>
          </cell>
          <cell r="D12128">
            <v>379.99</v>
          </cell>
          <cell r="E12128">
            <v>381.51</v>
          </cell>
          <cell r="F12128" t="str">
            <v>SINAPI JUNHO 2025</v>
          </cell>
        </row>
        <row r="12129">
          <cell r="A12129">
            <v>100854</v>
          </cell>
          <cell r="B12129" t="str">
            <v>TORNEIRA CROMADA DE MESA PARA LAVATÓRIO COM SENSOR DE PRESENCA. AF_01/2020</v>
          </cell>
          <cell r="C12129" t="str">
            <v>UN</v>
          </cell>
          <cell r="D12129">
            <v>1982.49</v>
          </cell>
          <cell r="E12129">
            <v>1984.61</v>
          </cell>
          <cell r="F12129" t="str">
            <v>SINAPI JUNHO 2025</v>
          </cell>
        </row>
        <row r="12130">
          <cell r="A12130">
            <v>86915</v>
          </cell>
          <cell r="B12130" t="str">
            <v>TORNEIRA CROMADA DE MESA, 1/2" OU 3/4", PARA LAVATÓRIO, PADRÃO MÉDIO - FORNECIMENTO E INSTALAÇÃO. AF_01/2020</v>
          </cell>
          <cell r="C12130" t="str">
            <v>UN</v>
          </cell>
          <cell r="D12130">
            <v>158.41999999999999</v>
          </cell>
          <cell r="E12130">
            <v>158.74</v>
          </cell>
          <cell r="F12130" t="str">
            <v>SINAPI JUNHO 2025</v>
          </cell>
        </row>
        <row r="12131">
          <cell r="A12131">
            <v>86906</v>
          </cell>
          <cell r="B12131" t="str">
            <v>TORNEIRA CROMADA DE MESA, 1/2" OU 3/4", PARA LAVATÓRIO, PADRÃO POPULAR - FORNECIMENTO E INSTALAÇÃO. AF_01/2020</v>
          </cell>
          <cell r="C12131" t="str">
            <v>UN</v>
          </cell>
          <cell r="D12131">
            <v>82.71</v>
          </cell>
          <cell r="E12131">
            <v>83.03</v>
          </cell>
          <cell r="F12131" t="str">
            <v>SINAPI JUNHO 2025</v>
          </cell>
        </row>
        <row r="12132">
          <cell r="A12132">
            <v>86911</v>
          </cell>
          <cell r="B12132" t="str">
            <v>TORNEIRA CROMADA LONGA, DE PAREDE, 1/2" OU 3/4", PARA PIA DE COZINHA, PADRÃO POPULAR - FORNECIMENTO E INSTALAÇÃO. AF_01/2020</v>
          </cell>
          <cell r="C12132" t="str">
            <v>UN</v>
          </cell>
          <cell r="D12132">
            <v>96.8</v>
          </cell>
          <cell r="E12132">
            <v>97.18</v>
          </cell>
          <cell r="F12132" t="str">
            <v>SINAPI JUNHO 2025</v>
          </cell>
        </row>
        <row r="12133">
          <cell r="A12133">
            <v>86909</v>
          </cell>
          <cell r="B12133" t="str">
            <v>TORNEIRA CROMADA TUBO MÓVEL, DE MESA, 1/2" OU 3/4", PARA PIA DE COZINHA, PADRÃO ALTO - FORNECIMENTO E INSTALAÇÃO. AF_01/2020</v>
          </cell>
          <cell r="C12133" t="str">
            <v>UN</v>
          </cell>
          <cell r="D12133">
            <v>143.65</v>
          </cell>
          <cell r="E12133">
            <v>144.19999999999999</v>
          </cell>
          <cell r="F12133" t="str">
            <v>SINAPI JUNHO 2025</v>
          </cell>
        </row>
        <row r="12134">
          <cell r="A12134">
            <v>86910</v>
          </cell>
          <cell r="B12134" t="str">
            <v>TORNEIRA CROMADA TUBO MÓVEL, DE PAREDE, 1/2" OU 3/4", PARA PIA DE COZINHA, PADRÃO MÉDIO - FORNECIMENTO E INSTALAÇÃO. AF_01/2020</v>
          </cell>
          <cell r="C12134" t="str">
            <v>UN</v>
          </cell>
          <cell r="D12134">
            <v>141.46</v>
          </cell>
          <cell r="E12134">
            <v>141.84</v>
          </cell>
          <cell r="F12134" t="str">
            <v>SINAPI JUNHO 2025</v>
          </cell>
        </row>
        <row r="12135">
          <cell r="A12135">
            <v>86916</v>
          </cell>
          <cell r="B12135" t="str">
            <v>TORNEIRA PLÁSTICA 3/4" PARA TANQUE - FORNECIMENTO E INSTALAÇÃO. AF_01/2020</v>
          </cell>
          <cell r="C12135" t="str">
            <v>UN</v>
          </cell>
          <cell r="D12135">
            <v>20.260000000000002</v>
          </cell>
          <cell r="E12135">
            <v>20.76</v>
          </cell>
          <cell r="F12135" t="str">
            <v>SINAPI JUNHO 2025</v>
          </cell>
        </row>
        <row r="12136">
          <cell r="A12136">
            <v>95469</v>
          </cell>
          <cell r="B12136" t="str">
            <v>VASO SANITARIO SIFONADO CONVENCIONAL COM LOUÇA BRANCA - FORNECIMENTO E INSTALAÇÃO. AF_01/2020</v>
          </cell>
          <cell r="C12136" t="str">
            <v>UN</v>
          </cell>
          <cell r="D12136">
            <v>316.32</v>
          </cell>
          <cell r="E12136">
            <v>318.33999999999997</v>
          </cell>
          <cell r="F12136" t="str">
            <v>SINAPI JUNHO 2025</v>
          </cell>
        </row>
        <row r="12137">
          <cell r="A12137">
            <v>95470</v>
          </cell>
          <cell r="B12137" t="str">
            <v>VASO SANITARIO SIFONADO CONVENCIONAL COM LOUÇA BRANCA, INCLUSO CONJUNTO DE LIGAÇÃO PARA BACIA SANITÁRIA AJUSTÁVEL - FORNECIMENTO E INSTALAÇÃO. AF_01/2020</v>
          </cell>
          <cell r="C12137" t="str">
            <v>UN</v>
          </cell>
          <cell r="D12137">
            <v>324.43</v>
          </cell>
          <cell r="E12137">
            <v>326.45</v>
          </cell>
          <cell r="F12137" t="str">
            <v>SINAPI JUNHO 2025</v>
          </cell>
        </row>
        <row r="12138">
          <cell r="A12138">
            <v>95471</v>
          </cell>
          <cell r="B12138" t="str">
            <v>VASO SANITARIO SIFONADO CONVENCIONAL PARA PCD SEM FURO FRONTAL COM LOUÇA BRANCA SEM ASSENTO - FORNECIMENTO E INSTALAÇÃO. AF_01/2020</v>
          </cell>
          <cell r="C12138" t="str">
            <v>UN</v>
          </cell>
          <cell r="D12138">
            <v>779.1</v>
          </cell>
          <cell r="E12138">
            <v>783.29</v>
          </cell>
          <cell r="F12138" t="str">
            <v>SINAPI JUNHO 2025</v>
          </cell>
        </row>
        <row r="12139">
          <cell r="A12139">
            <v>95472</v>
          </cell>
          <cell r="B12139" t="str">
            <v>VASO SANITARIO SIFONADO CONVENCIONAL PARA PCD SEM FURO FRONTAL COM LOUÇA BRANCA SEM ASSENTO, INCLUSO CONJUNTO DE LIGAÇÃO PARA BACIA SANITÁRIA AJUSTÁVEL - FORNECIMENTO E INSTALAÇÃO. AF_01/2020</v>
          </cell>
          <cell r="C12139" t="str">
            <v>UN</v>
          </cell>
          <cell r="D12139">
            <v>787.21</v>
          </cell>
          <cell r="E12139">
            <v>791.4</v>
          </cell>
          <cell r="F12139" t="str">
            <v>SINAPI JUNHO 2025</v>
          </cell>
        </row>
        <row r="12140">
          <cell r="A12140">
            <v>100848</v>
          </cell>
          <cell r="B12140" t="str">
            <v>VASO SANITÁRIO INFANTIL LOUÇA BRANCA - FORNECIMENTO E INSTALACAO. AF_01/2020</v>
          </cell>
          <cell r="C12140" t="str">
            <v>UN</v>
          </cell>
          <cell r="D12140">
            <v>565.49</v>
          </cell>
          <cell r="E12140">
            <v>567.51</v>
          </cell>
          <cell r="F12140" t="str">
            <v>SINAPI JUNHO 2025</v>
          </cell>
        </row>
        <row r="12141">
          <cell r="A12141">
            <v>86888</v>
          </cell>
          <cell r="B12141" t="str">
            <v>VASO SANITÁRIO SIFONADO COM CAIXA ACOPLADA LOUÇA BRANCA - FORNECIMENTO E INSTALAÇÃO. AF_01/2020</v>
          </cell>
          <cell r="C12141" t="str">
            <v>UN</v>
          </cell>
          <cell r="D12141">
            <v>504.31</v>
          </cell>
          <cell r="E12141">
            <v>507.27</v>
          </cell>
          <cell r="F12141" t="str">
            <v>SINAPI JUNHO 2025</v>
          </cell>
        </row>
        <row r="12142">
          <cell r="A12142">
            <v>86932</v>
          </cell>
          <cell r="B12142" t="str">
            <v>VASO SANITÁRIO SIFONADO COM CAIXA ACOPLADA LOUÇA BRANCA - PADRÃO MÉDIO, INCLUSO ENGATE FLEXÍVEL EM METAL CROMADO, 1/2 X 40CM - FORNECIMENTO E INSTALAÇÃO. AF_01/2020</v>
          </cell>
          <cell r="C12142" t="str">
            <v>UN</v>
          </cell>
          <cell r="D12142">
            <v>571.82000000000005</v>
          </cell>
          <cell r="E12142">
            <v>575.28</v>
          </cell>
          <cell r="F12142" t="str">
            <v>SINAPI JUNHO 2025</v>
          </cell>
        </row>
        <row r="12143">
          <cell r="A12143">
            <v>86931</v>
          </cell>
          <cell r="B12143" t="str">
            <v>VASO SANITÁRIO SIFONADO COM CAIXA ACOPLADA LOUÇA BRANCA, INCLUSO ENGATE FLEXÍVEL EM PLÁSTICO BRANCO, 1/2 X 40CM - FORNECIMENTO E INSTALAÇÃO. AF_01/2020</v>
          </cell>
          <cell r="C12143" t="str">
            <v>UN</v>
          </cell>
          <cell r="D12143">
            <v>515.61</v>
          </cell>
          <cell r="E12143">
            <v>519.07000000000005</v>
          </cell>
          <cell r="F12143" t="str">
            <v>SINAPI JUNHO 2025</v>
          </cell>
        </row>
        <row r="12144">
          <cell r="A12144">
            <v>100878</v>
          </cell>
          <cell r="B12144" t="str">
            <v>VASO SANITÁRIO SIFONADO COM CAIXA ACOPLADA, LOUÇA BRANCA - PADRÃO ALTO - FORNECIMENTO E INSTALAÇÃO. AF_01/2020</v>
          </cell>
          <cell r="C12144" t="str">
            <v>UN</v>
          </cell>
          <cell r="D12144">
            <v>670.12</v>
          </cell>
          <cell r="E12144">
            <v>674.83</v>
          </cell>
          <cell r="F12144" t="str">
            <v>SINAPI JUNHO 2025</v>
          </cell>
        </row>
        <row r="12145">
          <cell r="A12145">
            <v>86877</v>
          </cell>
          <cell r="B12145" t="str">
            <v>VÁLVULA EM METAL CROMADO 1.1/2" X 1.1/2" PARA TANQUE OU LAVATÓRIO, COM OU SEM LADRÃO - FORNECIMENTO E INSTALAÇÃO. AF_01/2020</v>
          </cell>
          <cell r="C12145" t="str">
            <v>UN</v>
          </cell>
          <cell r="D12145">
            <v>84.08</v>
          </cell>
          <cell r="E12145">
            <v>84.66</v>
          </cell>
          <cell r="F12145" t="str">
            <v>SINAPI JUNHO 2025</v>
          </cell>
        </row>
        <row r="12146">
          <cell r="A12146">
            <v>86878</v>
          </cell>
          <cell r="B12146" t="str">
            <v>VÁLVULA EM METAL CROMADO TIPO AMERICANA 3.1/2" X 1.1/2" PARA PIA - FORNECIMENTO E INSTALAÇÃO. AF_01/2020</v>
          </cell>
          <cell r="C12146" t="str">
            <v>UN</v>
          </cell>
          <cell r="D12146">
            <v>90.74</v>
          </cell>
          <cell r="E12146">
            <v>91.32</v>
          </cell>
          <cell r="F12146" t="str">
            <v>SINAPI JUNHO 2025</v>
          </cell>
        </row>
        <row r="12147">
          <cell r="A12147">
            <v>86879</v>
          </cell>
          <cell r="B12147" t="str">
            <v>VÁLVULA EM PLÁSTICO 1" PARA PIA, TANQUE OU LAVATÓRIO, COM OU SEM LADRÃO - FORNECIMENTO E INSTALAÇÃO. AF_01/2020</v>
          </cell>
          <cell r="C12147" t="str">
            <v>UN</v>
          </cell>
          <cell r="D12147">
            <v>8.9700000000000006</v>
          </cell>
          <cell r="E12147">
            <v>9.3699999999999992</v>
          </cell>
          <cell r="F12147" t="str">
            <v>SINAPI JUNHO 2025</v>
          </cell>
        </row>
        <row r="12148">
          <cell r="A12148">
            <v>86880</v>
          </cell>
          <cell r="B12148" t="str">
            <v>VÁLVULA EM PLÁSTICO CROMADO TIPO AMERICANA 3.1/2" X 1.1/2" SEM ADAPTADOR PARA PIA - FORNECIMENTO E INSTALAÇÃO. AF_01/2020</v>
          </cell>
          <cell r="C12148" t="str">
            <v>UN</v>
          </cell>
          <cell r="D12148">
            <v>23.1</v>
          </cell>
          <cell r="E12148">
            <v>23.5</v>
          </cell>
          <cell r="F12148" t="str">
            <v>SINAPI JUNHO 2025</v>
          </cell>
        </row>
        <row r="12149">
          <cell r="A12149">
            <v>101663</v>
          </cell>
          <cell r="B12149" t="str">
            <v>ABRAÇADEIRA DE FIXAÇÃO DE BRAÇOS DE LUMINÁRIAS DE 2" - FORNECIMENTO E INSTALAÇÃO. AF_02/2025</v>
          </cell>
          <cell r="C12149" t="str">
            <v>UN</v>
          </cell>
          <cell r="D12149">
            <v>29.05</v>
          </cell>
          <cell r="E12149">
            <v>30.62</v>
          </cell>
          <cell r="F12149" t="str">
            <v>SINAPI JUNHO 2025</v>
          </cell>
        </row>
        <row r="12150">
          <cell r="A12150">
            <v>101664</v>
          </cell>
          <cell r="B12150" t="str">
            <v>ABRAÇADEIRA DE FIXAÇÃO DE BRAÇOS DE LUMINÁRIAS DE 3" - FORNECIMENTO E INSTALAÇÃO. AF_02/2025</v>
          </cell>
          <cell r="C12150" t="str">
            <v>UN</v>
          </cell>
          <cell r="D12150">
            <v>30.82</v>
          </cell>
          <cell r="E12150">
            <v>32.39</v>
          </cell>
          <cell r="F12150" t="str">
            <v>SINAPI JUNHO 2025</v>
          </cell>
        </row>
        <row r="12151">
          <cell r="A12151">
            <v>101665</v>
          </cell>
          <cell r="B12151" t="str">
            <v>ABRAÇADEIRA DE FIXAÇÃO DE BRAÇOS DE LUMINÁRIAS DE 4" - FORNECIMENTO E INSTALAÇÃO. AF_02/2025</v>
          </cell>
          <cell r="C12151" t="str">
            <v>UN</v>
          </cell>
          <cell r="D12151">
            <v>38.4</v>
          </cell>
          <cell r="E12151">
            <v>39.97</v>
          </cell>
          <cell r="F12151" t="str">
            <v>SINAPI JUNHO 2025</v>
          </cell>
        </row>
        <row r="12152">
          <cell r="A12152">
            <v>101634</v>
          </cell>
          <cell r="B12152" t="str">
            <v>BRAÇO PARA ILUMINAÇÃO PÚBLICA, EM TUBO DE AÇO GALVANIZADO, COMPRIMENTO DE 1,20 M, PARA FIXAÇÃO EM POSTE DE CONCRETO - FORNECIMENTO E INSTALAÇÃO. AF_02/2025</v>
          </cell>
          <cell r="C12152" t="str">
            <v>UN</v>
          </cell>
          <cell r="D12152">
            <v>0</v>
          </cell>
          <cell r="E12152">
            <v>0</v>
          </cell>
          <cell r="F12152" t="str">
            <v>SINAPI JUNHO 2025</v>
          </cell>
        </row>
        <row r="12153">
          <cell r="A12153">
            <v>101635</v>
          </cell>
          <cell r="B12153" t="str">
            <v>BRAÇO PARA ILUMINAÇÃO PÚBLICA, EM TUBO DE AÇO GALVANIZADO, COMPRIMENTO DE 1,20 M, PARA FIXAÇÃO EM POSTE METÁLICO - FORNECIMENTO E INSTALAÇÃO. AF_02/2025</v>
          </cell>
          <cell r="C12153" t="str">
            <v>UN</v>
          </cell>
          <cell r="D12153">
            <v>0</v>
          </cell>
          <cell r="E12153">
            <v>0</v>
          </cell>
          <cell r="F12153" t="str">
            <v>SINAPI JUNHO 2025</v>
          </cell>
        </row>
        <row r="12154">
          <cell r="A12154">
            <v>101636</v>
          </cell>
          <cell r="B12154" t="str">
            <v>BRAÇO PARA ILUMINAÇÃO PÚBLICA, EM TUBO DE AÇO GALVANIZADO, COMPRIMENTO DE 1,50 M, PARA FIXAÇÃO EM POSTE DE CONCRETO - FORNECIMENTO E INSTALAÇÃO. AF_02/2025_PS</v>
          </cell>
          <cell r="C12154" t="str">
            <v>UN</v>
          </cell>
          <cell r="D12154">
            <v>142.12</v>
          </cell>
          <cell r="E12154">
            <v>145.66999999999999</v>
          </cell>
          <cell r="F12154" t="str">
            <v>SINAPI JUNHO 2025</v>
          </cell>
        </row>
        <row r="12155">
          <cell r="A12155">
            <v>101637</v>
          </cell>
          <cell r="B12155" t="str">
            <v>BRAÇO PARA ILUMINAÇÃO PÚBLICA, EM TUBO DE AÇO GALVANIZADO, COMPRIMENTO DE 1,50 M, PARA FIXAÇÃO EM POSTE METÁLICO - FORNECIMENTO E INSTALAÇÃO. AF_02/2025_PS</v>
          </cell>
          <cell r="C12155" t="str">
            <v>UN</v>
          </cell>
          <cell r="D12155">
            <v>136.54</v>
          </cell>
          <cell r="E12155">
            <v>140.09</v>
          </cell>
          <cell r="F12155" t="str">
            <v>SINAPI JUNHO 2025</v>
          </cell>
        </row>
        <row r="12156">
          <cell r="A12156">
            <v>101638</v>
          </cell>
          <cell r="B12156" t="str">
            <v>BRAÇO PARA ILUMINAÇÃO PÚBLICA, EM TUBO DE AÇO GALVANIZADO, COMPRIMENTO DE 3,50 M, PARA FIXAÇÃO EM POSTE DE CONCRETO - FORNECIMENTO E INSTALAÇÃO. AF_02/2025</v>
          </cell>
          <cell r="C12156" t="str">
            <v>UN</v>
          </cell>
          <cell r="D12156">
            <v>0</v>
          </cell>
          <cell r="E12156">
            <v>0</v>
          </cell>
          <cell r="F12156" t="str">
            <v>SINAPI JUNHO 2025</v>
          </cell>
        </row>
        <row r="12157">
          <cell r="A12157">
            <v>101639</v>
          </cell>
          <cell r="B12157" t="str">
            <v>BRAÇO PARA ILUMINAÇÃO PÚBLICA, EM TUBO DE AÇO GALVANIZADO, COMPRIMENTO DE 3,50 M, PARA FIXAÇÃO EM POSTE METÁLICO - FORNECIMENTO E INSTALAÇÃO. AF_02/2025</v>
          </cell>
          <cell r="C12157" t="str">
            <v>UN</v>
          </cell>
          <cell r="D12157">
            <v>0</v>
          </cell>
          <cell r="E12157">
            <v>0</v>
          </cell>
          <cell r="F12157" t="str">
            <v>SINAPI JUNHO 2025</v>
          </cell>
        </row>
        <row r="12158">
          <cell r="A12158">
            <v>105919</v>
          </cell>
          <cell r="B12158" t="str">
            <v>LUMINÁRIA DE LED PARA ILUMINAÇÃO PÚBLICA, 1000 W - FORNECIMENTO E INSTALAÇÃO. AF_02/2025</v>
          </cell>
          <cell r="C12158" t="str">
            <v>UN</v>
          </cell>
          <cell r="D12158">
            <v>0</v>
          </cell>
          <cell r="E12158">
            <v>0</v>
          </cell>
          <cell r="F12158" t="str">
            <v>SINAPI JUNHO 2025</v>
          </cell>
        </row>
        <row r="12159">
          <cell r="A12159">
            <v>101658</v>
          </cell>
          <cell r="B12159" t="str">
            <v>LUMINÁRIA DE LED PARA ILUMINAÇÃO PÚBLICA, DE 138 W ATÉ 180 W - FORNECIMENTO E INSTALAÇÃO. AF_02/2025_PS</v>
          </cell>
          <cell r="C12159" t="str">
            <v>UN</v>
          </cell>
          <cell r="D12159">
            <v>661.38</v>
          </cell>
          <cell r="E12159">
            <v>663.15</v>
          </cell>
          <cell r="F12159" t="str">
            <v>SINAPI JUNHO 2025</v>
          </cell>
        </row>
        <row r="12160">
          <cell r="A12160">
            <v>101659</v>
          </cell>
          <cell r="B12160" t="str">
            <v>LUMINÁRIA DE LED PARA ILUMINAÇÃO PÚBLICA, DE 181 W ATÉ 239 W - FORNECIMENTO E INSTALAÇÃO. AF_02/2025_PS</v>
          </cell>
          <cell r="C12160" t="str">
            <v>UN</v>
          </cell>
          <cell r="D12160">
            <v>756.98</v>
          </cell>
          <cell r="E12160">
            <v>758.75</v>
          </cell>
          <cell r="F12160" t="str">
            <v>SINAPI JUNHO 2025</v>
          </cell>
        </row>
        <row r="12161">
          <cell r="A12161">
            <v>101660</v>
          </cell>
          <cell r="B12161" t="str">
            <v>LUMINÁRIA DE LED PARA ILUMINAÇÃO PÚBLICA, DE 240 W ATÉ 350 W - FORNECIMENTO E INSTALAÇÃO. AF_02/2025_PS</v>
          </cell>
          <cell r="C12161" t="str">
            <v>UN</v>
          </cell>
          <cell r="D12161">
            <v>1208.27</v>
          </cell>
          <cell r="E12161">
            <v>1210.04</v>
          </cell>
          <cell r="F12161" t="str">
            <v>SINAPI JUNHO 2025</v>
          </cell>
        </row>
        <row r="12162">
          <cell r="A12162">
            <v>101654</v>
          </cell>
          <cell r="B12162" t="str">
            <v>LUMINÁRIA DE LED PARA ILUMINAÇÃO PÚBLICA, DE 33 W ATÉ 50 W - FORNECIMENTO E INSTALAÇÃO. AF_02/2025_PS</v>
          </cell>
          <cell r="C12162" t="str">
            <v>UN</v>
          </cell>
          <cell r="D12162">
            <v>247.53</v>
          </cell>
          <cell r="E12162">
            <v>249.3</v>
          </cell>
          <cell r="F12162" t="str">
            <v>SINAPI JUNHO 2025</v>
          </cell>
        </row>
        <row r="12163">
          <cell r="A12163">
            <v>101655</v>
          </cell>
          <cell r="B12163" t="str">
            <v>LUMINÁRIA DE LED PARA ILUMINAÇÃO PÚBLICA, DE 51 W ATÉ 67 W - FORNECIMENTO E INSTALAÇÃO. AF_02/2025_PS</v>
          </cell>
          <cell r="C12163" t="str">
            <v>UN</v>
          </cell>
          <cell r="D12163">
            <v>397.83</v>
          </cell>
          <cell r="E12163">
            <v>399.6</v>
          </cell>
          <cell r="F12163" t="str">
            <v>SINAPI JUNHO 2025</v>
          </cell>
        </row>
        <row r="12164">
          <cell r="A12164">
            <v>101656</v>
          </cell>
          <cell r="B12164" t="str">
            <v>LUMINÁRIA DE LED PARA ILUMINAÇÃO PÚBLICA, DE 68 W ATÉ 97 W - FORNECIMENTO E INSTALAÇÃO. AF_02/2025_PS</v>
          </cell>
          <cell r="C12164" t="str">
            <v>UN</v>
          </cell>
          <cell r="D12164">
            <v>432.92</v>
          </cell>
          <cell r="E12164">
            <v>434.69</v>
          </cell>
          <cell r="F12164" t="str">
            <v>SINAPI JUNHO 2025</v>
          </cell>
        </row>
        <row r="12165">
          <cell r="A12165">
            <v>101657</v>
          </cell>
          <cell r="B12165" t="str">
            <v>LUMINÁRIA DE LED PARA ILUMINAÇÃO PÚBLICA, DE 98 W ATÉ 137 W - FORNECIMENTO E INSTALAÇÃO. AF_02/2025_PS</v>
          </cell>
          <cell r="C12165" t="str">
            <v>UN</v>
          </cell>
          <cell r="D12165">
            <v>507.67</v>
          </cell>
          <cell r="E12165">
            <v>509.44</v>
          </cell>
          <cell r="F12165" t="str">
            <v>SINAPI JUNHO 2025</v>
          </cell>
        </row>
        <row r="12166">
          <cell r="A12166">
            <v>105923</v>
          </cell>
          <cell r="B12166" t="str">
            <v>LUMINÁRIA REFLETOR LED PARA ILUMINAÇÃO PÚBLICA, 1000 W - FORNECIMENTO E INSTALAÇÃO. AF_02/2025</v>
          </cell>
          <cell r="C12166" t="str">
            <v>UN</v>
          </cell>
          <cell r="D12166">
            <v>0</v>
          </cell>
          <cell r="E12166">
            <v>0</v>
          </cell>
          <cell r="F12166" t="str">
            <v>SINAPI JUNHO 2025</v>
          </cell>
        </row>
        <row r="12167">
          <cell r="A12167">
            <v>105921</v>
          </cell>
          <cell r="B12167" t="str">
            <v>LUMINÁRIA REFLETOR LED PARA ILUMINAÇÃO PÚBLICA, 200 W - FORNECIMENTO E INSTALAÇÃO. AF_02/2025</v>
          </cell>
          <cell r="C12167" t="str">
            <v>UN</v>
          </cell>
          <cell r="D12167">
            <v>0</v>
          </cell>
          <cell r="E12167">
            <v>0</v>
          </cell>
          <cell r="F12167" t="str">
            <v>SINAPI JUNHO 2025</v>
          </cell>
        </row>
        <row r="12168">
          <cell r="A12168">
            <v>105920</v>
          </cell>
          <cell r="B12168" t="str">
            <v>LUMINÁRIA REFLETOR LED PARA ILUMINAÇÃO PÚBLICA, 50 W - FORNECIMENTO E INSTALAÇÃO. AF_02/2025</v>
          </cell>
          <cell r="C12168" t="str">
            <v>UN</v>
          </cell>
          <cell r="D12168">
            <v>0</v>
          </cell>
          <cell r="E12168">
            <v>0</v>
          </cell>
          <cell r="F12168" t="str">
            <v>SINAPI JUNHO 2025</v>
          </cell>
        </row>
        <row r="12169">
          <cell r="A12169">
            <v>105922</v>
          </cell>
          <cell r="B12169" t="str">
            <v>LUMINÁRIA REFLETOR LED PARA ILUMINAÇÃO PÚBLICA, 600 W - FORNECIMENTO E INSTALAÇÃO. AF_02/2025</v>
          </cell>
          <cell r="C12169" t="str">
            <v>UN</v>
          </cell>
          <cell r="D12169">
            <v>0</v>
          </cell>
          <cell r="E12169">
            <v>0</v>
          </cell>
          <cell r="F12169" t="str">
            <v>SINAPI JUNHO 2025</v>
          </cell>
        </row>
        <row r="12170">
          <cell r="A12170">
            <v>101632</v>
          </cell>
          <cell r="B12170" t="str">
            <v>RELÉ FOTOELÉTRICO PARA COMANDO DE ILUMINAÇÃO EXTERNA 1000 W - FORNECIMENTO E INSTALAÇÃO. AF_02/2025</v>
          </cell>
          <cell r="C12170" t="str">
            <v>UN</v>
          </cell>
          <cell r="D12170">
            <v>36.369999999999997</v>
          </cell>
          <cell r="E12170">
            <v>36.43</v>
          </cell>
          <cell r="F12170" t="str">
            <v>SINAPI JUNHO 2025</v>
          </cell>
        </row>
        <row r="12171">
          <cell r="A12171">
            <v>101661</v>
          </cell>
          <cell r="B12171" t="str">
            <v>SUBSTITUIÇÃO DE LUMINÁRIA DE VAPOR DE MERCÚRIO/VAPOR DE SÓDIO POR LUMINÁRIA DE LED PARA ILUMINAÇÃO PÚBLICA (NÃO INCLUI FORNECIMENTO). AF_02/2025_PS</v>
          </cell>
          <cell r="C12171" t="str">
            <v>UN</v>
          </cell>
          <cell r="D12171">
            <v>123.44</v>
          </cell>
          <cell r="E12171">
            <v>130.15</v>
          </cell>
          <cell r="F12171" t="str">
            <v>SINAPI JUNHO 2025</v>
          </cell>
        </row>
        <row r="12172">
          <cell r="A12172">
            <v>105924</v>
          </cell>
          <cell r="B12172" t="str">
            <v>SUBSTITUIÇÃO DE LUMINÁRIA REFLETOR LED PARA ILUMINAÇÃO PÚBLICA (NÃO INCLUI FORNECIMENTO). AF_02/2025</v>
          </cell>
          <cell r="C12172" t="str">
            <v>UN</v>
          </cell>
          <cell r="D12172">
            <v>12.46</v>
          </cell>
          <cell r="E12172">
            <v>13.58</v>
          </cell>
          <cell r="F12172" t="str">
            <v>SINAPI JUNHO 2025</v>
          </cell>
        </row>
        <row r="12173">
          <cell r="A12173">
            <v>101651</v>
          </cell>
          <cell r="B12173" t="str">
            <v>SUBSTITUIÇÃO DE LÂMPADA PARA ILUMINAÇÃO PÚBLICA (NÃO INCLUI FORNECIMENTO). AF_02/2025_PS</v>
          </cell>
          <cell r="C12173" t="str">
            <v>UN</v>
          </cell>
          <cell r="D12173">
            <v>61.36</v>
          </cell>
          <cell r="E12173">
            <v>62.37</v>
          </cell>
          <cell r="F12173" t="str">
            <v>SINAPI JUNHO 2025</v>
          </cell>
        </row>
        <row r="12174">
          <cell r="A12174">
            <v>101630</v>
          </cell>
          <cell r="B12174" t="str">
            <v>SUBSTITUIÇÃO DE REATOR PARA ILUMINAÇÃO PÚBLICA (NÃO INCLUI FORNECIMENTO). AF_02/2025_PS</v>
          </cell>
          <cell r="C12174" t="str">
            <v>UN</v>
          </cell>
          <cell r="D12174">
            <v>71.48</v>
          </cell>
          <cell r="E12174">
            <v>73.42</v>
          </cell>
          <cell r="F12174" t="str">
            <v>SINAPI JUNHO 2025</v>
          </cell>
        </row>
        <row r="12175">
          <cell r="A12175">
            <v>101633</v>
          </cell>
          <cell r="B12175" t="str">
            <v>SUBSTITUIÇÃO DE RELÉ FOTOELÉTRICO PARA COMANDO DE ILUMINAÇÃO EXTERNA 1000 W - FORNECIMENTO E INSTALAÇÃO. AF_02/2025_PS</v>
          </cell>
          <cell r="C12175" t="str">
            <v>UN</v>
          </cell>
          <cell r="D12175">
            <v>95.37</v>
          </cell>
          <cell r="E12175">
            <v>96.24</v>
          </cell>
          <cell r="F12175" t="str">
            <v>SINAPI JUNHO 2025</v>
          </cell>
        </row>
        <row r="12176">
          <cell r="A12176">
            <v>104219</v>
          </cell>
          <cell r="B12176" t="str">
            <v>EMBOÇO OU MASSA ÚNICA EM ARGAMASSA INDUSTRIALIZADA, PREPARO MECÂNICA E APLICAÇÃO COM EQUIPAMENTO DE MISTURA E PROJEÇÃO DE 1,5 M3/H DE ARGAMASSA EM PANOS DE FACHADA COM PRESENÇA DE VÃOS, ESPESSURA DE 25 MM, ACESSO POR ANDAIME. AF_08/2022</v>
          </cell>
          <cell r="C12176" t="str">
            <v>M2</v>
          </cell>
          <cell r="D12176">
            <v>97.91</v>
          </cell>
          <cell r="E12176">
            <v>100.73</v>
          </cell>
          <cell r="F12176" t="str">
            <v>SINAPI JUNHO 2025</v>
          </cell>
        </row>
        <row r="12177">
          <cell r="A12177">
            <v>104223</v>
          </cell>
          <cell r="B12177" t="str">
            <v>EMBOÇO OU MASSA ÚNICA EM ARGAMASSA INDUSTRIALIZADA, PREPARO MECÂNICA E APLICAÇÃO COM EQUIPAMENTO DE MISTURA E PROJEÇÃO DE 1,5 M3/H DE ARGAMASSA EM PANOS DE FACHADA COM PRESENÇA DE VÃOS, ESPESSURA DE 35 MM, ACESSO POR ANDAIME. AF_08/2022</v>
          </cell>
          <cell r="C12177" t="str">
            <v>M2</v>
          </cell>
          <cell r="D12177">
            <v>128.78</v>
          </cell>
          <cell r="E12177">
            <v>132.4</v>
          </cell>
          <cell r="F12177" t="str">
            <v>SINAPI JUNHO 2025</v>
          </cell>
        </row>
        <row r="12178">
          <cell r="A12178">
            <v>104227</v>
          </cell>
          <cell r="B12178" t="str">
            <v>EMBOÇO OU MASSA ÚNICA EM ARGAMASSA INDUSTRIALIZADA, PREPARO MECÂNICA E APLICAÇÃO COM EQUIPAMENTO DE MISTURA E PROJEÇÃO DE 1,5 M3/H DE ARGAMASSA EM PANOS DE FACHADA COM PRESENÇA DE VÃOS, ESPESSURA DE 45 MM, ACESSO POR ANDAIME. AF_08/2022</v>
          </cell>
          <cell r="C12178" t="str">
            <v>M2</v>
          </cell>
          <cell r="D12178">
            <v>151.77000000000001</v>
          </cell>
          <cell r="E12178">
            <v>155.47999999999999</v>
          </cell>
          <cell r="F12178" t="str">
            <v>SINAPI JUNHO 2025</v>
          </cell>
        </row>
        <row r="12179">
          <cell r="A12179">
            <v>104231</v>
          </cell>
          <cell r="B12179" t="str">
            <v>EMBOÇO OU MASSA ÚNICA EM ARGAMASSA INDUSTRIALIZADA, PREPARO MECÂNICA E APLICAÇÃO COM EQUIPAMENTO DE MISTURA E PROJEÇÃO DE 1,5 M3/H DE ARGAMASSA EM PANOS DE FACHADA COM PRESENÇA DE VÃOS, ESPESSURA DE 50 MM, ACESSO POR ANDAIME. AF_08/2022</v>
          </cell>
          <cell r="C12179" t="str">
            <v>M2</v>
          </cell>
          <cell r="D12179">
            <v>167.27</v>
          </cell>
          <cell r="E12179">
            <v>171.4</v>
          </cell>
          <cell r="F12179" t="str">
            <v>SINAPI JUNHO 2025</v>
          </cell>
        </row>
        <row r="12180">
          <cell r="A12180">
            <v>104235</v>
          </cell>
          <cell r="B12180" t="str">
            <v>EMBOÇO OU MASSA ÚNICA EM ARGAMASSA INDUSTRIALIZADA, PREPARO MECÂNICA E APLICAÇÃO COM EQUIPAMENTO DE MISTURA E PROJEÇÃO DE 1,5 M3/H DE ARGAMASSA EM PANOS DE FACHADA SEM PRESENÇA DE VÃOS, ESPESSURA DE 25 MM, ACESSO POR ANDAIME. AF_08/2022</v>
          </cell>
          <cell r="C12180" t="str">
            <v>M2</v>
          </cell>
          <cell r="D12180">
            <v>82.52</v>
          </cell>
          <cell r="E12180">
            <v>84.3</v>
          </cell>
          <cell r="F12180" t="str">
            <v>SINAPI JUNHO 2025</v>
          </cell>
        </row>
        <row r="12181">
          <cell r="A12181">
            <v>104239</v>
          </cell>
          <cell r="B12181" t="str">
            <v>EMBOÇO OU MASSA ÚNICA EM ARGAMASSA INDUSTRIALIZADA, PREPARO MECÂNICA E APLICAÇÃO COM EQUIPAMENTO DE MISTURA E PROJEÇÃO DE 1,5 M3/H DE ARGAMASSA EM PANOS DE FACHADA SEM PRESENÇA DE VÃOS, ESPESSURA DE 35 MM, ACESSO POR ANDAIME. AF_08/2022</v>
          </cell>
          <cell r="C12181" t="str">
            <v>M2</v>
          </cell>
          <cell r="D12181">
            <v>111.92</v>
          </cell>
          <cell r="E12181">
            <v>114.51</v>
          </cell>
          <cell r="F12181" t="str">
            <v>SINAPI JUNHO 2025</v>
          </cell>
        </row>
        <row r="12182">
          <cell r="A12182">
            <v>104243</v>
          </cell>
          <cell r="B12182" t="str">
            <v>EMBOÇO OU MASSA ÚNICA EM ARGAMASSA INDUSTRIALIZADA, PREPARO MECÂNICA E APLICAÇÃO COM EQUIPAMENTO DE MISTURA E PROJEÇÃO DE 1,5 M3/H DE ARGAMASSA EM PANOS DE FACHADA SEM PRESENÇA DE VÃOS, ESPESSURA DE 45 MM, ACESSO POR ANDAIME. AF_08/2022</v>
          </cell>
          <cell r="C12182" t="str">
            <v>M2</v>
          </cell>
          <cell r="D12182">
            <v>133.41</v>
          </cell>
          <cell r="E12182">
            <v>136.08000000000001</v>
          </cell>
          <cell r="F12182" t="str">
            <v>SINAPI JUNHO 2025</v>
          </cell>
        </row>
        <row r="12183">
          <cell r="A12183">
            <v>104247</v>
          </cell>
          <cell r="B12183" t="str">
            <v>EMBOÇO OU MASSA ÚNICA EM ARGAMASSA INDUSTRIALIZADA, PREPARO MECÂNICA E APLICAÇÃO COM EQUIPAMENTO DE MISTURA E PROJEÇÃO DE 1,5 M3/H DE ARGAMASSA EM PANOS DE FACHADA SEM PRESENÇA DE VÃOS, ESPESSURA DE 50 MM, ACESSO POR ANDAIME. AF_08/2022</v>
          </cell>
          <cell r="C12183" t="str">
            <v>M2</v>
          </cell>
          <cell r="D12183">
            <v>143.54</v>
          </cell>
          <cell r="E12183">
            <v>146.19999999999999</v>
          </cell>
          <cell r="F12183" t="str">
            <v>SINAPI JUNHO 2025</v>
          </cell>
        </row>
        <row r="12184">
          <cell r="A12184">
            <v>87795</v>
          </cell>
          <cell r="B12184" t="str">
            <v>EMBOÇO OU MASSA ÚNICA EM ARGAMASSA INDUSTRIALIZADA, PREPARO MECÂNICO E APLICAÇÃO COM EQUIPAMENTO DE MISTURA E PROJEÇÃO DE 1,5 M3/H DE ARGAMASSA EM PANOS CEGOS DE FACHADA (SEM PRESENÇA DE VÃOS), ESPESSURA DE 25 MM. AF_08/2022</v>
          </cell>
          <cell r="C12184" t="str">
            <v>M2</v>
          </cell>
          <cell r="D12184">
            <v>84.73</v>
          </cell>
          <cell r="E12184">
            <v>86.71</v>
          </cell>
          <cell r="F12184" t="str">
            <v>SINAPI JUNHO 2025</v>
          </cell>
        </row>
        <row r="12185">
          <cell r="A12185">
            <v>87800</v>
          </cell>
          <cell r="B12185" t="str">
            <v>EMBOÇO OU MASSA ÚNICA EM ARGAMASSA INDUSTRIALIZADA, PREPARO MECÂNICO E APLICAÇÃO COM EQUIPAMENTO DE MISTURA E PROJEÇÃO DE 1,5 M3/H DE ARGAMASSA EM PANOS CEGOS DE FACHADA (SEM PRESENÇA DE VÃOS), ESPESSURA DE 35 MM. AF_08/2022</v>
          </cell>
          <cell r="C12185" t="str">
            <v>M2</v>
          </cell>
          <cell r="D12185">
            <v>115.1</v>
          </cell>
          <cell r="E12185">
            <v>117.99</v>
          </cell>
          <cell r="F12185" t="str">
            <v>SINAPI JUNHO 2025</v>
          </cell>
        </row>
        <row r="12186">
          <cell r="A12186">
            <v>87804</v>
          </cell>
          <cell r="B12186" t="str">
            <v>EMBOÇO OU MASSA ÚNICA EM ARGAMASSA INDUSTRIALIZADA, PREPARO MECÂNICO E APLICAÇÃO COM EQUIPAMENTO DE MISTURA E PROJEÇÃO DE 1,5 M3/H DE ARGAMASSA EM PANOS CEGOS DE FACHADA (SEM PRESENÇA DE VÃOS), ESPESSURA DE 45 MM. AF_08/2022</v>
          </cell>
          <cell r="C12186" t="str">
            <v>M2</v>
          </cell>
          <cell r="D12186">
            <v>136.59</v>
          </cell>
          <cell r="E12186">
            <v>139.56</v>
          </cell>
          <cell r="F12186" t="str">
            <v>SINAPI JUNHO 2025</v>
          </cell>
        </row>
        <row r="12187">
          <cell r="A12187">
            <v>87808</v>
          </cell>
          <cell r="B12187" t="str">
            <v>EMBOÇO OU MASSA ÚNICA EM ARGAMASSA INDUSTRIALIZADA, PREPARO MECÂNICO E APLICAÇÃO COM EQUIPAMENTO DE MISTURA E PROJEÇÃO DE 1,5 M3/H DE ARGAMASSA EM PANOS CEGOS DE FACHADA (SEM PRESENÇA DE VÃOS), ESPESSURA MAIOR OU IGUAL A 50 MM. AF_08/2022</v>
          </cell>
          <cell r="C12187" t="str">
            <v>M2</v>
          </cell>
          <cell r="D12187">
            <v>146.63</v>
          </cell>
          <cell r="E12187">
            <v>149.56</v>
          </cell>
          <cell r="F12187" t="str">
            <v>SINAPI JUNHO 2025</v>
          </cell>
        </row>
        <row r="12188">
          <cell r="A12188">
            <v>87778</v>
          </cell>
          <cell r="B12188" t="str">
            <v>EMBOÇO OU MASSA ÚNICA EM ARGAMASSA INDUSTRIALIZADA, PREPARO MECÂNICO E APLICAÇÃO COM EQUIPAMENTO DE MISTURA E PROJEÇÃO DE 1,5 M3/H DE ARGAMASSA EM PANOS DE FACHADA COM PRESENÇA DE VÃOS, ESPESSURA DE 25 MM. AF_08/2022</v>
          </cell>
          <cell r="C12188" t="str">
            <v>M2</v>
          </cell>
          <cell r="D12188">
            <v>101.51</v>
          </cell>
          <cell r="E12188">
            <v>104.66</v>
          </cell>
          <cell r="F12188" t="str">
            <v>SINAPI JUNHO 2025</v>
          </cell>
        </row>
        <row r="12189">
          <cell r="A12189">
            <v>87783</v>
          </cell>
          <cell r="B12189" t="str">
            <v>EMBOÇO OU MASSA ÚNICA EM ARGAMASSA INDUSTRIALIZADA, PREPARO MECÂNICO E APLICAÇÃO COM EQUIPAMENTO DE MISTURA E PROJEÇÃO DE 1,5 M3/H DE ARGAMASSA EM PANOS DE FACHADA COM PRESENÇA DE VÃOS, ESPESSURA DE 35 MM. AF_08/2022</v>
          </cell>
          <cell r="C12189" t="str">
            <v>M2</v>
          </cell>
          <cell r="D12189">
            <v>133.44999999999999</v>
          </cell>
          <cell r="E12189">
            <v>137.5</v>
          </cell>
          <cell r="F12189" t="str">
            <v>SINAPI JUNHO 2025</v>
          </cell>
        </row>
        <row r="12190">
          <cell r="A12190">
            <v>87787</v>
          </cell>
          <cell r="B12190" t="str">
            <v>EMBOÇO OU MASSA ÚNICA EM ARGAMASSA INDUSTRIALIZADA, PREPARO MECÂNICO E APLICAÇÃO COM EQUIPAMENTO DE MISTURA E PROJEÇÃO DE 1,5 M3/H DE ARGAMASSA EM PANOS DE FACHADA COM PRESENÇA DE VÃOS, ESPESSURA DE 45 MM. AF_08/2022</v>
          </cell>
          <cell r="C12190" t="str">
            <v>M2</v>
          </cell>
          <cell r="D12190">
            <v>156.44</v>
          </cell>
          <cell r="E12190">
            <v>160.58000000000001</v>
          </cell>
          <cell r="F12190" t="str">
            <v>SINAPI JUNHO 2025</v>
          </cell>
        </row>
        <row r="12191">
          <cell r="A12191">
            <v>87791</v>
          </cell>
          <cell r="B12191" t="str">
            <v>EMBOÇO OU MASSA ÚNICA EM ARGAMASSA INDUSTRIALIZADA, PREPARO MECÂNICO E APLICAÇÃO COM EQUIPAMENTO DE MISTURA E PROJEÇÃO DE 1,5 M3/H DE ARGAMASSA EM PANOS DE FACHADA COM PRESENÇA DE VÃOS, ESPESSURA MAIOR OU IGUAL A 50 MM. AF_08/2022</v>
          </cell>
          <cell r="C12191" t="str">
            <v>M2</v>
          </cell>
          <cell r="D12191">
            <v>172.41</v>
          </cell>
          <cell r="E12191">
            <v>177.01</v>
          </cell>
          <cell r="F12191" t="str">
            <v>SINAPI JUNHO 2025</v>
          </cell>
        </row>
        <row r="12192">
          <cell r="A12192">
            <v>87832</v>
          </cell>
          <cell r="B12192" t="str">
            <v>EMBOÇO OU MASSA ÚNICA EM ARGAMASSA INDUSTRIALIZADA, PREPARO MECÂNICO E APLICAÇÃO COM EQUIPAMENTO DE MISTURA E PROJEÇÃO DE 1,5 M3/H DE ARGAMASSA NAS PAREDES INTERNAS DA SACADA, ESPESSURA 35 MM, SEM USO DE TELA METÁLICA. AF_08/2022</v>
          </cell>
          <cell r="C12192" t="str">
            <v>M2</v>
          </cell>
          <cell r="D12192">
            <v>159.47</v>
          </cell>
          <cell r="E12192">
            <v>164.98</v>
          </cell>
          <cell r="F12192" t="str">
            <v>SINAPI JUNHO 2025</v>
          </cell>
        </row>
        <row r="12193">
          <cell r="A12193">
            <v>87812</v>
          </cell>
          <cell r="B12193" t="str">
            <v>EMBOÇO OU MASSA ÚNICA EM ARGAMASSA INDUSTRIALIZADA, PREPARO MECÂNICO E APLICAÇÃO COM EQUIPAMENTO DE MISTURA E PROJEÇÃO DE 1,5 M3/H EM SUPERFÍCIES EXTERNAS DA SACADA, ESPESSURA 25 MM, SEM USO DE TELA METÁLICA. AF_08/2022</v>
          </cell>
          <cell r="C12193" t="str">
            <v>M2</v>
          </cell>
          <cell r="D12193">
            <v>119.74</v>
          </cell>
          <cell r="E12193">
            <v>125.15</v>
          </cell>
          <cell r="F12193" t="str">
            <v>SINAPI JUNHO 2025</v>
          </cell>
        </row>
        <row r="12194">
          <cell r="A12194">
            <v>87816</v>
          </cell>
          <cell r="B12194" t="str">
            <v>EMBOÇO OU MASSA ÚNICA EM ARGAMASSA INDUSTRIALIZADA, PREPARO MECÂNICO E APLICAÇÃO COM EQUIPAMENTO DE MISTURA E PROJEÇÃO DE 1,5 M3/H EM SUPERFÍCIES EXTERNAS DA SACADA, ESPESSURA 35 MM, SEM USO DE TELA METÁLICA. AF_08/2022</v>
          </cell>
          <cell r="C12194" t="str">
            <v>M2</v>
          </cell>
          <cell r="D12194">
            <v>150.16999999999999</v>
          </cell>
          <cell r="E12194">
            <v>156.47999999999999</v>
          </cell>
          <cell r="F12194" t="str">
            <v>SINAPI JUNHO 2025</v>
          </cell>
        </row>
        <row r="12195">
          <cell r="A12195">
            <v>87820</v>
          </cell>
          <cell r="B12195" t="str">
            <v>EMBOÇO OU MASSA ÚNICA EM ARGAMASSA INDUSTRIALIZADA, PREPARO MECÂNICO E APLICAÇÃO COM EQUIPAMENTO DE MISTURA E PROJEÇÃO DE 1,5 M3/H EM SUPERFÍCIES EXTERNAS DA SACADA, ESPESSURA 45 MM, SEM USO DE TELA METÁLICA. AF_08/2022</v>
          </cell>
          <cell r="C12195" t="str">
            <v>M2</v>
          </cell>
          <cell r="D12195">
            <v>171.66</v>
          </cell>
          <cell r="E12195">
            <v>178.05</v>
          </cell>
          <cell r="F12195" t="str">
            <v>SINAPI JUNHO 2025</v>
          </cell>
        </row>
        <row r="12196">
          <cell r="A12196">
            <v>87824</v>
          </cell>
          <cell r="B12196" t="str">
            <v>EMBOÇO OU MASSA ÚNICA EM ARGAMASSA INDUSTRIALIZADA, PREPARO MECÂNICO E APLICAÇÃO COM EQUIPAMENTO DE MISTURA E PROJEÇÃO DE 1,5 M3/H EM SUPERFÍCIES EXTERNAS DA SACADA, ESPESSURA MAIOR OU IGUAL A 50 MM, SEM USO DE TELA METÁLICA. AF_08/2022</v>
          </cell>
          <cell r="C12196" t="str">
            <v>M2</v>
          </cell>
          <cell r="D12196">
            <v>197.72</v>
          </cell>
          <cell r="E12196">
            <v>205.55</v>
          </cell>
          <cell r="F12196" t="str">
            <v>SINAPI JUNHO 2025</v>
          </cell>
        </row>
        <row r="12197">
          <cell r="A12197">
            <v>87828</v>
          </cell>
          <cell r="B12197" t="str">
            <v>EMBOÇO OU MASSA ÚNICA EM ARGAMASSA INDUSTRIALIZADA, PREPARO MECÂNICO E APLICAÇÃO COM EQUIPAMENTO DE MISTURA E PROJEÇÃO DE 1,5 M3/H NAS PAREDES INTERNAS DA SACADA, ESPESSURA 25 MM, SEM USO DE TELA METÁLICA. AF_08/2022</v>
          </cell>
          <cell r="C12197" t="str">
            <v>M2</v>
          </cell>
          <cell r="D12197">
            <v>125.64</v>
          </cell>
          <cell r="E12197">
            <v>130.37</v>
          </cell>
          <cell r="F12197" t="str">
            <v>SINAPI JUNHO 2025</v>
          </cell>
        </row>
        <row r="12198">
          <cell r="A12198">
            <v>104251</v>
          </cell>
          <cell r="B12198" t="str">
            <v>EMBOÇO OU MASSA ÚNICA EM ARGAMASSA INDUSTRIALIZADA, PREPARO MECÂNICO E APLICAÇÃO COM EQUIPAMENTO DE MISTURA E PROJEÇÃO DE 1,5 M3/H, NAS SUPERFÍCIES EXTERNAS DA SACADA, ESPESSURA DE 25 MM, ACESSO POR ANDAIME, SEM USO DE TELA METÁLICA. AF_08/2022</v>
          </cell>
          <cell r="C12198" t="str">
            <v>M2</v>
          </cell>
          <cell r="D12198">
            <v>113.26</v>
          </cell>
          <cell r="E12198">
            <v>118.08</v>
          </cell>
          <cell r="F12198" t="str">
            <v>SINAPI JUNHO 2025</v>
          </cell>
        </row>
        <row r="12199">
          <cell r="A12199">
            <v>104255</v>
          </cell>
          <cell r="B12199" t="str">
            <v>EMBOÇO OU MASSA ÚNICA EM ARGAMASSA INDUSTRIALIZADA, PREPARO MECÂNICO E APLICAÇÃO COM EQUIPAMENTO DE MISTURA E PROJEÇÃO DE 1,5 M3/H, NAS SUPERFÍCIES EXTERNAS DA SACADA, ESPESSURA DE 35 MM, ACESSO POR ANDAIME, SEM USO DE TELA METÁLICA. AF_08/2022</v>
          </cell>
          <cell r="C12199" t="str">
            <v>M2</v>
          </cell>
          <cell r="D12199">
            <v>142.66</v>
          </cell>
          <cell r="E12199">
            <v>148.30000000000001</v>
          </cell>
          <cell r="F12199" t="str">
            <v>SINAPI JUNHO 2025</v>
          </cell>
        </row>
        <row r="12200">
          <cell r="A12200">
            <v>104259</v>
          </cell>
          <cell r="B12200" t="str">
            <v>EMBOÇO OU MASSA ÚNICA EM ARGAMASSA INDUSTRIALIZADA, PREPARO MECÂNICO E APLICAÇÃO COM EQUIPAMENTO DE MISTURA E PROJEÇÃO DE 1,5 M3/H, NAS SUPERFÍCIES EXTERNAS DA SACADA, ESPESSURA DE 45 MM, ACESSO POR ANDAIME, SEM USO DE TELA METÁLICA. AF_08/2022</v>
          </cell>
          <cell r="C12200" t="str">
            <v>M2</v>
          </cell>
          <cell r="D12200">
            <v>164.15</v>
          </cell>
          <cell r="E12200">
            <v>169.87</v>
          </cell>
          <cell r="F12200" t="str">
            <v>SINAPI JUNHO 2025</v>
          </cell>
        </row>
        <row r="12201">
          <cell r="A12201">
            <v>104263</v>
          </cell>
          <cell r="B12201" t="str">
            <v>EMBOÇO OU MASSA ÚNICA EM ARGAMASSA INDUSTRIALIZADA, PREPARO MECÂNICO E APLICAÇÃO COM EQUIPAMENTO DE MISTURA E PROJEÇÃO DE 1,5 M3/H, NAS SUPERFÍCIES EXTERNAS DA SACADA, ESPESSURA DE 50 MM, ACESSO POR ANDAIME, SEM USO DE TELA METÁLICA. AF_08/2022</v>
          </cell>
          <cell r="C12201" t="str">
            <v>M2</v>
          </cell>
          <cell r="D12201">
            <v>188.47</v>
          </cell>
          <cell r="E12201">
            <v>195.46</v>
          </cell>
          <cell r="F12201" t="str">
            <v>SINAPI JUNHO 2025</v>
          </cell>
        </row>
        <row r="12202">
          <cell r="A12202">
            <v>87794</v>
          </cell>
          <cell r="B12202" t="str">
            <v>EMBOÇO OU MASSA ÚNICA EM ARGAMASSA TRAÇO 1:2:8, PREPARO MANUAL, APLICADA MANUALMENTE EM PANOS CEGOS DE FACHADA (SEM PRESENÇA DE VÃOS), ESPESSURA DE 25 MM. AF_09/2022</v>
          </cell>
          <cell r="C12202" t="str">
            <v>M2</v>
          </cell>
          <cell r="D12202">
            <v>48.44</v>
          </cell>
          <cell r="E12202">
            <v>51</v>
          </cell>
          <cell r="F12202" t="str">
            <v>SINAPI JUNHO 2025</v>
          </cell>
        </row>
        <row r="12203">
          <cell r="A12203">
            <v>87799</v>
          </cell>
          <cell r="B12203" t="str">
            <v>EMBOÇO OU MASSA ÚNICA EM ARGAMASSA TRAÇO 1:2:8, PREPARO MANUAL, APLICADA MANUALMENTE EM PANOS CEGOS DE FACHADA (SEM PRESENÇA DE VÃOS), ESPESSURA DE 35 MM. AF_08/2022</v>
          </cell>
          <cell r="C12203" t="str">
            <v>M2</v>
          </cell>
          <cell r="D12203">
            <v>66.72</v>
          </cell>
          <cell r="E12203">
            <v>70.400000000000006</v>
          </cell>
          <cell r="F12203" t="str">
            <v>SINAPI JUNHO 2025</v>
          </cell>
        </row>
        <row r="12204">
          <cell r="A12204">
            <v>87803</v>
          </cell>
          <cell r="B12204" t="str">
            <v>EMBOÇO OU MASSA ÚNICA EM ARGAMASSA TRAÇO 1:2:8, PREPARO MANUAL, APLICADA MANUALMENTE EM PANOS CEGOS DE FACHADA (SEM PRESENÇA DE VÃOS), ESPESSURA DE 45 MM. AF_08/2022</v>
          </cell>
          <cell r="C12204" t="str">
            <v>M2</v>
          </cell>
          <cell r="D12204">
            <v>75.17</v>
          </cell>
          <cell r="E12204">
            <v>79.08</v>
          </cell>
          <cell r="F12204" t="str">
            <v>SINAPI JUNHO 2025</v>
          </cell>
        </row>
        <row r="12205">
          <cell r="A12205">
            <v>87807</v>
          </cell>
          <cell r="B12205" t="str">
            <v>EMBOÇO OU MASSA ÚNICA EM ARGAMASSA TRAÇO 1:2:8, PREPARO MANUAL, APLICADA MANUALMENTE EM PANOS CEGOS DE FACHADA (SEM PRESENÇA DE VÃOS), ESPESSURA MAIOR OU IGUAL A 50 MM. AF_08/2022</v>
          </cell>
          <cell r="C12205" t="str">
            <v>M2</v>
          </cell>
          <cell r="D12205">
            <v>82.22</v>
          </cell>
          <cell r="E12205">
            <v>86.5</v>
          </cell>
          <cell r="F12205" t="str">
            <v>SINAPI JUNHO 2025</v>
          </cell>
        </row>
        <row r="12206">
          <cell r="A12206">
            <v>104218</v>
          </cell>
          <cell r="B12206" t="str">
            <v>EMBOÇO OU MASSA ÚNICA EM ARGAMASSA TRAÇO 1:2:8, PREPARO MANUAL, APLICADA MANUALMENTE EM PANOS DE FACHADA COM PRESENÇA DE VÃOS, ESPESSURA DE 25 MM, ACESSO POR ANDAIME. AF_08/2022</v>
          </cell>
          <cell r="C12206" t="str">
            <v>M2</v>
          </cell>
          <cell r="D12206">
            <v>59.76</v>
          </cell>
          <cell r="E12206">
            <v>63.28</v>
          </cell>
          <cell r="F12206" t="str">
            <v>SINAPI JUNHO 2025</v>
          </cell>
        </row>
        <row r="12207">
          <cell r="A12207">
            <v>87777</v>
          </cell>
          <cell r="B12207" t="str">
            <v>EMBOÇO OU MASSA ÚNICA EM ARGAMASSA TRAÇO 1:2:8, PREPARO MANUAL, APLICADA MANUALMENTE EM PANOS DE FACHADA COM PRESENÇA DE VÃOS, ESPESSURA DE 25 MM. AF_08/2022</v>
          </cell>
          <cell r="C12207" t="str">
            <v>M2</v>
          </cell>
          <cell r="D12207">
            <v>63.78</v>
          </cell>
          <cell r="E12207">
            <v>67.650000000000006</v>
          </cell>
          <cell r="F12207" t="str">
            <v>SINAPI JUNHO 2025</v>
          </cell>
        </row>
        <row r="12208">
          <cell r="A12208">
            <v>104222</v>
          </cell>
          <cell r="B12208" t="str">
            <v>EMBOÇO OU MASSA ÚNICA EM ARGAMASSA TRAÇO 1:2:8, PREPARO MANUAL, APLICADA MANUALMENTE EM PANOS DE FACHADA COM PRESENÇA DE VÃOS, ESPESSURA DE 35 MM, ACESSO POR ANDAIME. AF_08/2022</v>
          </cell>
          <cell r="C12208" t="str">
            <v>M2</v>
          </cell>
          <cell r="D12208">
            <v>77.430000000000007</v>
          </cell>
          <cell r="E12208">
            <v>81.98</v>
          </cell>
          <cell r="F12208" t="str">
            <v>SINAPI JUNHO 2025</v>
          </cell>
        </row>
        <row r="12209">
          <cell r="A12209">
            <v>87781</v>
          </cell>
          <cell r="B12209" t="str">
            <v>EMBOÇO OU MASSA ÚNICA EM ARGAMASSA TRAÇO 1:2:8, PREPARO MANUAL, APLICADA MANUALMENTE EM PANOS DE FACHADA COM PRESENÇA DE VÃOS, ESPESSURA DE 35 MM. AF_08/2022</v>
          </cell>
          <cell r="C12209" t="str">
            <v>M2</v>
          </cell>
          <cell r="D12209">
            <v>82.57</v>
          </cell>
          <cell r="E12209">
            <v>87.58</v>
          </cell>
          <cell r="F12209" t="str">
            <v>SINAPI JUNHO 2025</v>
          </cell>
        </row>
        <row r="12210">
          <cell r="A12210">
            <v>104226</v>
          </cell>
          <cell r="B12210" t="str">
            <v>EMBOÇO OU MASSA ÚNICA EM ARGAMASSA TRAÇO 1:2:8, PREPARO MANUAL, APLICADA MANUALMENTE EM PANOS DE FACHADA COM PRESENÇA DE VÃOS, ESPESSURA DE 45 MM, ACESSO POR ANDAIME. AF_08/2022</v>
          </cell>
          <cell r="C12210" t="str">
            <v>M2</v>
          </cell>
          <cell r="D12210">
            <v>86.48</v>
          </cell>
          <cell r="E12210">
            <v>91.27</v>
          </cell>
          <cell r="F12210" t="str">
            <v>SINAPI JUNHO 2025</v>
          </cell>
        </row>
        <row r="12211">
          <cell r="A12211">
            <v>87786</v>
          </cell>
          <cell r="B12211" t="str">
            <v>EMBOÇO OU MASSA ÚNICA EM ARGAMASSA TRAÇO 1:2:8, PREPARO MANUAL, APLICADA MANUALMENTE EM PANOS DE FACHADA COM PRESENÇA DE VÃOS, ESPESSURA DE 45 MM. AF_08/2022</v>
          </cell>
          <cell r="C12211" t="str">
            <v>M2</v>
          </cell>
          <cell r="D12211">
            <v>91.62</v>
          </cell>
          <cell r="E12211">
            <v>96.87</v>
          </cell>
          <cell r="F12211" t="str">
            <v>SINAPI JUNHO 2025</v>
          </cell>
        </row>
        <row r="12212">
          <cell r="A12212">
            <v>104230</v>
          </cell>
          <cell r="B12212" t="str">
            <v>EMBOÇO OU MASSA ÚNICA EM ARGAMASSA TRAÇO 1:2:8, PREPARO MANUAL, APLICADA MANUALMENTE EM PANOS DE FACHADA COM PRESENÇA DE VÃOS, ESPESSURA DE 50 MM, ACESSO POR ANDAIME. AF_08/2022</v>
          </cell>
          <cell r="C12212" t="str">
            <v>M2</v>
          </cell>
          <cell r="D12212">
            <v>100.84</v>
          </cell>
          <cell r="E12212">
            <v>106.63</v>
          </cell>
          <cell r="F12212" t="str">
            <v>SINAPI JUNHO 2025</v>
          </cell>
        </row>
        <row r="12213">
          <cell r="A12213">
            <v>104234</v>
          </cell>
          <cell r="B12213" t="str">
            <v>EMBOÇO OU MASSA ÚNICA EM ARGAMASSA TRAÇO 1:2:8, PREPARO MANUAL, APLICADA MANUALMENTE EM PANOS DE FACHADA SEM PRESENÇA DE VÃOS, ESPESSURA DE 25 MM, ACESSO POR ANDAIME. AF_08/2022</v>
          </cell>
          <cell r="C12213" t="str">
            <v>M2</v>
          </cell>
          <cell r="D12213">
            <v>46.07</v>
          </cell>
          <cell r="E12213">
            <v>48.42</v>
          </cell>
          <cell r="F12213" t="str">
            <v>SINAPI JUNHO 2025</v>
          </cell>
        </row>
        <row r="12214">
          <cell r="A12214">
            <v>104238</v>
          </cell>
          <cell r="B12214" t="str">
            <v>EMBOÇO OU MASSA ÚNICA EM ARGAMASSA TRAÇO 1:2:8, PREPARO MANUAL, APLICADA MANUALMENTE EM PANOS DE FACHADA SEM PRESENÇA DE VÃOS, ESPESSURA DE 35 MM, ACESSO POR ANDAIME. AF_08/2022</v>
          </cell>
          <cell r="C12214" t="str">
            <v>M2</v>
          </cell>
          <cell r="D12214">
            <v>63.22</v>
          </cell>
          <cell r="E12214">
            <v>66.58</v>
          </cell>
          <cell r="F12214" t="str">
            <v>SINAPI JUNHO 2025</v>
          </cell>
        </row>
        <row r="12215">
          <cell r="A12215">
            <v>104242</v>
          </cell>
          <cell r="B12215" t="str">
            <v>EMBOÇO OU MASSA ÚNICA EM ARGAMASSA TRAÇO 1:2:8, PREPARO MANUAL, APLICADA MANUALMENTE EM PANOS DE FACHADA SEM PRESENÇA DE VÃOS, ESPESSURA DE 45 MM, ACESSO POR ANDAIME. AF_08/2022</v>
          </cell>
          <cell r="C12215" t="str">
            <v>M2</v>
          </cell>
          <cell r="D12215">
            <v>71.67</v>
          </cell>
          <cell r="E12215">
            <v>75.260000000000005</v>
          </cell>
          <cell r="F12215" t="str">
            <v>SINAPI JUNHO 2025</v>
          </cell>
        </row>
        <row r="12216">
          <cell r="A12216">
            <v>104246</v>
          </cell>
          <cell r="B12216" t="str">
            <v>EMBOÇO OU MASSA ÚNICA EM ARGAMASSA TRAÇO 1:2:8, PREPARO MANUAL, APLICADA MANUALMENTE EM PANOS DE FACHADA SEM PRESENÇA DE VÃOS, ESPESSURA DE 50 MM, ACESSO POR ANDAIME. AF_08/2022</v>
          </cell>
          <cell r="C12216" t="str">
            <v>M2</v>
          </cell>
          <cell r="D12216">
            <v>78.37</v>
          </cell>
          <cell r="E12216">
            <v>82.3</v>
          </cell>
          <cell r="F12216" t="str">
            <v>SINAPI JUNHO 2025</v>
          </cell>
        </row>
        <row r="12217">
          <cell r="A12217">
            <v>104250</v>
          </cell>
          <cell r="B12217" t="str">
            <v>EMBOÇO OU MASSA ÚNICA EM ARGAMASSA TRAÇO 1:2:8, PREPARO MANUAL, APLICADA MANUALMENTE EM SUPERFÍCIES EXTERNAS DA SACADA, ESPESSURA DE 25 MM, ACESSO POR ANDAIME, SEM USO DE TELA METÁLICA. AF_08/2022</v>
          </cell>
          <cell r="C12217" t="str">
            <v>M2</v>
          </cell>
          <cell r="D12217">
            <v>80.05</v>
          </cell>
          <cell r="E12217">
            <v>85.75</v>
          </cell>
          <cell r="F12217" t="str">
            <v>SINAPI JUNHO 2025</v>
          </cell>
        </row>
        <row r="12218">
          <cell r="A12218">
            <v>87811</v>
          </cell>
          <cell r="B12218" t="str">
            <v>EMBOÇO OU MASSA ÚNICA EM ARGAMASSA TRAÇO 1:2:8, PREPARO MANUAL, APLICADA MANUALMENTE EM SUPERFÍCIES EXTERNAS DA SACADA, ESPESSURA DE 25 MM, SEM USO DE TELA METÁLICA DE REFORÇO CONTRA FISSURAÇÃO. AF_08/2022</v>
          </cell>
          <cell r="C12218" t="str">
            <v>M2</v>
          </cell>
          <cell r="D12218">
            <v>87.25</v>
          </cell>
          <cell r="E12218">
            <v>93.6</v>
          </cell>
          <cell r="F12218" t="str">
            <v>SINAPI JUNHO 2025</v>
          </cell>
        </row>
        <row r="12219">
          <cell r="A12219">
            <v>104254</v>
          </cell>
          <cell r="B12219" t="str">
            <v>EMBOÇO OU MASSA ÚNICA EM ARGAMASSA TRAÇO 1:2:8, PREPARO MANUAL, APLICADA MANUALMENTE EM SUPERFÍCIES EXTERNAS DA SACADA, ESPESSURA DE 35 MM, ACESSO POR ANDAIME, SEM USO DE TELA METÁLICA. AF_08/2022</v>
          </cell>
          <cell r="C12219" t="str">
            <v>M2</v>
          </cell>
          <cell r="D12219">
            <v>97.2</v>
          </cell>
          <cell r="E12219">
            <v>103.9</v>
          </cell>
          <cell r="F12219" t="str">
            <v>SINAPI JUNHO 2025</v>
          </cell>
        </row>
        <row r="12220">
          <cell r="A12220">
            <v>87815</v>
          </cell>
          <cell r="B12220" t="str">
            <v>EMBOÇO OU MASSA ÚNICA EM ARGAMASSA TRAÇO 1:2:8, PREPARO MANUAL, APLICADA MANUALMENTE EM SUPERFÍCIES EXTERNAS DA SACADA, ESPESSURA DE 35 MM, SEM USO DE TELA METÁLICA DE REFORÇO CONTRA FISSURAÇÃO. AF_08/2022</v>
          </cell>
          <cell r="C12220" t="str">
            <v>M2</v>
          </cell>
          <cell r="D12220">
            <v>105.52</v>
          </cell>
          <cell r="E12220">
            <v>112.98</v>
          </cell>
          <cell r="F12220" t="str">
            <v>SINAPI JUNHO 2025</v>
          </cell>
        </row>
        <row r="12221">
          <cell r="A12221">
            <v>104258</v>
          </cell>
          <cell r="B12221" t="str">
            <v>EMBOÇO OU MASSA ÚNICA EM ARGAMASSA TRAÇO 1:2:8, PREPARO MANUAL, APLICADA MANUALMENTE EM SUPERFÍCIES EXTERNAS DA SACADA, ESPESSURA DE 45 MM, ACESSO POR ANDAIME, SEM USO DE TELA METÁLICA. AF_08/2022</v>
          </cell>
          <cell r="C12221" t="str">
            <v>M2</v>
          </cell>
          <cell r="D12221">
            <v>105.65</v>
          </cell>
          <cell r="E12221">
            <v>112.58</v>
          </cell>
          <cell r="F12221" t="str">
            <v>SINAPI JUNHO 2025</v>
          </cell>
        </row>
        <row r="12222">
          <cell r="A12222">
            <v>87819</v>
          </cell>
          <cell r="B12222" t="str">
            <v>EMBOÇO OU MASSA ÚNICA EM ARGAMASSA TRAÇO 1:2:8, PREPARO MANUAL, APLICADA MANUALMENTE EM SUPERFÍCIES EXTERNAS DA SACADA, ESPESSURA DE 45 MM, SEM USO DE TELA METÁLICA DE REFORÇO CONTRA FISSURAÇÃO. AF_08/2022</v>
          </cell>
          <cell r="C12222" t="str">
            <v>M2</v>
          </cell>
          <cell r="D12222">
            <v>113.97</v>
          </cell>
          <cell r="E12222">
            <v>121.66</v>
          </cell>
          <cell r="F12222" t="str">
            <v>SINAPI JUNHO 2025</v>
          </cell>
        </row>
        <row r="12223">
          <cell r="A12223">
            <v>104262</v>
          </cell>
          <cell r="B12223" t="str">
            <v>EMBOÇO OU MASSA ÚNICA EM ARGAMASSA TRAÇO 1:2:8, PREPARO MANUAL, APLICADA MANUALMENTE EM SUPERFÍCIES EXTERNAS DA SACADA, ESPESSURA DE 50 MM, ACESSO POR ANDAIME, SEM USO DE TELA METÁLICA. AF_08/2022</v>
          </cell>
          <cell r="C12223" t="str">
            <v>M2</v>
          </cell>
          <cell r="D12223">
            <v>134.44999999999999</v>
          </cell>
          <cell r="E12223">
            <v>143.72</v>
          </cell>
          <cell r="F12223" t="str">
            <v>SINAPI JUNHO 2025</v>
          </cell>
        </row>
        <row r="12224">
          <cell r="A12224">
            <v>87823</v>
          </cell>
          <cell r="B12224" t="str">
            <v>EMBOÇO OU MASSA ÚNICA EM ARGAMASSA TRAÇO 1:2:8, PREPARO MANUAL, APLICADA MANUALMENTE EM SUPERFÍCIES EXTERNAS DA SACADA, ESPESSURA MAIOR OU IGUAL A 50 MM, SEM USO DE TELA METÁLICA DE REFORÇO CONTRA FISSURAÇÃO. AF_08/2022</v>
          </cell>
          <cell r="C12224" t="str">
            <v>M2</v>
          </cell>
          <cell r="D12224">
            <v>145.80000000000001</v>
          </cell>
          <cell r="E12224">
            <v>156.12</v>
          </cell>
          <cell r="F12224" t="str">
            <v>SINAPI JUNHO 2025</v>
          </cell>
        </row>
        <row r="12225">
          <cell r="A12225">
            <v>87827</v>
          </cell>
          <cell r="B12225" t="str">
            <v>EMBOÇO OU MASSA ÚNICA EM ARGAMASSA TRAÇO 1:2:8, PREPARO MANUAL, APLICADA MANUALMENTE NAS PAREDES INTERNAS DA SACADA, ESPESSURA DE 25 MM, SEM USO DE TELA METÁLICA DE REFORÇO CONTRA FISSURAÇÃO. AF_08/2022</v>
          </cell>
          <cell r="C12225" t="str">
            <v>M2</v>
          </cell>
          <cell r="D12225">
            <v>83.64</v>
          </cell>
          <cell r="E12225">
            <v>89.28</v>
          </cell>
          <cell r="F12225" t="str">
            <v>SINAPI JUNHO 2025</v>
          </cell>
        </row>
        <row r="12226">
          <cell r="A12226">
            <v>87831</v>
          </cell>
          <cell r="B12226" t="str">
            <v>EMBOÇO OU MASSA ÚNICA EM ARGAMASSA TRAÇO 1:2:8, PREPARO MANUAL, APLICADA MANUALMENTE NAS PAREDES INTERNAS DA SACADA, ESPESSURA DE 35 MM, SEM USO DE TELA METÁLICA DE REFORÇO CONTRA FISSURAÇÃO. AF_08/2022</v>
          </cell>
          <cell r="C12226" t="str">
            <v>M2</v>
          </cell>
          <cell r="D12226">
            <v>102.33</v>
          </cell>
          <cell r="E12226">
            <v>109.02</v>
          </cell>
          <cell r="F12226" t="str">
            <v>SINAPI JUNHO 2025</v>
          </cell>
        </row>
        <row r="12227">
          <cell r="A12227">
            <v>104220</v>
          </cell>
          <cell r="B12227" t="str">
            <v>EMBOÇO OU MASSA ÚNICA EM ARGAMASSA TRAÇO 1:2:8, PREPARO MECÂNICA COM BETONEIRA 400 L, APLICADA COM PROJETOR TIPO CANEQUINHA EM PANOS DE FACHADA COM PRESENÇA DE VÃOS, ESPESSURA DE 25 MM, ACESSO POR ANDAIME. AF_08/2022</v>
          </cell>
          <cell r="C12227" t="str">
            <v>M2</v>
          </cell>
          <cell r="D12227">
            <v>58.71</v>
          </cell>
          <cell r="E12227">
            <v>61.55</v>
          </cell>
          <cell r="F12227" t="str">
            <v>SINAPI JUNHO 2025</v>
          </cell>
        </row>
        <row r="12228">
          <cell r="A12228">
            <v>104203</v>
          </cell>
          <cell r="B12228" t="str">
            <v>EMBOÇO OU MASSA ÚNICA EM ARGAMASSA TRAÇO 1:2:8, PREPARO MECÂNICA COM BETONEIRA 400 L, APLICADA COM PROJETOR TIPO CANEQUINHA EM PANOS DE FACHADA COM PRESENÇA DE VÃOS, ESPESSURA DE 25 MM, ACESSO POR BALANCIM MANUAL. AF_08/2022</v>
          </cell>
          <cell r="C12228" t="str">
            <v>M2</v>
          </cell>
          <cell r="D12228">
            <v>62.9</v>
          </cell>
          <cell r="E12228">
            <v>66.069999999999993</v>
          </cell>
          <cell r="F12228" t="str">
            <v>SINAPI JUNHO 2025</v>
          </cell>
        </row>
        <row r="12229">
          <cell r="A12229">
            <v>104224</v>
          </cell>
          <cell r="B12229" t="str">
            <v>EMBOÇO OU MASSA ÚNICA EM ARGAMASSA TRAÇO 1:2:8, PREPARO MECÂNICA COM BETONEIRA 400 L, APLICADA COM PROJETOR TIPO CANEQUINHA EM PANOS DE FACHADA COM PRESENÇA DE VÃOS, ESPESSURA DE 35 MM, ACESSO POR ANDAIME. AF_08/2022</v>
          </cell>
          <cell r="C12229" t="str">
            <v>M2</v>
          </cell>
          <cell r="D12229">
            <v>76.03</v>
          </cell>
          <cell r="E12229">
            <v>79.67</v>
          </cell>
          <cell r="F12229" t="str">
            <v>SINAPI JUNHO 2025</v>
          </cell>
        </row>
        <row r="12230">
          <cell r="A12230">
            <v>104204</v>
          </cell>
          <cell r="B12230" t="str">
            <v>EMBOÇO OU MASSA ÚNICA EM ARGAMASSA TRAÇO 1:2:8, PREPARO MECÂNICA COM BETONEIRA 400 L, APLICADA COM PROJETOR TIPO CANEQUINHA EM PANOS DE FACHADA COM PRESENÇA DE VÃOS, ESPESSURA DE 35 MM, ACESSO POR BALANCIM MANUAL. AF_08/2022</v>
          </cell>
          <cell r="C12230" t="str">
            <v>M2</v>
          </cell>
          <cell r="D12230">
            <v>81.47</v>
          </cell>
          <cell r="E12230">
            <v>85.54</v>
          </cell>
          <cell r="F12230" t="str">
            <v>SINAPI JUNHO 2025</v>
          </cell>
        </row>
        <row r="12231">
          <cell r="A12231">
            <v>104228</v>
          </cell>
          <cell r="B12231" t="str">
            <v>EMBOÇO OU MASSA ÚNICA EM ARGAMASSA TRAÇO 1:2:8, PREPARO MECÂNICA COM BETONEIRA 400 L, APLICADA COM PROJETOR TIPO CANEQUINHA EM PANOS DE FACHADA COM PRESENÇA DE VÃOS, ESPESSURA DE 45 MM, ACESSO POR ANDAIME. AF_08/2022</v>
          </cell>
          <cell r="C12231" t="str">
            <v>M2</v>
          </cell>
          <cell r="D12231">
            <v>84.19</v>
          </cell>
          <cell r="E12231">
            <v>87.93</v>
          </cell>
          <cell r="F12231" t="str">
            <v>SINAPI JUNHO 2025</v>
          </cell>
        </row>
        <row r="12232">
          <cell r="A12232">
            <v>104205</v>
          </cell>
          <cell r="B12232" t="str">
            <v>EMBOÇO OU MASSA ÚNICA EM ARGAMASSA TRAÇO 1:2:8, PREPARO MECÂNICA COM BETONEIRA 400 L, APLICADA COM PROJETOR TIPO CANEQUINHA EM PANOS DE FACHADA COM PRESENÇA DE VÃOS, ESPESSURA DE 45 MM, ACESSO POR BALANCIM MANUAL. AF_08/2022</v>
          </cell>
          <cell r="C12232" t="str">
            <v>M2</v>
          </cell>
          <cell r="D12232">
            <v>89.63</v>
          </cell>
          <cell r="E12232">
            <v>93.8</v>
          </cell>
          <cell r="F12232" t="str">
            <v>SINAPI JUNHO 2025</v>
          </cell>
        </row>
        <row r="12233">
          <cell r="A12233">
            <v>104232</v>
          </cell>
          <cell r="B12233" t="str">
            <v>EMBOÇO OU MASSA ÚNICA EM ARGAMASSA TRAÇO 1:2:8, PREPARO MECÂNICA COM BETONEIRA 400 L, APLICADA COM PROJETOR TIPO CANEQUINHA EM PANOS DE FACHADA COM PRESENÇA DE VÃOS, ESPESSURA DE 50 MM, ACESSO POR ANDAIME. AF_08/2022</v>
          </cell>
          <cell r="C12233" t="str">
            <v>M2</v>
          </cell>
          <cell r="D12233">
            <v>93.02</v>
          </cell>
          <cell r="E12233">
            <v>97.18</v>
          </cell>
          <cell r="F12233" t="str">
            <v>SINAPI JUNHO 2025</v>
          </cell>
        </row>
        <row r="12234">
          <cell r="A12234">
            <v>104206</v>
          </cell>
          <cell r="B12234" t="str">
            <v>EMBOÇO OU MASSA ÚNICA EM ARGAMASSA TRAÇO 1:2:8, PREPARO MECÂNICA COM BETONEIRA 400 L, APLICADA COM PROJETOR TIPO CANEQUINHA EM PANOS DE FACHADA COM PRESENÇA DE VÃOS, ESPESSURA DE 50 MM, ACESSO POR BALANCIM MANUAL. AF_08/2022</v>
          </cell>
          <cell r="C12234" t="str">
            <v>M2</v>
          </cell>
          <cell r="D12234">
            <v>99.01</v>
          </cell>
          <cell r="E12234">
            <v>103.64</v>
          </cell>
          <cell r="F12234" t="str">
            <v>SINAPI JUNHO 2025</v>
          </cell>
        </row>
        <row r="12235">
          <cell r="A12235">
            <v>104236</v>
          </cell>
          <cell r="B12235" t="str">
            <v>EMBOÇO OU MASSA ÚNICA EM ARGAMASSA TRAÇO 1:2:8, PREPARO MECÂNICA COM BETONEIRA 400 L, APLICADA COM PROJETOR TIPO CANEQUINHA EM PANOS DE FACHADA SEM PRESENÇA DE VÃOS, ESPESSURA DE 25 MM, ACESSO POR ANDAIME. AF_08/2022</v>
          </cell>
          <cell r="C12235" t="str">
            <v>M2</v>
          </cell>
          <cell r="D12235">
            <v>44.52</v>
          </cell>
          <cell r="E12235">
            <v>46.31</v>
          </cell>
          <cell r="F12235" t="str">
            <v>SINAPI JUNHO 2025</v>
          </cell>
        </row>
        <row r="12236">
          <cell r="A12236">
            <v>104207</v>
          </cell>
          <cell r="B12236" t="str">
            <v>EMBOÇO OU MASSA ÚNICA EM ARGAMASSA TRAÇO 1:2:8, PREPARO MECÂNICA COM BETONEIRA 400 L, APLICADA COM PROJETOR TIPO CANEQUINHA EM PANOS DE FACHADA SEM PRESENÇA DE VÃOS, ESPESSURA DE 25 MM, ACESSO POR BALANCIM MANUAL. AF_08/2022</v>
          </cell>
          <cell r="C12236" t="str">
            <v>M2</v>
          </cell>
          <cell r="D12236">
            <v>47.09</v>
          </cell>
          <cell r="E12236">
            <v>49.08</v>
          </cell>
          <cell r="F12236" t="str">
            <v>SINAPI JUNHO 2025</v>
          </cell>
        </row>
        <row r="12237">
          <cell r="A12237">
            <v>104240</v>
          </cell>
          <cell r="B12237" t="str">
            <v>EMBOÇO OU MASSA ÚNICA EM ARGAMASSA TRAÇO 1:2:8, PREPARO MECÂNICA COM BETONEIRA 400 L, APLICADA COM PROJETOR TIPO CANEQUINHA EM PANOS DE FACHADA SEM PRESENÇA DE VÃOS, ESPESSURA DE 35 MM, ACESSO POR ANDAIME. AF_08/2022</v>
          </cell>
          <cell r="C12237" t="str">
            <v>M2</v>
          </cell>
          <cell r="D12237">
            <v>61.4</v>
          </cell>
          <cell r="E12237">
            <v>64</v>
          </cell>
          <cell r="F12237" t="str">
            <v>SINAPI JUNHO 2025</v>
          </cell>
        </row>
        <row r="12238">
          <cell r="A12238">
            <v>104208</v>
          </cell>
          <cell r="B12238" t="str">
            <v>EMBOÇO OU MASSA ÚNICA EM ARGAMASSA TRAÇO 1:2:8, PREPARO MECÂNICA COM BETONEIRA 400 L, APLICADA COM PROJETOR TIPO CANEQUINHA EM PANOS DE FACHADA SEM PRESENÇA DE VÃOS, ESPESSURA DE 35 MM, ACESSO POR BALANCIM MANUAL. AF_08/2022</v>
          </cell>
          <cell r="C12238" t="str">
            <v>M2</v>
          </cell>
          <cell r="D12238">
            <v>65.099999999999994</v>
          </cell>
          <cell r="E12238">
            <v>68</v>
          </cell>
          <cell r="F12238" t="str">
            <v>SINAPI JUNHO 2025</v>
          </cell>
        </row>
        <row r="12239">
          <cell r="A12239">
            <v>104244</v>
          </cell>
          <cell r="B12239" t="str">
            <v>EMBOÇO OU MASSA ÚNICA EM ARGAMASSA TRAÇO 1:2:8, PREPARO MECÂNICA COM BETONEIRA 400 L, APLICADA COM PROJETOR TIPO CANEQUINHA EM PANOS DE FACHADA SEM PRESENÇA DE VÃOS, ESPESSURA DE 45 MM, ACESSO POR ANDAIME. AF_08/2022</v>
          </cell>
          <cell r="C12239" t="str">
            <v>M2</v>
          </cell>
          <cell r="D12239">
            <v>69.06</v>
          </cell>
          <cell r="E12239">
            <v>71.75</v>
          </cell>
          <cell r="F12239" t="str">
            <v>SINAPI JUNHO 2025</v>
          </cell>
        </row>
        <row r="12240">
          <cell r="A12240">
            <v>104209</v>
          </cell>
          <cell r="B12240" t="str">
            <v>EMBOÇO OU MASSA ÚNICA EM ARGAMASSA TRAÇO 1:2:8, PREPARO MECÂNICA COM BETONEIRA 400 L, APLICADA COM PROJETOR TIPO CANEQUINHA EM PANOS DE FACHADA SEM PRESENÇA DE VÃOS, ESPESSURA DE 45 MM, ACESSO POR BALANCIM MANUAL. AF_08/2022</v>
          </cell>
          <cell r="C12240" t="str">
            <v>M2</v>
          </cell>
          <cell r="D12240">
            <v>72.77</v>
          </cell>
          <cell r="E12240">
            <v>75.760000000000005</v>
          </cell>
          <cell r="F12240" t="str">
            <v>SINAPI JUNHO 2025</v>
          </cell>
        </row>
        <row r="12241">
          <cell r="A12241">
            <v>104248</v>
          </cell>
          <cell r="B12241" t="str">
            <v>EMBOÇO OU MASSA ÚNICA EM ARGAMASSA TRAÇO 1:2:8, PREPARO MECÂNICA COM BETONEIRA 400 L, APLICADA COM PROJETOR TIPO CANEQUINHA EM PANOS DE FACHADA SEM PRESENÇA DE VÃOS, ESPESSURA DE 50 MM, ACESSO POR ANDAIME. AF_08/2022</v>
          </cell>
          <cell r="C12241" t="str">
            <v>M2</v>
          </cell>
          <cell r="D12241">
            <v>72.17</v>
          </cell>
          <cell r="E12241">
            <v>74.86</v>
          </cell>
          <cell r="F12241" t="str">
            <v>SINAPI JUNHO 2025</v>
          </cell>
        </row>
        <row r="12242">
          <cell r="A12242">
            <v>104210</v>
          </cell>
          <cell r="B12242" t="str">
            <v>EMBOÇO OU MASSA ÚNICA EM ARGAMASSA TRAÇO 1:2:8, PREPARO MECÂNICA COM BETONEIRA 400 L, APLICADA COM PROJETOR TIPO CANEQUINHA EM PANOS DE FACHADA SEM PRESENÇA DE VÃOS, ESPESSURA DE 50 MM, ACESSO POR BALANCIM MANUAL. AF_08/2022</v>
          </cell>
          <cell r="C12242" t="str">
            <v>M2</v>
          </cell>
          <cell r="D12242">
            <v>75.77</v>
          </cell>
          <cell r="E12242">
            <v>78.73</v>
          </cell>
          <cell r="F12242" t="str">
            <v>SINAPI JUNHO 2025</v>
          </cell>
        </row>
        <row r="12243">
          <cell r="A12243">
            <v>104252</v>
          </cell>
          <cell r="B12243" t="str">
            <v>EMBOÇO OU MASSA ÚNICA EM ARGAMASSA TRAÇO 1:2:8, PREPARO MECÂNICA COM BETONEIRA 400 L, APLICADA COM PROJETOR TIPO CANEQUINHA EM SUPERFÍCIES EXTERNAS DA SACADA, ESPESSURA DE 25 MM, ACESSO POR ANDAIME, SEM USO DE TELA METÁLICA. AF_08/2022</v>
          </cell>
          <cell r="C12243" t="str">
            <v>M2</v>
          </cell>
          <cell r="D12243">
            <v>80.760000000000005</v>
          </cell>
          <cell r="E12243">
            <v>85.59</v>
          </cell>
          <cell r="F12243" t="str">
            <v>SINAPI JUNHO 2025</v>
          </cell>
        </row>
        <row r="12244">
          <cell r="A12244">
            <v>104211</v>
          </cell>
          <cell r="B12244" t="str">
            <v>EMBOÇO OU MASSA ÚNICA EM ARGAMASSA TRAÇO 1:2:8, PREPARO MECÂNICA COM BETONEIRA 400 L, APLICADA COM PROJETOR TIPO CANEQUINHA EM SUPERFÍCIES EXTERNAS DA SACADA, ESPESSURA DE 25 MM, ACESSO POR BALANCIM MANUAL, SEM USO DE TELA METÁLICA. AF_08/2022</v>
          </cell>
          <cell r="C12244" t="str">
            <v>M2</v>
          </cell>
          <cell r="D12244">
            <v>88.3</v>
          </cell>
          <cell r="E12244">
            <v>93.72</v>
          </cell>
          <cell r="F12244" t="str">
            <v>SINAPI JUNHO 2025</v>
          </cell>
        </row>
        <row r="12245">
          <cell r="A12245">
            <v>104212</v>
          </cell>
          <cell r="B12245" t="str">
            <v>EMBOÇO OU MASSA ÚNICA EM ARGAMASSA TRAÇO 1:2:8, PREPARO MECÂNICA COM BETONEIRA 400 L, APLICADA COM PROJETOR TIPO CANEQUINHA EM SUPERFÍCIES EXTERNAS DA SACADA, ESPESSURA DE 35 MM, ACESSO POR BALANCIM MANUAL, SEM USO DE TELA METÁLICA. AF_08/2022</v>
          </cell>
          <cell r="C12245" t="str">
            <v>M2</v>
          </cell>
          <cell r="D12245">
            <v>106.38</v>
          </cell>
          <cell r="E12245">
            <v>112.7</v>
          </cell>
          <cell r="F12245" t="str">
            <v>SINAPI JUNHO 2025</v>
          </cell>
        </row>
        <row r="12246">
          <cell r="A12246">
            <v>104213</v>
          </cell>
          <cell r="B12246" t="str">
            <v>EMBOÇO OU MASSA ÚNICA EM ARGAMASSA TRAÇO 1:2:8, PREPARO MECÂNICA COM BETONEIRA 400 L, APLICADA COM PROJETOR TIPO CANEQUINHA EM SUPERFÍCIES EXTERNAS DA SACADA, ESPESSURA DE 45 MM, ACESSO POR BALANCIM MANUAL, SEM USO DE TELA METÁLICA. AF_08/2022</v>
          </cell>
          <cell r="C12246" t="str">
            <v>M2</v>
          </cell>
          <cell r="D12246">
            <v>114.05</v>
          </cell>
          <cell r="E12246">
            <v>120.46</v>
          </cell>
          <cell r="F12246" t="str">
            <v>SINAPI JUNHO 2025</v>
          </cell>
        </row>
        <row r="12247">
          <cell r="A12247">
            <v>104214</v>
          </cell>
          <cell r="B12247" t="str">
            <v>EMBOÇO OU MASSA ÚNICA EM ARGAMASSA TRAÇO 1:2:8, PREPARO MECÂNICA COM BETONEIRA 400 L, APLICADA COM PROJETOR TIPO CANEQUINHA EM SUPERFÍCIES EXTERNAS DA SACADA, ESPESSURA DE 50 MM, ACESSO POR BALANCIM MANUAL, SEM USO DE TELA METÁLICA. AF_08/2022</v>
          </cell>
          <cell r="C12247" t="str">
            <v>M2</v>
          </cell>
          <cell r="D12247">
            <v>135.71</v>
          </cell>
          <cell r="E12247">
            <v>143.57</v>
          </cell>
          <cell r="F12247" t="str">
            <v>SINAPI JUNHO 2025</v>
          </cell>
        </row>
        <row r="12248">
          <cell r="A12248">
            <v>104215</v>
          </cell>
          <cell r="B12248" t="str">
            <v>EMBOÇO OU MASSA ÚNICA EM ARGAMASSA TRAÇO 1:2:8, PREPARO MECÂNICA COM BETONEIRA 400 L, APLICADA COM PROJETOR TIPO CANEQUINHA EM SUPERFÍCIES INTERNAS DA SACADA, ESPESSURA DE 25 MM, SEM USO DE TELA METÁLICA. AF_08/2022</v>
          </cell>
          <cell r="C12248" t="str">
            <v>M2</v>
          </cell>
          <cell r="D12248">
            <v>83.28</v>
          </cell>
          <cell r="E12248">
            <v>88.03</v>
          </cell>
          <cell r="F12248" t="str">
            <v>SINAPI JUNHO 2025</v>
          </cell>
        </row>
        <row r="12249">
          <cell r="A12249">
            <v>104216</v>
          </cell>
          <cell r="B12249" t="str">
            <v>EMBOÇO OU MASSA ÚNICA EM ARGAMASSA TRAÇO 1:2:8, PREPARO MECÂNICA COM BETONEIRA 400 L, APLICADA COM PROJETOR TIPO CANEQUINHA EM SUPERFÍCIES INTERNAS DA SACADA, ESPESSURA DE 35 MM, SEM USO DE TELA METÁLICA. AF_08/2022</v>
          </cell>
          <cell r="C12249" t="str">
            <v>M2</v>
          </cell>
          <cell r="D12249">
            <v>101.36</v>
          </cell>
          <cell r="E12249">
            <v>106.89</v>
          </cell>
          <cell r="F12249" t="str">
            <v>SINAPI JUNHO 2025</v>
          </cell>
        </row>
        <row r="12250">
          <cell r="A12250">
            <v>104217</v>
          </cell>
          <cell r="B12250" t="str">
            <v>EMBOÇO OU MASSA ÚNICA EM ARGAMASSA TRAÇO 1:2:8, PREPARO MECÂNICA COM BETONEIRA 400 L, APLICADA MANUALMENTE EM PANOS DE FACHADA COM PRESENÇA DE VÃOS, ESPESSURA DE 25 MM, ACESSO POR ANDAIME. AF_08/2022</v>
          </cell>
          <cell r="C12250" t="str">
            <v>M2</v>
          </cell>
          <cell r="D12250">
            <v>55.22</v>
          </cell>
          <cell r="E12250">
            <v>58.32</v>
          </cell>
          <cell r="F12250" t="str">
            <v>SINAPI JUNHO 2025</v>
          </cell>
        </row>
        <row r="12251">
          <cell r="A12251">
            <v>104221</v>
          </cell>
          <cell r="B12251" t="str">
            <v>EMBOÇO OU MASSA ÚNICA EM ARGAMASSA TRAÇO 1:2:8, PREPARO MECÂNICA COM BETONEIRA 400 L, APLICADA MANUALMENTE EM PANOS DE FACHADA COM PRESENÇA DE VÃOS, ESPESSURA DE 35 MM, ACESSO POR ANDAIME. AF_08/2022</v>
          </cell>
          <cell r="C12251" t="str">
            <v>M2</v>
          </cell>
          <cell r="D12251">
            <v>71.349999999999994</v>
          </cell>
          <cell r="E12251">
            <v>75.33</v>
          </cell>
          <cell r="F12251" t="str">
            <v>SINAPI JUNHO 2025</v>
          </cell>
        </row>
        <row r="12252">
          <cell r="A12252">
            <v>104225</v>
          </cell>
          <cell r="B12252" t="str">
            <v>EMBOÇO OU MASSA ÚNICA EM ARGAMASSA TRAÇO 1:2:8, PREPARO MECÂNICA COM BETONEIRA 400 L, APLICADA MANUALMENTE EM PANOS DE FACHADA COM PRESENÇA DE VÃOS, ESPESSURA DE 45 MM, ACESSO POR ANDAIME. AF_08/2022</v>
          </cell>
          <cell r="C12252" t="str">
            <v>M2</v>
          </cell>
          <cell r="D12252">
            <v>78.849999999999994</v>
          </cell>
          <cell r="E12252">
            <v>82.93</v>
          </cell>
          <cell r="F12252" t="str">
            <v>SINAPI JUNHO 2025</v>
          </cell>
        </row>
        <row r="12253">
          <cell r="A12253">
            <v>104229</v>
          </cell>
          <cell r="B12253" t="str">
            <v>EMBOÇO OU MASSA ÚNICA EM ARGAMASSA TRAÇO 1:2:8, PREPARO MECÂNICA COM BETONEIRA 400 L, APLICADA MANUALMENTE EM PANOS DE FACHADA COM PRESENÇA DE VÃOS, ESPESSURA DE 50 MM, ACESSO POR ANDAIME. AF_08/2022</v>
          </cell>
          <cell r="C12253" t="str">
            <v>M2</v>
          </cell>
          <cell r="D12253">
            <v>92.45</v>
          </cell>
          <cell r="E12253">
            <v>97.45</v>
          </cell>
          <cell r="F12253" t="str">
            <v>SINAPI JUNHO 2025</v>
          </cell>
        </row>
        <row r="12254">
          <cell r="A12254">
            <v>104233</v>
          </cell>
          <cell r="B12254" t="str">
            <v>EMBOÇO OU MASSA ÚNICA EM ARGAMASSA TRAÇO 1:2:8, PREPARO MECÂNICA COM BETONEIRA 400 L, APLICADA MANUALMENTE EM PANOS DE FACHADA SEM PRESENÇA DE VÃOS, ESPESSURA DE 25 MM, ACESSO POR ANDAIME. AF_08/2022</v>
          </cell>
          <cell r="C12254" t="str">
            <v>M2</v>
          </cell>
          <cell r="D12254">
            <v>41.84</v>
          </cell>
          <cell r="E12254">
            <v>43.79</v>
          </cell>
          <cell r="F12254" t="str">
            <v>SINAPI JUNHO 2025</v>
          </cell>
        </row>
        <row r="12255">
          <cell r="A12255">
            <v>104237</v>
          </cell>
          <cell r="B12255" t="str">
            <v>EMBOÇO OU MASSA ÚNICA EM ARGAMASSA TRAÇO 1:2:8, PREPARO MECÂNICA COM BETONEIRA 400 L, APLICADA MANUALMENTE EM PANOS DE FACHADA SEM PRESENÇA DE VÃOS, ESPESSURA DE 35 MM, ACESSO POR ANDAIME. AF_08/2022</v>
          </cell>
          <cell r="C12255" t="str">
            <v>M2</v>
          </cell>
          <cell r="D12255">
            <v>57.54</v>
          </cell>
          <cell r="E12255">
            <v>60.37</v>
          </cell>
          <cell r="F12255" t="str">
            <v>SINAPI JUNHO 2025</v>
          </cell>
        </row>
        <row r="12256">
          <cell r="A12256">
            <v>104241</v>
          </cell>
          <cell r="B12256" t="str">
            <v>EMBOÇO OU MASSA ÚNICA EM ARGAMASSA TRAÇO 1:2:8, PREPARO MECÂNICA COM BETONEIRA 400 L, APLICADA MANUALMENTE EM PANOS DE FACHADA SEM PRESENÇA DE VÃOS, ESPESSURA DE 45 MM, ACESSO POR ANDAIME. AF_08/2022</v>
          </cell>
          <cell r="C12256" t="str">
            <v>M2</v>
          </cell>
          <cell r="D12256">
            <v>64.55</v>
          </cell>
          <cell r="E12256">
            <v>67.47</v>
          </cell>
          <cell r="F12256" t="str">
            <v>SINAPI JUNHO 2025</v>
          </cell>
        </row>
        <row r="12257">
          <cell r="A12257">
            <v>104245</v>
          </cell>
          <cell r="B12257" t="str">
            <v>EMBOÇO OU MASSA ÚNICA EM ARGAMASSA TRAÇO 1:2:8, PREPARO MECÂNICA COM BETONEIRA 400 L, APLICADA MANUALMENTE EM PANOS DE FACHADA SEM PRESENÇA DE VÃOS, ESPESSURA DE 50 MM, ACESSO POR ANDAIME. AF_08/2022</v>
          </cell>
          <cell r="C12257" t="str">
            <v>M2</v>
          </cell>
          <cell r="D12257">
            <v>70.52</v>
          </cell>
          <cell r="E12257">
            <v>73.72</v>
          </cell>
          <cell r="F12257" t="str">
            <v>SINAPI JUNHO 2025</v>
          </cell>
        </row>
        <row r="12258">
          <cell r="A12258">
            <v>104249</v>
          </cell>
          <cell r="B12258" t="str">
            <v>EMBOÇO OU MASSA ÚNICA EM ARGAMASSA TRAÇO 1:2:8, PREPARO MECÂNICA COM BETONEIRA 400 L, APLICADA MANUALMENTE EM SUPERFÍCIES EXTERNAS DA SACADA, ESPESSURA DE 25 MM, ACESSO POR ANDAIME, SEM USO DE TELA METÁLICA. AF_08/2022</v>
          </cell>
          <cell r="C12258" t="str">
            <v>M2</v>
          </cell>
          <cell r="D12258">
            <v>75.819999999999993</v>
          </cell>
          <cell r="E12258">
            <v>81.12</v>
          </cell>
          <cell r="F12258" t="str">
            <v>SINAPI JUNHO 2025</v>
          </cell>
        </row>
        <row r="12259">
          <cell r="A12259">
            <v>104253</v>
          </cell>
          <cell r="B12259" t="str">
            <v>EMBOÇO OU MASSA ÚNICA EM ARGAMASSA TRAÇO 1:2:8, PREPARO MECÂNICA COM BETONEIRA 400 L, APLICADA MANUALMENTE EM SUPERFÍCIES EXTERNAS DA SACADA, ESPESSURA DE 35 MM, ACESSO POR ANDAIME, SEM USO DE TELA METÁLICA. AF_08/2022</v>
          </cell>
          <cell r="C12259" t="str">
            <v>M2</v>
          </cell>
          <cell r="D12259">
            <v>91.52</v>
          </cell>
          <cell r="E12259">
            <v>97.69</v>
          </cell>
          <cell r="F12259" t="str">
            <v>SINAPI JUNHO 2025</v>
          </cell>
        </row>
        <row r="12260">
          <cell r="A12260">
            <v>104256</v>
          </cell>
          <cell r="B12260" t="str">
            <v>EMBOÇO OU MASSA ÚNICA EM ARGAMASSA TRAÇO 1:2:8, PREPARO MECÂNICO COM BETONEIRA 400 L, APLICADA COM PROJETOR TIPO CANEQUINHA EM SUPERFÍCIES EXTERNAS DA SACADA, ESPESSURA DE 35 MM, ACESSO POR ANDAIME, SEM USO DE TELA METÁLICA. AF_08/2022</v>
          </cell>
          <cell r="C12260" t="str">
            <v>M2</v>
          </cell>
          <cell r="D12260">
            <v>97.64</v>
          </cell>
          <cell r="E12260">
            <v>103.29</v>
          </cell>
          <cell r="F12260" t="str">
            <v>SINAPI JUNHO 2025</v>
          </cell>
        </row>
        <row r="12261">
          <cell r="A12261">
            <v>104260</v>
          </cell>
          <cell r="B12261" t="str">
            <v>EMBOÇO OU MASSA ÚNICA EM ARGAMASSA TRAÇO 1:2:8, PREPARO MECÂNICO COM BETONEIRA 400 L, APLICADA COM PROJETOR TIPO CANEQUINHA EM SUPERFÍCIES EXTERNAS DA SACADA, ESPESSURA DE 45 MM, ACESSO POR ANDAIME, SEM USO DE TELA METÁLICA. AF_08/2022</v>
          </cell>
          <cell r="C12261" t="str">
            <v>M2</v>
          </cell>
          <cell r="D12261">
            <v>105.3</v>
          </cell>
          <cell r="E12261">
            <v>111.04</v>
          </cell>
          <cell r="F12261" t="str">
            <v>SINAPI JUNHO 2025</v>
          </cell>
        </row>
        <row r="12262">
          <cell r="A12262">
            <v>104264</v>
          </cell>
          <cell r="B12262" t="str">
            <v>EMBOÇO OU MASSA ÚNICA EM ARGAMASSA TRAÇO 1:2:8, PREPARO MECÂNICO COM BETONEIRA 400 L, APLICADA COM PROJETOR TIPO CANEQUINHA EM SUPERFÍCIES EXTERNAS DA SACADA, ESPESSURA DE 50 MM, ACESSO POR ANDAIME, SEM USO DE TELA METÁLICA. AF_08/2022</v>
          </cell>
          <cell r="C12262" t="str">
            <v>M2</v>
          </cell>
          <cell r="D12262">
            <v>124.93</v>
          </cell>
          <cell r="E12262">
            <v>131.94999999999999</v>
          </cell>
          <cell r="F12262" t="str">
            <v>SINAPI JUNHO 2025</v>
          </cell>
        </row>
        <row r="12263">
          <cell r="A12263">
            <v>87792</v>
          </cell>
          <cell r="B12263" t="str">
            <v>EMBOÇO OU MASSA ÚNICA EM ARGAMASSA TRAÇO 1:2:8, PREPARO MECÂNICO COM BETONEIRA 400 L, APLICADA MANUALMENTE EM PANOS CEGOS DE FACHADA (SEM PRESENÇA DE VÃOS), ESPESSURA DE 25 MM. AF_08/2022</v>
          </cell>
          <cell r="C12263" t="str">
            <v>M2</v>
          </cell>
          <cell r="D12263">
            <v>44.21</v>
          </cell>
          <cell r="E12263">
            <v>46.37</v>
          </cell>
          <cell r="F12263" t="str">
            <v>SINAPI JUNHO 2025</v>
          </cell>
        </row>
        <row r="12264">
          <cell r="A12264">
            <v>87797</v>
          </cell>
          <cell r="B12264" t="str">
            <v>EMBOÇO OU MASSA ÚNICA EM ARGAMASSA TRAÇO 1:2:8, PREPARO MECÂNICO COM BETONEIRA 400 L, APLICADA MANUALMENTE EM PANOS CEGOS DE FACHADA (SEM PRESENÇA DE VÃOS), ESPESSURA DE 35 MM. AF_08/2022</v>
          </cell>
          <cell r="C12264" t="str">
            <v>M2</v>
          </cell>
          <cell r="D12264">
            <v>61.04</v>
          </cell>
          <cell r="E12264">
            <v>64.19</v>
          </cell>
          <cell r="F12264" t="str">
            <v>SINAPI JUNHO 2025</v>
          </cell>
        </row>
        <row r="12265">
          <cell r="A12265">
            <v>87801</v>
          </cell>
          <cell r="B12265" t="str">
            <v>EMBOÇO OU MASSA ÚNICA EM ARGAMASSA TRAÇO 1:2:8, PREPARO MECÂNICO COM BETONEIRA 400 L, APLICADA MANUALMENTE EM PANOS CEGOS DE FACHADA (SEM PRESENÇA DE VÃOS), ESPESSURA DE 45 MM. AF_08/2022</v>
          </cell>
          <cell r="C12265" t="str">
            <v>M2</v>
          </cell>
          <cell r="D12265">
            <v>68.05</v>
          </cell>
          <cell r="E12265">
            <v>71.290000000000006</v>
          </cell>
          <cell r="F12265" t="str">
            <v>SINAPI JUNHO 2025</v>
          </cell>
        </row>
        <row r="12266">
          <cell r="A12266">
            <v>87805</v>
          </cell>
          <cell r="B12266" t="str">
            <v>EMBOÇO OU MASSA ÚNICA EM ARGAMASSA TRAÇO 1:2:8, PREPARO MECÂNICO COM BETONEIRA 400 L, APLICADA MANUALMENTE EM PANOS CEGOS DE FACHADA (SEM PRESENÇA DE VÃOS), ESPESSURA MAIOR OU IGUAL A 50 MM. AF_08/2022</v>
          </cell>
          <cell r="C12266" t="str">
            <v>M2</v>
          </cell>
          <cell r="D12266">
            <v>74.37</v>
          </cell>
          <cell r="E12266">
            <v>77.92</v>
          </cell>
          <cell r="F12266" t="str">
            <v>SINAPI JUNHO 2025</v>
          </cell>
        </row>
        <row r="12267">
          <cell r="A12267">
            <v>87775</v>
          </cell>
          <cell r="B12267" t="str">
            <v>EMBOÇO OU MASSA ÚNICA EM ARGAMASSA TRAÇO 1:2:8, PREPARO MECÂNICO COM BETONEIRA 400 L, APLICADA MANUALMENTE EM PANOS DE FACHADA COM PRESENÇA DE VÃOS, ESPESSURA DE 25 MM. AF_08/2022</v>
          </cell>
          <cell r="C12267" t="str">
            <v>M2</v>
          </cell>
          <cell r="D12267">
            <v>59.24</v>
          </cell>
          <cell r="E12267">
            <v>62.69</v>
          </cell>
          <cell r="F12267" t="str">
            <v>SINAPI JUNHO 2025</v>
          </cell>
        </row>
        <row r="12268">
          <cell r="A12268">
            <v>87779</v>
          </cell>
          <cell r="B12268" t="str">
            <v>EMBOÇO OU MASSA ÚNICA EM ARGAMASSA TRAÇO 1:2:8, PREPARO MECÂNICO COM BETONEIRA 400 L, APLICADA MANUALMENTE EM PANOS DE FACHADA COM PRESENÇA DE VÃOS, ESPESSURA DE 35 MM. AF_08/2022</v>
          </cell>
          <cell r="C12268" t="str">
            <v>M2</v>
          </cell>
          <cell r="D12268">
            <v>76.489999999999995</v>
          </cell>
          <cell r="E12268">
            <v>80.930000000000007</v>
          </cell>
          <cell r="F12268" t="str">
            <v>SINAPI JUNHO 2025</v>
          </cell>
        </row>
        <row r="12269">
          <cell r="A12269">
            <v>87784</v>
          </cell>
          <cell r="B12269" t="str">
            <v>EMBOÇO OU MASSA ÚNICA EM ARGAMASSA TRAÇO 1:2:8, PREPARO MECÂNICO COM BETONEIRA 400 L, APLICADA MANUALMENTE EM PANOS DE FACHADA COM PRESENÇA DE VÃOS, ESPESSURA DE 45 MM. AF_08/2022</v>
          </cell>
          <cell r="C12269" t="str">
            <v>M2</v>
          </cell>
          <cell r="D12269">
            <v>83.99</v>
          </cell>
          <cell r="E12269">
            <v>88.53</v>
          </cell>
          <cell r="F12269" t="str">
            <v>SINAPI JUNHO 2025</v>
          </cell>
        </row>
        <row r="12270">
          <cell r="A12270">
            <v>87788</v>
          </cell>
          <cell r="B12270" t="str">
            <v>EMBOÇO OU MASSA ÚNICA EM ARGAMASSA TRAÇO 1:2:8, PREPARO MECÂNICO COM BETONEIRA 400 L, APLICADA MANUALMENTE EM PANOS DE FACHADA COM PRESENÇA DE VÃOS, ESPESSURA MAIOR OU IGUAL A 50 MM. AF_08/2022</v>
          </cell>
          <cell r="C12270" t="str">
            <v>M2</v>
          </cell>
          <cell r="D12270">
            <v>98.82</v>
          </cell>
          <cell r="E12270">
            <v>104.41</v>
          </cell>
          <cell r="F12270" t="str">
            <v>SINAPI JUNHO 2025</v>
          </cell>
        </row>
        <row r="12271">
          <cell r="A12271">
            <v>87809</v>
          </cell>
          <cell r="B12271" t="str">
            <v>EMBOÇO OU MASSA ÚNICA EM ARGAMASSA TRAÇO 1:2:8, PREPARO MECÂNICO COM BETONEIRA 400 L, APLICADA MANUALMENTE EM SUPERFÍCIES EXTERNAS DA SACADA, ESPESSURA DE 25 MM, SEM USO DE TELA METÁLICA DE REFORÇO CONTRA FISSURAÇÃO. AF_08/2022</v>
          </cell>
          <cell r="C12271" t="str">
            <v>M2</v>
          </cell>
          <cell r="D12271">
            <v>83.02</v>
          </cell>
          <cell r="E12271">
            <v>88.97</v>
          </cell>
          <cell r="F12271" t="str">
            <v>SINAPI JUNHO 2025</v>
          </cell>
        </row>
        <row r="12272">
          <cell r="A12272">
            <v>87813</v>
          </cell>
          <cell r="B12272" t="str">
            <v>EMBOÇO OU MASSA ÚNICA EM ARGAMASSA TRAÇO 1:2:8, PREPARO MECÂNICO COM BETONEIRA 400 L, APLICADA MANUALMENTE EM SUPERFÍCIES EXTERNAS DA SACADA, ESPESSURA DE 35 MM, SEM USO DE TELA METÁLICA DE REFORÇO CONTRA FISSURAÇÃO. AF_08/2022</v>
          </cell>
          <cell r="C12272" t="str">
            <v>M2</v>
          </cell>
          <cell r="D12272">
            <v>99.84</v>
          </cell>
          <cell r="E12272">
            <v>106.77</v>
          </cell>
          <cell r="F12272" t="str">
            <v>SINAPI JUNHO 2025</v>
          </cell>
        </row>
        <row r="12273">
          <cell r="A12273">
            <v>104257</v>
          </cell>
          <cell r="B12273" t="str">
            <v>EMBOÇO OU MASSA ÚNICA EM ARGAMASSA TRAÇO 1:2:8, PREPARO MECÂNICO COM BETONEIRA 400 L, APLICADA MANUALMENTE EM SUPERFÍCIES EXTERNAS DA SACADA, ESPESSURA DE 45 MM, ACESSO POR ANDAIME, SEM USO DE TELA METÁLICA. AF_08/2022</v>
          </cell>
          <cell r="C12273" t="str">
            <v>M2</v>
          </cell>
          <cell r="D12273">
            <v>98.53</v>
          </cell>
          <cell r="E12273">
            <v>104.79</v>
          </cell>
          <cell r="F12273" t="str">
            <v>SINAPI JUNHO 2025</v>
          </cell>
        </row>
        <row r="12274">
          <cell r="A12274">
            <v>87817</v>
          </cell>
          <cell r="B12274" t="str">
            <v>EMBOÇO OU MASSA ÚNICA EM ARGAMASSA TRAÇO 1:2:8, PREPARO MECÂNICO COM BETONEIRA 400 L, APLICADA MANUALMENTE EM SUPERFÍCIES EXTERNAS DA SACADA, ESPESSURA DE 45 MM, SEM USO DE TELA METÁLICA DE REFORÇO CONTRA FISSURAÇÃO. AF_08/2022</v>
          </cell>
          <cell r="C12274" t="str">
            <v>M2</v>
          </cell>
          <cell r="D12274">
            <v>106.85</v>
          </cell>
          <cell r="E12274">
            <v>113.87</v>
          </cell>
          <cell r="F12274" t="str">
            <v>SINAPI JUNHO 2025</v>
          </cell>
        </row>
        <row r="12275">
          <cell r="A12275">
            <v>104261</v>
          </cell>
          <cell r="B12275" t="str">
            <v>EMBOÇO OU MASSA ÚNICA EM ARGAMASSA TRAÇO 1:2:8, PREPARO MECÂNICO COM BETONEIRA 400 L, APLICADA MANUALMENTE EM SUPERFÍCIES EXTERNAS DA SACADA, ESPESSURA DE 50 MM, ACESSO POR ANDAIME, SEM USO DE TELA METÁLICA. AF_08/2022</v>
          </cell>
          <cell r="C12275" t="str">
            <v>M2</v>
          </cell>
          <cell r="D12275">
            <v>126.6</v>
          </cell>
          <cell r="E12275">
            <v>135.13999999999999</v>
          </cell>
          <cell r="F12275" t="str">
            <v>SINAPI JUNHO 2025</v>
          </cell>
        </row>
        <row r="12276">
          <cell r="A12276">
            <v>87821</v>
          </cell>
          <cell r="B12276" t="str">
            <v>EMBOÇO OU MASSA ÚNICA EM ARGAMASSA TRAÇO 1:2:8, PREPARO MECÂNICO COM BETONEIRA 400 L, APLICADA MANUALMENTE EM SUPERFÍCIES EXTERNAS DA SACADA, ESPESSURA MAIOR OU IGUAL A 50 MM, SEM USO DE TELA METÁLICA DE REFORÇO CONTRA FISSURAÇÃO. AF_08/2022</v>
          </cell>
          <cell r="C12276" t="str">
            <v>M2</v>
          </cell>
          <cell r="D12276">
            <v>137.94999999999999</v>
          </cell>
          <cell r="E12276">
            <v>147.54</v>
          </cell>
          <cell r="F12276" t="str">
            <v>SINAPI JUNHO 2025</v>
          </cell>
        </row>
        <row r="12277">
          <cell r="A12277">
            <v>87825</v>
          </cell>
          <cell r="B12277" t="str">
            <v>EMBOÇO OU MASSA ÚNICA EM ARGAMASSA TRAÇO 1:2:8, PREPARO MECÂNICO COM BETONEIRA 400 L, APLICADA MANUALMENTE NAS PAREDES INTERNAS DA SACADA, ESPESSURA DE 25 MM, SEM USO DE TELA METÁLICA DE REFORÇO CONTRA FISSURAÇÃO. AF_08/2022</v>
          </cell>
          <cell r="C12277" t="str">
            <v>M2</v>
          </cell>
          <cell r="D12277">
            <v>78.45</v>
          </cell>
          <cell r="E12277">
            <v>83.61</v>
          </cell>
          <cell r="F12277" t="str">
            <v>SINAPI JUNHO 2025</v>
          </cell>
        </row>
        <row r="12278">
          <cell r="A12278">
            <v>87829</v>
          </cell>
          <cell r="B12278" t="str">
            <v>EMBOÇO OU MASSA ÚNICA EM ARGAMASSA TRAÇO 1:2:8, PREPARO MECÂNICO COM BETONEIRA 400 L, APLICADA MANUALMENTE NAS PAREDES INTERNAS DA SACADA, ESPESSURA DE 35 MM, SEM USO DE TELA METÁLICA DE REFORÇO CONTRA FISSURAÇÃO. AF_08/2022</v>
          </cell>
          <cell r="C12278" t="str">
            <v>M2</v>
          </cell>
          <cell r="D12278">
            <v>95.38</v>
          </cell>
          <cell r="E12278">
            <v>101.42</v>
          </cell>
          <cell r="F12278" t="str">
            <v>SINAPI JUNHO 2025</v>
          </cell>
        </row>
        <row r="12279">
          <cell r="A12279">
            <v>87557</v>
          </cell>
          <cell r="B12279" t="str">
            <v>EMBOÇO, EM ARGAMASSA INDUSTRIALIZADA, PREPARO MECÂNICO, APLICADO COM EQUIPAMENTO DE MISTURA E PROJEÇÃO DE ARGAMASSA EM PAREDES INTERNAS, E = 10MM, COM TALISCAS. AF_03/2024</v>
          </cell>
          <cell r="C12279" t="str">
            <v>M2</v>
          </cell>
          <cell r="D12279">
            <v>50.98</v>
          </cell>
          <cell r="E12279">
            <v>52.01</v>
          </cell>
          <cell r="F12279" t="str">
            <v>SINAPI JUNHO 2025</v>
          </cell>
        </row>
        <row r="12280">
          <cell r="A12280">
            <v>87539</v>
          </cell>
          <cell r="B12280" t="str">
            <v>EMBOÇO, EM ARGAMASSA INDUSTRIALIZADA, PREPARO MECÂNICO, APLICADO COM EQUIPAMENTO DE MISTURA E PROJEÇÃO DE ARGAMASSA EM PAREDES INTERNAS, E = 17,5MM, COM TALISCAS. AF_03/2024</v>
          </cell>
          <cell r="C12280" t="str">
            <v>M2</v>
          </cell>
          <cell r="D12280">
            <v>77.540000000000006</v>
          </cell>
          <cell r="E12280">
            <v>78.94</v>
          </cell>
          <cell r="F12280" t="str">
            <v>SINAPI JUNHO 2025</v>
          </cell>
        </row>
        <row r="12281">
          <cell r="A12281">
            <v>104972</v>
          </cell>
          <cell r="B12281" t="str">
            <v>EMBOÇO, EM ARGAMASSA TRAÇO 1:2:8, PREPARO MANUAL, APLICADO MANUALMENTE EM PAREDES INTERNAS DE AMBIENTES COM PÉ-DIREITO DUPLO E ÁREA ENTRE 5M² E 10M², E = 10MM, COM TALISCAS. AF_03/2024</v>
          </cell>
          <cell r="C12281" t="str">
            <v>M2</v>
          </cell>
          <cell r="D12281">
            <v>37.82</v>
          </cell>
          <cell r="E12281">
            <v>40.229999999999997</v>
          </cell>
          <cell r="F12281" t="str">
            <v>SINAPI JUNHO 2025</v>
          </cell>
        </row>
        <row r="12282">
          <cell r="A12282">
            <v>104954</v>
          </cell>
          <cell r="B12282" t="str">
            <v>EMBOÇO, EM ARGAMASSA TRAÇO 1:2:8, PREPARO MANUAL, APLICADO MANUALMENTE EM PAREDES INTERNAS DE AMBIENTES COM PÉ-DIREITO DUPLO E ÁREA ENTRE 5M² E 10M², E = 17,5MM, COM TALISCAS. AF_03/2024</v>
          </cell>
          <cell r="C12282" t="str">
            <v>M2</v>
          </cell>
          <cell r="D12282">
            <v>52.9</v>
          </cell>
          <cell r="E12282">
            <v>56.09</v>
          </cell>
          <cell r="F12282" t="str">
            <v>SINAPI JUNHO 2025</v>
          </cell>
        </row>
        <row r="12283">
          <cell r="A12283">
            <v>104976</v>
          </cell>
          <cell r="B12283" t="str">
            <v>EMBOÇO, EM ARGAMASSA TRAÇO 1:2:8, PREPARO MANUAL, APLICADO MANUALMENTE EM PAREDES INTERNAS DE AMBIENTES COM PÉ-DIREITO DUPLO E ÁREA MAIOR QUE 10M², E = 10MM, COM TALISCAS. AF_03/2024</v>
          </cell>
          <cell r="C12283" t="str">
            <v>M2</v>
          </cell>
          <cell r="D12283">
            <v>33.729999999999997</v>
          </cell>
          <cell r="E12283">
            <v>35.76</v>
          </cell>
          <cell r="F12283" t="str">
            <v>SINAPI JUNHO 2025</v>
          </cell>
        </row>
        <row r="12284">
          <cell r="A12284">
            <v>104966</v>
          </cell>
          <cell r="B12284" t="str">
            <v>EMBOÇO, EM ARGAMASSA TRAÇO 1:2:8, PREPARO MANUAL, APLICADO MANUALMENTE EM PAREDES INTERNAS DE AMBIENTES COM PÉ-DIREITO DUPLO E ÁREA MAIOR QUE 10M², E = 17,5MM, COM TALISCAS. AF_03/2024</v>
          </cell>
          <cell r="C12284" t="str">
            <v>M2</v>
          </cell>
          <cell r="D12284">
            <v>48.81</v>
          </cell>
          <cell r="E12284">
            <v>51.62</v>
          </cell>
          <cell r="F12284" t="str">
            <v>SINAPI JUNHO 2025</v>
          </cell>
        </row>
        <row r="12285">
          <cell r="A12285">
            <v>104968</v>
          </cell>
          <cell r="B12285" t="str">
            <v>EMBOÇO, EM ARGAMASSA TRAÇO 1:2:8, PREPARO MANUAL, APLICADO MANUALMENTE EM PAREDES INTERNAS DE AMBIENTES COM PÉ-DIREITO DUPLO E ÁREA MENOR QUE 5M², E = 10MM, COM TALISCAS. AF_03/2024</v>
          </cell>
          <cell r="C12285" t="str">
            <v>M2</v>
          </cell>
          <cell r="D12285">
            <v>44.7</v>
          </cell>
          <cell r="E12285">
            <v>47.74</v>
          </cell>
          <cell r="F12285" t="str">
            <v>SINAPI JUNHO 2025</v>
          </cell>
        </row>
        <row r="12286">
          <cell r="A12286">
            <v>104962</v>
          </cell>
          <cell r="B12286" t="str">
            <v>EMBOÇO, EM ARGAMASSA TRAÇO 1:2:8, PREPARO MANUAL, APLICADO MANUALMENTE EM PAREDES INTERNAS DE AMBIENTES COM PÉ-DIREITO DUPLO E ÁREA MENOR QUE 5M², E = 17,5MM, COM TALISCAS. AF_03/2024</v>
          </cell>
          <cell r="C12286" t="str">
            <v>M2</v>
          </cell>
          <cell r="D12286">
            <v>59.78</v>
          </cell>
          <cell r="E12286">
            <v>63.6</v>
          </cell>
          <cell r="F12286" t="str">
            <v>SINAPI JUNHO 2025</v>
          </cell>
        </row>
        <row r="12287">
          <cell r="A12287">
            <v>87550</v>
          </cell>
          <cell r="B12287" t="str">
            <v>EMBOÇO, EM ARGAMASSA TRAÇO 1:2:8, PREPARO MANUAL, APLICADO MANUALMENTE EM PAREDES INTERNAS DE AMBIENTES COM ÁREA ENTRE 5M² E 10M², E = 10MM, COM TALISCAS. AF_03/2024</v>
          </cell>
          <cell r="C12287" t="str">
            <v>M2</v>
          </cell>
          <cell r="D12287">
            <v>30.22</v>
          </cell>
          <cell r="E12287">
            <v>31.93</v>
          </cell>
          <cell r="F12287" t="str">
            <v>SINAPI JUNHO 2025</v>
          </cell>
        </row>
        <row r="12288">
          <cell r="A12288">
            <v>87532</v>
          </cell>
          <cell r="B12288" t="str">
            <v>EMBOÇO, EM ARGAMASSA TRAÇO 1:2:8, PREPARO MANUAL, APLICADO MANUALMENTE EM PAREDES INTERNAS DE AMBIENTES COM ÁREA ENTRE 5M² E 10M², E = 17,5MM, COM TALISCAS. AF_03/2024</v>
          </cell>
          <cell r="C12288" t="str">
            <v>M2</v>
          </cell>
          <cell r="D12288">
            <v>43.26</v>
          </cell>
          <cell r="E12288">
            <v>45.55</v>
          </cell>
          <cell r="F12288" t="str">
            <v>SINAPI JUNHO 2025</v>
          </cell>
        </row>
        <row r="12289">
          <cell r="A12289">
            <v>87554</v>
          </cell>
          <cell r="B12289" t="str">
            <v>EMBOÇO, EM ARGAMASSA TRAÇO 1:2:8, PREPARO MANUAL, APLICADO MANUALMENTE EM PAREDES INTERNAS DE AMBIENTES COM ÁREA MAIOR QUE 10M², E = 10MM, COM TALISCAS. AF_03/2024</v>
          </cell>
          <cell r="C12289" t="str">
            <v>M2</v>
          </cell>
          <cell r="D12289">
            <v>27.58</v>
          </cell>
          <cell r="E12289">
            <v>29.04</v>
          </cell>
          <cell r="F12289" t="str">
            <v>SINAPI JUNHO 2025</v>
          </cell>
        </row>
        <row r="12290">
          <cell r="A12290">
            <v>87536</v>
          </cell>
          <cell r="B12290" t="str">
            <v>EMBOÇO, EM ARGAMASSA TRAÇO 1:2:8, PREPARO MANUAL, APLICADO MANUALMENTE EM PAREDES INTERNAS DE AMBIENTES COM ÁREA MAIOR QUE 10M², E = 17,5MM, COM TALISCAS. AF_03/2024</v>
          </cell>
          <cell r="C12290" t="str">
            <v>M2</v>
          </cell>
          <cell r="D12290">
            <v>40.61</v>
          </cell>
          <cell r="E12290">
            <v>42.67</v>
          </cell>
          <cell r="F12290" t="str">
            <v>SINAPI JUNHO 2025</v>
          </cell>
        </row>
        <row r="12291">
          <cell r="A12291">
            <v>87528</v>
          </cell>
          <cell r="B12291" t="str">
            <v>EMBOÇO, EM ARGAMASSA TRAÇO 1:2:8, PREPARO MANUAL, APLICADO MANUALMENTE EM PAREDES INTERNAS DE AMBIENTES COM ÁREA MENOR QUE 5M², E = 17,5MM, COM TALISCAS. AF_03/2024</v>
          </cell>
          <cell r="C12291" t="str">
            <v>M2</v>
          </cell>
          <cell r="D12291">
            <v>47.68</v>
          </cell>
          <cell r="E12291">
            <v>50.4</v>
          </cell>
          <cell r="F12291" t="str">
            <v>SINAPI JUNHO 2025</v>
          </cell>
        </row>
        <row r="12292">
          <cell r="A12292">
            <v>87546</v>
          </cell>
          <cell r="B12292" t="str">
            <v>EMBOÇO, EM ARGAMASSA TRAÇO 1:2:8, PREPARO MANUAL, APLICADO MANUALMENTE EM PAREDES INTERNAS, PARA AMBIENTES COM ÁREA MENOR QUE 5M², E = 10MM, COM TALISCAS. AF_03/2024</v>
          </cell>
          <cell r="C12292" t="str">
            <v>M2</v>
          </cell>
          <cell r="D12292">
            <v>34.659999999999997</v>
          </cell>
          <cell r="E12292">
            <v>36.78</v>
          </cell>
          <cell r="F12292" t="str">
            <v>SINAPI JUNHO 2025</v>
          </cell>
        </row>
        <row r="12293">
          <cell r="A12293">
            <v>104971</v>
          </cell>
          <cell r="B12293" t="str">
            <v>EMBOÇO, EM ARGAMASSA TRAÇO 1:2:8, PREPARO MECÂNICO, APLICADO MANUALMENTE EM PAREDES INTERNAS DE AMBIENTES COM PÉ-DIREITO DUPLO E ÁREA ENTRE 5M² E 10M², E = 10MM, COM TALISCAS. AF_03/2024</v>
          </cell>
          <cell r="C12293" t="str">
            <v>M2</v>
          </cell>
          <cell r="D12293">
            <v>35.020000000000003</v>
          </cell>
          <cell r="E12293">
            <v>37.17</v>
          </cell>
          <cell r="F12293" t="str">
            <v>SINAPI JUNHO 2025</v>
          </cell>
        </row>
        <row r="12294">
          <cell r="A12294">
            <v>104965</v>
          </cell>
          <cell r="B12294" t="str">
            <v>EMBOÇO, EM ARGAMASSA TRAÇO 1:2:8, PREPARO MECÂNICO, APLICADO MANUALMENTE EM PAREDES INTERNAS DE AMBIENTES COM PÉ-DIREITO DUPLO E ÁREA ENTRE 5M² E 10M², E = 17,5MM, COM TALISCAS. AF_03/2024</v>
          </cell>
          <cell r="C12294" t="str">
            <v>M2</v>
          </cell>
          <cell r="D12294">
            <v>48.51</v>
          </cell>
          <cell r="E12294">
            <v>51.29</v>
          </cell>
          <cell r="F12294" t="str">
            <v>SINAPI JUNHO 2025</v>
          </cell>
        </row>
        <row r="12295">
          <cell r="A12295">
            <v>104975</v>
          </cell>
          <cell r="B12295" t="str">
            <v>EMBOÇO, EM ARGAMASSA TRAÇO 1:2:8, PREPARO MECÂNICO, APLICADO MANUALMENTE EM PAREDES INTERNAS DE AMBIENTES COM PÉ-DIREITO DUPLO E ÁREA MAIOR QUE 10M², E = 10MM, COM TALISCAS. AF_03/2024</v>
          </cell>
          <cell r="C12295" t="str">
            <v>M2</v>
          </cell>
          <cell r="D12295">
            <v>30.93</v>
          </cell>
          <cell r="E12295">
            <v>32.700000000000003</v>
          </cell>
          <cell r="F12295" t="str">
            <v>SINAPI JUNHO 2025</v>
          </cell>
        </row>
        <row r="12296">
          <cell r="A12296">
            <v>104957</v>
          </cell>
          <cell r="B12296" t="str">
            <v>EMBOÇO, EM ARGAMASSA TRAÇO 1:2:8, PREPARO MECÂNICO, APLICADO MANUALMENTE EM PAREDES INTERNAS DE AMBIENTES COM PÉ-DIREITO DUPLO E ÁREA MAIOR QUE 10M², E = 17,5MM, COM TALISCAS. AF_03/2024</v>
          </cell>
          <cell r="C12296" t="str">
            <v>M2</v>
          </cell>
          <cell r="D12296">
            <v>44.42</v>
          </cell>
          <cell r="E12296">
            <v>46.82</v>
          </cell>
          <cell r="F12296" t="str">
            <v>SINAPI JUNHO 2025</v>
          </cell>
        </row>
        <row r="12297">
          <cell r="A12297">
            <v>104967</v>
          </cell>
          <cell r="B12297" t="str">
            <v>EMBOÇO, EM ARGAMASSA TRAÇO 1:2:8, PREPARO MECÂNICO, APLICADO MANUALMENTE EM PAREDES INTERNAS DE AMBIENTES COM PÉ-DIREITO DUPLO E ÁREA MENOR QUE 5M², E = 10MM, COM TALISCAS. AF_03/2024</v>
          </cell>
          <cell r="C12297" t="str">
            <v>M2</v>
          </cell>
          <cell r="D12297">
            <v>41.9</v>
          </cell>
          <cell r="E12297">
            <v>44.68</v>
          </cell>
          <cell r="F12297" t="str">
            <v>SINAPI JUNHO 2025</v>
          </cell>
        </row>
        <row r="12298">
          <cell r="A12298">
            <v>104961</v>
          </cell>
          <cell r="B12298" t="str">
            <v>EMBOÇO, EM ARGAMASSA TRAÇO 1:2:8, PREPARO MECÂNICO, APLICADO MANUALMENTE EM PAREDES INTERNAS DE AMBIENTES COM PÉ-DIREITO DUPLO E ÁREA MENOR QUE 5M², E = 17,5MM, COM TALISCAS. AF_03/2024</v>
          </cell>
          <cell r="C12298" t="str">
            <v>M2</v>
          </cell>
          <cell r="D12298">
            <v>55.39</v>
          </cell>
          <cell r="E12298">
            <v>58.8</v>
          </cell>
          <cell r="F12298" t="str">
            <v>SINAPI JUNHO 2025</v>
          </cell>
        </row>
        <row r="12299">
          <cell r="A12299">
            <v>87549</v>
          </cell>
          <cell r="B12299" t="str">
            <v>EMBOÇO, EM ARGAMASSA TRAÇO 1:2:8, PREPARO MECÂNICO, APLICADO MANUALMENTE EM PAREDES INTERNAS DE AMBIENTES COM ÁREA ENTRE 5M² E 10M², E = 10MM, COM TALISCAS. AF_03/2024</v>
          </cell>
          <cell r="C12299" t="str">
            <v>M2</v>
          </cell>
          <cell r="D12299">
            <v>27.42</v>
          </cell>
          <cell r="E12299">
            <v>28.87</v>
          </cell>
          <cell r="F12299" t="str">
            <v>SINAPI JUNHO 2025</v>
          </cell>
        </row>
        <row r="12300">
          <cell r="A12300">
            <v>87531</v>
          </cell>
          <cell r="B12300" t="str">
            <v>EMBOÇO, EM ARGAMASSA TRAÇO 1:2:8, PREPARO MECÂNICO, APLICADO MANUALMENTE EM PAREDES INTERNAS DE AMBIENTES COM ÁREA ENTRE 5M² E 10M², E = 17,5MM, COM TALISCAS. AF_03/2024</v>
          </cell>
          <cell r="C12300" t="str">
            <v>M2</v>
          </cell>
          <cell r="D12300">
            <v>38.869999999999997</v>
          </cell>
          <cell r="E12300">
            <v>40.75</v>
          </cell>
          <cell r="F12300" t="str">
            <v>SINAPI JUNHO 2025</v>
          </cell>
        </row>
        <row r="12301">
          <cell r="A12301">
            <v>87553</v>
          </cell>
          <cell r="B12301" t="str">
            <v>EMBOÇO, EM ARGAMASSA TRAÇO 1:2:8, PREPARO MECÂNICO, APLICADO MANUALMENTE EM PAREDES INTERNAS DE AMBIENTES COM ÁREA MAIOR QUE 10M², E = 10MM, COM TALISCAS. AF_03/2024</v>
          </cell>
          <cell r="C12301" t="str">
            <v>M2</v>
          </cell>
          <cell r="D12301">
            <v>24.78</v>
          </cell>
          <cell r="E12301">
            <v>25.98</v>
          </cell>
          <cell r="F12301" t="str">
            <v>SINAPI JUNHO 2025</v>
          </cell>
        </row>
        <row r="12302">
          <cell r="A12302">
            <v>87535</v>
          </cell>
          <cell r="B12302" t="str">
            <v>EMBOÇO, EM ARGAMASSA TRAÇO 1:2:8, PREPARO MECÂNICO, APLICADO MANUALMENTE EM PAREDES INTERNAS DE AMBIENTES COM ÁREA MAIOR QUE 10M², E = 17,5MM, COM TALISCAS. AF_03/2024</v>
          </cell>
          <cell r="C12302" t="str">
            <v>M2</v>
          </cell>
          <cell r="D12302">
            <v>36.22</v>
          </cell>
          <cell r="E12302">
            <v>37.869999999999997</v>
          </cell>
          <cell r="F12302" t="str">
            <v>SINAPI JUNHO 2025</v>
          </cell>
        </row>
        <row r="12303">
          <cell r="A12303">
            <v>87527</v>
          </cell>
          <cell r="B12303" t="str">
            <v>EMBOÇO, EM ARGAMASSA TRAÇO 1:2:8, PREPARO MECÂNICO, APLICADO MANUALMENTE EM PAREDES INTERNAS DE AMBIENTES COM ÁREA MENOR QUE 5M², E =17,5MM, COM TALISCAS. AF_03/2024</v>
          </cell>
          <cell r="C12303" t="str">
            <v>M2</v>
          </cell>
          <cell r="D12303">
            <v>43.29</v>
          </cell>
          <cell r="E12303">
            <v>45.6</v>
          </cell>
          <cell r="F12303" t="str">
            <v>SINAPI JUNHO 2025</v>
          </cell>
        </row>
        <row r="12304">
          <cell r="A12304">
            <v>87545</v>
          </cell>
          <cell r="B12304" t="str">
            <v>EMBOÇO, EM ARGAMASSA TRAÇO 1:2:8, PREPARO MECÂNICO, APLICADO MANUALMENTE EM PAREDES INTERNAS, PARA AMBIENTES COM ÁREA MENOR QUE 5M², E = 10MM, COM TALISCAS. AF_03/2024</v>
          </cell>
          <cell r="C12304" t="str">
            <v>M2</v>
          </cell>
          <cell r="D12304">
            <v>31.86</v>
          </cell>
          <cell r="E12304">
            <v>33.72</v>
          </cell>
          <cell r="F12304" t="str">
            <v>SINAPI JUNHO 2025</v>
          </cell>
        </row>
        <row r="12305">
          <cell r="A12305">
            <v>104960</v>
          </cell>
          <cell r="B12305" t="str">
            <v>MASSA ÚNICA, EM ARGAMASSA INDUSTRIALIZADA, PREPARO MECÂNICO, APLICADA COM EQUIPAMENTO DE MISTURA E PROJEÇÃO DE ARGAMASSA EM PAREDES INTERNAS, E = 10MM, COM TALISCAS. AF_03/2024</v>
          </cell>
          <cell r="C12305" t="str">
            <v>M2</v>
          </cell>
          <cell r="D12305">
            <v>49.43</v>
          </cell>
          <cell r="E12305">
            <v>50.31</v>
          </cell>
          <cell r="F12305" t="str">
            <v>SINAPI JUNHO 2025</v>
          </cell>
        </row>
        <row r="12306">
          <cell r="A12306">
            <v>87561</v>
          </cell>
          <cell r="B12306" t="str">
            <v>MASSA ÚNICA, EM ARGAMASSA INDUSTRIALIZADA, PREPARO MECÂNICO, APLICADA COM EQUIPAMENTO DE MISTURA E PROJEÇÃO DE ARGAMASSA EM PAREDES INTERNAS, E = 10MM, SEM TALISCAS. AF_03/2024</v>
          </cell>
          <cell r="C12306" t="str">
            <v>M2</v>
          </cell>
          <cell r="D12306">
            <v>50.41</v>
          </cell>
          <cell r="E12306">
            <v>51.39</v>
          </cell>
          <cell r="F12306" t="str">
            <v>SINAPI JUNHO 2025</v>
          </cell>
        </row>
        <row r="12307">
          <cell r="A12307">
            <v>104953</v>
          </cell>
          <cell r="B12307" t="str">
            <v>MASSA ÚNICA, EM ARGAMASSA INDUSTRIALIZADA, PREPARO MECÂNICO, APLICADA COM EQUIPAMENTO DE MISTURA E PROJEÇÃO DE ARGAMASSA EM PAREDES INTERNAS, E = 17,5MM, COM TALISCAS. AF_03/2024</v>
          </cell>
          <cell r="C12307" t="str">
            <v>M2</v>
          </cell>
          <cell r="D12307">
            <v>75.98</v>
          </cell>
          <cell r="E12307">
            <v>77.239999999999995</v>
          </cell>
          <cell r="F12307" t="str">
            <v>SINAPI JUNHO 2025</v>
          </cell>
        </row>
        <row r="12308">
          <cell r="A12308">
            <v>87543</v>
          </cell>
          <cell r="B12308" t="str">
            <v>MASSA ÚNICA, EM ARGAMASSA INDUSTRIALIZADA, PREPARO MECÂNICO, APLICADA COM EQUIPAMENTO DE MISTURA E PROJEÇÃO DE ARGAMASSA EM PAREDES INTERNAS, E = 5MM, SEM TALISCAS. AF_03/2024</v>
          </cell>
          <cell r="C12308" t="str">
            <v>M2</v>
          </cell>
          <cell r="D12308">
            <v>29.13</v>
          </cell>
          <cell r="E12308">
            <v>29.87</v>
          </cell>
          <cell r="F12308" t="str">
            <v>SINAPI JUNHO 2025</v>
          </cell>
        </row>
        <row r="12309">
          <cell r="A12309">
            <v>104959</v>
          </cell>
          <cell r="B12309" t="str">
            <v>MASSA ÚNICA, EM ARGAMASSA TRAÇO 1:2:8 PREPARO MANUAL, APLICADA MANUALMENTE EM PAREDES INTERNAS DE AMBIENTES COM ÁREA MAIOR QUE 10M², E = 10MM, COM TALISCAS. AF_03/2024</v>
          </cell>
          <cell r="C12309" t="str">
            <v>M2</v>
          </cell>
          <cell r="D12309">
            <v>28.24</v>
          </cell>
          <cell r="E12309">
            <v>29.77</v>
          </cell>
          <cell r="F12309" t="str">
            <v>SINAPI JUNHO 2025</v>
          </cell>
        </row>
        <row r="12310">
          <cell r="A12310">
            <v>104958</v>
          </cell>
          <cell r="B12310" t="str">
            <v>MASSA ÚNICA, EM ARGAMASSA TRAÇO 1:2:8 PREPARO MECÂNICO, APLICADA MANUALMENTE EM PAREDES INTERNAS DE AMBIENTES COM ÁREA MAIOR QUE 10M², E = 10MM, COM TALISCAS. AF_03/2024</v>
          </cell>
          <cell r="C12310" t="str">
            <v>M2</v>
          </cell>
          <cell r="D12310">
            <v>25.44</v>
          </cell>
          <cell r="E12310">
            <v>26.71</v>
          </cell>
          <cell r="F12310" t="str">
            <v>SINAPI JUNHO 2025</v>
          </cell>
        </row>
        <row r="12311">
          <cell r="A12311">
            <v>104970</v>
          </cell>
          <cell r="B12311" t="str">
            <v>MASSA ÚNICA, EM ARGAMASSA TRAÇO 1:2:8, PREPARO MANUAL, APLICADA MANUALMENTE EM PAREDES INTERNAS DE AMBIENTES COM PÉ-DIREITO DUPLO E ÁREA ENTRE 5M² E 10M², E = 10MM, COM TALISCAS. AF_03/2024</v>
          </cell>
          <cell r="C12311" t="str">
            <v>M2</v>
          </cell>
          <cell r="D12311">
            <v>39.81</v>
          </cell>
          <cell r="E12311">
            <v>42.4</v>
          </cell>
          <cell r="F12311" t="str">
            <v>SINAPI JUNHO 2025</v>
          </cell>
        </row>
        <row r="12312">
          <cell r="A12312">
            <v>104964</v>
          </cell>
          <cell r="B12312" t="str">
            <v>MASSA ÚNICA, EM ARGAMASSA TRAÇO 1:2:8, PREPARO MANUAL, APLICADA MANUALMENTE EM PAREDES INTERNAS DE AMBIENTES COM PÉ-DIREITO DUPLO E ÁREA ENTRE 5M² E 10M², E = 17,5MM, COM TALISCAS. AF_03/2024</v>
          </cell>
          <cell r="C12312" t="str">
            <v>M2</v>
          </cell>
          <cell r="D12312">
            <v>54.89</v>
          </cell>
          <cell r="E12312">
            <v>58.26</v>
          </cell>
          <cell r="F12312" t="str">
            <v>SINAPI JUNHO 2025</v>
          </cell>
        </row>
        <row r="12313">
          <cell r="A12313">
            <v>104956</v>
          </cell>
          <cell r="B12313" t="str">
            <v>MASSA ÚNICA, EM ARGAMASSA TRAÇO 1:2:8, PREPARO MANUAL, APLICADA MANUALMENTE EM PAREDES INTERNAS DE AMBIENTES COM PÉ-DIREITO DUPLO E ÁREA MAIOR QUE 10M², E = 17,5MM, COM TALISCAS. AF_03/2024</v>
          </cell>
          <cell r="C12313" t="str">
            <v>M2</v>
          </cell>
          <cell r="D12313">
            <v>49.83</v>
          </cell>
          <cell r="E12313">
            <v>52.74</v>
          </cell>
          <cell r="F12313" t="str">
            <v>SINAPI JUNHO 2025</v>
          </cell>
        </row>
        <row r="12314">
          <cell r="A12314">
            <v>104974</v>
          </cell>
          <cell r="B12314" t="str">
            <v>MASSA ÚNICA, EM ARGAMASSA TRAÇO 1:2:8, PREPARO MANUAL, APLICADA MANUALMENTE EM PAREDES INTERNAS DE AMBIENTES COM PÉ-DIREITO DUPLO ÁREA MAIOR QUE 10M², E = 10MM, COM TALISCAS. AF_03/2024</v>
          </cell>
          <cell r="C12314" t="str">
            <v>M2</v>
          </cell>
          <cell r="D12314">
            <v>34.75</v>
          </cell>
          <cell r="E12314">
            <v>36.880000000000003</v>
          </cell>
          <cell r="F12314" t="str">
            <v>SINAPI JUNHO 2025</v>
          </cell>
        </row>
        <row r="12315">
          <cell r="A12315">
            <v>87548</v>
          </cell>
          <cell r="B12315" t="str">
            <v>MASSA ÚNICA, EM ARGAMASSA TRAÇO 1:2:8, PREPARO MANUAL, APLICADA MANUALMENTE EM PAREDES INTERNAS DE AMBIENTES COM ÁREA ENTRE 5M² E 10M², E = 10MM, COM TALISCAS. AF_03/2024</v>
          </cell>
          <cell r="C12315" t="str">
            <v>M2</v>
          </cell>
          <cell r="D12315">
            <v>31.51</v>
          </cell>
          <cell r="E12315">
            <v>33.33</v>
          </cell>
          <cell r="F12315" t="str">
            <v>SINAPI JUNHO 2025</v>
          </cell>
        </row>
        <row r="12316">
          <cell r="A12316">
            <v>87530</v>
          </cell>
          <cell r="B12316" t="str">
            <v>MASSA ÚNICA, EM ARGAMASSA TRAÇO 1:2:8, PREPARO MANUAL, APLICADA MANUALMENTE EM PAREDES INTERNAS DE AMBIENTES COM ÁREA ENTRE 5M² E 10M², E = 17,5MM, COM TALISCAS. AF_03/2024</v>
          </cell>
          <cell r="C12316" t="str">
            <v>M2</v>
          </cell>
          <cell r="D12316">
            <v>44.54</v>
          </cell>
          <cell r="E12316">
            <v>46.95</v>
          </cell>
          <cell r="F12316" t="str">
            <v>SINAPI JUNHO 2025</v>
          </cell>
        </row>
        <row r="12317">
          <cell r="A12317">
            <v>104952</v>
          </cell>
          <cell r="B12317" t="str">
            <v>MASSA ÚNICA, EM ARGAMASSA TRAÇO 1:2:8, PREPARO MANUAL, APLICADA MANUALMENTE EM PAREDES INTERNAS DE AMBIENTES COM ÁREA MAIOR QUE 10M², E = 17,5MM, COM TALISCAS. AF_03/2024</v>
          </cell>
          <cell r="C12317" t="str">
            <v>M2</v>
          </cell>
          <cell r="D12317">
            <v>41.27</v>
          </cell>
          <cell r="E12317">
            <v>43.39</v>
          </cell>
          <cell r="F12317" t="str">
            <v>SINAPI JUNHO 2025</v>
          </cell>
        </row>
        <row r="12318">
          <cell r="A12318">
            <v>104969</v>
          </cell>
          <cell r="B12318" t="str">
            <v>MASSA ÚNICA, EM ARGAMASSA TRAÇO 1:2:8, PREPARO MECÂNICO, APLICADA MANUALMENTE EM PAREDES INTERNAS DE AMBIENTES COM PÉ-DIREITO DUPLO E ÁREA ENTRE 5M² E 10M², E = 10MM, COM TALISCAS. AF_03/2024</v>
          </cell>
          <cell r="C12318" t="str">
            <v>M2</v>
          </cell>
          <cell r="D12318">
            <v>37.01</v>
          </cell>
          <cell r="E12318">
            <v>39.340000000000003</v>
          </cell>
          <cell r="F12318" t="str">
            <v>SINAPI JUNHO 2025</v>
          </cell>
        </row>
        <row r="12319">
          <cell r="A12319">
            <v>104963</v>
          </cell>
          <cell r="B12319" t="str">
            <v>MASSA ÚNICA, EM ARGAMASSA TRAÇO 1:2:8, PREPARO MECÂNICO, APLICADA MANUALMENTE EM PAREDES INTERNAS DE AMBIENTES COM PÉ-DIREITO DUPLO E ÁREA ENTRE 5M² E 10M², E = 17,5MM, COM TALISCAS. AF_03/2024</v>
          </cell>
          <cell r="C12319" t="str">
            <v>M2</v>
          </cell>
          <cell r="D12319">
            <v>50.5</v>
          </cell>
          <cell r="E12319">
            <v>53.46</v>
          </cell>
          <cell r="F12319" t="str">
            <v>SINAPI JUNHO 2025</v>
          </cell>
        </row>
        <row r="12320">
          <cell r="A12320">
            <v>104955</v>
          </cell>
          <cell r="B12320" t="str">
            <v>MASSA ÚNICA, EM ARGAMASSA TRAÇO 1:2:8, PREPARO MECÂNICO, APLICADA MANUALMENTE EM PAREDES INTERNAS DE AMBIENTES COM PÉ-DIREITO DUPLO E ÁREA MAIOR QUE 10M², E = 17,5MM, COM TALISCAS. AF_03/2024</v>
          </cell>
          <cell r="C12320" t="str">
            <v>M2</v>
          </cell>
          <cell r="D12320">
            <v>45.44</v>
          </cell>
          <cell r="E12320">
            <v>47.94</v>
          </cell>
          <cell r="F12320" t="str">
            <v>SINAPI JUNHO 2025</v>
          </cell>
        </row>
        <row r="12321">
          <cell r="A12321">
            <v>104973</v>
          </cell>
          <cell r="B12321" t="str">
            <v>MASSA ÚNICA, EM ARGAMASSA TRAÇO 1:2:8, PREPARO MECÂNICO, APLICADA MANUALMENTE EM PAREDES INTERNAS DE AMBIENTES COM PÉ-DIREITO DUPLO ÁREA MAIOR QUE 10M², E = 10MM, COM TALISCAS. AF_03/2024</v>
          </cell>
          <cell r="C12321" t="str">
            <v>M2</v>
          </cell>
          <cell r="D12321">
            <v>31.95</v>
          </cell>
          <cell r="E12321">
            <v>33.82</v>
          </cell>
          <cell r="F12321" t="str">
            <v>SINAPI JUNHO 2025</v>
          </cell>
        </row>
        <row r="12322">
          <cell r="A12322">
            <v>87547</v>
          </cell>
          <cell r="B12322" t="str">
            <v>MASSA ÚNICA, EM ARGAMASSA TRAÇO 1:2:8, PREPARO MECÂNICO, APLICADA MANUALMENTE EM PAREDES INTERNAS DE AMBIENTES COM ÁREA ENTRE 5M² E 10M², E = 10MM, COM TALISCAS. AF_03/2024</v>
          </cell>
          <cell r="C12322" t="str">
            <v>M2</v>
          </cell>
          <cell r="D12322">
            <v>28.71</v>
          </cell>
          <cell r="E12322">
            <v>30.27</v>
          </cell>
          <cell r="F12322" t="str">
            <v>SINAPI JUNHO 2025</v>
          </cell>
        </row>
        <row r="12323">
          <cell r="A12323">
            <v>87529</v>
          </cell>
          <cell r="B12323" t="str">
            <v>MASSA ÚNICA, EM ARGAMASSA TRAÇO 1:2:8, PREPARO MECÂNICO, APLICADA MANUALMENTE EM PAREDES INTERNAS DE AMBIENTES COM ÁREA ENTRE 5M² E 10M², E = 17,5MM, COM TALISCAS. AF_03/2024</v>
          </cell>
          <cell r="C12323" t="str">
            <v>M2</v>
          </cell>
          <cell r="D12323">
            <v>40.15</v>
          </cell>
          <cell r="E12323">
            <v>42.15</v>
          </cell>
          <cell r="F12323" t="str">
            <v>SINAPI JUNHO 2025</v>
          </cell>
        </row>
        <row r="12324">
          <cell r="A12324">
            <v>104951</v>
          </cell>
          <cell r="B12324" t="str">
            <v>MASSA ÚNICA, EM ARGAMASSA TRAÇO 1:2:8, PREPARO MECÂNICO, APLICADA MANUALMENTE EM PAREDES INTERNAS DE AMBIENTES COM ÁREA MAIOR QUE 10M², E = 17,5MM, COM TALISCAS. AF_03/2024</v>
          </cell>
          <cell r="C12324" t="str">
            <v>M2</v>
          </cell>
          <cell r="D12324">
            <v>36.880000000000003</v>
          </cell>
          <cell r="E12324">
            <v>38.590000000000003</v>
          </cell>
          <cell r="F12324" t="str">
            <v>SINAPI JUNHO 2025</v>
          </cell>
        </row>
        <row r="12325">
          <cell r="A12325">
            <v>104978</v>
          </cell>
          <cell r="B12325" t="str">
            <v>MASSA ÚNICA, EM ARGAMASSA TRAÇO 1:2:8, PREPARO MECÂNICO, APLICADA MANUALMENTE EM TETO DE AMBIENTES COM PAREDES EM PÉ-DIREITO DUPLO, E = 10MM, COM TALISCAS. AF_03/2024</v>
          </cell>
          <cell r="C12325" t="str">
            <v>M2</v>
          </cell>
          <cell r="D12325">
            <v>39.51</v>
          </cell>
          <cell r="E12325">
            <v>42.07</v>
          </cell>
          <cell r="F12325" t="str">
            <v>SINAPI JUNHO 2025</v>
          </cell>
        </row>
        <row r="12326">
          <cell r="A12326">
            <v>104977</v>
          </cell>
          <cell r="B12326" t="str">
            <v>MASSA ÚNICA, EM ARGAMASSA TRAÇO 1:2:8, PREPARO MECÂNICO, APLICADA MANUALMENTE EM TETO DE AMBIENTES COM PAREDES EM PÉ-DIREITO DUPLO, E = 17,5MM, COM TALISCAS. AF_03/2024</v>
          </cell>
          <cell r="C12326" t="str">
            <v>M2</v>
          </cell>
          <cell r="D12326">
            <v>52.83</v>
          </cell>
          <cell r="E12326">
            <v>56</v>
          </cell>
          <cell r="F12326" t="str">
            <v>SINAPI JUNHO 2025</v>
          </cell>
        </row>
        <row r="12327">
          <cell r="A12327">
            <v>90408</v>
          </cell>
          <cell r="B12327" t="str">
            <v>MASSA ÚNICA, EM ARGAMASSA TRAÇO 1:2:8, PREPARO MECÂNICO, APLICADA MANUALMENTE EM TETO, E = 10MM, COM TALISCAS. AF_03/2024</v>
          </cell>
          <cell r="C12327" t="str">
            <v>M2</v>
          </cell>
          <cell r="D12327">
            <v>34.83</v>
          </cell>
          <cell r="E12327">
            <v>36.96</v>
          </cell>
          <cell r="F12327" t="str">
            <v>SINAPI JUNHO 2025</v>
          </cell>
        </row>
        <row r="12328">
          <cell r="A12328">
            <v>90406</v>
          </cell>
          <cell r="B12328" t="str">
            <v>MASSA ÚNICA, EM ARGAMASSA TRAÇO 1:2:8, PREPARO MECÂNICO, APLICADA MANUALMENTE EM TETO, E = 17,5MM, COM TALISCAS. AF_03/2024</v>
          </cell>
          <cell r="C12328" t="str">
            <v>M2</v>
          </cell>
          <cell r="D12328">
            <v>47.13</v>
          </cell>
          <cell r="E12328">
            <v>49.78</v>
          </cell>
          <cell r="F12328" t="str">
            <v>SINAPI JUNHO 2025</v>
          </cell>
        </row>
        <row r="12329">
          <cell r="A12329">
            <v>103313</v>
          </cell>
          <cell r="B12329" t="str">
            <v>INSTALAÇÃO DE BALIZADOR METÁLICO COM LED, EM ALUMÍNIO COM DIFUSOR EM POLICARBONATO E DIMENSÕES 6,2 CM X30 CM, COM PINTURA ELETROSTÁTICA, SOBRE PISO DE CONCRETO EXISTENTE. AF_11/2021</v>
          </cell>
          <cell r="C12329" t="str">
            <v>UN</v>
          </cell>
          <cell r="D12329">
            <v>0</v>
          </cell>
          <cell r="E12329">
            <v>0</v>
          </cell>
          <cell r="F12329" t="str">
            <v>SINAPI JUNHO 2025</v>
          </cell>
        </row>
        <row r="12330">
          <cell r="A12330">
            <v>103309</v>
          </cell>
          <cell r="B12330" t="str">
            <v>INSTALAÇÃO DE BALIZADOR METÁLICO, MODELO OLEGÁRIO, EM TUBO DE AÇO GALVANIZADO ESPESSURA 3" E DIMENSÕES 9 CM X 78,5 CM, COM PINTURA ELETROSTÁTICA, SOBRE PISO DE CONCRETO EXISTENTE. AF_11/2021</v>
          </cell>
          <cell r="C12330" t="str">
            <v>UN</v>
          </cell>
          <cell r="D12330">
            <v>0</v>
          </cell>
          <cell r="E12330">
            <v>0</v>
          </cell>
          <cell r="F12330" t="str">
            <v>SINAPI JUNHO 2025</v>
          </cell>
        </row>
        <row r="12331">
          <cell r="A12331">
            <v>103312</v>
          </cell>
          <cell r="B12331" t="str">
            <v>INSTALAÇÃO DE BALIZADOR METÁLICO, MODELO OLEGÁRIO, EM TUBO DE AÇO GALVANIZADO ESPESSURA 3" E DIMENSÕES 9 CM X 78,5 CM, COM PINTURA ELETROSTÁTICA, SOBRE SOLO. AF_11/2021</v>
          </cell>
          <cell r="C12331" t="str">
            <v>UN</v>
          </cell>
          <cell r="D12331">
            <v>0</v>
          </cell>
          <cell r="E12331">
            <v>0</v>
          </cell>
          <cell r="F12331" t="str">
            <v>SINAPI JUNHO 2025</v>
          </cell>
        </row>
        <row r="12332">
          <cell r="A12332">
            <v>103296</v>
          </cell>
          <cell r="B12332" t="str">
            <v>INSTALAÇÃO DE BALIZADOR PRÉ-FABRICADO DE CONCRETO, DIMENSÕES 30 CM X 60 CM, SOBRE PISO DE CONCRETO EXISTENTE. AF_11/2021</v>
          </cell>
          <cell r="C12332" t="str">
            <v>UN</v>
          </cell>
          <cell r="D12332">
            <v>0</v>
          </cell>
          <cell r="E12332">
            <v>0</v>
          </cell>
          <cell r="F12332" t="str">
            <v>SINAPI JUNHO 2025</v>
          </cell>
        </row>
        <row r="12333">
          <cell r="A12333">
            <v>103300</v>
          </cell>
          <cell r="B12333" t="str">
            <v>INSTALAÇÃO DE BALIZADOR PRÉ-FABRICADO DE CONCRETO, DIMENSÕES 30 CM X 60 CM, SOBRE SOLO. AF_11/2021</v>
          </cell>
          <cell r="C12333" t="str">
            <v>UN</v>
          </cell>
          <cell r="D12333">
            <v>0</v>
          </cell>
          <cell r="E12333">
            <v>0</v>
          </cell>
          <cell r="F12333" t="str">
            <v>SINAPI JUNHO 2025</v>
          </cell>
        </row>
        <row r="12334">
          <cell r="A12334">
            <v>103301</v>
          </cell>
          <cell r="B12334" t="str">
            <v>INSTALAÇÃO DE BANCO CIRCULAR PRÉ-FABRICADO DE CONCRETO, DIMENSÕES 60 CM X 40 CM. AF_11/2021</v>
          </cell>
          <cell r="C12334" t="str">
            <v>UN</v>
          </cell>
          <cell r="D12334">
            <v>0</v>
          </cell>
          <cell r="E12334">
            <v>0</v>
          </cell>
          <cell r="F12334" t="str">
            <v>SINAPI JUNHO 2025</v>
          </cell>
        </row>
        <row r="12335">
          <cell r="A12335">
            <v>103304</v>
          </cell>
          <cell r="B12335" t="str">
            <v>INSTALAÇÃO DE BANCO METÁLICO COM ENCOSTO, 1,60 M DE COMPRIMENTO, EM TUBO DE AÇO CARBONO COM PINTURA ELETROSTÁTICA, SOBRE PISO DE CONCRETO EXISTENTE. AF_11/2021</v>
          </cell>
          <cell r="C12335" t="str">
            <v>UN</v>
          </cell>
          <cell r="D12335">
            <v>1250.23</v>
          </cell>
          <cell r="E12335">
            <v>1254.1199999999999</v>
          </cell>
          <cell r="F12335" t="str">
            <v>SINAPI JUNHO 2025</v>
          </cell>
        </row>
        <row r="12336">
          <cell r="A12336">
            <v>103305</v>
          </cell>
          <cell r="B12336" t="str">
            <v>INSTALAÇÃO DE BANCO METÁLICO SEM ENCOSTO, EM TUBOS E CHAPAS DE AÇO CARBONO, PINTURA POR PROCESSO ELETROSTÁTICO, DIMENSÕES 49 CM X 157 CM X 34 CM, SOBRE PISO DE CONCRETO EXISTENTE. AF_11/2021</v>
          </cell>
          <cell r="C12336" t="str">
            <v>UN</v>
          </cell>
          <cell r="D12336">
            <v>0</v>
          </cell>
          <cell r="E12336">
            <v>0</v>
          </cell>
          <cell r="F12336" t="str">
            <v>SINAPI JUNHO 2025</v>
          </cell>
        </row>
        <row r="12337">
          <cell r="A12337">
            <v>103294</v>
          </cell>
          <cell r="B12337" t="str">
            <v>INSTALAÇÃO DE BANCO PRÉ-FABRICADO DE CONCRETO COM ENCOSTO, DIMENSÕES 180 CM X 64 CM X 89 CM, SOBRE PISO DE CONCRETO EXISTENTE. AF_11/2021</v>
          </cell>
          <cell r="C12337" t="str">
            <v>UN</v>
          </cell>
          <cell r="D12337">
            <v>0</v>
          </cell>
          <cell r="E12337">
            <v>0</v>
          </cell>
          <cell r="F12337" t="str">
            <v>SINAPI JUNHO 2025</v>
          </cell>
        </row>
        <row r="12338">
          <cell r="A12338">
            <v>103298</v>
          </cell>
          <cell r="B12338" t="str">
            <v>INSTALAÇÃO DE BANCO PRÉ-FABRICADO DE CONCRETO COM ENCOSTO, DIMENSÕES 180 CM X 64 CM X 89 CM, SOBRE SOLO. AF_11/2021</v>
          </cell>
          <cell r="C12338" t="str">
            <v>UN</v>
          </cell>
          <cell r="D12338">
            <v>0</v>
          </cell>
          <cell r="E12338">
            <v>0</v>
          </cell>
          <cell r="F12338" t="str">
            <v>SINAPI JUNHO 2025</v>
          </cell>
        </row>
        <row r="12339">
          <cell r="A12339">
            <v>103293</v>
          </cell>
          <cell r="B12339" t="str">
            <v>INSTALAÇÃO DE BANCO PRÉ-FABRICADO DE CONCRETO SEM ENCOSTO, DIMENSÕES 115 CM X 50 CM X 45 CM, SOBRE PISO DE CONCRETO EXISTENTE. AF_11/2021</v>
          </cell>
          <cell r="C12339" t="str">
            <v>UN</v>
          </cell>
          <cell r="D12339">
            <v>0</v>
          </cell>
          <cell r="E12339">
            <v>0</v>
          </cell>
          <cell r="F12339" t="str">
            <v>SINAPI JUNHO 2025</v>
          </cell>
        </row>
        <row r="12340">
          <cell r="A12340">
            <v>103297</v>
          </cell>
          <cell r="B12340" t="str">
            <v>INSTALAÇÃO DE BANCO PRÉ-FABRICADO DE CONCRETO SEM ENCOSTO, DIMENSÕES 115 CM X 50 CM X 45 CM, SOBRE SOLO. AF_11/2021</v>
          </cell>
          <cell r="C12340" t="str">
            <v>UN</v>
          </cell>
          <cell r="D12340">
            <v>0</v>
          </cell>
          <cell r="E12340">
            <v>0</v>
          </cell>
          <cell r="F12340" t="str">
            <v>SINAPI JUNHO 2025</v>
          </cell>
        </row>
        <row r="12341">
          <cell r="A12341">
            <v>103311</v>
          </cell>
          <cell r="B12341" t="str">
            <v>INSTALAÇÃO DE BICICLETÁRIO MODELO U INVERTIDO, DIMENSÕES 110 CM X 78 CM EM TUBO CIRCULAR DE AÇO Ø 2'' COM PINTURA ELETROSTÁTICA, FIXADO COM CONCRETO, SOBRE SOLO. AF_11/2021</v>
          </cell>
          <cell r="C12341" t="str">
            <v>UN</v>
          </cell>
          <cell r="D12341">
            <v>0</v>
          </cell>
          <cell r="E12341">
            <v>0</v>
          </cell>
          <cell r="F12341" t="str">
            <v>SINAPI JUNHO 2025</v>
          </cell>
        </row>
        <row r="12342">
          <cell r="A12342">
            <v>103306</v>
          </cell>
          <cell r="B12342" t="str">
            <v>INSTALAÇÃO DE BICICLETÁRIO MODELO U INVERTIDO, DIMENSÕES 82 CM X 78 CM EM TUBO CIRCULAR DE AÇO Ø 2'' COM PINTURA ELETROSTÁTICA, FIXADO COM CHUMBADOR MECÂNICO, SOBRE PISO DE CONCRETO EXISTENTE. AF_11/2021</v>
          </cell>
          <cell r="C12342" t="str">
            <v>UN</v>
          </cell>
          <cell r="D12342">
            <v>0</v>
          </cell>
          <cell r="E12342">
            <v>0</v>
          </cell>
          <cell r="F12342" t="str">
            <v>SINAPI JUNHO 2025</v>
          </cell>
        </row>
        <row r="12343">
          <cell r="A12343">
            <v>103308</v>
          </cell>
          <cell r="B12343" t="str">
            <v>INSTALAÇÃO DE BICICLETÁRIO MODELO U INVERTIDO, DIMENSÕES 82 CM X 78 CM EM TUBO CIRCULAR DE AÇO Ø 2'' COM PINTURA ELETROSTÁTICA, FIXADO COM CONCRETO, SOBRE PISO DE CONCRETO EXISTENTE. AF_11/2021</v>
          </cell>
          <cell r="C12343" t="str">
            <v>UN</v>
          </cell>
          <cell r="D12343">
            <v>0</v>
          </cell>
          <cell r="E12343">
            <v>0</v>
          </cell>
          <cell r="F12343" t="str">
            <v>SINAPI JUNHO 2025</v>
          </cell>
        </row>
        <row r="12344">
          <cell r="A12344">
            <v>103295</v>
          </cell>
          <cell r="B12344" t="str">
            <v>INSTALAÇÃO DE CONJUNTO COM MESA E QUATRO BANCOS PRÉ-FABRICADO DE CONCRETO, DIMENSÕES 90 CM X 95 CM (MESA) E 20 CM X 60 CM (BANCO), SOBRE PISO DE CONCRETO EXISTENTE. AF_11/2021</v>
          </cell>
          <cell r="C12344" t="str">
            <v>UN</v>
          </cell>
          <cell r="D12344">
            <v>0</v>
          </cell>
          <cell r="E12344">
            <v>0</v>
          </cell>
          <cell r="F12344" t="str">
            <v>SINAPI JUNHO 2025</v>
          </cell>
        </row>
        <row r="12345">
          <cell r="A12345">
            <v>103299</v>
          </cell>
          <cell r="B12345" t="str">
            <v>INSTALAÇÃO DE CONJUNTO COM MESA E QUATRO BANCOS PRÉ-FABRICADO DE CONCRETO, DIMENSÕES 90 CM X 95 CM (MESA) E 20 CM X 60 CM (BANCO), SOBRE SOLO. AF_11/2021</v>
          </cell>
          <cell r="C12345" t="str">
            <v>UN</v>
          </cell>
          <cell r="D12345">
            <v>0</v>
          </cell>
          <cell r="E12345">
            <v>0</v>
          </cell>
          <cell r="F12345" t="str">
            <v>SINAPI JUNHO 2025</v>
          </cell>
        </row>
        <row r="12346">
          <cell r="A12346">
            <v>103302</v>
          </cell>
          <cell r="B12346" t="str">
            <v>INSTALAÇÃO DE FLOREIRA CIRCULAR PRÉ-FABRICADO DE CONCRETO, DIMENSÕES 60 CM X 40 CM. AF_11/2021</v>
          </cell>
          <cell r="C12346" t="str">
            <v>UN</v>
          </cell>
          <cell r="D12346">
            <v>0</v>
          </cell>
          <cell r="E12346">
            <v>0</v>
          </cell>
          <cell r="F12346" t="str">
            <v>SINAPI JUNHO 2025</v>
          </cell>
        </row>
        <row r="12347">
          <cell r="A12347">
            <v>103307</v>
          </cell>
          <cell r="B12347" t="str">
            <v>INSTALAÇÃO DE LIXEIRA METÁLICA DUPLA, CAPACIDADE DE 60 L, EM TUBO DE AÇO CARBONO E CESTOS EM CHAPA DE AÇO COM PINTURA ELETROSTÁTICA, SOBRE PISO DE CONCRETO EXISTENTE. AF_11/2021</v>
          </cell>
          <cell r="C12347" t="str">
            <v>UN</v>
          </cell>
          <cell r="D12347">
            <v>1340.29</v>
          </cell>
          <cell r="E12347">
            <v>1348.65</v>
          </cell>
          <cell r="F12347" t="str">
            <v>SINAPI JUNHO 2025</v>
          </cell>
        </row>
        <row r="12348">
          <cell r="A12348">
            <v>103310</v>
          </cell>
          <cell r="B12348" t="str">
            <v>INSTALAÇÃO DE LIXEIRA METÁLICA DUPLA, CAPACIDADE DE 60 L, EM TUBO DE AÇO CARBONO E CESTOS EM CHAPA DE AÇO COM PINTURA ELETROSTÁTICA, SOBRE SOLO. AF_11/2021</v>
          </cell>
          <cell r="C12348" t="str">
            <v>UN</v>
          </cell>
          <cell r="D12348">
            <v>1288.47</v>
          </cell>
          <cell r="E12348">
            <v>1292.22</v>
          </cell>
          <cell r="F12348" t="str">
            <v>SINAPI JUNHO 2025</v>
          </cell>
        </row>
        <row r="12349">
          <cell r="A12349">
            <v>103303</v>
          </cell>
          <cell r="B12349" t="str">
            <v>INSTALAÇÃO DE LIXEIRA PRÉ-FABRICADA DE CONCRETO, VOLUME MÍNIMO DE 120 L. AF_11/2021</v>
          </cell>
          <cell r="C12349" t="str">
            <v>UN</v>
          </cell>
          <cell r="D12349">
            <v>0</v>
          </cell>
          <cell r="E12349">
            <v>0</v>
          </cell>
          <cell r="F12349" t="str">
            <v>SINAPI JUNHO 2025</v>
          </cell>
        </row>
        <row r="12350">
          <cell r="A12350">
            <v>103314</v>
          </cell>
          <cell r="B12350" t="str">
            <v>INSTALAÇÃO DE PERGOLADO DE MADEIRA, EM MAÇARANDUBA, ANGELIM OU EQUIVALENTE DA REGIÃO, FIXADO COM CONCRETO SOBRE PISO DE CONCRETO EXISTENTE. AF_11/2021</v>
          </cell>
          <cell r="C12350" t="str">
            <v>M2</v>
          </cell>
          <cell r="D12350">
            <v>284.95999999999998</v>
          </cell>
          <cell r="E12350">
            <v>287.93</v>
          </cell>
          <cell r="F12350" t="str">
            <v>SINAPI JUNHO 2025</v>
          </cell>
        </row>
        <row r="12351">
          <cell r="A12351">
            <v>103315</v>
          </cell>
          <cell r="B12351" t="str">
            <v>INSTALAÇÃO DE PERGOLADO DE MADEIRA, EM MAÇARANDUBA, ANGELIM OU EQUIVALENTE DA REGIÃO, FIXADO COM CONCRETO SOBRE SOLO. AF_11/2021</v>
          </cell>
          <cell r="C12351" t="str">
            <v>M2</v>
          </cell>
          <cell r="D12351">
            <v>276.48</v>
          </cell>
          <cell r="E12351">
            <v>278.75</v>
          </cell>
          <cell r="F12351" t="str">
            <v>SINAPI JUNHO 2025</v>
          </cell>
        </row>
        <row r="12352">
          <cell r="A12352">
            <v>105188</v>
          </cell>
          <cell r="B12352" t="str">
            <v>REVESTIMENTO DECORATIVO MONOCAMADA EXECUTADO COM EQUIPAMENTO DE PROJEÇÃO EM FACHADA DE UM EDIFÍCIO DE ALVENARIA ESTRUTURAL E ACABAMENTO CHAPISCADO/FLOCADO. AF_03/2024</v>
          </cell>
          <cell r="C12352" t="str">
            <v>M2</v>
          </cell>
          <cell r="D12352">
            <v>179.07</v>
          </cell>
          <cell r="E12352">
            <v>180.7</v>
          </cell>
          <cell r="F12352" t="str">
            <v>SINAPI JUNHO 2025</v>
          </cell>
        </row>
        <row r="12353">
          <cell r="A12353">
            <v>87841</v>
          </cell>
          <cell r="B12353" t="str">
            <v>REVESTIMENTO DECORATIVO MONOCAMADA EXECUTADO COM EQUIPAMENTO DE PROJEÇÃO EM FACHADA DE UM EDIFÍCIO DE ALVENARIA ESTRUTURAL E ACABAMENTO RASPADO. AF_03/2024</v>
          </cell>
          <cell r="C12353" t="str">
            <v>M2</v>
          </cell>
          <cell r="D12353">
            <v>162.74</v>
          </cell>
          <cell r="E12353">
            <v>164.3</v>
          </cell>
          <cell r="F12353" t="str">
            <v>SINAPI JUNHO 2025</v>
          </cell>
        </row>
        <row r="12354">
          <cell r="A12354">
            <v>87853</v>
          </cell>
          <cell r="B12354" t="str">
            <v>REVESTIMENTO DECORATIVO MONOCAMADA EXECUTADO COM EQUIPAMENTO DE PROJEÇÃO EM FACHADA DE UM EDIFÍCIO DE ALVENARIA ESTRUTURAL E ACABAMENTO TRAVERTINO. AF_03/2024</v>
          </cell>
          <cell r="C12354" t="str">
            <v>M2</v>
          </cell>
          <cell r="D12354">
            <v>181.29</v>
          </cell>
          <cell r="E12354">
            <v>183.09</v>
          </cell>
          <cell r="F12354" t="str">
            <v>SINAPI JUNHO 2025</v>
          </cell>
        </row>
        <row r="12355">
          <cell r="A12355">
            <v>105187</v>
          </cell>
          <cell r="B12355" t="str">
            <v>REVESTIMENTO DECORATIVO MONOCAMADA EXECUTADO COM EQUIPAMENTO DE PROJEÇÃO EM FACHADA DE UM EDIFÍCIO DE ESTRUTURA CONVENCIONAL E ACABAMENTO CHAPISCADO/FLOCADO. AF_03/2024</v>
          </cell>
          <cell r="C12355" t="str">
            <v>M2</v>
          </cell>
          <cell r="D12355">
            <v>245.69</v>
          </cell>
          <cell r="E12355">
            <v>247.64</v>
          </cell>
          <cell r="F12355" t="str">
            <v>SINAPI JUNHO 2025</v>
          </cell>
        </row>
        <row r="12356">
          <cell r="A12356">
            <v>87840</v>
          </cell>
          <cell r="B12356" t="str">
            <v>REVESTIMENTO DECORATIVO MONOCAMADA EXECUTADO COM EQUIPAMENTO DE PROJEÇÃO EM FACHADA DE UM EDIFÍCIO DE ESTRUTURA CONVENCIONAL E ACABAMENTO RASPADO. AF_03/2024</v>
          </cell>
          <cell r="C12356" t="str">
            <v>M2</v>
          </cell>
          <cell r="D12356">
            <v>229.36</v>
          </cell>
          <cell r="E12356">
            <v>231.24</v>
          </cell>
          <cell r="F12356" t="str">
            <v>SINAPI JUNHO 2025</v>
          </cell>
        </row>
        <row r="12357">
          <cell r="A12357">
            <v>87852</v>
          </cell>
          <cell r="B12357" t="str">
            <v>REVESTIMENTO DECORATIVO MONOCAMADA EXECUTADO COM EQUIPAMENTO DE PROJEÇÃO EM FACHADA DE UM EDIFÍCIO DE ESTRUTURA CONVENCIONAL E ACABAMENTO TRAVERTINO. AF_03/2024</v>
          </cell>
          <cell r="C12357" t="str">
            <v>M2</v>
          </cell>
          <cell r="D12357">
            <v>247.91</v>
          </cell>
          <cell r="E12357">
            <v>250.03</v>
          </cell>
          <cell r="F12357" t="str">
            <v>SINAPI JUNHO 2025</v>
          </cell>
        </row>
        <row r="12358">
          <cell r="A12358">
            <v>105186</v>
          </cell>
          <cell r="B12358" t="str">
            <v>REVESTIMENTO DECORATIVO MONOCAMADA EXECUTADO MANUALMENTE EM FACHADA DE UM EDIFÍCIO DE ALVENARIA ESTRUTURAL E ACABAMENTO CHAPISCADO/FLOCADO. AF_03/2024</v>
          </cell>
          <cell r="C12358" t="str">
            <v>M2</v>
          </cell>
          <cell r="D12358">
            <v>185.54</v>
          </cell>
          <cell r="E12358">
            <v>187.77</v>
          </cell>
          <cell r="F12358" t="str">
            <v>SINAPI JUNHO 2025</v>
          </cell>
        </row>
        <row r="12359">
          <cell r="A12359">
            <v>87839</v>
          </cell>
          <cell r="B12359" t="str">
            <v>REVESTIMENTO DECORATIVO MONOCAMADA EXECUTADO MANUALMENTE EM FACHADA DE UM EDIFÍCIO DE ALVENARIA ESTRUTURAL E ACABAMENTO RASPADO. AF_03/2024</v>
          </cell>
          <cell r="C12359" t="str">
            <v>M2</v>
          </cell>
          <cell r="D12359">
            <v>169.45</v>
          </cell>
          <cell r="E12359">
            <v>171.58</v>
          </cell>
          <cell r="F12359" t="str">
            <v>SINAPI JUNHO 2025</v>
          </cell>
        </row>
        <row r="12360">
          <cell r="A12360">
            <v>87851</v>
          </cell>
          <cell r="B12360" t="str">
            <v>REVESTIMENTO DECORATIVO MONOCAMADA EXECUTADO MANUALMENTE EM FACHADA DE UM EDIFÍCIO DE ALVENARIA ESTRUTURAL E ACABAMENTO TRAVERTINO. AF_03/2024</v>
          </cell>
          <cell r="C12360" t="str">
            <v>M2</v>
          </cell>
          <cell r="D12360">
            <v>188.44</v>
          </cell>
          <cell r="E12360">
            <v>190.89</v>
          </cell>
          <cell r="F12360" t="str">
            <v>SINAPI JUNHO 2025</v>
          </cell>
        </row>
        <row r="12361">
          <cell r="A12361">
            <v>105185</v>
          </cell>
          <cell r="B12361" t="str">
            <v>REVESTIMENTO DECORATIVO MONOCAMADA EXECUTADO MANUALMENTE EM FACHADA DE UM EDIFÍCIO DE ESTRUTURA CONVENCIONAL E ACABAMENTO CHAPISCADO/FLOCADO. AF_03/2024</v>
          </cell>
          <cell r="C12361" t="str">
            <v>M2</v>
          </cell>
          <cell r="D12361">
            <v>252.77</v>
          </cell>
          <cell r="E12361">
            <v>255.32</v>
          </cell>
          <cell r="F12361" t="str">
            <v>SINAPI JUNHO 2025</v>
          </cell>
        </row>
        <row r="12362">
          <cell r="A12362">
            <v>87838</v>
          </cell>
          <cell r="B12362" t="str">
            <v>REVESTIMENTO DECORATIVO MONOCAMADA EXECUTADO MANUALMENTE EM FACHADA DE UM EDIFÍCIO DE ESTRUTURA CONVENCIONAL E ACABAMENTO RASPADO. AF_03/2024</v>
          </cell>
          <cell r="C12362" t="str">
            <v>M2</v>
          </cell>
          <cell r="D12362">
            <v>236.74</v>
          </cell>
          <cell r="E12362">
            <v>239.19</v>
          </cell>
          <cell r="F12362" t="str">
            <v>SINAPI JUNHO 2025</v>
          </cell>
        </row>
        <row r="12363">
          <cell r="A12363">
            <v>87850</v>
          </cell>
          <cell r="B12363" t="str">
            <v>REVESTIMENTO DECORATIVO MONOCAMADA EXECUTADO MANUALMENTE EM FACHADA DE UM EDIFÍCIO DE ESTRUTURA CONVENCIONAL E ACABAMENTO TRAVERTINO. AF_03/2024</v>
          </cell>
          <cell r="C12363" t="str">
            <v>M2</v>
          </cell>
          <cell r="D12363">
            <v>255.72</v>
          </cell>
          <cell r="E12363">
            <v>258.51</v>
          </cell>
          <cell r="F12363" t="str">
            <v>SINAPI JUNHO 2025</v>
          </cell>
        </row>
        <row r="12364">
          <cell r="A12364">
            <v>105110</v>
          </cell>
          <cell r="B12364" t="str">
            <v>ASCENSÃO DE GRUA ASCENSIONAL. AF_03/2024</v>
          </cell>
          <cell r="C12364" t="str">
            <v>M</v>
          </cell>
          <cell r="D12364">
            <v>169.54</v>
          </cell>
          <cell r="E12364">
            <v>184.34</v>
          </cell>
          <cell r="F12364" t="str">
            <v>SINAPI JUNHO 2025</v>
          </cell>
        </row>
        <row r="12365">
          <cell r="A12365">
            <v>105105</v>
          </cell>
          <cell r="B12365" t="str">
            <v>ASCENSÃO DE MINI GRUA. AF_03/2024</v>
          </cell>
          <cell r="C12365" t="str">
            <v>M</v>
          </cell>
          <cell r="D12365">
            <v>53.95</v>
          </cell>
          <cell r="E12365">
            <v>58.66</v>
          </cell>
          <cell r="F12365" t="str">
            <v>SINAPI JUNHO 2025</v>
          </cell>
        </row>
        <row r="12366">
          <cell r="A12366">
            <v>105103</v>
          </cell>
          <cell r="B12366" t="str">
            <v>ASCENSÃO E DESCIDA DE ELEVADOR DE CREMALHEIRA. AF_03/2024</v>
          </cell>
          <cell r="C12366" t="str">
            <v>M</v>
          </cell>
          <cell r="D12366">
            <v>76.84</v>
          </cell>
          <cell r="E12366">
            <v>83.54</v>
          </cell>
          <cell r="F12366" t="str">
            <v>SINAPI JUNHO 2025</v>
          </cell>
        </row>
        <row r="12367">
          <cell r="A12367">
            <v>105112</v>
          </cell>
          <cell r="B12367" t="str">
            <v>ASCENSÃO E DESCIDA DE GRUA FIXA. AF_03/2024</v>
          </cell>
          <cell r="C12367" t="str">
            <v>M</v>
          </cell>
          <cell r="D12367">
            <v>141.56</v>
          </cell>
          <cell r="E12367">
            <v>153.91</v>
          </cell>
          <cell r="F12367" t="str">
            <v>SINAPI JUNHO 2025</v>
          </cell>
        </row>
        <row r="12368">
          <cell r="A12368">
            <v>105109</v>
          </cell>
          <cell r="B12368" t="str">
            <v>MONTAGEM E DESMONTAGEM DE GRUA ASCENSIONAL, UTILIZAÇÃO DE GUINDASTE AUTOPROPELIDO 90T. AF_03/2024</v>
          </cell>
          <cell r="C12368" t="str">
            <v>UN</v>
          </cell>
          <cell r="D12368">
            <v>0</v>
          </cell>
          <cell r="E12368">
            <v>0</v>
          </cell>
          <cell r="F12368" t="str">
            <v>SINAPI JUNHO 2025</v>
          </cell>
        </row>
        <row r="12369">
          <cell r="A12369">
            <v>105108</v>
          </cell>
          <cell r="B12369" t="str">
            <v>MONTAGEM E DESMONTAGEM DE GRUA ASCENSIONAL, UTILIZAÇÃO DE GUINDASTE DERRICK. AF_03/2024</v>
          </cell>
          <cell r="C12369" t="str">
            <v>UN</v>
          </cell>
          <cell r="D12369">
            <v>0</v>
          </cell>
          <cell r="E12369">
            <v>0</v>
          </cell>
          <cell r="F12369" t="str">
            <v>SINAPI JUNHO 2025</v>
          </cell>
        </row>
        <row r="12370">
          <cell r="A12370">
            <v>105104</v>
          </cell>
          <cell r="B12370" t="str">
            <v>MONTAGEM E DESMONTAGEM DE MINI GRUA. AF_03/2024</v>
          </cell>
          <cell r="C12370" t="str">
            <v>UN</v>
          </cell>
          <cell r="D12370">
            <v>4160.7700000000004</v>
          </cell>
          <cell r="E12370">
            <v>4358.59</v>
          </cell>
          <cell r="F12370" t="str">
            <v>SINAPI JUNHO 2025</v>
          </cell>
        </row>
        <row r="12371">
          <cell r="A12371">
            <v>105107</v>
          </cell>
          <cell r="B12371" t="str">
            <v>MONTAGEM E DESMONTAGEM DE TRECHO INICIAL DE ELEVADOR DE CREMALHEIRA, CABINE DUPLA - EXCLUSO FUNDAÇÕES. AF_03/2024</v>
          </cell>
          <cell r="C12371" t="str">
            <v>UN</v>
          </cell>
          <cell r="D12371">
            <v>2582.7399999999998</v>
          </cell>
          <cell r="E12371">
            <v>2808.01</v>
          </cell>
          <cell r="F12371" t="str">
            <v>SINAPI JUNHO 2025</v>
          </cell>
        </row>
        <row r="12372">
          <cell r="A12372">
            <v>105106</v>
          </cell>
          <cell r="B12372" t="str">
            <v>MONTAGEM E DESMONTAGEM DE TRECHO INICIAL DE ELEVADOR DE CREMALHEIRA, CABINE SIMPLES - EXCLUSO FUNDAÇÕES. AF_03/2024</v>
          </cell>
          <cell r="C12372" t="str">
            <v>UN</v>
          </cell>
          <cell r="D12372">
            <v>1749.12</v>
          </cell>
          <cell r="E12372">
            <v>1901.69</v>
          </cell>
          <cell r="F12372" t="str">
            <v>SINAPI JUNHO 2025</v>
          </cell>
        </row>
        <row r="12373">
          <cell r="A12373">
            <v>105111</v>
          </cell>
          <cell r="B12373" t="str">
            <v>MONTAGEM E DESMONTAGEM DO TRECHO INICIAL DE GRUA FIXA (ALTURA LIVRE) - EXCLUSO FUNDAÇÕES. AF_03/2024</v>
          </cell>
          <cell r="C12373" t="str">
            <v>UN</v>
          </cell>
          <cell r="D12373">
            <v>16936.38</v>
          </cell>
          <cell r="E12373">
            <v>17520</v>
          </cell>
          <cell r="F12373" t="str">
            <v>SINAPI JUNHO 2025</v>
          </cell>
        </row>
        <row r="12374">
          <cell r="A12374">
            <v>98520</v>
          </cell>
          <cell r="B12374" t="str">
            <v>APLICAÇÃO DE ADUBO EM SOLO. AF_07/2024</v>
          </cell>
          <cell r="C12374" t="str">
            <v>M2</v>
          </cell>
          <cell r="D12374">
            <v>4.78</v>
          </cell>
          <cell r="E12374">
            <v>4.92</v>
          </cell>
          <cell r="F12374" t="str">
            <v>SINAPI JUNHO 2025</v>
          </cell>
        </row>
        <row r="12375">
          <cell r="A12375">
            <v>98521</v>
          </cell>
          <cell r="B12375" t="str">
            <v>APLICAÇÃO DE CALCÁRIO PARA CORREÇÃO DO PH DO SOLO. AF_07/2024</v>
          </cell>
          <cell r="C12375" t="str">
            <v>M2</v>
          </cell>
          <cell r="D12375">
            <v>0.34</v>
          </cell>
          <cell r="E12375">
            <v>0.37</v>
          </cell>
          <cell r="F12375" t="str">
            <v>SINAPI JUNHO 2025</v>
          </cell>
        </row>
        <row r="12376">
          <cell r="A12376">
            <v>105521</v>
          </cell>
          <cell r="B12376" t="str">
            <v>ESPALHAMENTO DE TERRA VEGETAL PARA O PLANTIO. AF_07/2024</v>
          </cell>
          <cell r="C12376" t="str">
            <v>M2</v>
          </cell>
          <cell r="D12376">
            <v>3.27</v>
          </cell>
          <cell r="E12376">
            <v>3.41</v>
          </cell>
          <cell r="F12376" t="str">
            <v>SINAPI JUNHO 2025</v>
          </cell>
        </row>
        <row r="12377">
          <cell r="A12377">
            <v>98509</v>
          </cell>
          <cell r="B12377" t="str">
            <v>PLANTIO DE ARBUSTO OU CERCA VIVA. AF_07/2024</v>
          </cell>
          <cell r="C12377" t="str">
            <v>UN</v>
          </cell>
          <cell r="D12377">
            <v>72.75</v>
          </cell>
          <cell r="E12377">
            <v>72.89</v>
          </cell>
          <cell r="F12377" t="str">
            <v>SINAPI JUNHO 2025</v>
          </cell>
        </row>
        <row r="12378">
          <cell r="A12378">
            <v>98507</v>
          </cell>
          <cell r="B12378" t="str">
            <v>PLANTIO DE ESPÉCIE VEGETAL, TIPO COMIGO-NINGUÉM-PODE OU EQUIVALENTE, COM ALTURA DE MUDA MAIOR QUE 0,50 M E MENOR OU IGUAL A 1,00 M. AF_07/2024</v>
          </cell>
          <cell r="C12378" t="str">
            <v>UN</v>
          </cell>
          <cell r="D12378">
            <v>0</v>
          </cell>
          <cell r="E12378">
            <v>0</v>
          </cell>
          <cell r="F12378" t="str">
            <v>SINAPI JUNHO 2025</v>
          </cell>
        </row>
        <row r="12379">
          <cell r="A12379">
            <v>98508</v>
          </cell>
          <cell r="B12379" t="str">
            <v>PLANTIO DE ESPÉCIE VEGETAL, TIPO COMIGO-NINGUÉM-PODE OU EQUIVALENTE, COM ALTURA DE MUDA MAIOR QUE 1,00 M. AF_07/2024</v>
          </cell>
          <cell r="C12379" t="str">
            <v>UN</v>
          </cell>
          <cell r="D12379">
            <v>0</v>
          </cell>
          <cell r="E12379">
            <v>0</v>
          </cell>
          <cell r="F12379" t="str">
            <v>SINAPI JUNHO 2025</v>
          </cell>
        </row>
        <row r="12380">
          <cell r="A12380">
            <v>98506</v>
          </cell>
          <cell r="B12380" t="str">
            <v>PLANTIO DE ESPÉCIE VEGETAL, TIPO COMIGO-NINGUÉM-PODE OU EQUIVALENTE, COM ALTURA DE MUDA MENOR OU IGUAL A 0,50 M. AF_07/2024</v>
          </cell>
          <cell r="C12380" t="str">
            <v>UN</v>
          </cell>
          <cell r="D12380">
            <v>0</v>
          </cell>
          <cell r="E12380">
            <v>0</v>
          </cell>
          <cell r="F12380" t="str">
            <v>SINAPI JUNHO 2025</v>
          </cell>
        </row>
        <row r="12381">
          <cell r="A12381">
            <v>98505</v>
          </cell>
          <cell r="B12381" t="str">
            <v>PLANTIO DE FORRAÇÃO. AF_07/2024</v>
          </cell>
          <cell r="C12381" t="str">
            <v>M2</v>
          </cell>
          <cell r="D12381">
            <v>107.03</v>
          </cell>
          <cell r="E12381">
            <v>107.65</v>
          </cell>
          <cell r="F12381" t="str">
            <v>SINAPI JUNHO 2025</v>
          </cell>
        </row>
        <row r="12382">
          <cell r="A12382">
            <v>98504</v>
          </cell>
          <cell r="B12382" t="str">
            <v>PLANTIO DE GRAMA BATATAIS EM PLACAS. AF_07/2024</v>
          </cell>
          <cell r="C12382" t="str">
            <v>M2</v>
          </cell>
          <cell r="D12382">
            <v>19.55</v>
          </cell>
          <cell r="E12382">
            <v>19.89</v>
          </cell>
          <cell r="F12382" t="str">
            <v>SINAPI JUNHO 2025</v>
          </cell>
        </row>
        <row r="12383">
          <cell r="A12383">
            <v>98503</v>
          </cell>
          <cell r="B12383" t="str">
            <v>PLANTIO DE GRAMA EM PAVIMENTO CONCREGRAMA. AF_07/2024</v>
          </cell>
          <cell r="C12383" t="str">
            <v>M2</v>
          </cell>
          <cell r="D12383">
            <v>24.84</v>
          </cell>
          <cell r="E12383">
            <v>25.26</v>
          </cell>
          <cell r="F12383" t="str">
            <v>SINAPI JUNHO 2025</v>
          </cell>
        </row>
        <row r="12384">
          <cell r="A12384">
            <v>103946</v>
          </cell>
          <cell r="B12384" t="str">
            <v>PLANTIO DE GRAMA ESMERALDA OU SÃO CARLOS OU CURITIBANA, EM PLACAS. AF_07/2024</v>
          </cell>
          <cell r="C12384" t="str">
            <v>M2</v>
          </cell>
          <cell r="D12384">
            <v>25.84</v>
          </cell>
          <cell r="E12384">
            <v>26.18</v>
          </cell>
          <cell r="F12384" t="str">
            <v>SINAPI JUNHO 2025</v>
          </cell>
        </row>
        <row r="12385">
          <cell r="A12385">
            <v>98517</v>
          </cell>
          <cell r="B12385" t="str">
            <v>PLANTIO DE PALMEIRA COM ALTURA DE MUDA MAIOR QUE 2,00 M E MENOR OU IGUAL A 4,00 M. AF_07/2024</v>
          </cell>
          <cell r="C12385" t="str">
            <v>UN</v>
          </cell>
          <cell r="D12385">
            <v>0</v>
          </cell>
          <cell r="E12385">
            <v>0</v>
          </cell>
          <cell r="F12385" t="str">
            <v>SINAPI JUNHO 2025</v>
          </cell>
        </row>
        <row r="12386">
          <cell r="A12386">
            <v>98518</v>
          </cell>
          <cell r="B12386" t="str">
            <v>PLANTIO DE PALMEIRA COM ALTURA DE MUDA MAIOR QUE 4,00 M . AF_07/2024</v>
          </cell>
          <cell r="C12386" t="str">
            <v>UN</v>
          </cell>
          <cell r="D12386">
            <v>0</v>
          </cell>
          <cell r="E12386">
            <v>0</v>
          </cell>
          <cell r="F12386" t="str">
            <v>SINAPI JUNHO 2025</v>
          </cell>
        </row>
        <row r="12387">
          <cell r="A12387">
            <v>98516</v>
          </cell>
          <cell r="B12387" t="str">
            <v>PLANTIO DE PALMEIRA COM ALTURA DE MUDA MENOR OU IGUAL A 2,00 M . AF_07/2024</v>
          </cell>
          <cell r="C12387" t="str">
            <v>UN</v>
          </cell>
          <cell r="D12387">
            <v>370.23</v>
          </cell>
          <cell r="E12387">
            <v>381</v>
          </cell>
          <cell r="F12387" t="str">
            <v>SINAPI JUNHO 2025</v>
          </cell>
        </row>
        <row r="12388">
          <cell r="A12388">
            <v>98514</v>
          </cell>
          <cell r="B12388" t="str">
            <v>PLANTIO DE ÁRVORE FRUTÍFERA COM ALTURA DE MUDA MAIOR QUE 2,00 M E MENOR OU IGUAL A 4,00 M. AF_07/2024</v>
          </cell>
          <cell r="C12388" t="str">
            <v>UN</v>
          </cell>
          <cell r="D12388">
            <v>0</v>
          </cell>
          <cell r="E12388">
            <v>0</v>
          </cell>
          <cell r="F12388" t="str">
            <v>SINAPI JUNHO 2025</v>
          </cell>
        </row>
        <row r="12389">
          <cell r="A12389">
            <v>98515</v>
          </cell>
          <cell r="B12389" t="str">
            <v>PLANTIO DE ÁRVORE FRUTÍFERA COM ALTURA DE MUDA MAIOR QUE 4,00 M. AF_07/2024</v>
          </cell>
          <cell r="C12389" t="str">
            <v>UN</v>
          </cell>
          <cell r="D12389">
            <v>0</v>
          </cell>
          <cell r="E12389">
            <v>0</v>
          </cell>
          <cell r="F12389" t="str">
            <v>SINAPI JUNHO 2025</v>
          </cell>
        </row>
        <row r="12390">
          <cell r="A12390">
            <v>98513</v>
          </cell>
          <cell r="B12390" t="str">
            <v>PLANTIO DE ÁRVORE FRUTÍFERA COM ALTURA DE MUDA MENOR OU IGUAL A 2,00 M. AF_07/2024</v>
          </cell>
          <cell r="C12390" t="str">
            <v>UN</v>
          </cell>
          <cell r="D12390">
            <v>0</v>
          </cell>
          <cell r="E12390">
            <v>0</v>
          </cell>
          <cell r="F12390" t="str">
            <v>SINAPI JUNHO 2025</v>
          </cell>
        </row>
        <row r="12391">
          <cell r="A12391">
            <v>98511</v>
          </cell>
          <cell r="B12391" t="str">
            <v>PLANTIO DE ÁRVORE ORNAMENTAL COM ALTURA DE MUDA MAIOR QUE 2,00 M E MENOR OU IGUAL A 4,00 M . AF_07/2024</v>
          </cell>
          <cell r="C12391" t="str">
            <v>UN</v>
          </cell>
          <cell r="D12391">
            <v>208.32</v>
          </cell>
          <cell r="E12391">
            <v>211.27</v>
          </cell>
          <cell r="F12391" t="str">
            <v>SINAPI JUNHO 2025</v>
          </cell>
        </row>
        <row r="12392">
          <cell r="A12392">
            <v>98512</v>
          </cell>
          <cell r="B12392" t="str">
            <v>PLANTIO DE ÁRVORE ORNAMENTAL COM ALTURA DE MUDA MAIOR QUE 4,00 M. AF_07/2024</v>
          </cell>
          <cell r="C12392" t="str">
            <v>UN</v>
          </cell>
          <cell r="D12392">
            <v>0</v>
          </cell>
          <cell r="E12392">
            <v>0</v>
          </cell>
          <cell r="F12392" t="str">
            <v>SINAPI JUNHO 2025</v>
          </cell>
        </row>
        <row r="12393">
          <cell r="A12393">
            <v>98510</v>
          </cell>
          <cell r="B12393" t="str">
            <v>PLANTIO DE ÁRVORE ORNAMENTAL COM ALTURA DE MUDA MENOR OU IGUAL A 2,00 M . AF_07/2024</v>
          </cell>
          <cell r="C12393" t="str">
            <v>UN</v>
          </cell>
          <cell r="D12393">
            <v>114.45</v>
          </cell>
          <cell r="E12393">
            <v>117.02</v>
          </cell>
          <cell r="F12393" t="str">
            <v>SINAPI JUNHO 2025</v>
          </cell>
        </row>
        <row r="12394">
          <cell r="A12394">
            <v>98519</v>
          </cell>
          <cell r="B12394" t="str">
            <v>REVOLVIMENTO E LIMPEZA MANUAL DE SOLO. AF_07/2024</v>
          </cell>
          <cell r="C12394" t="str">
            <v>M2</v>
          </cell>
          <cell r="D12394">
            <v>3.88</v>
          </cell>
          <cell r="E12394">
            <v>4.22</v>
          </cell>
          <cell r="F12394" t="str">
            <v>SINAPI JUNHO 2025</v>
          </cell>
        </row>
        <row r="12395">
          <cell r="A12395">
            <v>91599</v>
          </cell>
          <cell r="B12395" t="str">
            <v>ARMAÇÃO DO SISTEMA DE PAREDES DE CONCRETO, EXECUTADA COMO ARMADURA NEGATIVA DE LAJES, TELA L-159. AF_12/2024</v>
          </cell>
          <cell r="C12395" t="str">
            <v>KG</v>
          </cell>
          <cell r="D12395">
            <v>8.06</v>
          </cell>
          <cell r="E12395">
            <v>8.1</v>
          </cell>
          <cell r="F12395" t="str">
            <v>SINAPI JUNHO 2025</v>
          </cell>
        </row>
        <row r="12396">
          <cell r="A12396">
            <v>100065</v>
          </cell>
          <cell r="B12396" t="str">
            <v>ARMAÇÃO DO SISTEMA DE PAREDES DE CONCRETO, EXECUTADA COMO ARMADURA NEGATIVA DE LAJES, TELA L-196. AF_12/2024</v>
          </cell>
          <cell r="C12396" t="str">
            <v>KG</v>
          </cell>
          <cell r="D12396">
            <v>0</v>
          </cell>
          <cell r="E12396">
            <v>0</v>
          </cell>
          <cell r="F12396" t="str">
            <v>SINAPI JUNHO 2025</v>
          </cell>
        </row>
        <row r="12397">
          <cell r="A12397">
            <v>100069</v>
          </cell>
          <cell r="B12397" t="str">
            <v>ARMAÇÃO DO SISTEMA DE PAREDES DE CONCRETO, EXECUTADA COMO ARMADURA NEGATIVA DE LAJES, TELA T-138. AF_12/2024</v>
          </cell>
          <cell r="C12397" t="str">
            <v>KG</v>
          </cell>
          <cell r="D12397">
            <v>0</v>
          </cell>
          <cell r="E12397">
            <v>0</v>
          </cell>
          <cell r="F12397" t="str">
            <v>SINAPI JUNHO 2025</v>
          </cell>
        </row>
        <row r="12398">
          <cell r="A12398">
            <v>100063</v>
          </cell>
          <cell r="B12398" t="str">
            <v>ARMAÇÃO DO SISTEMA DE PAREDES DE CONCRETO, EXECUTADA COMO ARMADURA NEGATIVA DE LAJES, TELA T-159. AF_12/2024</v>
          </cell>
          <cell r="C12398" t="str">
            <v>KG</v>
          </cell>
          <cell r="D12398">
            <v>0</v>
          </cell>
          <cell r="E12398">
            <v>0</v>
          </cell>
          <cell r="F12398" t="str">
            <v>SINAPI JUNHO 2025</v>
          </cell>
        </row>
        <row r="12399">
          <cell r="A12399">
            <v>91597</v>
          </cell>
          <cell r="B12399" t="str">
            <v>ARMAÇÃO DO SISTEMA DE PAREDES DE CONCRETO, EXECUTADA COMO ARMADURA NEGATIVA DE LAJES, TELA T-196. AF_12/2024</v>
          </cell>
          <cell r="C12399" t="str">
            <v>KG</v>
          </cell>
          <cell r="D12399">
            <v>7.69</v>
          </cell>
          <cell r="E12399">
            <v>7.72</v>
          </cell>
          <cell r="F12399" t="str">
            <v>SINAPI JUNHO 2025</v>
          </cell>
        </row>
        <row r="12400">
          <cell r="A12400">
            <v>91598</v>
          </cell>
          <cell r="B12400" t="str">
            <v>ARMAÇÃO DO SISTEMA DE PAREDES DE CONCRETO, EXECUTADA COMO ARMADURA POSITIVA DE LAJES, TELA Q-113. AF_12/2024</v>
          </cell>
          <cell r="C12400" t="str">
            <v>KG</v>
          </cell>
          <cell r="D12400">
            <v>9.99</v>
          </cell>
          <cell r="E12400">
            <v>10.02</v>
          </cell>
          <cell r="F12400" t="str">
            <v>SINAPI JUNHO 2025</v>
          </cell>
        </row>
        <row r="12401">
          <cell r="A12401">
            <v>91596</v>
          </cell>
          <cell r="B12401" t="str">
            <v>ARMAÇÃO DO SISTEMA DE PAREDES DE CONCRETO, EXECUTADA COMO ARMADURA POSITIVA DE LAJES, TELA Q-138. AF_12/2024</v>
          </cell>
          <cell r="C12401" t="str">
            <v>KG</v>
          </cell>
          <cell r="D12401">
            <v>10.27</v>
          </cell>
          <cell r="E12401">
            <v>10.3</v>
          </cell>
          <cell r="F12401" t="str">
            <v>SINAPI JUNHO 2025</v>
          </cell>
        </row>
        <row r="12402">
          <cell r="A12402">
            <v>100064</v>
          </cell>
          <cell r="B12402" t="str">
            <v>ARMAÇÃO DO SISTEMA DE PAREDES DE CONCRETO, EXECUTADA COMO ARMADURA POSITIVA DE LAJES, TELA Q-159. AF_12/2024</v>
          </cell>
          <cell r="C12402" t="str">
            <v>KG</v>
          </cell>
          <cell r="D12402">
            <v>10.19</v>
          </cell>
          <cell r="E12402">
            <v>10.23</v>
          </cell>
          <cell r="F12402" t="str">
            <v>SINAPI JUNHO 2025</v>
          </cell>
        </row>
        <row r="12403">
          <cell r="A12403">
            <v>100066</v>
          </cell>
          <cell r="B12403" t="str">
            <v>ARMAÇÃO DO SISTEMA DE PAREDES DE CONCRETO, EXECUTADA COMO ARMADURA POSITIVA DE LAJES, TELA Q-196. AF_12/2024</v>
          </cell>
          <cell r="C12403" t="str">
            <v>KG</v>
          </cell>
          <cell r="D12403">
            <v>10.220000000000001</v>
          </cell>
          <cell r="E12403">
            <v>10.24</v>
          </cell>
          <cell r="F12403" t="str">
            <v>SINAPI JUNHO 2025</v>
          </cell>
        </row>
        <row r="12404">
          <cell r="A12404">
            <v>91603</v>
          </cell>
          <cell r="B12404" t="str">
            <v>ARMAÇÃO DO SISTEMA DE PAREDES DE CONCRETO, EXECUTADA COMO REFORÇO, VERGALHÃO DE 10,0 MM DE DIÂMETRO. AF_12/2024</v>
          </cell>
          <cell r="C12404" t="str">
            <v>KG</v>
          </cell>
          <cell r="D12404">
            <v>10.26</v>
          </cell>
          <cell r="E12404">
            <v>10.36</v>
          </cell>
          <cell r="F12404" t="str">
            <v>SINAPI JUNHO 2025</v>
          </cell>
        </row>
        <row r="12405">
          <cell r="A12405">
            <v>100068</v>
          </cell>
          <cell r="B12405" t="str">
            <v>ARMAÇÃO DO SISTEMA DE PAREDES DE CONCRETO, EXECUTADA COMO REFORÇO, VERGALHÃO DE 12,5 MM DE DIÂMETRO. AF_12/2024</v>
          </cell>
          <cell r="C12405" t="str">
            <v>KG</v>
          </cell>
          <cell r="D12405">
            <v>8.81</v>
          </cell>
          <cell r="E12405">
            <v>8.89</v>
          </cell>
          <cell r="F12405" t="str">
            <v>SINAPI JUNHO 2025</v>
          </cell>
        </row>
        <row r="12406">
          <cell r="A12406">
            <v>100067</v>
          </cell>
          <cell r="B12406" t="str">
            <v>ARMAÇÃO DO SISTEMA DE PAREDES DE CONCRETO, EXECUTADA COMO REFORÇO, VERGALHÃO DE 5,0 MM DE DIÂMETRO. AF_12/2024</v>
          </cell>
          <cell r="C12406" t="str">
            <v>KG</v>
          </cell>
          <cell r="D12406">
            <v>12.05</v>
          </cell>
          <cell r="E12406">
            <v>12.35</v>
          </cell>
          <cell r="F12406" t="str">
            <v>SINAPI JUNHO 2025</v>
          </cell>
        </row>
        <row r="12407">
          <cell r="A12407">
            <v>91601</v>
          </cell>
          <cell r="B12407" t="str">
            <v>ARMAÇÃO DO SISTEMA DE PAREDES DE CONCRETO, EXECUTADA COMO REFORÇO, VERGALHÃO DE 6,3 MM DE DIÂMETRO. AF_12/2024</v>
          </cell>
          <cell r="C12407" t="str">
            <v>KG</v>
          </cell>
          <cell r="D12407">
            <v>12.41</v>
          </cell>
          <cell r="E12407">
            <v>12.65</v>
          </cell>
          <cell r="F12407" t="str">
            <v>SINAPI JUNHO 2025</v>
          </cell>
        </row>
        <row r="12408">
          <cell r="A12408">
            <v>91602</v>
          </cell>
          <cell r="B12408" t="str">
            <v>ARMAÇÃO DO SISTEMA DE PAREDES DE CONCRETO, EXECUTADA COMO REFORÇO, VERGALHÃO DE 8,0 MM DE DIÂMETRO. AF_12/2024</v>
          </cell>
          <cell r="C12408" t="str">
            <v>KG</v>
          </cell>
          <cell r="D12408">
            <v>11.5</v>
          </cell>
          <cell r="E12408">
            <v>11.65</v>
          </cell>
          <cell r="F12408" t="str">
            <v>SINAPI JUNHO 2025</v>
          </cell>
        </row>
        <row r="12409">
          <cell r="A12409">
            <v>91593</v>
          </cell>
          <cell r="B12409" t="str">
            <v>ARMAÇÃO DO SISTEMA DE PAREDES DE CONCRETO, EXECUTADA EM PAREDES DE EDIFICAÇÕES MULTIFAMILIARES, TELA Q-138. AF_12/2024_PS</v>
          </cell>
          <cell r="C12409" t="str">
            <v>KG</v>
          </cell>
          <cell r="D12409">
            <v>10.31</v>
          </cell>
          <cell r="E12409">
            <v>10.35</v>
          </cell>
          <cell r="F12409" t="str">
            <v>SINAPI JUNHO 2025</v>
          </cell>
        </row>
        <row r="12410">
          <cell r="A12410">
            <v>105814</v>
          </cell>
          <cell r="B12410" t="str">
            <v>ARMAÇÃO DO SISTEMA DE PAREDES DE CONCRETO, EXECUTADA EM PAREDES DE EDIFICAÇÕES MULTIFAMILIARES, TELA Q-283. AF_12/2024_PS</v>
          </cell>
          <cell r="C12410" t="str">
            <v>KG</v>
          </cell>
          <cell r="D12410">
            <v>10.02</v>
          </cell>
          <cell r="E12410">
            <v>10.039999999999999</v>
          </cell>
          <cell r="F12410" t="str">
            <v>SINAPI JUNHO 2025</v>
          </cell>
        </row>
        <row r="12411">
          <cell r="A12411">
            <v>91594</v>
          </cell>
          <cell r="B12411" t="str">
            <v>ARMAÇÃO DO SISTEMA DE PAREDES DE CONCRETO, EXECUTADA EM PAREDES DE EDIFICAÇÕES UNIFAMILIARES OU MULTIFAMILIARES, TELA Q-92. AF_12/2024_PS</v>
          </cell>
          <cell r="C12411" t="str">
            <v>KG</v>
          </cell>
          <cell r="D12411">
            <v>10.33</v>
          </cell>
          <cell r="E12411">
            <v>10.38</v>
          </cell>
          <cell r="F12411" t="str">
            <v>SINAPI JUNHO 2025</v>
          </cell>
        </row>
        <row r="12412">
          <cell r="A12412">
            <v>91595</v>
          </cell>
          <cell r="B12412" t="str">
            <v>ARMAÇÃO DO SISTEMA DE PAREDES DE CONCRETO, EXECUTADA EM PAREDES DE EDIFICAÇÕES UNIFAMILIARES, TELA Q-61. AF_12/2024_PS</v>
          </cell>
          <cell r="C12412" t="str">
            <v>KG</v>
          </cell>
          <cell r="D12412">
            <v>10.61</v>
          </cell>
          <cell r="E12412">
            <v>10.67</v>
          </cell>
          <cell r="F12412" t="str">
            <v>SINAPI JUNHO 2025</v>
          </cell>
        </row>
        <row r="12413">
          <cell r="A12413">
            <v>105815</v>
          </cell>
          <cell r="B12413" t="str">
            <v>ARMAÇÃO DO SISTEMA DE PAREDES DE CONCRETO, EXECUTADA EM PAREDES DE EDIFICAÇÕES UNIFAMILIARES, TELA Q-75. AF_12/2024</v>
          </cell>
          <cell r="C12413" t="str">
            <v>KG</v>
          </cell>
          <cell r="D12413">
            <v>0</v>
          </cell>
          <cell r="E12413">
            <v>0</v>
          </cell>
          <cell r="F12413" t="str">
            <v>SINAPI JUNHO 2025</v>
          </cell>
        </row>
        <row r="12414">
          <cell r="A12414">
            <v>91600</v>
          </cell>
          <cell r="B12414" t="str">
            <v>ARMAÇÃO DO SISTEMA DE PAREDES DE CONCRETO, EXECUTADA EM PLATIBANDAS, TELA Q-92. AF_12/2024_PS</v>
          </cell>
          <cell r="C12414" t="str">
            <v>KG</v>
          </cell>
          <cell r="D12414">
            <v>11.52</v>
          </cell>
          <cell r="E12414">
            <v>11.65</v>
          </cell>
          <cell r="F12414" t="str">
            <v>SINAPI JUNHO 2025</v>
          </cell>
        </row>
        <row r="12415">
          <cell r="A12415">
            <v>99235</v>
          </cell>
          <cell r="B12415" t="str">
            <v>CONCRETAGEM DE EDIFICAÇÕES (PAREDES E LAJES) FEITAS COM SISTEMA DE FÔRMAS MANUSEÁVEIS, COM CONCRETO USINADO AUTOADENSÁVEL FCK 25 MPA - LANÇAMENTO E ACABAMENTO. AF_09/2024</v>
          </cell>
          <cell r="C12415" t="str">
            <v>M3</v>
          </cell>
          <cell r="D12415">
            <v>611.5</v>
          </cell>
          <cell r="E12415">
            <v>613.29</v>
          </cell>
          <cell r="F12415" t="str">
            <v>SINAPI JUNHO 2025</v>
          </cell>
        </row>
        <row r="12416">
          <cell r="A12416">
            <v>105539</v>
          </cell>
          <cell r="B12416" t="str">
            <v>CONCRETAGEM DE EDIFICAÇÕES (PAREDES E LAJES) FEITAS COM SISTEMA DE FÔRMAS MANUSEÁVEIS, COM CONCRETO USINADO AUTOADENSÁVEL REFORÇADO COM FIBRAS DE POLIPROPILENO, FCK 25 MPA - LANÇAMENTO E ACABAMENTO. AF_09/2024</v>
          </cell>
          <cell r="C12416" t="str">
            <v>M3</v>
          </cell>
          <cell r="D12416">
            <v>0</v>
          </cell>
          <cell r="E12416">
            <v>0</v>
          </cell>
          <cell r="F12416" t="str">
            <v>SINAPI JUNHO 2025</v>
          </cell>
        </row>
        <row r="12417">
          <cell r="A12417">
            <v>99439</v>
          </cell>
          <cell r="B12417" t="str">
            <v>CONCRETAGEM DE EDIFICAÇÕES (PAREDES E LAJES) FEITAS COM SISTEMA DE FÔRMAS MANUSEÁVEIS, COM CONCRETO USINADO BOMBEÁVEL FCK 25 MPA - LANÇAMENTO, ADENSAMENTO E ACABAMENTO. AF_09/2024</v>
          </cell>
          <cell r="C12417" t="str">
            <v>M3</v>
          </cell>
          <cell r="D12417">
            <v>674.52</v>
          </cell>
          <cell r="E12417">
            <v>677.37</v>
          </cell>
          <cell r="F12417" t="str">
            <v>SINAPI JUNHO 2025</v>
          </cell>
        </row>
        <row r="12418">
          <cell r="A12418">
            <v>105540</v>
          </cell>
          <cell r="B12418" t="str">
            <v>CONCRETAGEM DE ESCADAS EM EDIFICAÇÕES MULTIFAMILIARES FEITAS COM SISTEMA DE FÔRMAS MANUSEÁVEIS COM CONCRETO USINADO AUTOADENSÁVEL REFORÇADO COM FIBRAS DE POLIPROPILENO, FCK 25 MPA - LANÇAMENTO E ACABAMENTO. AF_09/2024</v>
          </cell>
          <cell r="C12418" t="str">
            <v>M3</v>
          </cell>
          <cell r="D12418">
            <v>0</v>
          </cell>
          <cell r="E12418">
            <v>0</v>
          </cell>
          <cell r="F12418" t="str">
            <v>SINAPI JUNHO 2025</v>
          </cell>
        </row>
        <row r="12419">
          <cell r="A12419">
            <v>103184</v>
          </cell>
          <cell r="B12419" t="str">
            <v>CONCRETAGEM DE ESCADAS EM EDIFICAÇÕES MULTIFAMILIARES FEITAS COM SISTEMA DE FÔRMAS MANUSEÁVEIS COM CONCRETO USINADO AUTOADENSÁVEL, FCK 25 MPA - LANÇAMENTO E ACABAMENTO. AF_09/2024</v>
          </cell>
          <cell r="C12419" t="str">
            <v>M3</v>
          </cell>
          <cell r="D12419">
            <v>632.79</v>
          </cell>
          <cell r="E12419">
            <v>636.54</v>
          </cell>
          <cell r="F12419" t="str">
            <v>SINAPI JUNHO 2025</v>
          </cell>
        </row>
        <row r="12420">
          <cell r="A12420">
            <v>103183</v>
          </cell>
          <cell r="B12420" t="str">
            <v>CONCRETAGEM DE ESCADAS EM EDIFICAÇÕES MULTIFAMILIARES FEITAS COM SISTEMA DE FÔRMAS MANUSEÁVEIS COM CONCRETO USINADO BOMBEÁVEL, FCK 25 MPA - LANÇAMENTO, ADENSAMENTO E ACABAMENTO. AF_09/2024</v>
          </cell>
          <cell r="C12420" t="str">
            <v>M3</v>
          </cell>
          <cell r="D12420">
            <v>748.79</v>
          </cell>
          <cell r="E12420">
            <v>758.43</v>
          </cell>
          <cell r="F12420" t="str">
            <v>SINAPI JUNHO 2025</v>
          </cell>
        </row>
        <row r="12421">
          <cell r="A12421">
            <v>99434</v>
          </cell>
          <cell r="B12421" t="str">
            <v>CONCRETAGEM DE LAJES EM EDIFICAÇÕES MULTIFAMILIARES FEITAS COM SISTEMA DE FÔRMAS MANUSEÁVEIS, COM CONCRETO USINADO BOMBEÁVEL FCK 25 MPA - LANÇAMENTO, ADENSAMENTO E ACABAMENTO. AF_09/2024</v>
          </cell>
          <cell r="C12421" t="str">
            <v>M3</v>
          </cell>
          <cell r="D12421">
            <v>686.54</v>
          </cell>
          <cell r="E12421">
            <v>689.62</v>
          </cell>
          <cell r="F12421" t="str">
            <v>SINAPI JUNHO 2025</v>
          </cell>
        </row>
        <row r="12422">
          <cell r="A12422">
            <v>99431</v>
          </cell>
          <cell r="B12422" t="str">
            <v>CONCRETAGEM DE LAJES EM EDIFICAÇÕES UNIFAMILIARES FEITAS COM SISTEMA DE FÔRMAS MANUSEÁVEIS, COM CONCRETO USINADO BOMBEÁVEL FCK 25 MPA - LANÇAMENTO, ADENSAMENTO E ACABAMENTO. AF_09/2024</v>
          </cell>
          <cell r="C12422" t="str">
            <v>M3</v>
          </cell>
          <cell r="D12422">
            <v>682.81</v>
          </cell>
          <cell r="E12422">
            <v>685.54</v>
          </cell>
          <cell r="F12422" t="str">
            <v>SINAPI JUNHO 2025</v>
          </cell>
        </row>
        <row r="12423">
          <cell r="A12423">
            <v>99435</v>
          </cell>
          <cell r="B12423" t="str">
            <v>CONCRETAGEM DE PAREDES EM EDIFICAÇÕES MULTIFAMILIARES FEITAS COM SISTEMA DE FÔRMAS MANUSEÁVEIS, COM CONCRETO USINADO BOMBEÁVEL FCK 25 MPA - LANÇAMENTO, ADENSAMENTO E ACABAMENTO. AF_09/2024</v>
          </cell>
          <cell r="C12423" t="str">
            <v>M3</v>
          </cell>
          <cell r="D12423">
            <v>669.97</v>
          </cell>
          <cell r="E12423">
            <v>672.78</v>
          </cell>
          <cell r="F12423" t="str">
            <v>SINAPI JUNHO 2025</v>
          </cell>
        </row>
        <row r="12424">
          <cell r="A12424">
            <v>99432</v>
          </cell>
          <cell r="B12424" t="str">
            <v>CONCRETAGEM DE PAREDES EM EDIFICAÇÕES UNIFAMILIARES FEITAS COM SISTEMA DE FÔRMAS MANUSEÁVEIS, COM CONCRETO USINADO BOMBEÁVEL FCK 25 MPA - LANÇAMENTO, ADENSAMENTO E ACABAMENTO. AF_09/2024</v>
          </cell>
          <cell r="C12424" t="str">
            <v>M3</v>
          </cell>
          <cell r="D12424">
            <v>667.3</v>
          </cell>
          <cell r="E12424">
            <v>669.84</v>
          </cell>
          <cell r="F12424" t="str">
            <v>SINAPI JUNHO 2025</v>
          </cell>
        </row>
        <row r="12425">
          <cell r="A12425">
            <v>99438</v>
          </cell>
          <cell r="B12425" t="str">
            <v>CONCRETAGEM DE PLATIBANDA EM EDIFICAÇÕES MULTIFAMILIARES FEITAS COM SISTEMA DE FÔRMAS MANUSEÁVEIS, COM CONCRETO USINADO AUTOADENSÁVEL FCK 25 MPA - LANÇAMENTO E ACABAMENTO. AF_09/2024</v>
          </cell>
          <cell r="C12425" t="str">
            <v>M3</v>
          </cell>
          <cell r="D12425">
            <v>657.75</v>
          </cell>
          <cell r="E12425">
            <v>660.7</v>
          </cell>
          <cell r="F12425" t="str">
            <v>SINAPI JUNHO 2025</v>
          </cell>
        </row>
        <row r="12426">
          <cell r="A12426">
            <v>105538</v>
          </cell>
          <cell r="B12426" t="str">
            <v>CONCRETAGEM DE PLATIBANDA EM EDIFICAÇÕES MULTIFAMILIARES FEITAS COM SISTEMA DE FÔRMAS MANUSEÁVEIS, COM CONCRETO USINADO AUTOADENSÁVEL REFORÇADO COM FIBRAS DE POLIPROPILENO, FCK 25 MPA - LANÇAMENTO E ACABAMENTO. AF_09/2024</v>
          </cell>
          <cell r="C12426" t="str">
            <v>M3</v>
          </cell>
          <cell r="D12426">
            <v>0</v>
          </cell>
          <cell r="E12426">
            <v>0</v>
          </cell>
          <cell r="F12426" t="str">
            <v>SINAPI JUNHO 2025</v>
          </cell>
        </row>
        <row r="12427">
          <cell r="A12427">
            <v>99436</v>
          </cell>
          <cell r="B12427" t="str">
            <v>CONCRETAGEM DE PLATIBANDA EM EDIFICAÇÕES MULTIFAMILIARES FEITAS COM SISTEMA DE FÔRMAS MANUSEÁVEIS, COM CONCRETO USINADO BOMBEÁVEL FCK 25 MPA - LANÇAMENTO, ADENSAMENTO E ACABAMENTO. AF_09/2024</v>
          </cell>
          <cell r="C12427" t="str">
            <v>M3</v>
          </cell>
          <cell r="D12427">
            <v>746.44</v>
          </cell>
          <cell r="E12427">
            <v>752.49</v>
          </cell>
          <cell r="F12427" t="str">
            <v>SINAPI JUNHO 2025</v>
          </cell>
        </row>
        <row r="12428">
          <cell r="A12428">
            <v>99437</v>
          </cell>
          <cell r="B12428" t="str">
            <v>CONCRETAGEM DE PLATIBANDA EM EDIFICAÇÕES UNIFAMILIARES FEITAS COM SISTEMA DE FÔRMAS MANUSEÁVEIS, COM CONCRETO USINADO AUTOADENSÁVEL FCK 25 MPA - LANÇAMENTO E ACABAMENTO. AF_09/2024</v>
          </cell>
          <cell r="C12428" t="str">
            <v>M3</v>
          </cell>
          <cell r="D12428">
            <v>650.74</v>
          </cell>
          <cell r="E12428">
            <v>653.03</v>
          </cell>
          <cell r="F12428" t="str">
            <v>SINAPI JUNHO 2025</v>
          </cell>
        </row>
        <row r="12429">
          <cell r="A12429">
            <v>105537</v>
          </cell>
          <cell r="B12429" t="str">
            <v>CONCRETAGEM DE PLATIBANDA EM EDIFICAÇÕES UNIFAMILIARES FEITAS COM SISTEMA DE FÔRMAS MANUSEÁVEIS, COM CONCRETO USINADO AUTOADENSÁVEL REFORÇADO COM FIBRAS DE POLIPROPILENO, FCK 25 MPA - LANÇAMENTO E ACABAMENTO. AF_09/2024</v>
          </cell>
          <cell r="C12429" t="str">
            <v>M3</v>
          </cell>
          <cell r="D12429">
            <v>0</v>
          </cell>
          <cell r="E12429">
            <v>0</v>
          </cell>
          <cell r="F12429" t="str">
            <v>SINAPI JUNHO 2025</v>
          </cell>
        </row>
        <row r="12430">
          <cell r="A12430">
            <v>99433</v>
          </cell>
          <cell r="B12430" t="str">
            <v>CONCRETAGEM DE PLATIBANDA EM EDIFICAÇÕES UNIFAMILIARES FEITAS COM SISTEMA DE FÔRMAS MANUSEÁVEIS, COM CONCRETO USINADO BOMBEÁVEL FCK 25 MPA - LANÇAMENTO, ADENSAMENTO E ACABAMENTO. AF_09/2024</v>
          </cell>
          <cell r="C12430" t="str">
            <v>M3</v>
          </cell>
          <cell r="D12430">
            <v>725.1</v>
          </cell>
          <cell r="E12430">
            <v>729.22</v>
          </cell>
          <cell r="F12430" t="str">
            <v>SINAPI JUNHO 2025</v>
          </cell>
        </row>
        <row r="12431">
          <cell r="A12431">
            <v>104422</v>
          </cell>
          <cell r="B12431" t="str">
            <v>ESTUCAMENTO DE DENSIDADE ALTA DE PANOS DE FACHADA DO SISTEMA DE PAREDES DE CONCRETO EM EDIFICAÇÕES DE MÚLTIPLOS PAVIMENTOS, PAVIMENTO TÉRREO, UTILIZAÇÃO DE ARGAMASSA COLANTE. AF_12/2024</v>
          </cell>
          <cell r="C12431" t="str">
            <v>M2</v>
          </cell>
          <cell r="D12431">
            <v>11.3</v>
          </cell>
          <cell r="E12431">
            <v>11.86</v>
          </cell>
          <cell r="F12431" t="str">
            <v>SINAPI JUNHO 2025</v>
          </cell>
        </row>
        <row r="12432">
          <cell r="A12432">
            <v>105824</v>
          </cell>
          <cell r="B12432" t="str">
            <v>ESTUCAMENTO DE DENSIDADE ALTA DE PANOS DE FACHADA DO SISTEMA DE PAREDES DE CONCRETO EM EDIFICAÇÕES DE MÚLTIPLOS PAVIMENTOS, PAVIMENTO TÉRREO, UTILIZAÇÃO DE ARGAMASSA POLIMÉRICA. AF_12/2024</v>
          </cell>
          <cell r="C12432" t="str">
            <v>M2</v>
          </cell>
          <cell r="D12432">
            <v>13.37</v>
          </cell>
          <cell r="E12432">
            <v>13.93</v>
          </cell>
          <cell r="F12432" t="str">
            <v>SINAPI JUNHO 2025</v>
          </cell>
        </row>
        <row r="12433">
          <cell r="A12433">
            <v>105825</v>
          </cell>
          <cell r="B12433" t="str">
            <v>ESTUCAMENTO DE DENSIDADE ALTA DE PANOS DE FACHADA DO SISTEMA DE PAREDES DE CONCRETO EM EDIFICAÇÕES DE MÚLTIPLOS PAVIMENTOS, PAVIMENTO TÉRREO, UTILIZAÇÃO DE ARGAMASSA TRAÇO 1:0,5:4,5 (CIM:CAL:AREIA). AF_12/2024</v>
          </cell>
          <cell r="C12433" t="str">
            <v>M2</v>
          </cell>
          <cell r="D12433">
            <v>6.64</v>
          </cell>
          <cell r="E12433">
            <v>7.21</v>
          </cell>
          <cell r="F12433" t="str">
            <v>SINAPI JUNHO 2025</v>
          </cell>
        </row>
        <row r="12434">
          <cell r="A12434">
            <v>104421</v>
          </cell>
          <cell r="B12434" t="str">
            <v>ESTUCAMENTO DE DENSIDADE ALTA DE PANOS DE FACHADA DO SISTEMA DE PAREDES DE CONCRETO EM EDIFICAÇÕES DE MÚLTIPLOS PAVIMENTOS, PAVIMENTOS SUPERIORES, UTILIZAÇÃO DE ARGAMASSA COLANTE. AF_12/2024</v>
          </cell>
          <cell r="C12434" t="str">
            <v>M2</v>
          </cell>
          <cell r="D12434">
            <v>16.579999999999998</v>
          </cell>
          <cell r="E12434">
            <v>17.62</v>
          </cell>
          <cell r="F12434" t="str">
            <v>SINAPI JUNHO 2025</v>
          </cell>
        </row>
        <row r="12435">
          <cell r="A12435">
            <v>105822</v>
          </cell>
          <cell r="B12435" t="str">
            <v>ESTUCAMENTO DE DENSIDADE ALTA DE PANOS DE FACHADA DO SISTEMA DE PAREDES DE CONCRETO EM EDIFICAÇÕES DE MÚLTIPLOS PAVIMENTOS, PAVIMENTOS SUPERIORES, UTILIZAÇÃO DE ARGAMASSA POLIMÉRICA. AF_12/2024</v>
          </cell>
          <cell r="C12435" t="str">
            <v>M2</v>
          </cell>
          <cell r="D12435">
            <v>18.649999999999999</v>
          </cell>
          <cell r="E12435">
            <v>19.690000000000001</v>
          </cell>
          <cell r="F12435" t="str">
            <v>SINAPI JUNHO 2025</v>
          </cell>
        </row>
        <row r="12436">
          <cell r="A12436">
            <v>105823</v>
          </cell>
          <cell r="B12436" t="str">
            <v>ESTUCAMENTO DE DENSIDADE ALTA DE PANOS DE FACHADA DO SISTEMA DE PAREDES DE CONCRETO EM EDIFICAÇÕES DE MÚLTIPLOS PAVIMENTOS, PAVIMENTOS SUPERIORES, UTILIZAÇÃO DE ARGAMASSA TRAÇO 1:0,5:4,5 (CIM:CAL:AREIA). AF_12/2024</v>
          </cell>
          <cell r="C12436" t="str">
            <v>M2</v>
          </cell>
          <cell r="D12436">
            <v>11.92</v>
          </cell>
          <cell r="E12436">
            <v>12.97</v>
          </cell>
          <cell r="F12436" t="str">
            <v>SINAPI JUNHO 2025</v>
          </cell>
        </row>
        <row r="12437">
          <cell r="A12437">
            <v>104423</v>
          </cell>
          <cell r="B12437" t="str">
            <v>ESTUCAMENTO DE DENSIDADE ALTA DE PANOS DE FACHADA DO SISTEMA DE PAREDES DE CONCRETO EM UNIDADES HABITACIONAIS DE DOIS PAVIMENTOS (SOBRADO), ACESSO COM ANDAIME FACHADEIRO, UTILIZAÇÃO DE ARGAMASSA COLANTE. AF_12/2024</v>
          </cell>
          <cell r="C12437" t="str">
            <v>M2</v>
          </cell>
          <cell r="D12437">
            <v>15</v>
          </cell>
          <cell r="E12437">
            <v>15.9</v>
          </cell>
          <cell r="F12437" t="str">
            <v>SINAPI JUNHO 2025</v>
          </cell>
        </row>
        <row r="12438">
          <cell r="A12438">
            <v>105826</v>
          </cell>
          <cell r="B12438" t="str">
            <v>ESTUCAMENTO DE DENSIDADE ALTA DE PANOS DE FACHADA DO SISTEMA DE PAREDES DE CONCRETO EM UNIDADES HABITACIONAIS DE DOIS PAVIMENTOS (SOBRADO), ACESSO COM ANDAIME FACHADEIRO, UTILIZAÇÃO DE ARGAMASSA POLIMÉRICA. AF_12/2024</v>
          </cell>
          <cell r="C12438" t="str">
            <v>M2</v>
          </cell>
          <cell r="D12438">
            <v>17.07</v>
          </cell>
          <cell r="E12438">
            <v>17.97</v>
          </cell>
          <cell r="F12438" t="str">
            <v>SINAPI JUNHO 2025</v>
          </cell>
        </row>
        <row r="12439">
          <cell r="A12439">
            <v>105827</v>
          </cell>
          <cell r="B12439" t="str">
            <v>ESTUCAMENTO DE DENSIDADE ALTA DE PANOS DE FACHADA DO SISTEMA DE PAREDES DE CONCRETO EM UNIDADES HABITACIONAIS DE DOIS PAVIMENTOS (SOBRADO), ACESSO COM ANDAIME FACHADEIRO, UTILIZAÇÃO DE ARGAMASSA TRAÇO 1:0,5:4,5 (CIM:CAL:AREIA). AF_12/2024</v>
          </cell>
          <cell r="C12439" t="str">
            <v>M2</v>
          </cell>
          <cell r="D12439">
            <v>10.34</v>
          </cell>
          <cell r="E12439">
            <v>11.25</v>
          </cell>
          <cell r="F12439" t="str">
            <v>SINAPI JUNHO 2025</v>
          </cell>
        </row>
        <row r="12440">
          <cell r="A12440">
            <v>104425</v>
          </cell>
          <cell r="B12440" t="str">
            <v>ESTUCAMENTO DE DENSIDADE ALTA DE PANOS DE FACHADA DO SISTEMA DE PAREDES DE CONCRETO EM UNIDADES HABITACIONAIS DE PAVIMENTO ÚNICO, UTILIZAÇÃO DE ARGAMASSA COLANTE. AF_12/2024</v>
          </cell>
          <cell r="C12440" t="str">
            <v>M2</v>
          </cell>
          <cell r="D12440">
            <v>9.69</v>
          </cell>
          <cell r="E12440">
            <v>10.1</v>
          </cell>
          <cell r="F12440" t="str">
            <v>SINAPI JUNHO 2025</v>
          </cell>
        </row>
        <row r="12441">
          <cell r="A12441">
            <v>105828</v>
          </cell>
          <cell r="B12441" t="str">
            <v>ESTUCAMENTO DE DENSIDADE ALTA DE PANOS DE FACHADA DO SISTEMA DE PAREDES DE CONCRETO EM UNIDADES HABITACIONAIS DE PAVIMENTO ÚNICO, UTILIZAÇÃO DE ARGAMASSA POLIMÉRICA. AF_12/2024</v>
          </cell>
          <cell r="C12441" t="str">
            <v>M2</v>
          </cell>
          <cell r="D12441">
            <v>11.76</v>
          </cell>
          <cell r="E12441">
            <v>12.17</v>
          </cell>
          <cell r="F12441" t="str">
            <v>SINAPI JUNHO 2025</v>
          </cell>
        </row>
        <row r="12442">
          <cell r="A12442">
            <v>105829</v>
          </cell>
          <cell r="B12442" t="str">
            <v>ESTUCAMENTO DE DENSIDADE ALTA DE PANOS DE FACHADA DO SISTEMA DE PAREDES DE CONCRETO EM UNIDADES HABITACIONAIS DE PAVIMENTO ÚNICO, UTILIZAÇÃO DE ARGAMASSA TRAÇO 1:0,5:4,5 (CIM:CAL:AREIA). AF_12/2024</v>
          </cell>
          <cell r="C12442" t="str">
            <v>M2</v>
          </cell>
          <cell r="D12442">
            <v>5.03</v>
          </cell>
          <cell r="E12442">
            <v>5.45</v>
          </cell>
          <cell r="F12442" t="str">
            <v>SINAPI JUNHO 2025</v>
          </cell>
        </row>
        <row r="12443">
          <cell r="A12443">
            <v>91525</v>
          </cell>
          <cell r="B12443" t="str">
            <v>ESTUCAMENTO DE DENSIDADE ALTA NAS FACES INTERNAS DE PAREDES DO SISTEMA DE PAREDES DE CONCRETO, EM AMBIENTES COM ÁREA ENTRE 5 M² E 10 M², UTILIZAÇÃO DE ARGAMASSA COLANTE. AF_12/2024</v>
          </cell>
          <cell r="C12443" t="str">
            <v>M2</v>
          </cell>
          <cell r="D12443">
            <v>7.84</v>
          </cell>
          <cell r="E12443">
            <v>8.2799999999999994</v>
          </cell>
          <cell r="F12443" t="str">
            <v>SINAPI JUNHO 2025</v>
          </cell>
        </row>
        <row r="12444">
          <cell r="A12444">
            <v>105818</v>
          </cell>
          <cell r="B12444" t="str">
            <v>ESTUCAMENTO DE DENSIDADE ALTA NAS FACES INTERNAS DE PAREDES DO SISTEMA DE PAREDES DE CONCRETO, EM AMBIENTES COM ÁREA ENTRE 5 M² E 10 M², UTILIZAÇÃO DE ARGAMASSA POLIMÉRICA. AF_12/2024</v>
          </cell>
          <cell r="C12444" t="str">
            <v>M2</v>
          </cell>
          <cell r="D12444">
            <v>12.01</v>
          </cell>
          <cell r="E12444">
            <v>12.45</v>
          </cell>
          <cell r="F12444" t="str">
            <v>SINAPI JUNHO 2025</v>
          </cell>
        </row>
        <row r="12445">
          <cell r="A12445">
            <v>105819</v>
          </cell>
          <cell r="B12445" t="str">
            <v>ESTUCAMENTO DE DENSIDADE ALTA NAS FACES INTERNAS DE PAREDES DO SISTEMA DE PAREDES DE CONCRETO, EM AMBIENTES COM ÁREA ENTRE 5 M² E 10 M², UTILIZAÇÃO DE ARGAMASSA TRAÇO 1:1:6 (CIM:CAL:AREIA). AF_12/2024</v>
          </cell>
          <cell r="C12445" t="str">
            <v>M2</v>
          </cell>
          <cell r="D12445">
            <v>5.34</v>
          </cell>
          <cell r="E12445">
            <v>5.79</v>
          </cell>
          <cell r="F12445" t="str">
            <v>SINAPI JUNHO 2025</v>
          </cell>
        </row>
        <row r="12446">
          <cell r="A12446">
            <v>104414</v>
          </cell>
          <cell r="B12446" t="str">
            <v>ESTUCAMENTO DE DENSIDADE ALTA NAS FACES INTERNAS DE PAREDES DO SISTEMA DE PAREDES DE CONCRETO, EM AMBIENTES COM ÁREA MAIOR OU IGUAL A 10 M², UTILIZAÇÃO DE ARGAMASSA COLANTE. AF_12/2024</v>
          </cell>
          <cell r="C12446" t="str">
            <v>M2</v>
          </cell>
          <cell r="D12446">
            <v>7.02</v>
          </cell>
          <cell r="E12446">
            <v>7.38</v>
          </cell>
          <cell r="F12446" t="str">
            <v>SINAPI JUNHO 2025</v>
          </cell>
        </row>
        <row r="12447">
          <cell r="A12447">
            <v>105816</v>
          </cell>
          <cell r="B12447" t="str">
            <v>ESTUCAMENTO DE DENSIDADE ALTA NAS FACES INTERNAS DE PAREDES DO SISTEMA DE PAREDES DE CONCRETO, EM AMBIENTES COM ÁREA MAIOR OU IGUAL A 10 M², UTILIZAÇÃO DE ARGAMASSA POLIMÉRICA. AF_12/2024</v>
          </cell>
          <cell r="C12447" t="str">
            <v>M2</v>
          </cell>
          <cell r="D12447">
            <v>11.19</v>
          </cell>
          <cell r="E12447">
            <v>11.55</v>
          </cell>
          <cell r="F12447" t="str">
            <v>SINAPI JUNHO 2025</v>
          </cell>
        </row>
        <row r="12448">
          <cell r="A12448">
            <v>105817</v>
          </cell>
          <cell r="B12448" t="str">
            <v>ESTUCAMENTO DE DENSIDADE ALTA NAS FACES INTERNAS DE PAREDES DO SISTEMA DE PAREDES DE CONCRETO, EM AMBIENTES COM ÁREA MAIOR OU IGUAL A 10 M², UTILIZAÇÃO DE ARGAMASSA TRAÇO 1:1:6 (CIM:CAL:AREIA). AF_12/2024</v>
          </cell>
          <cell r="C12448" t="str">
            <v>M2</v>
          </cell>
          <cell r="D12448">
            <v>4.5199999999999996</v>
          </cell>
          <cell r="E12448">
            <v>4.8899999999999997</v>
          </cell>
          <cell r="F12448" t="str">
            <v>SINAPI JUNHO 2025</v>
          </cell>
        </row>
        <row r="12449">
          <cell r="A12449">
            <v>104415</v>
          </cell>
          <cell r="B12449" t="str">
            <v>ESTUCAMENTO DE DENSIDADE ALTA NAS FACES INTERNAS DE PAREDES DO SISTEMA DE PAREDES DE CONCRETO, EM AMBIENTES COM ÁREA MENOR OU IGUAL A 5 M², UTILIZAÇÃO DE ARGAMASSA COLANTE. AF_12/2024</v>
          </cell>
          <cell r="C12449" t="str">
            <v>M2</v>
          </cell>
          <cell r="D12449">
            <v>12.21</v>
          </cell>
          <cell r="E12449">
            <v>13.05</v>
          </cell>
          <cell r="F12449" t="str">
            <v>SINAPI JUNHO 2025</v>
          </cell>
        </row>
        <row r="12450">
          <cell r="A12450">
            <v>105820</v>
          </cell>
          <cell r="B12450" t="str">
            <v>ESTUCAMENTO DE DENSIDADE ALTA NAS FACES INTERNAS DE PAREDES DO SISTEMA DE PAREDES DE CONCRETO, EM AMBIENTES COM ÁREA MENOR OU IGUAL A 5 M², UTILIZAÇÃO DE ARGAMASSA POLIMÉRICA. AF_12/2024</v>
          </cell>
          <cell r="C12450" t="str">
            <v>M2</v>
          </cell>
          <cell r="D12450">
            <v>16.38</v>
          </cell>
          <cell r="E12450">
            <v>17.22</v>
          </cell>
          <cell r="F12450" t="str">
            <v>SINAPI JUNHO 2025</v>
          </cell>
        </row>
        <row r="12451">
          <cell r="A12451">
            <v>105821</v>
          </cell>
          <cell r="B12451" t="str">
            <v>ESTUCAMENTO DE DENSIDADE ALTA NAS FACES INTERNAS DE PAREDES DO SISTEMA DE PAREDES DE CONCRETO, EM AMBIENTES COM ÁREA MENOR OU IGUAL A 5 M², UTILIZAÇÃO DE ARGAMASSA TRAÇO 1:1:6 (CIM:CAL:AREIA). AF_12/2024</v>
          </cell>
          <cell r="C12451" t="str">
            <v>M2</v>
          </cell>
          <cell r="D12451">
            <v>9.7100000000000009</v>
          </cell>
          <cell r="E12451">
            <v>10.56</v>
          </cell>
          <cell r="F12451" t="str">
            <v>SINAPI JUNHO 2025</v>
          </cell>
        </row>
        <row r="12452">
          <cell r="A12452">
            <v>104418</v>
          </cell>
          <cell r="B12452" t="str">
            <v>ESTUCAMENTO DE DENSIDADE BAIXA DE PANOS DE FACHADA DO SISTEMA DE PAREDES DE CONCRETO EM EDIFICAÇÕES DE MÚLTIPLOS PAVIMENTOS, PAVIMENTO TÉRREO, UTILIZAÇÃO DE ARGAMASSA COLANTE. AF_12/2024</v>
          </cell>
          <cell r="C12452" t="str">
            <v>M2</v>
          </cell>
          <cell r="D12452">
            <v>2.72</v>
          </cell>
          <cell r="E12452">
            <v>2.96</v>
          </cell>
          <cell r="F12452" t="str">
            <v>SINAPI JUNHO 2025</v>
          </cell>
        </row>
        <row r="12453">
          <cell r="A12453">
            <v>91515</v>
          </cell>
          <cell r="B12453" t="str">
            <v>ESTUCAMENTO DE DENSIDADE BAIXA DE PANOS DE FACHADA DO SISTEMA DE PAREDES DE CONCRETO EM EDIFICAÇÕES DE MÚLTIPLOS PAVIMENTOS, PAVIMENTOS SUPERIORES, UTILIZAÇÃO DE ARGAMASSA COLANTE. AF_12/2024</v>
          </cell>
          <cell r="C12453" t="str">
            <v>M2</v>
          </cell>
          <cell r="D12453">
            <v>4.93</v>
          </cell>
          <cell r="E12453">
            <v>5.37</v>
          </cell>
          <cell r="F12453" t="str">
            <v>SINAPI JUNHO 2025</v>
          </cell>
        </row>
        <row r="12454">
          <cell r="A12454">
            <v>104419</v>
          </cell>
          <cell r="B12454" t="str">
            <v>ESTUCAMENTO DE DENSIDADE BAIXA DE PANOS DE FACHADA DO SISTEMA DE PAREDES DE CONCRETO EM UNIDADES HABITACIONAIS DE DOIS PAVIMENTOS (SOBRADO), ACESSO COM ANDAIME FACHADEIRO, UTILIZAÇÃO DE ARGAMASSA COLANTE. AF_12/2024</v>
          </cell>
          <cell r="C12454" t="str">
            <v>M2</v>
          </cell>
          <cell r="D12454">
            <v>4.28</v>
          </cell>
          <cell r="E12454">
            <v>4.66</v>
          </cell>
          <cell r="F12454" t="str">
            <v>SINAPI JUNHO 2025</v>
          </cell>
        </row>
        <row r="12455">
          <cell r="A12455">
            <v>91519</v>
          </cell>
          <cell r="B12455" t="str">
            <v>ESTUCAMENTO DE DENSIDADE BAIXA DE PANOS DE FACHADA DO SISTEMA DE PAREDES DE CONCRETO EM UNIDADES HABITACIONAIS DE PAVIMENTO ÚNICO, UTILIZAÇÃO DE ARGAMASSA COLANTE. AF_12/2024</v>
          </cell>
          <cell r="C12455" t="str">
            <v>M2</v>
          </cell>
          <cell r="D12455">
            <v>2.1</v>
          </cell>
          <cell r="E12455">
            <v>2.27</v>
          </cell>
          <cell r="F12455" t="str">
            <v>SINAPI JUNHO 2025</v>
          </cell>
        </row>
        <row r="12456">
          <cell r="A12456">
            <v>91520</v>
          </cell>
          <cell r="B12456" t="str">
            <v>ESTUCAMENTO DE DENSIDADE BAIXA NAS FACES INTERNAS DE PAREDES DO SISTEMA DE PAREDES DE CONCRETO, EM AMBIENTES COM ÁREA ENTRE 5 M² E 10 M², UTILIZAÇÃO DE ARGAMASSA COLANTE. AF_12/2024</v>
          </cell>
          <cell r="C12456" t="str">
            <v>M2</v>
          </cell>
          <cell r="D12456">
            <v>2.08</v>
          </cell>
          <cell r="E12456">
            <v>2.27</v>
          </cell>
          <cell r="F12456" t="str">
            <v>SINAPI JUNHO 2025</v>
          </cell>
        </row>
        <row r="12457">
          <cell r="A12457">
            <v>104416</v>
          </cell>
          <cell r="B12457" t="str">
            <v>ESTUCAMENTO DE DENSIDADE BAIXA NAS FACES INTERNAS DE PAREDES DO SISTEMA DE PAREDES DE CONCRETO, EM AMBIENTES COM ÁREA MAIOR OU IGUAL A 10 M², UTILIZAÇÃO DE ARGAMASSA COLANTE. AF_12/2024</v>
          </cell>
          <cell r="C12457" t="str">
            <v>M2</v>
          </cell>
          <cell r="D12457">
            <v>1.73</v>
          </cell>
          <cell r="E12457">
            <v>1.89</v>
          </cell>
          <cell r="F12457" t="str">
            <v>SINAPI JUNHO 2025</v>
          </cell>
        </row>
        <row r="12458">
          <cell r="A12458">
            <v>104417</v>
          </cell>
          <cell r="B12458" t="str">
            <v>ESTUCAMENTO DE DENSIDADE BAIXA NAS FACES INTERNAS DE PAREDES DO SISTEMA DE PAREDES DE CONCRETO, EM AMBIENTES COM ÁREA MENOR OU IGUAL A 5 M², UTILIZAÇÃO DE ARGAMASSA COLANTE. AF_12/2024</v>
          </cell>
          <cell r="C12458" t="str">
            <v>M2</v>
          </cell>
          <cell r="D12458">
            <v>3.88</v>
          </cell>
          <cell r="E12458">
            <v>4.22</v>
          </cell>
          <cell r="F12458" t="str">
            <v>SINAPI JUNHO 2025</v>
          </cell>
        </row>
        <row r="12459">
          <cell r="A12459">
            <v>91522</v>
          </cell>
          <cell r="B12459" t="str">
            <v>ESTUCAMENTO PARA QUALQUER REVESTIMENTO, EM TETO DO SISTEMA DE PAREDES DE CONCRETO, EM AMBIENTES COM ÁREA ENTRE 5 M² E 10 M², UTILIZAÇÃO DE ARGAMASSA COLANTE. AF_12/2024</v>
          </cell>
          <cell r="C12459" t="str">
            <v>M2</v>
          </cell>
          <cell r="D12459">
            <v>3.49</v>
          </cell>
          <cell r="E12459">
            <v>3.8</v>
          </cell>
          <cell r="F12459" t="str">
            <v>SINAPI JUNHO 2025</v>
          </cell>
        </row>
        <row r="12460">
          <cell r="A12460">
            <v>104412</v>
          </cell>
          <cell r="B12460" t="str">
            <v>ESTUCAMENTO PARA QUALQUER REVESTIMENTO, EM TETO DO SISTEMA DE PAREDES DE CONCRETO, EM AMBIENTES COM ÁREA MAIOR OU IGUAL A 10 M², UTILIZAÇÃO DE ARGAMASSA COLANTE. AF_12/2024</v>
          </cell>
          <cell r="C12460" t="str">
            <v>M2</v>
          </cell>
          <cell r="D12460">
            <v>3.13</v>
          </cell>
          <cell r="E12460">
            <v>3.41</v>
          </cell>
          <cell r="F12460" t="str">
            <v>SINAPI JUNHO 2025</v>
          </cell>
        </row>
        <row r="12461">
          <cell r="A12461">
            <v>104413</v>
          </cell>
          <cell r="B12461" t="str">
            <v>ESTUCAMENTO PARA QUALQUER REVESTIMENTO, EM TETO DO SISTEMA DE PAREDES DE CONCRETO, EM AMBIENTES COM ÁREA MENOR OU IGUAL A 5 M², UTILIZAÇÃO DE ARGAMASSA COLANTE. AF_12/2024</v>
          </cell>
          <cell r="C12461" t="str">
            <v>M2</v>
          </cell>
          <cell r="D12461">
            <v>5.3</v>
          </cell>
          <cell r="E12461">
            <v>5.78</v>
          </cell>
          <cell r="F12461" t="str">
            <v>SINAPI JUNHO 2025</v>
          </cell>
        </row>
        <row r="12462">
          <cell r="A12462">
            <v>102569</v>
          </cell>
          <cell r="B12462" t="str">
            <v>FÔRMAS MANUSEÁVEIS DA ALUMÍNIO PARA PAREDES DE CONCRETO MOLDADAS IN LOCO, EM PLATIBANDA. AF_11/2024</v>
          </cell>
          <cell r="C12462" t="str">
            <v>M2</v>
          </cell>
          <cell r="D12462">
            <v>0</v>
          </cell>
          <cell r="E12462">
            <v>0</v>
          </cell>
          <cell r="F12462" t="str">
            <v>SINAPI JUNHO 2025</v>
          </cell>
        </row>
        <row r="12463">
          <cell r="A12463">
            <v>102574</v>
          </cell>
          <cell r="B12463" t="str">
            <v>FÔRMAS MANUSEÁVEIS DE ALUMÍNIO PARA PAREDES DE CONCRETO MOLDADAS IN LOCO, DE EDIFICAÇÕES DE MÚLTIPLOS PAVIMENTOS, EM LAJES. AF_11/2024</v>
          </cell>
          <cell r="C12463" t="str">
            <v>M2</v>
          </cell>
          <cell r="D12463">
            <v>0</v>
          </cell>
          <cell r="E12463">
            <v>0</v>
          </cell>
          <cell r="F12463" t="str">
            <v>SINAPI JUNHO 2025</v>
          </cell>
        </row>
        <row r="12464">
          <cell r="A12464">
            <v>102573</v>
          </cell>
          <cell r="B12464" t="str">
            <v>FÔRMAS MANUSEÁVEIS DE ALUMÍNIO PARA PAREDES DE CONCRETO MOLDADAS IN LOCO, DE EDIFICAÇÕES DE MÚLTIPLOS PAVIMENTOS, EM PAREDES. AF_11/2024</v>
          </cell>
          <cell r="C12464" t="str">
            <v>M2</v>
          </cell>
          <cell r="D12464">
            <v>0</v>
          </cell>
          <cell r="E12464">
            <v>0</v>
          </cell>
          <cell r="F12464" t="str">
            <v>SINAPI JUNHO 2025</v>
          </cell>
        </row>
        <row r="12465">
          <cell r="A12465">
            <v>102577</v>
          </cell>
          <cell r="B12465" t="str">
            <v>FÔRMAS MANUSEÁVEIS DE ALUMÍNIO PARA PAREDES DE CONCRETO MOLDADAS IN LOCO, DE EDIFICAÇÕES UNIFAMILIARES, EM LAJES. AF_11/2024</v>
          </cell>
          <cell r="C12465" t="str">
            <v>M2</v>
          </cell>
          <cell r="D12465">
            <v>0</v>
          </cell>
          <cell r="E12465">
            <v>0</v>
          </cell>
          <cell r="F12465" t="str">
            <v>SINAPI JUNHO 2025</v>
          </cell>
        </row>
        <row r="12466">
          <cell r="A12466">
            <v>102576</v>
          </cell>
          <cell r="B12466" t="str">
            <v>FÔRMAS MANUSEÁVEIS DE ALUMÍNIO PARA PAREDES DE CONCRETO MOLDADAS IN LOCO, DE EDIFICAÇÕES UNIFAMILIARES, EM PAREDES. AF_11/2024</v>
          </cell>
          <cell r="C12466" t="str">
            <v>M2</v>
          </cell>
          <cell r="D12466">
            <v>0</v>
          </cell>
          <cell r="E12466">
            <v>0</v>
          </cell>
          <cell r="F12466" t="str">
            <v>SINAPI JUNHO 2025</v>
          </cell>
        </row>
        <row r="12467">
          <cell r="A12467">
            <v>103083</v>
          </cell>
          <cell r="B12467" t="str">
            <v>FÔRMAS MANUSEÁVEIS DE PLÁSTICO ESTRUTURADO EM AÇO PARA PAREDES DE CONCRETO MOLDADAS IN LOCO, DE EDIFICAÇÕES DE MÚLTIPLOS PAVIMENTOS, EM LAJES. AF_11/2024</v>
          </cell>
          <cell r="C12467" t="str">
            <v>M2</v>
          </cell>
          <cell r="D12467">
            <v>0</v>
          </cell>
          <cell r="E12467">
            <v>0</v>
          </cell>
          <cell r="F12467" t="str">
            <v>SINAPI JUNHO 2025</v>
          </cell>
        </row>
        <row r="12468">
          <cell r="A12468">
            <v>103081</v>
          </cell>
          <cell r="B12468" t="str">
            <v>FÔRMAS MANUSEÁVEIS DE PLÁSTICO ESTRUTURADO EM AÇO PARA PAREDES DE CONCRETO MOLDADAS IN LOCO, DE EDIFICAÇÕES DE MÚLTIPLOS PAVIMENTOS, EM PLATIBANDA. AF_11/2024</v>
          </cell>
          <cell r="C12468" t="str">
            <v>M2</v>
          </cell>
          <cell r="D12468">
            <v>0</v>
          </cell>
          <cell r="E12468">
            <v>0</v>
          </cell>
          <cell r="F12468" t="str">
            <v>SINAPI JUNHO 2025</v>
          </cell>
        </row>
        <row r="12469">
          <cell r="A12469">
            <v>103082</v>
          </cell>
          <cell r="B12469" t="str">
            <v>FÔRMAS MANUSEÁVEIS DE PLÁSTICO ESTRUTURADO EM AÇO PARA PAREDES DE CONCRETO MOLDADAS IN LOCO, DE EDIFICAÇÕES MÚLTIPLOS PAVIMENTOS, EM PAREDES. AF_11/2024</v>
          </cell>
          <cell r="C12469" t="str">
            <v>M2</v>
          </cell>
          <cell r="D12469">
            <v>0</v>
          </cell>
          <cell r="E12469">
            <v>0</v>
          </cell>
          <cell r="F12469" t="str">
            <v>SINAPI JUNHO 2025</v>
          </cell>
        </row>
        <row r="12470">
          <cell r="A12470">
            <v>103086</v>
          </cell>
          <cell r="B12470" t="str">
            <v>FÔRMAS MANUSEÁVEIS DE PLÁSTICO ESTRUTURADO EM AÇO PARA PAREDES DE CONCRETO MOLDADAS IN LOCO, DE EDIFICAÇÕES UNIFAMILIARES, EM LAJES. AF_11/2024</v>
          </cell>
          <cell r="C12470" t="str">
            <v>M2</v>
          </cell>
          <cell r="D12470">
            <v>0</v>
          </cell>
          <cell r="E12470">
            <v>0</v>
          </cell>
          <cell r="F12470" t="str">
            <v>SINAPI JUNHO 2025</v>
          </cell>
        </row>
        <row r="12471">
          <cell r="A12471">
            <v>103085</v>
          </cell>
          <cell r="B12471" t="str">
            <v>FÔRMAS MANUSEÁVEIS DE PLÁSTICO ESTRUTURADO EM AÇO PARA PAREDES DE CONCRETO MOLDADAS IN LOCO, DE EDIFICAÇÕES UNIFAMILIARES, EM PAREDES. AF_11/2024</v>
          </cell>
          <cell r="C12471" t="str">
            <v>M2</v>
          </cell>
          <cell r="D12471">
            <v>0</v>
          </cell>
          <cell r="E12471">
            <v>0</v>
          </cell>
          <cell r="F12471" t="str">
            <v>SINAPI JUNHO 2025</v>
          </cell>
        </row>
        <row r="12472">
          <cell r="A12472">
            <v>104726</v>
          </cell>
          <cell r="B12472" t="str">
            <v>INSTALAÇÃO DE ISOLAMENTO COM LÃ DE PET EM PAREDE DRYWALL. AF_07/2023</v>
          </cell>
          <cell r="C12472" t="str">
            <v>M2</v>
          </cell>
          <cell r="D12472">
            <v>0</v>
          </cell>
          <cell r="E12472">
            <v>0</v>
          </cell>
          <cell r="F12472" t="str">
            <v>SINAPI JUNHO 2025</v>
          </cell>
        </row>
        <row r="12473">
          <cell r="A12473">
            <v>104725</v>
          </cell>
          <cell r="B12473" t="str">
            <v>INSTALAÇÃO DE ISOLAMENTO COM LÃ DE VIDRO EM PAREDE DRYWALL. AF_07/2023</v>
          </cell>
          <cell r="C12473" t="str">
            <v>M2</v>
          </cell>
          <cell r="D12473">
            <v>0</v>
          </cell>
          <cell r="E12473">
            <v>0</v>
          </cell>
          <cell r="F12473" t="str">
            <v>SINAPI JUNHO 2025</v>
          </cell>
        </row>
        <row r="12474">
          <cell r="A12474">
            <v>96374</v>
          </cell>
          <cell r="B12474" t="str">
            <v>INSTALAÇÃO DE REFORÇO DE MADEIRA EM PAREDE DRYWALL. AF_07/2023</v>
          </cell>
          <cell r="C12474" t="str">
            <v>M</v>
          </cell>
          <cell r="D12474">
            <v>32.770000000000003</v>
          </cell>
          <cell r="E12474">
            <v>32.979999999999997</v>
          </cell>
          <cell r="F12474" t="str">
            <v>SINAPI JUNHO 2025</v>
          </cell>
        </row>
        <row r="12475">
          <cell r="A12475">
            <v>96373</v>
          </cell>
          <cell r="B12475" t="str">
            <v>INSTALAÇÃO DE REFORÇO METÁLICO EM PAREDE DRYWALL. AF_07/2023</v>
          </cell>
          <cell r="C12475" t="str">
            <v>M</v>
          </cell>
          <cell r="D12475">
            <v>12.02</v>
          </cell>
          <cell r="E12475">
            <v>12.2</v>
          </cell>
          <cell r="F12475" t="str">
            <v>SINAPI JUNHO 2025</v>
          </cell>
        </row>
        <row r="12476">
          <cell r="A12476">
            <v>96368</v>
          </cell>
          <cell r="B12476" t="str">
            <v>PAREDE COM SISTEMA EM CHAPAS DE GESSO PARA DRYWALL, USO INTERNO COM DUAS FACES DUPLAS E ESTRUTURA METÁLICA COM GUIAS DUPLAS, SEM VÃOS. AF_07/2023_PS</v>
          </cell>
          <cell r="C12476" t="str">
            <v>M2</v>
          </cell>
          <cell r="D12476">
            <v>164.52</v>
          </cell>
          <cell r="E12476">
            <v>166.61</v>
          </cell>
          <cell r="F12476" t="str">
            <v>SINAPI JUNHO 2025</v>
          </cell>
        </row>
        <row r="12477">
          <cell r="A12477">
            <v>96364</v>
          </cell>
          <cell r="B12477" t="str">
            <v>PAREDE COM SISTEMA EM CHAPAS DE GESSO PARA DRYWALL, USO INTERNO COM UMA FACE SIMPLES E OUTRA FACE DUPLA E ESTRUTURA METÁLICA COM GUIAS DUPLAS, SEM VÃOS. AF_07/2023_PS</v>
          </cell>
          <cell r="C12477" t="str">
            <v>M2</v>
          </cell>
          <cell r="D12477">
            <v>138.79</v>
          </cell>
          <cell r="E12477">
            <v>140.63</v>
          </cell>
          <cell r="F12477" t="str">
            <v>SINAPI JUNHO 2025</v>
          </cell>
        </row>
        <row r="12478">
          <cell r="A12478">
            <v>96369</v>
          </cell>
          <cell r="B12478" t="str">
            <v>PAREDE COM SISTEMA EM CHAPAS DE GESSO PARA DRYWALL, USO INTERNO, COM DUAS FACES DUPLAS E ESTRUTURA METÁLICA COM GUIAS DUPLAS PARA PAREDES COM ÁREA LÍQUIDA MAIOR OU IGUAL A 6 M2, COM VÃOS. AF_07/2023_PS</v>
          </cell>
          <cell r="C12478" t="str">
            <v>M2</v>
          </cell>
          <cell r="D12478">
            <v>186.21</v>
          </cell>
          <cell r="E12478">
            <v>188.69</v>
          </cell>
          <cell r="F12478" t="str">
            <v>SINAPI JUNHO 2025</v>
          </cell>
        </row>
        <row r="12479">
          <cell r="A12479">
            <v>104723</v>
          </cell>
          <cell r="B12479" t="str">
            <v>PAREDE COM SISTEMA EM CHAPAS DE GESSO PARA DRYWALL, USO INTERNO, COM DUAS FACES DUPLAS E ESTRUTURA METÁLICA COM GUIAS DUPLAS PARA PAREDES COM ÁREA LÍQUIDA MENOR QUE 6 M2, COM VÃOS. AF_07/2023_PS</v>
          </cell>
          <cell r="C12479" t="str">
            <v>M2</v>
          </cell>
          <cell r="D12479">
            <v>224.41</v>
          </cell>
          <cell r="E12479">
            <v>227.67</v>
          </cell>
          <cell r="F12479" t="str">
            <v>SINAPI JUNHO 2025</v>
          </cell>
        </row>
        <row r="12480">
          <cell r="A12480">
            <v>96367</v>
          </cell>
          <cell r="B12480" t="str">
            <v>PAREDE COM SISTEMA EM CHAPAS DE GESSO PARA DRYWALL, USO INTERNO, COM DUAS FACES DUPLAS E ESTRUTURA METÁLICA COM GUIAS SIMPLES PARA PAREDES COM ÁREA LÍQUIDA MAIOR OU IGUAL A 6 M2, COM VÃOS. AF_07/2023_PS</v>
          </cell>
          <cell r="C12480" t="str">
            <v>M2</v>
          </cell>
          <cell r="D12480">
            <v>149.25</v>
          </cell>
          <cell r="E12480">
            <v>151.38</v>
          </cell>
          <cell r="F12480" t="str">
            <v>SINAPI JUNHO 2025</v>
          </cell>
        </row>
        <row r="12481">
          <cell r="A12481">
            <v>104722</v>
          </cell>
          <cell r="B12481" t="str">
            <v>PAREDE COM SISTEMA EM CHAPAS DE GESSO PARA DRYWALL, USO INTERNO, COM DUAS FACES DUPLAS E ESTRUTURA METÁLICA COM GUIAS SIMPLES PARA PAREDES COM ÁREA LÍQUIDA MENOR QUE 6 M2, COM VÃOS. AF_07/2023_PS</v>
          </cell>
          <cell r="C12481" t="str">
            <v>M2</v>
          </cell>
          <cell r="D12481">
            <v>170.77</v>
          </cell>
          <cell r="E12481">
            <v>173.5</v>
          </cell>
          <cell r="F12481" t="str">
            <v>SINAPI JUNHO 2025</v>
          </cell>
        </row>
        <row r="12482">
          <cell r="A12482">
            <v>96366</v>
          </cell>
          <cell r="B12482" t="str">
            <v>PAREDE COM SISTEMA EM CHAPAS DE GESSO PARA DRYWALL, USO INTERNO, COM DUAS FACES DUPLAS E ESTRUTURA METÁLICA COM GUIAS SIMPLES, SEM VÃOS. AF_07/2023_PS</v>
          </cell>
          <cell r="C12482" t="str">
            <v>M2</v>
          </cell>
          <cell r="D12482">
            <v>137.36000000000001</v>
          </cell>
          <cell r="E12482">
            <v>139.19999999999999</v>
          </cell>
          <cell r="F12482" t="str">
            <v>SINAPI JUNHO 2025</v>
          </cell>
        </row>
        <row r="12483">
          <cell r="A12483">
            <v>96361</v>
          </cell>
          <cell r="B12483" t="str">
            <v>PAREDE COM SISTEMA EM CHAPAS DE GESSO PARA DRYWALL, USO INTERNO, COM DUAS FACES SIMPLES E ESTRUTURA METÁLICA COM GUIAS DUPLAS PARA PAREDES COM ÁREA LÍQUIDA MAIOR OU IGUAL A 6 M2, COM VÃOS. AF_07/2023_PS</v>
          </cell>
          <cell r="C12483" t="str">
            <v>M2</v>
          </cell>
          <cell r="D12483">
            <v>133.72999999999999</v>
          </cell>
          <cell r="E12483">
            <v>135.62</v>
          </cell>
          <cell r="F12483" t="str">
            <v>SINAPI JUNHO 2025</v>
          </cell>
        </row>
        <row r="12484">
          <cell r="A12484">
            <v>104719</v>
          </cell>
          <cell r="B12484" t="str">
            <v>PAREDE COM SISTEMA EM CHAPAS DE GESSO PARA DRYWALL, USO INTERNO, COM DUAS FACES SIMPLES E ESTRUTURA METÁLICA COM GUIAS DUPLAS PARA PAREDES COM ÁREA LÍQUIDA MENOR QUE 6 M2, COM VÃOS. AF_07/2023_PS</v>
          </cell>
          <cell r="C12484" t="str">
            <v>M2</v>
          </cell>
          <cell r="D12484">
            <v>169.85</v>
          </cell>
          <cell r="E12484">
            <v>172.35</v>
          </cell>
          <cell r="F12484" t="str">
            <v>SINAPI JUNHO 2025</v>
          </cell>
        </row>
        <row r="12485">
          <cell r="A12485">
            <v>96360</v>
          </cell>
          <cell r="B12485" t="str">
            <v>PAREDE COM SISTEMA EM CHAPAS DE GESSO PARA DRYWALL, USO INTERNO, COM DUAS FACES SIMPLES E ESTRUTURA METÁLICA COM GUIAS DUPLAS, SEM VÃOS. AF_07/2023_PS</v>
          </cell>
          <cell r="C12485" t="str">
            <v>M2</v>
          </cell>
          <cell r="D12485">
            <v>113.08</v>
          </cell>
          <cell r="E12485">
            <v>114.67</v>
          </cell>
          <cell r="F12485" t="str">
            <v>SINAPI JUNHO 2025</v>
          </cell>
        </row>
        <row r="12486">
          <cell r="A12486">
            <v>96359</v>
          </cell>
          <cell r="B12486" t="str">
            <v>PAREDE COM SISTEMA EM CHAPAS DE GESSO PARA DRYWALL, USO INTERNO, COM DUAS FACES SIMPLES E ESTRUTURA METÁLICA COM GUIAS SIMPLES PARA PAREDES COM ÁREA LÍQUIDA MAIOR OU IGUAL A 6 M2, COM VÃOS. AF_07/2023_PS</v>
          </cell>
          <cell r="C12486" t="str">
            <v>M2</v>
          </cell>
          <cell r="D12486">
            <v>96.79</v>
          </cell>
          <cell r="E12486">
            <v>98.34</v>
          </cell>
          <cell r="F12486" t="str">
            <v>SINAPI JUNHO 2025</v>
          </cell>
        </row>
        <row r="12487">
          <cell r="A12487">
            <v>104718</v>
          </cell>
          <cell r="B12487" t="str">
            <v>PAREDE COM SISTEMA EM CHAPAS DE GESSO PARA DRYWALL, USO INTERNO, COM DUAS FACES SIMPLES E ESTRUTURA METÁLICA COM GUIAS SIMPLES PARA PAREDES COM ÁREA LÍQUIDA MENOR QUE 6 M2, COM VÃOS. AF_07/2023_PS</v>
          </cell>
          <cell r="C12487" t="str">
            <v>M2</v>
          </cell>
          <cell r="D12487">
            <v>116.21</v>
          </cell>
          <cell r="E12487">
            <v>118.18</v>
          </cell>
          <cell r="F12487" t="str">
            <v>SINAPI JUNHO 2025</v>
          </cell>
        </row>
        <row r="12488">
          <cell r="A12488">
            <v>96358</v>
          </cell>
          <cell r="B12488" t="str">
            <v>PAREDE COM SISTEMA EM CHAPAS DE GESSO PARA DRYWALL, USO INTERNO, COM DUAS FACES SIMPLES E ESTRUTURA METÁLICA COM GUIAS SIMPLES, SEM VÃOS. AF_07/2023_PS</v>
          </cell>
          <cell r="C12488" t="str">
            <v>M2</v>
          </cell>
          <cell r="D12488">
            <v>85.94</v>
          </cell>
          <cell r="E12488">
            <v>87.3</v>
          </cell>
          <cell r="F12488" t="str">
            <v>SINAPI JUNHO 2025</v>
          </cell>
        </row>
        <row r="12489">
          <cell r="A12489">
            <v>96371</v>
          </cell>
          <cell r="B12489" t="str">
            <v>PAREDE COM SISTEMA EM CHAPAS DE GESSO PARA DRYWALL, USO INTERNO, COM UMA FACE SIMPLES E ESTRUTURA METÁLICA COM GUIAS SIMPLES PARA PAREDES COM ÁREA LÍQUIDA MAIOR OU IGUAL A 6 M2, COM VÃOS. AF_07/2023_PS</v>
          </cell>
          <cell r="C12489" t="str">
            <v>M2</v>
          </cell>
          <cell r="D12489">
            <v>67.959999999999994</v>
          </cell>
          <cell r="E12489">
            <v>69.010000000000005</v>
          </cell>
          <cell r="F12489" t="str">
            <v>SINAPI JUNHO 2025</v>
          </cell>
        </row>
        <row r="12490">
          <cell r="A12490">
            <v>104724</v>
          </cell>
          <cell r="B12490" t="str">
            <v>PAREDE COM SISTEMA EM CHAPAS DE GESSO PARA DRYWALL, USO INTERNO, COM UMA FACE SIMPLES E ESTRUTURA METÁLICA COM GUIAS SIMPLES PARA PAREDES COM ÁREA LÍQUIDA MENOR QUE 6 M2, COM VÃOS. AF_07/2023_PS</v>
          </cell>
          <cell r="C12490" t="str">
            <v>M2</v>
          </cell>
          <cell r="D12490">
            <v>86.35</v>
          </cell>
          <cell r="E12490">
            <v>87.71</v>
          </cell>
          <cell r="F12490" t="str">
            <v>SINAPI JUNHO 2025</v>
          </cell>
        </row>
        <row r="12491">
          <cell r="A12491">
            <v>96370</v>
          </cell>
          <cell r="B12491" t="str">
            <v>PAREDE COM SISTEMA EM CHAPAS DE GESSO PARA DRYWALL, USO INTERNO, COM UMA FACE SIMPLES E ESTRUTURA METÁLICA COM GUIAS SIMPLES, SEM VÃOS. AF_07/2023_PS</v>
          </cell>
          <cell r="C12491" t="str">
            <v>M2</v>
          </cell>
          <cell r="D12491">
            <v>57.66</v>
          </cell>
          <cell r="E12491">
            <v>58.56</v>
          </cell>
          <cell r="F12491" t="str">
            <v>SINAPI JUNHO 2025</v>
          </cell>
        </row>
        <row r="12492">
          <cell r="A12492">
            <v>96365</v>
          </cell>
          <cell r="B12492" t="str">
            <v>PAREDE COM SISTEMA EM CHAPAS DE GESSO PARA DRYWALL, USO INTERNO, COM UMA FACE SIMPLES E OUTRA FACE DUPLA E ESTRUTURA METÁLICA COM GUIAS DUPLAS PARA PAREDES COM ÁREA LÍQUIDA MAIOR OU IGUAL A 6 M2, COM VÃOS. AF_07/2023_PS</v>
          </cell>
          <cell r="C12492" t="str">
            <v>M2</v>
          </cell>
          <cell r="D12492">
            <v>159.97999999999999</v>
          </cell>
          <cell r="E12492">
            <v>162.18</v>
          </cell>
          <cell r="F12492" t="str">
            <v>SINAPI JUNHO 2025</v>
          </cell>
        </row>
        <row r="12493">
          <cell r="A12493">
            <v>104721</v>
          </cell>
          <cell r="B12493" t="str">
            <v>PAREDE COM SISTEMA EM CHAPAS DE GESSO PARA DRYWALL, USO INTERNO, COM UMA FACE SIMPLES E OUTRA FACE DUPLA E ESTRUTURA METÁLICA COM GUIAS DUPLAS PARA PAREDES COM ÁREA LÍQUIDA MENOR QUE 6 M2, COM VÃOS. AF_07/2023_PS</v>
          </cell>
          <cell r="C12493" t="str">
            <v>M2</v>
          </cell>
          <cell r="D12493">
            <v>197.13</v>
          </cell>
          <cell r="E12493">
            <v>200.01</v>
          </cell>
          <cell r="F12493" t="str">
            <v>SINAPI JUNHO 2025</v>
          </cell>
        </row>
        <row r="12494">
          <cell r="A12494">
            <v>96363</v>
          </cell>
          <cell r="B12494" t="str">
            <v>PAREDE COM SISTEMA EM CHAPAS DE GESSO PARA DRYWALL, USO INTERNO, COM UMA FACE SIMPLES E OUTRA FACE DUPLA E ESTRUTURA METÁLICA COM GUIAS SIMPLES PARA PAREDES COM ÁREA LÍQUIDA MAIOR OU IGUAL A 6 M2, COM VÃOS. AF_07/2023_PS</v>
          </cell>
          <cell r="C12494" t="str">
            <v>M2</v>
          </cell>
          <cell r="D12494">
            <v>123.03</v>
          </cell>
          <cell r="E12494">
            <v>124.86</v>
          </cell>
          <cell r="F12494" t="str">
            <v>SINAPI JUNHO 2025</v>
          </cell>
        </row>
        <row r="12495">
          <cell r="A12495">
            <v>104720</v>
          </cell>
          <cell r="B12495" t="str">
            <v>PAREDE COM SISTEMA EM CHAPAS DE GESSO PARA DRYWALL, USO INTERNO, COM UMA FACE SIMPLES E OUTRA FACE DUPLA E ESTRUTURA METÁLICA COM GUIAS SIMPLES PARA PAREDES COM ÁREA LÍQUIDA MENOR QUE 6 M2, COM VÃOS. AF_07/2023_PS</v>
          </cell>
          <cell r="C12495" t="str">
            <v>M2</v>
          </cell>
          <cell r="D12495">
            <v>143.5</v>
          </cell>
          <cell r="E12495">
            <v>145.85</v>
          </cell>
          <cell r="F12495" t="str">
            <v>SINAPI JUNHO 2025</v>
          </cell>
        </row>
        <row r="12496">
          <cell r="A12496">
            <v>96362</v>
          </cell>
          <cell r="B12496" t="str">
            <v>PAREDE COM SISTEMA EM CHAPAS DE GESSO PARA DRYWALL, USO INTERNO, COM UMA FACE SIMPLES E OUTRA FACE DUPLA E ESTRUTURA METÁLICA COM GUIAS SIMPLES, SEM VÃOS. AF_07/2023_PS</v>
          </cell>
          <cell r="C12496" t="str">
            <v>M2</v>
          </cell>
          <cell r="D12496">
            <v>111.66</v>
          </cell>
          <cell r="E12496">
            <v>113.25</v>
          </cell>
          <cell r="F12496" t="str">
            <v>SINAPI JUNHO 2025</v>
          </cell>
        </row>
        <row r="12497">
          <cell r="A12497">
            <v>103191</v>
          </cell>
          <cell r="B12497" t="str">
            <v>INSTALAÇÃO DE ALONGADOR COM TRÊS ALTURAS, EM TUBO DE AÇO CARBONO - EQUIPAMENTO DE GINASTICA PARA ACADEMIA AO AR LIVRE / ACADEMIA DA TERCEIRA IDADE - ATI, INSTALADO SOBRE SOLO. AF_10/2021</v>
          </cell>
          <cell r="C12497" t="str">
            <v>UN</v>
          </cell>
          <cell r="D12497">
            <v>2385.2600000000002</v>
          </cell>
          <cell r="E12497">
            <v>2392.3000000000002</v>
          </cell>
          <cell r="F12497" t="str">
            <v>SINAPI JUNHO 2025</v>
          </cell>
        </row>
        <row r="12498">
          <cell r="A12498">
            <v>103206</v>
          </cell>
          <cell r="B12498" t="str">
            <v>INSTALAÇÃO DE ALONGADOR COM TRÊS ALTURAS, EM TUBO DE AÇO CARBONO - EQUIPAMENTO DE GINÁSTICA PARA ACADEMIA AO AR LIVRE / ACADEMIA DA TERCEIRA IDADE - ATI, INSTALADO SOBRE PISO DE CONCRETO EXISTENTE. AF_10/2021</v>
          </cell>
          <cell r="C12498" t="str">
            <v>UN</v>
          </cell>
          <cell r="D12498">
            <v>2397.02</v>
          </cell>
          <cell r="E12498">
            <v>2406.08</v>
          </cell>
          <cell r="F12498" t="str">
            <v>SINAPI JUNHO 2025</v>
          </cell>
        </row>
        <row r="12499">
          <cell r="A12499">
            <v>103211</v>
          </cell>
          <cell r="B12499" t="str">
            <v>INSTALAÇÃO DE BALANÇO DE 2 LUGARES COM ESTRUTURA DE MADEIRA TRATADA, INSTALADO SOBRE PISO DE CONCRETO EXISTENTE. AF_10/2021</v>
          </cell>
          <cell r="C12499" t="str">
            <v>UN</v>
          </cell>
          <cell r="D12499">
            <v>0</v>
          </cell>
          <cell r="E12499">
            <v>0</v>
          </cell>
          <cell r="F12499" t="str">
            <v>SINAPI JUNHO 2025</v>
          </cell>
        </row>
        <row r="12500">
          <cell r="A12500">
            <v>103196</v>
          </cell>
          <cell r="B12500" t="str">
            <v>INSTALAÇÃO DE BALANÇO DE 2 LUGARES COM ESTRUTURA DE MADEIRA TRATADA, INSTALADO SOBRE SOLO. AF_10/2021</v>
          </cell>
          <cell r="C12500" t="str">
            <v>UN</v>
          </cell>
          <cell r="D12500">
            <v>0</v>
          </cell>
          <cell r="E12500">
            <v>0</v>
          </cell>
          <cell r="F12500" t="str">
            <v>SINAPI JUNHO 2025</v>
          </cell>
        </row>
        <row r="12501">
          <cell r="A12501">
            <v>103212</v>
          </cell>
          <cell r="B12501" t="str">
            <v>INSTALAÇÃO DE BALANÇO DE 2 LUGARES COM ESTRUTURA METÁLICA EM TUBOS DE AÇO CARBONO, INSTALADO SOBRE PISO DE CONCRETO EXISTENTE. AF_10/2021</v>
          </cell>
          <cell r="C12501" t="str">
            <v>UN</v>
          </cell>
          <cell r="D12501">
            <v>0</v>
          </cell>
          <cell r="E12501">
            <v>0</v>
          </cell>
          <cell r="F12501" t="str">
            <v>SINAPI JUNHO 2025</v>
          </cell>
        </row>
        <row r="12502">
          <cell r="A12502">
            <v>103197</v>
          </cell>
          <cell r="B12502" t="str">
            <v>INSTALAÇÃO DE BALANÇO DE 2 LUGARES COM ESTRUTURA METÁLICA EM TUBOS DE AÇO CARBONO, INSTALADO SOBRE SOLO. AF_10/2021</v>
          </cell>
          <cell r="C12502" t="str">
            <v>UN</v>
          </cell>
          <cell r="D12502">
            <v>0</v>
          </cell>
          <cell r="E12502">
            <v>0</v>
          </cell>
          <cell r="F12502" t="str">
            <v>SINAPI JUNHO 2025</v>
          </cell>
        </row>
        <row r="12503">
          <cell r="A12503">
            <v>103217</v>
          </cell>
          <cell r="B12503" t="str">
            <v>INSTALAÇÃO DE CASINHA DE MADEIRA TRATADA COM RAMPA ESCALADA, ESCORREGADOR E ESCADA MARINHEIRO, INSTALADO SOBRE PISO DE CONCRETO EXISTENTE. AF_10/2021</v>
          </cell>
          <cell r="C12503" t="str">
            <v>UN</v>
          </cell>
          <cell r="D12503">
            <v>0</v>
          </cell>
          <cell r="E12503">
            <v>0</v>
          </cell>
          <cell r="F12503" t="str">
            <v>SINAPI JUNHO 2025</v>
          </cell>
        </row>
        <row r="12504">
          <cell r="A12504">
            <v>103202</v>
          </cell>
          <cell r="B12504" t="str">
            <v>INSTALAÇÃO DE CASINHA DE MADEIRA TRATADA COM RAMPA ESCALADA, ESCORREGADOR E ESCADA MARINHEIRO, INSTALADO SOBRE SOLO. AF_10/2021</v>
          </cell>
          <cell r="C12504" t="str">
            <v>UN</v>
          </cell>
          <cell r="D12504">
            <v>0</v>
          </cell>
          <cell r="E12504">
            <v>0</v>
          </cell>
          <cell r="F12504" t="str">
            <v>SINAPI JUNHO 2025</v>
          </cell>
        </row>
        <row r="12505">
          <cell r="A12505">
            <v>103215</v>
          </cell>
          <cell r="B12505" t="str">
            <v>INSTALAÇÃO DE ESCORREGADOR DE MADEIRA TRATADA, INSTALADO SOBRE PISO DE CONCRETO EXISTENTE. AF_10/2021</v>
          </cell>
          <cell r="C12505" t="str">
            <v>UN</v>
          </cell>
          <cell r="D12505">
            <v>0</v>
          </cell>
          <cell r="E12505">
            <v>0</v>
          </cell>
          <cell r="F12505" t="str">
            <v>SINAPI JUNHO 2025</v>
          </cell>
        </row>
        <row r="12506">
          <cell r="A12506">
            <v>103200</v>
          </cell>
          <cell r="B12506" t="str">
            <v>INSTALAÇÃO DE ESCORREGADOR DE MADEIRA TRATADA, INSTALADO SOBRE SOLO. AF_10/2021</v>
          </cell>
          <cell r="C12506" t="str">
            <v>UN</v>
          </cell>
          <cell r="D12506">
            <v>0</v>
          </cell>
          <cell r="E12506">
            <v>0</v>
          </cell>
          <cell r="F12506" t="str">
            <v>SINAPI JUNHO 2025</v>
          </cell>
        </row>
        <row r="12507">
          <cell r="A12507">
            <v>103216</v>
          </cell>
          <cell r="B12507" t="str">
            <v>INSTALAÇÃO DE ESCORREGADOR METÁLICO EM TUBOS E CHAPAS DE AÇO CARBONO, INSTALADO SOBRE PISO DE CONCRETO EXISTENTE. AF_10/2021</v>
          </cell>
          <cell r="C12507" t="str">
            <v>UN</v>
          </cell>
          <cell r="D12507">
            <v>0</v>
          </cell>
          <cell r="E12507">
            <v>0</v>
          </cell>
          <cell r="F12507" t="str">
            <v>SINAPI JUNHO 2025</v>
          </cell>
        </row>
        <row r="12508">
          <cell r="A12508">
            <v>103201</v>
          </cell>
          <cell r="B12508" t="str">
            <v>INSTALAÇÃO DE ESCORREGADOR METÁLICO EM TUBOS E CHAPAS DE AÇO CARBONO, INSTALADO SOBRE SOLO. AF_10/2021</v>
          </cell>
          <cell r="C12508" t="str">
            <v>UN</v>
          </cell>
          <cell r="D12508">
            <v>0</v>
          </cell>
          <cell r="E12508">
            <v>0</v>
          </cell>
          <cell r="F12508" t="str">
            <v>SINAPI JUNHO 2025</v>
          </cell>
        </row>
        <row r="12509">
          <cell r="A12509">
            <v>103185</v>
          </cell>
          <cell r="B12509" t="str">
            <v>INSTALAÇÃO DE ESQUI TRIPLO, EM TUBO DE AÇO CARBONO - EQUIPAMENTO DE GINÁSTICA PARA ACADEMIA AO AR LIVRE / ACADEMIA DA TERCEIRA IDADE - ATI, INSTALADO SOBRE PISO DE CONCRETO EXISTENTE. AF_10/2021</v>
          </cell>
          <cell r="C12509" t="str">
            <v>UN</v>
          </cell>
          <cell r="D12509">
            <v>6158.85</v>
          </cell>
          <cell r="E12509">
            <v>6171.18</v>
          </cell>
          <cell r="F12509" t="str">
            <v>SINAPI JUNHO 2025</v>
          </cell>
        </row>
        <row r="12510">
          <cell r="A12510">
            <v>103218</v>
          </cell>
          <cell r="B12510" t="str">
            <v>INSTALAÇÃO DE GAIOLA LABIRINTO METÁLICA EM TUBOS DE AÇO CARBONO, INSTALADA SOBRE PISO DE CONCRETO EXISTENTE. AF_10/2021</v>
          </cell>
          <cell r="C12510" t="str">
            <v>UN</v>
          </cell>
          <cell r="D12510">
            <v>0</v>
          </cell>
          <cell r="E12510">
            <v>0</v>
          </cell>
          <cell r="F12510" t="str">
            <v>SINAPI JUNHO 2025</v>
          </cell>
        </row>
        <row r="12511">
          <cell r="A12511">
            <v>103203</v>
          </cell>
          <cell r="B12511" t="str">
            <v>INSTALAÇÃO DE GAIOLA LABIRINTO METÁLICA EM TUBOS DE AÇO CARBONO, INSTALADO SOBRE SOLO. AF_10/2021</v>
          </cell>
          <cell r="C12511" t="str">
            <v>UN</v>
          </cell>
          <cell r="D12511">
            <v>0</v>
          </cell>
          <cell r="E12511">
            <v>0</v>
          </cell>
          <cell r="F12511" t="str">
            <v>SINAPI JUNHO 2025</v>
          </cell>
        </row>
        <row r="12512">
          <cell r="A12512">
            <v>103213</v>
          </cell>
          <cell r="B12512" t="str">
            <v>INSTALAÇÃO DE GANGORRA SIMPLES DE MADEIRA TRATADA, INSTALADA SOBRE PISO DE CONCRETO EXISTENTE. AF_10/2021</v>
          </cell>
          <cell r="C12512" t="str">
            <v>UN</v>
          </cell>
          <cell r="D12512">
            <v>0</v>
          </cell>
          <cell r="E12512">
            <v>0</v>
          </cell>
          <cell r="F12512" t="str">
            <v>SINAPI JUNHO 2025</v>
          </cell>
        </row>
        <row r="12513">
          <cell r="A12513">
            <v>103198</v>
          </cell>
          <cell r="B12513" t="str">
            <v>INSTALAÇÃO DE GANGORRA SIMPLES DE MADEIRA TRATADA, INSTALADA SOBRE SOLO. AF_10/2021</v>
          </cell>
          <cell r="C12513" t="str">
            <v>UN</v>
          </cell>
          <cell r="D12513">
            <v>0</v>
          </cell>
          <cell r="E12513">
            <v>0</v>
          </cell>
          <cell r="F12513" t="str">
            <v>SINAPI JUNHO 2025</v>
          </cell>
        </row>
        <row r="12514">
          <cell r="A12514">
            <v>103214</v>
          </cell>
          <cell r="B12514" t="str">
            <v>INSTALAÇÃO DE GANGORRA SIMPLES METÁLICA EM TUBOS DE AÇO CARBONO, INSTALADA SOBRE PISO DE CONCRETO EXISTENTE. AF_10/2021</v>
          </cell>
          <cell r="C12514" t="str">
            <v>UN</v>
          </cell>
          <cell r="D12514">
            <v>0</v>
          </cell>
          <cell r="E12514">
            <v>0</v>
          </cell>
          <cell r="F12514" t="str">
            <v>SINAPI JUNHO 2025</v>
          </cell>
        </row>
        <row r="12515">
          <cell r="A12515">
            <v>103199</v>
          </cell>
          <cell r="B12515" t="str">
            <v>INSTALAÇÃO DE GANGORRA SIMPLES METÁLICA EM TUBOS DE AÇO CARBONO, INSTALADA SOBRE SOLO. AF_10/2021</v>
          </cell>
          <cell r="C12515" t="str">
            <v>UN</v>
          </cell>
          <cell r="D12515">
            <v>0</v>
          </cell>
          <cell r="E12515">
            <v>0</v>
          </cell>
          <cell r="F12515" t="str">
            <v>SINAPI JUNHO 2025</v>
          </cell>
        </row>
        <row r="12516">
          <cell r="A12516">
            <v>103219</v>
          </cell>
          <cell r="B12516" t="str">
            <v>INSTALAÇÃO DE GIRA-GIRA METÁLICO EM TUBOS DE AÇO CARBONO, INSTALADO SOBRE PISO DE CONCRETO EXISTENTE. AF_10/2021</v>
          </cell>
          <cell r="C12516" t="str">
            <v>UN</v>
          </cell>
          <cell r="D12516">
            <v>0</v>
          </cell>
          <cell r="E12516">
            <v>0</v>
          </cell>
          <cell r="F12516" t="str">
            <v>SINAPI JUNHO 2025</v>
          </cell>
        </row>
        <row r="12517">
          <cell r="A12517">
            <v>103204</v>
          </cell>
          <cell r="B12517" t="str">
            <v>INSTALAÇÃO DE GIRA-GIRA METÁLICO EM TUBOS DE AÇO CARBONO, INSTALADO SOBRE SOLO. AF_10/2021</v>
          </cell>
          <cell r="C12517" t="str">
            <v>UN</v>
          </cell>
          <cell r="D12517">
            <v>0</v>
          </cell>
          <cell r="E12517">
            <v>0</v>
          </cell>
          <cell r="F12517" t="str">
            <v>SINAPI JUNHO 2025</v>
          </cell>
        </row>
        <row r="12518">
          <cell r="A12518">
            <v>103186</v>
          </cell>
          <cell r="B12518" t="str">
            <v>INSTALAÇÃO DE MULTIEXERCITADOR COM SEIS FUNÇÕES, EM TUBO DE AÇO CARBONO - EQUIPAMENTO DE GINÁSTICA PARA ACADEMIA AO AR LIVRE / ACADEMIA DA TERCEIRA IDADE - ATI, INSTALADO SOBRE PISO DE CONCRETO EXISTENTE. AF_10/2021</v>
          </cell>
          <cell r="C12518" t="str">
            <v>UN</v>
          </cell>
          <cell r="D12518">
            <v>6489.01</v>
          </cell>
          <cell r="E12518">
            <v>6494.06</v>
          </cell>
          <cell r="F12518" t="str">
            <v>SINAPI JUNHO 2025</v>
          </cell>
        </row>
        <row r="12519">
          <cell r="A12519">
            <v>103210</v>
          </cell>
          <cell r="B12519" t="str">
            <v>INSTALAÇÃO DE PLACA ORIENTATIVA SOBRE EXERCÍCIOS, 2,00M X 1,00M, EM TUBO DE AÇO CARBONO - PARA ACADEMIA AO AR LIVRE / ACADEMIA DA TERCEIRA IDADE - ATI, INSTALADO SOBRE PISO DE CONCRETO EXISTENTE. AF_10/2021</v>
          </cell>
          <cell r="C12519" t="str">
            <v>UN</v>
          </cell>
          <cell r="D12519">
            <v>2302.61</v>
          </cell>
          <cell r="E12519">
            <v>2318.9299999999998</v>
          </cell>
          <cell r="F12519" t="str">
            <v>SINAPI JUNHO 2025</v>
          </cell>
        </row>
        <row r="12520">
          <cell r="A12520">
            <v>103195</v>
          </cell>
          <cell r="B12520" t="str">
            <v>INSTALAÇÃO DE PLACA ORIENTATIVA SOBRE EXERCÍCIOS, 2,00M X 1,00M, EM TUBO DE AÇO CARBONO - PARA ACADEMIA AO AR LIVRE / ACADEMIA DA TERCEIRA IDADE - ATI, INSTALADO SOBRE SOLO. AF_10/2021</v>
          </cell>
          <cell r="C12520" t="str">
            <v>UN</v>
          </cell>
          <cell r="D12520">
            <v>2198.83</v>
          </cell>
          <cell r="E12520">
            <v>2206.0500000000002</v>
          </cell>
          <cell r="F12520" t="str">
            <v>SINAPI JUNHO 2025</v>
          </cell>
        </row>
        <row r="12521">
          <cell r="A12521">
            <v>103205</v>
          </cell>
          <cell r="B12521" t="str">
            <v>INSTALAÇÃO DE PRESSÃO DE PERNAS TRIPLO, EM TUBO DE AÇO CARBONO - EQUIPAMENTO DE GINÁSTICA PARA ACADEMIA AO AR LIVRE / ACADEMIA DA TERCEIRA IDADE - ATI, INSTALADO SOBRE PISO DE CONCRETO EXISTENTE. AF_10/2021</v>
          </cell>
          <cell r="C12521" t="str">
            <v>UN</v>
          </cell>
          <cell r="D12521">
            <v>4100.57</v>
          </cell>
          <cell r="E12521">
            <v>4111.17</v>
          </cell>
          <cell r="F12521" t="str">
            <v>SINAPI JUNHO 2025</v>
          </cell>
        </row>
        <row r="12522">
          <cell r="A12522">
            <v>103190</v>
          </cell>
          <cell r="B12522" t="str">
            <v>INSTALAÇÃO DE PRESSÃO DE PERNAS TRIPLO, EM TUBO DE AÇO CARBONO - EQUIPAMENTO DE GINÁSTICA PARA ACADEMIA AO AR LIVRE / ACADEMIA DA TERCEIRA IDADE - ATI, INSTALADO SOBRE SOLO. AF_10/2021</v>
          </cell>
          <cell r="C12522" t="str">
            <v>UN</v>
          </cell>
          <cell r="D12522">
            <v>4088.8</v>
          </cell>
          <cell r="E12522">
            <v>4097.38</v>
          </cell>
          <cell r="F12522" t="str">
            <v>SINAPI JUNHO 2025</v>
          </cell>
        </row>
        <row r="12523">
          <cell r="A12523">
            <v>103207</v>
          </cell>
          <cell r="B12523" t="str">
            <v>INSTALAÇÃO DE ROTAÇÃO DIAGONAL DUPLA, APARELHO TRIPLO, EM TUBO DE AÇO CARBONO - EQUIPAMENTO DE GINÁSTICA PARA ACADEMIA AO AR LIVRE / ACADEMIA DA TERCEIRA IDADE - ATI, INSTALADO SOBRE PISO DE CONCRETO EXISTENTE. AF_10/2021</v>
          </cell>
          <cell r="C12523" t="str">
            <v>UN</v>
          </cell>
          <cell r="D12523">
            <v>2550.66</v>
          </cell>
          <cell r="E12523">
            <v>2559.7199999999998</v>
          </cell>
          <cell r="F12523" t="str">
            <v>SINAPI JUNHO 2025</v>
          </cell>
        </row>
        <row r="12524">
          <cell r="A12524">
            <v>103192</v>
          </cell>
          <cell r="B12524" t="str">
            <v>INSTALAÇÃO DE ROTAÇÃO DIAGONAL DUPLA, APARELHO TRIPLO, EM TUBO DE AÇO CARBONO - EQUIPAMENTO DE GINÁSTICA PARA ACADEMIA AO AR LIVRE / ACADEMIA DA TERCEIRA IDADE - ATI, INSTALADO SOBRE SOLO. AF_10/2021</v>
          </cell>
          <cell r="C12524" t="str">
            <v>UN</v>
          </cell>
          <cell r="D12524">
            <v>2538.9</v>
          </cell>
          <cell r="E12524">
            <v>2545.94</v>
          </cell>
          <cell r="F12524" t="str">
            <v>SINAPI JUNHO 2025</v>
          </cell>
        </row>
        <row r="12525">
          <cell r="A12525">
            <v>103208</v>
          </cell>
          <cell r="B12525" t="str">
            <v>INSTALAÇÃO DE ROTAÇÃO VERTICAL DUPLO, EM TUBO DE ACO CARBONO - EQUIPAMENTO DE GINASTICA PARA ACADEMIA AO AR LIVRE / ACADEMIA DA TERCEIRA IDADE - ATI, INSTALADO SOBRE PISO DE CONCRETO EXISTENTE. AF_10/2021</v>
          </cell>
          <cell r="C12525" t="str">
            <v>UN</v>
          </cell>
          <cell r="D12525">
            <v>1969.39</v>
          </cell>
          <cell r="E12525">
            <v>1978.45</v>
          </cell>
          <cell r="F12525" t="str">
            <v>SINAPI JUNHO 2025</v>
          </cell>
        </row>
        <row r="12526">
          <cell r="A12526">
            <v>103193</v>
          </cell>
          <cell r="B12526" t="str">
            <v>INSTALAÇÃO DE ROTAÇÃO VERTICAL DUPLO, EM TUBO DE AÇO CARBONO - EQUIPAMENTO DE GINÁSTICA PARA ACADEMIA AO AR LIVRE / ACADEMIA DA TERCEIRA IDADE - ATI, INSTALADO SOBRE SOLO. AF_10/2021</v>
          </cell>
          <cell r="C12526" t="str">
            <v>UN</v>
          </cell>
          <cell r="D12526">
            <v>1957.63</v>
          </cell>
          <cell r="E12526">
            <v>1964.67</v>
          </cell>
          <cell r="F12526" t="str">
            <v>SINAPI JUNHO 2025</v>
          </cell>
        </row>
        <row r="12527">
          <cell r="A12527">
            <v>103187</v>
          </cell>
          <cell r="B12527" t="str">
            <v>INSTALAÇÃO DE SIMULADOR DE CAMINHADA TRIPLO, EM TUBO DE AÇO CARBONO - EQUIPAMENTO DE GINÁSTICA PARA ACADEMIA AO AR LIVRE / ACADEMIA DA TERCEIRA IDADE - ATI, INSTALADO SOBRE PISO DE CONCRETO EXISTENTE. AF_10/2021</v>
          </cell>
          <cell r="C12527" t="str">
            <v>UN</v>
          </cell>
          <cell r="D12527">
            <v>4880.67</v>
          </cell>
          <cell r="E12527">
            <v>4889.09</v>
          </cell>
          <cell r="F12527" t="str">
            <v>SINAPI JUNHO 2025</v>
          </cell>
        </row>
        <row r="12528">
          <cell r="A12528">
            <v>103188</v>
          </cell>
          <cell r="B12528" t="str">
            <v>INSTALAÇÃO DE SIMULADOR DE CAVALGADA TRIPLO, EM TUBO DE AÇO CARBONO - EQUIPAMENTO DE GINÁSTICA PARA ACADEMIA AO AR LIVRE / ACADEMIA DA TERCEIRA IDADE - ATI, INSTALADO SOBRE PISO DE CONCRETO EXISTENTE. AF_10/2021</v>
          </cell>
          <cell r="C12528" t="str">
            <v>UN</v>
          </cell>
          <cell r="D12528">
            <v>5245.76</v>
          </cell>
          <cell r="E12528">
            <v>5252.24</v>
          </cell>
          <cell r="F12528" t="str">
            <v>SINAPI JUNHO 2025</v>
          </cell>
        </row>
        <row r="12529">
          <cell r="A12529">
            <v>103189</v>
          </cell>
          <cell r="B12529" t="str">
            <v>INSTALAÇÃO DE SIMULADOR DE REMO INDIVIDUAL, EM TUBO DE AÇO CARBONO - EQUIPAMENTO DE GINÁSTICA PARA ACADEMIA AO AR LIVRE / ACADEMIA DA TERCEIRA IDADE - ATI, INSTALADO SOBRE PISO DE CONCRETO EXISTENTE. AF_10/2021</v>
          </cell>
          <cell r="C12529" t="str">
            <v>UN</v>
          </cell>
          <cell r="D12529">
            <v>2630</v>
          </cell>
          <cell r="E12529">
            <v>2634.54</v>
          </cell>
          <cell r="F12529" t="str">
            <v>SINAPI JUNHO 2025</v>
          </cell>
        </row>
        <row r="12530">
          <cell r="A12530">
            <v>103209</v>
          </cell>
          <cell r="B12530" t="str">
            <v>INSTALAÇÃO DE SURF DUPLO, EM TUBO DE AÇO CARBONO - EQUIPAMENTO DE GINÁSTICA PARA ACADEMIA AO AR LIVRE / ACADEMIA DA TERCEIRA IDADE - ATI, INSTALADO SOBRE PISO DE CONCRETO EXISTENTE. AF_10/2021</v>
          </cell>
          <cell r="C12530" t="str">
            <v>UN</v>
          </cell>
          <cell r="D12530">
            <v>2827.36</v>
          </cell>
          <cell r="E12530">
            <v>2836.42</v>
          </cell>
          <cell r="F12530" t="str">
            <v>SINAPI JUNHO 2025</v>
          </cell>
        </row>
        <row r="12531">
          <cell r="A12531">
            <v>103194</v>
          </cell>
          <cell r="B12531" t="str">
            <v>INSTALAÇÃO DE SURF DUPLO, EM TUBO DE AÇO CARBONO - EQUIPAMENTO DE GINÁSTICA PARA ACADEMIA AO AR LIVRE / ACADEMIA DA TERCEIRA IDADE - ATI, INSTALADO SOBRE SOLO. AF_10/2021</v>
          </cell>
          <cell r="C12531" t="str">
            <v>UN</v>
          </cell>
          <cell r="D12531">
            <v>2815.6</v>
          </cell>
          <cell r="E12531">
            <v>2822.64</v>
          </cell>
          <cell r="F12531" t="str">
            <v>SINAPI JUNHO 2025</v>
          </cell>
        </row>
        <row r="12532">
          <cell r="A12532">
            <v>95001</v>
          </cell>
          <cell r="B12532" t="str">
            <v>EXECUÇÃO DE PASSEIO (CALÇADA) COM CONCRETO MOLDADO IN LOCO, FEITO EM OBRA, ACABAMENTO ESTAMPADO, ESPESSURA 6 CM, ARMADO. AF_08/2022</v>
          </cell>
          <cell r="C12532" t="str">
            <v>M2</v>
          </cell>
          <cell r="D12532">
            <v>0</v>
          </cell>
          <cell r="E12532">
            <v>0</v>
          </cell>
          <cell r="F12532" t="str">
            <v>SINAPI JUNHO 2025</v>
          </cell>
        </row>
        <row r="12533">
          <cell r="A12533">
            <v>95000</v>
          </cell>
          <cell r="B12533" t="str">
            <v>EXECUÇÃO DE PASSEIO (CALÇADA) COM CONCRETO MOLDADO IN LOCO, FEITO EM OBRA, ACABAMENTO ESTAMPADO, ESPESSURA 6 CM, NÃO ARMADO. AF_08/2022</v>
          </cell>
          <cell r="C12533" t="str">
            <v>M2</v>
          </cell>
          <cell r="D12533">
            <v>0</v>
          </cell>
          <cell r="E12533">
            <v>0</v>
          </cell>
          <cell r="F12533" t="str">
            <v>SINAPI JUNHO 2025</v>
          </cell>
        </row>
        <row r="12534">
          <cell r="A12534">
            <v>95005</v>
          </cell>
          <cell r="B12534" t="str">
            <v>EXECUÇÃO DE PASSEIO (CALÇADA) COM CONCRETO MOLDADO IN LOCO, FEITO EM OBRA, ACABAMENTO ESTAMPADO, ESPESSURA 8 CM, ARMADO. AF_08/2022</v>
          </cell>
          <cell r="C12534" t="str">
            <v>M2</v>
          </cell>
          <cell r="D12534">
            <v>0</v>
          </cell>
          <cell r="E12534">
            <v>0</v>
          </cell>
          <cell r="F12534" t="str">
            <v>SINAPI JUNHO 2025</v>
          </cell>
        </row>
        <row r="12535">
          <cell r="A12535">
            <v>95004</v>
          </cell>
          <cell r="B12535" t="str">
            <v>EXECUÇÃO DE PASSEIO (CALÇADA) COM CONCRETO MOLDADO IN LOCO, FEITO EM OBRA, ACABAMENTO ESTAMPADO, ESPESSURA 8 CM, NÃO ARMADO. AF_08/2022</v>
          </cell>
          <cell r="C12535" t="str">
            <v>M2</v>
          </cell>
          <cell r="D12535">
            <v>0</v>
          </cell>
          <cell r="E12535">
            <v>0</v>
          </cell>
          <cell r="F12535" t="str">
            <v>SINAPI JUNHO 2025</v>
          </cell>
        </row>
        <row r="12536">
          <cell r="A12536">
            <v>95003</v>
          </cell>
          <cell r="B12536" t="str">
            <v>EXECUÇÃO DE PASSEIO (CALÇADA) COM CONCRETO MOLDADO IN LOCO, USINADO, ACABAMENTO ESTAMPADO, ESPESSURA 6 CM, ARMADO. AF_08/2022</v>
          </cell>
          <cell r="C12536" t="str">
            <v>M2</v>
          </cell>
          <cell r="D12536">
            <v>0</v>
          </cell>
          <cell r="E12536">
            <v>0</v>
          </cell>
          <cell r="F12536" t="str">
            <v>SINAPI JUNHO 2025</v>
          </cell>
        </row>
        <row r="12537">
          <cell r="A12537">
            <v>95002</v>
          </cell>
          <cell r="B12537" t="str">
            <v>EXECUÇÃO DE PASSEIO (CALÇADA) COM CONCRETO MOLDADO IN LOCO, USINADO, ACABAMENTO ESTAMPADO, ESPESSURA 6 CM, NÃO ARMADO. AF_08/2022</v>
          </cell>
          <cell r="C12537" t="str">
            <v>M2</v>
          </cell>
          <cell r="D12537">
            <v>0</v>
          </cell>
          <cell r="E12537">
            <v>0</v>
          </cell>
          <cell r="F12537" t="str">
            <v>SINAPI JUNHO 2025</v>
          </cell>
        </row>
        <row r="12538">
          <cell r="A12538">
            <v>95007</v>
          </cell>
          <cell r="B12538" t="str">
            <v>EXECUÇÃO DE PASSEIO (CALÇADA) COM CONCRETO MOLDADO IN LOCO, USINADO, ACABAMENTO ESTAMPADO, ESPESSURA 8 CM, ARMADO. AF_08/2022</v>
          </cell>
          <cell r="C12538" t="str">
            <v>M2</v>
          </cell>
          <cell r="D12538">
            <v>0</v>
          </cell>
          <cell r="E12538">
            <v>0</v>
          </cell>
          <cell r="F12538" t="str">
            <v>SINAPI JUNHO 2025</v>
          </cell>
        </row>
        <row r="12539">
          <cell r="A12539">
            <v>95006</v>
          </cell>
          <cell r="B12539" t="str">
            <v>EXECUÇÃO DE PASSEIO (CALÇADA) COM CONCRETO MOLDADO IN LOCO, USINADO, ACABAMENTO ESTAMPADO, ESPESSURA 8 CM, NÃO ARMADO. AF_08/2022</v>
          </cell>
          <cell r="C12539" t="str">
            <v>M2</v>
          </cell>
          <cell r="D12539">
            <v>0</v>
          </cell>
          <cell r="E12539">
            <v>0</v>
          </cell>
          <cell r="F12539" t="str">
            <v>SINAPI JUNHO 2025</v>
          </cell>
        </row>
        <row r="12540">
          <cell r="A12540">
            <v>104313</v>
          </cell>
          <cell r="B12540" t="str">
            <v>EXECUÇÃO DE PASSEIO (CALÇADA) COM PLACAS DE CONCRETO PRÉ-FABRICADAS, ASSENTADAS COM ARGAMASSA, PLACAS DE 100 X 100 CM, NÃO ARMADO. AF_08/2022</v>
          </cell>
          <cell r="C12540" t="str">
            <v>M2</v>
          </cell>
          <cell r="D12540">
            <v>0</v>
          </cell>
          <cell r="E12540">
            <v>0</v>
          </cell>
          <cell r="F12540" t="str">
            <v>SINAPI JUNHO 2025</v>
          </cell>
        </row>
        <row r="12541">
          <cell r="A12541">
            <v>104312</v>
          </cell>
          <cell r="B12541" t="str">
            <v>EXECUÇÃO DE PASSEIO (CALÇADA) COM PLACAS DE CONCRETO PRÉ-FABRICADAS, ASSENTADAS COM ARGAMASSA, PLACAS DE 40 X 40 CM, NÃO ARMADO. AF_08/2022</v>
          </cell>
          <cell r="C12541" t="str">
            <v>M2</v>
          </cell>
          <cell r="D12541">
            <v>0</v>
          </cell>
          <cell r="E12541">
            <v>0</v>
          </cell>
          <cell r="F12541" t="str">
            <v>SINAPI JUNHO 2025</v>
          </cell>
        </row>
        <row r="12542">
          <cell r="A12542">
            <v>94992</v>
          </cell>
          <cell r="B12542" t="str">
            <v>EXECUÇÃO DE PASSEIO (CALÇADA) OU PISO DE CONCRETO COM CONCRETO MOLDADO IN LOCO, FEITO EM OBRA, ACABAMENTO CONVENCIONAL, ESPESSURA 6 CM, ARMADO. AF_08/2022</v>
          </cell>
          <cell r="C12542" t="str">
            <v>M2</v>
          </cell>
          <cell r="D12542">
            <v>78.510000000000005</v>
          </cell>
          <cell r="E12542">
            <v>80.25</v>
          </cell>
          <cell r="F12542" t="str">
            <v>SINAPI JUNHO 2025</v>
          </cell>
        </row>
        <row r="12543">
          <cell r="A12543">
            <v>94994</v>
          </cell>
          <cell r="B12543" t="str">
            <v>EXECUÇÃO DE PASSEIO (CALÇADA) OU PISO DE CONCRETO COM CONCRETO MOLDADO IN LOCO, FEITO EM OBRA, ACABAMENTO CONVENCIONAL, ESPESSURA 8 CM, ARMADO. AF_08/2022</v>
          </cell>
          <cell r="C12543" t="str">
            <v>M2</v>
          </cell>
          <cell r="D12543">
            <v>94.53</v>
          </cell>
          <cell r="E12543">
            <v>96.83</v>
          </cell>
          <cell r="F12543" t="str">
            <v>SINAPI JUNHO 2025</v>
          </cell>
        </row>
        <row r="12544">
          <cell r="A12544">
            <v>94990</v>
          </cell>
          <cell r="B12544" t="str">
            <v>EXECUÇÃO DE PASSEIO (CALÇADA) OU PISO DE CONCRETO COM CONCRETO MOLDADO IN LOCO, FEITO EM OBRA, ACABAMENTO CONVENCIONAL, NÃO ARMADO. AF_08/2022</v>
          </cell>
          <cell r="C12544" t="str">
            <v>M3</v>
          </cell>
          <cell r="D12544">
            <v>782.31</v>
          </cell>
          <cell r="E12544">
            <v>806.66</v>
          </cell>
          <cell r="F12544" t="str">
            <v>SINAPI JUNHO 2025</v>
          </cell>
        </row>
        <row r="12545">
          <cell r="A12545">
            <v>94991</v>
          </cell>
          <cell r="B12545" t="str">
            <v>EXECUÇÃO DE PASSEIO (CALÇADA) OU PISO DE CONCRETO COM CONCRETO MOLDADO IN LOCO, USINADO C20, ACABAMENTO CONVENCIONAL, NÃO ARMADO. AF_08/2022</v>
          </cell>
          <cell r="C12545" t="str">
            <v>M3</v>
          </cell>
          <cell r="D12545">
            <v>688.76</v>
          </cell>
          <cell r="E12545">
            <v>697.06</v>
          </cell>
          <cell r="F12545" t="str">
            <v>SINAPI JUNHO 2025</v>
          </cell>
        </row>
        <row r="12546">
          <cell r="A12546">
            <v>104626</v>
          </cell>
          <cell r="B12546" t="str">
            <v>EXECUÇÃO DE PASSEIO (CALÇADA) OU PISO DE CONCRETO COM CONCRETO MOLDADO IN LOCO, USINADO C25, ACABAMENTO CONVENCIONAL, NÃO ARMADO. AF_03/2023</v>
          </cell>
          <cell r="C12546" t="str">
            <v>M3</v>
          </cell>
          <cell r="D12546">
            <v>704.72</v>
          </cell>
          <cell r="E12546">
            <v>713.02</v>
          </cell>
          <cell r="F12546" t="str">
            <v>SINAPI JUNHO 2025</v>
          </cell>
        </row>
        <row r="12547">
          <cell r="A12547">
            <v>94993</v>
          </cell>
          <cell r="B12547" t="str">
            <v>EXECUÇÃO DE PASSEIO (CALÇADA) OU PISO DE CONCRETO COM CONCRETO MOLDADO IN LOCO, USINADO, ACABAMENTO CONVENCIONAL, ESPESSURA 6 CM, ARMADO. AF_08/2022</v>
          </cell>
          <cell r="C12547" t="str">
            <v>M2</v>
          </cell>
          <cell r="D12547">
            <v>72.89</v>
          </cell>
          <cell r="E12547">
            <v>73.680000000000007</v>
          </cell>
          <cell r="F12547" t="str">
            <v>SINAPI JUNHO 2025</v>
          </cell>
        </row>
        <row r="12548">
          <cell r="A12548">
            <v>94995</v>
          </cell>
          <cell r="B12548" t="str">
            <v>EXECUÇÃO DE PASSEIO (CALÇADA) OU PISO DE CONCRETO COM CONCRETO MOLDADO IN LOCO, USINADO, ACABAMENTO CONVENCIONAL, ESPESSURA 8 CM, ARMADO. AF_08/2022</v>
          </cell>
          <cell r="C12548" t="str">
            <v>M2</v>
          </cell>
          <cell r="D12548">
            <v>87.06</v>
          </cell>
          <cell r="E12548">
            <v>88.07</v>
          </cell>
          <cell r="F12548" t="str">
            <v>SINAPI JUNHO 2025</v>
          </cell>
        </row>
        <row r="12549">
          <cell r="A12549">
            <v>101169</v>
          </cell>
          <cell r="B12549" t="str">
            <v>EXECUÇÃO DE PAVIMENTO EM PARALELEPÍPEDOS, REJUNTAMENTO COM ARGAMASSA TRAÇO 1:3 (CIMENTO E AREIA). AF_05/2020</v>
          </cell>
          <cell r="C12549" t="str">
            <v>M2</v>
          </cell>
          <cell r="D12549">
            <v>86.29</v>
          </cell>
          <cell r="E12549">
            <v>88.63</v>
          </cell>
          <cell r="F12549" t="str">
            <v>SINAPI JUNHO 2025</v>
          </cell>
        </row>
        <row r="12550">
          <cell r="A12550">
            <v>104383</v>
          </cell>
          <cell r="B12550" t="str">
            <v>EXECUÇÃO DE PAVIMENTO EM PARALELEPÍPEDOS, REJUNTAMENTO COM PEDRISCO E EMULSÃO ASFÁLTICA. AF_05/2020</v>
          </cell>
          <cell r="C12550" t="str">
            <v>M2</v>
          </cell>
          <cell r="D12550">
            <v>0</v>
          </cell>
          <cell r="E12550">
            <v>0</v>
          </cell>
          <cell r="F12550" t="str">
            <v>SINAPI JUNHO 2025</v>
          </cell>
        </row>
        <row r="12551">
          <cell r="A12551">
            <v>101167</v>
          </cell>
          <cell r="B12551" t="str">
            <v>EXECUÇÃO DE PAVIMENTO EM PARALELEPÍPEDOS, REJUNTAMENTO COM PÓ DE PEDRA. AF_05/2020</v>
          </cell>
          <cell r="C12551" t="str">
            <v>M2</v>
          </cell>
          <cell r="D12551">
            <v>71.819999999999993</v>
          </cell>
          <cell r="E12551">
            <v>73.62</v>
          </cell>
          <cell r="F12551" t="str">
            <v>SINAPI JUNHO 2025</v>
          </cell>
        </row>
        <row r="12552">
          <cell r="A12552">
            <v>101172</v>
          </cell>
          <cell r="B12552" t="str">
            <v>EXECUÇÃO DE PAVIMENTO EM PEDRAS POLIÉDRICAS, REJUNTAMENTO COM ARGAMASSA TRAÇO 1:3 (CIMENTO E AREIA). AF_05/2020</v>
          </cell>
          <cell r="C12552" t="str">
            <v>M2</v>
          </cell>
          <cell r="D12552">
            <v>76.739999999999995</v>
          </cell>
          <cell r="E12552">
            <v>78.84</v>
          </cell>
          <cell r="F12552" t="str">
            <v>SINAPI JUNHO 2025</v>
          </cell>
        </row>
        <row r="12553">
          <cell r="A12553">
            <v>104384</v>
          </cell>
          <cell r="B12553" t="str">
            <v>EXECUÇÃO DE PAVIMENTO EM PEDRAS POLIÉDRICAS, REJUNTAMENTO COM PEDRISCO E EMULSÃO ASFÁLTICA. AF_05/2020</v>
          </cell>
          <cell r="C12553" t="str">
            <v>M2</v>
          </cell>
          <cell r="D12553">
            <v>0</v>
          </cell>
          <cell r="E12553">
            <v>0</v>
          </cell>
          <cell r="F12553" t="str">
            <v>SINAPI JUNHO 2025</v>
          </cell>
        </row>
        <row r="12554">
          <cell r="A12554">
            <v>101170</v>
          </cell>
          <cell r="B12554" t="str">
            <v>EXECUÇÃO DE PAVIMENTO EM PEDRAS POLIÉDRICAS, REJUNTAMENTO COM PÓ DE PEDRA. AF_05/2020</v>
          </cell>
          <cell r="C12554" t="str">
            <v>M2</v>
          </cell>
          <cell r="D12554">
            <v>51.26</v>
          </cell>
          <cell r="E12554">
            <v>52.69</v>
          </cell>
          <cell r="F12554" t="str">
            <v>SINAPI JUNHO 2025</v>
          </cell>
        </row>
        <row r="12555">
          <cell r="A12555">
            <v>104438</v>
          </cell>
          <cell r="B12555" t="str">
            <v>EXECUÇÃO DE PASSEIO COM PLACAS DE CONCRETO PERMEÁVEL (DRENANTE), PRÉ-FABRICADAS, DE 40 X 40 CM, ESPESSURA 6 CM. AF_10/2022</v>
          </cell>
          <cell r="C12555" t="str">
            <v>M2</v>
          </cell>
          <cell r="D12555">
            <v>0</v>
          </cell>
          <cell r="E12555">
            <v>0</v>
          </cell>
          <cell r="F12555" t="str">
            <v>SINAPI JUNHO 2025</v>
          </cell>
        </row>
        <row r="12556">
          <cell r="A12556">
            <v>92402</v>
          </cell>
          <cell r="B12556" t="str">
            <v>EXECUÇÃO DE PASSEIO EM PISO INTERTRAVADO, COM BLOCO 16 FACES DE 22 X 11 CM, ESPESSURA 6 CM. AF_10/2022</v>
          </cell>
          <cell r="C12556" t="str">
            <v>M2</v>
          </cell>
          <cell r="D12556">
            <v>80.5</v>
          </cell>
          <cell r="E12556">
            <v>82</v>
          </cell>
          <cell r="F12556" t="str">
            <v>SINAPI JUNHO 2025</v>
          </cell>
        </row>
        <row r="12557">
          <cell r="A12557">
            <v>104429</v>
          </cell>
          <cell r="B12557" t="str">
            <v>EXECUÇÃO DE PASSEIO EM PISO INTERTRAVADO, COM BLOCO DE CONCRETO PERMEÁVEL (DRENANTE) 16 FACES DE 22 X 11 CM, ESPESSURA 6 CM. AF_10/2022</v>
          </cell>
          <cell r="C12557" t="str">
            <v>M2</v>
          </cell>
          <cell r="D12557">
            <v>0</v>
          </cell>
          <cell r="E12557">
            <v>0</v>
          </cell>
          <cell r="F12557" t="str">
            <v>SINAPI JUNHO 2025</v>
          </cell>
        </row>
        <row r="12558">
          <cell r="A12558">
            <v>104426</v>
          </cell>
          <cell r="B12558" t="str">
            <v>EXECUÇÃO DE PASSEIO EM PISO INTERTRAVADO, COM BLOCO DE CONCRETO PERMEÁVEL RETANGULAR DE 20 X 10 CM, ESPESSURA 6 CM. AF_10/2022</v>
          </cell>
          <cell r="C12558" t="str">
            <v>M2</v>
          </cell>
          <cell r="D12558">
            <v>0</v>
          </cell>
          <cell r="E12558">
            <v>0</v>
          </cell>
          <cell r="F12558" t="str">
            <v>SINAPI JUNHO 2025</v>
          </cell>
        </row>
        <row r="12559">
          <cell r="A12559">
            <v>104436</v>
          </cell>
          <cell r="B12559" t="str">
            <v>EXECUÇÃO DE PASSEIO EM PISO INTERTRAVADO, COM BLOCO PODOTÁTIL (ALERTA OU DIRECIONAL) QUADRADO DE 20 X 20 CM, ESPESSURA 6 CM. AF_10/2022</v>
          </cell>
          <cell r="C12559" t="str">
            <v>M2</v>
          </cell>
          <cell r="D12559">
            <v>0</v>
          </cell>
          <cell r="E12559">
            <v>0</v>
          </cell>
          <cell r="F12559" t="str">
            <v>SINAPI JUNHO 2025</v>
          </cell>
        </row>
        <row r="12560">
          <cell r="A12560">
            <v>104434</v>
          </cell>
          <cell r="B12560" t="str">
            <v>EXECUÇÃO DE PASSEIO EM PISO INTERTRAVADO, COM BLOCO PODOTÁTIL (ALERTA OU DIRECIONAL) RETANGULAR DE 20 X 10 CM, ESPESSURA 6 CM. AF_10/2022</v>
          </cell>
          <cell r="C12560" t="str">
            <v>M2</v>
          </cell>
          <cell r="D12560">
            <v>0</v>
          </cell>
          <cell r="E12560">
            <v>0</v>
          </cell>
          <cell r="F12560" t="str">
            <v>SINAPI JUNHO 2025</v>
          </cell>
        </row>
        <row r="12561">
          <cell r="A12561">
            <v>104432</v>
          </cell>
          <cell r="B12561" t="str">
            <v>EXECUÇÃO DE PASSEIO EM PISO INTERTRAVADO, COM BLOCO RAQUETE 22 X 13,5 CM, ESPESSURA 6 CM. AF_10/2022</v>
          </cell>
          <cell r="C12561" t="str">
            <v>M2</v>
          </cell>
          <cell r="D12561">
            <v>100.77</v>
          </cell>
          <cell r="E12561">
            <v>102.8</v>
          </cell>
          <cell r="F12561" t="str">
            <v>SINAPI JUNHO 2025</v>
          </cell>
        </row>
        <row r="12562">
          <cell r="A12562">
            <v>93679</v>
          </cell>
          <cell r="B12562" t="str">
            <v>EXECUÇÃO DE PASSEIO EM PISO INTERTRAVADO, COM BLOCO RETANGULAR COLORIDO DE 20 X 10 CM, ESPESSURA 6 CM. AF_10/2022</v>
          </cell>
          <cell r="C12562" t="str">
            <v>M2</v>
          </cell>
          <cell r="D12562">
            <v>97.08</v>
          </cell>
          <cell r="E12562">
            <v>98.81</v>
          </cell>
          <cell r="F12562" t="str">
            <v>SINAPI JUNHO 2025</v>
          </cell>
        </row>
        <row r="12563">
          <cell r="A12563">
            <v>92396</v>
          </cell>
          <cell r="B12563" t="str">
            <v>EXECUÇÃO DE PASSEIO EM PISO INTERTRAVADO, COM BLOCO RETANGULAR COR NATURAL DE 20 X 10 CM, ESPESSURA 6 CM. AF_10/2022</v>
          </cell>
          <cell r="C12563" t="str">
            <v>M2</v>
          </cell>
          <cell r="D12563">
            <v>82.81</v>
          </cell>
          <cell r="E12563">
            <v>84.54</v>
          </cell>
          <cell r="F12563" t="str">
            <v>SINAPI JUNHO 2025</v>
          </cell>
        </row>
        <row r="12564">
          <cell r="A12564">
            <v>104439</v>
          </cell>
          <cell r="B12564" t="str">
            <v>EXECUÇÃO DE PAVIMENTO COM PLACAS DE CONCRETO PERMEÁVEL (DRENANTE), PRÉ-FABRICADAS, DE 40 X 40 CM, ESPESSURA 6 CM. AF_10/2022</v>
          </cell>
          <cell r="C12564" t="str">
            <v>M2</v>
          </cell>
          <cell r="D12564">
            <v>0</v>
          </cell>
          <cell r="E12564">
            <v>0</v>
          </cell>
          <cell r="F12564" t="str">
            <v>SINAPI JUNHO 2025</v>
          </cell>
        </row>
        <row r="12565">
          <cell r="A12565">
            <v>104440</v>
          </cell>
          <cell r="B12565" t="str">
            <v>EXECUÇÃO DE PAVIMENTO COM PLACAS DE CONCRETO PERMEÁVEL (DRENANTE), PRÉ-FABRICADAS, DE 40 X 40 CM, ESPESSURA 8 CM. AF_10/2022</v>
          </cell>
          <cell r="C12565" t="str">
            <v>M2</v>
          </cell>
          <cell r="D12565">
            <v>0</v>
          </cell>
          <cell r="E12565">
            <v>0</v>
          </cell>
          <cell r="F12565" t="str">
            <v>SINAPI JUNHO 2025</v>
          </cell>
        </row>
        <row r="12566">
          <cell r="A12566">
            <v>92406</v>
          </cell>
          <cell r="B12566" t="str">
            <v>EXECUÇÃO DE PAVIMENTO EM PISO INTERTRAVADO, COM BLOCO 16 FACES DE 22 X 11 CM, ESPESSURA 10 CM. AF_10/2022</v>
          </cell>
          <cell r="C12566" t="str">
            <v>M2</v>
          </cell>
          <cell r="D12566">
            <v>134.76</v>
          </cell>
          <cell r="E12566">
            <v>136.03</v>
          </cell>
          <cell r="F12566" t="str">
            <v>SINAPI JUNHO 2025</v>
          </cell>
        </row>
        <row r="12567">
          <cell r="A12567">
            <v>92403</v>
          </cell>
          <cell r="B12567" t="str">
            <v>EXECUÇÃO DE PAVIMENTO EM PISO INTERTRAVADO, COM BLOCO 16 FACES DE 22 X 11 CM, ESPESSURA 6 CM. AF_10/2022</v>
          </cell>
          <cell r="C12567" t="str">
            <v>M2</v>
          </cell>
          <cell r="D12567">
            <v>69.45</v>
          </cell>
          <cell r="E12567">
            <v>70.16</v>
          </cell>
          <cell r="F12567" t="str">
            <v>SINAPI JUNHO 2025</v>
          </cell>
        </row>
        <row r="12568">
          <cell r="A12568">
            <v>92404</v>
          </cell>
          <cell r="B12568" t="str">
            <v>EXECUÇÃO DE PAVIMENTO EM PISO INTERTRAVADO, COM BLOCO 16 FACES DE 22 X 11 CM, ESPESSURA 8 CM. AF_10/2022</v>
          </cell>
          <cell r="C12568" t="str">
            <v>M2</v>
          </cell>
          <cell r="D12568">
            <v>80.099999999999994</v>
          </cell>
          <cell r="E12568">
            <v>81.09</v>
          </cell>
          <cell r="F12568" t="str">
            <v>SINAPI JUNHO 2025</v>
          </cell>
        </row>
        <row r="12569">
          <cell r="A12569">
            <v>104430</v>
          </cell>
          <cell r="B12569" t="str">
            <v>EXECUÇÃO DE PAVIMENTO EM PISO INTERTRAVADO, COM BLOCO DE CONCRETO PERMEÁVEL (DRENANTE) 16 FACES DE 22 X 11 CM, ESPESSURA 6 CM. AF_10/2022</v>
          </cell>
          <cell r="C12569" t="str">
            <v>M2</v>
          </cell>
          <cell r="D12569">
            <v>0</v>
          </cell>
          <cell r="E12569">
            <v>0</v>
          </cell>
          <cell r="F12569" t="str">
            <v>SINAPI JUNHO 2025</v>
          </cell>
        </row>
        <row r="12570">
          <cell r="A12570">
            <v>104431</v>
          </cell>
          <cell r="B12570" t="str">
            <v>EXECUÇÃO DE PAVIMENTO EM PISO INTERTRAVADO, COM BLOCO DE CONCRETO PERMEÁVEL (DRENANTE) 16 FACES DE 22 X 11 CM, ESPESSURA 8 CM. AF_10/2022</v>
          </cell>
          <cell r="C12570" t="str">
            <v>M2</v>
          </cell>
          <cell r="D12570">
            <v>0</v>
          </cell>
          <cell r="E12570">
            <v>0</v>
          </cell>
          <cell r="F12570" t="str">
            <v>SINAPI JUNHO 2025</v>
          </cell>
        </row>
        <row r="12571">
          <cell r="A12571">
            <v>104427</v>
          </cell>
          <cell r="B12571" t="str">
            <v>EXECUÇÃO DE PAVIMENTO EM PISO INTERTRAVADO, COM BLOCO DE CONCRETO PERMEÁVEL (DRENANTE) RETANGULAR DE 20 X 10 CM, ESPESSURA 6 CM. AF_10/2022</v>
          </cell>
          <cell r="C12571" t="str">
            <v>M2</v>
          </cell>
          <cell r="D12571">
            <v>0</v>
          </cell>
          <cell r="E12571">
            <v>0</v>
          </cell>
          <cell r="F12571" t="str">
            <v>SINAPI JUNHO 2025</v>
          </cell>
        </row>
        <row r="12572">
          <cell r="A12572">
            <v>104428</v>
          </cell>
          <cell r="B12572" t="str">
            <v>EXECUÇÃO DE PAVIMENTO EM PISO INTERTRAVADO, COM BLOCO DE CONCRETO PERMEÁVEL (DRENANTE) RETANGULAR DE 20 X 10 CM, ESPESSURA 8 CM. AF_10/2022</v>
          </cell>
          <cell r="C12572" t="str">
            <v>M2</v>
          </cell>
          <cell r="D12572">
            <v>0</v>
          </cell>
          <cell r="E12572">
            <v>0</v>
          </cell>
          <cell r="F12572" t="str">
            <v>SINAPI JUNHO 2025</v>
          </cell>
        </row>
        <row r="12573">
          <cell r="A12573">
            <v>92391</v>
          </cell>
          <cell r="B12573" t="str">
            <v>EXECUÇÃO DE PAVIMENTO EM PISO INTERTRAVADO, COM BLOCO PISOGRAMA DE 35 X 15 CM, ESPESSURA 6 CM. AF_10/2022</v>
          </cell>
          <cell r="C12573" t="str">
            <v>M2</v>
          </cell>
          <cell r="D12573">
            <v>74.59</v>
          </cell>
          <cell r="E12573">
            <v>75.03</v>
          </cell>
          <cell r="F12573" t="str">
            <v>SINAPI JUNHO 2025</v>
          </cell>
        </row>
        <row r="12574">
          <cell r="A12574">
            <v>92392</v>
          </cell>
          <cell r="B12574" t="str">
            <v>EXECUÇÃO DE PAVIMENTO EM PISO INTERTRAVADO, COM BLOCO PISOGRAMA DE 35 X 15 CM, ESPESSURA 8 CM. AF_10/2022</v>
          </cell>
          <cell r="C12574" t="str">
            <v>M2</v>
          </cell>
          <cell r="D12574">
            <v>81.39</v>
          </cell>
          <cell r="E12574">
            <v>81.900000000000006</v>
          </cell>
          <cell r="F12574" t="str">
            <v>SINAPI JUNHO 2025</v>
          </cell>
        </row>
        <row r="12575">
          <cell r="A12575">
            <v>104437</v>
          </cell>
          <cell r="B12575" t="str">
            <v>EXECUÇÃO DE PAVIMENTO EM PISO INTERTRAVADO, COM BLOCO PODOTÁTIL (ALERTA OU DIRECIONAL) QUADRADO DE 20 X 20 CM, ESPESSURA 6 CM. AF_10/2022</v>
          </cell>
          <cell r="C12575" t="str">
            <v>M2</v>
          </cell>
          <cell r="D12575">
            <v>0</v>
          </cell>
          <cell r="E12575">
            <v>0</v>
          </cell>
          <cell r="F12575" t="str">
            <v>SINAPI JUNHO 2025</v>
          </cell>
        </row>
        <row r="12576">
          <cell r="A12576">
            <v>104435</v>
          </cell>
          <cell r="B12576" t="str">
            <v>EXECUÇÃO DE PAVIMENTO EM PISO INTERTRAVADO, COM BLOCO PODOTÁTIL (ALERTA OU DIRECIONAL) RETANGULAR DE 20 X 10 CM, ESPESSURA 6 CM. AF_10/2022</v>
          </cell>
          <cell r="C12576" t="str">
            <v>M2</v>
          </cell>
          <cell r="D12576">
            <v>0</v>
          </cell>
          <cell r="E12576">
            <v>0</v>
          </cell>
          <cell r="F12576" t="str">
            <v>SINAPI JUNHO 2025</v>
          </cell>
        </row>
        <row r="12577">
          <cell r="A12577">
            <v>104433</v>
          </cell>
          <cell r="B12577" t="str">
            <v>EXECUÇÃO DE PAVIMENTO EM PISO INTERTRAVADO, COM BLOCO RAQUETE 22 X 13,5 CM, ESPESSURA 6 CM. AF_10/2022</v>
          </cell>
          <cell r="C12577" t="str">
            <v>M2</v>
          </cell>
          <cell r="D12577">
            <v>88.37</v>
          </cell>
          <cell r="E12577">
            <v>89.51</v>
          </cell>
          <cell r="F12577" t="str">
            <v>SINAPI JUNHO 2025</v>
          </cell>
        </row>
        <row r="12578">
          <cell r="A12578">
            <v>93680</v>
          </cell>
          <cell r="B12578" t="str">
            <v>EXECUÇÃO DE PAVIMENTO EM PISO INTERTRAVADO, COM BLOCO RETANGULAR COLORIDO DE 20 X 10 CM, ESPESSURA 6 CM. AF_10/2022</v>
          </cell>
          <cell r="C12578" t="str">
            <v>M2</v>
          </cell>
          <cell r="D12578">
            <v>85.99</v>
          </cell>
          <cell r="E12578">
            <v>86.92</v>
          </cell>
          <cell r="F12578" t="str">
            <v>SINAPI JUNHO 2025</v>
          </cell>
        </row>
        <row r="12579">
          <cell r="A12579">
            <v>93681</v>
          </cell>
          <cell r="B12579" t="str">
            <v>EXECUÇÃO DE PAVIMENTO EM PISO INTERTRAVADO, COM BLOCO RETANGULAR COLORIDO DE 20 X 10 CM, ESPESSURA 8 CM. AF_10/2022</v>
          </cell>
          <cell r="C12579" t="str">
            <v>M2</v>
          </cell>
          <cell r="D12579">
            <v>102.18</v>
          </cell>
          <cell r="E12579">
            <v>103.4</v>
          </cell>
          <cell r="F12579" t="str">
            <v>SINAPI JUNHO 2025</v>
          </cell>
        </row>
        <row r="12580">
          <cell r="A12580">
            <v>92397</v>
          </cell>
          <cell r="B12580" t="str">
            <v>EXECUÇÃO DE PAVIMENTO EM PISO INTERTRAVADO, COM BLOCO RETANGULAR COR NATURAL DE 20 X 10 CM, ESPESSURA 6 CM. AF_10/2022</v>
          </cell>
          <cell r="C12580" t="str">
            <v>M2</v>
          </cell>
          <cell r="D12580">
            <v>72.08</v>
          </cell>
          <cell r="E12580">
            <v>73.010000000000005</v>
          </cell>
          <cell r="F12580" t="str">
            <v>SINAPI JUNHO 2025</v>
          </cell>
        </row>
        <row r="12581">
          <cell r="A12581">
            <v>92398</v>
          </cell>
          <cell r="B12581" t="str">
            <v>EXECUÇÃO DE PAVIMENTO EM PISO INTERTRAVADO, COM BLOCO RETANGULAR COR NATURAL DE 20 X 10 CM, ESPESSURA 8 CM. AF_10/2022</v>
          </cell>
          <cell r="C12581" t="str">
            <v>M2</v>
          </cell>
          <cell r="D12581">
            <v>82.72</v>
          </cell>
          <cell r="E12581">
            <v>83.94</v>
          </cell>
          <cell r="F12581" t="str">
            <v>SINAPI JUNHO 2025</v>
          </cell>
        </row>
        <row r="12582">
          <cell r="A12582">
            <v>92400</v>
          </cell>
          <cell r="B12582" t="str">
            <v>EXECUÇÃO DE PAVIMENTO EM PISO INTERTRAVADO, COM BLOCO RETANGULAR DE 20 X 10 CM, ESPESSURA 10 CM. AF_10/2022</v>
          </cell>
          <cell r="C12582" t="str">
            <v>M2</v>
          </cell>
          <cell r="D12582">
            <v>96.14</v>
          </cell>
          <cell r="E12582">
            <v>97.65</v>
          </cell>
          <cell r="F12582" t="str">
            <v>SINAPI JUNHO 2025</v>
          </cell>
        </row>
        <row r="12583">
          <cell r="A12583">
            <v>92395</v>
          </cell>
          <cell r="B12583" t="str">
            <v>EXECUÇÃO DE PAVIMENTO EM PISO INTERTRAVADO, COM BLOCO SEXTAVADO DE 25 X 25 CM, ESPESSURA 10 CM. AF_10/2022</v>
          </cell>
          <cell r="C12583" t="str">
            <v>M2</v>
          </cell>
          <cell r="D12583">
            <v>115.98</v>
          </cell>
          <cell r="E12583">
            <v>117.06</v>
          </cell>
          <cell r="F12583" t="str">
            <v>SINAPI JUNHO 2025</v>
          </cell>
        </row>
        <row r="12584">
          <cell r="A12584">
            <v>92393</v>
          </cell>
          <cell r="B12584" t="str">
            <v>EXECUÇÃO DE PAVIMENTO EM PISO INTERTRAVADO, COM BLOCO SEXTAVADO DE 25 X 25 CM, ESPESSURA 6 CM. AF_10/2022</v>
          </cell>
          <cell r="C12584" t="str">
            <v>M2</v>
          </cell>
          <cell r="D12584">
            <v>75.12</v>
          </cell>
          <cell r="E12584">
            <v>75.7</v>
          </cell>
          <cell r="F12584" t="str">
            <v>SINAPI JUNHO 2025</v>
          </cell>
        </row>
        <row r="12585">
          <cell r="A12585">
            <v>92394</v>
          </cell>
          <cell r="B12585" t="str">
            <v>EXECUÇÃO DE PAVIMENTO EM PISO INTERTRAVADO, COM BLOCO SEXTAVADO DE 25 X 25 CM, ESPESSURA 8 CM. AF_10/2022</v>
          </cell>
          <cell r="C12585" t="str">
            <v>M2</v>
          </cell>
          <cell r="D12585">
            <v>89.49</v>
          </cell>
          <cell r="E12585">
            <v>90.28</v>
          </cell>
          <cell r="F12585" t="str">
            <v>SINAPI JUNHO 2025</v>
          </cell>
        </row>
        <row r="12586">
          <cell r="A12586">
            <v>97115</v>
          </cell>
          <cell r="B12586" t="str">
            <v>APLICAÇÃO DE GRAXA EM BARRAS DE TRANSFERÊNCIA PARA EXECUÇÃO DE PAVIMENTO DE CONCRETO. AF_04/2022</v>
          </cell>
          <cell r="C12586" t="str">
            <v>KG</v>
          </cell>
          <cell r="D12586">
            <v>57.97</v>
          </cell>
          <cell r="E12586">
            <v>59.27</v>
          </cell>
          <cell r="F12586" t="str">
            <v>SINAPI JUNHO 2025</v>
          </cell>
        </row>
        <row r="12587">
          <cell r="A12587">
            <v>97113</v>
          </cell>
          <cell r="B12587" t="str">
            <v>APLICAÇÃO DE LONA PLÁSTICA PARA EXECUÇÃO DE PAVIMENTOS DE CONCRETO. AF_04/2022</v>
          </cell>
          <cell r="C12587" t="str">
            <v>M2</v>
          </cell>
          <cell r="D12587">
            <v>2.2400000000000002</v>
          </cell>
          <cell r="E12587">
            <v>2.27</v>
          </cell>
          <cell r="F12587" t="str">
            <v>SINAPI JUNHO 2025</v>
          </cell>
        </row>
        <row r="12588">
          <cell r="A12588">
            <v>97120</v>
          </cell>
          <cell r="B12588" t="str">
            <v>BARRAS DE LIGAÇÃO, AÇO CA-50 DE 10 MM, PARA EXECUÇÃO DE PAVIMENTO DE CONCRETO - FORNECIMENTO E INSTALAÇÃO. AF_04/2022</v>
          </cell>
          <cell r="C12588" t="str">
            <v>KG</v>
          </cell>
          <cell r="D12588">
            <v>9.83</v>
          </cell>
          <cell r="E12588">
            <v>9.98</v>
          </cell>
          <cell r="F12588" t="str">
            <v>SINAPI JUNHO 2025</v>
          </cell>
        </row>
        <row r="12589">
          <cell r="A12589">
            <v>97116</v>
          </cell>
          <cell r="B12589" t="str">
            <v>BARRAS DE TRANSFERÊNCIA, AÇO CA-25 DE 16,0 MM, PARA EXECUÇÃO DE PAVIMENTO DE CONCRETO - FORNECIMENTO E INSTALAÇÃO. AF_04/2022</v>
          </cell>
          <cell r="C12589" t="str">
            <v>KG</v>
          </cell>
          <cell r="D12589">
            <v>22.81</v>
          </cell>
          <cell r="E12589">
            <v>23.75</v>
          </cell>
          <cell r="F12589" t="str">
            <v>SINAPI JUNHO 2025</v>
          </cell>
        </row>
        <row r="12590">
          <cell r="A12590">
            <v>97117</v>
          </cell>
          <cell r="B12590" t="str">
            <v>BARRAS DE TRANSFERÊNCIA, AÇO CA-25 DE 20,0 MM, PARA EXECUÇÃO DE PAVIMENTO DE CONCRETO - FORNECIMENTO E INSTALAÇÃO. AF_04/2022</v>
          </cell>
          <cell r="C12590" t="str">
            <v>KG</v>
          </cell>
          <cell r="D12590">
            <v>20.010000000000002</v>
          </cell>
          <cell r="E12590">
            <v>20.6</v>
          </cell>
          <cell r="F12590" t="str">
            <v>SINAPI JUNHO 2025</v>
          </cell>
        </row>
        <row r="12591">
          <cell r="A12591">
            <v>97118</v>
          </cell>
          <cell r="B12591" t="str">
            <v>BARRAS DE TRANSFERÊNCIA, AÇO CA-25 DE 25,0 MM, PARA EXECUÇÃO DE PAVIMENTO DE CONCRETO - FORNECIMENTO E INSTALAÇÃO. AF_04/2022</v>
          </cell>
          <cell r="C12591" t="str">
            <v>KG</v>
          </cell>
          <cell r="D12591">
            <v>16.64</v>
          </cell>
          <cell r="E12591">
            <v>17.010000000000002</v>
          </cell>
          <cell r="F12591" t="str">
            <v>SINAPI JUNHO 2025</v>
          </cell>
        </row>
        <row r="12592">
          <cell r="A12592">
            <v>97119</v>
          </cell>
          <cell r="B12592" t="str">
            <v>BARRAS DE TRANSFERÊNCIA, AÇO CA-25 DE 32,0 MM, PARA EXECUÇÃO DE PAVIMENTO DE CONCRETO - FORNECIMENTO E INSTALAÇÃO. AF_04/2022</v>
          </cell>
          <cell r="C12592" t="str">
            <v>KG</v>
          </cell>
          <cell r="D12592">
            <v>15.02</v>
          </cell>
          <cell r="E12592">
            <v>15.25</v>
          </cell>
          <cell r="F12592" t="str">
            <v>SINAPI JUNHO 2025</v>
          </cell>
        </row>
        <row r="12593">
          <cell r="A12593">
            <v>97114</v>
          </cell>
          <cell r="B12593" t="str">
            <v>EXECUÇÃO DE JUNTAS DE CONTRAÇÃO PARA PAVIMENTOS DE CONCRETO. AF_04/2022</v>
          </cell>
          <cell r="C12593" t="str">
            <v>M</v>
          </cell>
          <cell r="D12593">
            <v>0.4</v>
          </cell>
          <cell r="E12593">
            <v>0.43</v>
          </cell>
          <cell r="F12593" t="str">
            <v>SINAPI JUNHO 2025</v>
          </cell>
        </row>
        <row r="12594">
          <cell r="A12594">
            <v>97111</v>
          </cell>
          <cell r="B12594" t="str">
            <v>EXECUÇÃO DE PAVIMENTO DE CONCRETO ARMADO (PCA), FCK = 30 MPA, ESPESSURA DE 15,0 CM. AF_04/2022</v>
          </cell>
          <cell r="C12594" t="str">
            <v>M2</v>
          </cell>
          <cell r="D12594">
            <v>202.78</v>
          </cell>
          <cell r="E12594">
            <v>204.7</v>
          </cell>
          <cell r="F12594" t="str">
            <v>SINAPI JUNHO 2025</v>
          </cell>
        </row>
        <row r="12595">
          <cell r="A12595">
            <v>97112</v>
          </cell>
          <cell r="B12595" t="str">
            <v>EXECUÇÃO DE PAVIMENTO DE CONCRETO ARMADO (PCA), FCK = 30 MPA, ESPESSURA DE 17,5 CM. AF_04/2022</v>
          </cell>
          <cell r="C12595" t="str">
            <v>M2</v>
          </cell>
          <cell r="D12595">
            <v>209.62</v>
          </cell>
          <cell r="E12595">
            <v>211.63</v>
          </cell>
          <cell r="F12595" t="str">
            <v>SINAPI JUNHO 2025</v>
          </cell>
        </row>
        <row r="12596">
          <cell r="A12596">
            <v>103904</v>
          </cell>
          <cell r="B12596" t="str">
            <v>EXECUÇÃO DE PAVIMENTO DE CONCRETO SIMPLES (PCS), FCK = 35 MPA, ESPESSURA DE 15,0 CM. AF_04/2022</v>
          </cell>
          <cell r="C12596" t="str">
            <v>M2</v>
          </cell>
          <cell r="D12596">
            <v>123.35</v>
          </cell>
          <cell r="E12596">
            <v>124.95</v>
          </cell>
          <cell r="F12596" t="str">
            <v>SINAPI JUNHO 2025</v>
          </cell>
        </row>
        <row r="12597">
          <cell r="A12597">
            <v>103905</v>
          </cell>
          <cell r="B12597" t="str">
            <v>EXECUÇÃO DE PAVIMENTO DE CONCRETO SIMPLES (PCS), FCK = 35 MPA, ESPESSURA DE 16,0 CM. AF_04/2022</v>
          </cell>
          <cell r="C12597" t="str">
            <v>M2</v>
          </cell>
          <cell r="D12597">
            <v>130.16</v>
          </cell>
          <cell r="E12597">
            <v>131.81</v>
          </cell>
          <cell r="F12597" t="str">
            <v>SINAPI JUNHO 2025</v>
          </cell>
        </row>
        <row r="12598">
          <cell r="A12598">
            <v>103907</v>
          </cell>
          <cell r="B12598" t="str">
            <v>EXECUÇÃO DE PAVIMENTO DE CONCRETO SIMPLES (PCS), FCK = 35 MPA, ESPESSURA DE 17,5 CM. AF_04/2022</v>
          </cell>
          <cell r="C12598" t="str">
            <v>M2</v>
          </cell>
          <cell r="D12598">
            <v>137.06</v>
          </cell>
          <cell r="E12598">
            <v>138.74</v>
          </cell>
          <cell r="F12598" t="str">
            <v>SINAPI JUNHO 2025</v>
          </cell>
        </row>
        <row r="12599">
          <cell r="A12599">
            <v>103911</v>
          </cell>
          <cell r="B12599" t="str">
            <v>EXECUÇÃO DE PAVIMENTO DE CONCRETO SIMPLES (PCS), FCK = 35 MPA, ESPESSURA DE 25,0 CM. AF_04/2022</v>
          </cell>
          <cell r="C12599" t="str">
            <v>M2</v>
          </cell>
          <cell r="D12599">
            <v>200.91</v>
          </cell>
          <cell r="E12599">
            <v>202.91</v>
          </cell>
          <cell r="F12599" t="str">
            <v>SINAPI JUNHO 2025</v>
          </cell>
        </row>
        <row r="12600">
          <cell r="A12600">
            <v>97104</v>
          </cell>
          <cell r="B12600" t="str">
            <v>EXECUÇÃO DE PAVIMENTO DE CONCRETO SIMPLES (PCS), FCK = 40 MPA, ESPESSURA DE 15,0 CM. AF_04/2022</v>
          </cell>
          <cell r="C12600" t="str">
            <v>M2</v>
          </cell>
          <cell r="D12600">
            <v>126.82</v>
          </cell>
          <cell r="E12600">
            <v>128.41999999999999</v>
          </cell>
          <cell r="F12600" t="str">
            <v>SINAPI JUNHO 2025</v>
          </cell>
        </row>
        <row r="12601">
          <cell r="A12601">
            <v>103906</v>
          </cell>
          <cell r="B12601" t="str">
            <v>EXECUÇÃO DE PAVIMENTO DE CONCRETO SIMPLES (PCS), FCK = 40 MPA, ESPESSURA DE 16,0 CM. AF_04/2022</v>
          </cell>
          <cell r="C12601" t="str">
            <v>M2</v>
          </cell>
          <cell r="D12601">
            <v>158.68</v>
          </cell>
          <cell r="E12601">
            <v>160.88</v>
          </cell>
          <cell r="F12601" t="str">
            <v>SINAPI JUNHO 2025</v>
          </cell>
        </row>
        <row r="12602">
          <cell r="A12602">
            <v>97105</v>
          </cell>
          <cell r="B12602" t="str">
            <v>EXECUÇÃO DE PAVIMENTO DE CONCRETO SIMPLES (PCS), FCK = 40 MPA, ESPESSURA DE 17,5 CM. AF_04/2022</v>
          </cell>
          <cell r="C12602" t="str">
            <v>M2</v>
          </cell>
          <cell r="D12602">
            <v>143.22999999999999</v>
          </cell>
          <cell r="E12602">
            <v>144.94</v>
          </cell>
          <cell r="F12602" t="str">
            <v>SINAPI JUNHO 2025</v>
          </cell>
        </row>
        <row r="12603">
          <cell r="A12603">
            <v>97106</v>
          </cell>
          <cell r="B12603" t="str">
            <v>EXECUÇÃO DE PAVIMENTO DE CONCRETO SIMPLES (PCS), FCK = 40 MPA, ESPESSURA DE 20,0 CM. AF_04/2022</v>
          </cell>
          <cell r="C12603" t="str">
            <v>M2</v>
          </cell>
          <cell r="D12603">
            <v>158.77000000000001</v>
          </cell>
          <cell r="E12603">
            <v>160.59</v>
          </cell>
          <cell r="F12603" t="str">
            <v>SINAPI JUNHO 2025</v>
          </cell>
        </row>
        <row r="12604">
          <cell r="A12604">
            <v>97107</v>
          </cell>
          <cell r="B12604" t="str">
            <v>EXECUÇÃO DE PAVIMENTO DE CONCRETO SIMPLES (PCS), FCK = 40 MPA, ESPESSURA DE 22,5 CM. AF_04/2022</v>
          </cell>
          <cell r="C12604" t="str">
            <v>M2</v>
          </cell>
          <cell r="D12604">
            <v>181.08</v>
          </cell>
          <cell r="E12604">
            <v>182.99</v>
          </cell>
          <cell r="F12604" t="str">
            <v>SINAPI JUNHO 2025</v>
          </cell>
        </row>
        <row r="12605">
          <cell r="A12605">
            <v>97108</v>
          </cell>
          <cell r="B12605" t="str">
            <v>EXECUÇÃO DE PAVIMENTO DE CONCRETO SIMPLES (PCS), FCK = 40 MPA, ESPESSURA DE 25,0 CM. AF_04/2022</v>
          </cell>
          <cell r="C12605" t="str">
            <v>M2</v>
          </cell>
          <cell r="D12605">
            <v>206.68</v>
          </cell>
          <cell r="E12605">
            <v>208.68</v>
          </cell>
          <cell r="F12605" t="str">
            <v>SINAPI JUNHO 2025</v>
          </cell>
        </row>
        <row r="12606">
          <cell r="A12606">
            <v>97109</v>
          </cell>
          <cell r="B12606" t="str">
            <v>EXECUÇÃO DE PAVIMENTO DE CONCRETO SIMPLES (PCS), FCK = 40 MPA, ESPESSURA DE 27,5 CM. AF_04/2022</v>
          </cell>
          <cell r="C12606" t="str">
            <v>M2</v>
          </cell>
          <cell r="D12606">
            <v>228.36</v>
          </cell>
          <cell r="E12606">
            <v>230.56</v>
          </cell>
          <cell r="F12606" t="str">
            <v>SINAPI JUNHO 2025</v>
          </cell>
        </row>
        <row r="12607">
          <cell r="A12607">
            <v>103913</v>
          </cell>
          <cell r="B12607" t="str">
            <v>EXECUÇÃO DE PISO INDUSTRIAL DE CONCRETO ARMADO, FCK = 20 MPA, ESPESSURA DE 12,0 CM. AF_04/2022</v>
          </cell>
          <cell r="C12607" t="str">
            <v>M2</v>
          </cell>
          <cell r="D12607">
            <v>116.15</v>
          </cell>
          <cell r="E12607">
            <v>117.38</v>
          </cell>
          <cell r="F12607" t="str">
            <v>SINAPI JUNHO 2025</v>
          </cell>
        </row>
        <row r="12608">
          <cell r="A12608">
            <v>103914</v>
          </cell>
          <cell r="B12608" t="str">
            <v>EXECUÇÃO DE PISO INDUSTRIAL DE CONCRETO ARMADO, FCK = 20 MPA, ESPESSURA DE 14,0 CM. AF_04/2022</v>
          </cell>
          <cell r="C12608" t="str">
            <v>M2</v>
          </cell>
          <cell r="D12608">
            <v>135.47</v>
          </cell>
          <cell r="E12608">
            <v>136.88</v>
          </cell>
          <cell r="F12608" t="str">
            <v>SINAPI JUNHO 2025</v>
          </cell>
        </row>
        <row r="12609">
          <cell r="A12609">
            <v>103915</v>
          </cell>
          <cell r="B12609" t="str">
            <v>EXECUÇÃO DE PISO INDUSTRIAL DE CONCRETO ARMADO, FCK = 20 MPA, ESPESSURA DE 15,0 CM. AF_04/2022</v>
          </cell>
          <cell r="C12609" t="str">
            <v>M2</v>
          </cell>
          <cell r="D12609">
            <v>147.58000000000001</v>
          </cell>
          <cell r="E12609">
            <v>149.04</v>
          </cell>
          <cell r="F12609" t="str">
            <v>SINAPI JUNHO 2025</v>
          </cell>
        </row>
        <row r="12610">
          <cell r="A12610">
            <v>103916</v>
          </cell>
          <cell r="B12610" t="str">
            <v>EXECUÇÃO DE PISO INDUSTRIAL DE CONCRETO ARMADO, FCK = 20 MPA, ESPESSURA DE 18,0 CM. AF_04/2022</v>
          </cell>
          <cell r="C12610" t="str">
            <v>M2</v>
          </cell>
          <cell r="D12610">
            <v>169.53</v>
          </cell>
          <cell r="E12610">
            <v>171.13</v>
          </cell>
          <cell r="F12610" t="str">
            <v>SINAPI JUNHO 2025</v>
          </cell>
        </row>
        <row r="12611">
          <cell r="A12611">
            <v>103917</v>
          </cell>
          <cell r="B12611" t="str">
            <v>EXECUÇÃO DE PISO INDUSTRIAL DE CONCRETO ARMADO, FCK = 20 MPA, ESPESSURA DE 20,0 CM. AF_04/2022</v>
          </cell>
          <cell r="C12611" t="str">
            <v>M2</v>
          </cell>
          <cell r="D12611">
            <v>194.42</v>
          </cell>
          <cell r="E12611">
            <v>196.17</v>
          </cell>
          <cell r="F12611" t="str">
            <v>SINAPI JUNHO 2025</v>
          </cell>
        </row>
        <row r="12612">
          <cell r="A12612">
            <v>103918</v>
          </cell>
          <cell r="B12612" t="str">
            <v>EXECUÇÃO DE PISO INDUSTRIAL DE CONCRETO ARMADO, FCK = 20 MPA, ESPESSURA DE 22,0 CM. AF_04/2022</v>
          </cell>
          <cell r="C12612" t="str">
            <v>M2</v>
          </cell>
          <cell r="D12612">
            <v>205.7</v>
          </cell>
          <cell r="E12612">
            <v>207.52</v>
          </cell>
          <cell r="F12612" t="str">
            <v>SINAPI JUNHO 2025</v>
          </cell>
        </row>
        <row r="12613">
          <cell r="A12613">
            <v>103919</v>
          </cell>
          <cell r="B12613" t="str">
            <v>EXECUÇÃO DE PISO INDUSTRIAL REFORÇADO COM FIBRAS, FCK = 30 MPA, ESPESSURA DE 12,0 CM. AF_04/2022</v>
          </cell>
          <cell r="C12613" t="str">
            <v>M2</v>
          </cell>
          <cell r="D12613">
            <v>0</v>
          </cell>
          <cell r="E12613">
            <v>0</v>
          </cell>
          <cell r="F12613" t="str">
            <v>SINAPI JUNHO 2025</v>
          </cell>
        </row>
        <row r="12614">
          <cell r="A12614">
            <v>103920</v>
          </cell>
          <cell r="B12614" t="str">
            <v>EXECUÇÃO DE PISO INDUSTRIAL REFORÇADO COM FIBRAS, FCK = 30 MPA, ESPESSURA DE 14,0 CM. AF_04/2022</v>
          </cell>
          <cell r="C12614" t="str">
            <v>M2</v>
          </cell>
          <cell r="D12614">
            <v>0</v>
          </cell>
          <cell r="E12614">
            <v>0</v>
          </cell>
          <cell r="F12614" t="str">
            <v>SINAPI JUNHO 2025</v>
          </cell>
        </row>
        <row r="12615">
          <cell r="A12615">
            <v>103921</v>
          </cell>
          <cell r="B12615" t="str">
            <v>EXECUÇÃO DE PISO INDUSTRIAL REFORÇADO COM FIBRAS, FCK = 30 MPA, ESPESSURA DE 16,0 CM. AF_04/2022</v>
          </cell>
          <cell r="C12615" t="str">
            <v>M2</v>
          </cell>
          <cell r="D12615">
            <v>0</v>
          </cell>
          <cell r="E12615">
            <v>0</v>
          </cell>
          <cell r="F12615" t="str">
            <v>SINAPI JUNHO 2025</v>
          </cell>
        </row>
        <row r="12616">
          <cell r="A12616">
            <v>103922</v>
          </cell>
          <cell r="B12616" t="str">
            <v>EXECUÇÃO DE PISO INDUSTRIAL REFORÇADO COM FIBRAS, FCK = 30 MPA, ESPESSURA DE 18,0 CM. AF_04/2022</v>
          </cell>
          <cell r="C12616" t="str">
            <v>M2</v>
          </cell>
          <cell r="D12616">
            <v>0</v>
          </cell>
          <cell r="E12616">
            <v>0</v>
          </cell>
          <cell r="F12616" t="str">
            <v>SINAPI JUNHO 2025</v>
          </cell>
        </row>
        <row r="12617">
          <cell r="A12617">
            <v>103923</v>
          </cell>
          <cell r="B12617" t="str">
            <v>EXECUÇÃO DE PISO INDUSTRIAL REFORÇADO COM FIBRAS, FCK = 30 MPA, ESPESSURA DE 20,0 CM. AF_04/2022</v>
          </cell>
          <cell r="C12617" t="str">
            <v>M2</v>
          </cell>
          <cell r="D12617">
            <v>0</v>
          </cell>
          <cell r="E12617">
            <v>0</v>
          </cell>
          <cell r="F12617" t="str">
            <v>SINAPI JUNHO 2025</v>
          </cell>
        </row>
        <row r="12618">
          <cell r="A12618">
            <v>103908</v>
          </cell>
          <cell r="B12618" t="str">
            <v>EXECUÇÃO PAVIMENTO DE CONCRETO SIMPLES (PCS), FCK = 35 MPA, ESPESSURA DE 20,0 CM. AF_04/2022</v>
          </cell>
          <cell r="C12618" t="str">
            <v>M2</v>
          </cell>
          <cell r="D12618">
            <v>154.15</v>
          </cell>
          <cell r="E12618">
            <v>155.97</v>
          </cell>
          <cell r="F12618" t="str">
            <v>SINAPI JUNHO 2025</v>
          </cell>
        </row>
        <row r="12619">
          <cell r="A12619">
            <v>103909</v>
          </cell>
          <cell r="B12619" t="str">
            <v>EXECUÇÃO PAVIMENTO DE CONCRETO SIMPLES (PCS), FCK = 35 MPA, ESPESSURA DE 22,5 CM. AF_04/2022</v>
          </cell>
          <cell r="C12619" t="str">
            <v>M2</v>
          </cell>
          <cell r="D12619">
            <v>175.89</v>
          </cell>
          <cell r="E12619">
            <v>177.8</v>
          </cell>
          <cell r="F12619" t="str">
            <v>SINAPI JUNHO 2025</v>
          </cell>
        </row>
        <row r="12620">
          <cell r="A12620">
            <v>103912</v>
          </cell>
          <cell r="B12620" t="str">
            <v>EXECUÇÃO PAVIMENTO DE CONCRETO SIMPLES (PCS), FCK = 35 MPA, ESPESSURA DE 27,5 CM. AF_04/2022</v>
          </cell>
          <cell r="C12620" t="str">
            <v>M2</v>
          </cell>
          <cell r="D12620">
            <v>222.01</v>
          </cell>
          <cell r="E12620">
            <v>224.21</v>
          </cell>
          <cell r="F12620" t="str">
            <v>SINAPI JUNHO 2025</v>
          </cell>
        </row>
        <row r="12621">
          <cell r="A12621">
            <v>101979</v>
          </cell>
          <cell r="B12621" t="str">
            <v>CHAPIM (RUFO CAPA) EM AÇO GALVANIZADO, CORTE 33. AF_11/2020</v>
          </cell>
          <cell r="C12621" t="str">
            <v>M</v>
          </cell>
          <cell r="D12621">
            <v>39.479999999999997</v>
          </cell>
          <cell r="E12621">
            <v>40.15</v>
          </cell>
          <cell r="F12621" t="str">
            <v>SINAPI JUNHO 2025</v>
          </cell>
        </row>
        <row r="12622">
          <cell r="A12622">
            <v>101970</v>
          </cell>
          <cell r="B12622" t="str">
            <v>CHAPIM SOBRE MUROS LINEARES, EM CONCRETO PRÉ-MOLDADO, COMPRIMENTO DE ATÉ 6 M, ASSENTADO COM ARGAMASSA 1:6 COM ADITIVO. AF_11/2020</v>
          </cell>
          <cell r="C12622" t="str">
            <v>M</v>
          </cell>
          <cell r="D12622">
            <v>0</v>
          </cell>
          <cell r="E12622">
            <v>0</v>
          </cell>
          <cell r="F12622" t="str">
            <v>SINAPI JUNHO 2025</v>
          </cell>
        </row>
        <row r="12623">
          <cell r="A12623">
            <v>101972</v>
          </cell>
          <cell r="B12623" t="str">
            <v>CHAPIM SOBRE MUROS LINEARES, EM CONCRETO PRÉ-MOLDADO, COMPRIMENTO MAIOR QUE 6 M, ASSENTADO COM ARGAMASSA 1:6 COM ADITIVO. AF_11/2020</v>
          </cell>
          <cell r="C12623" t="str">
            <v>M</v>
          </cell>
          <cell r="D12623">
            <v>0</v>
          </cell>
          <cell r="E12623">
            <v>0</v>
          </cell>
          <cell r="F12623" t="str">
            <v>SINAPI JUNHO 2025</v>
          </cell>
        </row>
        <row r="12624">
          <cell r="A12624">
            <v>101966</v>
          </cell>
          <cell r="B12624" t="str">
            <v>CHAPIM SOBRE MUROS LINEARES, EM GRANITO OU MÁRMORE, L = 25 CM, ASSENTADO COM ARGAMASSA 1:6 COM ADITIVO. AF_11/2020</v>
          </cell>
          <cell r="C12624" t="str">
            <v>M</v>
          </cell>
          <cell r="D12624">
            <v>188.56</v>
          </cell>
          <cell r="E12624">
            <v>189.74</v>
          </cell>
          <cell r="F12624" t="str">
            <v>SINAPI JUNHO 2025</v>
          </cell>
        </row>
        <row r="12625">
          <cell r="A12625">
            <v>101976</v>
          </cell>
          <cell r="B12625" t="str">
            <v>CHAPIM SOBRE MUROS NÃO LINEARES, EM CONCRETO PRÉ-MOLDADO, COMPRIMENTO DE ATÉ 6 M, ASSENTADO COM ARGAMASSA 1:6 COM ADITIVO. AF_11/2020</v>
          </cell>
          <cell r="C12625" t="str">
            <v>M</v>
          </cell>
          <cell r="D12625">
            <v>0</v>
          </cell>
          <cell r="E12625">
            <v>0</v>
          </cell>
          <cell r="F12625" t="str">
            <v>SINAPI JUNHO 2025</v>
          </cell>
        </row>
        <row r="12626">
          <cell r="A12626">
            <v>101978</v>
          </cell>
          <cell r="B12626" t="str">
            <v>CHAPIM SOBRE MUROS NÃO LINEARES, EM CONCRETO PRÉ-MOLDADO, COMPRIMENTO MAIOR QUE 6 M, ASSENTADO COM ARGAMASSA 1:6 COM ADITIVO. AF_11/2020</v>
          </cell>
          <cell r="C12626" t="str">
            <v>M</v>
          </cell>
          <cell r="D12626">
            <v>0</v>
          </cell>
          <cell r="E12626">
            <v>0</v>
          </cell>
          <cell r="F12626" t="str">
            <v>SINAPI JUNHO 2025</v>
          </cell>
        </row>
        <row r="12627">
          <cell r="A12627">
            <v>101967</v>
          </cell>
          <cell r="B12627" t="str">
            <v>PEITORIL LINEAR EM CONCRETO PRÉ-MOLDADO, COMPRIMENTO DE ATÉ 2 M, ASSENTADO COM ARGAMASSA 1:6 COM ADITIVO. AF_11/2020</v>
          </cell>
          <cell r="C12627" t="str">
            <v>M</v>
          </cell>
          <cell r="D12627">
            <v>0</v>
          </cell>
          <cell r="E12627">
            <v>0</v>
          </cell>
          <cell r="F12627" t="str">
            <v>SINAPI JUNHO 2025</v>
          </cell>
        </row>
        <row r="12628">
          <cell r="A12628">
            <v>101968</v>
          </cell>
          <cell r="B12628" t="str">
            <v>PEITORIL LINEAR EM CONCRETO PRÉ-MOLDADO, COMPRIMENTO MAIOR QUE 2 M, ASSENTADO COM ARGAMASSA 1:6 COM ADITIVO. AF_11/2020</v>
          </cell>
          <cell r="C12628" t="str">
            <v>M</v>
          </cell>
          <cell r="D12628">
            <v>0</v>
          </cell>
          <cell r="E12628">
            <v>0</v>
          </cell>
          <cell r="F12628" t="str">
            <v>SINAPI JUNHO 2025</v>
          </cell>
        </row>
        <row r="12629">
          <cell r="A12629">
            <v>101965</v>
          </cell>
          <cell r="B12629" t="str">
            <v>PEITORIL LINEAR EM GRANITO OU MÁRMORE, L = 15CM, ASSENTADO COM ARGAMASSA 1:6 COM ADITIVO. AF_11/2020</v>
          </cell>
          <cell r="C12629" t="str">
            <v>M</v>
          </cell>
          <cell r="D12629">
            <v>146.41</v>
          </cell>
          <cell r="E12629">
            <v>148.96</v>
          </cell>
          <cell r="F12629" t="str">
            <v>SINAPI JUNHO 2025</v>
          </cell>
        </row>
        <row r="12630">
          <cell r="A12630">
            <v>104100</v>
          </cell>
          <cell r="B12630" t="str">
            <v>FACHADA CORTINA EM VIDRO NO SISTEMA STICK, CONSIDERANDO MODULAÇÃO DE 1,25 X 3,20 M, COM ABERTURA, ACABAMENTO ANODIZADO OU PINTADO - FORNECIMENTO E INSTALAÇÃO. AF_06/2022</v>
          </cell>
          <cell r="C12630" t="str">
            <v>M2</v>
          </cell>
          <cell r="D12630">
            <v>0</v>
          </cell>
          <cell r="E12630">
            <v>0</v>
          </cell>
          <cell r="F12630" t="str">
            <v>SINAPI JUNHO 2025</v>
          </cell>
        </row>
        <row r="12631">
          <cell r="A12631">
            <v>104099</v>
          </cell>
          <cell r="B12631" t="str">
            <v>FACHADA CORTINA EM VIDRO NO SISTEMA STICK, CONSIDERANDO MODULAÇÃO DE 1,25 X 3,20 M, SEM ABERTURA, ACABAMENTO ANODIZADO OU PINTADO - FORNECIMENTO E INSTALAÇÃO. AF_06/2022</v>
          </cell>
          <cell r="C12631" t="str">
            <v>M2</v>
          </cell>
          <cell r="D12631">
            <v>0</v>
          </cell>
          <cell r="E12631">
            <v>0</v>
          </cell>
          <cell r="F12631" t="str">
            <v>SINAPI JUNHO 2025</v>
          </cell>
        </row>
        <row r="12632">
          <cell r="A12632">
            <v>104102</v>
          </cell>
          <cell r="B12632" t="str">
            <v>FACHADA CORTINA EM VIDRO NO SISTEMA UNITIZADO, CONSIDERANDO MODULAÇÃO DE 1,25 X 3,20 M, COM ABERTURA, ACABAMENTO ANODIZADO OU PINTADO - FORNECIMENTO E INSTALAÇÃO. AF_06/2022</v>
          </cell>
          <cell r="C12632" t="str">
            <v>M2</v>
          </cell>
          <cell r="D12632">
            <v>0</v>
          </cell>
          <cell r="E12632">
            <v>0</v>
          </cell>
          <cell r="F12632" t="str">
            <v>SINAPI JUNHO 2025</v>
          </cell>
        </row>
        <row r="12633">
          <cell r="A12633">
            <v>104101</v>
          </cell>
          <cell r="B12633" t="str">
            <v>FACHADA CORTINA EM VIDRO NO SISTEMA UNITIZADO, CONSIDERANDO MODULAÇÃO DE 1,25 X 3,20 M, SEM ABERTURA, ACABAMENTO ANODIZADO OU PINTADO - FORNECIMENTO E INSTALAÇÃO. AF_06/2022</v>
          </cell>
          <cell r="C12633" t="str">
            <v>M2</v>
          </cell>
          <cell r="D12633">
            <v>0</v>
          </cell>
          <cell r="E12633">
            <v>0</v>
          </cell>
          <cell r="F12633" t="str">
            <v>SINAPI JUNHO 2025</v>
          </cell>
        </row>
        <row r="12634">
          <cell r="A12634">
            <v>104103</v>
          </cell>
          <cell r="B12634" t="str">
            <v>FACHADA EM VIDRO NO SISTEMA SPIDER GLASS, CONSIDERANDO MÓDULOS DE 2,00 X 2,50 M, FIXADO EM ESTRUTURA METÁLICA FORNECIMENTO E INSTALAÇÃO. AF_06/2022</v>
          </cell>
          <cell r="C12634" t="str">
            <v>M2</v>
          </cell>
          <cell r="D12634">
            <v>0</v>
          </cell>
          <cell r="E12634">
            <v>0</v>
          </cell>
          <cell r="F12634" t="str">
            <v>SINAPI JUNHO 2025</v>
          </cell>
        </row>
        <row r="12635">
          <cell r="A12635">
            <v>92123</v>
          </cell>
          <cell r="B12635" t="str">
            <v>ENSACAMENTO DE AREIA. AF_11/2015</v>
          </cell>
          <cell r="C12635" t="str">
            <v>M3</v>
          </cell>
          <cell r="D12635">
            <v>49.24</v>
          </cell>
          <cell r="E12635">
            <v>52.34</v>
          </cell>
          <cell r="F12635" t="str">
            <v>SINAPI JUNHO 2025</v>
          </cell>
        </row>
        <row r="12636">
          <cell r="A12636">
            <v>92121</v>
          </cell>
          <cell r="B12636" t="str">
            <v>PENEIRAMENTO DE AREIA COM PENEIRA ELÉTRICA. AF_11/2015</v>
          </cell>
          <cell r="C12636" t="str">
            <v>M3</v>
          </cell>
          <cell r="D12636">
            <v>32.950000000000003</v>
          </cell>
          <cell r="E12636">
            <v>35.6</v>
          </cell>
          <cell r="F12636" t="str">
            <v>SINAPI JUNHO 2025</v>
          </cell>
        </row>
        <row r="12637">
          <cell r="A12637">
            <v>92122</v>
          </cell>
          <cell r="B12637" t="str">
            <v>PENEIRAMENTO DE AREIA COM PENEIRA MANUAL. AF_11/2015</v>
          </cell>
          <cell r="C12637" t="str">
            <v>M3</v>
          </cell>
          <cell r="D12637">
            <v>55.13</v>
          </cell>
          <cell r="E12637">
            <v>59.95</v>
          </cell>
          <cell r="F12637" t="str">
            <v>SINAPI JUNHO 2025</v>
          </cell>
        </row>
        <row r="12638">
          <cell r="A12638">
            <v>103615</v>
          </cell>
          <cell r="B12638" t="str">
            <v>PERFURAÇÃO HORIZONTAL DIRECIONAL E INSTALAÇÃO DE TUBULAÇÃO PEAD 110 MM, EM SOLO DE 1ª CATEGORIA. AF_01/2022</v>
          </cell>
          <cell r="C12638" t="str">
            <v>M</v>
          </cell>
          <cell r="D12638">
            <v>0</v>
          </cell>
          <cell r="E12638">
            <v>0</v>
          </cell>
          <cell r="F12638" t="str">
            <v>SINAPI JUNHO 2025</v>
          </cell>
        </row>
        <row r="12639">
          <cell r="A12639">
            <v>103637</v>
          </cell>
          <cell r="B12639" t="str">
            <v>PERFURAÇÃO HORIZONTAL DIRECIONAL E INSTALAÇÃO DE TUBULAÇÃO PEAD 110 MM, EM SOLO DE 2ª CATEGORIA. AF_01/2022</v>
          </cell>
          <cell r="C12639" t="str">
            <v>M</v>
          </cell>
          <cell r="D12639">
            <v>0</v>
          </cell>
          <cell r="E12639">
            <v>0</v>
          </cell>
          <cell r="F12639" t="str">
            <v>SINAPI JUNHO 2025</v>
          </cell>
        </row>
        <row r="12640">
          <cell r="A12640">
            <v>103593</v>
          </cell>
          <cell r="B12640" t="str">
            <v>PERFURAÇÃO HORIZONTAL DIRECIONAL E INSTALAÇÃO DE TUBULAÇÃO PEAD 110 MM, EM SOLO MOLE. AF_01/2022</v>
          </cell>
          <cell r="C12640" t="str">
            <v>M</v>
          </cell>
          <cell r="D12640">
            <v>0</v>
          </cell>
          <cell r="E12640">
            <v>0</v>
          </cell>
          <cell r="F12640" t="str">
            <v>SINAPI JUNHO 2025</v>
          </cell>
        </row>
        <row r="12641">
          <cell r="A12641">
            <v>103616</v>
          </cell>
          <cell r="B12641" t="str">
            <v>PERFURAÇÃO HORIZONTAL DIRECIONAL E INSTALAÇÃO DE TUBULAÇÃO PEAD 160 MM, EM SOLO DE 1ª CATEGORIA. AF_01/2022</v>
          </cell>
          <cell r="C12641" t="str">
            <v>M</v>
          </cell>
          <cell r="D12641">
            <v>0</v>
          </cell>
          <cell r="E12641">
            <v>0</v>
          </cell>
          <cell r="F12641" t="str">
            <v>SINAPI JUNHO 2025</v>
          </cell>
        </row>
        <row r="12642">
          <cell r="A12642">
            <v>103638</v>
          </cell>
          <cell r="B12642" t="str">
            <v>PERFURAÇÃO HORIZONTAL DIRECIONAL E INSTALAÇÃO DE TUBULAÇÃO PEAD 160 MM, EM SOLO DE 2ª CATEGORIA. AF_01/2022</v>
          </cell>
          <cell r="C12642" t="str">
            <v>M</v>
          </cell>
          <cell r="D12642">
            <v>0</v>
          </cell>
          <cell r="E12642">
            <v>0</v>
          </cell>
          <cell r="F12642" t="str">
            <v>SINAPI JUNHO 2025</v>
          </cell>
        </row>
        <row r="12643">
          <cell r="A12643">
            <v>103594</v>
          </cell>
          <cell r="B12643" t="str">
            <v>PERFURAÇÃO HORIZONTAL DIRECIONAL E INSTALAÇÃO DE TUBULAÇÃO PEAD 160 MM, EM SOLO MOLE. AF_01/2022</v>
          </cell>
          <cell r="C12643" t="str">
            <v>M</v>
          </cell>
          <cell r="D12643">
            <v>0</v>
          </cell>
          <cell r="E12643">
            <v>0</v>
          </cell>
          <cell r="F12643" t="str">
            <v>SINAPI JUNHO 2025</v>
          </cell>
        </row>
        <row r="12644">
          <cell r="A12644">
            <v>103617</v>
          </cell>
          <cell r="B12644" t="str">
            <v>PERFURAÇÃO HORIZONTAL DIRECIONAL E INSTALAÇÃO DE TUBULAÇÃO PEAD 180 MM, EM SOLO DE 1ª CATEGORIA. AF_01/2022</v>
          </cell>
          <cell r="C12644" t="str">
            <v>M</v>
          </cell>
          <cell r="D12644">
            <v>0</v>
          </cell>
          <cell r="E12644">
            <v>0</v>
          </cell>
          <cell r="F12644" t="str">
            <v>SINAPI JUNHO 2025</v>
          </cell>
        </row>
        <row r="12645">
          <cell r="A12645">
            <v>103639</v>
          </cell>
          <cell r="B12645" t="str">
            <v>PERFURAÇÃO HORIZONTAL DIRECIONAL E INSTALAÇÃO DE TUBULAÇÃO PEAD 180 MM, EM SOLO DE 2ª CATEGORIA. AF_01/2022</v>
          </cell>
          <cell r="C12645" t="str">
            <v>M</v>
          </cell>
          <cell r="D12645">
            <v>0</v>
          </cell>
          <cell r="E12645">
            <v>0</v>
          </cell>
          <cell r="F12645" t="str">
            <v>SINAPI JUNHO 2025</v>
          </cell>
        </row>
        <row r="12646">
          <cell r="A12646">
            <v>103595</v>
          </cell>
          <cell r="B12646" t="str">
            <v>PERFURAÇÃO HORIZONTAL DIRECIONAL E INSTALAÇÃO DE TUBULAÇÃO PEAD 180 MM, EM SOLO MOLE. AF_01/2022</v>
          </cell>
          <cell r="C12646" t="str">
            <v>M</v>
          </cell>
          <cell r="D12646">
            <v>0</v>
          </cell>
          <cell r="E12646">
            <v>0</v>
          </cell>
          <cell r="F12646" t="str">
            <v>SINAPI JUNHO 2025</v>
          </cell>
        </row>
        <row r="12647">
          <cell r="A12647">
            <v>103609</v>
          </cell>
          <cell r="B12647" t="str">
            <v>PERFURAÇÃO HORIZONTAL DIRECIONAL E INSTALAÇÃO DE TUBULAÇÃO PEAD 20 MM, EM SOLO DE 1ª CATEGORIA. AF_01/2022</v>
          </cell>
          <cell r="C12647" t="str">
            <v>M</v>
          </cell>
          <cell r="D12647">
            <v>0</v>
          </cell>
          <cell r="E12647">
            <v>0</v>
          </cell>
          <cell r="F12647" t="str">
            <v>SINAPI JUNHO 2025</v>
          </cell>
        </row>
        <row r="12648">
          <cell r="A12648">
            <v>103631</v>
          </cell>
          <cell r="B12648" t="str">
            <v>PERFURAÇÃO HORIZONTAL DIRECIONAL E INSTALAÇÃO DE TUBULAÇÃO PEAD 20 MM, EM SOLO DE 2ª CATEGORIA. AF_01/2022</v>
          </cell>
          <cell r="C12648" t="str">
            <v>M</v>
          </cell>
          <cell r="D12648">
            <v>0</v>
          </cell>
          <cell r="E12648">
            <v>0</v>
          </cell>
          <cell r="F12648" t="str">
            <v>SINAPI JUNHO 2025</v>
          </cell>
        </row>
        <row r="12649">
          <cell r="A12649">
            <v>103587</v>
          </cell>
          <cell r="B12649" t="str">
            <v>PERFURAÇÃO HORIZONTAL DIRECIONAL E INSTALAÇÃO DE TUBULAÇÃO PEAD 20 MM, EM SOLO MOLE. AF_01/2022</v>
          </cell>
          <cell r="C12649" t="str">
            <v>M</v>
          </cell>
          <cell r="D12649">
            <v>0</v>
          </cell>
          <cell r="E12649">
            <v>0</v>
          </cell>
          <cell r="F12649" t="str">
            <v>SINAPI JUNHO 2025</v>
          </cell>
        </row>
        <row r="12650">
          <cell r="A12650">
            <v>103618</v>
          </cell>
          <cell r="B12650" t="str">
            <v>PERFURAÇÃO HORIZONTAL DIRECIONAL E INSTALAÇÃO DE TUBULAÇÃO PEAD 200 MM, EM SOLO DE 1ª CATEGORIA. AF_01/2022</v>
          </cell>
          <cell r="C12650" t="str">
            <v>M</v>
          </cell>
          <cell r="D12650">
            <v>0</v>
          </cell>
          <cell r="E12650">
            <v>0</v>
          </cell>
          <cell r="F12650" t="str">
            <v>SINAPI JUNHO 2025</v>
          </cell>
        </row>
        <row r="12651">
          <cell r="A12651">
            <v>103640</v>
          </cell>
          <cell r="B12651" t="str">
            <v>PERFURAÇÃO HORIZONTAL DIRECIONAL E INSTALAÇÃO DE TUBULAÇÃO PEAD 200 MM, EM SOLO DE 2ª CATEGORIA. AF_01/2022</v>
          </cell>
          <cell r="C12651" t="str">
            <v>M</v>
          </cell>
          <cell r="D12651">
            <v>0</v>
          </cell>
          <cell r="E12651">
            <v>0</v>
          </cell>
          <cell r="F12651" t="str">
            <v>SINAPI JUNHO 2025</v>
          </cell>
        </row>
        <row r="12652">
          <cell r="A12652">
            <v>103596</v>
          </cell>
          <cell r="B12652" t="str">
            <v>PERFURAÇÃO HORIZONTAL DIRECIONAL E INSTALAÇÃO DE TUBULAÇÃO PEAD 200 MM, EM SOLO MOLE. AF_01/2022</v>
          </cell>
          <cell r="C12652" t="str">
            <v>M</v>
          </cell>
          <cell r="D12652">
            <v>0</v>
          </cell>
          <cell r="E12652">
            <v>0</v>
          </cell>
          <cell r="F12652" t="str">
            <v>SINAPI JUNHO 2025</v>
          </cell>
        </row>
        <row r="12653">
          <cell r="A12653">
            <v>103619</v>
          </cell>
          <cell r="B12653" t="str">
            <v>PERFURAÇÃO HORIZONTAL DIRECIONAL E INSTALAÇÃO DE TUBULAÇÃO PEAD 225 MM, EM SOLO DE 1ª CATEGORIA. AF_01/2022</v>
          </cell>
          <cell r="C12653" t="str">
            <v>M</v>
          </cell>
          <cell r="D12653">
            <v>0</v>
          </cell>
          <cell r="E12653">
            <v>0</v>
          </cell>
          <cell r="F12653" t="str">
            <v>SINAPI JUNHO 2025</v>
          </cell>
        </row>
        <row r="12654">
          <cell r="A12654">
            <v>103641</v>
          </cell>
          <cell r="B12654" t="str">
            <v>PERFURAÇÃO HORIZONTAL DIRECIONAL E INSTALAÇÃO DE TUBULAÇÃO PEAD 225 MM, EM SOLO DE 2ª CATEGORIA. AF_01/2022</v>
          </cell>
          <cell r="C12654" t="str">
            <v>M</v>
          </cell>
          <cell r="D12654">
            <v>0</v>
          </cell>
          <cell r="E12654">
            <v>0</v>
          </cell>
          <cell r="F12654" t="str">
            <v>SINAPI JUNHO 2025</v>
          </cell>
        </row>
        <row r="12655">
          <cell r="A12655">
            <v>103597</v>
          </cell>
          <cell r="B12655" t="str">
            <v>PERFURAÇÃO HORIZONTAL DIRECIONAL E INSTALAÇÃO DE TUBULAÇÃO PEAD 225 MM, EM SOLO MOLE. AF_01/2022</v>
          </cell>
          <cell r="C12655" t="str">
            <v>M</v>
          </cell>
          <cell r="D12655">
            <v>0</v>
          </cell>
          <cell r="E12655">
            <v>0</v>
          </cell>
          <cell r="F12655" t="str">
            <v>SINAPI JUNHO 2025</v>
          </cell>
        </row>
        <row r="12656">
          <cell r="A12656">
            <v>103620</v>
          </cell>
          <cell r="B12656" t="str">
            <v>PERFURAÇÃO HORIZONTAL DIRECIONAL E INSTALAÇÃO DE TUBULAÇÃO PEAD 250 MM, EM SOLO DE 1ª CATEGORIA. AF_01/2022</v>
          </cell>
          <cell r="C12656" t="str">
            <v>M</v>
          </cell>
          <cell r="D12656">
            <v>0</v>
          </cell>
          <cell r="E12656">
            <v>0</v>
          </cell>
          <cell r="F12656" t="str">
            <v>SINAPI JUNHO 2025</v>
          </cell>
        </row>
        <row r="12657">
          <cell r="A12657">
            <v>103642</v>
          </cell>
          <cell r="B12657" t="str">
            <v>PERFURAÇÃO HORIZONTAL DIRECIONAL E INSTALAÇÃO DE TUBULAÇÃO PEAD 250 MM, EM SOLO DE 2ª CATEGORIA. AF_01/2022</v>
          </cell>
          <cell r="C12657" t="str">
            <v>M</v>
          </cell>
          <cell r="D12657">
            <v>0</v>
          </cell>
          <cell r="E12657">
            <v>0</v>
          </cell>
          <cell r="F12657" t="str">
            <v>SINAPI JUNHO 2025</v>
          </cell>
        </row>
        <row r="12658">
          <cell r="A12658">
            <v>103598</v>
          </cell>
          <cell r="B12658" t="str">
            <v>PERFURAÇÃO HORIZONTAL DIRECIONAL E INSTALAÇÃO DE TUBULAÇÃO PEAD 250 MM, EM SOLO MOLE. AF_01/2022</v>
          </cell>
          <cell r="C12658" t="str">
            <v>M</v>
          </cell>
          <cell r="D12658">
            <v>0</v>
          </cell>
          <cell r="E12658">
            <v>0</v>
          </cell>
          <cell r="F12658" t="str">
            <v>SINAPI JUNHO 2025</v>
          </cell>
        </row>
        <row r="12659">
          <cell r="A12659">
            <v>103621</v>
          </cell>
          <cell r="B12659" t="str">
            <v>PERFURAÇÃO HORIZONTAL DIRECIONAL E INSTALAÇÃO DE TUBULAÇÃO PEAD 280 MM, EM SOLO DE 1ª CATEGORIA. AF_01/2022</v>
          </cell>
          <cell r="C12659" t="str">
            <v>M</v>
          </cell>
          <cell r="D12659">
            <v>0</v>
          </cell>
          <cell r="E12659">
            <v>0</v>
          </cell>
          <cell r="F12659" t="str">
            <v>SINAPI JUNHO 2025</v>
          </cell>
        </row>
        <row r="12660">
          <cell r="A12660">
            <v>103643</v>
          </cell>
          <cell r="B12660" t="str">
            <v>PERFURAÇÃO HORIZONTAL DIRECIONAL E INSTALAÇÃO DE TUBULAÇÃO PEAD 280 MM, EM SOLO DE 2ª CATEGORIA. AF_01/2022</v>
          </cell>
          <cell r="C12660" t="str">
            <v>M</v>
          </cell>
          <cell r="D12660">
            <v>0</v>
          </cell>
          <cell r="E12660">
            <v>0</v>
          </cell>
          <cell r="F12660" t="str">
            <v>SINAPI JUNHO 2025</v>
          </cell>
        </row>
        <row r="12661">
          <cell r="A12661">
            <v>103599</v>
          </cell>
          <cell r="B12661" t="str">
            <v>PERFURAÇÃO HORIZONTAL DIRECIONAL E INSTALAÇÃO DE TUBULAÇÃO PEAD 280 MM, EM SOLO MOLE. AF_01/2022</v>
          </cell>
          <cell r="C12661" t="str">
            <v>M</v>
          </cell>
          <cell r="D12661">
            <v>0</v>
          </cell>
          <cell r="E12661">
            <v>0</v>
          </cell>
          <cell r="F12661" t="str">
            <v>SINAPI JUNHO 2025</v>
          </cell>
        </row>
        <row r="12662">
          <cell r="A12662">
            <v>103622</v>
          </cell>
          <cell r="B12662" t="str">
            <v>PERFURAÇÃO HORIZONTAL DIRECIONAL E INSTALAÇÃO DE TUBULAÇÃO PEAD 315 MM, EM SOLO DE 1ª CATEGORIA. AF_01/2022</v>
          </cell>
          <cell r="C12662" t="str">
            <v>M</v>
          </cell>
          <cell r="D12662">
            <v>0</v>
          </cell>
          <cell r="E12662">
            <v>0</v>
          </cell>
          <cell r="F12662" t="str">
            <v>SINAPI JUNHO 2025</v>
          </cell>
        </row>
        <row r="12663">
          <cell r="A12663">
            <v>103644</v>
          </cell>
          <cell r="B12663" t="str">
            <v>PERFURAÇÃO HORIZONTAL DIRECIONAL E INSTALAÇÃO DE TUBULAÇÃO PEAD 315 MM, EM SOLO DE 2ª CATEGORIA. AF_01/2022</v>
          </cell>
          <cell r="C12663" t="str">
            <v>M</v>
          </cell>
          <cell r="D12663">
            <v>0</v>
          </cell>
          <cell r="E12663">
            <v>0</v>
          </cell>
          <cell r="F12663" t="str">
            <v>SINAPI JUNHO 2025</v>
          </cell>
        </row>
        <row r="12664">
          <cell r="A12664">
            <v>103600</v>
          </cell>
          <cell r="B12664" t="str">
            <v>PERFURAÇÃO HORIZONTAL DIRECIONAL E INSTALAÇÃO DE TUBULAÇÃO PEAD 315 MM, EM SOLO MOLE. AF_01/2022</v>
          </cell>
          <cell r="C12664" t="str">
            <v>M</v>
          </cell>
          <cell r="D12664">
            <v>0</v>
          </cell>
          <cell r="E12664">
            <v>0</v>
          </cell>
          <cell r="F12664" t="str">
            <v>SINAPI JUNHO 2025</v>
          </cell>
        </row>
        <row r="12665">
          <cell r="A12665">
            <v>103610</v>
          </cell>
          <cell r="B12665" t="str">
            <v>PERFURAÇÃO HORIZONTAL DIRECIONAL E INSTALAÇÃO DE TUBULAÇÃO PEAD 32 MM, EM SOLO DE 1ª CATEGORIA. AF_01/2022</v>
          </cell>
          <cell r="C12665" t="str">
            <v>M</v>
          </cell>
          <cell r="D12665">
            <v>0</v>
          </cell>
          <cell r="E12665">
            <v>0</v>
          </cell>
          <cell r="F12665" t="str">
            <v>SINAPI JUNHO 2025</v>
          </cell>
        </row>
        <row r="12666">
          <cell r="A12666">
            <v>103632</v>
          </cell>
          <cell r="B12666" t="str">
            <v>PERFURAÇÃO HORIZONTAL DIRECIONAL E INSTALAÇÃO DE TUBULAÇÃO PEAD 32 MM, EM SOLO DE 2ª CATEGORIA. AF_01/2022</v>
          </cell>
          <cell r="C12666" t="str">
            <v>M</v>
          </cell>
          <cell r="D12666">
            <v>0</v>
          </cell>
          <cell r="E12666">
            <v>0</v>
          </cell>
          <cell r="F12666" t="str">
            <v>SINAPI JUNHO 2025</v>
          </cell>
        </row>
        <row r="12667">
          <cell r="A12667">
            <v>103588</v>
          </cell>
          <cell r="B12667" t="str">
            <v>PERFURAÇÃO HORIZONTAL DIRECIONAL E INSTALAÇÃO DE TUBULAÇÃO PEAD 32 MM, EM SOLO MOLE. AF_01/2022</v>
          </cell>
          <cell r="C12667" t="str">
            <v>M</v>
          </cell>
          <cell r="D12667">
            <v>0</v>
          </cell>
          <cell r="E12667">
            <v>0</v>
          </cell>
          <cell r="F12667" t="str">
            <v>SINAPI JUNHO 2025</v>
          </cell>
        </row>
        <row r="12668">
          <cell r="A12668">
            <v>103623</v>
          </cell>
          <cell r="B12668" t="str">
            <v>PERFURAÇÃO HORIZONTAL DIRECIONAL E INSTALAÇÃO DE TUBULAÇÃO PEAD 355 MM, EM SOLO DE 1ª CATEGORIA. AF_01/2022</v>
          </cell>
          <cell r="C12668" t="str">
            <v>M</v>
          </cell>
          <cell r="D12668">
            <v>0</v>
          </cell>
          <cell r="E12668">
            <v>0</v>
          </cell>
          <cell r="F12668" t="str">
            <v>SINAPI JUNHO 2025</v>
          </cell>
        </row>
        <row r="12669">
          <cell r="A12669">
            <v>103645</v>
          </cell>
          <cell r="B12669" t="str">
            <v>PERFURAÇÃO HORIZONTAL DIRECIONAL E INSTALAÇÃO DE TUBULAÇÃO PEAD 355 MM, EM SOLO DE 2ª CATEGORIA. AF_01/2022</v>
          </cell>
          <cell r="C12669" t="str">
            <v>M</v>
          </cell>
          <cell r="D12669">
            <v>0</v>
          </cell>
          <cell r="E12669">
            <v>0</v>
          </cell>
          <cell r="F12669" t="str">
            <v>SINAPI JUNHO 2025</v>
          </cell>
        </row>
        <row r="12670">
          <cell r="A12670">
            <v>103601</v>
          </cell>
          <cell r="B12670" t="str">
            <v>PERFURAÇÃO HORIZONTAL DIRECIONAL E INSTALAÇÃO DE TUBULAÇÃO PEAD 355 MM, EM SOLO MOLE. AF_01/2022</v>
          </cell>
          <cell r="C12670" t="str">
            <v>M</v>
          </cell>
          <cell r="D12670">
            <v>0</v>
          </cell>
          <cell r="E12670">
            <v>0</v>
          </cell>
          <cell r="F12670" t="str">
            <v>SINAPI JUNHO 2025</v>
          </cell>
        </row>
        <row r="12671">
          <cell r="A12671">
            <v>103624</v>
          </cell>
          <cell r="B12671" t="str">
            <v>PERFURAÇÃO HORIZONTAL DIRECIONAL E INSTALAÇÃO DE TUBULAÇÃO PEAD 400 MM, EM SOLO DE 1ª CATEGORIA. AF_01/2022</v>
          </cell>
          <cell r="C12671" t="str">
            <v>M</v>
          </cell>
          <cell r="D12671">
            <v>0</v>
          </cell>
          <cell r="E12671">
            <v>0</v>
          </cell>
          <cell r="F12671" t="str">
            <v>SINAPI JUNHO 2025</v>
          </cell>
        </row>
        <row r="12672">
          <cell r="A12672">
            <v>103646</v>
          </cell>
          <cell r="B12672" t="str">
            <v>PERFURAÇÃO HORIZONTAL DIRECIONAL E INSTALAÇÃO DE TUBULAÇÃO PEAD 400 MM, EM SOLO DE 2ª CATEGORIA. AF_01/2022</v>
          </cell>
          <cell r="C12672" t="str">
            <v>M</v>
          </cell>
          <cell r="D12672">
            <v>0</v>
          </cell>
          <cell r="E12672">
            <v>0</v>
          </cell>
          <cell r="F12672" t="str">
            <v>SINAPI JUNHO 2025</v>
          </cell>
        </row>
        <row r="12673">
          <cell r="A12673">
            <v>103602</v>
          </cell>
          <cell r="B12673" t="str">
            <v>PERFURAÇÃO HORIZONTAL DIRECIONAL E INSTALAÇÃO DE TUBULAÇÃO PEAD 400 MM, EM SOLO MOLE. AF_01/2022</v>
          </cell>
          <cell r="C12673" t="str">
            <v>M</v>
          </cell>
          <cell r="D12673">
            <v>0</v>
          </cell>
          <cell r="E12673">
            <v>0</v>
          </cell>
          <cell r="F12673" t="str">
            <v>SINAPI JUNHO 2025</v>
          </cell>
        </row>
        <row r="12674">
          <cell r="A12674">
            <v>103625</v>
          </cell>
          <cell r="B12674" t="str">
            <v>PERFURAÇÃO HORIZONTAL DIRECIONAL E INSTALAÇÃO DE TUBULAÇÃO PEAD 450 MM, EM SOLO DE 1ª CATEGORIA. AF_01/2022</v>
          </cell>
          <cell r="C12674" t="str">
            <v>M</v>
          </cell>
          <cell r="D12674">
            <v>0</v>
          </cell>
          <cell r="E12674">
            <v>0</v>
          </cell>
          <cell r="F12674" t="str">
            <v>SINAPI JUNHO 2025</v>
          </cell>
        </row>
        <row r="12675">
          <cell r="A12675">
            <v>103647</v>
          </cell>
          <cell r="B12675" t="str">
            <v>PERFURAÇÃO HORIZONTAL DIRECIONAL E INSTALAÇÃO DE TUBULAÇÃO PEAD 450 MM, EM SOLO DE 2ª CATEGORIA. AF_01/2022</v>
          </cell>
          <cell r="C12675" t="str">
            <v>M</v>
          </cell>
          <cell r="D12675">
            <v>0</v>
          </cell>
          <cell r="E12675">
            <v>0</v>
          </cell>
          <cell r="F12675" t="str">
            <v>SINAPI JUNHO 2025</v>
          </cell>
        </row>
        <row r="12676">
          <cell r="A12676">
            <v>103603</v>
          </cell>
          <cell r="B12676" t="str">
            <v>PERFURAÇÃO HORIZONTAL DIRECIONAL E INSTALAÇÃO DE TUBULAÇÃO PEAD 450 MM, EM SOLO MOLE. AF_01/2022</v>
          </cell>
          <cell r="C12676" t="str">
            <v>M</v>
          </cell>
          <cell r="D12676">
            <v>0</v>
          </cell>
          <cell r="E12676">
            <v>0</v>
          </cell>
          <cell r="F12676" t="str">
            <v>SINAPI JUNHO 2025</v>
          </cell>
        </row>
        <row r="12677">
          <cell r="A12677">
            <v>103611</v>
          </cell>
          <cell r="B12677" t="str">
            <v>PERFURAÇÃO HORIZONTAL DIRECIONAL E INSTALAÇÃO DE TUBULAÇÃO PEAD 50 MM, EM SOLO DE 1ª CATEGORIA. AF_01/2022</v>
          </cell>
          <cell r="C12677" t="str">
            <v>M</v>
          </cell>
          <cell r="D12677">
            <v>0</v>
          </cell>
          <cell r="E12677">
            <v>0</v>
          </cell>
          <cell r="F12677" t="str">
            <v>SINAPI JUNHO 2025</v>
          </cell>
        </row>
        <row r="12678">
          <cell r="A12678">
            <v>103633</v>
          </cell>
          <cell r="B12678" t="str">
            <v>PERFURAÇÃO HORIZONTAL DIRECIONAL E INSTALAÇÃO DE TUBULAÇÃO PEAD 50 MM, EM SOLO DE 2ª CATEGORIA. AF_01/2022</v>
          </cell>
          <cell r="C12678" t="str">
            <v>M</v>
          </cell>
          <cell r="D12678">
            <v>0</v>
          </cell>
          <cell r="E12678">
            <v>0</v>
          </cell>
          <cell r="F12678" t="str">
            <v>SINAPI JUNHO 2025</v>
          </cell>
        </row>
        <row r="12679">
          <cell r="A12679">
            <v>103589</v>
          </cell>
          <cell r="B12679" t="str">
            <v>PERFURAÇÃO HORIZONTAL DIRECIONAL E INSTALAÇÃO DE TUBULAÇÃO PEAD 50 MM, EM SOLO MOLE. AF_01/2022</v>
          </cell>
          <cell r="C12679" t="str">
            <v>M</v>
          </cell>
          <cell r="D12679">
            <v>0</v>
          </cell>
          <cell r="E12679">
            <v>0</v>
          </cell>
          <cell r="F12679" t="str">
            <v>SINAPI JUNHO 2025</v>
          </cell>
        </row>
        <row r="12680">
          <cell r="A12680">
            <v>103626</v>
          </cell>
          <cell r="B12680" t="str">
            <v>PERFURAÇÃO HORIZONTAL DIRECIONAL E INSTALAÇÃO DE TUBULAÇÃO PEAD 500 MM, EM SOLO DE 1ª CATEGORIA. AF_01/2022</v>
          </cell>
          <cell r="C12680" t="str">
            <v>M</v>
          </cell>
          <cell r="D12680">
            <v>0</v>
          </cell>
          <cell r="E12680">
            <v>0</v>
          </cell>
          <cell r="F12680" t="str">
            <v>SINAPI JUNHO 2025</v>
          </cell>
        </row>
        <row r="12681">
          <cell r="A12681">
            <v>103648</v>
          </cell>
          <cell r="B12681" t="str">
            <v>PERFURAÇÃO HORIZONTAL DIRECIONAL E INSTALAÇÃO DE TUBULAÇÃO PEAD 500 MM, EM SOLO DE 2ª CATEGORIA. AF_01/2022</v>
          </cell>
          <cell r="C12681" t="str">
            <v>M</v>
          </cell>
          <cell r="D12681">
            <v>0</v>
          </cell>
          <cell r="E12681">
            <v>0</v>
          </cell>
          <cell r="F12681" t="str">
            <v>SINAPI JUNHO 2025</v>
          </cell>
        </row>
        <row r="12682">
          <cell r="A12682">
            <v>103604</v>
          </cell>
          <cell r="B12682" t="str">
            <v>PERFURAÇÃO HORIZONTAL DIRECIONAL E INSTALAÇÃO DE TUBULAÇÃO PEAD 500 MM, EM SOLO MOLE. AF_01/2022</v>
          </cell>
          <cell r="C12682" t="str">
            <v>M</v>
          </cell>
          <cell r="D12682">
            <v>0</v>
          </cell>
          <cell r="E12682">
            <v>0</v>
          </cell>
          <cell r="F12682" t="str">
            <v>SINAPI JUNHO 2025</v>
          </cell>
        </row>
        <row r="12683">
          <cell r="A12683">
            <v>103627</v>
          </cell>
          <cell r="B12683" t="str">
            <v>PERFURAÇÃO HORIZONTAL DIRECIONAL E INSTALAÇÃO DE TUBULAÇÃO PEAD 560 MM, EM SOLO DE 1ª CATEGORIA. AF_01/2022</v>
          </cell>
          <cell r="C12683" t="str">
            <v>M</v>
          </cell>
          <cell r="D12683">
            <v>0</v>
          </cell>
          <cell r="E12683">
            <v>0</v>
          </cell>
          <cell r="F12683" t="str">
            <v>SINAPI JUNHO 2025</v>
          </cell>
        </row>
        <row r="12684">
          <cell r="A12684">
            <v>103649</v>
          </cell>
          <cell r="B12684" t="str">
            <v>PERFURAÇÃO HORIZONTAL DIRECIONAL E INSTALAÇÃO DE TUBULAÇÃO PEAD 560 MM, EM SOLO DE 2ª CATEGORIA. AF_01/2022</v>
          </cell>
          <cell r="C12684" t="str">
            <v>M</v>
          </cell>
          <cell r="D12684">
            <v>0</v>
          </cell>
          <cell r="E12684">
            <v>0</v>
          </cell>
          <cell r="F12684" t="str">
            <v>SINAPI JUNHO 2025</v>
          </cell>
        </row>
        <row r="12685">
          <cell r="A12685">
            <v>103605</v>
          </cell>
          <cell r="B12685" t="str">
            <v>PERFURAÇÃO HORIZONTAL DIRECIONAL E INSTALAÇÃO DE TUBULAÇÃO PEAD 560 MM, EM SOLO MOLE. AF_01/2022</v>
          </cell>
          <cell r="C12685" t="str">
            <v>M</v>
          </cell>
          <cell r="D12685">
            <v>0</v>
          </cell>
          <cell r="E12685">
            <v>0</v>
          </cell>
          <cell r="F12685" t="str">
            <v>SINAPI JUNHO 2025</v>
          </cell>
        </row>
        <row r="12686">
          <cell r="A12686">
            <v>103612</v>
          </cell>
          <cell r="B12686" t="str">
            <v>PERFURAÇÃO HORIZONTAL DIRECIONAL E INSTALAÇÃO DE TUBULAÇÃO PEAD 63 MM, EM SOLO DE 1ª CATEGORIA. AF_01/2022</v>
          </cell>
          <cell r="C12686" t="str">
            <v>M</v>
          </cell>
          <cell r="D12686">
            <v>0</v>
          </cell>
          <cell r="E12686">
            <v>0</v>
          </cell>
          <cell r="F12686" t="str">
            <v>SINAPI JUNHO 2025</v>
          </cell>
        </row>
        <row r="12687">
          <cell r="A12687">
            <v>103634</v>
          </cell>
          <cell r="B12687" t="str">
            <v>PERFURAÇÃO HORIZONTAL DIRECIONAL E INSTALAÇÃO DE TUBULAÇÃO PEAD 63 MM, EM SOLO DE 2ª CATEGORIA. AF_01/2022</v>
          </cell>
          <cell r="C12687" t="str">
            <v>M</v>
          </cell>
          <cell r="D12687">
            <v>0</v>
          </cell>
          <cell r="E12687">
            <v>0</v>
          </cell>
          <cell r="F12687" t="str">
            <v>SINAPI JUNHO 2025</v>
          </cell>
        </row>
        <row r="12688">
          <cell r="A12688">
            <v>103590</v>
          </cell>
          <cell r="B12688" t="str">
            <v>PERFURAÇÃO HORIZONTAL DIRECIONAL E INSTALAÇÃO DE TUBULAÇÃO PEAD 63 MM, EM SOLO MOLE. AF_01/2022</v>
          </cell>
          <cell r="C12688" t="str">
            <v>M</v>
          </cell>
          <cell r="D12688">
            <v>0</v>
          </cell>
          <cell r="E12688">
            <v>0</v>
          </cell>
          <cell r="F12688" t="str">
            <v>SINAPI JUNHO 2025</v>
          </cell>
        </row>
        <row r="12689">
          <cell r="A12689">
            <v>103628</v>
          </cell>
          <cell r="B12689" t="str">
            <v>PERFURAÇÃO HORIZONTAL DIRECIONAL E INSTALAÇÃO DE TUBULAÇÃO PEAD 630 MM, EM SOLO DE 1ª CATEGORIA. AF_01/2022</v>
          </cell>
          <cell r="C12689" t="str">
            <v>M</v>
          </cell>
          <cell r="D12689">
            <v>0</v>
          </cell>
          <cell r="E12689">
            <v>0</v>
          </cell>
          <cell r="F12689" t="str">
            <v>SINAPI JUNHO 2025</v>
          </cell>
        </row>
        <row r="12690">
          <cell r="A12690">
            <v>103650</v>
          </cell>
          <cell r="B12690" t="str">
            <v>PERFURAÇÃO HORIZONTAL DIRECIONAL E INSTALAÇÃO DE TUBULAÇÃO PEAD 630 MM, EM SOLO DE 2ª CATEGORIA. AF_01/2022</v>
          </cell>
          <cell r="C12690" t="str">
            <v>M</v>
          </cell>
          <cell r="D12690">
            <v>0</v>
          </cell>
          <cell r="E12690">
            <v>0</v>
          </cell>
          <cell r="F12690" t="str">
            <v>SINAPI JUNHO 2025</v>
          </cell>
        </row>
        <row r="12691">
          <cell r="A12691">
            <v>103606</v>
          </cell>
          <cell r="B12691" t="str">
            <v>PERFURAÇÃO HORIZONTAL DIRECIONAL E INSTALAÇÃO DE TUBULAÇÃO PEAD 630 MM, EM SOLO MOLE. AF_01/2022</v>
          </cell>
          <cell r="C12691" t="str">
            <v>M</v>
          </cell>
          <cell r="D12691">
            <v>0</v>
          </cell>
          <cell r="E12691">
            <v>0</v>
          </cell>
          <cell r="F12691" t="str">
            <v>SINAPI JUNHO 2025</v>
          </cell>
        </row>
        <row r="12692">
          <cell r="A12692">
            <v>103629</v>
          </cell>
          <cell r="B12692" t="str">
            <v>PERFURAÇÃO HORIZONTAL DIRECIONAL E INSTALAÇÃO DE TUBULAÇÃO PEAD 710 MM, EM SOLO DE 1ª CATEGORIA. AF_01/2022</v>
          </cell>
          <cell r="C12692" t="str">
            <v>M</v>
          </cell>
          <cell r="D12692">
            <v>0</v>
          </cell>
          <cell r="E12692">
            <v>0</v>
          </cell>
          <cell r="F12692" t="str">
            <v>SINAPI JUNHO 2025</v>
          </cell>
        </row>
        <row r="12693">
          <cell r="A12693">
            <v>103651</v>
          </cell>
          <cell r="B12693" t="str">
            <v>PERFURAÇÃO HORIZONTAL DIRECIONAL E INSTALAÇÃO DE TUBULAÇÃO PEAD 710 MM, EM SOLO DE 2ª CATEGORIA. AF_01/2022</v>
          </cell>
          <cell r="C12693" t="str">
            <v>M</v>
          </cell>
          <cell r="D12693">
            <v>0</v>
          </cell>
          <cell r="E12693">
            <v>0</v>
          </cell>
          <cell r="F12693" t="str">
            <v>SINAPI JUNHO 2025</v>
          </cell>
        </row>
        <row r="12694">
          <cell r="A12694">
            <v>103607</v>
          </cell>
          <cell r="B12694" t="str">
            <v>PERFURAÇÃO HORIZONTAL DIRECIONAL E INSTALAÇÃO DE TUBULAÇÃO PEAD 710 MM, EM SOLO MOLE. AF_01/2022</v>
          </cell>
          <cell r="C12694" t="str">
            <v>M</v>
          </cell>
          <cell r="D12694">
            <v>0</v>
          </cell>
          <cell r="E12694">
            <v>0</v>
          </cell>
          <cell r="F12694" t="str">
            <v>SINAPI JUNHO 2025</v>
          </cell>
        </row>
        <row r="12695">
          <cell r="A12695">
            <v>103613</v>
          </cell>
          <cell r="B12695" t="str">
            <v>PERFURAÇÃO HORIZONTAL DIRECIONAL E INSTALAÇÃO DE TUBULAÇÃO PEAD 75 MM, EM SOLO DE 1ª CATEGORIA. AF_01/2022</v>
          </cell>
          <cell r="C12695" t="str">
            <v>M</v>
          </cell>
          <cell r="D12695">
            <v>0</v>
          </cell>
          <cell r="E12695">
            <v>0</v>
          </cell>
          <cell r="F12695" t="str">
            <v>SINAPI JUNHO 2025</v>
          </cell>
        </row>
        <row r="12696">
          <cell r="A12696">
            <v>103635</v>
          </cell>
          <cell r="B12696" t="str">
            <v>PERFURAÇÃO HORIZONTAL DIRECIONAL E INSTALAÇÃO DE TUBULAÇÃO PEAD 75 MM, EM SOLO DE 2ª CATEGORIA. AF_01/2022</v>
          </cell>
          <cell r="C12696" t="str">
            <v>M</v>
          </cell>
          <cell r="D12696">
            <v>0</v>
          </cell>
          <cell r="E12696">
            <v>0</v>
          </cell>
          <cell r="F12696" t="str">
            <v>SINAPI JUNHO 2025</v>
          </cell>
        </row>
        <row r="12697">
          <cell r="A12697">
            <v>103591</v>
          </cell>
          <cell r="B12697" t="str">
            <v>PERFURAÇÃO HORIZONTAL DIRECIONAL E INSTALAÇÃO DE TUBULAÇÃO PEAD 75 MM, EM SOLO MOLE. AF_01/2022</v>
          </cell>
          <cell r="C12697" t="str">
            <v>M</v>
          </cell>
          <cell r="D12697">
            <v>0</v>
          </cell>
          <cell r="E12697">
            <v>0</v>
          </cell>
          <cell r="F12697" t="str">
            <v>SINAPI JUNHO 2025</v>
          </cell>
        </row>
        <row r="12698">
          <cell r="A12698">
            <v>103630</v>
          </cell>
          <cell r="B12698" t="str">
            <v>PERFURAÇÃO HORIZONTAL DIRECIONAL E INSTALAÇÃO DE TUBULAÇÃO PEAD 800 MM, EM SOLO DE 1ª CATEGORIA. AF_01/2022</v>
          </cell>
          <cell r="C12698" t="str">
            <v>M</v>
          </cell>
          <cell r="D12698">
            <v>0</v>
          </cell>
          <cell r="E12698">
            <v>0</v>
          </cell>
          <cell r="F12698" t="str">
            <v>SINAPI JUNHO 2025</v>
          </cell>
        </row>
        <row r="12699">
          <cell r="A12699">
            <v>103652</v>
          </cell>
          <cell r="B12699" t="str">
            <v>PERFURAÇÃO HORIZONTAL DIRECIONAL E INSTALAÇÃO DE TUBULAÇÃO PEAD 800 MM, EM SOLO DE 2ª CATEGORIA. AF_01/2022</v>
          </cell>
          <cell r="C12699" t="str">
            <v>M</v>
          </cell>
          <cell r="D12699">
            <v>0</v>
          </cell>
          <cell r="E12699">
            <v>0</v>
          </cell>
          <cell r="F12699" t="str">
            <v>SINAPI JUNHO 2025</v>
          </cell>
        </row>
        <row r="12700">
          <cell r="A12700">
            <v>103608</v>
          </cell>
          <cell r="B12700" t="str">
            <v>PERFURAÇÃO HORIZONTAL DIRECIONAL E INSTALAÇÃO DE TUBULAÇÃO PEAD 800 MM, EM SOLO MOLE. AF_01/2022</v>
          </cell>
          <cell r="C12700" t="str">
            <v>M</v>
          </cell>
          <cell r="D12700">
            <v>0</v>
          </cell>
          <cell r="E12700">
            <v>0</v>
          </cell>
          <cell r="F12700" t="str">
            <v>SINAPI JUNHO 2025</v>
          </cell>
        </row>
        <row r="12701">
          <cell r="A12701">
            <v>103614</v>
          </cell>
          <cell r="B12701" t="str">
            <v>PERFURAÇÃO HORIZONTAL DIRECIONAL E INSTALAÇÃO DE TUBULAÇÃO PEAD 90 MM, EM SOLO DE 1ª CATEGORIA. AF_01/2022</v>
          </cell>
          <cell r="C12701" t="str">
            <v>M</v>
          </cell>
          <cell r="D12701">
            <v>0</v>
          </cell>
          <cell r="E12701">
            <v>0</v>
          </cell>
          <cell r="F12701" t="str">
            <v>SINAPI JUNHO 2025</v>
          </cell>
        </row>
        <row r="12702">
          <cell r="A12702">
            <v>103636</v>
          </cell>
          <cell r="B12702" t="str">
            <v>PERFURAÇÃO HORIZONTAL DIRECIONAL E INSTALAÇÃO DE TUBULAÇÃO PEAD 90 MM, EM SOLO DE 2ª CATEGORIA. AF_01/2022</v>
          </cell>
          <cell r="C12702" t="str">
            <v>M</v>
          </cell>
          <cell r="D12702">
            <v>0</v>
          </cell>
          <cell r="E12702">
            <v>0</v>
          </cell>
          <cell r="F12702" t="str">
            <v>SINAPI JUNHO 2025</v>
          </cell>
        </row>
        <row r="12703">
          <cell r="A12703">
            <v>103592</v>
          </cell>
          <cell r="B12703" t="str">
            <v>PERFURAÇÃO HORIZONTAL DIRECIONAL E INSTALAÇÃO DE TUBULAÇÃO PEAD 90 MM, EM SOLO MOLE. AF_01/2022</v>
          </cell>
          <cell r="C12703" t="str">
            <v>M</v>
          </cell>
          <cell r="D12703">
            <v>0</v>
          </cell>
          <cell r="E12703">
            <v>0</v>
          </cell>
          <cell r="F12703" t="str">
            <v>SINAPI JUNHO 2025</v>
          </cell>
        </row>
        <row r="12704">
          <cell r="A12704">
            <v>88412</v>
          </cell>
          <cell r="B12704" t="str">
            <v>APLICAÇÃO MANUAL DE FUNDO SELADOR ACRÍLICO EM PANOS CEGOS DE FACHADA (SEM PRESENÇA DE VÃOS) DE EDIFÍCIOS DE MÚLTIPLOS PAVIMENTOS. AF_03/2024</v>
          </cell>
          <cell r="C12704" t="str">
            <v>M2</v>
          </cell>
          <cell r="D12704">
            <v>4.05</v>
          </cell>
          <cell r="E12704">
            <v>4.1500000000000004</v>
          </cell>
          <cell r="F12704" t="str">
            <v>SINAPI JUNHO 2025</v>
          </cell>
        </row>
        <row r="12705">
          <cell r="A12705">
            <v>88411</v>
          </cell>
          <cell r="B12705" t="str">
            <v>APLICAÇÃO MANUAL DE FUNDO SELADOR ACRÍLICO EM PANOS COM PRESENÇA DE VÃOS DE EDIFÍCIOS DE MÚLTIPLOS PAVIMENTOS. AF_03/2024</v>
          </cell>
          <cell r="C12705" t="str">
            <v>M2</v>
          </cell>
          <cell r="D12705">
            <v>4.95</v>
          </cell>
          <cell r="E12705">
            <v>5.0999999999999996</v>
          </cell>
          <cell r="F12705" t="str">
            <v>SINAPI JUNHO 2025</v>
          </cell>
        </row>
        <row r="12706">
          <cell r="A12706">
            <v>88415</v>
          </cell>
          <cell r="B12706" t="str">
            <v>APLICAÇÃO MANUAL DE FUNDO SELADOR ACRÍLICO EM PAREDES EXTERNAS DE CASAS. AF_03/2024</v>
          </cell>
          <cell r="C12706" t="str">
            <v>M2</v>
          </cell>
          <cell r="D12706">
            <v>5.0199999999999996</v>
          </cell>
          <cell r="E12706">
            <v>5.19</v>
          </cell>
          <cell r="F12706" t="str">
            <v>SINAPI JUNHO 2025</v>
          </cell>
        </row>
        <row r="12707">
          <cell r="A12707">
            <v>88413</v>
          </cell>
          <cell r="B12707" t="str">
            <v>APLICAÇÃO MANUAL DE FUNDO SELADOR ACRÍLICO EM SUPERFÍCIES EXTERNAS DE SACADA DE EDIFÍCIOS DE MÚLTIPLOS PAVIMENTOS. AF_03/2024</v>
          </cell>
          <cell r="C12707" t="str">
            <v>M2</v>
          </cell>
          <cell r="D12707">
            <v>6.06</v>
          </cell>
          <cell r="E12707">
            <v>6.33</v>
          </cell>
          <cell r="F12707" t="str">
            <v>SINAPI JUNHO 2025</v>
          </cell>
        </row>
        <row r="12708">
          <cell r="A12708">
            <v>88414</v>
          </cell>
          <cell r="B12708" t="str">
            <v>APLICAÇÃO MANUAL DE FUNDO SELADOR ACRÍLICO EM SUPERFÍCIES INTERNAS DA SACADA DE EDIFÍCIOS DE MÚLTIPLOS PAVIMENTOS. AF_03/2024</v>
          </cell>
          <cell r="C12708" t="str">
            <v>M2</v>
          </cell>
          <cell r="D12708">
            <v>7.22</v>
          </cell>
          <cell r="E12708">
            <v>7.52</v>
          </cell>
          <cell r="F12708" t="str">
            <v>SINAPI JUNHO 2025</v>
          </cell>
        </row>
        <row r="12709">
          <cell r="A12709">
            <v>96131</v>
          </cell>
          <cell r="B12709" t="str">
            <v>APLICAÇÃO MANUAL DE MASSA ACRÍLICA EM PANOS DE FACHADA COM PRESENÇA DE VÃOS, DE EDIFÍCIOS DE MÚLTIPLOS PAVIMENTOS, DUAS DEMÃOS. AF_03/2024</v>
          </cell>
          <cell r="C12709" t="str">
            <v>M2</v>
          </cell>
          <cell r="D12709">
            <v>25.82</v>
          </cell>
          <cell r="E12709">
            <v>27.49</v>
          </cell>
          <cell r="F12709" t="str">
            <v>SINAPI JUNHO 2025</v>
          </cell>
        </row>
        <row r="12710">
          <cell r="A12710">
            <v>96126</v>
          </cell>
          <cell r="B12710" t="str">
            <v>APLICAÇÃO MANUAL DE MASSA ACRÍLICA EM PANOS DE FACHADA COM PRESENÇA DE VÃOS, DE EDIFÍCIOS DE MÚLTIPLOS PAVIMENTOS, UMA DEMÃO. AF_03/2024</v>
          </cell>
          <cell r="C12710" t="str">
            <v>M2</v>
          </cell>
          <cell r="D12710">
            <v>16.63</v>
          </cell>
          <cell r="E12710">
            <v>17.78</v>
          </cell>
          <cell r="F12710" t="str">
            <v>SINAPI JUNHO 2025</v>
          </cell>
        </row>
        <row r="12711">
          <cell r="A12711">
            <v>96132</v>
          </cell>
          <cell r="B12711" t="str">
            <v>APLICAÇÃO MANUAL DE MASSA ACRÍLICA EM PANOS DE FACHADA SEM PRESENÇA DE VÃOS, DE EDIFÍCIOS DE MÚLTIPLOS PAVIMENTOS, DUAS DEMÃOS. AF_03/2024</v>
          </cell>
          <cell r="C12711" t="str">
            <v>M2</v>
          </cell>
          <cell r="D12711">
            <v>16.399999999999999</v>
          </cell>
          <cell r="E12711">
            <v>17.29</v>
          </cell>
          <cell r="F12711" t="str">
            <v>SINAPI JUNHO 2025</v>
          </cell>
        </row>
        <row r="12712">
          <cell r="A12712">
            <v>96127</v>
          </cell>
          <cell r="B12712" t="str">
            <v>APLICAÇÃO MANUAL DE MASSA ACRÍLICA EM PANOS DE FACHADA SEM PRESENÇA DE VÃOS, DE EDIFÍCIOS DE MÚLTIPLOS PAVIMENTOS, UMA DEMÃO. AF_03/2024</v>
          </cell>
          <cell r="C12712" t="str">
            <v>M2</v>
          </cell>
          <cell r="D12712">
            <v>10.3</v>
          </cell>
          <cell r="E12712">
            <v>10.91</v>
          </cell>
          <cell r="F12712" t="str">
            <v>SINAPI JUNHO 2025</v>
          </cell>
        </row>
        <row r="12713">
          <cell r="A12713">
            <v>96135</v>
          </cell>
          <cell r="B12713" t="str">
            <v>APLICAÇÃO MANUAL DE MASSA ACRÍLICA EM PAREDES EXTERNAS DE CASAS, DUAS DEMÃOS. AF_03/2024</v>
          </cell>
          <cell r="C12713" t="str">
            <v>M2</v>
          </cell>
          <cell r="D12713">
            <v>28</v>
          </cell>
          <cell r="E12713">
            <v>29.88</v>
          </cell>
          <cell r="F12713" t="str">
            <v>SINAPI JUNHO 2025</v>
          </cell>
        </row>
        <row r="12714">
          <cell r="A12714">
            <v>96130</v>
          </cell>
          <cell r="B12714" t="str">
            <v>APLICAÇÃO MANUAL DE MASSA ACRÍLICA EM PAREDES EXTERNAS DE CASAS, UMA DEMÃO. AF_03/2024</v>
          </cell>
          <cell r="C12714" t="str">
            <v>M2</v>
          </cell>
          <cell r="D12714">
            <v>18.170000000000002</v>
          </cell>
          <cell r="E12714">
            <v>19.45</v>
          </cell>
          <cell r="F12714" t="str">
            <v>SINAPI JUNHO 2025</v>
          </cell>
        </row>
        <row r="12715">
          <cell r="A12715">
            <v>96133</v>
          </cell>
          <cell r="B12715" t="str">
            <v>APLICAÇÃO MANUAL DE MASSA ACRÍLICA EM SUPERFÍCIES EXTERNAS DE SACADA DE EDIFÍCIOS DE MÚLTIPLOS PAVIMENTOS, DUAS DEMÃOS. AF_03/2024</v>
          </cell>
          <cell r="C12715" t="str">
            <v>M2</v>
          </cell>
          <cell r="D12715">
            <v>43.2</v>
          </cell>
          <cell r="E12715">
            <v>46.44</v>
          </cell>
          <cell r="F12715" t="str">
            <v>SINAPI JUNHO 2025</v>
          </cell>
        </row>
        <row r="12716">
          <cell r="A12716">
            <v>96128</v>
          </cell>
          <cell r="B12716" t="str">
            <v>APLICAÇÃO MANUAL DE MASSA ACRÍLICA EM SUPERFÍCIES EXTERNAS DE SACADA DE EDIFÍCIOS DE MÚLTIPLOS PAVIMENTOS, UMA DEMÃO. AF_03/2024</v>
          </cell>
          <cell r="C12716" t="str">
            <v>M2</v>
          </cell>
          <cell r="D12716">
            <v>28.55</v>
          </cell>
          <cell r="E12716">
            <v>30.76</v>
          </cell>
          <cell r="F12716" t="str">
            <v>SINAPI JUNHO 2025</v>
          </cell>
        </row>
        <row r="12717">
          <cell r="A12717">
            <v>96134</v>
          </cell>
          <cell r="B12717" t="str">
            <v>APLICAÇÃO MANUAL DE MASSA ACRÍLICA EM SUPERFÍCIES INTERNAS DE SACADA DE EDIFÍCIOS DE MÚLTIPLOS PAVIMENTOS, DUAS DEMÃOS. AF_03/2024</v>
          </cell>
          <cell r="C12717" t="str">
            <v>M2</v>
          </cell>
          <cell r="D12717">
            <v>50.73</v>
          </cell>
          <cell r="E12717">
            <v>54.5</v>
          </cell>
          <cell r="F12717" t="str">
            <v>SINAPI JUNHO 2025</v>
          </cell>
        </row>
        <row r="12718">
          <cell r="A12718">
            <v>96129</v>
          </cell>
          <cell r="B12718" t="str">
            <v>APLICAÇÃO MANUAL DE MASSA ACRÍLICA EM SUPERFÍCIES INTERNAS DE SACADA DE EDIFÍCIOS DE MÚLTIPLOS PAVIMENTOS, UMA DEMÃO. AF_03/2024</v>
          </cell>
          <cell r="C12718" t="str">
            <v>M2</v>
          </cell>
          <cell r="D12718">
            <v>33.49</v>
          </cell>
          <cell r="E12718">
            <v>36.06</v>
          </cell>
          <cell r="F12718" t="str">
            <v>SINAPI JUNHO 2025</v>
          </cell>
        </row>
        <row r="12719">
          <cell r="A12719">
            <v>88432</v>
          </cell>
          <cell r="B12719" t="str">
            <v>APLICAÇÃO MANUAL DE PINTURA COM TINTA TEXTURIZADA ACRÍLICA EM MOLDURAS DE EPS. AF_03/2024</v>
          </cell>
          <cell r="C12719" t="str">
            <v>M2</v>
          </cell>
          <cell r="D12719">
            <v>35.61</v>
          </cell>
          <cell r="E12719">
            <v>37.04</v>
          </cell>
          <cell r="F12719" t="str">
            <v>SINAPI JUNHO 2025</v>
          </cell>
        </row>
        <row r="12720">
          <cell r="A12720">
            <v>88426</v>
          </cell>
          <cell r="B12720" t="str">
            <v>APLICAÇÃO MANUAL DE PINTURA COM TINTA TEXTURIZADA ACRÍLICA EM PANOS CEGOS DE FACHADA (SEM PRESENÇA DE VÃOS) DE EDIFÍCIOS DE MÚLTIPLOS PAVIMENTOS, DUAS CORES. AF_03/2024</v>
          </cell>
          <cell r="C12720" t="str">
            <v>M2</v>
          </cell>
          <cell r="D12720">
            <v>23.74</v>
          </cell>
          <cell r="E12720">
            <v>24.14</v>
          </cell>
          <cell r="F12720" t="str">
            <v>SINAPI JUNHO 2025</v>
          </cell>
        </row>
        <row r="12721">
          <cell r="A12721">
            <v>88417</v>
          </cell>
          <cell r="B12721" t="str">
            <v>APLICAÇÃO MANUAL DE PINTURA COM TINTA TEXTURIZADA ACRÍLICA EM PANOS CEGOS DE FACHADA (SEM PRESENÇA DE VÃOS) DE EDIFÍCIOS DE MÚLTIPLOS PAVIMENTOS, UMA COR. AF_03/2024</v>
          </cell>
          <cell r="C12721" t="str">
            <v>M2</v>
          </cell>
          <cell r="D12721">
            <v>21.81</v>
          </cell>
          <cell r="E12721">
            <v>22.03</v>
          </cell>
          <cell r="F12721" t="str">
            <v>SINAPI JUNHO 2025</v>
          </cell>
        </row>
        <row r="12722">
          <cell r="A12722">
            <v>88424</v>
          </cell>
          <cell r="B12722" t="str">
            <v>APLICAÇÃO MANUAL DE PINTURA COM TINTA TEXTURIZADA ACRÍLICA EM PANOS COM PRESENÇA DE VÃOS DE EDIFÍCIOS DE MÚLTIPLOS PAVIMENTOS, DUAS CORES. AF_03/2024</v>
          </cell>
          <cell r="C12722" t="str">
            <v>M2</v>
          </cell>
          <cell r="D12722">
            <v>28.91</v>
          </cell>
          <cell r="E12722">
            <v>29.62</v>
          </cell>
          <cell r="F12722" t="str">
            <v>SINAPI JUNHO 2025</v>
          </cell>
        </row>
        <row r="12723">
          <cell r="A12723">
            <v>88416</v>
          </cell>
          <cell r="B12723" t="str">
            <v>APLICAÇÃO MANUAL DE PINTURA COM TINTA TEXTURIZADA ACRÍLICA EM PANOS COM PRESENÇA DE VÃOS DE EDIFÍCIOS DE MÚLTIPLOS PAVIMENTOS, UMA COR. AF_03/2024</v>
          </cell>
          <cell r="C12723" t="str">
            <v>M2</v>
          </cell>
          <cell r="D12723">
            <v>25.33</v>
          </cell>
          <cell r="E12723">
            <v>25.73</v>
          </cell>
          <cell r="F12723" t="str">
            <v>SINAPI JUNHO 2025</v>
          </cell>
        </row>
        <row r="12724">
          <cell r="A12724">
            <v>88431</v>
          </cell>
          <cell r="B12724" t="str">
            <v>APLICAÇÃO MANUAL DE PINTURA COM TINTA TEXTURIZADA ACRÍLICA EM PAREDES EXTERNAS DE CASAS, DUAS CORES. AF_03/2024</v>
          </cell>
          <cell r="C12724" t="str">
            <v>M2</v>
          </cell>
          <cell r="D12724">
            <v>29.24</v>
          </cell>
          <cell r="E12724">
            <v>30.05</v>
          </cell>
          <cell r="F12724" t="str">
            <v>SINAPI JUNHO 2025</v>
          </cell>
        </row>
        <row r="12725">
          <cell r="A12725">
            <v>88423</v>
          </cell>
          <cell r="B12725" t="str">
            <v>APLICAÇÃO MANUAL DE PINTURA COM TINTA TEXTURIZADA ACRÍLICA EM PAREDES EXTERNAS DE CASAS, UMA COR. AF_03/2024</v>
          </cell>
          <cell r="C12725" t="str">
            <v>M2</v>
          </cell>
          <cell r="D12725">
            <v>25.2</v>
          </cell>
          <cell r="E12725">
            <v>25.65</v>
          </cell>
          <cell r="F12725" t="str">
            <v>SINAPI JUNHO 2025</v>
          </cell>
        </row>
        <row r="12726">
          <cell r="A12726">
            <v>88428</v>
          </cell>
          <cell r="B12726" t="str">
            <v>APLICAÇÃO MANUAL DE PINTURA COM TINTA TEXTURIZADA ACRÍLICA EM SUPERFÍCIES EXTERNAS DE SACADA DE EDIFÍCIOS DE MÚLTIPLOS PAVIMENTOS, DUAS CORES. AF_03/2024</v>
          </cell>
          <cell r="C12726" t="str">
            <v>M2</v>
          </cell>
          <cell r="D12726">
            <v>35.03</v>
          </cell>
          <cell r="E12726">
            <v>36.409999999999997</v>
          </cell>
          <cell r="F12726" t="str">
            <v>SINAPI JUNHO 2025</v>
          </cell>
        </row>
        <row r="12727">
          <cell r="A12727">
            <v>88420</v>
          </cell>
          <cell r="B12727" t="str">
            <v>APLICAÇÃO MANUAL DE PINTURA COM TINTA TEXTURIZADA ACRÍLICA EM SUPERFÍCIES EXTERNAS DE SACADA DE EDIFÍCIOS DE MÚLTIPLOS PAVIMENTOS, UMA COR. AF_03/2024</v>
          </cell>
          <cell r="C12727" t="str">
            <v>M2</v>
          </cell>
          <cell r="D12727">
            <v>28.14</v>
          </cell>
          <cell r="E12727">
            <v>28.92</v>
          </cell>
          <cell r="F12727" t="str">
            <v>SINAPI JUNHO 2025</v>
          </cell>
        </row>
        <row r="12728">
          <cell r="A12728">
            <v>88429</v>
          </cell>
          <cell r="B12728" t="str">
            <v>APLICAÇÃO MANUAL DE PINTURA COM TINTA TEXTURIZADA ACRÍLICA EM SUPERFÍCIES INTERNAS DA SACADA DE EDIFÍCIOS DE MÚLTIPLOS PAVIMENTOS, DUAS CORES. AF_03/2024</v>
          </cell>
          <cell r="C12728" t="str">
            <v>M2</v>
          </cell>
          <cell r="D12728">
            <v>42.07</v>
          </cell>
          <cell r="E12728">
            <v>43.67</v>
          </cell>
          <cell r="F12728" t="str">
            <v>SINAPI JUNHO 2025</v>
          </cell>
        </row>
        <row r="12729">
          <cell r="A12729">
            <v>88421</v>
          </cell>
          <cell r="B12729" t="str">
            <v>APLICAÇÃO MANUAL DE PINTURA COM TINTA TEXTURIZADA ACRÍLICA EM SUPERFÍCIES INTERNAS DA SACADA DE EDIFÍCIOS DE MÚLTIPLOS PAVIMENTOS, UMA COR. AF_03/2024</v>
          </cell>
          <cell r="C12729" t="str">
            <v>M2</v>
          </cell>
          <cell r="D12729">
            <v>34.06</v>
          </cell>
          <cell r="E12729">
            <v>34.96</v>
          </cell>
          <cell r="F12729" t="str">
            <v>SINAPI JUNHO 2025</v>
          </cell>
        </row>
        <row r="12730">
          <cell r="A12730">
            <v>95622</v>
          </cell>
          <cell r="B12730" t="str">
            <v>APLICAÇÃO MANUAL DE TINTA LÁTEX ACRÍLICA EM PANOS COM PRESENÇA DE VÃOS DE EDIFÍCIOS DE MÚLTIPLOS PAVIMENTOS, DUAS DEMÃOS. AF_03/2024</v>
          </cell>
          <cell r="C12730" t="str">
            <v>M2</v>
          </cell>
          <cell r="D12730">
            <v>16.52</v>
          </cell>
          <cell r="E12730">
            <v>17.28</v>
          </cell>
          <cell r="F12730" t="str">
            <v>SINAPI JUNHO 2025</v>
          </cell>
        </row>
        <row r="12731">
          <cell r="A12731">
            <v>95623</v>
          </cell>
          <cell r="B12731" t="str">
            <v>APLICAÇÃO MANUAL DE TINTA LÁTEX ACRÍLICA EM PANOS SEM PRESENÇA DE VÃOS DE EDIFÍCIOS DE MÚLTIPLOS PAVIMENTOS, DUAS DEMÃOS. AF_03/2024</v>
          </cell>
          <cell r="C12731" t="str">
            <v>M2</v>
          </cell>
          <cell r="D12731">
            <v>11.94</v>
          </cell>
          <cell r="E12731">
            <v>12.35</v>
          </cell>
          <cell r="F12731" t="str">
            <v>SINAPI JUNHO 2025</v>
          </cell>
        </row>
        <row r="12732">
          <cell r="A12732">
            <v>95626</v>
          </cell>
          <cell r="B12732" t="str">
            <v>APLICAÇÃO MANUAL DE TINTA LÁTEX ACRÍLICA EM PAREDE EXTERNAS DE CASAS, DUAS DEMÃOS. AF_03/2024</v>
          </cell>
          <cell r="C12732" t="str">
            <v>M2</v>
          </cell>
          <cell r="D12732">
            <v>17.350000000000001</v>
          </cell>
          <cell r="E12732">
            <v>18.2</v>
          </cell>
          <cell r="F12732" t="str">
            <v>SINAPI JUNHO 2025</v>
          </cell>
        </row>
        <row r="12733">
          <cell r="A12733">
            <v>95624</v>
          </cell>
          <cell r="B12733" t="str">
            <v>APLICAÇÃO MANUAL DE TINTA LÁTEX ACRÍLICA EM SUPERFÍCIES EXTERNAS DE SACADA DE EDIFÍCIOS DE MÚLTIPLOS PAVIMENTOS, DUAS DEMÃOS. AF_03/2024</v>
          </cell>
          <cell r="C12733" t="str">
            <v>M2</v>
          </cell>
          <cell r="D12733">
            <v>24.05</v>
          </cell>
          <cell r="E12733">
            <v>25.52</v>
          </cell>
          <cell r="F12733" t="str">
            <v>SINAPI JUNHO 2025</v>
          </cell>
        </row>
        <row r="12734">
          <cell r="A12734">
            <v>95625</v>
          </cell>
          <cell r="B12734" t="str">
            <v>APLICAÇÃO MANUAL DE TINTA LÁTEX ACRÍLICA EM SUPERFÍCIES INTERNAS DE SACADA DE EDIFÍCIOS DE MÚLTIPLOS PAVIMENTOS, DUAS DEMÃOS. AF_03/2024</v>
          </cell>
          <cell r="C12734" t="str">
            <v>M2</v>
          </cell>
          <cell r="D12734">
            <v>28.51</v>
          </cell>
          <cell r="E12734">
            <v>30.21</v>
          </cell>
          <cell r="F12734" t="str">
            <v>SINAPI JUNHO 2025</v>
          </cell>
        </row>
        <row r="12735">
          <cell r="A12735">
            <v>88497</v>
          </cell>
          <cell r="B12735" t="str">
            <v>EMASSAMENTO COM MASSA LÁTEX, APLICAÇÃO EM PAREDE, DUAS DEMÃOS, LIXAMENTO MANUAL. AF_04/2023</v>
          </cell>
          <cell r="C12735" t="str">
            <v>M2</v>
          </cell>
          <cell r="D12735">
            <v>17.16</v>
          </cell>
          <cell r="E12735">
            <v>18.36</v>
          </cell>
          <cell r="F12735" t="str">
            <v>SINAPI JUNHO 2025</v>
          </cell>
        </row>
        <row r="12736">
          <cell r="A12736">
            <v>104648</v>
          </cell>
          <cell r="B12736" t="str">
            <v>EMASSAMENTO COM MASSA LÁTEX, APLICAÇÃO EM PAREDE, DUAS DEMÃOS, LIXAMENTO MECANIZADO. AF_04/2023</v>
          </cell>
          <cell r="C12736" t="str">
            <v>M2</v>
          </cell>
          <cell r="D12736">
            <v>0</v>
          </cell>
          <cell r="E12736">
            <v>0</v>
          </cell>
          <cell r="F12736" t="str">
            <v>SINAPI JUNHO 2025</v>
          </cell>
        </row>
        <row r="12737">
          <cell r="A12737">
            <v>88495</v>
          </cell>
          <cell r="B12737" t="str">
            <v>EMASSAMENTO COM MASSA LÁTEX, APLICAÇÃO EM PAREDE, UMA DEMÃO, LIXAMENTO MANUAL. AF_04/2023</v>
          </cell>
          <cell r="C12737" t="str">
            <v>M2</v>
          </cell>
          <cell r="D12737">
            <v>11.19</v>
          </cell>
          <cell r="E12737">
            <v>12.01</v>
          </cell>
          <cell r="F12737" t="str">
            <v>SINAPI JUNHO 2025</v>
          </cell>
        </row>
        <row r="12738">
          <cell r="A12738">
            <v>104646</v>
          </cell>
          <cell r="B12738" t="str">
            <v>EMASSAMENTO COM MASSA LÁTEX, APLICAÇÃO EM PAREDE, UMA DEMÃO, LIXAMENTO MECANIZADO. AF_04/2023</v>
          </cell>
          <cell r="C12738" t="str">
            <v>M2</v>
          </cell>
          <cell r="D12738">
            <v>0</v>
          </cell>
          <cell r="E12738">
            <v>0</v>
          </cell>
          <cell r="F12738" t="str">
            <v>SINAPI JUNHO 2025</v>
          </cell>
        </row>
        <row r="12739">
          <cell r="A12739">
            <v>88496</v>
          </cell>
          <cell r="B12739" t="str">
            <v>EMASSAMENTO COM MASSA LÁTEX, APLICAÇÃO EM TETO, DUAS DEMÃOS, LIXAMENTO MANUAL. AF_04/2023</v>
          </cell>
          <cell r="C12739" t="str">
            <v>M2</v>
          </cell>
          <cell r="D12739">
            <v>31.54</v>
          </cell>
          <cell r="E12739">
            <v>34</v>
          </cell>
          <cell r="F12739" t="str">
            <v>SINAPI JUNHO 2025</v>
          </cell>
        </row>
        <row r="12740">
          <cell r="A12740">
            <v>104647</v>
          </cell>
          <cell r="B12740" t="str">
            <v>EMASSAMENTO COM MASSA LÁTEX, APLICAÇÃO EM TETO, DUAS DEMÃOS, LIXAMENTO MECANIZADO. AF_04/2023</v>
          </cell>
          <cell r="C12740" t="str">
            <v>M2</v>
          </cell>
          <cell r="D12740">
            <v>0</v>
          </cell>
          <cell r="E12740">
            <v>0</v>
          </cell>
          <cell r="F12740" t="str">
            <v>SINAPI JUNHO 2025</v>
          </cell>
        </row>
        <row r="12741">
          <cell r="A12741">
            <v>88494</v>
          </cell>
          <cell r="B12741" t="str">
            <v>EMASSAMENTO COM MASSA LÁTEX, APLICAÇÃO EM TETO, UMA DEMÃO, LIXAMENTO MANUAL. AF_04/2023</v>
          </cell>
          <cell r="C12741" t="str">
            <v>M2</v>
          </cell>
          <cell r="D12741">
            <v>20.99</v>
          </cell>
          <cell r="E12741">
            <v>22.66</v>
          </cell>
          <cell r="F12741" t="str">
            <v>SINAPI JUNHO 2025</v>
          </cell>
        </row>
        <row r="12742">
          <cell r="A12742">
            <v>104645</v>
          </cell>
          <cell r="B12742" t="str">
            <v>EMASSAMENTO COM MASSA LÁTEX, APLICAÇÃO EM TETO, UMA DEMÃO, LIXAMENTO MECANIZADO. AF_04/2023</v>
          </cell>
          <cell r="C12742" t="str">
            <v>M2</v>
          </cell>
          <cell r="D12742">
            <v>0</v>
          </cell>
          <cell r="E12742">
            <v>0</v>
          </cell>
          <cell r="F12742" t="str">
            <v>SINAPI JUNHO 2025</v>
          </cell>
        </row>
        <row r="12743">
          <cell r="A12743">
            <v>88485</v>
          </cell>
          <cell r="B12743" t="str">
            <v>FUNDO SELADOR ACRÍLICO, APLICAÇÃO MANUAL EM PAREDE, UMA DEMÃO. AF_04/2023</v>
          </cell>
          <cell r="C12743" t="str">
            <v>M2</v>
          </cell>
          <cell r="D12743">
            <v>4.2699999999999996</v>
          </cell>
          <cell r="E12743">
            <v>4.4800000000000004</v>
          </cell>
          <cell r="F12743" t="str">
            <v>SINAPI JUNHO 2025</v>
          </cell>
        </row>
        <row r="12744">
          <cell r="A12744">
            <v>88484</v>
          </cell>
          <cell r="B12744" t="str">
            <v>FUNDO SELADOR ACRÍLICO, APLICAÇÃO MANUAL EM TETO, UMA DEMÃO. AF_04/2023</v>
          </cell>
          <cell r="C12744" t="str">
            <v>M2</v>
          </cell>
          <cell r="D12744">
            <v>5.25</v>
          </cell>
          <cell r="E12744">
            <v>5.56</v>
          </cell>
          <cell r="F12744" t="str">
            <v>SINAPI JUNHO 2025</v>
          </cell>
        </row>
        <row r="12745">
          <cell r="A12745">
            <v>104638</v>
          </cell>
          <cell r="B12745" t="str">
            <v>FUNDO SELADOR ACRÍLICO, APLICAÇÃO MECÂNICA EM PAREDE, UMA DEMÃO. AF_04/2023</v>
          </cell>
          <cell r="C12745" t="str">
            <v>M2</v>
          </cell>
          <cell r="D12745">
            <v>0</v>
          </cell>
          <cell r="E12745">
            <v>0</v>
          </cell>
          <cell r="F12745" t="str">
            <v>SINAPI JUNHO 2025</v>
          </cell>
        </row>
        <row r="12746">
          <cell r="A12746">
            <v>104637</v>
          </cell>
          <cell r="B12746" t="str">
            <v>FUNDO SELADOR ACRÍLICO, APLICAÇÃO MECÂNICA EM TETO, UMA DEMÃO. AF_04/2023</v>
          </cell>
          <cell r="C12746" t="str">
            <v>M2</v>
          </cell>
          <cell r="D12746">
            <v>0</v>
          </cell>
          <cell r="E12746">
            <v>0</v>
          </cell>
          <cell r="F12746" t="str">
            <v>SINAPI JUNHO 2025</v>
          </cell>
        </row>
        <row r="12747">
          <cell r="A12747">
            <v>104641</v>
          </cell>
          <cell r="B12747" t="str">
            <v>PINTURA LÁTEX ACRÍLICA ECONÔMICA, APLICAÇÃO MANUAL EM PAREDES, DUAS DEMÃOS. AF_04/2023</v>
          </cell>
          <cell r="C12747" t="str">
            <v>M2</v>
          </cell>
          <cell r="D12747">
            <v>10.3</v>
          </cell>
          <cell r="E12747">
            <v>10.84</v>
          </cell>
          <cell r="F12747" t="str">
            <v>SINAPI JUNHO 2025</v>
          </cell>
        </row>
        <row r="12748">
          <cell r="A12748">
            <v>104639</v>
          </cell>
          <cell r="B12748" t="str">
            <v>PINTURA LÁTEX ACRÍLICA ECONÔMICA, APLICAÇÃO MANUAL EM TETO, DUAS DEMÃOS. AF_04/2023</v>
          </cell>
          <cell r="C12748" t="str">
            <v>M2</v>
          </cell>
          <cell r="D12748">
            <v>12.71</v>
          </cell>
          <cell r="E12748">
            <v>13.46</v>
          </cell>
          <cell r="F12748" t="str">
            <v>SINAPI JUNHO 2025</v>
          </cell>
        </row>
        <row r="12749">
          <cell r="A12749">
            <v>104644</v>
          </cell>
          <cell r="B12749" t="str">
            <v>PINTURA LÁTEX ACRÍLICA ECONÔMICA, APLICAÇÃO MECÂNICA EM PAREDES, DUAS DEMÃOS. AF_04/2023</v>
          </cell>
          <cell r="C12749" t="str">
            <v>M2</v>
          </cell>
          <cell r="D12749">
            <v>0</v>
          </cell>
          <cell r="E12749">
            <v>0</v>
          </cell>
          <cell r="F12749" t="str">
            <v>SINAPI JUNHO 2025</v>
          </cell>
        </row>
        <row r="12750">
          <cell r="A12750">
            <v>104643</v>
          </cell>
          <cell r="B12750" t="str">
            <v>PINTURA LÁTEX ACRÍLICA ECONÔMICA, APLICAÇÃO MECÂNICA EM TETO, DUAS DEMÃOS. AF_04/2023</v>
          </cell>
          <cell r="C12750" t="str">
            <v>M2</v>
          </cell>
          <cell r="D12750">
            <v>0</v>
          </cell>
          <cell r="E12750">
            <v>0</v>
          </cell>
          <cell r="F12750" t="str">
            <v>SINAPI JUNHO 2025</v>
          </cell>
        </row>
        <row r="12751">
          <cell r="A12751">
            <v>88489</v>
          </cell>
          <cell r="B12751" t="str">
            <v>PINTURA LÁTEX ACRÍLICA PREMIUM, APLICAÇÃO MANUAL EM PAREDES, DUAS DEMÃOS. AF_04/2023</v>
          </cell>
          <cell r="C12751" t="str">
            <v>M2</v>
          </cell>
          <cell r="D12751">
            <v>14.64</v>
          </cell>
          <cell r="E12751">
            <v>15.18</v>
          </cell>
          <cell r="F12751" t="str">
            <v>SINAPI JUNHO 2025</v>
          </cell>
        </row>
        <row r="12752">
          <cell r="A12752">
            <v>88488</v>
          </cell>
          <cell r="B12752" t="str">
            <v>PINTURA LÁTEX ACRÍLICA PREMIUM, APLICAÇÃO MANUAL EM TETO, DUAS DEMÃOS. AF_04/2023</v>
          </cell>
          <cell r="C12752" t="str">
            <v>M2</v>
          </cell>
          <cell r="D12752">
            <v>17.05</v>
          </cell>
          <cell r="E12752">
            <v>17.8</v>
          </cell>
          <cell r="F12752" t="str">
            <v>SINAPI JUNHO 2025</v>
          </cell>
        </row>
        <row r="12753">
          <cell r="A12753">
            <v>104642</v>
          </cell>
          <cell r="B12753" t="str">
            <v>PINTURA LÁTEX ACRÍLICA STANDARD, APLICAÇÃO MANUAL EM PAREDES, DUAS DEMÃOS. AF_04/2023</v>
          </cell>
          <cell r="C12753" t="str">
            <v>M2</v>
          </cell>
          <cell r="D12753">
            <v>11.9</v>
          </cell>
          <cell r="E12753">
            <v>12.44</v>
          </cell>
          <cell r="F12753" t="str">
            <v>SINAPI JUNHO 2025</v>
          </cell>
        </row>
        <row r="12754">
          <cell r="A12754">
            <v>104640</v>
          </cell>
          <cell r="B12754" t="str">
            <v>PINTURA LÁTEX ACRÍLICA STANDARD, APLICAÇÃO MANUAL EM TETO, DUAS DEMÃOS. AF_04/2023</v>
          </cell>
          <cell r="C12754" t="str">
            <v>M2</v>
          </cell>
          <cell r="D12754">
            <v>14.31</v>
          </cell>
          <cell r="E12754">
            <v>15.06</v>
          </cell>
          <cell r="F12754" t="str">
            <v>SINAPI JUNHO 2025</v>
          </cell>
        </row>
        <row r="12755">
          <cell r="A12755">
            <v>95305</v>
          </cell>
          <cell r="B12755" t="str">
            <v>TEXTURA ACRÍLICA, APLICAÇÃO MANUAL EM PAREDE, UMA DEMÃO. AF_04/2023</v>
          </cell>
          <cell r="C12755" t="str">
            <v>M2</v>
          </cell>
          <cell r="D12755">
            <v>15.63</v>
          </cell>
          <cell r="E12755">
            <v>16.14</v>
          </cell>
          <cell r="F12755" t="str">
            <v>SINAPI JUNHO 2025</v>
          </cell>
        </row>
        <row r="12756">
          <cell r="A12756">
            <v>95306</v>
          </cell>
          <cell r="B12756" t="str">
            <v>TEXTURA ACRÍLICA, APLICAÇÃO MANUAL EM TETO, UMA DEMÃO. AF_04/2023</v>
          </cell>
          <cell r="C12756" t="str">
            <v>M2</v>
          </cell>
          <cell r="D12756">
            <v>17.899999999999999</v>
          </cell>
          <cell r="E12756">
            <v>18.61</v>
          </cell>
          <cell r="F12756" t="str">
            <v>SINAPI JUNHO 2025</v>
          </cell>
        </row>
        <row r="12757">
          <cell r="A12757">
            <v>102201</v>
          </cell>
          <cell r="B12757" t="str">
            <v>APLICAÇÃO MASSA ACRÍLICA PARA MADEIRA, PARA PINTURA COM TINTA DE ACABAMENTO (PIGMENTADA). AF_01/2021</v>
          </cell>
          <cell r="C12757" t="str">
            <v>M2</v>
          </cell>
          <cell r="D12757">
            <v>17.96</v>
          </cell>
          <cell r="E12757">
            <v>19.149999999999999</v>
          </cell>
          <cell r="F12757" t="str">
            <v>SINAPI JUNHO 2025</v>
          </cell>
        </row>
        <row r="12758">
          <cell r="A12758">
            <v>102200</v>
          </cell>
          <cell r="B12758" t="str">
            <v>APLICAÇÃO MASSA ALQUÍDICA PARA MADEIRA, PARA PINTURA COM TINTA DE ACABAMENTO (PIGMENTADA). AF_01/2021</v>
          </cell>
          <cell r="C12758" t="str">
            <v>M2</v>
          </cell>
          <cell r="D12758">
            <v>18.440000000000001</v>
          </cell>
          <cell r="E12758">
            <v>19.41</v>
          </cell>
          <cell r="F12758" t="str">
            <v>SINAPI JUNHO 2025</v>
          </cell>
        </row>
        <row r="12759">
          <cell r="A12759">
            <v>102202</v>
          </cell>
          <cell r="B12759" t="str">
            <v>APLICAÇÃO MASSA EPÓXI PARA MADEIRA, PARA PINTURA COM TINTA PU DE ACABAMENTO (PIGMENTADA). AF_01/2021</v>
          </cell>
          <cell r="C12759" t="str">
            <v>M2</v>
          </cell>
          <cell r="D12759">
            <v>40.25</v>
          </cell>
          <cell r="E12759">
            <v>41.22</v>
          </cell>
          <cell r="F12759" t="str">
            <v>SINAPI JUNHO 2025</v>
          </cell>
        </row>
        <row r="12760">
          <cell r="A12760">
            <v>102193</v>
          </cell>
          <cell r="B12760" t="str">
            <v>LIXAMENTO DE MADEIRA PARA APLICAÇÃO DE FUNDO OU PINTURA. AF_01/2021</v>
          </cell>
          <cell r="C12760" t="str">
            <v>M2</v>
          </cell>
          <cell r="D12760">
            <v>1.97</v>
          </cell>
          <cell r="E12760">
            <v>2.12</v>
          </cell>
          <cell r="F12760" t="str">
            <v>SINAPI JUNHO 2025</v>
          </cell>
        </row>
        <row r="12761">
          <cell r="A12761">
            <v>102194</v>
          </cell>
          <cell r="B12761" t="str">
            <v>LIXAMENTO DE MASSA PARA MADEIRA. AF_01/2021</v>
          </cell>
          <cell r="C12761" t="str">
            <v>M2</v>
          </cell>
          <cell r="D12761">
            <v>8.27</v>
          </cell>
          <cell r="E12761">
            <v>8.9600000000000009</v>
          </cell>
          <cell r="F12761" t="str">
            <v>SINAPI JUNHO 2025</v>
          </cell>
        </row>
        <row r="12762">
          <cell r="A12762">
            <v>102198</v>
          </cell>
          <cell r="B12762" t="str">
            <v>PINTURA FUNDO NIVELADOR ACRÍLICO BRANCO EM MADEIRA. AF_01/2021</v>
          </cell>
          <cell r="C12762" t="str">
            <v>M2</v>
          </cell>
          <cell r="D12762">
            <v>0</v>
          </cell>
          <cell r="E12762">
            <v>0</v>
          </cell>
          <cell r="F12762" t="str">
            <v>SINAPI JUNHO 2025</v>
          </cell>
        </row>
        <row r="12763">
          <cell r="A12763">
            <v>102197</v>
          </cell>
          <cell r="B12763" t="str">
            <v>PINTURA FUNDO NIVELADOR ALQUÍDICO BRANCO EM MADEIRA. AF_01/2021</v>
          </cell>
          <cell r="C12763" t="str">
            <v>M2</v>
          </cell>
          <cell r="D12763">
            <v>22.31</v>
          </cell>
          <cell r="E12763">
            <v>23.05</v>
          </cell>
          <cell r="F12763" t="str">
            <v>SINAPI JUNHO 2025</v>
          </cell>
        </row>
        <row r="12764">
          <cell r="A12764">
            <v>102195</v>
          </cell>
          <cell r="B12764" t="str">
            <v>PINTURA FUNDO NIVELADOR ALQUÍDICO INCOLOR EM MADEIRA. AF_01/2021</v>
          </cell>
          <cell r="C12764" t="str">
            <v>M2</v>
          </cell>
          <cell r="D12764">
            <v>0</v>
          </cell>
          <cell r="E12764">
            <v>0</v>
          </cell>
          <cell r="F12764" t="str">
            <v>SINAPI JUNHO 2025</v>
          </cell>
        </row>
        <row r="12765">
          <cell r="A12765">
            <v>102199</v>
          </cell>
          <cell r="B12765" t="str">
            <v>PINTURA FUNDO NIVELADOR POLIURETÂNICO BRANCO EM MADEIRA. AF_01/2021</v>
          </cell>
          <cell r="C12765" t="str">
            <v>M2</v>
          </cell>
          <cell r="D12765">
            <v>0</v>
          </cell>
          <cell r="E12765">
            <v>0</v>
          </cell>
          <cell r="F12765" t="str">
            <v>SINAPI JUNHO 2025</v>
          </cell>
        </row>
        <row r="12766">
          <cell r="A12766">
            <v>102196</v>
          </cell>
          <cell r="B12766" t="str">
            <v>PINTURA FUNDO NIVELADOR POLIURETÂNICO INCOLOR EM MADEIRA. AF_01/2021</v>
          </cell>
          <cell r="C12766" t="str">
            <v>M2</v>
          </cell>
          <cell r="D12766">
            <v>0</v>
          </cell>
          <cell r="E12766">
            <v>0</v>
          </cell>
          <cell r="F12766" t="str">
            <v>SINAPI JUNHO 2025</v>
          </cell>
        </row>
        <row r="12767">
          <cell r="A12767">
            <v>102233</v>
          </cell>
          <cell r="B12767" t="str">
            <v>PINTURA IMUNIZANTE PARA MADEIRA, 1 DEMÃO. AF_01/2021</v>
          </cell>
          <cell r="C12767" t="str">
            <v>M2</v>
          </cell>
          <cell r="D12767">
            <v>11.93</v>
          </cell>
          <cell r="E12767">
            <v>12.53</v>
          </cell>
          <cell r="F12767" t="str">
            <v>SINAPI JUNHO 2025</v>
          </cell>
        </row>
        <row r="12768">
          <cell r="A12768">
            <v>102234</v>
          </cell>
          <cell r="B12768" t="str">
            <v>PINTURA IMUNIZANTE PARA MADEIRA, 2 DEMÃOS. AF_01/2021</v>
          </cell>
          <cell r="C12768" t="str">
            <v>M2</v>
          </cell>
          <cell r="D12768">
            <v>23.86</v>
          </cell>
          <cell r="E12768">
            <v>25.05</v>
          </cell>
          <cell r="F12768" t="str">
            <v>SINAPI JUNHO 2025</v>
          </cell>
        </row>
        <row r="12769">
          <cell r="A12769">
            <v>102207</v>
          </cell>
          <cell r="B12769" t="str">
            <v>PINTURA TINTA DE ACABAMENTO (PIGMENTADA) A ÓLEO EM MADEIRA, 1 DEMÃO. AF_01/2021</v>
          </cell>
          <cell r="C12769" t="str">
            <v>M2</v>
          </cell>
          <cell r="D12769">
            <v>9.6</v>
          </cell>
          <cell r="E12769">
            <v>10.1</v>
          </cell>
          <cell r="F12769" t="str">
            <v>SINAPI JUNHO 2025</v>
          </cell>
        </row>
        <row r="12770">
          <cell r="A12770">
            <v>102217</v>
          </cell>
          <cell r="B12770" t="str">
            <v>PINTURA TINTA DE ACABAMENTO (PIGMENTADA) A ÓLEO EM MADEIRA, 2 DEMÃOS. AF_01/2021</v>
          </cell>
          <cell r="C12770" t="str">
            <v>M2</v>
          </cell>
          <cell r="D12770">
            <v>19.2</v>
          </cell>
          <cell r="E12770">
            <v>20.2</v>
          </cell>
          <cell r="F12770" t="str">
            <v>SINAPI JUNHO 2025</v>
          </cell>
        </row>
        <row r="12771">
          <cell r="A12771">
            <v>102227</v>
          </cell>
          <cell r="B12771" t="str">
            <v>PINTURA TINTA DE ACABAMENTO (PIGMENTADA) A ÓLEO EM MADEIRA, 3 DEMÃOS. AF_01/2021</v>
          </cell>
          <cell r="C12771" t="str">
            <v>M2</v>
          </cell>
          <cell r="D12771">
            <v>28.81</v>
          </cell>
          <cell r="E12771">
            <v>30.32</v>
          </cell>
          <cell r="F12771" t="str">
            <v>SINAPI JUNHO 2025</v>
          </cell>
        </row>
        <row r="12772">
          <cell r="A12772">
            <v>102211</v>
          </cell>
          <cell r="B12772" t="str">
            <v>PINTURA TINTA DE ACABAMENTO (PIGMENTADA) ESMALTE BASE ÁGUA EM MADEIRA, 1 DEMÃO. AF_01/2021</v>
          </cell>
          <cell r="C12772" t="str">
            <v>M2</v>
          </cell>
          <cell r="D12772">
            <v>0</v>
          </cell>
          <cell r="E12772">
            <v>0</v>
          </cell>
          <cell r="F12772" t="str">
            <v>SINAPI JUNHO 2025</v>
          </cell>
        </row>
        <row r="12773">
          <cell r="A12773">
            <v>102221</v>
          </cell>
          <cell r="B12773" t="str">
            <v>PINTURA TINTA DE ACABAMENTO (PIGMENTADA) ESMALTE BASE ÁGUA EM MADEIRA, 2 DEMÃOS. AF_01/2021</v>
          </cell>
          <cell r="C12773" t="str">
            <v>M2</v>
          </cell>
          <cell r="D12773">
            <v>0</v>
          </cell>
          <cell r="E12773">
            <v>0</v>
          </cell>
          <cell r="F12773" t="str">
            <v>SINAPI JUNHO 2025</v>
          </cell>
        </row>
        <row r="12774">
          <cell r="A12774">
            <v>102231</v>
          </cell>
          <cell r="B12774" t="str">
            <v>PINTURA TINTA DE ACABAMENTO (PIGMENTADA) ESMALTE BASE ÁGUA EM MADEIRA, 3 DEMÃOS. AF_01/2021</v>
          </cell>
          <cell r="C12774" t="str">
            <v>M2</v>
          </cell>
          <cell r="D12774">
            <v>0</v>
          </cell>
          <cell r="E12774">
            <v>0</v>
          </cell>
          <cell r="F12774" t="str">
            <v>SINAPI JUNHO 2025</v>
          </cell>
        </row>
        <row r="12775">
          <cell r="A12775">
            <v>102209</v>
          </cell>
          <cell r="B12775" t="str">
            <v>PINTURA TINTA DE ACABAMENTO (PIGMENTADA) ESMALTE SINTÉTICO ACETINADO EM MADEIRA, 1 DEMÃO. AF_01/2021</v>
          </cell>
          <cell r="C12775" t="str">
            <v>M2</v>
          </cell>
          <cell r="D12775">
            <v>9.41</v>
          </cell>
          <cell r="E12775">
            <v>9.91</v>
          </cell>
          <cell r="F12775" t="str">
            <v>SINAPI JUNHO 2025</v>
          </cell>
        </row>
        <row r="12776">
          <cell r="A12776">
            <v>102219</v>
          </cell>
          <cell r="B12776" t="str">
            <v>PINTURA TINTA DE ACABAMENTO (PIGMENTADA) ESMALTE SINTÉTICO ACETINADO EM MADEIRA, 2 DEMÃOS. AF_01/2021</v>
          </cell>
          <cell r="C12776" t="str">
            <v>M2</v>
          </cell>
          <cell r="D12776">
            <v>18.82</v>
          </cell>
          <cell r="E12776">
            <v>19.82</v>
          </cell>
          <cell r="F12776" t="str">
            <v>SINAPI JUNHO 2025</v>
          </cell>
        </row>
        <row r="12777">
          <cell r="A12777">
            <v>102229</v>
          </cell>
          <cell r="B12777" t="str">
            <v>PINTURA TINTA DE ACABAMENTO (PIGMENTADA) ESMALTE SINTÉTICO ACETINADO EM MADEIRA, 3 DEMÃOS. AF_01/2021</v>
          </cell>
          <cell r="C12777" t="str">
            <v>M2</v>
          </cell>
          <cell r="D12777">
            <v>28.24</v>
          </cell>
          <cell r="E12777">
            <v>29.75</v>
          </cell>
          <cell r="F12777" t="str">
            <v>SINAPI JUNHO 2025</v>
          </cell>
        </row>
        <row r="12778">
          <cell r="A12778">
            <v>102210</v>
          </cell>
          <cell r="B12778" t="str">
            <v>PINTURA TINTA DE ACABAMENTO (PIGMENTADA) ESMALTE SINTÉTICO BRILHANTE EM MADEIRA, 1 DEMÃO. AF_01/2021</v>
          </cell>
          <cell r="C12778" t="str">
            <v>M2</v>
          </cell>
          <cell r="D12778">
            <v>8.91</v>
          </cell>
          <cell r="E12778">
            <v>9.41</v>
          </cell>
          <cell r="F12778" t="str">
            <v>SINAPI JUNHO 2025</v>
          </cell>
        </row>
        <row r="12779">
          <cell r="A12779">
            <v>102220</v>
          </cell>
          <cell r="B12779" t="str">
            <v>PINTURA TINTA DE ACABAMENTO (PIGMENTADA) ESMALTE SINTÉTICO BRILHANTE EM MADEIRA, 2 DEMÃOS. AF_01/2021</v>
          </cell>
          <cell r="C12779" t="str">
            <v>M2</v>
          </cell>
          <cell r="D12779">
            <v>17.829999999999998</v>
          </cell>
          <cell r="E12779">
            <v>18.829999999999998</v>
          </cell>
          <cell r="F12779" t="str">
            <v>SINAPI JUNHO 2025</v>
          </cell>
        </row>
        <row r="12780">
          <cell r="A12780">
            <v>102230</v>
          </cell>
          <cell r="B12780" t="str">
            <v>PINTURA TINTA DE ACABAMENTO (PIGMENTADA) ESMALTE SINTÉTICO BRILHANTE EM MADEIRA, 3 DEMÃOS. AF_01/2021</v>
          </cell>
          <cell r="C12780" t="str">
            <v>M2</v>
          </cell>
          <cell r="D12780">
            <v>26.75</v>
          </cell>
          <cell r="E12780">
            <v>28.26</v>
          </cell>
          <cell r="F12780" t="str">
            <v>SINAPI JUNHO 2025</v>
          </cell>
        </row>
        <row r="12781">
          <cell r="A12781">
            <v>102208</v>
          </cell>
          <cell r="B12781" t="str">
            <v>PINTURA TINTA DE ACABAMENTO (PIGMENTADA) ESMALTE SINTÉTICO FOSCO EM MADEIRA, 1 DEMÃO. AF_01/2021</v>
          </cell>
          <cell r="C12781" t="str">
            <v>M2</v>
          </cell>
          <cell r="D12781">
            <v>9.07</v>
          </cell>
          <cell r="E12781">
            <v>9.57</v>
          </cell>
          <cell r="F12781" t="str">
            <v>SINAPI JUNHO 2025</v>
          </cell>
        </row>
        <row r="12782">
          <cell r="A12782">
            <v>102218</v>
          </cell>
          <cell r="B12782" t="str">
            <v>PINTURA TINTA DE ACABAMENTO (PIGMENTADA) ESMALTE SINTÉTICO FOSCO EM MADEIRA, 2 DEMÃOS. AF_01/2021</v>
          </cell>
          <cell r="C12782" t="str">
            <v>M2</v>
          </cell>
          <cell r="D12782">
            <v>18.149999999999999</v>
          </cell>
          <cell r="E12782">
            <v>19.149999999999999</v>
          </cell>
          <cell r="F12782" t="str">
            <v>SINAPI JUNHO 2025</v>
          </cell>
        </row>
        <row r="12783">
          <cell r="A12783">
            <v>102228</v>
          </cell>
          <cell r="B12783" t="str">
            <v>PINTURA TINTA DE ACABAMENTO (PIGMENTADA) ESMALTE SINTÉTICO FOSCO EM MADEIRA, 3 DEMÃOS. AF_01/2021</v>
          </cell>
          <cell r="C12783" t="str">
            <v>M2</v>
          </cell>
          <cell r="D12783">
            <v>27.26</v>
          </cell>
          <cell r="E12783">
            <v>28.77</v>
          </cell>
          <cell r="F12783" t="str">
            <v>SINAPI JUNHO 2025</v>
          </cell>
        </row>
        <row r="12784">
          <cell r="A12784">
            <v>102212</v>
          </cell>
          <cell r="B12784" t="str">
            <v>PINTURA TINTA DE ACABAMENTO (PIGMENTADA) POLIURETÂNICA EM MADEIRA, 1 DEMÃO. AF_01/2021</v>
          </cell>
          <cell r="C12784" t="str">
            <v>M2</v>
          </cell>
          <cell r="D12784">
            <v>0</v>
          </cell>
          <cell r="E12784">
            <v>0</v>
          </cell>
          <cell r="F12784" t="str">
            <v>SINAPI JUNHO 2025</v>
          </cell>
        </row>
        <row r="12785">
          <cell r="A12785">
            <v>102222</v>
          </cell>
          <cell r="B12785" t="str">
            <v>PINTURA TINTA DE ACABAMENTO (PIGMENTADA) POLIURETÂNICA EM MADEIRA, 2 DEMÃOS. AF_01/2021</v>
          </cell>
          <cell r="C12785" t="str">
            <v>M2</v>
          </cell>
          <cell r="D12785">
            <v>0</v>
          </cell>
          <cell r="E12785">
            <v>0</v>
          </cell>
          <cell r="F12785" t="str">
            <v>SINAPI JUNHO 2025</v>
          </cell>
        </row>
        <row r="12786">
          <cell r="A12786">
            <v>102232</v>
          </cell>
          <cell r="B12786" t="str">
            <v>PINTURA TINTA DE ACABAMENTO (PIGMENTADA) POLIURETÂNICA EM MADEIRA, 3 DEMÃOS. AF_01/2021</v>
          </cell>
          <cell r="C12786" t="str">
            <v>M2</v>
          </cell>
          <cell r="D12786">
            <v>0</v>
          </cell>
          <cell r="E12786">
            <v>0</v>
          </cell>
          <cell r="F12786" t="str">
            <v>SINAPI JUNHO 2025</v>
          </cell>
        </row>
        <row r="12787">
          <cell r="A12787">
            <v>102203</v>
          </cell>
          <cell r="B12787" t="str">
            <v>PINTURA VERNIZ (INCOLOR) ALQUÍDICO EM MADEIRA, USO INTERNO E EXTERNO, 1 DEMÃO. AF_01/2021</v>
          </cell>
          <cell r="C12787" t="str">
            <v>M2</v>
          </cell>
          <cell r="D12787">
            <v>10.84</v>
          </cell>
          <cell r="E12787">
            <v>11.46</v>
          </cell>
          <cell r="F12787" t="str">
            <v>SINAPI JUNHO 2025</v>
          </cell>
        </row>
        <row r="12788">
          <cell r="A12788">
            <v>102213</v>
          </cell>
          <cell r="B12788" t="str">
            <v>PINTURA VERNIZ (INCOLOR) ALQUÍDICO EM MADEIRA, USO INTERNO E EXTERNO, 2 DEMÃOS. AF_01/2021</v>
          </cell>
          <cell r="C12788" t="str">
            <v>M2</v>
          </cell>
          <cell r="D12788">
            <v>21.7</v>
          </cell>
          <cell r="E12788">
            <v>22.94</v>
          </cell>
          <cell r="F12788" t="str">
            <v>SINAPI JUNHO 2025</v>
          </cell>
        </row>
        <row r="12789">
          <cell r="A12789">
            <v>102223</v>
          </cell>
          <cell r="B12789" t="str">
            <v>PINTURA VERNIZ (INCOLOR) ALQUÍDICO EM MADEIRA, USO INTERNO E EXTERNO, 3 DEMÃOS. AF_01/2021</v>
          </cell>
          <cell r="C12789" t="str">
            <v>M2</v>
          </cell>
          <cell r="D12789">
            <v>32.54</v>
          </cell>
          <cell r="E12789">
            <v>34.409999999999997</v>
          </cell>
          <cell r="F12789" t="str">
            <v>SINAPI JUNHO 2025</v>
          </cell>
        </row>
        <row r="12790">
          <cell r="A12790">
            <v>102204</v>
          </cell>
          <cell r="B12790" t="str">
            <v>PINTURA VERNIZ (INCOLOR) ALQUÍDICO EM MADEIRA, USO INTERNO, 1 DEMÃO. AF_01/2021</v>
          </cell>
          <cell r="C12790" t="str">
            <v>M2</v>
          </cell>
          <cell r="D12790">
            <v>11.19</v>
          </cell>
          <cell r="E12790">
            <v>11.81</v>
          </cell>
          <cell r="F12790" t="str">
            <v>SINAPI JUNHO 2025</v>
          </cell>
        </row>
        <row r="12791">
          <cell r="A12791">
            <v>102214</v>
          </cell>
          <cell r="B12791" t="str">
            <v>PINTURA VERNIZ (INCOLOR) ALQUÍDICO EM MADEIRA, USO INTERNO, 2 DEMÃOS. AF_01/2021</v>
          </cell>
          <cell r="C12791" t="str">
            <v>M2</v>
          </cell>
          <cell r="D12791">
            <v>22.39</v>
          </cell>
          <cell r="E12791">
            <v>23.63</v>
          </cell>
          <cell r="F12791" t="str">
            <v>SINAPI JUNHO 2025</v>
          </cell>
        </row>
        <row r="12792">
          <cell r="A12792">
            <v>102224</v>
          </cell>
          <cell r="B12792" t="str">
            <v>PINTURA VERNIZ (INCOLOR) ALQUÍDICO EM MADEIRA, USO INTERNO, 3 DEMÃOS. AF_01/2021</v>
          </cell>
          <cell r="C12792" t="str">
            <v>M2</v>
          </cell>
          <cell r="D12792">
            <v>33.590000000000003</v>
          </cell>
          <cell r="E12792">
            <v>35.46</v>
          </cell>
          <cell r="F12792" t="str">
            <v>SINAPI JUNHO 2025</v>
          </cell>
        </row>
        <row r="12793">
          <cell r="A12793">
            <v>102205</v>
          </cell>
          <cell r="B12793" t="str">
            <v>PINTURA VERNIZ (INCOLOR) POLIURETÂNICO (RESINA ALQUÍDICA MODIFICADA) EM MADEIRA, 1 DEMÃO. AF_01/2021</v>
          </cell>
          <cell r="C12793" t="str">
            <v>M2</v>
          </cell>
          <cell r="D12793">
            <v>10.06</v>
          </cell>
          <cell r="E12793">
            <v>10.68</v>
          </cell>
          <cell r="F12793" t="str">
            <v>SINAPI JUNHO 2025</v>
          </cell>
        </row>
        <row r="12794">
          <cell r="A12794">
            <v>102215</v>
          </cell>
          <cell r="B12794" t="str">
            <v>PINTURA VERNIZ (INCOLOR) POLIURETÂNICO (RESINA ALQUÍDICA MODIFICADA) EM MADEIRA, 2 DEMÃOS. AF_01/2021</v>
          </cell>
          <cell r="C12794" t="str">
            <v>M2</v>
          </cell>
          <cell r="D12794">
            <v>20.13</v>
          </cell>
          <cell r="E12794">
            <v>21.37</v>
          </cell>
          <cell r="F12794" t="str">
            <v>SINAPI JUNHO 2025</v>
          </cell>
        </row>
        <row r="12795">
          <cell r="A12795">
            <v>102225</v>
          </cell>
          <cell r="B12795" t="str">
            <v>PINTURA VERNIZ (INCOLOR) POLIURETÂNICO (RESINA ALQUÍDICA MODIFICADA) EM MADEIRA, 3 DEMÃOS. AF_01/2021</v>
          </cell>
          <cell r="C12795" t="str">
            <v>M2</v>
          </cell>
          <cell r="D12795">
            <v>30.19</v>
          </cell>
          <cell r="E12795">
            <v>32.06</v>
          </cell>
          <cell r="F12795" t="str">
            <v>SINAPI JUNHO 2025</v>
          </cell>
        </row>
        <row r="12796">
          <cell r="A12796">
            <v>102206</v>
          </cell>
          <cell r="B12796" t="str">
            <v>PINTURA VERNIZ (INCOLOR) POLIURETÂNICO (RESINA POLIURETÂNICA) EM MADEIRA, 1 DEMÃO. AF_01/2021</v>
          </cell>
          <cell r="C12796" t="str">
            <v>M2</v>
          </cell>
          <cell r="D12796">
            <v>0</v>
          </cell>
          <cell r="E12796">
            <v>0</v>
          </cell>
          <cell r="F12796" t="str">
            <v>SINAPI JUNHO 2025</v>
          </cell>
        </row>
        <row r="12797">
          <cell r="A12797">
            <v>102216</v>
          </cell>
          <cell r="B12797" t="str">
            <v>PINTURA VERNIZ (INCOLOR) POLIURETÂNICO (RESINA POLIURETÂNICA) EM MADEIRA, 2 DEMÃOS. AF_01/2021</v>
          </cell>
          <cell r="C12797" t="str">
            <v>M2</v>
          </cell>
          <cell r="D12797">
            <v>0</v>
          </cell>
          <cell r="E12797">
            <v>0</v>
          </cell>
          <cell r="F12797" t="str">
            <v>SINAPI JUNHO 2025</v>
          </cell>
        </row>
        <row r="12798">
          <cell r="A12798">
            <v>102226</v>
          </cell>
          <cell r="B12798" t="str">
            <v>PINTURA VERNIZ (INCOLOR) POLIURETÂNICO (RESINA POLIURETÂNICA) EM MADEIRA, 3 DEMÃOS. AF_01/2021</v>
          </cell>
          <cell r="C12798" t="str">
            <v>M2</v>
          </cell>
          <cell r="D12798">
            <v>0</v>
          </cell>
          <cell r="E12798">
            <v>0</v>
          </cell>
          <cell r="F12798" t="str">
            <v>SINAPI JUNHO 2025</v>
          </cell>
        </row>
        <row r="12799">
          <cell r="A12799">
            <v>100718</v>
          </cell>
          <cell r="B12799" t="str">
            <v>COLOCAÇÃO DE FITA PROTETORA PARA PINTURA. AF_01/2020</v>
          </cell>
          <cell r="C12799" t="str">
            <v>M</v>
          </cell>
          <cell r="D12799">
            <v>1.45</v>
          </cell>
          <cell r="E12799">
            <v>1.56</v>
          </cell>
          <cell r="F12799" t="str">
            <v>SINAPI JUNHO 2025</v>
          </cell>
        </row>
        <row r="12800">
          <cell r="A12800">
            <v>100716</v>
          </cell>
          <cell r="B12800" t="str">
            <v>JATEAMENTO ABRASIVO COM GRANALHA DE AÇO EM PERFIL METÁLICO EM FÁBRICA. AF_01/2020</v>
          </cell>
          <cell r="C12800" t="str">
            <v>M2</v>
          </cell>
          <cell r="D12800">
            <v>24.18</v>
          </cell>
          <cell r="E12800">
            <v>24.53</v>
          </cell>
          <cell r="F12800" t="str">
            <v>SINAPI JUNHO 2025</v>
          </cell>
        </row>
        <row r="12801">
          <cell r="A12801">
            <v>100717</v>
          </cell>
          <cell r="B12801" t="str">
            <v>LIXAMENTO MANUAL EM SUPERFÍCIES METÁLICAS EM OBRA. AF_01/2020</v>
          </cell>
          <cell r="C12801" t="str">
            <v>M2</v>
          </cell>
          <cell r="D12801">
            <v>9.76</v>
          </cell>
          <cell r="E12801">
            <v>10.55</v>
          </cell>
          <cell r="F12801" t="str">
            <v>SINAPI JUNHO 2025</v>
          </cell>
        </row>
        <row r="12802">
          <cell r="A12802">
            <v>100754</v>
          </cell>
          <cell r="B12802" t="str">
            <v>PINTURA COM TINTA ACRÍLICA DE ACABAMENTO APLICADA A ROLO OU PINCEL SOBRE SUPERFÍCIES METÁLICAS (EXCETO PERFIL) EXECUTADO EM OBRA (02 DEMÃOS). AF_01/2020</v>
          </cell>
          <cell r="C12802" t="str">
            <v>M2</v>
          </cell>
          <cell r="D12802">
            <v>31.41</v>
          </cell>
          <cell r="E12802">
            <v>33.81</v>
          </cell>
          <cell r="F12802" t="str">
            <v>SINAPI JUNHO 2025</v>
          </cell>
        </row>
        <row r="12803">
          <cell r="A12803">
            <v>100736</v>
          </cell>
          <cell r="B12803" t="str">
            <v>PINTURA COM TINTA ACRÍLICA DE ACABAMENTO APLICADA A ROLO OU PINCEL SOBRE SUPERFÍCIES METÁLICAS (EXCETO PERFIL) EXECUTADO EM OBRA (POR DEMÃO). AF_01/2020</v>
          </cell>
          <cell r="C12803" t="str">
            <v>M2</v>
          </cell>
          <cell r="D12803">
            <v>15.7</v>
          </cell>
          <cell r="E12803">
            <v>16.899999999999999</v>
          </cell>
          <cell r="F12803" t="str">
            <v>SINAPI JUNHO 2025</v>
          </cell>
        </row>
        <row r="12804">
          <cell r="A12804">
            <v>100753</v>
          </cell>
          <cell r="B12804" t="str">
            <v>PINTURA COM TINTA ACRÍLICA DE ACABAMENTO PULVERIZADA SOBRE SUPERFÍCIES METÁLICAS (EXCETO PERFIL) EXECUTADO EM OBRA (02 DEMÃOS). AF_01/2020_PE</v>
          </cell>
          <cell r="C12804" t="str">
            <v>M2</v>
          </cell>
          <cell r="D12804">
            <v>24.14</v>
          </cell>
          <cell r="E12804">
            <v>25.74</v>
          </cell>
          <cell r="F12804" t="str">
            <v>SINAPI JUNHO 2025</v>
          </cell>
        </row>
        <row r="12805">
          <cell r="A12805">
            <v>100735</v>
          </cell>
          <cell r="B12805" t="str">
            <v>PINTURA COM TINTA ACRÍLICA DE ACABAMENTO PULVERIZADA SOBRE SUPERFÍCIES METÁLICAS (EXCETO PERFIL) EXECUTADO EM OBRA (POR DEMÃO). AF_01/2020_PE</v>
          </cell>
          <cell r="C12805" t="str">
            <v>M2</v>
          </cell>
          <cell r="D12805">
            <v>12.06</v>
          </cell>
          <cell r="E12805">
            <v>12.86</v>
          </cell>
          <cell r="F12805" t="str">
            <v>SINAPI JUNHO 2025</v>
          </cell>
        </row>
        <row r="12806">
          <cell r="A12806">
            <v>100734</v>
          </cell>
          <cell r="B12806" t="str">
            <v>PINTURA COM TINTA ACRÍLICA DE FUNDO APLICADA A ROLO OU PINCEL SOBRE SUPERFÍCIES METÁLICAS (EXCETO PERFIL) EXECUTADO EM OBRA (POR DEMÃO). AF_01/2020</v>
          </cell>
          <cell r="C12806" t="str">
            <v>M2</v>
          </cell>
          <cell r="D12806">
            <v>16.600000000000001</v>
          </cell>
          <cell r="E12806">
            <v>17.8</v>
          </cell>
          <cell r="F12806" t="str">
            <v>SINAPI JUNHO 2025</v>
          </cell>
        </row>
        <row r="12807">
          <cell r="A12807">
            <v>100733</v>
          </cell>
          <cell r="B12807" t="str">
            <v>PINTURA COM TINTA ACRÍLICA DE FUNDO PULVERIZADA SOBRE SUPERFÍCIES METÁLICAS (EXCETO PERFIL) EXECUTADO EM OBRA (POR DEMÃO). AF_01/2020_PE</v>
          </cell>
          <cell r="C12807" t="str">
            <v>M2</v>
          </cell>
          <cell r="D12807">
            <v>13.04</v>
          </cell>
          <cell r="E12807">
            <v>13.84</v>
          </cell>
          <cell r="F12807" t="str">
            <v>SINAPI JUNHO 2025</v>
          </cell>
        </row>
        <row r="12808">
          <cell r="A12808">
            <v>100740</v>
          </cell>
          <cell r="B12808" t="str">
            <v>PINTURA COM TINTA ALQUÍDICA DE ACABAMENTO (ESMALTE SINTÉTICO ACETINADO) APLICADA A ROLO OU PINCEL SOBRE PERFIL METÁLICO EXECUTADO EM FÁBRICA (POR DEMÃO). AF_01/2020</v>
          </cell>
          <cell r="C12808" t="str">
            <v>M2</v>
          </cell>
          <cell r="D12808">
            <v>12.99</v>
          </cell>
          <cell r="E12808">
            <v>13.56</v>
          </cell>
          <cell r="F12808" t="str">
            <v>SINAPI JUNHO 2025</v>
          </cell>
        </row>
        <row r="12809">
          <cell r="A12809">
            <v>100758</v>
          </cell>
          <cell r="B12809" t="str">
            <v>PINTURA COM TINTA ALQUÍDICA DE ACABAMENTO (ESMALTE SINTÉTICO ACETINADO) APLICADA A ROLO OU PINCEL SOBRE SUPERFÍCIES METÁLICAS (EXCETO PERFIL) EXECUTADO EM OBRA (02 DEMÃOS). AF_01/2020</v>
          </cell>
          <cell r="C12809" t="str">
            <v>M2</v>
          </cell>
          <cell r="D12809">
            <v>54.19</v>
          </cell>
          <cell r="E12809">
            <v>57.77</v>
          </cell>
          <cell r="F12809" t="str">
            <v>SINAPI JUNHO 2025</v>
          </cell>
        </row>
        <row r="12810">
          <cell r="A12810">
            <v>100742</v>
          </cell>
          <cell r="B12810" t="str">
            <v>PINTURA COM TINTA ALQUÍDICA DE ACABAMENTO (ESMALTE SINTÉTICO ACETINADO) APLICADA A ROLO OU PINCEL SOBRE SUPERFÍCIES METÁLICAS (EXCETO PERFIL) EXECUTADO EM OBRA (POR DEMÃO). AF_01/2020</v>
          </cell>
          <cell r="C12810" t="str">
            <v>M2</v>
          </cell>
          <cell r="D12810">
            <v>27.09</v>
          </cell>
          <cell r="E12810">
            <v>28.88</v>
          </cell>
          <cell r="F12810" t="str">
            <v>SINAPI JUNHO 2025</v>
          </cell>
        </row>
        <row r="12811">
          <cell r="A12811">
            <v>100739</v>
          </cell>
          <cell r="B12811" t="str">
            <v>PINTURA COM TINTA ALQUÍDICA DE ACABAMENTO (ESMALTE SINTÉTICO ACETINADO) PULVERIZADA SOBRE PERFIL METÁLICO EXECUTADO EM FÁBRICA (POR DEMÃO). AF_01/2020_PE</v>
          </cell>
          <cell r="C12811" t="str">
            <v>M2</v>
          </cell>
          <cell r="D12811">
            <v>13.33</v>
          </cell>
          <cell r="E12811">
            <v>13.49</v>
          </cell>
          <cell r="F12811" t="str">
            <v>SINAPI JUNHO 2025</v>
          </cell>
        </row>
        <row r="12812">
          <cell r="A12812">
            <v>100757</v>
          </cell>
          <cell r="B12812" t="str">
            <v>PINTURA COM TINTA ALQUÍDICA DE ACABAMENTO (ESMALTE SINTÉTICO ACETINADO) PULVERIZADA SOBRE SUPERFÍCIES METÁLICAS (EXCETO PERFIL) EXECUTADO EM OBRA (02 DEMÃOS). AF_01/2020_PE</v>
          </cell>
          <cell r="C12812" t="str">
            <v>M2</v>
          </cell>
          <cell r="D12812">
            <v>55.95</v>
          </cell>
          <cell r="E12812">
            <v>58.73</v>
          </cell>
          <cell r="F12812" t="str">
            <v>SINAPI JUNHO 2025</v>
          </cell>
        </row>
        <row r="12813">
          <cell r="A12813">
            <v>100741</v>
          </cell>
          <cell r="B12813" t="str">
            <v>PINTURA COM TINTA ALQUÍDICA DE ACABAMENTO (ESMALTE SINTÉTICO ACETINADO) PULVERIZADA SOBRE SUPERFÍCIES METÁLICAS (EXCETO PERFIL) EXECUTADO EM OBRA (POR DEMÃO). AF_01/2020_PE</v>
          </cell>
          <cell r="C12813" t="str">
            <v>M2</v>
          </cell>
          <cell r="D12813">
            <v>27.98</v>
          </cell>
          <cell r="E12813">
            <v>29.37</v>
          </cell>
          <cell r="F12813" t="str">
            <v>SINAPI JUNHO 2025</v>
          </cell>
        </row>
        <row r="12814">
          <cell r="A12814">
            <v>100744</v>
          </cell>
          <cell r="B12814" t="str">
            <v>PINTURA COM TINTA ALQUÍDICA DE ACABAMENTO (ESMALTE SINTÉTICO BRILHANTE) APLICADA A ROLO OU PINCEL SOBRE PERFIL METÁLICO EXECUTADO EM FÁBRICA (POR DEMÃO). AF_01/2020</v>
          </cell>
          <cell r="C12814" t="str">
            <v>M2</v>
          </cell>
          <cell r="D12814">
            <v>12.79</v>
          </cell>
          <cell r="E12814">
            <v>13.36</v>
          </cell>
          <cell r="F12814" t="str">
            <v>SINAPI JUNHO 2025</v>
          </cell>
        </row>
        <row r="12815">
          <cell r="A12815">
            <v>100760</v>
          </cell>
          <cell r="B12815" t="str">
            <v>PINTURA COM TINTA ALQUÍDICA DE ACABAMENTO (ESMALTE SINTÉTICO BRILHANTE) APLICADA A ROLO OU PINCEL SOBRE SUPERFÍCIES METÁLICAS (EXCETO PERFIL) EXECUTADO EM OBRA (02 DEMÃOS). AF_01/2020</v>
          </cell>
          <cell r="C12815" t="str">
            <v>M2</v>
          </cell>
          <cell r="D12815">
            <v>53.79</v>
          </cell>
          <cell r="E12815">
            <v>57.37</v>
          </cell>
          <cell r="F12815" t="str">
            <v>SINAPI JUNHO 2025</v>
          </cell>
        </row>
        <row r="12816">
          <cell r="A12816">
            <v>100746</v>
          </cell>
          <cell r="B12816" t="str">
            <v>PINTURA COM TINTA ALQUÍDICA DE ACABAMENTO (ESMALTE SINTÉTICO BRILHANTE) APLICADA A ROLO OU PINCEL SOBRE SUPERFÍCIES METÁLICAS (EXCETO PERFIL) EXECUTADO EM OBRA (POR DEMÃO). AF_01/2020</v>
          </cell>
          <cell r="C12816" t="str">
            <v>M2</v>
          </cell>
          <cell r="D12816">
            <v>26.88</v>
          </cell>
          <cell r="E12816">
            <v>28.67</v>
          </cell>
          <cell r="F12816" t="str">
            <v>SINAPI JUNHO 2025</v>
          </cell>
        </row>
        <row r="12817">
          <cell r="A12817">
            <v>100743</v>
          </cell>
          <cell r="B12817" t="str">
            <v>PINTURA COM TINTA ALQUÍDICA DE ACABAMENTO (ESMALTE SINTÉTICO BRILHANTE) PULVERIZADA SOBRE PERFIL METÁLICO EXECUTADO EM FÁBRICA (POR DEMÃO). AF_01/2020_PE</v>
          </cell>
          <cell r="C12817" t="str">
            <v>M2</v>
          </cell>
          <cell r="D12817">
            <v>13.03</v>
          </cell>
          <cell r="E12817">
            <v>13.19</v>
          </cell>
          <cell r="F12817" t="str">
            <v>SINAPI JUNHO 2025</v>
          </cell>
        </row>
        <row r="12818">
          <cell r="A12818">
            <v>100759</v>
          </cell>
          <cell r="B12818" t="str">
            <v>PINTURA COM TINTA ALQUÍDICA DE ACABAMENTO (ESMALTE SINTÉTICO BRILHANTE) PULVERIZADA SOBRE SUPERFÍCIES METÁLICAS (EXCETO PERFIL) EXECUTADO EM OBRA (02 DEMÃOS). AF_01/2020_PE</v>
          </cell>
          <cell r="C12818" t="str">
            <v>M2</v>
          </cell>
          <cell r="D12818">
            <v>55.3</v>
          </cell>
          <cell r="E12818">
            <v>58.08</v>
          </cell>
          <cell r="F12818" t="str">
            <v>SINAPI JUNHO 2025</v>
          </cell>
        </row>
        <row r="12819">
          <cell r="A12819">
            <v>100745</v>
          </cell>
          <cell r="B12819" t="str">
            <v>PINTURA COM TINTA ALQUÍDICA DE ACABAMENTO (ESMALTE SINTÉTICO BRILHANTE) PULVERIZADA SOBRE SUPERFÍCIES METÁLICAS (EXCETO PERFIL) EXECUTADO EM OBRA (POR DEMÃO). AF_01/2020_PE</v>
          </cell>
          <cell r="C12819" t="str">
            <v>M2</v>
          </cell>
          <cell r="D12819">
            <v>27.65</v>
          </cell>
          <cell r="E12819">
            <v>29.04</v>
          </cell>
          <cell r="F12819" t="str">
            <v>SINAPI JUNHO 2025</v>
          </cell>
        </row>
        <row r="12820">
          <cell r="A12820">
            <v>100748</v>
          </cell>
          <cell r="B12820" t="str">
            <v>PINTURA COM TINTA ALQUÍDICA DE ACABAMENTO (ESMALTE SINTÉTICO FOSCO) APLICADA A ROLO OU PINCEL SOBRE PERFIL METÁLICO EXECUTADO EM FÁBRICA (POR DEMÃO). AF_01/2020</v>
          </cell>
          <cell r="C12820" t="str">
            <v>M2</v>
          </cell>
          <cell r="D12820">
            <v>12.87</v>
          </cell>
          <cell r="E12820">
            <v>13.44</v>
          </cell>
          <cell r="F12820" t="str">
            <v>SINAPI JUNHO 2025</v>
          </cell>
        </row>
        <row r="12821">
          <cell r="A12821">
            <v>100762</v>
          </cell>
          <cell r="B12821" t="str">
            <v>PINTURA COM TINTA ALQUÍDICA DE ACABAMENTO (ESMALTE SINTÉTICO FOSCO) APLICADA A ROLO OU PINCEL SOBRE SUPERFÍCIES METÁLICAS (EXCETO PERFIL) EXECUTADO EM OBRA (02 DEMÃOS). AF_01/2020</v>
          </cell>
          <cell r="C12821" t="str">
            <v>M2</v>
          </cell>
          <cell r="D12821">
            <v>53.96</v>
          </cell>
          <cell r="E12821">
            <v>57.54</v>
          </cell>
          <cell r="F12821" t="str">
            <v>SINAPI JUNHO 2025</v>
          </cell>
        </row>
        <row r="12822">
          <cell r="A12822">
            <v>100750</v>
          </cell>
          <cell r="B12822" t="str">
            <v>PINTURA COM TINTA ALQUÍDICA DE ACABAMENTO (ESMALTE SINTÉTICO FOSCO) APLICADA A ROLO OU PINCEL SOBRE SUPERFÍCIES METÁLICAS (EXCETO PERFIL) EXECUTADO EM OBRA (POR DEMÃO). AF_01/2020</v>
          </cell>
          <cell r="C12822" t="str">
            <v>M2</v>
          </cell>
          <cell r="D12822">
            <v>26.97</v>
          </cell>
          <cell r="E12822">
            <v>28.76</v>
          </cell>
          <cell r="F12822" t="str">
            <v>SINAPI JUNHO 2025</v>
          </cell>
        </row>
        <row r="12823">
          <cell r="A12823">
            <v>100747</v>
          </cell>
          <cell r="B12823" t="str">
            <v>PINTURA COM TINTA ALQUÍDICA DE ACABAMENTO (ESMALTE SINTÉTICO FOSCO) PULVERIZADA SOBRE PERFIL METÁLICO EXECUTADO EM FÁBRICA (POR DEMÃO). AF_01/2020_PE</v>
          </cell>
          <cell r="C12823" t="str">
            <v>M2</v>
          </cell>
          <cell r="D12823">
            <v>13.16</v>
          </cell>
          <cell r="E12823">
            <v>13.32</v>
          </cell>
          <cell r="F12823" t="str">
            <v>SINAPI JUNHO 2025</v>
          </cell>
        </row>
        <row r="12824">
          <cell r="A12824">
            <v>100761</v>
          </cell>
          <cell r="B12824" t="str">
            <v>PINTURA COM TINTA ALQUÍDICA DE ACABAMENTO (ESMALTE SINTÉTICO FOSCO) PULVERIZADA SOBRE SUPERFÍCIES METÁLICAS (EXCETO PERFIL) EXECUTADO EM OBRA (02 DEMÃOS). AF_01/2020_PE</v>
          </cell>
          <cell r="C12824" t="str">
            <v>M2</v>
          </cell>
          <cell r="D12824">
            <v>55.57</v>
          </cell>
          <cell r="E12824">
            <v>58.35</v>
          </cell>
          <cell r="F12824" t="str">
            <v>SINAPI JUNHO 2025</v>
          </cell>
        </row>
        <row r="12825">
          <cell r="A12825">
            <v>100749</v>
          </cell>
          <cell r="B12825" t="str">
            <v>PINTURA COM TINTA ALQUÍDICA DE ACABAMENTO (ESMALTE SINTÉTICO FOSCO) PULVERIZADA SOBRE SUPERFÍCIES METÁLICAS (EXCETO PERFIL) EXECUTADO EM OBRA (POR DEMÃO). AF_01/2020_PE</v>
          </cell>
          <cell r="C12825" t="str">
            <v>M2</v>
          </cell>
          <cell r="D12825">
            <v>27.79</v>
          </cell>
          <cell r="E12825">
            <v>29.18</v>
          </cell>
          <cell r="F12825" t="str">
            <v>SINAPI JUNHO 2025</v>
          </cell>
        </row>
        <row r="12826">
          <cell r="A12826">
            <v>100720</v>
          </cell>
          <cell r="B12826" t="str">
            <v>PINTURA COM TINTA ALQUÍDICA DE FUNDO (TIPO ZARCÃO) APLICADA A ROLO OU PINCEL SOBRE PERFIL METÁLICO EXECUTADO EM FÁBRICA (POR DEMÃO). AF_01/2020</v>
          </cell>
          <cell r="C12826" t="str">
            <v>M2</v>
          </cell>
          <cell r="D12826">
            <v>12.28</v>
          </cell>
          <cell r="E12826">
            <v>12.85</v>
          </cell>
          <cell r="F12826" t="str">
            <v>SINAPI JUNHO 2025</v>
          </cell>
        </row>
        <row r="12827">
          <cell r="A12827">
            <v>100722</v>
          </cell>
          <cell r="B12827" t="str">
            <v>PINTURA COM TINTA ALQUÍDICA DE FUNDO (TIPO ZARCÃO) APLICADA A ROLO OU PINCEL SOBRE SUPERFÍCIES METÁLICAS (EXCETO PERFIL) EXECUTADO EM OBRA (POR DEMÃO). AF_01/2020</v>
          </cell>
          <cell r="C12827" t="str">
            <v>M2</v>
          </cell>
          <cell r="D12827">
            <v>26.4</v>
          </cell>
          <cell r="E12827">
            <v>28.19</v>
          </cell>
          <cell r="F12827" t="str">
            <v>SINAPI JUNHO 2025</v>
          </cell>
        </row>
        <row r="12828">
          <cell r="A12828">
            <v>100719</v>
          </cell>
          <cell r="B12828" t="str">
            <v>PINTURA COM TINTA ALQUÍDICA DE FUNDO (TIPO ZARCÃO) PULVERIZADA SOBRE PERFIL METÁLICO EXECUTADO EM FÁBRICA (POR DEMÃO). AF_01/2020_PE</v>
          </cell>
          <cell r="C12828" t="str">
            <v>M2</v>
          </cell>
          <cell r="D12828">
            <v>13.54</v>
          </cell>
          <cell r="E12828">
            <v>13.7</v>
          </cell>
          <cell r="F12828" t="str">
            <v>SINAPI JUNHO 2025</v>
          </cell>
        </row>
        <row r="12829">
          <cell r="A12829">
            <v>100721</v>
          </cell>
          <cell r="B12829" t="str">
            <v>PINTURA COM TINTA ALQUÍDICA DE FUNDO (TIPO ZARCÃO) PULVERIZADA SOBRE SUPERFÍCIES METÁLICAS (EXCETO PERFIL) EXECUTADO EM OBRA (POR DEMÃO). AF_01/2020_PE</v>
          </cell>
          <cell r="C12829" t="str">
            <v>M2</v>
          </cell>
          <cell r="D12829">
            <v>28.44</v>
          </cell>
          <cell r="E12829">
            <v>29.83</v>
          </cell>
          <cell r="F12829" t="str">
            <v>SINAPI JUNHO 2025</v>
          </cell>
        </row>
        <row r="12830">
          <cell r="A12830">
            <v>100724</v>
          </cell>
          <cell r="B12830" t="str">
            <v>PINTURA COM TINTA ALQUÍDICA DE FUNDO E ACABAMENTO (ESMALTE SINTÉTICO GRAFITE) APLICADA A ROLO OU PINCEL SOBRE PERFIL METÁLICO EXECUTADO EM FÁBRICA (POR DEMÃO). AF_01/2020</v>
          </cell>
          <cell r="C12830" t="str">
            <v>M2</v>
          </cell>
          <cell r="D12830">
            <v>16.350000000000001</v>
          </cell>
          <cell r="E12830">
            <v>16.920000000000002</v>
          </cell>
          <cell r="F12830" t="str">
            <v>SINAPI JUNHO 2025</v>
          </cell>
        </row>
        <row r="12831">
          <cell r="A12831">
            <v>100726</v>
          </cell>
          <cell r="B12831" t="str">
            <v>PINTURA COM TINTA ALQUÍDICA DE FUNDO E ACABAMENTO (ESMALTE SINTÉTICO GRAFITE) APLICADA A ROLO OU PINCEL SOBRE SUPERFÍCIES METÁLICAS (EXCETO PERFIL) EXECUTADO EM OBRA (POR DEMÃO). AF_01/2020</v>
          </cell>
          <cell r="C12831" t="str">
            <v>M2</v>
          </cell>
          <cell r="D12831">
            <v>30.36</v>
          </cell>
          <cell r="E12831">
            <v>32.15</v>
          </cell>
          <cell r="F12831" t="str">
            <v>SINAPI JUNHO 2025</v>
          </cell>
        </row>
        <row r="12832">
          <cell r="A12832">
            <v>100723</v>
          </cell>
          <cell r="B12832" t="str">
            <v>PINTURA COM TINTA ALQUÍDICA DE FUNDO E ACABAMENTO (ESMALTE SINTÉTICO GRAFITE) PULVERIZADA SOBRE PERFIL METÁLICO EXECUTADO EM FÁBRICA (POR DEMÃO). AF_01/2020_PE</v>
          </cell>
          <cell r="C12832" t="str">
            <v>M2</v>
          </cell>
          <cell r="D12832">
            <v>14.56</v>
          </cell>
          <cell r="E12832">
            <v>14.72</v>
          </cell>
          <cell r="F12832" t="str">
            <v>SINAPI JUNHO 2025</v>
          </cell>
        </row>
        <row r="12833">
          <cell r="A12833">
            <v>100725</v>
          </cell>
          <cell r="B12833" t="str">
            <v>PINTURA COM TINTA ALQUÍDICA DE FUNDO E ACABAMENTO (ESMALTE SINTÉTICO GRAFITE) PULVERIZADA SOBRE SUPERFÍCIES METÁLICAS (EXCETO PERFIL) EXECUTADO EM OBRA (POR DEMÃO). AF_01/2020_PE</v>
          </cell>
          <cell r="C12833" t="str">
            <v>M2</v>
          </cell>
          <cell r="D12833">
            <v>28.78</v>
          </cell>
          <cell r="E12833">
            <v>30.17</v>
          </cell>
          <cell r="F12833" t="str">
            <v>SINAPI JUNHO 2025</v>
          </cell>
        </row>
        <row r="12834">
          <cell r="A12834">
            <v>100752</v>
          </cell>
          <cell r="B12834" t="str">
            <v>PINTURA COM TINTA EPOXÍDICA DE ACABAMENTO APLICADA A ROLO OU PINCEL SOBRE PERFIL METÁLICO EXECUTADO EM FÁBRICA (02 DEMÃOS). AF_01/2020</v>
          </cell>
          <cell r="C12834" t="str">
            <v>M2</v>
          </cell>
          <cell r="D12834">
            <v>57.15</v>
          </cell>
          <cell r="E12834">
            <v>58.29</v>
          </cell>
          <cell r="F12834" t="str">
            <v>SINAPI JUNHO 2025</v>
          </cell>
        </row>
        <row r="12835">
          <cell r="A12835">
            <v>100730</v>
          </cell>
          <cell r="B12835" t="str">
            <v>PINTURA COM TINTA EPOXÍDICA DE ACABAMENTO APLICADA A ROLO OU PINCEL SOBRE PERFIL METÁLICO EXECUTADO EM FÁBRICA (POR DEMÃO). AF_01/2020</v>
          </cell>
          <cell r="C12835" t="str">
            <v>M2</v>
          </cell>
          <cell r="D12835">
            <v>28.57</v>
          </cell>
          <cell r="E12835">
            <v>29.14</v>
          </cell>
          <cell r="F12835" t="str">
            <v>SINAPI JUNHO 2025</v>
          </cell>
        </row>
        <row r="12836">
          <cell r="A12836">
            <v>100751</v>
          </cell>
          <cell r="B12836" t="str">
            <v>PINTURA COM TINTA EPOXÍDICA DE ACABAMENTO PULVERIZADA SOBRE PERFIL METÁLICO EXECUTADO EM FÁBRICA (02 DEMÃOS). AF_01/2020_PE</v>
          </cell>
          <cell r="C12836" t="str">
            <v>M2</v>
          </cell>
          <cell r="D12836">
            <v>50.7</v>
          </cell>
          <cell r="E12836">
            <v>51.03</v>
          </cell>
          <cell r="F12836" t="str">
            <v>SINAPI JUNHO 2025</v>
          </cell>
        </row>
        <row r="12837">
          <cell r="A12837">
            <v>100729</v>
          </cell>
          <cell r="B12837" t="str">
            <v>PINTURA COM TINTA EPOXÍDICA DE ACABAMENTO PULVERIZADA SOBRE PERFIL METÁLICO EXECUTADO EM FÁBRICA (POR DEMÃO). AF_01/2020_PE</v>
          </cell>
          <cell r="C12837" t="str">
            <v>M2</v>
          </cell>
          <cell r="D12837">
            <v>25.35</v>
          </cell>
          <cell r="E12837">
            <v>25.51</v>
          </cell>
          <cell r="F12837" t="str">
            <v>SINAPI JUNHO 2025</v>
          </cell>
        </row>
        <row r="12838">
          <cell r="A12838">
            <v>100728</v>
          </cell>
          <cell r="B12838" t="str">
            <v>PINTURA COM TINTA EPOXÍDICA DE FUNDO APLICADA A ROLO OU PINCEL SOBRE PERFIL METÁLICO EXECUTADO EM FÁBRICA (POR DEMÃO). AF_01/2020</v>
          </cell>
          <cell r="C12838" t="str">
            <v>M2</v>
          </cell>
          <cell r="D12838">
            <v>28.98</v>
          </cell>
          <cell r="E12838">
            <v>29.55</v>
          </cell>
          <cell r="F12838" t="str">
            <v>SINAPI JUNHO 2025</v>
          </cell>
        </row>
        <row r="12839">
          <cell r="A12839">
            <v>100732</v>
          </cell>
          <cell r="B12839" t="str">
            <v>PINTURA COM TINTA EPOXÍDICA DE FUNDO E ACABAMENTO APLICADA A ROLO OU PINCEL SOBRE PERFIL METÁLICO EXECUTADO EM FÁBRICA (POR DEMÃO). AF_01/2020</v>
          </cell>
          <cell r="C12839" t="str">
            <v>M2</v>
          </cell>
          <cell r="D12839">
            <v>0</v>
          </cell>
          <cell r="E12839">
            <v>0</v>
          </cell>
          <cell r="F12839" t="str">
            <v>SINAPI JUNHO 2025</v>
          </cell>
        </row>
        <row r="12840">
          <cell r="A12840">
            <v>100731</v>
          </cell>
          <cell r="B12840" t="str">
            <v>PINTURA COM TINTA EPOXÍDICA DE FUNDO E ACABAMENTO PULVERIZADA SOBRE PERFIL METÁLICO EXECUTADO EM FÁBRICA (POR DEMÃO). AF_01/2020</v>
          </cell>
          <cell r="C12840" t="str">
            <v>M2</v>
          </cell>
          <cell r="D12840">
            <v>0</v>
          </cell>
          <cell r="E12840">
            <v>0</v>
          </cell>
          <cell r="F12840" t="str">
            <v>SINAPI JUNHO 2025</v>
          </cell>
        </row>
        <row r="12841">
          <cell r="A12841">
            <v>100727</v>
          </cell>
          <cell r="B12841" t="str">
            <v>PINTURA COM TINTA EPOXÍDICA DE FUNDO PULVERIZADA SOBRE PERFIL METÁLICO EXECUTADO EM FÁBRICA (POR DEMÃO). AF_01/2020_PE</v>
          </cell>
          <cell r="C12841" t="str">
            <v>M2</v>
          </cell>
          <cell r="D12841">
            <v>33.39</v>
          </cell>
          <cell r="E12841">
            <v>33.549999999999997</v>
          </cell>
          <cell r="F12841" t="str">
            <v>SINAPI JUNHO 2025</v>
          </cell>
        </row>
        <row r="12842">
          <cell r="A12842">
            <v>100756</v>
          </cell>
          <cell r="B12842" t="str">
            <v>PINTURA COM TINTA POLIURETÂNICA DE ACABAMENTO APLICADA A ROLO OU PINCEL SOBRE PERFIL METÁLICO EXECUTADO EM FÁBRICA (02 DEMÃOS). AF_01/2020</v>
          </cell>
          <cell r="C12842" t="str">
            <v>M2</v>
          </cell>
          <cell r="D12842">
            <v>0</v>
          </cell>
          <cell r="E12842">
            <v>0</v>
          </cell>
          <cell r="F12842" t="str">
            <v>SINAPI JUNHO 2025</v>
          </cell>
        </row>
        <row r="12843">
          <cell r="A12843">
            <v>100738</v>
          </cell>
          <cell r="B12843" t="str">
            <v>PINTURA COM TINTA POLIURETÂNICA DE ACABAMENTO APLICADA A ROLO OU PINCEL SOBRE PERFIL METÁLICO EXECUTADO EM FÁBRICA (POR DEMÃO). AF_01/2020</v>
          </cell>
          <cell r="C12843" t="str">
            <v>M2</v>
          </cell>
          <cell r="D12843">
            <v>0</v>
          </cell>
          <cell r="E12843">
            <v>0</v>
          </cell>
          <cell r="F12843" t="str">
            <v>SINAPI JUNHO 2025</v>
          </cell>
        </row>
        <row r="12844">
          <cell r="A12844">
            <v>100755</v>
          </cell>
          <cell r="B12844" t="str">
            <v>PINTURA COM TINTA POLIURETÂNICA DE ACABAMENTO PULVERIZADA SOBRE PERFIL METÁLICO EXECUTADO EM FÁBRICA (02 DEMÃOS). AF_01/2020</v>
          </cell>
          <cell r="C12844" t="str">
            <v>M2</v>
          </cell>
          <cell r="D12844">
            <v>0</v>
          </cell>
          <cell r="E12844">
            <v>0</v>
          </cell>
          <cell r="F12844" t="str">
            <v>SINAPI JUNHO 2025</v>
          </cell>
        </row>
        <row r="12845">
          <cell r="A12845">
            <v>100737</v>
          </cell>
          <cell r="B12845" t="str">
            <v>PINTURA COM TINTA POLIURETÂNICA DE ACABAMENTO PULVERIZADA SOBRE PERFIL METÁLICO EXECUTADO EM FÁBRICA (POR DEMÃO). AF_01/2020</v>
          </cell>
          <cell r="C12845" t="str">
            <v>M2</v>
          </cell>
          <cell r="D12845">
            <v>0</v>
          </cell>
          <cell r="E12845">
            <v>0</v>
          </cell>
          <cell r="F12845" t="str">
            <v>SINAPI JUNHO 2025</v>
          </cell>
        </row>
        <row r="12846">
          <cell r="A12846">
            <v>102499</v>
          </cell>
          <cell r="B12846" t="str">
            <v>ENCERAMENTO DE PISO EM MADEIRA. AF_05/2021</v>
          </cell>
          <cell r="C12846" t="str">
            <v>M2</v>
          </cell>
          <cell r="D12846">
            <v>4.1399999999999997</v>
          </cell>
          <cell r="E12846">
            <v>4.29</v>
          </cell>
          <cell r="F12846" t="str">
            <v>SINAPI JUNHO 2025</v>
          </cell>
        </row>
        <row r="12847">
          <cell r="A12847">
            <v>102505</v>
          </cell>
          <cell r="B12847" t="str">
            <v>PINTURA DE DEMARCAÇÃO DE QUADRA POLIESPORTIVA COM BORRACHA CLORADA, E = 5 CM, APLICAÇÃO MANUAL. AF_05/2021</v>
          </cell>
          <cell r="C12847" t="str">
            <v>M</v>
          </cell>
          <cell r="D12847">
            <v>10.83</v>
          </cell>
          <cell r="E12847">
            <v>11.68</v>
          </cell>
          <cell r="F12847" t="str">
            <v>SINAPI JUNHO 2025</v>
          </cell>
        </row>
        <row r="12848">
          <cell r="A12848">
            <v>102504</v>
          </cell>
          <cell r="B12848" t="str">
            <v>PINTURA DE DEMARCAÇÃO DE QUADRA POLIESPORTIVA COM TINTA ACRÍLICA, E = 5 CM, APLICAÇÃO MANUAL. AF_05/2021</v>
          </cell>
          <cell r="C12848" t="str">
            <v>M</v>
          </cell>
          <cell r="D12848">
            <v>10.43</v>
          </cell>
          <cell r="E12848">
            <v>11.28</v>
          </cell>
          <cell r="F12848" t="str">
            <v>SINAPI JUNHO 2025</v>
          </cell>
        </row>
        <row r="12849">
          <cell r="A12849">
            <v>102506</v>
          </cell>
          <cell r="B12849" t="str">
            <v>PINTURA DE DEMARCAÇÃO DE QUADRA POLIESPORTIVA COM TINTA EPÓXI, E = 5 CM, APLICAÇÃO MANUAL. AF_05/2021</v>
          </cell>
          <cell r="C12849" t="str">
            <v>M</v>
          </cell>
          <cell r="D12849">
            <v>11.69</v>
          </cell>
          <cell r="E12849">
            <v>12.54</v>
          </cell>
          <cell r="F12849" t="str">
            <v>SINAPI JUNHO 2025</v>
          </cell>
        </row>
        <row r="12850">
          <cell r="A12850">
            <v>102500</v>
          </cell>
          <cell r="B12850" t="str">
            <v>PINTURA DE DEMARCAÇÃO DE VAGA COM TINTA ACRÍLICA, E = 10 CM, APLICAÇÃO MANUAL. AF_05/2021</v>
          </cell>
          <cell r="C12850" t="str">
            <v>M</v>
          </cell>
          <cell r="D12850">
            <v>4.8</v>
          </cell>
          <cell r="E12850">
            <v>5.09</v>
          </cell>
          <cell r="F12850" t="str">
            <v>SINAPI JUNHO 2025</v>
          </cell>
        </row>
        <row r="12851">
          <cell r="A12851">
            <v>102502</v>
          </cell>
          <cell r="B12851" t="str">
            <v>PINTURA DE DEMARCAÇÃO DE VAGA COM TINTA ACRÍLICA, E = 10 CM, APLICAÇÃO MECÂNICA COM DEMARCADORA A TRAÇÃO MANUAL. AF_05/2021</v>
          </cell>
          <cell r="C12851" t="str">
            <v>M</v>
          </cell>
          <cell r="D12851">
            <v>0</v>
          </cell>
          <cell r="E12851">
            <v>0</v>
          </cell>
          <cell r="F12851" t="str">
            <v>SINAPI JUNHO 2025</v>
          </cell>
        </row>
        <row r="12852">
          <cell r="A12852">
            <v>102507</v>
          </cell>
          <cell r="B12852" t="str">
            <v>PINTURA DE DEMARCAÇÃO DE VAGA COM TINTA EPÓXI, E = 10 CM, APLICAÇÃO MANUAL. AF_05/2021</v>
          </cell>
          <cell r="C12852" t="str">
            <v>M</v>
          </cell>
          <cell r="D12852">
            <v>7.31</v>
          </cell>
          <cell r="E12852">
            <v>7.6</v>
          </cell>
          <cell r="F12852" t="str">
            <v>SINAPI JUNHO 2025</v>
          </cell>
        </row>
        <row r="12853">
          <cell r="A12853">
            <v>102510</v>
          </cell>
          <cell r="B12853" t="str">
            <v>PINTURA DE EIXO VIÁRIO COM TINTA RETRORREFLETIVA A BASE DE RESINA ACRÍLICA COM MICROESFERAS DE VIDRO, E = 10 CM, APLICAÇÃO MECÂNICA COM DEMARCADORA A TRAÇÃO MANUAL. AF_05/2021</v>
          </cell>
          <cell r="C12853" t="str">
            <v>M</v>
          </cell>
          <cell r="D12853">
            <v>0</v>
          </cell>
          <cell r="E12853">
            <v>0</v>
          </cell>
          <cell r="F12853" t="str">
            <v>SINAPI JUNHO 2025</v>
          </cell>
        </row>
        <row r="12854">
          <cell r="A12854">
            <v>102512</v>
          </cell>
          <cell r="B12854" t="str">
            <v>PINTURA DE EIXO VIÁRIO SOBRE ASFALTO COM TINTA RETRORREFLETIVA A BASE DE RESINA ACRÍLICA COM MICROESFERAS DE VIDRO, E = 10 CM, APLICAÇÃO MECÂNICA COM DEMARCADORA AUTOPROPELIDA. AF_05/2021</v>
          </cell>
          <cell r="C12854" t="str">
            <v>M</v>
          </cell>
          <cell r="D12854">
            <v>6.37</v>
          </cell>
          <cell r="E12854">
            <v>6.57</v>
          </cell>
          <cell r="F12854" t="str">
            <v>SINAPI JUNHO 2025</v>
          </cell>
        </row>
        <row r="12855">
          <cell r="A12855">
            <v>102501</v>
          </cell>
          <cell r="B12855" t="str">
            <v>PINTURA DE FAIXA DE PEDESTRE OU ZEBRADA COM TINTA ACRÍLICA, E = 30 CM, APLICAÇÃO MANUAL. AF_05/2021</v>
          </cell>
          <cell r="C12855" t="str">
            <v>M2</v>
          </cell>
          <cell r="D12855">
            <v>27.89</v>
          </cell>
          <cell r="E12855">
            <v>29.4</v>
          </cell>
          <cell r="F12855" t="str">
            <v>SINAPI JUNHO 2025</v>
          </cell>
        </row>
        <row r="12856">
          <cell r="A12856">
            <v>102503</v>
          </cell>
          <cell r="B12856" t="str">
            <v>PINTURA DE FAIXA DE PEDESTRE OU ZEBRADA COM TINTA ACRÍLICA, E = 30 CM, APLICAÇÃO MECÂNICA COM DEMARCADORA A TRAÇÃO MANUAL. AF_05/2021</v>
          </cell>
          <cell r="C12856" t="str">
            <v>M2</v>
          </cell>
          <cell r="D12856">
            <v>0</v>
          </cell>
          <cell r="E12856">
            <v>0</v>
          </cell>
          <cell r="F12856" t="str">
            <v>SINAPI JUNHO 2025</v>
          </cell>
        </row>
        <row r="12857">
          <cell r="A12857">
            <v>102508</v>
          </cell>
          <cell r="B12857" t="str">
            <v>PINTURA DE FAIXA DE PEDESTRE OU ZEBRADA COM TINTA EPÓXI, E = 30 CM, APLICAÇÃO MANUAL. AF_05/2021</v>
          </cell>
          <cell r="C12857" t="str">
            <v>M2</v>
          </cell>
          <cell r="D12857">
            <v>53.6</v>
          </cell>
          <cell r="E12857">
            <v>55.11</v>
          </cell>
          <cell r="F12857" t="str">
            <v>SINAPI JUNHO 2025</v>
          </cell>
        </row>
        <row r="12858">
          <cell r="A12858">
            <v>102511</v>
          </cell>
          <cell r="B12858" t="str">
            <v>PINTURA DE FAIXA DE PEDESTRE OU ZEBRADA COM TINTA RETRORREFLETIVA A BASE DE RESINA ACRÍLICA COM MICROESFERAS DE VIDRO, E = 30 CM, APLICAÇÃO MECÂNICA COM DEMARCADORA A TRAÇÃO MANUAL. AF_05/2021</v>
          </cell>
          <cell r="C12858" t="str">
            <v>M2</v>
          </cell>
          <cell r="D12858">
            <v>0</v>
          </cell>
          <cell r="E12858">
            <v>0</v>
          </cell>
          <cell r="F12858" t="str">
            <v>SINAPI JUNHO 2025</v>
          </cell>
        </row>
        <row r="12859">
          <cell r="A12859">
            <v>102509</v>
          </cell>
          <cell r="B12859" t="str">
            <v>PINTURA DE FAIXA DE PEDESTRE OU ZEBRADA TINTA RETRORREFLETIVA A BASE DE RESINA ACRÍLICA COM MICROESFERAS DE VIDRO, E = 30 CM, APLICAÇÃO MANUAL. AF_05/2021</v>
          </cell>
          <cell r="C12859" t="str">
            <v>M2</v>
          </cell>
          <cell r="D12859">
            <v>33.32</v>
          </cell>
          <cell r="E12859">
            <v>34.590000000000003</v>
          </cell>
          <cell r="F12859" t="str">
            <v>SINAPI JUNHO 2025</v>
          </cell>
        </row>
        <row r="12860">
          <cell r="A12860">
            <v>102498</v>
          </cell>
          <cell r="B12860" t="str">
            <v>PINTURA DE MEIO-FIO COM TINTA BRANCA A BASE DE CAL (CAIAÇÃO). AF_05/2021</v>
          </cell>
          <cell r="C12860" t="str">
            <v>M</v>
          </cell>
          <cell r="D12860">
            <v>1.77</v>
          </cell>
          <cell r="E12860">
            <v>1.91</v>
          </cell>
          <cell r="F12860" t="str">
            <v>SINAPI JUNHO 2025</v>
          </cell>
        </row>
        <row r="12861">
          <cell r="A12861">
            <v>102519</v>
          </cell>
          <cell r="B12861" t="str">
            <v>PINTURA DE NÚMEROS E LETRAS PARA SINALIZAÇÃO HORIZONTAL, ALTURA 100 MM, APLICADOR SPRAY E MOLDE PLÁSTICO. AF_05/2021</v>
          </cell>
          <cell r="C12861" t="str">
            <v>UN</v>
          </cell>
          <cell r="D12861">
            <v>0</v>
          </cell>
          <cell r="E12861">
            <v>0</v>
          </cell>
          <cell r="F12861" t="str">
            <v>SINAPI JUNHO 2025</v>
          </cell>
        </row>
        <row r="12862">
          <cell r="A12862">
            <v>102491</v>
          </cell>
          <cell r="B12862" t="str">
            <v>PINTURA DE PISO COM TINTA ACRÍLICA, APLICAÇÃO MANUAL, 2 DEMÃOS, INCLUSO FUNDO PREPARADOR. AF_05/2021</v>
          </cell>
          <cell r="C12862" t="str">
            <v>M2</v>
          </cell>
          <cell r="D12862">
            <v>23.35</v>
          </cell>
          <cell r="E12862">
            <v>24.3</v>
          </cell>
          <cell r="F12862" t="str">
            <v>SINAPI JUNHO 2025</v>
          </cell>
        </row>
        <row r="12863">
          <cell r="A12863">
            <v>102492</v>
          </cell>
          <cell r="B12863" t="str">
            <v>PINTURA DE PISO COM TINTA ACRÍLICA, APLICAÇÃO MANUAL, 3 DEMÃOS, INCLUSO FUNDO PREPARADOR. AF_05/2021</v>
          </cell>
          <cell r="C12863" t="str">
            <v>M2</v>
          </cell>
          <cell r="D12863">
            <v>29.57</v>
          </cell>
          <cell r="E12863">
            <v>30.85</v>
          </cell>
          <cell r="F12863" t="str">
            <v>SINAPI JUNHO 2025</v>
          </cell>
        </row>
        <row r="12864">
          <cell r="A12864">
            <v>102804</v>
          </cell>
          <cell r="B12864" t="str">
            <v>PINTURA DE PISO COM TINTA ACRÍLICA, APLICAÇÃO MECÂNICA, 2 DEMÃOS, INCLUSO FUNDO PREPARADOR. AF_05/2021</v>
          </cell>
          <cell r="C12864" t="str">
            <v>M2</v>
          </cell>
          <cell r="D12864">
            <v>0</v>
          </cell>
          <cell r="E12864">
            <v>0</v>
          </cell>
          <cell r="F12864" t="str">
            <v>SINAPI JUNHO 2025</v>
          </cell>
        </row>
        <row r="12865">
          <cell r="A12865">
            <v>102494</v>
          </cell>
          <cell r="B12865" t="str">
            <v>PINTURA DE PISO COM TINTA EPÓXI, APLICAÇÃO MANUAL, 2 DEMÃOS, INCLUSO PRIMER EPÓXI. AF_05/2021</v>
          </cell>
          <cell r="C12865" t="str">
            <v>M2</v>
          </cell>
          <cell r="D12865">
            <v>77.44</v>
          </cell>
          <cell r="E12865">
            <v>78.39</v>
          </cell>
          <cell r="F12865" t="str">
            <v>SINAPI JUNHO 2025</v>
          </cell>
        </row>
        <row r="12866">
          <cell r="A12866">
            <v>102805</v>
          </cell>
          <cell r="B12866" t="str">
            <v>PINTURA DE PISO COM TINTA EPÓXI, APLICAÇÃO MECÂNICA, 2 DEMÃOS. AF_05/2021</v>
          </cell>
          <cell r="C12866" t="str">
            <v>M2</v>
          </cell>
          <cell r="D12866">
            <v>0</v>
          </cell>
          <cell r="E12866">
            <v>0</v>
          </cell>
          <cell r="F12866" t="str">
            <v>SINAPI JUNHO 2025</v>
          </cell>
        </row>
        <row r="12867">
          <cell r="A12867">
            <v>102490</v>
          </cell>
          <cell r="B12867" t="str">
            <v>PINTURA DE PISO DE PEDRAS DECORATIVAS COM VERNIZ DE POLIURETANO FOSCO, APLICAÇÃO MANUAL, 3 DEMÃOS. AF_05/2021</v>
          </cell>
          <cell r="C12867" t="str">
            <v>M2</v>
          </cell>
          <cell r="D12867">
            <v>0</v>
          </cell>
          <cell r="E12867">
            <v>0</v>
          </cell>
          <cell r="F12867" t="str">
            <v>SINAPI JUNHO 2025</v>
          </cell>
        </row>
        <row r="12868">
          <cell r="A12868">
            <v>102496</v>
          </cell>
          <cell r="B12868" t="str">
            <v>PINTURA DE RODAPÉ COM TINTA EPÓXI, APLICAÇÃO MANUAL, 2 DEMÃOS, INCLUSÃO PRIMER EPÓXI. AF_05/2021</v>
          </cell>
          <cell r="C12868" t="str">
            <v>M</v>
          </cell>
          <cell r="D12868">
            <v>15.67</v>
          </cell>
          <cell r="E12868">
            <v>16.12</v>
          </cell>
          <cell r="F12868" t="str">
            <v>SINAPI JUNHO 2025</v>
          </cell>
        </row>
        <row r="12869">
          <cell r="A12869">
            <v>102497</v>
          </cell>
          <cell r="B12869" t="str">
            <v>PINTURA DE RODAPÉ EM PEDRA DECORATIVA COM VERNIZ DE POLIURETANO, APLICAÇÃO MANUAL, 3 DEMÃOS. AF_05/2021</v>
          </cell>
          <cell r="C12869" t="str">
            <v>M</v>
          </cell>
          <cell r="D12869">
            <v>5.2</v>
          </cell>
          <cell r="E12869">
            <v>5.51</v>
          </cell>
          <cell r="F12869" t="str">
            <v>SINAPI JUNHO 2025</v>
          </cell>
        </row>
        <row r="12870">
          <cell r="A12870">
            <v>102520</v>
          </cell>
          <cell r="B12870" t="str">
            <v>PINTURA DE SINALIZAÇÃO VERTICAL DE SEGURANÇA, FAIXAS AMARELA E PRETA, APLICAÇÃO MANUAL, 2 DEMÃOS. AF_05/2021</v>
          </cell>
          <cell r="C12870" t="str">
            <v>M2</v>
          </cell>
          <cell r="D12870">
            <v>88.07</v>
          </cell>
          <cell r="E12870">
            <v>94.07</v>
          </cell>
          <cell r="F12870" t="str">
            <v>SINAPI JUNHO 2025</v>
          </cell>
        </row>
        <row r="12871">
          <cell r="A12871">
            <v>102518</v>
          </cell>
          <cell r="B12871" t="str">
            <v>PINTURA DE SÍMBOLO "BICICLETA" COM TINTA ACRÍLICA, UTILIZAÇÃO DE MOLDE PLÁSTICO E APLICAÇÃO MECÂNICA, 150X60 CM. AF_05/2021</v>
          </cell>
          <cell r="C12871" t="str">
            <v>UN</v>
          </cell>
          <cell r="D12871">
            <v>0</v>
          </cell>
          <cell r="E12871">
            <v>0</v>
          </cell>
          <cell r="F12871" t="str">
            <v>SINAPI JUNHO 2025</v>
          </cell>
        </row>
        <row r="12872">
          <cell r="A12872">
            <v>102514</v>
          </cell>
          <cell r="B12872" t="str">
            <v>PINTURA DE SÍMBOLO "DEFICIENTE FÍSICO" COM TINTA ACRÍLICA, UTILIZAÇÃO DE MOLDE PLÁSTICO E APLICAÇÃO MECÂNICA, 120X120 CM. AF_05/2021</v>
          </cell>
          <cell r="C12872" t="str">
            <v>UN</v>
          </cell>
          <cell r="D12872">
            <v>0</v>
          </cell>
          <cell r="E12872">
            <v>0</v>
          </cell>
          <cell r="F12872" t="str">
            <v>SINAPI JUNHO 2025</v>
          </cell>
        </row>
        <row r="12873">
          <cell r="A12873">
            <v>102516</v>
          </cell>
          <cell r="B12873" t="str">
            <v>PINTURA DE SÍMBOLO "GESTANTE" COM TINTA ACRÍLICA, UTILIZAÇÃO DE MOLDE PLÁSTICO E APLICAÇÃO MECÂNICA, 120X120 CM. AF_05/2021</v>
          </cell>
          <cell r="C12873" t="str">
            <v>UN</v>
          </cell>
          <cell r="D12873">
            <v>0</v>
          </cell>
          <cell r="E12873">
            <v>0</v>
          </cell>
          <cell r="F12873" t="str">
            <v>SINAPI JUNHO 2025</v>
          </cell>
        </row>
        <row r="12874">
          <cell r="A12874">
            <v>102515</v>
          </cell>
          <cell r="B12874" t="str">
            <v>PINTURA DE SÍMBOLO "IDOSO" COM TINTA ACRÍLICA, UTILIZAÇÃO DE MOLDE PLÁSTICO E APLICAÇÃO MECÂNICA, 120X120 CM. AF_05/2021</v>
          </cell>
          <cell r="C12874" t="str">
            <v>UN</v>
          </cell>
          <cell r="D12874">
            <v>0</v>
          </cell>
          <cell r="E12874">
            <v>0</v>
          </cell>
          <cell r="F12874" t="str">
            <v>SINAPI JUNHO 2025</v>
          </cell>
        </row>
        <row r="12875">
          <cell r="A12875">
            <v>102517</v>
          </cell>
          <cell r="B12875" t="str">
            <v>PINTURA DE SÍMBOLO "PEDESTRE" COM TINTA ACRÍLICA, UTILIZAÇÃO DE MOLDE PLÁSTICO E APLICAÇÃO MECÂNICA, 130X90 CM. AF_05/2021</v>
          </cell>
          <cell r="C12875" t="str">
            <v>UN</v>
          </cell>
          <cell r="D12875">
            <v>0</v>
          </cell>
          <cell r="E12875">
            <v>0</v>
          </cell>
          <cell r="F12875" t="str">
            <v>SINAPI JUNHO 2025</v>
          </cell>
        </row>
        <row r="12876">
          <cell r="A12876">
            <v>102513</v>
          </cell>
          <cell r="B12876" t="str">
            <v>PINTURA DE SÍMBOLOS E TEXTOS COM TINTA ACRÍLICA, DEMARCAÇÃO COM FITA ADESIVA E APLICAÇÃO COM ROLO. AF_05/2021</v>
          </cell>
          <cell r="C12876" t="str">
            <v>M2</v>
          </cell>
          <cell r="D12876">
            <v>51.26</v>
          </cell>
          <cell r="E12876">
            <v>54.61</v>
          </cell>
          <cell r="F12876" t="str">
            <v>SINAPI JUNHO 2025</v>
          </cell>
        </row>
        <row r="12877">
          <cell r="A12877">
            <v>102489</v>
          </cell>
          <cell r="B12877" t="str">
            <v>PINTURA HIDROFUGANTE COM SILICONE, APLICAÇÃO MANUAL, 2 DEMÃOS. AF_05/2021</v>
          </cell>
          <cell r="C12877" t="str">
            <v>M2</v>
          </cell>
          <cell r="D12877">
            <v>28.92</v>
          </cell>
          <cell r="E12877">
            <v>30.18</v>
          </cell>
          <cell r="F12877" t="str">
            <v>SINAPI JUNHO 2025</v>
          </cell>
        </row>
        <row r="12878">
          <cell r="A12878">
            <v>102488</v>
          </cell>
          <cell r="B12878" t="str">
            <v>PREPARO DO PISO CIMENTADO PARA PINTURA - LIXAMENTO E LIMPEZA. AF_05/2021</v>
          </cell>
          <cell r="C12878" t="str">
            <v>M2</v>
          </cell>
          <cell r="D12878">
            <v>3.73</v>
          </cell>
          <cell r="E12878">
            <v>4.08</v>
          </cell>
          <cell r="F12878" t="str">
            <v>SINAPI JUNHO 2025</v>
          </cell>
        </row>
        <row r="12879">
          <cell r="A12879">
            <v>101730</v>
          </cell>
          <cell r="B12879" t="str">
            <v>ACABAMENTO PARA PISO EM TACO DE MADEIRA. AF_09/2020</v>
          </cell>
          <cell r="C12879" t="str">
            <v>M2</v>
          </cell>
          <cell r="D12879">
            <v>0</v>
          </cell>
          <cell r="E12879">
            <v>0</v>
          </cell>
          <cell r="F12879" t="str">
            <v>SINAPI JUNHO 2025</v>
          </cell>
        </row>
        <row r="12880">
          <cell r="A12880">
            <v>101746</v>
          </cell>
          <cell r="B12880" t="str">
            <v>ASSOALHO DE MADEIRA. AF_09/2020</v>
          </cell>
          <cell r="C12880" t="str">
            <v>M2</v>
          </cell>
          <cell r="D12880">
            <v>490.49</v>
          </cell>
          <cell r="E12880">
            <v>492.1</v>
          </cell>
          <cell r="F12880" t="str">
            <v>SINAPI JUNHO 2025</v>
          </cell>
        </row>
        <row r="12881">
          <cell r="A12881">
            <v>98679</v>
          </cell>
          <cell r="B12881" t="str">
            <v>PISO CIMENTADO, TRAÇO 1:3 (CIMENTO E AREIA), ACABAMENTO LISO, ESPESSURA 2,0 CM, PREPARO MECÂNICO DA ARGAMASSA. AF_09/2020</v>
          </cell>
          <cell r="C12881" t="str">
            <v>M2</v>
          </cell>
          <cell r="D12881">
            <v>37.57</v>
          </cell>
          <cell r="E12881">
            <v>39.14</v>
          </cell>
          <cell r="F12881" t="str">
            <v>SINAPI JUNHO 2025</v>
          </cell>
        </row>
        <row r="12882">
          <cell r="A12882">
            <v>98680</v>
          </cell>
          <cell r="B12882" t="str">
            <v>PISO CIMENTADO, TRAÇO 1:3 (CIMENTO E AREIA), ACABAMENTO LISO, ESPESSURA 3,0 CM, PREPARO MECÂNICO DA ARGAMASSA. AF_09/2020</v>
          </cell>
          <cell r="C12882" t="str">
            <v>M2</v>
          </cell>
          <cell r="D12882">
            <v>47.14</v>
          </cell>
          <cell r="E12882">
            <v>48.94</v>
          </cell>
          <cell r="F12882" t="str">
            <v>SINAPI JUNHO 2025</v>
          </cell>
        </row>
        <row r="12883">
          <cell r="A12883">
            <v>101749</v>
          </cell>
          <cell r="B12883" t="str">
            <v>PISO CIMENTADO, TRAÇO 1:3 (CIMENTO E AREIA), ACABAMENTO LISO, ESPESSURA 4,0 CM, PREPARO MECÂNICO DA ARGAMASSA. AF_09/2020</v>
          </cell>
          <cell r="C12883" t="str">
            <v>M2</v>
          </cell>
          <cell r="D12883">
            <v>54.96</v>
          </cell>
          <cell r="E12883">
            <v>56.95</v>
          </cell>
          <cell r="F12883" t="str">
            <v>SINAPI JUNHO 2025</v>
          </cell>
        </row>
        <row r="12884">
          <cell r="A12884">
            <v>98681</v>
          </cell>
          <cell r="B12884" t="str">
            <v>PISO CIMENTADO, TRAÇO 1:3 (CIMENTO E AREIA), ACABAMENTO RÚSTICO, ESPESSURA 2,0 CM, PREPARO MECÂNICO DA ARGAMASSA. AF_09/2020</v>
          </cell>
          <cell r="C12884" t="str">
            <v>M2</v>
          </cell>
          <cell r="D12884">
            <v>34.99</v>
          </cell>
          <cell r="E12884">
            <v>36.35</v>
          </cell>
          <cell r="F12884" t="str">
            <v>SINAPI JUNHO 2025</v>
          </cell>
        </row>
        <row r="12885">
          <cell r="A12885">
            <v>98682</v>
          </cell>
          <cell r="B12885" t="str">
            <v>PISO CIMENTADO, TRAÇO 1:3 (CIMENTO E AREIA), ACABAMENTO RÚSTICO, ESPESSURA 3,0 CM, PREPARO MECÂNICO DA ARGAMASSA. AF_09/2020</v>
          </cell>
          <cell r="C12885" t="str">
            <v>M2</v>
          </cell>
          <cell r="D12885">
            <v>44.55</v>
          </cell>
          <cell r="E12885">
            <v>46.15</v>
          </cell>
          <cell r="F12885" t="str">
            <v>SINAPI JUNHO 2025</v>
          </cell>
        </row>
        <row r="12886">
          <cell r="A12886">
            <v>101750</v>
          </cell>
          <cell r="B12886" t="str">
            <v>PISO CIMENTADO, TRAÇO 1:3 (CIMENTO E AREIA), ACABAMENTO RÚSTICO, ESPESSURA 4,0 CM, PREPARO MECÂNICO DA ARGAMASSA. AF_09/2020</v>
          </cell>
          <cell r="C12886" t="str">
            <v>M2</v>
          </cell>
          <cell r="D12886">
            <v>52.38</v>
          </cell>
          <cell r="E12886">
            <v>54.16</v>
          </cell>
          <cell r="F12886" t="str">
            <v>SINAPI JUNHO 2025</v>
          </cell>
        </row>
        <row r="12887">
          <cell r="A12887">
            <v>101737</v>
          </cell>
          <cell r="B12887" t="str">
            <v>PISO DE BORRACHA CANELADO, ESPESSURA 3,5MM, FIXADO COM ADESIVO ACRÍLICO. AF_09/2020</v>
          </cell>
          <cell r="C12887" t="str">
            <v>M2</v>
          </cell>
          <cell r="D12887">
            <v>159.47</v>
          </cell>
          <cell r="E12887">
            <v>161.16</v>
          </cell>
          <cell r="F12887" t="str">
            <v>SINAPI JUNHO 2025</v>
          </cell>
        </row>
        <row r="12888">
          <cell r="A12888">
            <v>101735</v>
          </cell>
          <cell r="B12888" t="str">
            <v>PISO DE BORRACHA ESPORTIVO, ESPESSURA 15MM, ASSENTADO COM ARGAMASSA. AF_09/2020</v>
          </cell>
          <cell r="C12888" t="str">
            <v>M2</v>
          </cell>
          <cell r="D12888">
            <v>565.94000000000005</v>
          </cell>
          <cell r="E12888">
            <v>568.6</v>
          </cell>
          <cell r="F12888" t="str">
            <v>SINAPI JUNHO 2025</v>
          </cell>
        </row>
        <row r="12889">
          <cell r="A12889">
            <v>101734</v>
          </cell>
          <cell r="B12889" t="str">
            <v>PISO DE BORRACHA PASTILHADO, ESPESSURA 15MM, ASSENTADO COM ARGAMASSA. AF_09/2020</v>
          </cell>
          <cell r="C12889" t="str">
            <v>M2</v>
          </cell>
          <cell r="D12889">
            <v>551.98</v>
          </cell>
          <cell r="E12889">
            <v>554.64</v>
          </cell>
          <cell r="F12889" t="str">
            <v>SINAPI JUNHO 2025</v>
          </cell>
        </row>
        <row r="12890">
          <cell r="A12890">
            <v>101736</v>
          </cell>
          <cell r="B12890" t="str">
            <v>PISO DE BORRACHA PASTILHADO, ESPESSURA 3,5MM, FIXADO COM ADESIVO ACRÍLICO. AF_09/2020</v>
          </cell>
          <cell r="C12890" t="str">
            <v>M2</v>
          </cell>
          <cell r="D12890">
            <v>131.85</v>
          </cell>
          <cell r="E12890">
            <v>133.54</v>
          </cell>
          <cell r="F12890" t="str">
            <v>SINAPI JUNHO 2025</v>
          </cell>
        </row>
        <row r="12891">
          <cell r="A12891">
            <v>101733</v>
          </cell>
          <cell r="B12891" t="str">
            <v>PISO DE BORRACHA PASTILHADO/FRISADO, ESPESSURA 7MM, ASSENTADO COM ARGAMASSA. AF_09/2020</v>
          </cell>
          <cell r="C12891" t="str">
            <v>M2</v>
          </cell>
          <cell r="D12891">
            <v>359.51</v>
          </cell>
          <cell r="E12891">
            <v>362.17</v>
          </cell>
          <cell r="F12891" t="str">
            <v>SINAPI JUNHO 2025</v>
          </cell>
        </row>
        <row r="12892">
          <cell r="A12892">
            <v>98678</v>
          </cell>
          <cell r="B12892" t="str">
            <v>PISO ELEVADO COM ESTRUTURA EM AÇO, COMPOSTO POR PEDESTAIS E LONGARINAS. AF_09/2020</v>
          </cell>
          <cell r="C12892" t="str">
            <v>M2</v>
          </cell>
          <cell r="D12892">
            <v>399.37</v>
          </cell>
          <cell r="E12892">
            <v>400.88</v>
          </cell>
          <cell r="F12892" t="str">
            <v>SINAPI JUNHO 2025</v>
          </cell>
        </row>
        <row r="12893">
          <cell r="A12893">
            <v>98677</v>
          </cell>
          <cell r="B12893" t="str">
            <v>PISO ELEVADO COM ESTRUTURA EM AÇO, COMPOSTO SOMENTE POR PEDESTAIS. AF_09/2020</v>
          </cell>
          <cell r="C12893" t="str">
            <v>M2</v>
          </cell>
          <cell r="D12893">
            <v>0</v>
          </cell>
          <cell r="E12893">
            <v>0</v>
          </cell>
          <cell r="F12893" t="str">
            <v>SINAPI JUNHO 2025</v>
          </cell>
        </row>
        <row r="12894">
          <cell r="A12894">
            <v>98676</v>
          </cell>
          <cell r="B12894" t="str">
            <v>PISO ELEVADO COM ESTRUTURA EM PLÁSTICO, COM REVESTIMENTO EM PORCELANATO. AF_09/2020</v>
          </cell>
          <cell r="C12894" t="str">
            <v>M2</v>
          </cell>
          <cell r="D12894">
            <v>0</v>
          </cell>
          <cell r="E12894">
            <v>0</v>
          </cell>
          <cell r="F12894" t="str">
            <v>SINAPI JUNHO 2025</v>
          </cell>
        </row>
        <row r="12895">
          <cell r="A12895">
            <v>98675</v>
          </cell>
          <cell r="B12895" t="str">
            <v>PISO ELEVADO COM ESTRUTURA EM PLÁSTICO, PARA RECEBER REVESTIMENTO TEXTIL. AF_09/2020</v>
          </cell>
          <cell r="C12895" t="str">
            <v>M2</v>
          </cell>
          <cell r="D12895">
            <v>0</v>
          </cell>
          <cell r="E12895">
            <v>0</v>
          </cell>
          <cell r="F12895" t="str">
            <v>SINAPI JUNHO 2025</v>
          </cell>
        </row>
        <row r="12896">
          <cell r="A12896">
            <v>101747</v>
          </cell>
          <cell r="B12896" t="str">
            <v>PISO EM CONCRETO 20 MPA PREPARO MECÂNICO, ESPESSURA 7CM. AF_09/2020</v>
          </cell>
          <cell r="C12896" t="str">
            <v>M2</v>
          </cell>
          <cell r="D12896">
            <v>78.55</v>
          </cell>
          <cell r="E12896">
            <v>78.94</v>
          </cell>
          <cell r="F12896" t="str">
            <v>SINAPI JUNHO 2025</v>
          </cell>
        </row>
        <row r="12897">
          <cell r="A12897">
            <v>104162</v>
          </cell>
          <cell r="B12897" t="str">
            <v>PISO EM GRANILITE, MARMORITE OU GRANITINA EM AMBIENTES INTERNOS, COM ESPESSURA DE 8 MM, INCLUSO MISTURA EM BETONEIRA, COLOCAÇÃO DAS JUNTAS, APLICAÇÃO DO PISO, 4 POLIMENTOS COM POLITRIZ, ESTUCAMENTO, SELADOR E CERA. AF_06/2022</v>
          </cell>
          <cell r="C12897" t="str">
            <v>M2</v>
          </cell>
          <cell r="D12897">
            <v>96.89</v>
          </cell>
          <cell r="E12897">
            <v>100.78</v>
          </cell>
          <cell r="F12897" t="str">
            <v>SINAPI JUNHO 2025</v>
          </cell>
        </row>
        <row r="12898">
          <cell r="A12898">
            <v>98671</v>
          </cell>
          <cell r="B12898" t="str">
            <v>PISO EM GRANITO APLICADO EM AMBIENTES INTERNOS. AF_09/2020</v>
          </cell>
          <cell r="C12898" t="str">
            <v>M2</v>
          </cell>
          <cell r="D12898">
            <v>516.62</v>
          </cell>
          <cell r="E12898">
            <v>520.96</v>
          </cell>
          <cell r="F12898" t="str">
            <v>SINAPI JUNHO 2025</v>
          </cell>
        </row>
        <row r="12899">
          <cell r="A12899">
            <v>101092</v>
          </cell>
          <cell r="B12899" t="str">
            <v>PISO EM GRANITO APLICADO EM CALÇADAS OU PISOS EXTERNOS. AF_05/2020</v>
          </cell>
          <cell r="C12899" t="str">
            <v>M2</v>
          </cell>
          <cell r="D12899">
            <v>528.04</v>
          </cell>
          <cell r="E12899">
            <v>533.42999999999995</v>
          </cell>
          <cell r="F12899" t="str">
            <v>SINAPI JUNHO 2025</v>
          </cell>
        </row>
        <row r="12900">
          <cell r="A12900">
            <v>101091</v>
          </cell>
          <cell r="B12900" t="str">
            <v>PISO EM LADRILHO HIDRÁULICO APLICADO EM AMBIENTES EXTERNOS. AF_05/2020</v>
          </cell>
          <cell r="C12900" t="str">
            <v>M2</v>
          </cell>
          <cell r="D12900">
            <v>157.04</v>
          </cell>
          <cell r="E12900">
            <v>161.55000000000001</v>
          </cell>
          <cell r="F12900" t="str">
            <v>SINAPI JUNHO 2025</v>
          </cell>
        </row>
        <row r="12901">
          <cell r="A12901">
            <v>101726</v>
          </cell>
          <cell r="B12901" t="str">
            <v>PISO EM LADRILHO HIDRÁULICO APLICADO EM AMBIENTES INTERNOS DE ÁREA ENTRE 5 E 15 M², INCLUSO APLICAÇÃO DE RESINA. AF_09/2020</v>
          </cell>
          <cell r="C12901" t="str">
            <v>M2</v>
          </cell>
          <cell r="D12901">
            <v>201.52</v>
          </cell>
          <cell r="E12901">
            <v>209.55</v>
          </cell>
          <cell r="F12901" t="str">
            <v>SINAPI JUNHO 2025</v>
          </cell>
        </row>
        <row r="12902">
          <cell r="A12902">
            <v>101725</v>
          </cell>
          <cell r="B12902" t="str">
            <v>PISO EM LADRILHO HIDRÁULICO APLICADO EM AMBIENTES INTERNOS DE ÁREA MENOR QUE 5 M², INCLUSO APLICAÇÃO DE RESINA. AF_09/2020</v>
          </cell>
          <cell r="C12902" t="str">
            <v>M2</v>
          </cell>
          <cell r="D12902">
            <v>296.75</v>
          </cell>
          <cell r="E12902">
            <v>313.5</v>
          </cell>
          <cell r="F12902" t="str">
            <v>SINAPI JUNHO 2025</v>
          </cell>
        </row>
        <row r="12903">
          <cell r="A12903">
            <v>98672</v>
          </cell>
          <cell r="B12903" t="str">
            <v>PISO EM MÁRMORE APLICADO EM AMBIENTES INTERNOS. AF_09/2020</v>
          </cell>
          <cell r="C12903" t="str">
            <v>M2</v>
          </cell>
          <cell r="D12903">
            <v>625.51</v>
          </cell>
          <cell r="E12903">
            <v>629.85</v>
          </cell>
          <cell r="F12903" t="str">
            <v>SINAPI JUNHO 2025</v>
          </cell>
        </row>
        <row r="12904">
          <cell r="A12904">
            <v>101093</v>
          </cell>
          <cell r="B12904" t="str">
            <v>PISO EM MÁRMORE APLICADO EM CALÇADAS OU PISOS EXTERNOS. AF_05/2020</v>
          </cell>
          <cell r="C12904" t="str">
            <v>M2</v>
          </cell>
          <cell r="D12904">
            <v>636.92999999999995</v>
          </cell>
          <cell r="E12904">
            <v>642.32000000000005</v>
          </cell>
          <cell r="F12904" t="str">
            <v>SINAPI JUNHO 2025</v>
          </cell>
        </row>
        <row r="12905">
          <cell r="A12905">
            <v>101732</v>
          </cell>
          <cell r="B12905" t="str">
            <v>PISO EM PEDRA ARDÓSIA ASSENTADO SOBRE ARGAMASSA 1:3 (CIMENTO E AREIA). AF_09/2020</v>
          </cell>
          <cell r="C12905" t="str">
            <v>M2</v>
          </cell>
          <cell r="D12905">
            <v>103.65</v>
          </cell>
          <cell r="E12905">
            <v>107.01</v>
          </cell>
          <cell r="F12905" t="str">
            <v>SINAPI JUNHO 2025</v>
          </cell>
        </row>
        <row r="12906">
          <cell r="A12906">
            <v>101731</v>
          </cell>
          <cell r="B12906" t="str">
            <v>PISO EM PEDRA ASSENTADO SOBRE ARGAMASSA 1:3 (CIMENTO E AREIA). AF_09/2020</v>
          </cell>
          <cell r="C12906" t="str">
            <v>M2</v>
          </cell>
          <cell r="D12906">
            <v>347.08</v>
          </cell>
          <cell r="E12906">
            <v>352.03</v>
          </cell>
          <cell r="F12906" t="str">
            <v>SINAPI JUNHO 2025</v>
          </cell>
        </row>
        <row r="12907">
          <cell r="A12907">
            <v>101090</v>
          </cell>
          <cell r="B12907" t="str">
            <v>PISO EM PEDRA PORTUGUESA ASSENTADO SOBRE ARGAMASSA SECA DE CIMENTO E AREIA, TRAÇO 1:3, REJUNTADO COM CIMENTO COMUM. AF_05/2020</v>
          </cell>
          <cell r="C12907" t="str">
            <v>M2</v>
          </cell>
          <cell r="D12907">
            <v>234.99</v>
          </cell>
          <cell r="E12907">
            <v>238.06</v>
          </cell>
          <cell r="F12907" t="str">
            <v>SINAPI JUNHO 2025</v>
          </cell>
        </row>
        <row r="12908">
          <cell r="A12908">
            <v>101751</v>
          </cell>
          <cell r="B12908" t="str">
            <v>PISO EM TACO DE MADEIRA 7X21CM, FIXADO COM COLA BASE DE PVA. AF_09/2020</v>
          </cell>
          <cell r="C12908" t="str">
            <v>M2</v>
          </cell>
          <cell r="D12908">
            <v>320.12</v>
          </cell>
          <cell r="E12908">
            <v>322.12</v>
          </cell>
          <cell r="F12908" t="str">
            <v>SINAPI JUNHO 2025</v>
          </cell>
        </row>
        <row r="12909">
          <cell r="A12909">
            <v>101729</v>
          </cell>
          <cell r="B12909" t="str">
            <v>PISO EM TACO DE MADEIRA 7X42CM, FIXADO COM COLA BASE DE PVA. AF_09/2020</v>
          </cell>
          <cell r="C12909" t="str">
            <v>M2</v>
          </cell>
          <cell r="D12909">
            <v>313.39999999999998</v>
          </cell>
          <cell r="E12909">
            <v>314.77999999999997</v>
          </cell>
          <cell r="F12909" t="str">
            <v>SINAPI JUNHO 2025</v>
          </cell>
        </row>
        <row r="12910">
          <cell r="A12910">
            <v>98683</v>
          </cell>
          <cell r="B12910" t="str">
            <v>PISO LAMINADO EM AMBIENTES INTERNOS. AF_09/2020</v>
          </cell>
          <cell r="C12910" t="str">
            <v>M2</v>
          </cell>
          <cell r="D12910">
            <v>0</v>
          </cell>
          <cell r="E12910">
            <v>0</v>
          </cell>
          <cell r="F12910" t="str">
            <v>SINAPI JUNHO 2025</v>
          </cell>
        </row>
        <row r="12911">
          <cell r="A12911">
            <v>101094</v>
          </cell>
          <cell r="B12911" t="str">
            <v>PISO PODOTÁTIL DE ALERTA OU DIRECIONAL, DE BORRACHA, ASSENTADO SOBRE ARGAMASSA. AF_05/2020</v>
          </cell>
          <cell r="C12911" t="str">
            <v>M</v>
          </cell>
          <cell r="D12911">
            <v>226.28</v>
          </cell>
          <cell r="E12911">
            <v>227.88</v>
          </cell>
          <cell r="F12911" t="str">
            <v>SINAPI JUNHO 2025</v>
          </cell>
        </row>
        <row r="12912">
          <cell r="A12912">
            <v>101095</v>
          </cell>
          <cell r="B12912" t="str">
            <v>PISO PODOTÁTIL, DIRECIONAL OU ALERTA, SOLIDARIZADO AO PISO EXISTENTE (ELEMENTOS DISCRETOS). AF_05/2020</v>
          </cell>
          <cell r="C12912" t="str">
            <v>M</v>
          </cell>
          <cell r="D12912">
            <v>0</v>
          </cell>
          <cell r="E12912">
            <v>0</v>
          </cell>
          <cell r="F12912" t="str">
            <v>SINAPI JUNHO 2025</v>
          </cell>
        </row>
        <row r="12913">
          <cell r="A12913">
            <v>101728</v>
          </cell>
          <cell r="B12913" t="str">
            <v>PISO VINÍLICO FLEXÍVEL EM MANTA, PADRÃO LISO, ESPESSURA 2 MM, FIXADO COM COLA. AF_09/2020</v>
          </cell>
          <cell r="C12913" t="str">
            <v>M2</v>
          </cell>
          <cell r="D12913">
            <v>0</v>
          </cell>
          <cell r="E12913">
            <v>0</v>
          </cell>
          <cell r="F12913" t="str">
            <v>SINAPI JUNHO 2025</v>
          </cell>
        </row>
        <row r="12914">
          <cell r="A12914">
            <v>101727</v>
          </cell>
          <cell r="B12914" t="str">
            <v>PISO VINÍLICO SEMI-FLEXÍVEL EM PLACAS, PADRÃO LISO, ESPESSURA 3,2 MM, FIXADO COM COLA. AF_09/2020</v>
          </cell>
          <cell r="C12914" t="str">
            <v>M2</v>
          </cell>
          <cell r="D12914">
            <v>269.58</v>
          </cell>
          <cell r="E12914">
            <v>270.20999999999998</v>
          </cell>
          <cell r="F12914" t="str">
            <v>SINAPI JUNHO 2025</v>
          </cell>
        </row>
        <row r="12915">
          <cell r="A12915">
            <v>101748</v>
          </cell>
          <cell r="B12915" t="str">
            <v>PREPARO DE CONTRAPISO COM POLITRIZ. AF_09/2020</v>
          </cell>
          <cell r="C12915" t="str">
            <v>M2</v>
          </cell>
          <cell r="D12915">
            <v>3.75</v>
          </cell>
          <cell r="E12915">
            <v>4.08</v>
          </cell>
          <cell r="F12915" t="str">
            <v>SINAPI JUNHO 2025</v>
          </cell>
        </row>
        <row r="12916">
          <cell r="A12916">
            <v>101742</v>
          </cell>
          <cell r="B12916" t="str">
            <v>RODAPÉ BORRACHA LISO, ALTURA = 7CM, ESPESSURA = 2 MM, PARA ARGAMASSA. AF_09/2020</v>
          </cell>
          <cell r="C12916" t="str">
            <v>M</v>
          </cell>
          <cell r="D12916">
            <v>73.87</v>
          </cell>
          <cell r="E12916">
            <v>76.290000000000006</v>
          </cell>
          <cell r="F12916" t="str">
            <v>SINAPI JUNHO 2025</v>
          </cell>
        </row>
        <row r="12917">
          <cell r="A12917">
            <v>101740</v>
          </cell>
          <cell r="B12917" t="str">
            <v>RODAPÉ EM ARDÓSIA ALTURA 10CM. AF_09/2020</v>
          </cell>
          <cell r="C12917" t="str">
            <v>M</v>
          </cell>
          <cell r="D12917">
            <v>52.48</v>
          </cell>
          <cell r="E12917">
            <v>55.48</v>
          </cell>
          <cell r="F12917" t="str">
            <v>SINAPI JUNHO 2025</v>
          </cell>
        </row>
        <row r="12918">
          <cell r="A12918">
            <v>98685</v>
          </cell>
          <cell r="B12918" t="str">
            <v>RODAPÉ EM GRANITO, ALTURA 10 CM. AF_09/2020</v>
          </cell>
          <cell r="C12918" t="str">
            <v>M</v>
          </cell>
          <cell r="D12918">
            <v>93.39</v>
          </cell>
          <cell r="E12918">
            <v>94.49</v>
          </cell>
          <cell r="F12918" t="str">
            <v>SINAPI JUNHO 2025</v>
          </cell>
        </row>
        <row r="12919">
          <cell r="A12919">
            <v>98686</v>
          </cell>
          <cell r="B12919" t="str">
            <v>RODAPÉ EM LADRILHO HIDRÁULICO, ALTURA 7 CM. AF_09/2020</v>
          </cell>
          <cell r="C12919" t="str">
            <v>M</v>
          </cell>
          <cell r="D12919">
            <v>45</v>
          </cell>
          <cell r="E12919">
            <v>48</v>
          </cell>
          <cell r="F12919" t="str">
            <v>SINAPI JUNHO 2025</v>
          </cell>
        </row>
        <row r="12920">
          <cell r="A12920">
            <v>101739</v>
          </cell>
          <cell r="B12920" t="str">
            <v>RODAPÉ EM MADEIRA, ALTURA 7CM, FIXADO COM COLA E PARAFUSOS. AF_09/2020</v>
          </cell>
          <cell r="C12920" t="str">
            <v>M</v>
          </cell>
          <cell r="D12920">
            <v>44.59</v>
          </cell>
          <cell r="E12920">
            <v>46.07</v>
          </cell>
          <cell r="F12920" t="str">
            <v>SINAPI JUNHO 2025</v>
          </cell>
        </row>
        <row r="12921">
          <cell r="A12921">
            <v>101738</v>
          </cell>
          <cell r="B12921" t="str">
            <v>RODAPÉ EM MADEIRA, ALTURA 7CM, FIXADO COM COLA. AF_09/2020</v>
          </cell>
          <cell r="C12921" t="str">
            <v>M</v>
          </cell>
          <cell r="D12921">
            <v>41.22</v>
          </cell>
          <cell r="E12921">
            <v>42.48</v>
          </cell>
          <cell r="F12921" t="str">
            <v>SINAPI JUNHO 2025</v>
          </cell>
        </row>
        <row r="12922">
          <cell r="A12922">
            <v>101741</v>
          </cell>
          <cell r="B12922" t="str">
            <v>RODAPÉ EM MARMORITE, ALTURA 10CM. AF_09/2020</v>
          </cell>
          <cell r="C12922" t="str">
            <v>M</v>
          </cell>
          <cell r="D12922">
            <v>24.83</v>
          </cell>
          <cell r="E12922">
            <v>26.9</v>
          </cell>
          <cell r="F12922" t="str">
            <v>SINAPI JUNHO 2025</v>
          </cell>
        </row>
        <row r="12923">
          <cell r="A12923">
            <v>98697</v>
          </cell>
          <cell r="B12923" t="str">
            <v>RODAPÉ EM MÁRMORE, ALTURA 7 CM. AF_09/2020</v>
          </cell>
          <cell r="C12923" t="str">
            <v>M</v>
          </cell>
          <cell r="D12923">
            <v>73.040000000000006</v>
          </cell>
          <cell r="E12923">
            <v>74.14</v>
          </cell>
          <cell r="F12923" t="str">
            <v>SINAPI JUNHO 2025</v>
          </cell>
        </row>
        <row r="12924">
          <cell r="A12924">
            <v>98688</v>
          </cell>
          <cell r="B12924" t="str">
            <v>RODAPÉ EM POLIESTIRENO, ALTURA 5 CM. AF_09/2020</v>
          </cell>
          <cell r="C12924" t="str">
            <v>M</v>
          </cell>
          <cell r="D12924">
            <v>68.09</v>
          </cell>
          <cell r="E12924">
            <v>68.48</v>
          </cell>
          <cell r="F12924" t="str">
            <v>SINAPI JUNHO 2025</v>
          </cell>
        </row>
        <row r="12925">
          <cell r="A12925">
            <v>98687</v>
          </cell>
          <cell r="B12925" t="str">
            <v>RODAPÉ VINÍLICO FLEXÍVEL EM MANTA, ALTURA 10 CM. AF_09/2020</v>
          </cell>
          <cell r="C12925" t="str">
            <v>M</v>
          </cell>
          <cell r="D12925">
            <v>0</v>
          </cell>
          <cell r="E12925">
            <v>0</v>
          </cell>
          <cell r="F12925" t="str">
            <v>SINAPI JUNHO 2025</v>
          </cell>
        </row>
        <row r="12926">
          <cell r="A12926">
            <v>98689</v>
          </cell>
          <cell r="B12926" t="str">
            <v>SOLEIRA EM GRANITO, LARGURA 15 CM, ESPESSURA 2,0 CM. AF_09/2020</v>
          </cell>
          <cell r="C12926" t="str">
            <v>M</v>
          </cell>
          <cell r="D12926">
            <v>132.08000000000001</v>
          </cell>
          <cell r="E12926">
            <v>134.07</v>
          </cell>
          <cell r="F12926" t="str">
            <v>SINAPI JUNHO 2025</v>
          </cell>
        </row>
        <row r="12927">
          <cell r="A12927">
            <v>98695</v>
          </cell>
          <cell r="B12927" t="str">
            <v>SOLEIRA EM MÁRMORE, LARGURA 15 CM, ESPESSURA 2,0 CM. AF_09/2020</v>
          </cell>
          <cell r="C12927" t="str">
            <v>M</v>
          </cell>
          <cell r="D12927">
            <v>110.09</v>
          </cell>
          <cell r="E12927">
            <v>112.08</v>
          </cell>
          <cell r="F12927" t="str">
            <v>SINAPI JUNHO 2025</v>
          </cell>
        </row>
        <row r="12928">
          <cell r="A12928">
            <v>100606</v>
          </cell>
          <cell r="B12928" t="str">
            <v>ASSENTAMENTO DE POSTE DE CONCRETO COM COMPRIMENTO NOMINAL DE 10 M, CARGA NOMINAL DE 1000 DAN, ENGASTAMENTO BASE CONCRETADA COM 1 M DE CONCRETO E 0,6 M DE SOLO (NÃO INCLUI FORNECIMENTO). AF_04/2025</v>
          </cell>
          <cell r="C12928" t="str">
            <v>UN</v>
          </cell>
          <cell r="D12928">
            <v>1594.58</v>
          </cell>
          <cell r="E12928">
            <v>1652.69</v>
          </cell>
          <cell r="F12928" t="str">
            <v>SINAPI JUNHO 2025</v>
          </cell>
        </row>
        <row r="12929">
          <cell r="A12929">
            <v>100604</v>
          </cell>
          <cell r="B12929" t="str">
            <v>ASSENTAMENTO DE POSTE DE CONCRETO COM COMPRIMENTO NOMINAL DE 10 M, CARGA NOMINAL DE 300 DAN, ENGASTAMENTO BASE CONCRETADA COM 1 M DE CONCRETO E 0,6 M DE SOLO (NÃO INCLUI FORNECIMENTO). AF_04/2025</v>
          </cell>
          <cell r="C12929" t="str">
            <v>UN</v>
          </cell>
          <cell r="D12929">
            <v>739.59</v>
          </cell>
          <cell r="E12929">
            <v>759.2</v>
          </cell>
          <cell r="F12929" t="str">
            <v>SINAPI JUNHO 2025</v>
          </cell>
        </row>
        <row r="12930">
          <cell r="A12930">
            <v>100605</v>
          </cell>
          <cell r="B12930" t="str">
            <v>ASSENTAMENTO DE POSTE DE CONCRETO COM COMPRIMENTO NOMINAL DE 10 M, CARGA NOMINAL DE 600 DAN, ENGASTAMENTO BASE CONCRETADA COM 1 M DE CONCRETO E 0,6 M DE SOLO (NÃO INCLUI FORNECIMENTO). AF_04/2025</v>
          </cell>
          <cell r="C12930" t="str">
            <v>UN</v>
          </cell>
          <cell r="D12930">
            <v>1092.43</v>
          </cell>
          <cell r="E12930">
            <v>1127.79</v>
          </cell>
          <cell r="F12930" t="str">
            <v>SINAPI JUNHO 2025</v>
          </cell>
        </row>
        <row r="12931">
          <cell r="A12931">
            <v>100580</v>
          </cell>
          <cell r="B12931" t="str">
            <v>ASSENTAMENTO DE POSTE DE CONCRETO COM COMPRIMENTO NOMINAL DE 10 M, CARGA NOMINAL MAIOR QUE 1000 DAN, ENGASTAMENTO SIMPLES COM 1,6 M DE SOLO (NÃO INCLUI FORNECIMENTO). AF_04/2025</v>
          </cell>
          <cell r="C12931" t="str">
            <v>UN</v>
          </cell>
          <cell r="D12931">
            <v>675.57</v>
          </cell>
          <cell r="E12931">
            <v>696.55</v>
          </cell>
          <cell r="F12931" t="str">
            <v>SINAPI JUNHO 2025</v>
          </cell>
        </row>
        <row r="12932">
          <cell r="A12932">
            <v>100579</v>
          </cell>
          <cell r="B12932" t="str">
            <v>ASSENTAMENTO DE POSTE DE CONCRETO COM COMPRIMENTO NOMINAL DE 10 M, CARGA NOMINAL MENOR OU IGUAL A 1000 DAN, ENGASTAMENTO SIMPLES COM 1,6 M DE SOLO (NÃO INCLUI FORNECIMENTO). AF_04/2025</v>
          </cell>
          <cell r="C12932" t="str">
            <v>UN</v>
          </cell>
          <cell r="D12932">
            <v>630.54</v>
          </cell>
          <cell r="E12932">
            <v>647.71</v>
          </cell>
          <cell r="F12932" t="str">
            <v>SINAPI JUNHO 2025</v>
          </cell>
        </row>
        <row r="12933">
          <cell r="A12933">
            <v>100609</v>
          </cell>
          <cell r="B12933" t="str">
            <v>ASSENTAMENTO DE POSTE DE CONCRETO COM COMPRIMENTO NOMINAL DE 10,5 M, CARGA NOMINAL DE 1000 DAN, ENGASTAMENTO BASE CONCRETADA COM 1 M DE CONCRETO E 0,65 M DE SOLO (NÃO INCLUI FORNECIMENTO). AF_04/2025</v>
          </cell>
          <cell r="C12933" t="str">
            <v>UN</v>
          </cell>
          <cell r="D12933">
            <v>1624.26</v>
          </cell>
          <cell r="E12933">
            <v>1683.54</v>
          </cell>
          <cell r="F12933" t="str">
            <v>SINAPI JUNHO 2025</v>
          </cell>
        </row>
        <row r="12934">
          <cell r="A12934">
            <v>100607</v>
          </cell>
          <cell r="B12934" t="str">
            <v>ASSENTAMENTO DE POSTE DE CONCRETO COM COMPRIMENTO NOMINAL DE 10,5 M, CARGA NOMINAL DE 300 DAN, ENGASTAMENTO BASE CONCRETADA COM 1 M DE CONCRETO E 0,65 M DE SOLO (NÃO INCLUI FORNECIMENTO). AF_04/2025</v>
          </cell>
          <cell r="C12934" t="str">
            <v>UN</v>
          </cell>
          <cell r="D12934">
            <v>758.93</v>
          </cell>
          <cell r="E12934">
            <v>778.74</v>
          </cell>
          <cell r="F12934" t="str">
            <v>SINAPI JUNHO 2025</v>
          </cell>
        </row>
        <row r="12935">
          <cell r="A12935">
            <v>100608</v>
          </cell>
          <cell r="B12935" t="str">
            <v>ASSENTAMENTO DE POSTE DE CONCRETO COM COMPRIMENTO NOMINAL DE 10,5 M, CARGA NOMINAL DE 600 DAN, ENGASTAMENTO BASE CONCRETADA COM 1 M DE CONCRETO E 0,65 M DE SOLO (NÃO INCLUI FORNECIMENTO). AF_04/2025</v>
          </cell>
          <cell r="C12935" t="str">
            <v>UN</v>
          </cell>
          <cell r="D12935">
            <v>1115.5999999999999</v>
          </cell>
          <cell r="E12935">
            <v>1151.51</v>
          </cell>
          <cell r="F12935" t="str">
            <v>SINAPI JUNHO 2025</v>
          </cell>
        </row>
        <row r="12936">
          <cell r="A12936">
            <v>100582</v>
          </cell>
          <cell r="B12936" t="str">
            <v>ASSENTAMENTO DE POSTE DE CONCRETO COM COMPRIMENTO NOMINAL DE 10,5 M, CARGA NOMINAL MAIOR QUE 1000 DAN, ENGASTAMENTO SIMPLES COM 1,65 M DE SOLO (NÃO INCLUI FORNECIMENTO). AF_04/2025</v>
          </cell>
          <cell r="C12936" t="str">
            <v>UN</v>
          </cell>
          <cell r="D12936">
            <v>734.53</v>
          </cell>
          <cell r="E12936">
            <v>758.93</v>
          </cell>
          <cell r="F12936" t="str">
            <v>SINAPI JUNHO 2025</v>
          </cell>
        </row>
        <row r="12937">
          <cell r="A12937">
            <v>100581</v>
          </cell>
          <cell r="B12937" t="str">
            <v>ASSENTAMENTO DE POSTE DE CONCRETO COM COMPRIMENTO NOMINAL DE 10,5 M, CARGA NOMINAL MENOR OU IGUAL A 1000 DAN, ENGASTAMENTO SIMPLES COM 1,65 M DE SOLO (NÃO INCLUI FORNECIMENTO). AF_04/2025</v>
          </cell>
          <cell r="C12937" t="str">
            <v>UN</v>
          </cell>
          <cell r="D12937">
            <v>654.76</v>
          </cell>
          <cell r="E12937">
            <v>672.34</v>
          </cell>
          <cell r="F12937" t="str">
            <v>SINAPI JUNHO 2025</v>
          </cell>
        </row>
        <row r="12938">
          <cell r="A12938">
            <v>100613</v>
          </cell>
          <cell r="B12938" t="str">
            <v>ASSENTAMENTO DE POSTE DE CONCRETO COM COMPRIMENTO NOMINAL DE 11 M, CARGA NOMINAL DE 1000 DAN, ENGASTAMENTO BASE CONCRETADA COM 1 M DE CONCRETO E 0,7 M DE SOLO (NÃO INCLUI FORNECIMENTO). AF_04/2025</v>
          </cell>
          <cell r="C12938" t="str">
            <v>UN</v>
          </cell>
          <cell r="D12938">
            <v>1653.77</v>
          </cell>
          <cell r="E12938">
            <v>1714.22</v>
          </cell>
          <cell r="F12938" t="str">
            <v>SINAPI JUNHO 2025</v>
          </cell>
        </row>
        <row r="12939">
          <cell r="A12939">
            <v>100610</v>
          </cell>
          <cell r="B12939" t="str">
            <v>ASSENTAMENTO DE POSTE DE CONCRETO COM COMPRIMENTO NOMINAL DE 11 M, CARGA NOMINAL DE 300 DAN, ENGASTAMENTO BASE CONCRETADA COM 1 M DE CONCRETO E 0,7 M DE SOLO (NÃO INCLUI FORNECIMENTO). AF_04/2025</v>
          </cell>
          <cell r="C12939" t="str">
            <v>UN</v>
          </cell>
          <cell r="D12939">
            <v>777.88</v>
          </cell>
          <cell r="E12939">
            <v>797.9</v>
          </cell>
          <cell r="F12939" t="str">
            <v>SINAPI JUNHO 2025</v>
          </cell>
        </row>
        <row r="12940">
          <cell r="A12940">
            <v>100611</v>
          </cell>
          <cell r="B12940" t="str">
            <v>ASSENTAMENTO DE POSTE DE CONCRETO COM COMPRIMENTO NOMINAL DE 11 M, CARGA NOMINAL DE 400 DAN, ENGASTAMENTO BASE CONCRETADA COM 1 M DE CONCRETO E 0,7 M DE SOLO (NÃO INCLUI FORNECIMENTO). AF_04/2025</v>
          </cell>
          <cell r="C12940" t="str">
            <v>UN</v>
          </cell>
          <cell r="D12940">
            <v>938.09</v>
          </cell>
          <cell r="E12940">
            <v>965.43</v>
          </cell>
          <cell r="F12940" t="str">
            <v>SINAPI JUNHO 2025</v>
          </cell>
        </row>
        <row r="12941">
          <cell r="A12941">
            <v>100612</v>
          </cell>
          <cell r="B12941" t="str">
            <v>ASSENTAMENTO DE POSTE DE CONCRETO COM COMPRIMENTO NOMINAL DE 11 M, CARGA NOMINAL DE 600 DAN, ENGASTAMENTO BASE CONCRETADA COM 1 M DE CONCRETO E 0,7 M DE SOLO (NÃO INCLUI FORNECIMENTO). AF_04/2025</v>
          </cell>
          <cell r="C12941" t="str">
            <v>UN</v>
          </cell>
          <cell r="D12941">
            <v>1138.3800000000001</v>
          </cell>
          <cell r="E12941">
            <v>1174.8499999999999</v>
          </cell>
          <cell r="F12941" t="str">
            <v>SINAPI JUNHO 2025</v>
          </cell>
        </row>
        <row r="12942">
          <cell r="A12942">
            <v>100584</v>
          </cell>
          <cell r="B12942" t="str">
            <v>ASSENTAMENTO DE POSTE DE CONCRETO COM COMPRIMENTO NOMINAL DE 11 M, CARGA NOMINAL MAIOR QUE 1000 DAN, ENGASTAMENTO SIMPLES COM 1,7 M DE SOLO (NÃO INCLUI FORNECIMENTO). AF_04/2025</v>
          </cell>
          <cell r="C12942" t="str">
            <v>UN</v>
          </cell>
          <cell r="D12942">
            <v>729.18</v>
          </cell>
          <cell r="E12942">
            <v>751.43</v>
          </cell>
          <cell r="F12942" t="str">
            <v>SINAPI JUNHO 2025</v>
          </cell>
        </row>
        <row r="12943">
          <cell r="A12943">
            <v>100583</v>
          </cell>
          <cell r="B12943" t="str">
            <v>ASSENTAMENTO DE POSTE DE CONCRETO COM COMPRIMENTO NOMINAL DE 11 M, CARGA NOMINAL MENOR OU IGUAL A 1000 DAN, ENGASTAMENTO SIMPLES COM 1,7 M DE SOLO (NÃO INCLUI FORNECIMENTO). AF_04/2025</v>
          </cell>
          <cell r="C12943" t="str">
            <v>UN</v>
          </cell>
          <cell r="D12943">
            <v>680.36</v>
          </cell>
          <cell r="E12943">
            <v>698.49</v>
          </cell>
          <cell r="F12943" t="str">
            <v>SINAPI JUNHO 2025</v>
          </cell>
        </row>
        <row r="12944">
          <cell r="A12944">
            <v>100616</v>
          </cell>
          <cell r="B12944" t="str">
            <v>ASSENTAMENTO DE POSTE DE CONCRETO COM COMPRIMENTO NOMINAL DE 12 M, CARGA NOMINAL DE 1000 DAN, ENGASTAMENTO BASE CONCRETADA COM 1 M DE CONCRETO E 0,8 M DE SOLO (NÃO INCLUI FORNECIMENTO). AF_04/2025</v>
          </cell>
          <cell r="C12944" t="str">
            <v>UN</v>
          </cell>
          <cell r="D12944">
            <v>1715.36</v>
          </cell>
          <cell r="E12944">
            <v>1778.38</v>
          </cell>
          <cell r="F12944" t="str">
            <v>SINAPI JUNHO 2025</v>
          </cell>
        </row>
        <row r="12945">
          <cell r="A12945">
            <v>100614</v>
          </cell>
          <cell r="B12945" t="str">
            <v>ASSENTAMENTO DE POSTE DE CONCRETO COM COMPRIMENTO NOMINAL DE 12 M, CARGA NOMINAL DE 400 DAN, ENGASTAMENTO BASE CONCRETADA COM 1 M DE CONCRETO E 0,8 M DE SOLO (NÃO INCLUI FORNECIMENTO). AF_04/2025</v>
          </cell>
          <cell r="C12945" t="str">
            <v>UN</v>
          </cell>
          <cell r="D12945">
            <v>979.31</v>
          </cell>
          <cell r="E12945">
            <v>1007.36</v>
          </cell>
          <cell r="F12945" t="str">
            <v>SINAPI JUNHO 2025</v>
          </cell>
        </row>
        <row r="12946">
          <cell r="A12946">
            <v>100615</v>
          </cell>
          <cell r="B12946" t="str">
            <v>ASSENTAMENTO DE POSTE DE CONCRETO COM COMPRIMENTO NOMINAL DE 12 M, CARGA NOMINAL DE 600 DAN, ENGASTAMENTO BASE CONCRETADA COM 1 M DE CONCRETO E 0,8 M DE SOLO (NÃO INCLUI FORNECIMENTO). AF_04/2025</v>
          </cell>
          <cell r="C12946" t="str">
            <v>UN</v>
          </cell>
          <cell r="D12946">
            <v>1183.83</v>
          </cell>
          <cell r="E12946">
            <v>1221.43</v>
          </cell>
          <cell r="F12946" t="str">
            <v>SINAPI JUNHO 2025</v>
          </cell>
        </row>
        <row r="12947">
          <cell r="A12947">
            <v>100586</v>
          </cell>
          <cell r="B12947" t="str">
            <v>ASSENTAMENTO DE POSTE DE CONCRETO COM COMPRIMENTO NOMINAL DE 12 M, CARGA NOMINAL MAIOR QUE 1000 DAN, ENGASTAMENTO SIMPLES COM 1,8 M DE SOLO (NÃO INCLUI FORNECIMENTO). AF_04/2025</v>
          </cell>
          <cell r="C12947" t="str">
            <v>UN</v>
          </cell>
          <cell r="D12947">
            <v>808.43</v>
          </cell>
          <cell r="E12947">
            <v>834.08</v>
          </cell>
          <cell r="F12947" t="str">
            <v>SINAPI JUNHO 2025</v>
          </cell>
        </row>
        <row r="12948">
          <cell r="A12948">
            <v>100585</v>
          </cell>
          <cell r="B12948" t="str">
            <v>ASSENTAMENTO DE POSTE DE CONCRETO COM COMPRIMENTO NOMINAL DE 12 M, CARGA NOMINAL MENOR OU IGUAL A 1000 DAN, ENGASTAMENTO SIMPLES COM 1,8 M DE SOLO (NÃO INCLUI FORNECIMENTO). AF_04/2025</v>
          </cell>
          <cell r="C12948" t="str">
            <v>UN</v>
          </cell>
          <cell r="D12948">
            <v>730.33</v>
          </cell>
          <cell r="E12948">
            <v>749.47</v>
          </cell>
          <cell r="F12948" t="str">
            <v>SINAPI JUNHO 2025</v>
          </cell>
        </row>
        <row r="12949">
          <cell r="A12949">
            <v>100618</v>
          </cell>
          <cell r="B12949" t="str">
            <v>ASSENTAMENTO DE POSTE DE CONCRETO COM COMPRIMENTO NOMINAL DE 13 M, CARGA NOMINAL DE 1000 DAN, ENGASTAMENTO BASE CONCRETADA COM 1 M DE CONCRETO E 0,9 M DE SOLO - SOMENTE INSTALAÇÃO, SEM FORNECIMENTO. AF_04/2025</v>
          </cell>
          <cell r="C12949" t="str">
            <v>UN</v>
          </cell>
          <cell r="D12949">
            <v>1781.79</v>
          </cell>
          <cell r="E12949">
            <v>1847.13</v>
          </cell>
          <cell r="F12949" t="str">
            <v>SINAPI JUNHO 2025</v>
          </cell>
        </row>
        <row r="12950">
          <cell r="A12950">
            <v>100617</v>
          </cell>
          <cell r="B12950" t="str">
            <v>ASSENTAMENTO DE POSTE DE CONCRETO COM COMPRIMENTO NOMINAL DE 13 M, CARGA NOMINAL DE 600 DAN, ENGASTAMENTO BASE CONCRETADA COM 1 M DE CONCRETO E 0,9 M DE SOLO (NÃO INCLUI FORNECIMENTO). AF_04/2025</v>
          </cell>
          <cell r="C12950" t="str">
            <v>UN</v>
          </cell>
          <cell r="D12950">
            <v>1229.21</v>
          </cell>
          <cell r="E12950">
            <v>1267.94</v>
          </cell>
          <cell r="F12950" t="str">
            <v>SINAPI JUNHO 2025</v>
          </cell>
        </row>
        <row r="12951">
          <cell r="A12951">
            <v>100588</v>
          </cell>
          <cell r="B12951" t="str">
            <v>ASSENTAMENTO DE POSTE DE CONCRETO COM COMPRIMENTO NOMINAL DE 13 M, CARGA NOMINAL MAIOR QUE 1000 DAN, ENGASTAMENTO SIMPLES COM 1,9 M DE SOLO (NÃO INCLUI FORNECIMENTO). AF_04/2025</v>
          </cell>
          <cell r="C12951" t="str">
            <v>UN</v>
          </cell>
          <cell r="D12951">
            <v>842.53</v>
          </cell>
          <cell r="E12951">
            <v>867.87</v>
          </cell>
          <cell r="F12951" t="str">
            <v>SINAPI JUNHO 2025</v>
          </cell>
        </row>
        <row r="12952">
          <cell r="A12952">
            <v>100587</v>
          </cell>
          <cell r="B12952" t="str">
            <v>ASSENTAMENTO DE POSTE DE CONCRETO COM COMPRIMENTO NOMINAL DE 13 M, CARGA NOMINAL MENOR OU IGUAL A 1000 DAN, ENGASTAMENTO SIMPLES COM 1,9 M DE SOLO (NÃO INCLUI FORNECIMENTO). AF_04/2025</v>
          </cell>
          <cell r="C12952" t="str">
            <v>UN</v>
          </cell>
          <cell r="D12952">
            <v>781.96</v>
          </cell>
          <cell r="E12952">
            <v>802.21</v>
          </cell>
          <cell r="F12952" t="str">
            <v>SINAPI JUNHO 2025</v>
          </cell>
        </row>
        <row r="12953">
          <cell r="A12953">
            <v>100590</v>
          </cell>
          <cell r="B12953" t="str">
            <v>ASSENTAMENTO DE POSTE DE CONCRETO COM COMPRIMENTO NOMINAL DE 13,5 M, CARGA NOMINAL MAIOR QUE 1000 DAN, ENGASTAMENTO SIMPLES COM 1,95 M DE SOLO (NÃO INCLUI FORNECIMENTO). AF_04/2025</v>
          </cell>
          <cell r="C12953" t="str">
            <v>UN</v>
          </cell>
          <cell r="D12953">
            <v>908.05</v>
          </cell>
          <cell r="E12953">
            <v>937.56</v>
          </cell>
          <cell r="F12953" t="str">
            <v>SINAPI JUNHO 2025</v>
          </cell>
        </row>
        <row r="12954">
          <cell r="A12954">
            <v>100589</v>
          </cell>
          <cell r="B12954" t="str">
            <v>ASSENTAMENTO DE POSTE DE CONCRETO COM COMPRIMENTO NOMINAL DE 13,5 M, CARGA NOMINAL MENOR OU IGUAL A 1000 DAN, ENGASTAMENTO SIMPLES COM 1,95 M DE SOLO (NÃO INCLUI FORNECIMENTO). AF_04/2025</v>
          </cell>
          <cell r="C12954" t="str">
            <v>UN</v>
          </cell>
          <cell r="D12954">
            <v>848.01</v>
          </cell>
          <cell r="E12954">
            <v>872.39</v>
          </cell>
          <cell r="F12954" t="str">
            <v>SINAPI JUNHO 2025</v>
          </cell>
        </row>
        <row r="12955">
          <cell r="A12955">
            <v>100592</v>
          </cell>
          <cell r="B12955" t="str">
            <v>ASSENTAMENTO DE POSTE DE CONCRETO COM COMPRIMENTO NOMINAL DE 14 M, CARGA NOMINAL MAIOR QUE 1000 DAN, ENGASTAMENTO SIMPLES COM 2 M DE SOLO (NÃO INCLUI FORNECIMENTO). AF_04/2025</v>
          </cell>
          <cell r="C12955" t="str">
            <v>UN</v>
          </cell>
          <cell r="D12955">
            <v>899.2</v>
          </cell>
          <cell r="E12955">
            <v>926.1</v>
          </cell>
          <cell r="F12955" t="str">
            <v>SINAPI JUNHO 2025</v>
          </cell>
        </row>
        <row r="12956">
          <cell r="A12956">
            <v>100591</v>
          </cell>
          <cell r="B12956" t="str">
            <v>ASSENTAMENTO DE POSTE DE CONCRETO COM COMPRIMENTO NOMINAL DE 14 M, CARGA NOMINAL MENOR OU IGUAL A 1000 DAN, ENGASTAMENTO SIMPLES COM 2 M DE SOLO (NÃO INCLUI FORNECIMENTO). AF_04/2025</v>
          </cell>
          <cell r="C12956" t="str">
            <v>UN</v>
          </cell>
          <cell r="D12956">
            <v>834.63</v>
          </cell>
          <cell r="E12956">
            <v>856.09</v>
          </cell>
          <cell r="F12956" t="str">
            <v>SINAPI JUNHO 2025</v>
          </cell>
        </row>
        <row r="12957">
          <cell r="A12957">
            <v>100594</v>
          </cell>
          <cell r="B12957" t="str">
            <v>ASSENTAMENTO DE POSTE DE CONCRETO COM COMPRIMENTO NOMINAL DE 15 M, CARGA NOMINAL MAIOR QUE 1000 DAN, ENGASTAMENTO SIMPLES COM 2,1 M DE SOLO (NÃO INCLUI FORNECIMENTO). AF_04/2025</v>
          </cell>
          <cell r="C12957" t="str">
            <v>UN</v>
          </cell>
          <cell r="D12957">
            <v>988.21</v>
          </cell>
          <cell r="E12957">
            <v>1019.32</v>
          </cell>
          <cell r="F12957" t="str">
            <v>SINAPI JUNHO 2025</v>
          </cell>
        </row>
        <row r="12958">
          <cell r="A12958">
            <v>100593</v>
          </cell>
          <cell r="B12958" t="str">
            <v>ASSENTAMENTO DE POSTE DE CONCRETO COM COMPRIMENTO NOMINAL DE 15 M, CARGA NOMINAL MENOR OU IGUAL A 1000 DAN, ENGASTAMENTO SIMPLES COM 2,1 M DE SOLO (NÃO INCLUI FORNECIMENTO). AF_04/2025</v>
          </cell>
          <cell r="C12958" t="str">
            <v>UN</v>
          </cell>
          <cell r="D12958">
            <v>903.55</v>
          </cell>
          <cell r="E12958">
            <v>927.56</v>
          </cell>
          <cell r="F12958" t="str">
            <v>SINAPI JUNHO 2025</v>
          </cell>
        </row>
        <row r="12959">
          <cell r="A12959">
            <v>100596</v>
          </cell>
          <cell r="B12959" t="str">
            <v>ASSENTAMENTO DE POSTE DE CONCRETO COM COMPRIMENTO NOMINAL DE 18 M, CARGA NOMINAL MAIOR QUE 1000 DAN, ENGASTAMENTO SIMPLES COM 2,4 M DE SOLO (NÃO INCLUI FORNECIMENTO). AF_04/2025</v>
          </cell>
          <cell r="C12959" t="str">
            <v>UN</v>
          </cell>
          <cell r="D12959">
            <v>1181</v>
          </cell>
          <cell r="E12959">
            <v>1218.6500000000001</v>
          </cell>
          <cell r="F12959" t="str">
            <v>SINAPI JUNHO 2025</v>
          </cell>
        </row>
        <row r="12960">
          <cell r="A12960">
            <v>100595</v>
          </cell>
          <cell r="B12960" t="str">
            <v>ASSENTAMENTO DE POSTE DE CONCRETO COM COMPRIMENTO NOMINAL DE 18 M, CARGA NOMINAL MENOR OU IGUAL A 1000 DAN, ENGASTAMENTO SIMPLES COM 2,4 M DE SOLO (NÃO INCLUI FORNECIMENTO). AF_04/2025</v>
          </cell>
          <cell r="C12960" t="str">
            <v>UN</v>
          </cell>
          <cell r="D12960">
            <v>1066.47</v>
          </cell>
          <cell r="E12960">
            <v>1094.6199999999999</v>
          </cell>
          <cell r="F12960" t="str">
            <v>SINAPI JUNHO 2025</v>
          </cell>
        </row>
        <row r="12961">
          <cell r="A12961">
            <v>100598</v>
          </cell>
          <cell r="B12961" t="str">
            <v>ASSENTAMENTO DE POSTE DE CONCRETO COM COMPRIMENTO NOMINAL DE 20 M, CARGA NOMINAL MAIOR QUE 1000, ENGASTAMENTO SIMPLES COM 2,6 M DE SOLO (NÃO INCLUI FORNECIMENTO). AF_04/2025</v>
          </cell>
          <cell r="C12961" t="str">
            <v>UN</v>
          </cell>
          <cell r="D12961">
            <v>1308.7</v>
          </cell>
          <cell r="E12961">
            <v>1350.73</v>
          </cell>
          <cell r="F12961" t="str">
            <v>SINAPI JUNHO 2025</v>
          </cell>
        </row>
        <row r="12962">
          <cell r="A12962">
            <v>100597</v>
          </cell>
          <cell r="B12962" t="str">
            <v>ASSENTAMENTO DE POSTE DE CONCRETO COM COMPRIMENTO NOMINAL DE 20 M, CARGA NOMINAL MENOR OU IGUAL A 1000 DAN, ENGASTAMENTO SIMPLES COM 2,6 M DE SOLO (NÃO INCLUI FORNECIMENTO). AF_04/2025</v>
          </cell>
          <cell r="C12962" t="str">
            <v>UN</v>
          </cell>
          <cell r="D12962">
            <v>1214.06</v>
          </cell>
          <cell r="E12962">
            <v>1248.25</v>
          </cell>
          <cell r="F12962" t="str">
            <v>SINAPI JUNHO 2025</v>
          </cell>
        </row>
        <row r="12963">
          <cell r="A12963">
            <v>100603</v>
          </cell>
          <cell r="B12963" t="str">
            <v>ASSENTAMENTO DE POSTE DE CONCRETO COM COMPRIMENTO NOMINAL DE 9 M, CARGA NOMINAL DE 1000 DAN, ENGASTAMENTO BASE CONCRETADA COM 1 M DE CONCRETO E 0,5 M DE SOLO (NÃO INCLUI FORNECIMENTO). AF_04/2025</v>
          </cell>
          <cell r="C12963" t="str">
            <v>UN</v>
          </cell>
          <cell r="D12963">
            <v>1538.35</v>
          </cell>
          <cell r="E12963">
            <v>1594.33</v>
          </cell>
          <cell r="F12963" t="str">
            <v>SINAPI JUNHO 2025</v>
          </cell>
        </row>
        <row r="12964">
          <cell r="A12964">
            <v>100599</v>
          </cell>
          <cell r="B12964" t="str">
            <v>ASSENTAMENTO DE POSTE DE CONCRETO COM COMPRIMENTO NOMINAL DE 9 M, CARGA NOMINAL DE 150 DAN, ENGASTAMENTO BASE CONCRETADA COM 1 M DE CONCRETO E 0,5 M DE SOLO (NÃO INCLUI FORNECIMENTO). AF_04/2025</v>
          </cell>
          <cell r="C12964" t="str">
            <v>UN</v>
          </cell>
          <cell r="D12964">
            <v>609.54999999999995</v>
          </cell>
          <cell r="E12964">
            <v>624.1</v>
          </cell>
          <cell r="F12964" t="str">
            <v>SINAPI JUNHO 2025</v>
          </cell>
        </row>
        <row r="12965">
          <cell r="A12965">
            <v>100600</v>
          </cell>
          <cell r="B12965" t="str">
            <v>ASSENTAMENTO DE POSTE DE CONCRETO COM COMPRIMENTO NOMINAL DE 9 M, CARGA NOMINAL DE 300 DAN, ENGASTAMENTO BASE CONCRETADA COM 1 M DE CONCRETO E 0,5 M DE SOLO (NÃO INCLUI FORNECIMENTO). AF_04/2025</v>
          </cell>
          <cell r="C12965" t="str">
            <v>UN</v>
          </cell>
          <cell r="D12965">
            <v>700.28</v>
          </cell>
          <cell r="E12965">
            <v>719.42</v>
          </cell>
          <cell r="F12965" t="str">
            <v>SINAPI JUNHO 2025</v>
          </cell>
        </row>
        <row r="12966">
          <cell r="A12966">
            <v>100601</v>
          </cell>
          <cell r="B12966" t="str">
            <v>ASSENTAMENTO DE POSTE DE CONCRETO COM COMPRIMENTO NOMINAL DE 9 M, CARGA NOMINAL DE 400 DAN, ENGASTAMENTO BASE CONCRETADA COM 1 M DE CONCRETO E 0,5 M DE SOLO (NÃO INCLUI FORNECIMENTO). AF_04/2025</v>
          </cell>
          <cell r="C12966" t="str">
            <v>UN</v>
          </cell>
          <cell r="D12966">
            <v>853.71</v>
          </cell>
          <cell r="E12966">
            <v>879.52</v>
          </cell>
          <cell r="F12966" t="str">
            <v>SINAPI JUNHO 2025</v>
          </cell>
        </row>
        <row r="12967">
          <cell r="A12967">
            <v>100602</v>
          </cell>
          <cell r="B12967" t="str">
            <v>ASSENTAMENTO DE POSTE DE CONCRETO COM COMPRIMENTO NOMINAL DE 9 M, CARGA NOMINAL DE 600 DAN, ENGASTAMENTO BASE CONCRETADA COM 1 M DE CONCRETO E 0,5 M DE SOLO (NÃO INCLUI FORNECIMENTO). AF_04/2025</v>
          </cell>
          <cell r="C12967" t="str">
            <v>UN</v>
          </cell>
          <cell r="D12967">
            <v>1045.46</v>
          </cell>
          <cell r="E12967">
            <v>1079.6400000000001</v>
          </cell>
          <cell r="F12967" t="str">
            <v>SINAPI JUNHO 2025</v>
          </cell>
        </row>
        <row r="12968">
          <cell r="A12968">
            <v>100578</v>
          </cell>
          <cell r="B12968" t="str">
            <v>ASSENTAMENTO DE POSTE DE CONCRETO COM COMPRIMENTO NOMINAL DE 9 M, CARGA NOMINAL MENOR OU IGUAL A 1000 DAN, ENGASTAMENTO SIMPLES COM 1,5 M DE SOLO (NÃO INCLUI FORNECIMENTO). AF_04/2025</v>
          </cell>
          <cell r="C12968" t="str">
            <v>UN</v>
          </cell>
          <cell r="D12968">
            <v>581.91999999999996</v>
          </cell>
          <cell r="E12968">
            <v>598.22</v>
          </cell>
          <cell r="F12968" t="str">
            <v>SINAPI JUNHO 2025</v>
          </cell>
        </row>
        <row r="12969">
          <cell r="A12969">
            <v>105975</v>
          </cell>
          <cell r="B12969" t="str">
            <v>CORDOALHA DE ACO 7,9 (5/16) 7*2,64MM ZINCAGEM TIPO A E 13% DE IACS - FORNECIMENTO E INSTALAÇÃO. AF_04/2025</v>
          </cell>
          <cell r="C12969" t="str">
            <v>M</v>
          </cell>
          <cell r="D12969">
            <v>0</v>
          </cell>
          <cell r="E12969">
            <v>0</v>
          </cell>
          <cell r="F12969" t="str">
            <v>SINAPI JUNHO 2025</v>
          </cell>
        </row>
        <row r="12970">
          <cell r="A12970">
            <v>105976</v>
          </cell>
          <cell r="B12970" t="str">
            <v>CORDOALHA DE ACO 7,9 (5/16) 7*2,64MM ZINCAGEM TIPO B E 13% DE IACS - FORNECIMENTO E INSTALAÇÃO. AF_04/2025</v>
          </cell>
          <cell r="C12970" t="str">
            <v>M</v>
          </cell>
          <cell r="D12970">
            <v>0</v>
          </cell>
          <cell r="E12970">
            <v>0</v>
          </cell>
          <cell r="F12970" t="str">
            <v>SINAPI JUNHO 2025</v>
          </cell>
        </row>
        <row r="12971">
          <cell r="A12971">
            <v>105977</v>
          </cell>
          <cell r="B12971" t="str">
            <v>CORDOALHA DE ACO 9,5 (3/8) 7*3,05MM ZINCAGEM TIPO A E 13% DE IACS - FORNECIMENTO E INSTALAÇÃO. AF_04/2025</v>
          </cell>
          <cell r="C12971" t="str">
            <v>M</v>
          </cell>
          <cell r="D12971">
            <v>0</v>
          </cell>
          <cell r="E12971">
            <v>0</v>
          </cell>
          <cell r="F12971" t="str">
            <v>SINAPI JUNHO 2025</v>
          </cell>
        </row>
        <row r="12972">
          <cell r="A12972">
            <v>105978</v>
          </cell>
          <cell r="B12972" t="str">
            <v>CORDOALHA DE ACO 9,5(3/8) 7*3,05MM ZINCAGEM TIPO B E 13% DE IACS - FORNECIMENTO E INSTALAÇÃO. AF_04/2025</v>
          </cell>
          <cell r="C12972" t="str">
            <v>M</v>
          </cell>
          <cell r="D12972">
            <v>0</v>
          </cell>
          <cell r="E12972">
            <v>0</v>
          </cell>
          <cell r="F12972" t="str">
            <v>SINAPI JUNHO 2025</v>
          </cell>
        </row>
        <row r="12973">
          <cell r="A12973">
            <v>105970</v>
          </cell>
          <cell r="B12973" t="str">
            <v>ESTRUTURA DE ESTAIAMENTO PARA POSTES DE CONCRETO ANCORA CONCRETO - FORNECIMENTO E INSTALAÇÃO. AF_04/2025</v>
          </cell>
          <cell r="C12973" t="str">
            <v>UN</v>
          </cell>
          <cell r="D12973">
            <v>0</v>
          </cell>
          <cell r="E12973">
            <v>0</v>
          </cell>
          <cell r="F12973" t="str">
            <v>SINAPI JUNHO 2025</v>
          </cell>
        </row>
        <row r="12974">
          <cell r="A12974">
            <v>105972</v>
          </cell>
          <cell r="B12974" t="str">
            <v>ESTRUTURA DE ESTAIAMENTO PARA POSTES DE CONCRETO CRUZETA A POSTE M3 E B3 - FORNECIMENTO E INSTALAÇÃO. AF_04/2025</v>
          </cell>
          <cell r="C12974" t="str">
            <v>UN</v>
          </cell>
          <cell r="D12974">
            <v>0</v>
          </cell>
          <cell r="E12974">
            <v>0</v>
          </cell>
          <cell r="F12974" t="str">
            <v>SINAPI JUNHO 2025</v>
          </cell>
        </row>
        <row r="12975">
          <cell r="A12975">
            <v>105973</v>
          </cell>
          <cell r="B12975" t="str">
            <v>ESTRUTURA DE ESTAIAMENTO PARA POSTES DE CONCRETO CRUZETA A POSTE N3 - FORNECIMENTO E INSTALAÇÃO. AF_04/2025</v>
          </cell>
          <cell r="C12975" t="str">
            <v>UN</v>
          </cell>
          <cell r="D12975">
            <v>0</v>
          </cell>
          <cell r="E12975">
            <v>0</v>
          </cell>
          <cell r="F12975" t="str">
            <v>SINAPI JUNHO 2025</v>
          </cell>
        </row>
        <row r="12976">
          <cell r="A12976">
            <v>105974</v>
          </cell>
          <cell r="B12976" t="str">
            <v>ESTRUTURA DE ESTAIAMENTO PARA POSTES DE CONCRETO HTE - FORNECIMENTO E INSTALAÇÃO. AF_04/2025</v>
          </cell>
          <cell r="C12976" t="str">
            <v>UN</v>
          </cell>
          <cell r="D12976">
            <v>0</v>
          </cell>
          <cell r="E12976">
            <v>0</v>
          </cell>
          <cell r="F12976" t="str">
            <v>SINAPI JUNHO 2025</v>
          </cell>
        </row>
        <row r="12977">
          <cell r="A12977">
            <v>105971</v>
          </cell>
          <cell r="B12977" t="str">
            <v>ESTRUTURA DE ESTAIAMENTO PARA POSTES DE CONCRETO POSTE A POSTE - FORNECIMENTO E INSTALAÇÃO. AF_04/2025</v>
          </cell>
          <cell r="C12977" t="str">
            <v>UN</v>
          </cell>
          <cell r="D12977">
            <v>0</v>
          </cell>
          <cell r="E12977">
            <v>0</v>
          </cell>
          <cell r="F12977" t="str">
            <v>SINAPI JUNHO 2025</v>
          </cell>
        </row>
        <row r="12978">
          <cell r="A12978">
            <v>105967</v>
          </cell>
          <cell r="B12978" t="str">
            <v>POSTE DE AÇO CÔNICO CONTÍNUO CURVO DUPLO, ENGASTAMENTO SIMPLES COM 1 M DE SOLO, H=6M - FORNECIMENTO E INSTALAÇÃO. AF_04/2025</v>
          </cell>
          <cell r="C12978" t="str">
            <v>UN</v>
          </cell>
          <cell r="D12978">
            <v>0</v>
          </cell>
          <cell r="E12978">
            <v>0</v>
          </cell>
          <cell r="F12978" t="str">
            <v>SINAPI JUNHO 2025</v>
          </cell>
        </row>
        <row r="12979">
          <cell r="A12979">
            <v>105968</v>
          </cell>
          <cell r="B12979" t="str">
            <v>POSTE DE AÇO CÔNICO CONTÍNUO CURVO DUPLO, ENGASTAMENTO SIMPLES COM 1 M DE SOLO, H=7M - FORNECIMENTO E INSTALAÇÃO. AF_04/2025</v>
          </cell>
          <cell r="C12979" t="str">
            <v>UN</v>
          </cell>
          <cell r="D12979">
            <v>0</v>
          </cell>
          <cell r="E12979">
            <v>0</v>
          </cell>
          <cell r="F12979" t="str">
            <v>SINAPI JUNHO 2025</v>
          </cell>
        </row>
        <row r="12980">
          <cell r="A12980">
            <v>105969</v>
          </cell>
          <cell r="B12980" t="str">
            <v>POSTE DE AÇO CÔNICO CONTÍNUO CURVO DUPLO, ENGASTAMENTO SIMPLES COM 1 M DE SOLO, H=8M - FORNECIMENTO E INSTALAÇÃO. AF_04/2025</v>
          </cell>
          <cell r="C12980" t="str">
            <v>UN</v>
          </cell>
          <cell r="D12980">
            <v>0</v>
          </cell>
          <cell r="E12980">
            <v>0</v>
          </cell>
          <cell r="F12980" t="str">
            <v>SINAPI JUNHO 2025</v>
          </cell>
        </row>
        <row r="12981">
          <cell r="A12981">
            <v>100623</v>
          </cell>
          <cell r="B12981" t="str">
            <v>POSTE DE AÇO CÔNICO CONTÍNUO CURVO DUPLO, ENGASTAMENTO SIMPLES COM 1 M DE SOLO, H=9M - FORNECIMENTO E INSTALAÇÃO. AF_04/2025</v>
          </cell>
          <cell r="C12981" t="str">
            <v>UN</v>
          </cell>
          <cell r="D12981">
            <v>2211.06</v>
          </cell>
          <cell r="E12981">
            <v>2223.25</v>
          </cell>
          <cell r="F12981" t="str">
            <v>SINAPI JUNHO 2025</v>
          </cell>
        </row>
        <row r="12982">
          <cell r="A12982">
            <v>105964</v>
          </cell>
          <cell r="B12982" t="str">
            <v>POSTE DE AÇO CÔNICO CONTÍNUO CURVO DUPLO, FLANGEADO, H=6M - FORNECIMENTO E INSTALAÇÃO. AF_04/2025</v>
          </cell>
          <cell r="C12982" t="str">
            <v>UN</v>
          </cell>
          <cell r="D12982">
            <v>0</v>
          </cell>
          <cell r="E12982">
            <v>0</v>
          </cell>
          <cell r="F12982" t="str">
            <v>SINAPI JUNHO 2025</v>
          </cell>
        </row>
        <row r="12983">
          <cell r="A12983">
            <v>105965</v>
          </cell>
          <cell r="B12983" t="str">
            <v>POSTE DE AÇO CÔNICO CONTÍNUO CURVO DUPLO, FLANGEADO, H=7M - FORNECIMENTO E INSTALAÇÃO. AF_04/2025</v>
          </cell>
          <cell r="C12983" t="str">
            <v>UN</v>
          </cell>
          <cell r="D12983">
            <v>0</v>
          </cell>
          <cell r="E12983">
            <v>0</v>
          </cell>
          <cell r="F12983" t="str">
            <v>SINAPI JUNHO 2025</v>
          </cell>
        </row>
        <row r="12984">
          <cell r="A12984">
            <v>105966</v>
          </cell>
          <cell r="B12984" t="str">
            <v>POSTE DE AÇO CÔNICO CONTÍNUO CURVO DUPLO, FLANGEADO, H=8M - FORNECIMENTO E INSTALAÇÃO. AF_04/2025</v>
          </cell>
          <cell r="C12984" t="str">
            <v>UN</v>
          </cell>
          <cell r="D12984">
            <v>0</v>
          </cell>
          <cell r="E12984">
            <v>0</v>
          </cell>
          <cell r="F12984" t="str">
            <v>SINAPI JUNHO 2025</v>
          </cell>
        </row>
        <row r="12985">
          <cell r="A12985">
            <v>100621</v>
          </cell>
          <cell r="B12985" t="str">
            <v>POSTE DE AÇO CÔNICO CONTÍNUO CURVO DUPLO, FLANGEADO, H=9M - FORNECIMENTO E INSTALAÇÃO. AF_04/2025</v>
          </cell>
          <cell r="C12985" t="str">
            <v>UN</v>
          </cell>
          <cell r="D12985">
            <v>2898.71</v>
          </cell>
          <cell r="E12985">
            <v>2906.42</v>
          </cell>
          <cell r="F12985" t="str">
            <v>SINAPI JUNHO 2025</v>
          </cell>
        </row>
        <row r="12986">
          <cell r="A12986">
            <v>105960</v>
          </cell>
          <cell r="B12986" t="str">
            <v>POSTE DE AÇO CÔNICO CONTÍNUO CURVO SIMPLES, ENGASTAMENTO SIMPLES COM 0,5 M DE SOLO, H=5M - FORNECIMENTO E INSTALAÇÃO. AF_04/2025</v>
          </cell>
          <cell r="C12986" t="str">
            <v>UN</v>
          </cell>
          <cell r="D12986">
            <v>0</v>
          </cell>
          <cell r="E12986">
            <v>0</v>
          </cell>
          <cell r="F12986" t="str">
            <v>SINAPI JUNHO 2025</v>
          </cell>
        </row>
        <row r="12987">
          <cell r="A12987">
            <v>105961</v>
          </cell>
          <cell r="B12987" t="str">
            <v>POSTE DE AÇO CÔNICO CONTÍNUO CURVO SIMPLES, ENGASTAMENTO SIMPLES COM 1 M DE SOLO, H=6M - FORNECIMENTO E INSTALAÇÃO. AF_04/2025</v>
          </cell>
          <cell r="C12987" t="str">
            <v>UN</v>
          </cell>
          <cell r="D12987">
            <v>0</v>
          </cell>
          <cell r="E12987">
            <v>0</v>
          </cell>
          <cell r="F12987" t="str">
            <v>SINAPI JUNHO 2025</v>
          </cell>
        </row>
        <row r="12988">
          <cell r="A12988">
            <v>105962</v>
          </cell>
          <cell r="B12988" t="str">
            <v>POSTE DE AÇO CÔNICO CONTÍNUO CURVO SIMPLES, ENGASTAMENTO SIMPLES COM 1 M DE SOLO, H=7M - FORNECIMENTO E INSTALAÇÃO. AF_04/2025</v>
          </cell>
          <cell r="C12988" t="str">
            <v>UN</v>
          </cell>
          <cell r="D12988">
            <v>0</v>
          </cell>
          <cell r="E12988">
            <v>0</v>
          </cell>
          <cell r="F12988" t="str">
            <v>SINAPI JUNHO 2025</v>
          </cell>
        </row>
        <row r="12989">
          <cell r="A12989">
            <v>105963</v>
          </cell>
          <cell r="B12989" t="str">
            <v>POSTE DE AÇO CÔNICO CONTÍNUO CURVO SIMPLES, ENGASTAMENTO SIMPLES COM 1 M DE SOLO, H=8M - FORNECIMENTO E INSTALAÇÃO. AF_04/2025</v>
          </cell>
          <cell r="C12989" t="str">
            <v>UN</v>
          </cell>
          <cell r="D12989">
            <v>0</v>
          </cell>
          <cell r="E12989">
            <v>0</v>
          </cell>
          <cell r="F12989" t="str">
            <v>SINAPI JUNHO 2025</v>
          </cell>
        </row>
        <row r="12990">
          <cell r="A12990">
            <v>100622</v>
          </cell>
          <cell r="B12990" t="str">
            <v>POSTE DE AÇO CÔNICO CONTÍNUO CURVO SIMPLES, ENGASTAMENTO SIMPLES COM 1 M DE SOLO, H=9M - FORNECIMENTO E INSTALAÇÃO. AF_04/2025</v>
          </cell>
          <cell r="C12990" t="str">
            <v>UN</v>
          </cell>
          <cell r="D12990">
            <v>2151.7600000000002</v>
          </cell>
          <cell r="E12990">
            <v>2163.5500000000002</v>
          </cell>
          <cell r="F12990" t="str">
            <v>SINAPI JUNHO 2025</v>
          </cell>
        </row>
        <row r="12991">
          <cell r="A12991">
            <v>105956</v>
          </cell>
          <cell r="B12991" t="str">
            <v>POSTE DE AÇO CÔNICO CONTÍNUO CURVO SIMPLES, FLANGEADO, H=5M - FORNECIMENTO E INSTALAÇÃO. AF_04/2025</v>
          </cell>
          <cell r="C12991" t="str">
            <v>UN</v>
          </cell>
          <cell r="D12991">
            <v>0</v>
          </cell>
          <cell r="E12991">
            <v>0</v>
          </cell>
          <cell r="F12991" t="str">
            <v>SINAPI JUNHO 2025</v>
          </cell>
        </row>
        <row r="12992">
          <cell r="A12992">
            <v>105957</v>
          </cell>
          <cell r="B12992" t="str">
            <v>POSTE DE AÇO CÔNICO CONTÍNUO CURVO SIMPLES, FLANGEADO, H=6M - FORNECIMENTO E INSTALAÇÃO. AF_04/2025</v>
          </cell>
          <cell r="C12992" t="str">
            <v>UN</v>
          </cell>
          <cell r="D12992">
            <v>0</v>
          </cell>
          <cell r="E12992">
            <v>0</v>
          </cell>
          <cell r="F12992" t="str">
            <v>SINAPI JUNHO 2025</v>
          </cell>
        </row>
        <row r="12993">
          <cell r="A12993">
            <v>105958</v>
          </cell>
          <cell r="B12993" t="str">
            <v>POSTE DE AÇO CÔNICO CONTÍNUO CURVO SIMPLES, FLANGEADO, H=7M - FORNECIMENTO E INSTALAÇÃO. AF_04/2025</v>
          </cell>
          <cell r="C12993" t="str">
            <v>UN</v>
          </cell>
          <cell r="D12993">
            <v>2065.56</v>
          </cell>
          <cell r="E12993">
            <v>2074.5500000000002</v>
          </cell>
          <cell r="F12993" t="str">
            <v>SINAPI JUNHO 2025</v>
          </cell>
        </row>
        <row r="12994">
          <cell r="A12994">
            <v>105959</v>
          </cell>
          <cell r="B12994" t="str">
            <v>POSTE DE AÇO CÔNICO CONTÍNUO CURVO SIMPLES, FLANGEADO, H=8M - FORNECIMENTO E INSTALAÇÃO. AF_04/2025</v>
          </cell>
          <cell r="C12994" t="str">
            <v>UN</v>
          </cell>
          <cell r="D12994">
            <v>0</v>
          </cell>
          <cell r="E12994">
            <v>0</v>
          </cell>
          <cell r="F12994" t="str">
            <v>SINAPI JUNHO 2025</v>
          </cell>
        </row>
        <row r="12995">
          <cell r="A12995">
            <v>100620</v>
          </cell>
          <cell r="B12995" t="str">
            <v>POSTE DE AÇO CÔNICO CONTÍNUO CURVO SIMPLES, FLANGEADO, H=9M - FORNECIMENTO E INSTALAÇÃO. AF_04/2025</v>
          </cell>
          <cell r="C12995" t="str">
            <v>UN</v>
          </cell>
          <cell r="D12995">
            <v>2612.14</v>
          </cell>
          <cell r="E12995">
            <v>2619.4499999999998</v>
          </cell>
          <cell r="F12995" t="str">
            <v>SINAPI JUNHO 2025</v>
          </cell>
        </row>
        <row r="12996">
          <cell r="A12996">
            <v>105951</v>
          </cell>
          <cell r="B12996" t="str">
            <v>POSTE DE AÇO CÔNICO CONTÍNUO RETO, ENGASTAMENTO SIMPLES COM 0,5 M DE SOLO, H=5M - FORNECIMENTO E INSTALAÇÃO. AF_04/2025</v>
          </cell>
          <cell r="C12996" t="str">
            <v>UN</v>
          </cell>
          <cell r="D12996">
            <v>0</v>
          </cell>
          <cell r="E12996">
            <v>0</v>
          </cell>
          <cell r="F12996" t="str">
            <v>SINAPI JUNHO 2025</v>
          </cell>
        </row>
        <row r="12997">
          <cell r="A12997">
            <v>105952</v>
          </cell>
          <cell r="B12997" t="str">
            <v>POSTE DE AÇO CÔNICO CONTÍNUO RETO, ENGASTAMENTO SIMPLES COM 1 M DE SOLO, H=6M - FORNECIMENTO E INSTALAÇÃO. AF_04/2025</v>
          </cell>
          <cell r="C12997" t="str">
            <v>UN</v>
          </cell>
          <cell r="D12997">
            <v>0</v>
          </cell>
          <cell r="E12997">
            <v>0</v>
          </cell>
          <cell r="F12997" t="str">
            <v>SINAPI JUNHO 2025</v>
          </cell>
        </row>
        <row r="12998">
          <cell r="A12998">
            <v>105953</v>
          </cell>
          <cell r="B12998" t="str">
            <v>POSTE DE AÇO CÔNICO CONTÍNUO RETO, ENGASTAMENTO SIMPLES COM 1 M DE SOLO, H=7M - FORNECIMENTO E INSTALAÇÃO. AF_04/2025</v>
          </cell>
          <cell r="C12998" t="str">
            <v>UN</v>
          </cell>
          <cell r="D12998">
            <v>1677.9</v>
          </cell>
          <cell r="E12998">
            <v>1689.21</v>
          </cell>
          <cell r="F12998" t="str">
            <v>SINAPI JUNHO 2025</v>
          </cell>
        </row>
        <row r="12999">
          <cell r="A12999">
            <v>105954</v>
          </cell>
          <cell r="B12999" t="str">
            <v>POSTE DE AÇO CÔNICO CONTÍNUO RETO, ENGASTAMENTO SIMPLES COM 1 M DE SOLO, H=8M - FORNECIMENTO E INSTALAÇÃO. AF_04/2025</v>
          </cell>
          <cell r="C12999" t="str">
            <v>UN</v>
          </cell>
          <cell r="D12999">
            <v>0</v>
          </cell>
          <cell r="E12999">
            <v>0</v>
          </cell>
          <cell r="F12999" t="str">
            <v>SINAPI JUNHO 2025</v>
          </cell>
        </row>
        <row r="13000">
          <cell r="A13000">
            <v>105955</v>
          </cell>
          <cell r="B13000" t="str">
            <v>POSTE DE AÇO CÔNICO CONTÍNUO RETO, ENGASTAMENTO SIMPLES COM 1 M DE SOLO, H=9M - FORNECIMENTO E INSTALAÇÃO. AF_04/2025</v>
          </cell>
          <cell r="C13000" t="str">
            <v>UN</v>
          </cell>
          <cell r="D13000">
            <v>2229.7399999999998</v>
          </cell>
          <cell r="E13000">
            <v>2242.08</v>
          </cell>
          <cell r="F13000" t="str">
            <v>SINAPI JUNHO 2025</v>
          </cell>
        </row>
        <row r="13001">
          <cell r="A13001">
            <v>105946</v>
          </cell>
          <cell r="B13001" t="str">
            <v>POSTE DE AÇO CÔNICO CONTÍNUO RETO, FLANGEADO, H=5M - FORNECIMENTO E INSTALAÇÃO. AF_04/2025</v>
          </cell>
          <cell r="C13001" t="str">
            <v>UN</v>
          </cell>
          <cell r="D13001">
            <v>0</v>
          </cell>
          <cell r="E13001">
            <v>0</v>
          </cell>
          <cell r="F13001" t="str">
            <v>SINAPI JUNHO 2025</v>
          </cell>
        </row>
        <row r="13002">
          <cell r="A13002">
            <v>105947</v>
          </cell>
          <cell r="B13002" t="str">
            <v>POSTE DE AÇO CÔNICO CONTÍNUO RETO, FLANGEADO, H=6M - FORNECIMENTO E INSTALAÇÃO. AF_04/2025</v>
          </cell>
          <cell r="C13002" t="str">
            <v>UN</v>
          </cell>
          <cell r="D13002">
            <v>0</v>
          </cell>
          <cell r="E13002">
            <v>0</v>
          </cell>
          <cell r="F13002" t="str">
            <v>SINAPI JUNHO 2025</v>
          </cell>
        </row>
        <row r="13003">
          <cell r="A13003">
            <v>105948</v>
          </cell>
          <cell r="B13003" t="str">
            <v>POSTE DE AÇO CÔNICO CONTÍNUO RETO, FLANGEADO, H=7M - FORNECIMENTO E INSTALAÇÃO. AF_04/2025</v>
          </cell>
          <cell r="C13003" t="str">
            <v>UN</v>
          </cell>
          <cell r="D13003">
            <v>0</v>
          </cell>
          <cell r="E13003">
            <v>0</v>
          </cell>
          <cell r="F13003" t="str">
            <v>SINAPI JUNHO 2025</v>
          </cell>
        </row>
        <row r="13004">
          <cell r="A13004">
            <v>105949</v>
          </cell>
          <cell r="B13004" t="str">
            <v>POSTE DE AÇO CÔNICO CONTÍNUO RETO, FLANGEADO, H=8M - FORNECIMENTO E INSTALAÇÃO. AF_04/2025</v>
          </cell>
          <cell r="C13004" t="str">
            <v>UN</v>
          </cell>
          <cell r="D13004">
            <v>0</v>
          </cell>
          <cell r="E13004">
            <v>0</v>
          </cell>
          <cell r="F13004" t="str">
            <v>SINAPI JUNHO 2025</v>
          </cell>
        </row>
        <row r="13005">
          <cell r="A13005">
            <v>105950</v>
          </cell>
          <cell r="B13005" t="str">
            <v>POSTE DE AÇO CÔNICO CONTÍNUO RETO, FLANGEADO, H=9M - FORNECIMENTO E INSTALAÇÃO. AF_04/2025</v>
          </cell>
          <cell r="C13005" t="str">
            <v>UN</v>
          </cell>
          <cell r="D13005">
            <v>0</v>
          </cell>
          <cell r="E13005">
            <v>0</v>
          </cell>
          <cell r="F13005" t="str">
            <v>SINAPI JUNHO 2025</v>
          </cell>
        </row>
        <row r="13006">
          <cell r="A13006">
            <v>100619</v>
          </cell>
          <cell r="B13006" t="str">
            <v>POSTE DECORATIVO PARA JARDIM EM AÇO TUBULAR, H = *2,5* M, SEM LUMINÁRIA - FORNECIMENTO E INSTALAÇÃO. AF_04/2025</v>
          </cell>
          <cell r="C13006" t="str">
            <v>UN</v>
          </cell>
          <cell r="D13006">
            <v>602.04</v>
          </cell>
          <cell r="E13006">
            <v>614.65</v>
          </cell>
          <cell r="F13006" t="str">
            <v>SINAPI JUNHO 2025</v>
          </cell>
        </row>
        <row r="13007">
          <cell r="A13007">
            <v>99283</v>
          </cell>
          <cell r="B13007" t="str">
            <v>ACRÉSCIMO PARA POÇO DE VISITA CIRCULAR PARA DRENAGEM, EM ALVENARIA COM TIJOLOS CERÂMICOS MACIÇOS, DIÂMETRO INTERNO = 0,8 M. AF_12/2020</v>
          </cell>
          <cell r="C13007" t="str">
            <v>M</v>
          </cell>
          <cell r="D13007">
            <v>1074.05</v>
          </cell>
          <cell r="E13007">
            <v>1131.78</v>
          </cell>
          <cell r="F13007" t="str">
            <v>SINAPI JUNHO 2025</v>
          </cell>
        </row>
        <row r="13008">
          <cell r="A13008">
            <v>99293</v>
          </cell>
          <cell r="B13008" t="str">
            <v>ACRÉSCIMO PARA POÇO DE VISITA CIRCULAR PARA DRENAGEM, EM ALVENARIA COM TIJOLOS CERÂMICOS MACIÇOS, DIÂMETRO INTERNO = 1 M. AF_12/2020</v>
          </cell>
          <cell r="C13008" t="str">
            <v>M</v>
          </cell>
          <cell r="D13008">
            <v>1296.81</v>
          </cell>
          <cell r="E13008">
            <v>1367.41</v>
          </cell>
          <cell r="F13008" t="str">
            <v>SINAPI JUNHO 2025</v>
          </cell>
        </row>
        <row r="13009">
          <cell r="A13009">
            <v>99243</v>
          </cell>
          <cell r="B13009" t="str">
            <v>ACRÉSCIMO PARA POÇO DE VISITA CIRCULAR PARA DRENAGEM, EM ALVENARIA COM TIJOLOS CERÂMICOS MACIÇOS, DIÂMETRO INTERNO = 1,2 M. AF_12/2020</v>
          </cell>
          <cell r="C13009" t="str">
            <v>M</v>
          </cell>
          <cell r="D13009">
            <v>1519.5</v>
          </cell>
          <cell r="E13009">
            <v>1602.98</v>
          </cell>
          <cell r="F13009" t="str">
            <v>SINAPI JUNHO 2025</v>
          </cell>
        </row>
        <row r="13010">
          <cell r="A13010">
            <v>99249</v>
          </cell>
          <cell r="B13010" t="str">
            <v>ACRÉSCIMO PARA POÇO DE VISITA CIRCULAR PARA DRENAGEM, EM ALVENARIA COM TIJOLOS CERÂMICOS MACIÇOS, DIÂMETRO INTERNO = 1,5 M. AF_12/2020</v>
          </cell>
          <cell r="C13010" t="str">
            <v>M</v>
          </cell>
          <cell r="D13010">
            <v>1853.65</v>
          </cell>
          <cell r="E13010">
            <v>1956.45</v>
          </cell>
          <cell r="F13010" t="str">
            <v>SINAPI JUNHO 2025</v>
          </cell>
        </row>
        <row r="13011">
          <cell r="A13011">
            <v>99278</v>
          </cell>
          <cell r="B13011" t="str">
            <v>ACRÉSCIMO PARA POÇO DE VISITA CIRCULAR PARA DRENAGEM, EM CONCRETO PRÉ-MOLDADO, DIÂMETRO INTERNO = 0,8 M. AF_12/2020</v>
          </cell>
          <cell r="C13011" t="str">
            <v>M</v>
          </cell>
          <cell r="D13011">
            <v>332.4</v>
          </cell>
          <cell r="E13011">
            <v>335.52</v>
          </cell>
          <cell r="F13011" t="str">
            <v>SINAPI JUNHO 2025</v>
          </cell>
        </row>
        <row r="13012">
          <cell r="A13012">
            <v>99288</v>
          </cell>
          <cell r="B13012" t="str">
            <v>ACRÉSCIMO PARA POÇO DE VISITA CIRCULAR PARA DRENAGEM, EM CONCRETO PRÉ-MOLDADO, DIÂMETRO INTERNO = 1 M. AF_12/2020</v>
          </cell>
          <cell r="C13012" t="str">
            <v>M</v>
          </cell>
          <cell r="D13012">
            <v>437.44</v>
          </cell>
          <cell r="E13012">
            <v>441.15</v>
          </cell>
          <cell r="F13012" t="str">
            <v>SINAPI JUNHO 2025</v>
          </cell>
        </row>
        <row r="13013">
          <cell r="A13013">
            <v>99240</v>
          </cell>
          <cell r="B13013" t="str">
            <v>ACRÉSCIMO PARA POÇO DE VISITA CIRCULAR PARA DRENAGEM, EM CONCRETO PRÉ-MOLDADO, DIÂMETRO INTERNO = 1,2 M. AF_12/2020</v>
          </cell>
          <cell r="C13013" t="str">
            <v>M</v>
          </cell>
          <cell r="D13013">
            <v>580.27</v>
          </cell>
          <cell r="E13013">
            <v>584.62</v>
          </cell>
          <cell r="F13013" t="str">
            <v>SINAPI JUNHO 2025</v>
          </cell>
        </row>
        <row r="13014">
          <cell r="A13014">
            <v>99246</v>
          </cell>
          <cell r="B13014" t="str">
            <v>ACRÉSCIMO PARA POÇO DE VISITA CIRCULAR PARA DRENAGEM, EM CONCRETO PRÉ-MOLDADO, DIÂMETRO INTERNO = 1,5 M. AF_12/2020</v>
          </cell>
          <cell r="C13014" t="str">
            <v>M</v>
          </cell>
          <cell r="D13014">
            <v>794.04</v>
          </cell>
          <cell r="E13014">
            <v>799.6</v>
          </cell>
          <cell r="F13014" t="str">
            <v>SINAPI JUNHO 2025</v>
          </cell>
        </row>
        <row r="13015">
          <cell r="A13015">
            <v>97981</v>
          </cell>
          <cell r="B13015" t="str">
            <v>ACRÉSCIMO PARA POÇO DE VISITA CIRCULAR PARA ESGOTO, EM ALVENARIA COM TIJOLOS CERÂMICOS MACIÇOS, DIÂMETRO INTERNO = 0,8 M. AF_12/2020</v>
          </cell>
          <cell r="C13015" t="str">
            <v>M</v>
          </cell>
          <cell r="D13015">
            <v>1149.78</v>
          </cell>
          <cell r="E13015">
            <v>1207.83</v>
          </cell>
          <cell r="F13015" t="str">
            <v>SINAPI JUNHO 2025</v>
          </cell>
        </row>
        <row r="13016">
          <cell r="A13016">
            <v>97985</v>
          </cell>
          <cell r="B13016" t="str">
            <v>ACRÉSCIMO PARA POÇO DE VISITA CIRCULAR PARA ESGOTO, EM ALVENARIA COM TIJOLOS CERÂMICOS MACIÇOS, DIÂMETRO INTERNO = 1 M. AF_12/2020</v>
          </cell>
          <cell r="C13016" t="str">
            <v>M</v>
          </cell>
          <cell r="D13016">
            <v>1382.45</v>
          </cell>
          <cell r="E13016">
            <v>1453.41</v>
          </cell>
          <cell r="F13016" t="str">
            <v>SINAPI JUNHO 2025</v>
          </cell>
        </row>
        <row r="13017">
          <cell r="A13017">
            <v>97989</v>
          </cell>
          <cell r="B13017" t="str">
            <v>ACRÉSCIMO PARA POÇO DE VISITA CIRCULAR PARA ESGOTO, EM ALVENARIA COM TIJOLOS CERÂMICOS MACIÇOS, DIÂMETRO INTERNO = 1,2 M. AF_12/2020</v>
          </cell>
          <cell r="C13017" t="str">
            <v>M</v>
          </cell>
          <cell r="D13017">
            <v>1615.05</v>
          </cell>
          <cell r="E13017">
            <v>1698.92</v>
          </cell>
          <cell r="F13017" t="str">
            <v>SINAPI JUNHO 2025</v>
          </cell>
        </row>
        <row r="13018">
          <cell r="A13018">
            <v>97993</v>
          </cell>
          <cell r="B13018" t="str">
            <v>ACRÉSCIMO PARA POÇO DE VISITA CIRCULAR PARA ESGOTO, EM ALVENARIA COM TIJOLOS CERÂMICOS MACIÇOS, DIÂMETRO INTERNO = 1,5 M. AF_12/2020</v>
          </cell>
          <cell r="C13018" t="str">
            <v>M</v>
          </cell>
          <cell r="D13018">
            <v>1964.07</v>
          </cell>
          <cell r="E13018">
            <v>2067.33</v>
          </cell>
          <cell r="F13018" t="str">
            <v>SINAPI JUNHO 2025</v>
          </cell>
        </row>
        <row r="13019">
          <cell r="A13019">
            <v>98409</v>
          </cell>
          <cell r="B13019" t="str">
            <v>ACRÉSCIMO PARA POÇO DE VISITA CIRCULAR PARA ESGOTO, EM CONCRETO PRÉ-MOLDADO, DIÂMETRO INTERNO = 0,8 M. AF_12/2020</v>
          </cell>
          <cell r="C13019" t="str">
            <v>M</v>
          </cell>
          <cell r="D13019">
            <v>334.55</v>
          </cell>
          <cell r="E13019">
            <v>337.67</v>
          </cell>
          <cell r="F13019" t="str">
            <v>SINAPI JUNHO 2025</v>
          </cell>
        </row>
        <row r="13020">
          <cell r="A13020">
            <v>97983</v>
          </cell>
          <cell r="B13020" t="str">
            <v>ACRÉSCIMO PARA POÇO DE VISITA CIRCULAR PARA ESGOTO, EM CONCRETO PRÉ-MOLDADO, DIÂMETRO INTERNO = 1 M. AF_12/2020</v>
          </cell>
          <cell r="C13020" t="str">
            <v>M</v>
          </cell>
          <cell r="D13020">
            <v>440.26</v>
          </cell>
          <cell r="E13020">
            <v>443.98</v>
          </cell>
          <cell r="F13020" t="str">
            <v>SINAPI JUNHO 2025</v>
          </cell>
        </row>
        <row r="13021">
          <cell r="A13021">
            <v>97987</v>
          </cell>
          <cell r="B13021" t="str">
            <v>ACRÉSCIMO PARA POÇO DE VISITA CIRCULAR PARA ESGOTO, EM CONCRETO PRÉ-MOLDADO, DIÂMETRO INTERNO = 1,2 M. AF_12/2020</v>
          </cell>
          <cell r="C13021" t="str">
            <v>M</v>
          </cell>
          <cell r="D13021">
            <v>583.80999999999995</v>
          </cell>
          <cell r="E13021">
            <v>588.16999999999996</v>
          </cell>
          <cell r="F13021" t="str">
            <v>SINAPI JUNHO 2025</v>
          </cell>
        </row>
        <row r="13022">
          <cell r="A13022">
            <v>97991</v>
          </cell>
          <cell r="B13022" t="str">
            <v>ACRÉSCIMO PARA POÇO DE VISITA CIRCULAR PARA ESGOTO, EM CONCRETO PRÉ-MOLDADO, DIÂMETRO INTERNO = 1,5 M. AF_12/2020</v>
          </cell>
          <cell r="C13022" t="str">
            <v>M</v>
          </cell>
          <cell r="D13022">
            <v>798.87</v>
          </cell>
          <cell r="E13022">
            <v>804.45</v>
          </cell>
          <cell r="F13022" t="str">
            <v>SINAPI JUNHO 2025</v>
          </cell>
        </row>
        <row r="13023">
          <cell r="A13023">
            <v>99241</v>
          </cell>
          <cell r="B13023" t="str">
            <v>ACRÉSCIMO PARA POÇO DE VISITA RETANGULAR PARA DRENAGEM, EM ALVENARIA COM BLOCOS DE CONCRETO, DIMENSÕES INTERNAS = 1,5X1,5 M. AF_12/2020</v>
          </cell>
          <cell r="C13023" t="str">
            <v>M</v>
          </cell>
          <cell r="D13023">
            <v>1811.14</v>
          </cell>
          <cell r="E13023">
            <v>1899.79</v>
          </cell>
          <cell r="F13023" t="str">
            <v>SINAPI JUNHO 2025</v>
          </cell>
        </row>
        <row r="13024">
          <cell r="A13024">
            <v>99247</v>
          </cell>
          <cell r="B13024" t="str">
            <v>ACRÉSCIMO PARA POÇO DE VISITA RETANGULAR PARA DRENAGEM, EM ALVENARIA COM BLOCOS DE CONCRETO, DIMENSÕES INTERNAS = 1,5X2 M. AF_12/2020</v>
          </cell>
          <cell r="C13024" t="str">
            <v>M</v>
          </cell>
          <cell r="D13024">
            <v>2065.0500000000002</v>
          </cell>
          <cell r="E13024">
            <v>2166.2800000000002</v>
          </cell>
          <cell r="F13024" t="str">
            <v>SINAPI JUNHO 2025</v>
          </cell>
        </row>
        <row r="13025">
          <cell r="A13025">
            <v>99263</v>
          </cell>
          <cell r="B13025" t="str">
            <v>ACRÉSCIMO PARA POÇO DE VISITA RETANGULAR PARA DRENAGEM, EM ALVENARIA COM BLOCOS DE CONCRETO, DIMENSÕES INTERNAS = 1,5X2,5 M. AF_12/2020</v>
          </cell>
          <cell r="C13025" t="str">
            <v>M</v>
          </cell>
          <cell r="D13025">
            <v>2319.04</v>
          </cell>
          <cell r="E13025">
            <v>2432.87</v>
          </cell>
          <cell r="F13025" t="str">
            <v>SINAPI JUNHO 2025</v>
          </cell>
        </row>
        <row r="13026">
          <cell r="A13026">
            <v>99276</v>
          </cell>
          <cell r="B13026" t="str">
            <v>ACRÉSCIMO PARA POÇO DE VISITA RETANGULAR PARA DRENAGEM, EM ALVENARIA COM BLOCOS DE CONCRETO, DIMENSÕES INTERNAS = 1,5X3 M. AF_12/2020</v>
          </cell>
          <cell r="C13026" t="str">
            <v>M</v>
          </cell>
          <cell r="D13026">
            <v>2573</v>
          </cell>
          <cell r="E13026">
            <v>2699.41</v>
          </cell>
          <cell r="F13026" t="str">
            <v>SINAPI JUNHO 2025</v>
          </cell>
        </row>
        <row r="13027">
          <cell r="A13027">
            <v>99291</v>
          </cell>
          <cell r="B13027" t="str">
            <v>ACRÉSCIMO PARA POÇO DE VISITA RETANGULAR PARA DRENAGEM, EM ALVENARIA COM BLOCOS DE CONCRETO, DIMENSÕES INTERNAS = 1,5X3,5 M. AF_12/2020</v>
          </cell>
          <cell r="C13027" t="str">
            <v>M</v>
          </cell>
          <cell r="D13027">
            <v>2826.92</v>
          </cell>
          <cell r="E13027">
            <v>2965.93</v>
          </cell>
          <cell r="F13027" t="str">
            <v>SINAPI JUNHO 2025</v>
          </cell>
        </row>
        <row r="13028">
          <cell r="A13028">
            <v>99297</v>
          </cell>
          <cell r="B13028" t="str">
            <v>ACRÉSCIMO PARA POÇO DE VISITA RETANGULAR PARA DRENAGEM, EM ALVENARIA COM BLOCOS DE CONCRETO, DIMENSÕES INTERNAS = 1,5X4 M. AF_12/2020</v>
          </cell>
          <cell r="C13028" t="str">
            <v>M</v>
          </cell>
          <cell r="D13028">
            <v>3101.79</v>
          </cell>
          <cell r="E13028">
            <v>3254.34</v>
          </cell>
          <cell r="F13028" t="str">
            <v>SINAPI JUNHO 2025</v>
          </cell>
        </row>
        <row r="13029">
          <cell r="A13029">
            <v>99254</v>
          </cell>
          <cell r="B13029" t="str">
            <v>ACRÉSCIMO PARA POÇO DE VISITA RETANGULAR PARA DRENAGEM, EM ALVENARIA COM BLOCOS DE CONCRETO, DIMENSÕES INTERNAS = 1X1 M. AF_12/2020</v>
          </cell>
          <cell r="C13029" t="str">
            <v>M</v>
          </cell>
          <cell r="D13029">
            <v>1303.24</v>
          </cell>
          <cell r="E13029">
            <v>1366.72</v>
          </cell>
          <cell r="F13029" t="str">
            <v>SINAPI JUNHO 2025</v>
          </cell>
        </row>
        <row r="13030">
          <cell r="A13030">
            <v>99261</v>
          </cell>
          <cell r="B13030" t="str">
            <v>ACRÉSCIMO PARA POÇO DE VISITA RETANGULAR PARA DRENAGEM, EM ALVENARIA COM BLOCOS DE CONCRETO, DIMENSÕES INTERNAS = 1X1,5 M. AF_12/2020</v>
          </cell>
          <cell r="C13030" t="str">
            <v>M</v>
          </cell>
          <cell r="D13030">
            <v>1557.15</v>
          </cell>
          <cell r="E13030">
            <v>1633.21</v>
          </cell>
          <cell r="F13030" t="str">
            <v>SINAPI JUNHO 2025</v>
          </cell>
        </row>
        <row r="13031">
          <cell r="A13031">
            <v>99266</v>
          </cell>
          <cell r="B13031" t="str">
            <v>ACRÉSCIMO PARA POÇO DE VISITA RETANGULAR PARA DRENAGEM, EM ALVENARIA COM BLOCOS DE CONCRETO, DIMENSÕES INTERNAS = 1X2 M. AF_12/2020</v>
          </cell>
          <cell r="C13031" t="str">
            <v>M</v>
          </cell>
          <cell r="D13031">
            <v>1811.14</v>
          </cell>
          <cell r="E13031">
            <v>1899.79</v>
          </cell>
          <cell r="F13031" t="str">
            <v>SINAPI JUNHO 2025</v>
          </cell>
        </row>
        <row r="13032">
          <cell r="A13032">
            <v>99269</v>
          </cell>
          <cell r="B13032" t="str">
            <v>ACRÉSCIMO PARA POÇO DE VISITA RETANGULAR PARA DRENAGEM, EM ALVENARIA COM BLOCOS DE CONCRETO, DIMENSÕES INTERNAS = 1X2,5 M. AF_12/2020</v>
          </cell>
          <cell r="C13032" t="str">
            <v>M</v>
          </cell>
          <cell r="D13032">
            <v>2065.0500000000002</v>
          </cell>
          <cell r="E13032">
            <v>2166.2800000000002</v>
          </cell>
          <cell r="F13032" t="str">
            <v>SINAPI JUNHO 2025</v>
          </cell>
        </row>
        <row r="13033">
          <cell r="A13033">
            <v>99277</v>
          </cell>
          <cell r="B13033" t="str">
            <v>ACRÉSCIMO PARA POÇO DE VISITA RETANGULAR PARA DRENAGEM, EM ALVENARIA COM BLOCOS DE CONCRETO, DIMENSÕES INTERNAS = 1X3 M. AF_12/2020</v>
          </cell>
          <cell r="C13033" t="str">
            <v>M</v>
          </cell>
          <cell r="D13033">
            <v>2319.04</v>
          </cell>
          <cell r="E13033">
            <v>2432.87</v>
          </cell>
          <cell r="F13033" t="str">
            <v>SINAPI JUNHO 2025</v>
          </cell>
        </row>
        <row r="13034">
          <cell r="A13034">
            <v>99281</v>
          </cell>
          <cell r="B13034" t="str">
            <v>ACRÉSCIMO PARA POÇO DE VISITA RETANGULAR PARA DRENAGEM, EM ALVENARIA COM BLOCOS DE CONCRETO, DIMENSÕES INTERNAS = 1X3,5 M. AF_12/2020</v>
          </cell>
          <cell r="C13034" t="str">
            <v>M</v>
          </cell>
          <cell r="D13034">
            <v>2573</v>
          </cell>
          <cell r="E13034">
            <v>2699.41</v>
          </cell>
          <cell r="F13034" t="str">
            <v>SINAPI JUNHO 2025</v>
          </cell>
        </row>
        <row r="13035">
          <cell r="A13035">
            <v>99289</v>
          </cell>
          <cell r="B13035" t="str">
            <v>ACRÉSCIMO PARA POÇO DE VISITA RETANGULAR PARA DRENAGEM, EM ALVENARIA COM BLOCOS DE CONCRETO, DIMENSÕES INTERNAS = 1X4 M. AF_12/2020</v>
          </cell>
          <cell r="C13035" t="str">
            <v>M</v>
          </cell>
          <cell r="D13035">
            <v>2826.92</v>
          </cell>
          <cell r="E13035">
            <v>2965.93</v>
          </cell>
          <cell r="F13035" t="str">
            <v>SINAPI JUNHO 2025</v>
          </cell>
        </row>
        <row r="13036">
          <cell r="A13036">
            <v>99282</v>
          </cell>
          <cell r="B13036" t="str">
            <v>ACRÉSCIMO PARA POÇO DE VISITA RETANGULAR PARA DRENAGEM, EM ALVENARIA COM BLOCOS DE CONCRETO, DIMENSÕES INTERNAS = 2,5X2,5 M. AF_12/2020</v>
          </cell>
          <cell r="C13036" t="str">
            <v>M</v>
          </cell>
          <cell r="D13036">
            <v>2852.23</v>
          </cell>
          <cell r="E13036">
            <v>2992.41</v>
          </cell>
          <cell r="F13036" t="str">
            <v>SINAPI JUNHO 2025</v>
          </cell>
        </row>
        <row r="13037">
          <cell r="A13037">
            <v>99296</v>
          </cell>
          <cell r="B13037" t="str">
            <v>ACRÉSCIMO PARA POÇO DE VISITA RETANGULAR PARA DRENAGEM, EM ALVENARIA COM BLOCOS DE CONCRETO, DIMENSÕES INTERNAS = 2,5X3 M. AF_12/2020</v>
          </cell>
          <cell r="C13037" t="str">
            <v>M</v>
          </cell>
          <cell r="D13037">
            <v>3106.16</v>
          </cell>
          <cell r="E13037">
            <v>3258.91</v>
          </cell>
          <cell r="F13037" t="str">
            <v>SINAPI JUNHO 2025</v>
          </cell>
        </row>
        <row r="13038">
          <cell r="A13038">
            <v>99299</v>
          </cell>
          <cell r="B13038" t="str">
            <v>ACRÉSCIMO PARA POÇO DE VISITA RETANGULAR PARA DRENAGEM, EM ALVENARIA COM BLOCOS DE CONCRETO, DIMENSÕES INTERNAS = 2,5X3,5 M. AF_12/2020</v>
          </cell>
          <cell r="C13038" t="str">
            <v>M</v>
          </cell>
          <cell r="D13038">
            <v>3360.03</v>
          </cell>
          <cell r="E13038">
            <v>3525.38</v>
          </cell>
          <cell r="F13038" t="str">
            <v>SINAPI JUNHO 2025</v>
          </cell>
        </row>
        <row r="13039">
          <cell r="A13039">
            <v>99302</v>
          </cell>
          <cell r="B13039" t="str">
            <v>ACRÉSCIMO PARA POÇO DE VISITA RETANGULAR PARA DRENAGEM, EM ALVENARIA COM BLOCOS DE CONCRETO, DIMENSÕES INTERNAS = 2,5X4 M. AF_12/2020</v>
          </cell>
          <cell r="C13039" t="str">
            <v>M</v>
          </cell>
          <cell r="D13039">
            <v>3618.31</v>
          </cell>
          <cell r="E13039">
            <v>3796.44</v>
          </cell>
          <cell r="F13039" t="str">
            <v>SINAPI JUNHO 2025</v>
          </cell>
        </row>
        <row r="13040">
          <cell r="A13040">
            <v>99307</v>
          </cell>
          <cell r="B13040" t="str">
            <v>ACRÉSCIMO PARA POÇO DE VISITA RETANGULAR PARA DRENAGEM, EM ALVENARIA COM BLOCOS DE CONCRETO, DIMENSÕES INTERNAS = 2X2 M. AF_12/2020</v>
          </cell>
          <cell r="C13040" t="str">
            <v>M</v>
          </cell>
          <cell r="D13040">
            <v>2339.98</v>
          </cell>
          <cell r="E13040">
            <v>2454.7800000000002</v>
          </cell>
          <cell r="F13040" t="str">
            <v>SINAPI JUNHO 2025</v>
          </cell>
        </row>
        <row r="13041">
          <cell r="A13041">
            <v>99317</v>
          </cell>
          <cell r="B13041" t="str">
            <v>ACRÉSCIMO PARA POÇO DE VISITA RETANGULAR PARA DRENAGEM, EM ALVENARIA COM BLOCOS DE CONCRETO, DIMENSÕES INTERNAS = 2X2,5 M. AF_12/2020</v>
          </cell>
          <cell r="C13041" t="str">
            <v>M</v>
          </cell>
          <cell r="D13041">
            <v>2593.89</v>
          </cell>
          <cell r="E13041">
            <v>2721.26</v>
          </cell>
          <cell r="F13041" t="str">
            <v>SINAPI JUNHO 2025</v>
          </cell>
        </row>
        <row r="13042">
          <cell r="A13042">
            <v>99321</v>
          </cell>
          <cell r="B13042" t="str">
            <v>ACRÉSCIMO PARA POÇO DE VISITA RETANGULAR PARA DRENAGEM, EM ALVENARIA COM BLOCOS DE CONCRETO, DIMENSÕES INTERNAS = 2X3 M. AF_12/2020</v>
          </cell>
          <cell r="C13042" t="str">
            <v>M</v>
          </cell>
          <cell r="D13042">
            <v>2847.86</v>
          </cell>
          <cell r="E13042">
            <v>2987.85</v>
          </cell>
          <cell r="F13042" t="str">
            <v>SINAPI JUNHO 2025</v>
          </cell>
        </row>
        <row r="13043">
          <cell r="A13043">
            <v>99323</v>
          </cell>
          <cell r="B13043" t="str">
            <v>ACRÉSCIMO PARA POÇO DE VISITA RETANGULAR PARA DRENAGEM, EM ALVENARIA COM BLOCOS DE CONCRETO, DIMENSÕES INTERNAS = 2X3,5 M. AF_12/2020</v>
          </cell>
          <cell r="C13043" t="str">
            <v>M</v>
          </cell>
          <cell r="D13043">
            <v>3101.79</v>
          </cell>
          <cell r="E13043">
            <v>3254.34</v>
          </cell>
          <cell r="F13043" t="str">
            <v>SINAPI JUNHO 2025</v>
          </cell>
        </row>
        <row r="13044">
          <cell r="A13044">
            <v>99325</v>
          </cell>
          <cell r="B13044" t="str">
            <v>ACRÉSCIMO PARA POÇO DE VISITA RETANGULAR PARA DRENAGEM, EM ALVENARIA COM BLOCOS DE CONCRETO, DIMENSÕES INTERNAS = 2X4 M. AF_12/2020</v>
          </cell>
          <cell r="C13044" t="str">
            <v>M</v>
          </cell>
          <cell r="D13044">
            <v>3360.03</v>
          </cell>
          <cell r="E13044">
            <v>3525.38</v>
          </cell>
          <cell r="F13044" t="str">
            <v>SINAPI JUNHO 2025</v>
          </cell>
        </row>
        <row r="13045">
          <cell r="A13045">
            <v>99311</v>
          </cell>
          <cell r="B13045" t="str">
            <v>ACRÉSCIMO PARA POÇO DE VISITA RETANGULAR PARA DRENAGEM, EM ALVENARIA COM BLOCOS DE CONCRETO, DIMENSÕES INTERNAS = 3,5X3,5 M. AF_12/2020</v>
          </cell>
          <cell r="C13045" t="str">
            <v>M</v>
          </cell>
          <cell r="D13045">
            <v>3876.64</v>
          </cell>
          <cell r="E13045">
            <v>4067.58</v>
          </cell>
          <cell r="F13045" t="str">
            <v>SINAPI JUNHO 2025</v>
          </cell>
        </row>
        <row r="13046">
          <cell r="A13046">
            <v>99314</v>
          </cell>
          <cell r="B13046" t="str">
            <v>ACRÉSCIMO PARA POÇO DE VISITA RETANGULAR PARA DRENAGEM, EM ALVENARIA COM BLOCOS DE CONCRETO, DIMENSÕES INTERNAS = 3,5X4 M. AF_12/2020</v>
          </cell>
          <cell r="C13046" t="str">
            <v>M</v>
          </cell>
          <cell r="D13046">
            <v>4134.93</v>
          </cell>
          <cell r="E13046">
            <v>4338.6499999999996</v>
          </cell>
          <cell r="F13046" t="str">
            <v>SINAPI JUNHO 2025</v>
          </cell>
        </row>
        <row r="13047">
          <cell r="A13047">
            <v>99304</v>
          </cell>
          <cell r="B13047" t="str">
            <v>ACRÉSCIMO PARA POÇO DE VISITA RETANGULAR PARA DRENAGEM, EM ALVENARIA COM BLOCOS DE CONCRETO, DIMENSÕES INTERNAS = 3X3 M. AF_12/2020</v>
          </cell>
          <cell r="C13047" t="str">
            <v>M</v>
          </cell>
          <cell r="D13047">
            <v>3364.4</v>
          </cell>
          <cell r="E13047">
            <v>3529.94</v>
          </cell>
          <cell r="F13047" t="str">
            <v>SINAPI JUNHO 2025</v>
          </cell>
        </row>
        <row r="13048">
          <cell r="A13048">
            <v>99306</v>
          </cell>
          <cell r="B13048" t="str">
            <v>ACRÉSCIMO PARA POÇO DE VISITA RETANGULAR PARA DRENAGEM, EM ALVENARIA COM BLOCOS DE CONCRETO, DIMENSÕES INTERNAS = 3X3,5 M. AF_12/2020</v>
          </cell>
          <cell r="C13048" t="str">
            <v>M</v>
          </cell>
          <cell r="D13048">
            <v>3618.31</v>
          </cell>
          <cell r="E13048">
            <v>3796.44</v>
          </cell>
          <cell r="F13048" t="str">
            <v>SINAPI JUNHO 2025</v>
          </cell>
        </row>
        <row r="13049">
          <cell r="A13049">
            <v>99309</v>
          </cell>
          <cell r="B13049" t="str">
            <v>ACRÉSCIMO PARA POÇO DE VISITA RETANGULAR PARA DRENAGEM, EM ALVENARIA COM BLOCOS DE CONCRETO, DIMENSÕES INTERNAS = 3X4 M. AF_12/2020</v>
          </cell>
          <cell r="C13049" t="str">
            <v>M</v>
          </cell>
          <cell r="D13049">
            <v>3876.64</v>
          </cell>
          <cell r="E13049">
            <v>4067.58</v>
          </cell>
          <cell r="F13049" t="str">
            <v>SINAPI JUNHO 2025</v>
          </cell>
        </row>
        <row r="13050">
          <cell r="A13050">
            <v>99327</v>
          </cell>
          <cell r="B13050" t="str">
            <v>ACRÉSCIMO PARA POÇO DE VISITA RETANGULAR PARA DRENAGEM, EM ALVENARIA COM BLOCOS DE CONCRETO, DIMENSÕES INTERNAS = 4X4 M. AF_12/2020</v>
          </cell>
          <cell r="C13050" t="str">
            <v>M</v>
          </cell>
          <cell r="D13050">
            <v>4350.57</v>
          </cell>
          <cell r="E13050">
            <v>4565.09</v>
          </cell>
          <cell r="F13050" t="str">
            <v>SINAPI JUNHO 2025</v>
          </cell>
        </row>
        <row r="13051">
          <cell r="A13051">
            <v>98009</v>
          </cell>
          <cell r="B13051" t="str">
            <v>ACRÉSCIMO PARA POÇO DE VISITA RETANGULAR PARA ESGOTO, EM ALVENARIA COM BLOCOS DE CONCRETO, DIMENSÕES INTERNAS = 1,5X1,5 M. AF_12/2020</v>
          </cell>
          <cell r="C13051" t="str">
            <v>M</v>
          </cell>
          <cell r="D13051">
            <v>1885.33</v>
          </cell>
          <cell r="E13051">
            <v>1974.3</v>
          </cell>
          <cell r="F13051" t="str">
            <v>SINAPI JUNHO 2025</v>
          </cell>
        </row>
        <row r="13052">
          <cell r="A13052">
            <v>98011</v>
          </cell>
          <cell r="B13052" t="str">
            <v>ACRÉSCIMO PARA POÇO DE VISITA RETANGULAR PARA ESGOTO, EM ALVENARIA COM BLOCOS DE CONCRETO, DIMENSÕES INTERNAS = 1,5X2 M. AF_12/2020</v>
          </cell>
          <cell r="C13052" t="str">
            <v>M</v>
          </cell>
          <cell r="D13052">
            <v>2150.15</v>
          </cell>
          <cell r="E13052">
            <v>2251.73</v>
          </cell>
          <cell r="F13052" t="str">
            <v>SINAPI JUNHO 2025</v>
          </cell>
        </row>
        <row r="13053">
          <cell r="A13053">
            <v>98013</v>
          </cell>
          <cell r="B13053" t="str">
            <v>ACRÉSCIMO PARA POÇO DE VISITA RETANGULAR PARA ESGOTO, EM ALVENARIA COM BLOCOS DE CONCRETO, DIMENSÕES INTERNAS = 1,5X2,5 M. AF_12/2020</v>
          </cell>
          <cell r="C13053" t="str">
            <v>M</v>
          </cell>
          <cell r="D13053">
            <v>2415.0500000000002</v>
          </cell>
          <cell r="E13053">
            <v>2529.2800000000002</v>
          </cell>
          <cell r="F13053" t="str">
            <v>SINAPI JUNHO 2025</v>
          </cell>
        </row>
        <row r="13054">
          <cell r="A13054">
            <v>98015</v>
          </cell>
          <cell r="B13054" t="str">
            <v>ACRÉSCIMO PARA POÇO DE VISITA RETANGULAR PARA ESGOTO, EM ALVENARIA COM BLOCOS DE CONCRETO, DIMENSÕES INTERNAS = 1,5X3 M. AF_12/2020</v>
          </cell>
          <cell r="C13054" t="str">
            <v>M</v>
          </cell>
          <cell r="D13054">
            <v>2679.93</v>
          </cell>
          <cell r="E13054">
            <v>2806.78</v>
          </cell>
          <cell r="F13054" t="str">
            <v>SINAPI JUNHO 2025</v>
          </cell>
        </row>
        <row r="13055">
          <cell r="A13055">
            <v>98017</v>
          </cell>
          <cell r="B13055" t="str">
            <v>ACRÉSCIMO PARA POÇO DE VISITA RETANGULAR PARA ESGOTO, EM ALVENARIA COM BLOCOS DE CONCRETO, DIMENSÕES INTERNAS = 1,5X3,5 M. AF_12/2020</v>
          </cell>
          <cell r="C13055" t="str">
            <v>M</v>
          </cell>
          <cell r="D13055">
            <v>2944.75</v>
          </cell>
          <cell r="E13055">
            <v>3084.25</v>
          </cell>
          <cell r="F13055" t="str">
            <v>SINAPI JUNHO 2025</v>
          </cell>
        </row>
        <row r="13056">
          <cell r="A13056">
            <v>98019</v>
          </cell>
          <cell r="B13056" t="str">
            <v>ACRÉSCIMO PARA POÇO DE VISITA RETANGULAR PARA ESGOTO, EM ALVENARIA COM BLOCOS DE CONCRETO, DIMENSÕES INTERNAS = 1,5X4 M. AF_12/2020</v>
          </cell>
          <cell r="C13056" t="str">
            <v>M</v>
          </cell>
          <cell r="D13056">
            <v>3233.81</v>
          </cell>
          <cell r="E13056">
            <v>3386.91</v>
          </cell>
          <cell r="F13056" t="str">
            <v>SINAPI JUNHO 2025</v>
          </cell>
        </row>
        <row r="13057">
          <cell r="A13057">
            <v>97995</v>
          </cell>
          <cell r="B13057" t="str">
            <v>ACRÉSCIMO PARA POÇO DE VISITA RETANGULAR PARA ESGOTO, EM ALVENARIA COM BLOCOS DE CONCRETO, DIMENSÕES INTERNAS = 1X1 M. AF_12/2020</v>
          </cell>
          <cell r="C13057" t="str">
            <v>M</v>
          </cell>
          <cell r="D13057">
            <v>1355.62</v>
          </cell>
          <cell r="E13057">
            <v>1419.32</v>
          </cell>
          <cell r="F13057" t="str">
            <v>SINAPI JUNHO 2025</v>
          </cell>
        </row>
        <row r="13058">
          <cell r="A13058">
            <v>97997</v>
          </cell>
          <cell r="B13058" t="str">
            <v>ACRÉSCIMO PARA POÇO DE VISITA RETANGULAR PARA ESGOTO, EM ALVENARIA COM BLOCOS DE CONCRETO, DIMENSÕES INTERNAS = 1X1,5 M. AF_12/2020</v>
          </cell>
          <cell r="C13058" t="str">
            <v>M</v>
          </cell>
          <cell r="D13058">
            <v>1620.43</v>
          </cell>
          <cell r="E13058">
            <v>1696.76</v>
          </cell>
          <cell r="F13058" t="str">
            <v>SINAPI JUNHO 2025</v>
          </cell>
        </row>
        <row r="13059">
          <cell r="A13059">
            <v>97999</v>
          </cell>
          <cell r="B13059" t="str">
            <v>ACRÉSCIMO PARA POÇO DE VISITA RETANGULAR PARA ESGOTO, EM ALVENARIA COM BLOCOS DE CONCRETO, DIMENSÕES INTERNAS = 1X2 M. AF_12/2020</v>
          </cell>
          <cell r="C13059" t="str">
            <v>M</v>
          </cell>
          <cell r="D13059">
            <v>1885.33</v>
          </cell>
          <cell r="E13059">
            <v>1974.3</v>
          </cell>
          <cell r="F13059" t="str">
            <v>SINAPI JUNHO 2025</v>
          </cell>
        </row>
        <row r="13060">
          <cell r="A13060">
            <v>98001</v>
          </cell>
          <cell r="B13060" t="str">
            <v>ACRÉSCIMO PARA POÇO DE VISITA RETANGULAR PARA ESGOTO, EM ALVENARIA COM BLOCOS DE CONCRETO, DIMENSÕES INTERNAS = 1X2,5 M. AF_12/2020</v>
          </cell>
          <cell r="C13060" t="str">
            <v>M</v>
          </cell>
          <cell r="D13060">
            <v>2150.15</v>
          </cell>
          <cell r="E13060">
            <v>2251.73</v>
          </cell>
          <cell r="F13060" t="str">
            <v>SINAPI JUNHO 2025</v>
          </cell>
        </row>
        <row r="13061">
          <cell r="A13061">
            <v>98003</v>
          </cell>
          <cell r="B13061" t="str">
            <v>ACRÉSCIMO PARA POÇO DE VISITA RETANGULAR PARA ESGOTO, EM ALVENARIA COM BLOCOS DE CONCRETO, DIMENSÕES INTERNAS = 1X3 M. AF_12/2020</v>
          </cell>
          <cell r="C13061" t="str">
            <v>M</v>
          </cell>
          <cell r="D13061">
            <v>2415.0500000000002</v>
          </cell>
          <cell r="E13061">
            <v>2529.2800000000002</v>
          </cell>
          <cell r="F13061" t="str">
            <v>SINAPI JUNHO 2025</v>
          </cell>
        </row>
        <row r="13062">
          <cell r="A13062">
            <v>98005</v>
          </cell>
          <cell r="B13062" t="str">
            <v>ACRÉSCIMO PARA POÇO DE VISITA RETANGULAR PARA ESGOTO, EM ALVENARIA COM BLOCOS DE CONCRETO, DIMENSÕES INTERNAS = 1X3,5 M. AF_12/2020</v>
          </cell>
          <cell r="C13062" t="str">
            <v>M</v>
          </cell>
          <cell r="D13062">
            <v>2679.93</v>
          </cell>
          <cell r="E13062">
            <v>2806.78</v>
          </cell>
          <cell r="F13062" t="str">
            <v>SINAPI JUNHO 2025</v>
          </cell>
        </row>
        <row r="13063">
          <cell r="A13063">
            <v>98007</v>
          </cell>
          <cell r="B13063" t="str">
            <v>ACRÉSCIMO PARA POÇO DE VISITA RETANGULAR PARA ESGOTO, EM ALVENARIA COM BLOCOS DE CONCRETO, DIMENSÕES INTERNAS = 1X4 M. AF_12/2020</v>
          </cell>
          <cell r="C13063" t="str">
            <v>M</v>
          </cell>
          <cell r="D13063">
            <v>2944.75</v>
          </cell>
          <cell r="E13063">
            <v>3084.25</v>
          </cell>
          <cell r="F13063" t="str">
            <v>SINAPI JUNHO 2025</v>
          </cell>
        </row>
        <row r="13064">
          <cell r="A13064">
            <v>98031</v>
          </cell>
          <cell r="B13064" t="str">
            <v>ACRÉSCIMO PARA POÇO DE VISITA RETANGULAR PARA ESGOTO, EM ALVENARIA COM BLOCOS DE CONCRETO, DIMENSÕES INTERNAS = 2,5X2,5 M. AF_12/2020</v>
          </cell>
          <cell r="C13064" t="str">
            <v>M</v>
          </cell>
          <cell r="D13064">
            <v>2974.03</v>
          </cell>
          <cell r="E13064">
            <v>3114.72</v>
          </cell>
          <cell r="F13064" t="str">
            <v>SINAPI JUNHO 2025</v>
          </cell>
        </row>
        <row r="13065">
          <cell r="A13065">
            <v>98033</v>
          </cell>
          <cell r="B13065" t="str">
            <v>ACRÉSCIMO PARA POÇO DE VISITA RETANGULAR PARA ESGOTO, EM ALVENARIA COM BLOCOS DE CONCRETO, DIMENSÕES INTERNAS = 2,5X3 M. AF_12/2020</v>
          </cell>
          <cell r="C13065" t="str">
            <v>M</v>
          </cell>
          <cell r="D13065">
            <v>3238.86</v>
          </cell>
          <cell r="E13065">
            <v>3392.17</v>
          </cell>
          <cell r="F13065" t="str">
            <v>SINAPI JUNHO 2025</v>
          </cell>
        </row>
        <row r="13066">
          <cell r="A13066">
            <v>98035</v>
          </cell>
          <cell r="B13066" t="str">
            <v>ACRÉSCIMO PARA POÇO DE VISITA RETANGULAR PARA ESGOTO, EM ALVENARIA COM BLOCOS DE CONCRETO, DIMENSÕES INTERNAS = 2,5X3,5 M. AF_12/2020</v>
          </cell>
          <cell r="C13066" t="str">
            <v>M</v>
          </cell>
          <cell r="D13066">
            <v>3503.66</v>
          </cell>
          <cell r="E13066">
            <v>3669.61</v>
          </cell>
          <cell r="F13066" t="str">
            <v>SINAPI JUNHO 2025</v>
          </cell>
        </row>
        <row r="13067">
          <cell r="A13067">
            <v>98037</v>
          </cell>
          <cell r="B13067" t="str">
            <v>ACRÉSCIMO PARA POÇO DE VISITA RETANGULAR PARA ESGOTO, EM ALVENARIA COM BLOCOS DE CONCRETO, DIMENSÕES INTERNAS = 2,5X4 M. AF_12/2020</v>
          </cell>
          <cell r="C13067" t="str">
            <v>M</v>
          </cell>
          <cell r="D13067">
            <v>3773.52</v>
          </cell>
          <cell r="E13067">
            <v>3952.3</v>
          </cell>
          <cell r="F13067" t="str">
            <v>SINAPI JUNHO 2025</v>
          </cell>
        </row>
        <row r="13068">
          <cell r="A13068">
            <v>98021</v>
          </cell>
          <cell r="B13068" t="str">
            <v>ACRÉSCIMO PARA POÇO DE VISITA RETANGULAR PARA ESGOTO, EM ALVENARIA COM BLOCOS DE CONCRETO, DIMENSÕES INTERNAS = 2X2 M. AF_12/2020</v>
          </cell>
          <cell r="C13068" t="str">
            <v>M</v>
          </cell>
          <cell r="D13068">
            <v>2439.2800000000002</v>
          </cell>
          <cell r="E13068">
            <v>2554.4899999999998</v>
          </cell>
          <cell r="F13068" t="str">
            <v>SINAPI JUNHO 2025</v>
          </cell>
        </row>
        <row r="13069">
          <cell r="A13069">
            <v>98023</v>
          </cell>
          <cell r="B13069" t="str">
            <v>ACRÉSCIMO PARA POÇO DE VISITA RETANGULAR PARA ESGOTO, EM ALVENARIA COM BLOCOS DE CONCRETO, DIMENSÕES INTERNAS = 2X2,5 M. AF_12/2020</v>
          </cell>
          <cell r="C13069" t="str">
            <v>M</v>
          </cell>
          <cell r="D13069">
            <v>2704.09</v>
          </cell>
          <cell r="E13069">
            <v>2831.92</v>
          </cell>
          <cell r="F13069" t="str">
            <v>SINAPI JUNHO 2025</v>
          </cell>
        </row>
        <row r="13070">
          <cell r="A13070">
            <v>98025</v>
          </cell>
          <cell r="B13070" t="str">
            <v>ACRÉSCIMO PARA POÇO DE VISITA RETANGULAR PARA ESGOTO, EM ALVENARIA COM BLOCOS DE CONCRETO, DIMENSÕES INTERNAS = 2X3 M. AF_12/2020</v>
          </cell>
          <cell r="C13070" t="str">
            <v>M</v>
          </cell>
          <cell r="D13070">
            <v>2968.98</v>
          </cell>
          <cell r="E13070">
            <v>3109.47</v>
          </cell>
          <cell r="F13070" t="str">
            <v>SINAPI JUNHO 2025</v>
          </cell>
        </row>
        <row r="13071">
          <cell r="A13071">
            <v>98027</v>
          </cell>
          <cell r="B13071" t="str">
            <v>ACRÉSCIMO PARA POÇO DE VISITA RETANGULAR PARA ESGOTO, EM ALVENARIA COM BLOCOS DE CONCRETO, DIMENSÕES INTERNAS = 2X3,5 M. AF_12/2020</v>
          </cell>
          <cell r="C13071" t="str">
            <v>M</v>
          </cell>
          <cell r="D13071">
            <v>3233.81</v>
          </cell>
          <cell r="E13071">
            <v>3386.91</v>
          </cell>
          <cell r="F13071" t="str">
            <v>SINAPI JUNHO 2025</v>
          </cell>
        </row>
        <row r="13072">
          <cell r="A13072">
            <v>98029</v>
          </cell>
          <cell r="B13072" t="str">
            <v>ACRÉSCIMO PARA POÇO DE VISITA RETANGULAR PARA ESGOTO, EM ALVENARIA COM BLOCOS DE CONCRETO, DIMENSÕES INTERNAS = 2X4 M. AF_12/2020</v>
          </cell>
          <cell r="C13072" t="str">
            <v>M</v>
          </cell>
          <cell r="D13072">
            <v>3503.66</v>
          </cell>
          <cell r="E13072">
            <v>3669.61</v>
          </cell>
          <cell r="F13072" t="str">
            <v>SINAPI JUNHO 2025</v>
          </cell>
        </row>
        <row r="13073">
          <cell r="A13073">
            <v>98045</v>
          </cell>
          <cell r="B13073" t="str">
            <v>ACRÉSCIMO PARA POÇO DE VISITA RETANGULAR PARA ESGOTO, EM ALVENARIA COM BLOCOS DE CONCRETO, DIMENSÕES INTERNAS = 3,5X3,5 M. AF_12/2020</v>
          </cell>
          <cell r="C13073" t="str">
            <v>M</v>
          </cell>
          <cell r="D13073">
            <v>4043.46</v>
          </cell>
          <cell r="E13073">
            <v>4235.09</v>
          </cell>
          <cell r="F13073" t="str">
            <v>SINAPI JUNHO 2025</v>
          </cell>
        </row>
        <row r="13074">
          <cell r="A13074">
            <v>98047</v>
          </cell>
          <cell r="B13074" t="str">
            <v>ACRÉSCIMO PARA POÇO DE VISITA RETANGULAR PARA ESGOTO, EM ALVENARIA COM BLOCOS DE CONCRETO, DIMENSÕES INTERNAS = 3,5X4 M. AF_12/2020</v>
          </cell>
          <cell r="C13074" t="str">
            <v>M</v>
          </cell>
          <cell r="D13074">
            <v>4313.33</v>
          </cell>
          <cell r="E13074">
            <v>4517.8</v>
          </cell>
          <cell r="F13074" t="str">
            <v>SINAPI JUNHO 2025</v>
          </cell>
        </row>
        <row r="13075">
          <cell r="A13075">
            <v>98039</v>
          </cell>
          <cell r="B13075" t="str">
            <v>ACRÉSCIMO PARA POÇO DE VISITA RETANGULAR PARA ESGOTO, EM ALVENARIA COM BLOCOS DE CONCRETO, DIMENSÕES INTERNAS = 3X3 M. AF_12/2020</v>
          </cell>
          <cell r="C13075" t="str">
            <v>M</v>
          </cell>
          <cell r="D13075">
            <v>3508.71</v>
          </cell>
          <cell r="E13075">
            <v>3674.85</v>
          </cell>
          <cell r="F13075" t="str">
            <v>SINAPI JUNHO 2025</v>
          </cell>
        </row>
        <row r="13076">
          <cell r="A13076">
            <v>98041</v>
          </cell>
          <cell r="B13076" t="str">
            <v>ACRÉSCIMO PARA POÇO DE VISITA RETANGULAR PARA ESGOTO, EM ALVENARIA COM BLOCOS DE CONCRETO, DIMENSÕES INTERNAS = 3X3,5 M. AF_12/2020</v>
          </cell>
          <cell r="C13076" t="str">
            <v>M</v>
          </cell>
          <cell r="D13076">
            <v>3773.52</v>
          </cell>
          <cell r="E13076">
            <v>3952.3</v>
          </cell>
          <cell r="F13076" t="str">
            <v>SINAPI JUNHO 2025</v>
          </cell>
        </row>
        <row r="13077">
          <cell r="A13077">
            <v>98043</v>
          </cell>
          <cell r="B13077" t="str">
            <v>ACRÉSCIMO PARA POÇO DE VISITA RETANGULAR PARA ESGOTO, EM ALVENARIA COM BLOCOS DE CONCRETO, DIMENSÕES INTERNAS = 3X4 M. AF_12/2020</v>
          </cell>
          <cell r="C13077" t="str">
            <v>M</v>
          </cell>
          <cell r="D13077">
            <v>4043.46</v>
          </cell>
          <cell r="E13077">
            <v>4235.09</v>
          </cell>
          <cell r="F13077" t="str">
            <v>SINAPI JUNHO 2025</v>
          </cell>
        </row>
        <row r="13078">
          <cell r="A13078">
            <v>98049</v>
          </cell>
          <cell r="B13078" t="str">
            <v>ACRÉSCIMO PARA POÇO DE VISITA RETANGULAR PARA ESGOTO, EM ALVENARIA COM BLOCOS DE CONCRETO, DIMENSÕES INTERNAS = 4X4 M. AF_12/2020</v>
          </cell>
          <cell r="C13078" t="str">
            <v>M</v>
          </cell>
          <cell r="D13078">
            <v>4533.88</v>
          </cell>
          <cell r="E13078">
            <v>4749.16</v>
          </cell>
          <cell r="F13078" t="str">
            <v>SINAPI JUNHO 2025</v>
          </cell>
        </row>
        <row r="13079">
          <cell r="A13079">
            <v>101809</v>
          </cell>
          <cell r="B13079" t="str">
            <v>BASE PARA POCO DE VISITA RETANGULAR PARA ESGOTO E DRENAGEM, EM CONCRETO ESTRUTURAL, DIMENSÕES INTERNAS DE 90X150 M, PROFUNDIDADE DE 1,25 M, EXCLUINDO TAMPÃO. AF_12/2020</v>
          </cell>
          <cell r="C13079" t="str">
            <v>UN</v>
          </cell>
          <cell r="D13079">
            <v>2896.53</v>
          </cell>
          <cell r="E13079">
            <v>3005.63</v>
          </cell>
          <cell r="F13079" t="str">
            <v>SINAPI JUNHO 2025</v>
          </cell>
        </row>
        <row r="13080">
          <cell r="A13080">
            <v>99280</v>
          </cell>
          <cell r="B13080" t="str">
            <v>BASE PARA POÇO DE VISITA CIRCULAR PARA DRENAGEM, EM ALVENARIA COM TIJOLOS CERÂMICOS MACIÇOS, DIÂMETRO INTERNO = 0,80 M, PROFUNDIDADE = 1,40 M, EXCLUINDO TAMPÃO. AF_12/2020</v>
          </cell>
          <cell r="C13080" t="str">
            <v>UN</v>
          </cell>
          <cell r="D13080">
            <v>1928.53</v>
          </cell>
          <cell r="E13080">
            <v>2017.06</v>
          </cell>
          <cell r="F13080" t="str">
            <v>SINAPI JUNHO 2025</v>
          </cell>
        </row>
        <row r="13081">
          <cell r="A13081">
            <v>99292</v>
          </cell>
          <cell r="B13081" t="str">
            <v>BASE PARA POÇO DE VISITA CIRCULAR PARA DRENAGEM, EM ALVENARIA COM TIJOLOS CERÂMICOS MACIÇOS, DIÂMETRO INTERNO = 1,0 M, PROFUNDIDADE = 1,40 M, EXCLUINDO TAMPÃO. AF_12/2020</v>
          </cell>
          <cell r="C13081" t="str">
            <v>UN</v>
          </cell>
          <cell r="D13081">
            <v>2379.2399999999998</v>
          </cell>
          <cell r="E13081">
            <v>2486.4</v>
          </cell>
          <cell r="F13081" t="str">
            <v>SINAPI JUNHO 2025</v>
          </cell>
        </row>
        <row r="13082">
          <cell r="A13082">
            <v>99242</v>
          </cell>
          <cell r="B13082" t="str">
            <v>BASE PARA POÇO DE VISITA CIRCULAR PARA DRENAGEM, EM ALVENARIA COM TIJOLOS CERÂMICOS MACIÇOS, DIÂMETRO INTERNO = 1,2 M, PROFUNDIDADE = 1,40 M, EXCLUINDO TAMPÃO. AF_12/2020</v>
          </cell>
          <cell r="C13082" t="str">
            <v>UN</v>
          </cell>
          <cell r="D13082">
            <v>2830.78</v>
          </cell>
          <cell r="E13082">
            <v>2955.38</v>
          </cell>
          <cell r="F13082" t="str">
            <v>SINAPI JUNHO 2025</v>
          </cell>
        </row>
        <row r="13083">
          <cell r="A13083">
            <v>99248</v>
          </cell>
          <cell r="B13083" t="str">
            <v>BASE PARA POÇO DE VISITA CIRCULAR PARA DRENAGEM, EM ALVENARIA COM TIJOLOS CERÂMICOS MACIÇOS, DIÂMETRO INTERNO = 1,50 M, PROFUNDIDADE = 1,40 M, EXCLUINDO TAMPÃO. AF_12/2020</v>
          </cell>
          <cell r="C13083" t="str">
            <v>UN</v>
          </cell>
          <cell r="D13083">
            <v>3622.62</v>
          </cell>
          <cell r="E13083">
            <v>3776.8</v>
          </cell>
          <cell r="F13083" t="str">
            <v>SINAPI JUNHO 2025</v>
          </cell>
        </row>
        <row r="13084">
          <cell r="A13084">
            <v>99275</v>
          </cell>
          <cell r="B13084" t="str">
            <v>BASE PARA POÇO DE VISITA CIRCULAR PARA DRENAGEM, EM CONCRETO PRÉ-MOLDADO, DIÂMETRO INTERNO = 0,80 M, PROFUNDIDADE = 1,35 M, EXCLUINDO TAMPÃO. AF_12/2020</v>
          </cell>
          <cell r="C13084" t="str">
            <v>UN</v>
          </cell>
          <cell r="D13084">
            <v>859.84</v>
          </cell>
          <cell r="E13084">
            <v>885.19</v>
          </cell>
          <cell r="F13084" t="str">
            <v>SINAPI JUNHO 2025</v>
          </cell>
        </row>
        <row r="13085">
          <cell r="A13085">
            <v>99285</v>
          </cell>
          <cell r="B13085" t="str">
            <v>BASE PARA POÇO DE VISITA CIRCULAR PARA DRENAGEM, EM CONCRETO PRÉ-MOLDADO, DIÂMETRO INTERNO = 1,0 M, PROFUNDIDADE = 1,35 M, EXCLUINDO TAMPÃO. AF_05/2018</v>
          </cell>
          <cell r="C13085" t="str">
            <v>UN</v>
          </cell>
          <cell r="D13085">
            <v>1191.17</v>
          </cell>
          <cell r="E13085">
            <v>1221.4000000000001</v>
          </cell>
          <cell r="F13085" t="str">
            <v>SINAPI JUNHO 2025</v>
          </cell>
        </row>
        <row r="13086">
          <cell r="A13086">
            <v>102457</v>
          </cell>
          <cell r="B13086" t="str">
            <v>BASE PARA POÇO DE VISITA CIRCULAR PARA DRENAGEM, EM CONCRETO PRÉ-MOLDADO, DIÂMETRO INTERNO = 1,20 M, PROFUNDIDADE = 1,60 M, EXCLUINDO TAMPÃO. AF_05/2021</v>
          </cell>
          <cell r="C13086" t="str">
            <v>UN</v>
          </cell>
          <cell r="D13086">
            <v>1481.27</v>
          </cell>
          <cell r="E13086">
            <v>1513.4</v>
          </cell>
          <cell r="F13086" t="str">
            <v>SINAPI JUNHO 2025</v>
          </cell>
        </row>
        <row r="13087">
          <cell r="A13087">
            <v>102142</v>
          </cell>
          <cell r="B13087" t="str">
            <v>BASE PARA POÇO DE VISITA CIRCULAR PARA DRENAGEM, EM CONCRETO PRÉ-MOLDADO, DIÂMETRO INTERNO = 1,50 M, PROFUNDIDADE = 1,35 M, EXCLUINDO TAMPÃO. AF_12/2020</v>
          </cell>
          <cell r="C13087" t="str">
            <v>UN</v>
          </cell>
          <cell r="D13087">
            <v>2305.77</v>
          </cell>
          <cell r="E13087">
            <v>2354.7399999999998</v>
          </cell>
          <cell r="F13087" t="str">
            <v>SINAPI JUNHO 2025</v>
          </cell>
        </row>
        <row r="13088">
          <cell r="A13088">
            <v>97980</v>
          </cell>
          <cell r="B13088" t="str">
            <v>BASE PARA POÇO DE VISITA CIRCULAR PARA ESGOTO, EM ALVENARIA COM TIJOLOS CERÂMICOS MACIÇOS, DIÂMETRO INTERNO = 0,80 M, PROFUNDIDADE = 1,40 M, EXCLUINDO TAMPÃO. AF_12/2020</v>
          </cell>
          <cell r="C13088" t="str">
            <v>UN</v>
          </cell>
          <cell r="D13088">
            <v>2008.1</v>
          </cell>
          <cell r="E13088">
            <v>2096.96</v>
          </cell>
          <cell r="F13088" t="str">
            <v>SINAPI JUNHO 2025</v>
          </cell>
        </row>
        <row r="13089">
          <cell r="A13089">
            <v>98405</v>
          </cell>
          <cell r="B13089" t="str">
            <v>BASE PARA POÇO DE VISITA CIRCULAR PARA ESGOTO, EM ALVENARIA COM TIJOLOS CERÂMICOS MACIÇOS, DIÂMETRO INTERNO = 1,0 M, PROFUNDIDADE = 1,40 M, EXCLUINDO TAMPÃO. AF_12/2020</v>
          </cell>
          <cell r="C13089" t="str">
            <v>UN</v>
          </cell>
          <cell r="D13089">
            <v>2469.96</v>
          </cell>
          <cell r="E13089">
            <v>2577.5</v>
          </cell>
          <cell r="F13089" t="str">
            <v>SINAPI JUNHO 2025</v>
          </cell>
        </row>
        <row r="13090">
          <cell r="A13090">
            <v>97988</v>
          </cell>
          <cell r="B13090" t="str">
            <v>BASE PARA POÇO DE VISITA CIRCULAR PARA ESGOTO, EM ALVENARIA COM TIJOLOS CERÂMICOS MACIÇOS, DIÂMETRO INTERNO = 1,20 M, PROFUNDIDADE = 1,40 M, EXCLUINDO TAMPÃO. AF_12/2020</v>
          </cell>
          <cell r="C13090" t="str">
            <v>UN</v>
          </cell>
          <cell r="D13090">
            <v>2931.67</v>
          </cell>
          <cell r="E13090">
            <v>3056.69</v>
          </cell>
          <cell r="F13090" t="str">
            <v>SINAPI JUNHO 2025</v>
          </cell>
        </row>
        <row r="13091">
          <cell r="A13091">
            <v>97992</v>
          </cell>
          <cell r="B13091" t="str">
            <v>BASE PARA POÇO DE VISITA CIRCULAR PARA ESGOTO, EM ALVENARIA COM TIJOLOS CERÂMICOS MACIÇOS, DIÂMETRO INTERNO = 1,50 M, PROFUNDIDADE = 1,40 M, EXCLUINDO TAMPÃO. AF_12/2020</v>
          </cell>
          <cell r="C13091" t="str">
            <v>UN</v>
          </cell>
          <cell r="D13091">
            <v>3744.37</v>
          </cell>
          <cell r="E13091">
            <v>3899.07</v>
          </cell>
          <cell r="F13091" t="str">
            <v>SINAPI JUNHO 2025</v>
          </cell>
        </row>
        <row r="13092">
          <cell r="A13092">
            <v>97978</v>
          </cell>
          <cell r="B13092" t="str">
            <v>BASE PARA POÇO DE VISITA CIRCULAR PARA ESGOTO, EM CONCRETO PRÉ-MOLDADO, DIÂMETRO INTERNO = 0,80 M, PROFUNDIDADE = 1,35 M, EXCLUINDO TAMPÃO. AF_12/2020</v>
          </cell>
          <cell r="C13092" t="str">
            <v>UN</v>
          </cell>
          <cell r="D13092">
            <v>868.7</v>
          </cell>
          <cell r="E13092">
            <v>894.09</v>
          </cell>
          <cell r="F13092" t="str">
            <v>SINAPI JUNHO 2025</v>
          </cell>
        </row>
        <row r="13093">
          <cell r="A13093">
            <v>98410</v>
          </cell>
          <cell r="B13093" t="str">
            <v>BASE PARA POÇO DE VISITA CIRCULAR PARA ESGOTO, EM CONCRETO PRÉ-MOLDADO, DIÂMETRO INTERNO = 1,0 M, PROFUNDIDADE = 1,35 M, EXCLUINDO TAMPÃO. AF_12/2020</v>
          </cell>
          <cell r="C13093" t="str">
            <v>UN</v>
          </cell>
          <cell r="D13093">
            <v>1109.3800000000001</v>
          </cell>
          <cell r="E13093">
            <v>1135.53</v>
          </cell>
          <cell r="F13093" t="str">
            <v>SINAPI JUNHO 2025</v>
          </cell>
        </row>
        <row r="13094">
          <cell r="A13094">
            <v>102139</v>
          </cell>
          <cell r="B13094" t="str">
            <v>BASE PARA POÇO DE VISITA CIRCULAR PARA ESGOTO, EM CONCRETO PRÉ-MOLDADO, DIÂMETRO INTERNO = 1,20 M, PROFUNDIDADE = 1,60 M, EXCLUINDO TAMPÃO. AF_12/2020</v>
          </cell>
          <cell r="C13094" t="str">
            <v>UN</v>
          </cell>
          <cell r="D13094">
            <v>1524.26</v>
          </cell>
          <cell r="E13094">
            <v>1558.45</v>
          </cell>
          <cell r="F13094" t="str">
            <v>SINAPI JUNHO 2025</v>
          </cell>
        </row>
        <row r="13095">
          <cell r="A13095">
            <v>102141</v>
          </cell>
          <cell r="B13095" t="str">
            <v>BASE PARA POÇO DE VISITA CIRCULAR PARA ESGOTO, EM CONCRETO PRÉ-MOLDADO, DIÂMETRO INTERNO = 1,50 M, PROFUNDIDADE = 1,35 M, EXCLUINDO TAMPÃO. AF_12/2020</v>
          </cell>
          <cell r="C13095" t="str">
            <v>UN</v>
          </cell>
          <cell r="D13095">
            <v>2345.79</v>
          </cell>
          <cell r="E13095">
            <v>2394.9299999999998</v>
          </cell>
          <cell r="F13095" t="str">
            <v>SINAPI JUNHO 2025</v>
          </cell>
        </row>
        <row r="13096">
          <cell r="A13096">
            <v>99290</v>
          </cell>
          <cell r="B13096" t="str">
            <v>BASE PARA POÇO DE VISITA RETANGULAR PARA DRENAGEM, EM ALVENARIA COM BLOCOS DE CONCRETO, DIMENSÕES INTERNAS = 1,5X1,5 M, PROFUNDIDADE = 1,40 M, EXCLUINDO TAMPÃO. AF_12/2020</v>
          </cell>
          <cell r="C13096" t="str">
            <v>UN</v>
          </cell>
          <cell r="D13096">
            <v>4022.8</v>
          </cell>
          <cell r="E13096">
            <v>4181.3900000000003</v>
          </cell>
          <cell r="F13096" t="str">
            <v>SINAPI JUNHO 2025</v>
          </cell>
        </row>
        <row r="13097">
          <cell r="A13097">
            <v>99244</v>
          </cell>
          <cell r="B13097" t="str">
            <v>BASE PARA POÇO DE VISITA RETANGULAR PARA DRENAGEM, EM ALVENARIA COM BLOCOS DE CONCRETO, DIMENSÕES INTERNAS = 1,5X2 M, PROFUNDIDADE = 1,40 M, EXCLUINDO TAMPÃO. AF_12/2020</v>
          </cell>
          <cell r="C13097" t="str">
            <v>UN</v>
          </cell>
          <cell r="D13097">
            <v>4912.6899999999996</v>
          </cell>
          <cell r="E13097">
            <v>5102.8900000000003</v>
          </cell>
          <cell r="F13097" t="str">
            <v>SINAPI JUNHO 2025</v>
          </cell>
        </row>
        <row r="13098">
          <cell r="A13098">
            <v>99256</v>
          </cell>
          <cell r="B13098" t="str">
            <v>BASE PARA POÇO DE VISITA RETANGULAR PARA DRENAGEM, EM ALVENARIA COM BLOCOS DE CONCRETO, DIMENSÕES INTERNAS = 1,5X2,5 M, PROFUNDIDADE = 1,40 M, EXCLUINDO TAMPÃO. AF_12/2020</v>
          </cell>
          <cell r="C13098" t="str">
            <v>UN</v>
          </cell>
          <cell r="D13098">
            <v>5774.99</v>
          </cell>
          <cell r="E13098">
            <v>5996.77</v>
          </cell>
          <cell r="F13098" t="str">
            <v>SINAPI JUNHO 2025</v>
          </cell>
        </row>
        <row r="13099">
          <cell r="A13099">
            <v>99271</v>
          </cell>
          <cell r="B13099" t="str">
            <v>BASE PARA POÇO DE VISITA RETANGULAR PARA DRENAGEM, EM ALVENARIA COM BLOCOS DE CONCRETO, DIMENSÕES INTERNAS = 1,5X3 M, PROFUNDIDADE = 1,40 M, EXCLUINDO TAMPÃO. AF_12/2020</v>
          </cell>
          <cell r="C13099" t="str">
            <v>UN</v>
          </cell>
          <cell r="D13099">
            <v>6637.2</v>
          </cell>
          <cell r="E13099">
            <v>6890.6</v>
          </cell>
          <cell r="F13099" t="str">
            <v>SINAPI JUNHO 2025</v>
          </cell>
        </row>
        <row r="13100">
          <cell r="A13100">
            <v>99284</v>
          </cell>
          <cell r="B13100" t="str">
            <v>BASE PARA POÇO DE VISITA RETANGULAR PARA DRENAGEM, EM ALVENARIA COM BLOCOS DE CONCRETO, DIMENSÕES INTERNAS = 1,5X3,5 M, PROFUNDIDADE = 1,40 M, EXCLUINDO TAMPÃO. AF_12/2020</v>
          </cell>
          <cell r="C13100" t="str">
            <v>UN</v>
          </cell>
          <cell r="D13100">
            <v>7499.54</v>
          </cell>
          <cell r="E13100">
            <v>7784.53</v>
          </cell>
          <cell r="F13100" t="str">
            <v>SINAPI JUNHO 2025</v>
          </cell>
        </row>
        <row r="13101">
          <cell r="A13101">
            <v>99294</v>
          </cell>
          <cell r="B13101" t="str">
            <v>BASE PARA POÇO DE VISITA RETANGULAR PARA DRENAGEM, EM ALVENARIA COM BLOCOS DE CONCRETO, DIMENSÕES INTERNAS = 1,5X4 M, PROFUNDIDADE = 1,40 M, EXCLUINDO TAMPÃO. AF_12/2020</v>
          </cell>
          <cell r="C13101" t="str">
            <v>UN</v>
          </cell>
          <cell r="D13101">
            <v>8361.77</v>
          </cell>
          <cell r="E13101">
            <v>8678.3799999999992</v>
          </cell>
          <cell r="F13101" t="str">
            <v>SINAPI JUNHO 2025</v>
          </cell>
        </row>
        <row r="13102">
          <cell r="A13102">
            <v>99252</v>
          </cell>
          <cell r="B13102" t="str">
            <v>BASE PARA POÇO DE VISITA RETANGULAR PARA DRENAGEM, EM ALVENARIA COM BLOCOS DE CONCRETO, DIMENSÕES INTERNAS = 1X1 M, PROFUNDIDADE = 1,40 M, EXCLUINDO TAMPÃO. AF_12/2020</v>
          </cell>
          <cell r="C13102" t="str">
            <v>UN</v>
          </cell>
          <cell r="D13102">
            <v>2565.12</v>
          </cell>
          <cell r="E13102">
            <v>2670.97</v>
          </cell>
          <cell r="F13102" t="str">
            <v>SINAPI JUNHO 2025</v>
          </cell>
        </row>
        <row r="13103">
          <cell r="A13103">
            <v>99259</v>
          </cell>
          <cell r="B13103" t="str">
            <v>BASE PARA POÇO DE VISITA RETANGULAR PARA DRENAGEM, EM ALVENARIA COM BLOCOS DE CONCRETO, DIMENSÕES INTERNAS = 1X1,5 M, PROFUNDIDADE = 1,40 M, EXCLUINDO TAMPÃO. AF_12/2020</v>
          </cell>
          <cell r="C13103" t="str">
            <v>UN</v>
          </cell>
          <cell r="D13103">
            <v>3247.95</v>
          </cell>
          <cell r="E13103">
            <v>3380.63</v>
          </cell>
          <cell r="F13103" t="str">
            <v>SINAPI JUNHO 2025</v>
          </cell>
        </row>
        <row r="13104">
          <cell r="A13104">
            <v>99265</v>
          </cell>
          <cell r="B13104" t="str">
            <v>BASE PARA POÇO DE VISITA RETANGULAR PARA DRENAGEM, EM ALVENARIA COM BLOCOS DE CONCRETO, DIMENSÕES INTERNAS = 1X2 M, PROFUNDIDADE = 1,40 M, EXCLUINDO TAMPÃO. AF_12/2020</v>
          </cell>
          <cell r="C13104" t="str">
            <v>UN</v>
          </cell>
          <cell r="D13104">
            <v>3930.73</v>
          </cell>
          <cell r="E13104">
            <v>4090.19</v>
          </cell>
          <cell r="F13104" t="str">
            <v>SINAPI JUNHO 2025</v>
          </cell>
        </row>
        <row r="13105">
          <cell r="A13105">
            <v>99267</v>
          </cell>
          <cell r="B13105" t="str">
            <v>BASE PARA POÇO DE VISITA RETANGULAR PARA DRENAGEM, EM ALVENARIA COM BLOCOS DE CONCRETO, DIMENSÕES INTERNAS = 1X2,5 M, PROFUNDIDADE = 1,40 M, EXCLUINDO TAMPÃO. AF_12/2020</v>
          </cell>
          <cell r="C13105" t="str">
            <v>UN</v>
          </cell>
          <cell r="D13105">
            <v>4613.58</v>
          </cell>
          <cell r="E13105">
            <v>4799.8100000000004</v>
          </cell>
          <cell r="F13105" t="str">
            <v>SINAPI JUNHO 2025</v>
          </cell>
        </row>
        <row r="13106">
          <cell r="A13106">
            <v>99274</v>
          </cell>
          <cell r="B13106" t="str">
            <v>BASE PARA POÇO DE VISITA RETANGULAR PARA DRENAGEM, EM ALVENARIA COM BLOCOS DE CONCRETO, DIMENSÕES INTERNAS = 1X3 M, PROFUNDIDADE = 1,40 M, EXCLUINDO TAMPÃO. AF_12/2020</v>
          </cell>
          <cell r="C13106" t="str">
            <v>UN</v>
          </cell>
          <cell r="D13106">
            <v>5331.22</v>
          </cell>
          <cell r="E13106">
            <v>5544.27</v>
          </cell>
          <cell r="F13106" t="str">
            <v>SINAPI JUNHO 2025</v>
          </cell>
        </row>
        <row r="13107">
          <cell r="A13107">
            <v>99279</v>
          </cell>
          <cell r="B13107" t="str">
            <v>BASE PARA POÇO DE VISITA RETANGULAR PARA DRENAGEM, EM ALVENARIA COM BLOCOS DE CONCRETO, DIMENSÕES INTERNAS = 1X3,5 M, PROFUNDIDADE = 1,40 M, EXCLUINDO TAMPÃO. AF_12/2020</v>
          </cell>
          <cell r="C13107" t="str">
            <v>UN</v>
          </cell>
          <cell r="D13107">
            <v>6018.41</v>
          </cell>
          <cell r="E13107">
            <v>6258.26</v>
          </cell>
          <cell r="F13107" t="str">
            <v>SINAPI JUNHO 2025</v>
          </cell>
        </row>
        <row r="13108">
          <cell r="A13108">
            <v>99286</v>
          </cell>
          <cell r="B13108" t="str">
            <v>BASE PARA POÇO DE VISITA RETANGULAR PARA DRENAGEM, EM ALVENARIA COM BLOCOS DE CONCRETO, DIMENSÕES INTERNAS = 1X4 M, PROFUNDIDADE = 1,40 M, EXCLUINDO TAMPÃO. AF_12/2020</v>
          </cell>
          <cell r="C13108" t="str">
            <v>UN</v>
          </cell>
          <cell r="D13108">
            <v>6705.67</v>
          </cell>
          <cell r="E13108">
            <v>6972.3</v>
          </cell>
          <cell r="F13108" t="str">
            <v>SINAPI JUNHO 2025</v>
          </cell>
        </row>
        <row r="13109">
          <cell r="A13109">
            <v>99326</v>
          </cell>
          <cell r="B13109" t="str">
            <v>BASE PARA POÇO DE VISITA RETANGULAR PARA DRENAGEM, EM ALVENARIA COM BLOCOS DE CONCRETO, DIMENSÕES INTERNAS = 2,5X2,5 M, PROFUNDIDADE = 1,40 M, EXCLUINDO TAMPÃO. AF_12/2020</v>
          </cell>
          <cell r="C13109" t="str">
            <v>UN</v>
          </cell>
          <cell r="D13109">
            <v>8236.65</v>
          </cell>
          <cell r="E13109">
            <v>8533.6200000000008</v>
          </cell>
          <cell r="F13109" t="str">
            <v>SINAPI JUNHO 2025</v>
          </cell>
        </row>
        <row r="13110">
          <cell r="A13110">
            <v>99287</v>
          </cell>
          <cell r="B13110" t="str">
            <v>BASE PARA POÇO DE VISITA RETANGULAR PARA DRENAGEM, EM ALVENARIA COM BLOCOS DE CONCRETO, DIMENSÕES INTERNAS = 2,5X3 M, PROFUNDIDADE = 1,40 M, EXCLUINDO TAMPÃO. AF_12/2020</v>
          </cell>
          <cell r="C13110" t="str">
            <v>UN</v>
          </cell>
          <cell r="D13110">
            <v>9480.9599999999991</v>
          </cell>
          <cell r="E13110">
            <v>9819.18</v>
          </cell>
          <cell r="F13110" t="str">
            <v>SINAPI JUNHO 2025</v>
          </cell>
        </row>
        <row r="13111">
          <cell r="A13111">
            <v>99298</v>
          </cell>
          <cell r="B13111" t="str">
            <v>BASE PARA POÇO DE VISITA RETANGULAR PARA DRENAGEM, EM ALVENARIA COM BLOCOS DE CONCRETO, DIMENSÕES INTERNAS = 2,5X3,5 M, PROFUNDIDADE = 1,40 M, EXCLUINDO TAMPÃO. AF_12/2020</v>
          </cell>
          <cell r="C13111" t="str">
            <v>UN</v>
          </cell>
          <cell r="D13111">
            <v>10725.24</v>
          </cell>
          <cell r="E13111">
            <v>11104.76</v>
          </cell>
          <cell r="F13111" t="str">
            <v>SINAPI JUNHO 2025</v>
          </cell>
        </row>
        <row r="13112">
          <cell r="A13112">
            <v>99300</v>
          </cell>
          <cell r="B13112" t="str">
            <v>BASE PARA POÇO DE VISITA RETANGULAR PARA DRENAGEM, EM ALVENARIA COM BLOCOS DE CONCRETO, DIMENSÕES INTERNAS = 2,5X4 M, PROFUNDIDADE = 1,40 M, EXCLUINDO TAMPÃO. AF_12/2020</v>
          </cell>
          <cell r="C13112" t="str">
            <v>UN</v>
          </cell>
          <cell r="D13112">
            <v>11969.55</v>
          </cell>
          <cell r="E13112">
            <v>12390.34</v>
          </cell>
          <cell r="F13112" t="str">
            <v>SINAPI JUNHO 2025</v>
          </cell>
        </row>
        <row r="13113">
          <cell r="A13113">
            <v>99301</v>
          </cell>
          <cell r="B13113" t="str">
            <v>BASE PARA POÇO DE VISITA RETANGULAR PARA DRENAGEM, EM ALVENARIA COM BLOCOS DE CONCRETO, DIMENSÕES INTERNAS = 2X2 M, PROFUNDIDADE = 1,40 M, EXCLUINDO TAMPÃO. AF_12/2020</v>
          </cell>
          <cell r="C13113" t="str">
            <v>UN</v>
          </cell>
          <cell r="D13113">
            <v>5936.98</v>
          </cell>
          <cell r="E13113">
            <v>6164.01</v>
          </cell>
          <cell r="F13113" t="str">
            <v>SINAPI JUNHO 2025</v>
          </cell>
        </row>
        <row r="13114">
          <cell r="A13114">
            <v>99312</v>
          </cell>
          <cell r="B13114" t="str">
            <v>BASE PARA POÇO DE VISITA RETANGULAR PARA DRENAGEM, EM ALVENARIA COM BLOCOS DE CONCRETO, DIMENSÕES INTERNAS = 2X2,5 M, PROFUNDIDADE = 1,40 M, EXCLUINDO TAMPÃO. AF_12/2020</v>
          </cell>
          <cell r="C13114" t="str">
            <v>UN</v>
          </cell>
          <cell r="D13114">
            <v>6961.63</v>
          </cell>
          <cell r="E13114">
            <v>7225.07</v>
          </cell>
          <cell r="F13114" t="str">
            <v>SINAPI JUNHO 2025</v>
          </cell>
        </row>
        <row r="13115">
          <cell r="A13115">
            <v>99320</v>
          </cell>
          <cell r="B13115" t="str">
            <v>BASE PARA POÇO DE VISITA RETANGULAR PARA DRENAGEM, EM ALVENARIA COM BLOCOS DE CONCRETO, DIMENSÕES INTERNAS = 2X3 M, PROFUNDIDADE = 1,40 M, EXCLUINDO TAMPÃO. AF_12/2020</v>
          </cell>
          <cell r="C13115" t="str">
            <v>UN</v>
          </cell>
          <cell r="D13115">
            <v>8047.4</v>
          </cell>
          <cell r="E13115">
            <v>8347.2199999999993</v>
          </cell>
          <cell r="F13115" t="str">
            <v>SINAPI JUNHO 2025</v>
          </cell>
        </row>
        <row r="13116">
          <cell r="A13116">
            <v>99322</v>
          </cell>
          <cell r="B13116" t="str">
            <v>BASE PARA POÇO DE VISITA RETANGULAR PARA DRENAGEM, EM ALVENARIA COM BLOCOS DE CONCRETO, DIMENSÕES INTERNAS = 2X3,5 M, PROFUNDIDADE = 1,40 M, EXCLUINDO TAMPÃO. AF_12/2020</v>
          </cell>
          <cell r="C13116" t="str">
            <v>UN</v>
          </cell>
          <cell r="D13116">
            <v>9079.77</v>
          </cell>
          <cell r="E13116">
            <v>9415.98</v>
          </cell>
          <cell r="F13116" t="str">
            <v>SINAPI JUNHO 2025</v>
          </cell>
        </row>
        <row r="13117">
          <cell r="A13117">
            <v>99324</v>
          </cell>
          <cell r="B13117" t="str">
            <v>BASE PARA POÇO DE VISITA RETANGULAR PARA DRENAGEM, EM ALVENARIA COM BLOCOS DE CONCRETO, DIMENSÕES INTERNAS = 2X4 M, PROFUNDIDADE = 1,40 M, EXCLUINDO TAMPÃO. AF_12/2020</v>
          </cell>
          <cell r="C13117" t="str">
            <v>UN</v>
          </cell>
          <cell r="D13117">
            <v>10112.200000000001</v>
          </cell>
          <cell r="E13117">
            <v>10484.799999999999</v>
          </cell>
          <cell r="F13117" t="str">
            <v>SINAPI JUNHO 2025</v>
          </cell>
        </row>
        <row r="13118">
          <cell r="A13118">
            <v>99310</v>
          </cell>
          <cell r="B13118" t="str">
            <v>BASE PARA POÇO DE VISITA RETANGULAR PARA DRENAGEM, EM ALVENARIA COM BLOCOS DE CONCRETO, DIMENSÕES INTERNAS = 3,5X3,5 M, PROFUNDIDADE = 1,40 M, EXCLUINDO TAMPÃO. AF_12/2020</v>
          </cell>
          <cell r="C13118" t="str">
            <v>UN</v>
          </cell>
          <cell r="D13118">
            <v>14043.75</v>
          </cell>
          <cell r="E13118">
            <v>14525.2</v>
          </cell>
          <cell r="F13118" t="str">
            <v>SINAPI JUNHO 2025</v>
          </cell>
        </row>
        <row r="13119">
          <cell r="A13119">
            <v>99313</v>
          </cell>
          <cell r="B13119" t="str">
            <v>BASE PARA POÇO DE VISITA RETANGULAR PARA DRENAGEM, EM ALVENARIA COM BLOCOS DE CONCRETO, DIMENSÕES INTERNAS = 3,5X4 M, PROFUNDIDADE = 1,40 M, EXCLUINDO TAMPÃO. AF_12/2020</v>
          </cell>
          <cell r="C13119" t="str">
            <v>UN</v>
          </cell>
          <cell r="D13119">
            <v>15659.96</v>
          </cell>
          <cell r="E13119">
            <v>16192.35</v>
          </cell>
          <cell r="F13119" t="str">
            <v>SINAPI JUNHO 2025</v>
          </cell>
        </row>
        <row r="13120">
          <cell r="A13120">
            <v>99303</v>
          </cell>
          <cell r="B13120" t="str">
            <v>BASE PARA POÇO DE VISITA RETANGULAR PARA DRENAGEM, EM ALVENARIA COM BLOCOS DE CONCRETO, DIMENSÕES INTERNAS = 3X3 M, PROFUNDIDADE = 1,40 M, EXCLUINDO TAMPÃO. AF_12/2020</v>
          </cell>
          <cell r="C13120" t="str">
            <v>UN</v>
          </cell>
          <cell r="D13120">
            <v>10954.15</v>
          </cell>
          <cell r="E13120">
            <v>11338.54</v>
          </cell>
          <cell r="F13120" t="str">
            <v>SINAPI JUNHO 2025</v>
          </cell>
        </row>
        <row r="13121">
          <cell r="A13121">
            <v>99305</v>
          </cell>
          <cell r="B13121" t="str">
            <v>BASE PARA POÇO DE VISITA RETANGULAR PARA DRENAGEM, EM ALVENARIA COM BLOCOS DE CONCRETO, DIMENSÕES INTERNAS = 3X3,5 M, PROFUNDIDADE = 1,40 M, EXCLUINDO TAMPÃO. AF_12/2020</v>
          </cell>
          <cell r="C13121" t="str">
            <v>UN</v>
          </cell>
          <cell r="D13121">
            <v>12384.45</v>
          </cell>
          <cell r="E13121">
            <v>12814.93</v>
          </cell>
          <cell r="F13121" t="str">
            <v>SINAPI JUNHO 2025</v>
          </cell>
        </row>
        <row r="13122">
          <cell r="A13122">
            <v>99308</v>
          </cell>
          <cell r="B13122" t="str">
            <v>BASE PARA POÇO DE VISITA RETANGULAR PARA DRENAGEM, EM ALVENARIA COM BLOCOS DE CONCRETO, DIMENSÕES INTERNAS = 3X4 M, PROFUNDIDADE = 1,40 M, EXCLUINDO TAMPÃO. AF_12/2020</v>
          </cell>
          <cell r="C13122" t="str">
            <v>UN</v>
          </cell>
          <cell r="D13122">
            <v>13814.81</v>
          </cell>
          <cell r="E13122">
            <v>14291.38</v>
          </cell>
          <cell r="F13122" t="str">
            <v>SINAPI JUNHO 2025</v>
          </cell>
        </row>
        <row r="13123">
          <cell r="A13123">
            <v>99315</v>
          </cell>
          <cell r="B13123" t="str">
            <v>BASE PARA POÇO DE VISITA RETANGULAR PARA DRENAGEM, EM ALVENARIA COM BLOCOS DE CONCRETO, DIMENSÕES INTERNAS = 4X4 M, PROFUNDIDADE = 1,40 M, EXCLUINDO TAMPÃO. AF_12/2020</v>
          </cell>
          <cell r="C13123" t="str">
            <v>UN</v>
          </cell>
          <cell r="D13123">
            <v>17505.2</v>
          </cell>
          <cell r="E13123">
            <v>18093.37</v>
          </cell>
          <cell r="F13123" t="str">
            <v>SINAPI JUNHO 2025</v>
          </cell>
        </row>
        <row r="13124">
          <cell r="A13124">
            <v>98008</v>
          </cell>
          <cell r="B13124" t="str">
            <v>BASE PARA POÇO DE VISITA RETANGULAR PARA ESGOTO, EM ALVENARIA COM BLOCOS DE CONCRETO, DIMENSÕES INTERNAS = 1,5X1,5 M, PROFUNDIDADE = 1,45 M, EXCLUINDO TAMPÃO . AF_12/2020</v>
          </cell>
          <cell r="C13124" t="str">
            <v>UN</v>
          </cell>
          <cell r="D13124">
            <v>4122.1499999999996</v>
          </cell>
          <cell r="E13124">
            <v>4281.1499999999996</v>
          </cell>
          <cell r="F13124" t="str">
            <v>SINAPI JUNHO 2025</v>
          </cell>
        </row>
        <row r="13125">
          <cell r="A13125">
            <v>98010</v>
          </cell>
          <cell r="B13125" t="str">
            <v>BASE PARA POÇO DE VISITA RETANGULAR PARA ESGOTO, EM ALVENARIA COM BLOCOS DE CONCRETO, DIMENSÕES INTERNAS = 1,5X2 M, PROFUNDIDADE = 1,40 M, EXCLUINDO TAMPÃO. AF_12/2020</v>
          </cell>
          <cell r="C13125" t="str">
            <v>UN</v>
          </cell>
          <cell r="D13125">
            <v>5033.8999999999996</v>
          </cell>
          <cell r="E13125">
            <v>5224.6000000000004</v>
          </cell>
          <cell r="F13125" t="str">
            <v>SINAPI JUNHO 2025</v>
          </cell>
        </row>
        <row r="13126">
          <cell r="A13126">
            <v>98012</v>
          </cell>
          <cell r="B13126" t="str">
            <v>BASE PARA POÇO DE VISITA RETANGULAR PARA ESGOTO, EM ALVENARIA COM BLOCOS DE CONCRETO, DIMENSÕES INTERNAS = 1,5X2,5 M, PROFUNDIDADE = 1,40 M, EXCLUINDO TAMPÃO. AF_12/2020</v>
          </cell>
          <cell r="C13126" t="str">
            <v>UN</v>
          </cell>
          <cell r="D13126">
            <v>5918.06</v>
          </cell>
          <cell r="E13126">
            <v>6140.43</v>
          </cell>
          <cell r="F13126" t="str">
            <v>SINAPI JUNHO 2025</v>
          </cell>
        </row>
        <row r="13127">
          <cell r="A13127">
            <v>98014</v>
          </cell>
          <cell r="B13127" t="str">
            <v>BASE PARA POÇO DE VISITA RETANGULAR PARA ESGOTO, EM ALVENARIA COM BLOCOS DE CONCRETO, DIMENSÕES INTERNAS = 1,5X3 M, PROFUNDIDADE = 1,40 M, EXCLUINDO TAMPÃO. AF_12/2020</v>
          </cell>
          <cell r="C13127" t="str">
            <v>UN</v>
          </cell>
          <cell r="D13127">
            <v>6802.13</v>
          </cell>
          <cell r="E13127">
            <v>7056.21</v>
          </cell>
          <cell r="F13127" t="str">
            <v>SINAPI JUNHO 2025</v>
          </cell>
        </row>
        <row r="13128">
          <cell r="A13128">
            <v>98016</v>
          </cell>
          <cell r="B13128" t="str">
            <v>BASE PARA POÇO DE VISITA RETANGULAR PARA ESGOTO, EM ALVENARIA COM BLOCOS DE CONCRETO, DIMENSÕES INTERNAS = 1,5X3,5 M, PROFUNDIDADE = 1,40 M, EXCLUINDO TAMPÃO. AF_12/2020</v>
          </cell>
          <cell r="C13128" t="str">
            <v>UN</v>
          </cell>
          <cell r="D13128">
            <v>7686.33</v>
          </cell>
          <cell r="E13128">
            <v>7972.11</v>
          </cell>
          <cell r="F13128" t="str">
            <v>SINAPI JUNHO 2025</v>
          </cell>
        </row>
        <row r="13129">
          <cell r="A13129">
            <v>98018</v>
          </cell>
          <cell r="B13129" t="str">
            <v>BASE PARA POÇO DE VISITA RETANGULAR PARA ESGOTO, EM ALVENARIA COM BLOCOS DE CONCRETO, DIMENSÕES INTERNAS = 1,5X4 M, PROFUNDIDADE = 1,40 M, EXCLUINDO TAMPÃO. AF_12/2020</v>
          </cell>
          <cell r="C13129" t="str">
            <v>UN</v>
          </cell>
          <cell r="D13129">
            <v>8570.41</v>
          </cell>
          <cell r="E13129">
            <v>8887.89</v>
          </cell>
          <cell r="F13129" t="str">
            <v>SINAPI JUNHO 2025</v>
          </cell>
        </row>
        <row r="13130">
          <cell r="A13130">
            <v>97994</v>
          </cell>
          <cell r="B13130" t="str">
            <v>BASE PARA POÇO DE VISITA RETANGULAR PARA ESGOTO, EM ALVENARIA COM BLOCOS DE CONCRETO, DIMENSÕES INTERNAS = 1X1 M, PROFUNDIDADE = 1,40 M, EXCLUINDO TAMPÃO. AF_12/2020</v>
          </cell>
          <cell r="C13130" t="str">
            <v>UN</v>
          </cell>
          <cell r="D13130">
            <v>2628.3</v>
          </cell>
          <cell r="E13130">
            <v>2734.42</v>
          </cell>
          <cell r="F13130" t="str">
            <v>SINAPI JUNHO 2025</v>
          </cell>
        </row>
        <row r="13131">
          <cell r="A13131">
            <v>97996</v>
          </cell>
          <cell r="B13131" t="str">
            <v>BASE PARA POÇO DE VISITA RETANGULAR PARA ESGOTO, EM ALVENARIA COM BLOCOS DE CONCRETO, DIMENSÕES INTERNAS = 1X1,5 M, PROFUNDIDADE = 1,40 M, EXCLUINDO TAMPÃO. AF_12/2020</v>
          </cell>
          <cell r="C13131" t="str">
            <v>UN</v>
          </cell>
          <cell r="D13131">
            <v>3328.57</v>
          </cell>
          <cell r="E13131">
            <v>3461.59</v>
          </cell>
          <cell r="F13131" t="str">
            <v>SINAPI JUNHO 2025</v>
          </cell>
        </row>
        <row r="13132">
          <cell r="A13132">
            <v>98407</v>
          </cell>
          <cell r="B13132" t="str">
            <v>BASE PARA POÇO DE VISITA RETANGULAR PARA ESGOTO, EM ALVENARIA COM BLOCOS DE CONCRETO, DIMENSÕES INTERNAS = 1X2 M, PROFUNDIDADE = 1,40 M, EXCLUINDO TAMPÃO. AF_12/2020</v>
          </cell>
          <cell r="C13132" t="str">
            <v>UN</v>
          </cell>
          <cell r="D13132">
            <v>4028.79</v>
          </cell>
          <cell r="E13132">
            <v>4188.66</v>
          </cell>
          <cell r="F13132" t="str">
            <v>SINAPI JUNHO 2025</v>
          </cell>
        </row>
        <row r="13133">
          <cell r="A13133">
            <v>98408</v>
          </cell>
          <cell r="B13133" t="str">
            <v>BASE PARA POÇO DE VISITA RETANGULAR PARA ESGOTO, EM ALVENARIA COM BLOCOS DE CONCRETO, DIMENSÕES INTERNAS = 1X2,5 M, PROFUNDIDADE = 1,40 M, EXCLUINDO TAMPÃO. AF_12/2020</v>
          </cell>
          <cell r="C13133" t="str">
            <v>UN</v>
          </cell>
          <cell r="D13133">
            <v>4729.07</v>
          </cell>
          <cell r="E13133">
            <v>4915.78</v>
          </cell>
          <cell r="F13133" t="str">
            <v>SINAPI JUNHO 2025</v>
          </cell>
        </row>
        <row r="13134">
          <cell r="A13134">
            <v>98002</v>
          </cell>
          <cell r="B13134" t="str">
            <v>BASE PARA POÇO DE VISITA RETANGULAR PARA ESGOTO, EM ALVENARIA COM BLOCOS DE CONCRETO, DIMENSÕES INTERNAS = 1X3 M, PROFUNDIDADE = 1,40 M, EXCLUINDO TAMPÃO. AF_12/2020</v>
          </cell>
          <cell r="C13134" t="str">
            <v>UN</v>
          </cell>
          <cell r="D13134">
            <v>5464.15</v>
          </cell>
          <cell r="E13134">
            <v>5677.75</v>
          </cell>
          <cell r="F13134" t="str">
            <v>SINAPI JUNHO 2025</v>
          </cell>
        </row>
        <row r="13135">
          <cell r="A13135">
            <v>98406</v>
          </cell>
          <cell r="B13135" t="str">
            <v>BASE PARA POÇO DE VISITA RETANGULAR PARA ESGOTO, EM ALVENARIA COM BLOCOS DE CONCRETO, DIMENSÕES INTERNAS = 1X3,5 M, PROFUNDIDADE = 1,40 M, EXCLUINDO TAMPÃO. AF_12/2020</v>
          </cell>
          <cell r="C13135" t="str">
            <v>UN</v>
          </cell>
          <cell r="D13135">
            <v>6168.78</v>
          </cell>
          <cell r="E13135">
            <v>6409.26</v>
          </cell>
          <cell r="F13135" t="str">
            <v>SINAPI JUNHO 2025</v>
          </cell>
        </row>
        <row r="13136">
          <cell r="A13136">
            <v>98006</v>
          </cell>
          <cell r="B13136" t="str">
            <v>BASE PARA POÇO DE VISITA RETANGULAR PARA ESGOTO, EM ALVENARIA COM BLOCOS DE CONCRETO, DIMENSÕES INTERNAS = 1X4 M, PROFUNDIDADE = 1,40 M, EXCLUINDO TAMPÃO. AF_12/2020</v>
          </cell>
          <cell r="C13136" t="str">
            <v>UN</v>
          </cell>
          <cell r="D13136">
            <v>6873.47</v>
          </cell>
          <cell r="E13136">
            <v>7140.79</v>
          </cell>
          <cell r="F13136" t="str">
            <v>SINAPI JUNHO 2025</v>
          </cell>
        </row>
        <row r="13137">
          <cell r="A13137">
            <v>98030</v>
          </cell>
          <cell r="B13137" t="str">
            <v>BASE PARA POÇO DE VISITA RETANGULAR PARA ESGOTO, EM ALVENARIA COM BLOCOS DE CONCRETO, DIMENSÕES INTERNAS = 2,5X2,5 M, PROFUNDIDADE = 1,40 M, EXCLUINDO TAMPÃO. AF_12/2020</v>
          </cell>
          <cell r="C13137" t="str">
            <v>UN</v>
          </cell>
          <cell r="D13137">
            <v>8442.44</v>
          </cell>
          <cell r="E13137">
            <v>8740.27</v>
          </cell>
          <cell r="F13137" t="str">
            <v>SINAPI JUNHO 2025</v>
          </cell>
        </row>
        <row r="13138">
          <cell r="A13138">
            <v>98032</v>
          </cell>
          <cell r="B13138" t="str">
            <v>BASE PARA POÇO DE VISITA RETANGULAR PARA ESGOTO, EM ALVENARIA COM BLOCOS DE CONCRETO, DIMENSÕES INTERNAS = 2,5X3 M, PROFUNDIDADE = 1,40 M, EXCLUINDO TAMPÃO. AF_12/2020</v>
          </cell>
          <cell r="C13138" t="str">
            <v>UN</v>
          </cell>
          <cell r="D13138">
            <v>9718.7000000000007</v>
          </cell>
          <cell r="E13138">
            <v>10057.91</v>
          </cell>
          <cell r="F13138" t="str">
            <v>SINAPI JUNHO 2025</v>
          </cell>
        </row>
        <row r="13139">
          <cell r="A13139">
            <v>98034</v>
          </cell>
          <cell r="B13139" t="str">
            <v>BASE PARA POÇO DE VISITA RETANGULAR PARA ESGOTO, EM ALVENARIA COM BLOCOS DE CONCRETO, DIMENSÕES INTERNAS = 2,5X3,5 M, PROFUNDIDADE = 1,40 M, EXCLUINDO TAMPÃO. AF_12/2020</v>
          </cell>
          <cell r="C13139" t="str">
            <v>UN</v>
          </cell>
          <cell r="D13139">
            <v>10994.92</v>
          </cell>
          <cell r="E13139">
            <v>11375.57</v>
          </cell>
          <cell r="F13139" t="str">
            <v>SINAPI JUNHO 2025</v>
          </cell>
        </row>
        <row r="13140">
          <cell r="A13140">
            <v>98036</v>
          </cell>
          <cell r="B13140" t="str">
            <v>BASE PARA POÇO DE VISITA RETANGULAR PARA ESGOTO, EM ALVENARIA COM BLOCOS DE CONCRETO, DIMENSÕES INTERNAS = 2,5X4 M, PROFUNDIDADE = 1,40 M, EXCLUINDO TAMPÃO. AF_12/2020</v>
          </cell>
          <cell r="C13140" t="str">
            <v>UN</v>
          </cell>
          <cell r="D13140">
            <v>12271.17</v>
          </cell>
          <cell r="E13140">
            <v>12693.22</v>
          </cell>
          <cell r="F13140" t="str">
            <v>SINAPI JUNHO 2025</v>
          </cell>
        </row>
        <row r="13141">
          <cell r="A13141">
            <v>98020</v>
          </cell>
          <cell r="B13141" t="str">
            <v>BASE PARA POÇO DE VISITA RETANGULAR PARA ESGOTO, EM ALVENARIA COM BLOCOS DE CONCRETO, DIMENSÕES INTERNAS = 2X2 M, PROFUNDIDADE = 1,40 M, EXCLUINDO TAMPÃO. AF_12/2020</v>
          </cell>
          <cell r="C13141" t="str">
            <v>UN</v>
          </cell>
          <cell r="D13141">
            <v>6084.63</v>
          </cell>
          <cell r="E13141">
            <v>6312.28</v>
          </cell>
          <cell r="F13141" t="str">
            <v>SINAPI JUNHO 2025</v>
          </cell>
        </row>
        <row r="13142">
          <cell r="A13142">
            <v>98022</v>
          </cell>
          <cell r="B13142" t="str">
            <v>BASE PARA POÇO DE VISITA RETANGULAR PARA ESGOTO, EM ALVENARIA COM BLOCOS DE CONCRETO, DIMENSÕES INTERNAS = 2X2,5 M, PROFUNDIDADE = 1,40 M, EXCLUINDO TAMPÃO. AF_12/2020</v>
          </cell>
          <cell r="C13142" t="str">
            <v>UN</v>
          </cell>
          <cell r="D13142">
            <v>7135.03</v>
          </cell>
          <cell r="E13142">
            <v>7399.2</v>
          </cell>
          <cell r="F13142" t="str">
            <v>SINAPI JUNHO 2025</v>
          </cell>
        </row>
        <row r="13143">
          <cell r="A13143">
            <v>98024</v>
          </cell>
          <cell r="B13143" t="str">
            <v>BASE PARA POÇO DE VISITA RETANGULAR PARA ESGOTO, EM ALVENARIA COM BLOCOS DE CONCRETO, DIMENSÕES INTERNAS = 2X3 M, PROFUNDIDADE = 1,40 M, EXCLUINDO TAMPÃO. AF_12/2020</v>
          </cell>
          <cell r="C13143" t="str">
            <v>UN</v>
          </cell>
          <cell r="D13143">
            <v>8246.56</v>
          </cell>
          <cell r="E13143">
            <v>8547.2099999999991</v>
          </cell>
          <cell r="F13143" t="str">
            <v>SINAPI JUNHO 2025</v>
          </cell>
        </row>
        <row r="13144">
          <cell r="A13144">
            <v>98026</v>
          </cell>
          <cell r="B13144" t="str">
            <v>BASE PARA POÇO DE VISITA RETANGULAR PARA ESGOTO, EM ALVENARIA COM BLOCOS DE CONCRETO, DIMENSÕES INTERNAS = 2X3,5 M, PROFUNDIDADE = 1,40 M, EXCLUINDO TAMPÃO. AF_12/2020</v>
          </cell>
          <cell r="C13144" t="str">
            <v>UN</v>
          </cell>
          <cell r="D13144">
            <v>9304.68</v>
          </cell>
          <cell r="E13144">
            <v>9641.82</v>
          </cell>
          <cell r="F13144" t="str">
            <v>SINAPI JUNHO 2025</v>
          </cell>
        </row>
        <row r="13145">
          <cell r="A13145">
            <v>98028</v>
          </cell>
          <cell r="B13145" t="str">
            <v>BASE PARA POÇO DE VISITA RETANGULAR PARA ESGOTO, EM ALVENARIA COM BLOCOS DE CONCRETO, DIMENSÕES INTERNAS = 2X4 M, PROFUNDIDADE = 1,40 M, EXCLUINDO TAMPÃO. AF_12/2020</v>
          </cell>
          <cell r="C13145" t="str">
            <v>UN</v>
          </cell>
          <cell r="D13145">
            <v>10362.86</v>
          </cell>
          <cell r="E13145">
            <v>10736.51</v>
          </cell>
          <cell r="F13145" t="str">
            <v>SINAPI JUNHO 2025</v>
          </cell>
        </row>
        <row r="13146">
          <cell r="A13146">
            <v>98044</v>
          </cell>
          <cell r="B13146" t="str">
            <v>BASE PARA POÇO DE VISITA RETANGULAR PARA ESGOTO, EM ALVENARIA COM BLOCOS DE CONCRETO, DIMENSÕES INTERNAS = 3,5X3,5 M, PROFUNDIDADE = 1,40 M, EXCLUINDO TAMPÃO. AF_12/2020</v>
          </cell>
          <cell r="C13146" t="str">
            <v>UN</v>
          </cell>
          <cell r="D13146">
            <v>14398.85</v>
          </cell>
          <cell r="E13146">
            <v>14881.79</v>
          </cell>
          <cell r="F13146" t="str">
            <v>SINAPI JUNHO 2025</v>
          </cell>
        </row>
        <row r="13147">
          <cell r="A13147">
            <v>98046</v>
          </cell>
          <cell r="B13147" t="str">
            <v>BASE PARA POÇO DE VISITA RETANGULAR PARA ESGOTO, EM ALVENARIA COM BLOCOS DE CONCRETO, DIMENSÕES INTERNAS = 3,5X4 M, PROFUNDIDADE = 1,40 M, EXCLUINDO TAMPÃO. AF_12/2020</v>
          </cell>
          <cell r="C13147" t="str">
            <v>UN</v>
          </cell>
          <cell r="D13147">
            <v>16056.3</v>
          </cell>
          <cell r="E13147">
            <v>16590.349999999999</v>
          </cell>
          <cell r="F13147" t="str">
            <v>SINAPI JUNHO 2025</v>
          </cell>
        </row>
        <row r="13148">
          <cell r="A13148">
            <v>98038</v>
          </cell>
          <cell r="B13148" t="str">
            <v>BASE PARA POÇO DE VISITA RETANGULAR PARA ESGOTO, EM ALVENARIA COM BLOCOS DE CONCRETO, DIMENSÕES INTERNAS = 3X3 M, PROFUNDIDADE = 1,40 M, EXCLUINDO TAMPÃO. AF_12/2020</v>
          </cell>
          <cell r="C13148" t="str">
            <v>UN</v>
          </cell>
          <cell r="D13148">
            <v>11229.94</v>
          </cell>
          <cell r="E13148">
            <v>11615.47</v>
          </cell>
          <cell r="F13148" t="str">
            <v>SINAPI JUNHO 2025</v>
          </cell>
        </row>
        <row r="13149">
          <cell r="A13149">
            <v>98040</v>
          </cell>
          <cell r="B13149" t="str">
            <v>BASE PARA POÇO DE VISITA RETANGULAR PARA ESGOTO, EM ALVENARIA COM BLOCOS DE CONCRETO, DIMENSÕES INTERNAS = 3X3,5 M, PROFUNDIDADE = 1,40 M, EXCLUINDO TAMPÃO. AF_12/2020</v>
          </cell>
          <cell r="C13149" t="str">
            <v>UN</v>
          </cell>
          <cell r="D13149">
            <v>12696.83</v>
          </cell>
          <cell r="E13149">
            <v>13128.62</v>
          </cell>
          <cell r="F13149" t="str">
            <v>SINAPI JUNHO 2025</v>
          </cell>
        </row>
        <row r="13150">
          <cell r="A13150">
            <v>98042</v>
          </cell>
          <cell r="B13150" t="str">
            <v>BASE PARA POÇO DE VISITA RETANGULAR PARA ESGOTO, EM ALVENARIA COM BLOCOS DE CONCRETO, DIMENSÕES INTERNAS = 3X4 M, PROFUNDIDADE = 1,40 M, EXCLUINDO TAMPÃO. AF_12/2020</v>
          </cell>
          <cell r="C13150" t="str">
            <v>UN</v>
          </cell>
          <cell r="D13150">
            <v>14163.79</v>
          </cell>
          <cell r="E13150">
            <v>14641.81</v>
          </cell>
          <cell r="F13150" t="str">
            <v>SINAPI JUNHO 2025</v>
          </cell>
        </row>
        <row r="13151">
          <cell r="A13151">
            <v>98048</v>
          </cell>
          <cell r="B13151" t="str">
            <v>BASE PARA POÇO DE VISITA RETANGULAR PARA ESGOTO, EM ALVENARIA COM BLOCOS DE CONCRETO, DIMENSÕES INTERNAS = 4X4 M, PROFUNDIDADE = 1,45 M, EXCLUINDO TAMPÃO. AF_12/2020</v>
          </cell>
          <cell r="C13151" t="str">
            <v>UN</v>
          </cell>
          <cell r="D13151">
            <v>17948.900000000001</v>
          </cell>
          <cell r="E13151">
            <v>18538.93</v>
          </cell>
          <cell r="F13151" t="str">
            <v>SINAPI JUNHO 2025</v>
          </cell>
        </row>
        <row r="13152">
          <cell r="A13152">
            <v>97955</v>
          </cell>
          <cell r="B13152" t="str">
            <v>CAIXA COM GRELHA DUPLA RETANGULAR, EM ALVENARIA COM BLOCOS DE CONCRETO, DIMENSÕES INTERNAS: 0,5X2,2X1 M. AF_12/2020</v>
          </cell>
          <cell r="C13152" t="str">
            <v>UN</v>
          </cell>
          <cell r="D13152">
            <v>2846.03</v>
          </cell>
          <cell r="E13152">
            <v>2926.8</v>
          </cell>
          <cell r="F13152" t="str">
            <v>SINAPI JUNHO 2025</v>
          </cell>
        </row>
        <row r="13153">
          <cell r="A13153">
            <v>97948</v>
          </cell>
          <cell r="B13153" t="str">
            <v>CAIXA COM GRELHA DUPLA RETANGULAR, EM ALVENARIA COM TIJOLOS CERÂMICOS MACIÇOS, DIMENSÕES INTERNAS: 0,5X2,2X1 M. AF_12/2020</v>
          </cell>
          <cell r="C13153" t="str">
            <v>UN</v>
          </cell>
          <cell r="D13153">
            <v>3004.71</v>
          </cell>
          <cell r="E13153">
            <v>3109.37</v>
          </cell>
          <cell r="F13153" t="str">
            <v>SINAPI JUNHO 2025</v>
          </cell>
        </row>
        <row r="13154">
          <cell r="A13154">
            <v>97934</v>
          </cell>
          <cell r="B13154" t="str">
            <v>CAIXA COM GRELHA DUPLA RETANGULAR, EM CONCRETO PRÉ-MOLDADO, DIMENSÕES INTERNAS: 0,5X2,2X1,0 M. AF_12/2020</v>
          </cell>
          <cell r="C13154" t="str">
            <v>UN</v>
          </cell>
          <cell r="D13154">
            <v>2186.81</v>
          </cell>
          <cell r="E13154">
            <v>2239.85</v>
          </cell>
          <cell r="F13154" t="str">
            <v>SINAPI JUNHO 2025</v>
          </cell>
        </row>
        <row r="13155">
          <cell r="A13155">
            <v>97953</v>
          </cell>
          <cell r="B13155" t="str">
            <v>CAIXA COM GRELHA SIMPLES RETANGULAR, EM ALVENARIA COM BLOCOS DE CONCRETO, DIMENSÕES INTERNAS: 0,5X1X1 M. AF_12/2020</v>
          </cell>
          <cell r="C13155" t="str">
            <v>UN</v>
          </cell>
          <cell r="D13155">
            <v>1312.9</v>
          </cell>
          <cell r="E13155">
            <v>1352.12</v>
          </cell>
          <cell r="F13155" t="str">
            <v>SINAPI JUNHO 2025</v>
          </cell>
        </row>
        <row r="13156">
          <cell r="A13156">
            <v>97947</v>
          </cell>
          <cell r="B13156" t="str">
            <v>CAIXA COM GRELHA SIMPLES RETANGULAR, EM ALVENARIA COM TIJOLOS CERÂMICOS MACIÇOS, DIMENSÕES INTERNAS: 0,5X1X1 M. AF_12/2020</v>
          </cell>
          <cell r="C13156" t="str">
            <v>UN</v>
          </cell>
          <cell r="D13156">
            <v>1628.98</v>
          </cell>
          <cell r="E13156">
            <v>1686.57</v>
          </cell>
          <cell r="F13156" t="str">
            <v>SINAPI JUNHO 2025</v>
          </cell>
        </row>
        <row r="13157">
          <cell r="A13157">
            <v>97933</v>
          </cell>
          <cell r="B13157" t="str">
            <v>CAIXA COM GRELHA SIMPLES RETANGULAR, EM CONCRETO PRÉ-MOLDADO, DIMENSÕES INTERNAS: 0,6X1,0X1,0 M. AF_12/2020</v>
          </cell>
          <cell r="C13157" t="str">
            <v>UN</v>
          </cell>
          <cell r="D13157">
            <v>901.4</v>
          </cell>
          <cell r="E13157">
            <v>904.79</v>
          </cell>
          <cell r="F13157" t="str">
            <v>SINAPI JUNHO 2025</v>
          </cell>
        </row>
        <row r="13158">
          <cell r="A13158">
            <v>97961</v>
          </cell>
          <cell r="B13158" t="str">
            <v>CAIXA PARA BOCA DE LOBO COMBINADA COM GRELHA RETANGULAR, EM ALVENARIA COM BLOCOS DE CONCRETO, DIMENSÕES INTERNAS: 1,3X1X1,2 M. AF_12/2020</v>
          </cell>
          <cell r="C13158" t="str">
            <v>UN</v>
          </cell>
          <cell r="D13158">
            <v>2354.69</v>
          </cell>
          <cell r="E13158">
            <v>2435.2199999999998</v>
          </cell>
          <cell r="F13158" t="str">
            <v>SINAPI JUNHO 2025</v>
          </cell>
        </row>
        <row r="13159">
          <cell r="A13159">
            <v>97951</v>
          </cell>
          <cell r="B13159" t="str">
            <v>CAIXA PARA BOCA DE LOBO COMBINADA COM GRELHA RETANGULAR, EM ALVENARIA COM TIJOLOS CERÂMICOS MACIÇOS, DIMENSÕES INTERNAS: 1,3X1X1,2 M. AF_12/2020</v>
          </cell>
          <cell r="C13159" t="str">
            <v>UN</v>
          </cell>
          <cell r="D13159">
            <v>2678.35</v>
          </cell>
          <cell r="E13159">
            <v>2784.67</v>
          </cell>
          <cell r="F13159" t="str">
            <v>SINAPI JUNHO 2025</v>
          </cell>
        </row>
        <row r="13160">
          <cell r="A13160">
            <v>97973</v>
          </cell>
          <cell r="B13160" t="str">
            <v>CAIXA PARA BOCA DE LOBO DUPLA COMBINADA COM GRELHA RETANGULAR, EM ALVENARIA COM BLOCOS DE CONCRETO, DIMENSÕES INTERNAS: 1,3X2,2X1,2 M. AF_12/2020</v>
          </cell>
          <cell r="C13160" t="str">
            <v>UN</v>
          </cell>
          <cell r="D13160">
            <v>4382.43</v>
          </cell>
          <cell r="E13160">
            <v>4529.07</v>
          </cell>
          <cell r="F13160" t="str">
            <v>SINAPI JUNHO 2025</v>
          </cell>
        </row>
        <row r="13161">
          <cell r="A13161">
            <v>97952</v>
          </cell>
          <cell r="B13161" t="str">
            <v>CAIXA PARA BOCA DE LOBO DUPLA COMBINADA COM GRELHA RETANGULAR, EM ALVENARIA COM TIJOLOS CERÂMICOS MACIÇOS, DIMENSÕES INTERNAS: 1,3X2,2X1,2 M. AF_12/2020</v>
          </cell>
          <cell r="C13161" t="str">
            <v>UN</v>
          </cell>
          <cell r="D13161">
            <v>4646.5600000000004</v>
          </cell>
          <cell r="E13161">
            <v>4827.84</v>
          </cell>
          <cell r="F13161" t="str">
            <v>SINAPI JUNHO 2025</v>
          </cell>
        </row>
        <row r="13162">
          <cell r="A13162">
            <v>97957</v>
          </cell>
          <cell r="B13162" t="str">
            <v>CAIXA PARA BOCA DE LOBO DUPLA RETANGULAR, EM ALVENARIA COM BLOCOS DE CONCRETO, DIMENSÕES INTERNAS: 0,6X2,2X1,2 M. AF_12/2020</v>
          </cell>
          <cell r="C13162" t="str">
            <v>UN</v>
          </cell>
          <cell r="D13162">
            <v>2678.17</v>
          </cell>
          <cell r="E13162">
            <v>2787.83</v>
          </cell>
          <cell r="F13162" t="str">
            <v>SINAPI JUNHO 2025</v>
          </cell>
        </row>
        <row r="13163">
          <cell r="A13163">
            <v>97950</v>
          </cell>
          <cell r="B13163" t="str">
            <v>CAIXA PARA BOCA DE LOBO DUPLA RETANGULAR, EM ALVENARIA COM TIJOLOS CERÂMICOS MACIÇOS, DIMENSÕES INTERNAS: 0,6X2,2X1,2 M. AF_12/2020</v>
          </cell>
          <cell r="C13163" t="str">
            <v>UN</v>
          </cell>
          <cell r="D13163">
            <v>3012.03</v>
          </cell>
          <cell r="E13163">
            <v>3151.29</v>
          </cell>
          <cell r="F13163" t="str">
            <v>SINAPI JUNHO 2025</v>
          </cell>
        </row>
        <row r="13164">
          <cell r="A13164">
            <v>97936</v>
          </cell>
          <cell r="B13164" t="str">
            <v>CAIXA PARA BOCA DE LOBO DUPLA RETANGULAR, EM CONCRETO PRÉ-MOLDADO, DIMENSÕES INTERNAS: 0,6X2,2X1,2 M. AF_12/2020</v>
          </cell>
          <cell r="C13164" t="str">
            <v>UN</v>
          </cell>
          <cell r="D13164">
            <v>1988.02</v>
          </cell>
          <cell r="E13164">
            <v>2067.6</v>
          </cell>
          <cell r="F13164" t="str">
            <v>SINAPI JUNHO 2025</v>
          </cell>
        </row>
        <row r="13165">
          <cell r="A13165">
            <v>97956</v>
          </cell>
          <cell r="B13165" t="str">
            <v>CAIXA PARA BOCA DE LOBO SIMPLES RETANGULAR, EM ALVENARIA COM BLOCOS DE CONCRETO, DIMENSÕES INTERNAS: 0,6X1X1,2 M. AF_12/2020</v>
          </cell>
          <cell r="C13165" t="str">
            <v>UN</v>
          </cell>
          <cell r="D13165">
            <v>1499.64</v>
          </cell>
          <cell r="E13165">
            <v>1559.07</v>
          </cell>
          <cell r="F13165" t="str">
            <v>SINAPI JUNHO 2025</v>
          </cell>
        </row>
        <row r="13166">
          <cell r="A13166">
            <v>97949</v>
          </cell>
          <cell r="B13166" t="str">
            <v>CAIXA PARA BOCA DE LOBO SIMPLES RETANGULAR, EM ALVENARIA COM TIJOLOS CERÂMICOS MACIÇOS, DIMENSÕES INTERNAS: 0,6X1X1,2 M. AF_12/2020</v>
          </cell>
          <cell r="C13166" t="str">
            <v>UN</v>
          </cell>
          <cell r="D13166">
            <v>1702.62</v>
          </cell>
          <cell r="E13166">
            <v>1780.85</v>
          </cell>
          <cell r="F13166" t="str">
            <v>SINAPI JUNHO 2025</v>
          </cell>
        </row>
        <row r="13167">
          <cell r="A13167">
            <v>97935</v>
          </cell>
          <cell r="B13167" t="str">
            <v>CAIXA PARA BOCA DE LOBO SIMPLES RETANGULAR, EM CONCRETO PRÉ-MOLDADO, DIMENSÕES INTERNAS: 0,6X1,0X1,2 M. AF_12/2020</v>
          </cell>
          <cell r="C13167" t="str">
            <v>UN</v>
          </cell>
          <cell r="D13167">
            <v>785.92</v>
          </cell>
          <cell r="E13167">
            <v>801.84</v>
          </cell>
          <cell r="F13167" t="str">
            <v>SINAPI JUNHO 2025</v>
          </cell>
        </row>
        <row r="13168">
          <cell r="A13168">
            <v>99319</v>
          </cell>
          <cell r="B13168" t="str">
            <v>CHAMINÉ CIRCULAR PARA POÇO DE VISITA PARA DRENAGEM, EM ALVENARIA COM TIJOLOS CERÂMICOS MACIÇOS, DIÂMETRO INTERNO = 0,6 M. AF_12/2020</v>
          </cell>
          <cell r="C13168" t="str">
            <v>M</v>
          </cell>
          <cell r="D13168">
            <v>862.28</v>
          </cell>
          <cell r="E13168">
            <v>907.5</v>
          </cell>
          <cell r="F13168" t="str">
            <v>SINAPI JUNHO 2025</v>
          </cell>
        </row>
        <row r="13169">
          <cell r="A13169">
            <v>99318</v>
          </cell>
          <cell r="B13169" t="str">
            <v>CHAMINÉ CIRCULAR PARA POÇO DE VISITA PARA DRENAGEM, EM CONCRETO PRÉ-MOLDADO, DIÂMETRO INTERNO = 0,6 M. AF_12/2020</v>
          </cell>
          <cell r="C13169" t="str">
            <v>M</v>
          </cell>
          <cell r="D13169">
            <v>241.67</v>
          </cell>
          <cell r="E13169">
            <v>243.58</v>
          </cell>
          <cell r="F13169" t="str">
            <v>SINAPI JUNHO 2025</v>
          </cell>
        </row>
        <row r="13170">
          <cell r="A13170">
            <v>98051</v>
          </cell>
          <cell r="B13170" t="str">
            <v>CHAMINÉ CIRCULAR PARA POÇO DE VISITA PARA ESGOTO, EM ALVENARIA COM TIJOLOS CERÂMICOS MACIÇOS, DIÂMETRO INTERNO = 0,6 M. AF_12/2020</v>
          </cell>
          <cell r="C13170" t="str">
            <v>M</v>
          </cell>
          <cell r="D13170">
            <v>925.64</v>
          </cell>
          <cell r="E13170">
            <v>971.12</v>
          </cell>
          <cell r="F13170" t="str">
            <v>SINAPI JUNHO 2025</v>
          </cell>
        </row>
        <row r="13171">
          <cell r="A13171">
            <v>98050</v>
          </cell>
          <cell r="B13171" t="str">
            <v>CHAMINÉ CIRCULAR PARA POÇO DE VISITA PARA ESGOTO, EM CONCRETO PRÉ-MOLDADO, DIÂMETRO INTERNO = 0,6 M. AF_12/2020</v>
          </cell>
          <cell r="C13171" t="str">
            <v>M</v>
          </cell>
          <cell r="D13171">
            <v>242.63</v>
          </cell>
          <cell r="E13171">
            <v>244.55</v>
          </cell>
          <cell r="F13171" t="str">
            <v>SINAPI JUNHO 2025</v>
          </cell>
        </row>
        <row r="13172">
          <cell r="A13172">
            <v>99272</v>
          </cell>
          <cell r="B13172" t="str">
            <v>POÇO DE INSPEÇÃO CIRCULAR PARA DRENAGEM, EM ALVENARIA COM TIJOLOS CERÂMICOS MACIÇOS, DIÂMETRO INTERNO = 0,60 M, PROFUNDIDADE = 0,95 M, EXCLUINDO TAMPÃO. AF_12/2020</v>
          </cell>
          <cell r="C13172" t="str">
            <v>UN</v>
          </cell>
          <cell r="D13172">
            <v>1049.06</v>
          </cell>
          <cell r="E13172">
            <v>1097.3699999999999</v>
          </cell>
          <cell r="F13172" t="str">
            <v>SINAPI JUNHO 2025</v>
          </cell>
        </row>
        <row r="13173">
          <cell r="A13173">
            <v>99273</v>
          </cell>
          <cell r="B13173" t="str">
            <v>POÇO DE INSPEÇÃO CIRCULAR PARA DRENAGEM, EM ALVENARIA COM TIJOLOS CERÂMICOS MACIÇOS, DIÂMETRO INTERNO = 0,60 M, PROFUNDIDADE = 1,45 M, EXCLUINDO TAMPÃO. AF_12/2020</v>
          </cell>
          <cell r="C13173" t="str">
            <v>UN</v>
          </cell>
          <cell r="D13173">
            <v>1479.82</v>
          </cell>
          <cell r="E13173">
            <v>1550.81</v>
          </cell>
          <cell r="F13173" t="str">
            <v>SINAPI JUNHO 2025</v>
          </cell>
        </row>
        <row r="13174">
          <cell r="A13174">
            <v>99268</v>
          </cell>
          <cell r="B13174" t="str">
            <v>POÇO DE INSPEÇÃO CIRCULAR PARA DRENAGEM, EM CONCRETO PRÉ-MOLDADO, DIÂMETRO INTERNO = 0,60 M, PROFUNDIDADE = 0,90 M, EXCLUINDO TAMPÃO. AF_12/2020</v>
          </cell>
          <cell r="C13174" t="str">
            <v>UN</v>
          </cell>
          <cell r="D13174">
            <v>421.1</v>
          </cell>
          <cell r="E13174">
            <v>431.13</v>
          </cell>
          <cell r="F13174" t="str">
            <v>SINAPI JUNHO 2025</v>
          </cell>
        </row>
        <row r="13175">
          <cell r="A13175">
            <v>99270</v>
          </cell>
          <cell r="B13175" t="str">
            <v>POÇO DE INSPEÇÃO CIRCULAR PARA DRENAGEM, EM CONCRETO PRÉ-MOLDADO, DIÂMETRO INTERNO = 0,60 M, PROFUNDIDADE = 1,40 M, EXCLUINDO TAMPÃO. AF_12/2020</v>
          </cell>
          <cell r="C13175" t="str">
            <v>UN</v>
          </cell>
          <cell r="D13175">
            <v>545.35</v>
          </cell>
          <cell r="E13175">
            <v>556.45000000000005</v>
          </cell>
          <cell r="F13175" t="str">
            <v>SINAPI JUNHO 2025</v>
          </cell>
        </row>
        <row r="13176">
          <cell r="A13176">
            <v>97976</v>
          </cell>
          <cell r="B13176" t="str">
            <v>POÇO DE INSPEÇÃO CIRCULAR PARA ESGOTO, EM ALVENARIA COM TIJOLOS CERÂMICOS MACIÇOS, DIÂMETRO INTERNO = 0,60 M, PROFUNDIDADE = 0,95 M, EXCLUINDO TAMPÃO. AF_12/2020</v>
          </cell>
          <cell r="C13176" t="str">
            <v>UN</v>
          </cell>
          <cell r="D13176">
            <v>1094.48</v>
          </cell>
          <cell r="E13176">
            <v>1142.97</v>
          </cell>
          <cell r="F13176" t="str">
            <v>SINAPI JUNHO 2025</v>
          </cell>
        </row>
        <row r="13177">
          <cell r="A13177">
            <v>97977</v>
          </cell>
          <cell r="B13177" t="str">
            <v>POÇO DE INSPEÇÃO CIRCULAR PARA ESGOTO, EM ALVENARIA COM TIJOLOS CERÂMICOS MACIÇOS, DIÂMETRO INTERNO = 0,60 M, PROFUNDIDADE = 1,45 M, EXCLUINDO TAMPÃO. AF_12/2020</v>
          </cell>
          <cell r="C13177" t="str">
            <v>UN</v>
          </cell>
          <cell r="D13177">
            <v>1560.32</v>
          </cell>
          <cell r="E13177">
            <v>1631.65</v>
          </cell>
          <cell r="F13177" t="str">
            <v>SINAPI JUNHO 2025</v>
          </cell>
        </row>
        <row r="13178">
          <cell r="A13178">
            <v>97974</v>
          </cell>
          <cell r="B13178" t="str">
            <v>POÇO DE INSPEÇÃO CIRCULAR PARA ESGOTO, EM CONCRETO PRÉ-MOLDADO, DIÂMETRO INTERNO = 0,60 M, PROFUNDIDADE = 0,90 M, EXCLUINDO TAMPÃO. AF_12/2020</v>
          </cell>
          <cell r="C13178" t="str">
            <v>UN</v>
          </cell>
          <cell r="D13178">
            <v>425.61</v>
          </cell>
          <cell r="E13178">
            <v>435.67</v>
          </cell>
          <cell r="F13178" t="str">
            <v>SINAPI JUNHO 2025</v>
          </cell>
        </row>
        <row r="13179">
          <cell r="A13179">
            <v>97975</v>
          </cell>
          <cell r="B13179" t="str">
            <v>POÇO DE INSPEÇÃO CIRCULAR PARA ESGOTO, EM CONCRETO PRÉ-MOLDADO, DIÂMETRO INTERNO = 0,60 M, PROFUNDIDADE = 1,40 M, EXCLUINDO TAMPÃO. AF_12/2020</v>
          </cell>
          <cell r="C13179" t="str">
            <v>UN</v>
          </cell>
          <cell r="D13179">
            <v>550.63</v>
          </cell>
          <cell r="E13179">
            <v>561.75</v>
          </cell>
          <cell r="F13179" t="str">
            <v>SINAPI JUNHO 2025</v>
          </cell>
        </row>
        <row r="13180">
          <cell r="A13180">
            <v>101798</v>
          </cell>
          <cell r="B13180" t="str">
            <v>TAMPA PARA CAIXA TIPO R1, EM FERRO FUNDIDO, DIMENSÕES INTERNAS: 0,40 X 0,60 M - FORNECIMENTO E INSTALAÇÃO. AF_12/2020</v>
          </cell>
          <cell r="C13180" t="str">
            <v>UN</v>
          </cell>
          <cell r="D13180">
            <v>336.36</v>
          </cell>
          <cell r="E13180">
            <v>340.66</v>
          </cell>
          <cell r="F13180" t="str">
            <v>SINAPI JUNHO 2025</v>
          </cell>
        </row>
        <row r="13181">
          <cell r="A13181">
            <v>101799</v>
          </cell>
          <cell r="B13181" t="str">
            <v>TAMPA PARA CAIXA TIPO R2 E R3, EM FERRO FUNDIDO, DIMENSÕES INTERNAS: 0,55 X 1,10 M - FORNECIMENTO E INSTALAÇÃO. AF_12/2020</v>
          </cell>
          <cell r="C13181" t="str">
            <v>UN</v>
          </cell>
          <cell r="D13181">
            <v>809.61</v>
          </cell>
          <cell r="E13181">
            <v>816.74</v>
          </cell>
          <cell r="F13181" t="str">
            <v>SINAPI JUNHO 2025</v>
          </cell>
        </row>
        <row r="13182">
          <cell r="A13182">
            <v>102487</v>
          </cell>
          <cell r="B13182" t="str">
            <v>CONCRETO CICLÓPICO FCK = 15MPA, 30% PEDRA DE MÃO EM VOLUME REAL, INCLUSIVE LANÇAMENTO. AF_05/2021</v>
          </cell>
          <cell r="C13182" t="str">
            <v>M3</v>
          </cell>
          <cell r="D13182">
            <v>599.20000000000005</v>
          </cell>
          <cell r="E13182">
            <v>622.76</v>
          </cell>
          <cell r="F13182" t="str">
            <v>SINAPI JUNHO 2025</v>
          </cell>
        </row>
        <row r="13183">
          <cell r="A13183">
            <v>102486</v>
          </cell>
          <cell r="B13183" t="str">
            <v>CONCRETO FCK = 15MPA, TRAÇO 1:3,4:3,4 (EM MASSA SECA DE CIMENTO/ AREIA MÉDIA/ SEIXO ROLADO) - PREPARO MANUAL. AF_05/2021</v>
          </cell>
          <cell r="C13183" t="str">
            <v>M3</v>
          </cell>
          <cell r="D13183">
            <v>652.73</v>
          </cell>
          <cell r="E13183">
            <v>665.27</v>
          </cell>
          <cell r="F13183" t="str">
            <v>SINAPI JUNHO 2025</v>
          </cell>
        </row>
        <row r="13184">
          <cell r="A13184">
            <v>102474</v>
          </cell>
          <cell r="B13184" t="str">
            <v>CONCRETO FCK = 15MPA, TRAÇO 1:3,4:3,4 (EM MASSA SECA DE CIMENTO/ AREIA MÉDIA/ SEIXO ROLADO) - PREPARO MECÂNICO COM BETONEIRA 400 L. AF_05/2021</v>
          </cell>
          <cell r="C13184" t="str">
            <v>M3</v>
          </cell>
          <cell r="D13184">
            <v>589.57000000000005</v>
          </cell>
          <cell r="E13184">
            <v>597.28</v>
          </cell>
          <cell r="F13184" t="str">
            <v>SINAPI JUNHO 2025</v>
          </cell>
        </row>
        <row r="13185">
          <cell r="A13185">
            <v>102480</v>
          </cell>
          <cell r="B13185" t="str">
            <v>CONCRETO FCK = 15MPA, TRAÇO 1:3,4:3,4 (EM MASSA SECA DE CIMENTO/ AREIA MÉDIA/ SEIXO ROLADO) - PREPARO MECÂNICO COM BETONEIRA 600 L. AF_05/2021</v>
          </cell>
          <cell r="C13185" t="str">
            <v>M3</v>
          </cell>
          <cell r="D13185">
            <v>583.39</v>
          </cell>
          <cell r="E13185">
            <v>590.12</v>
          </cell>
          <cell r="F13185" t="str">
            <v>SINAPI JUNHO 2025</v>
          </cell>
        </row>
        <row r="13186">
          <cell r="A13186">
            <v>94975</v>
          </cell>
          <cell r="B13186" t="str">
            <v>CONCRETO FCK = 15MPA, TRAÇO 1:3,4:3,5 (EM MASSA SECA DE CIMENTO/ AREIA MÉDIA/ BRITA 1) - PREPARO MANUAL. AF_05/2021</v>
          </cell>
          <cell r="C13186" t="str">
            <v>M3</v>
          </cell>
          <cell r="D13186">
            <v>508.62</v>
          </cell>
          <cell r="E13186">
            <v>521.09</v>
          </cell>
          <cell r="F13186" t="str">
            <v>SINAPI JUNHO 2025</v>
          </cell>
        </row>
        <row r="13187">
          <cell r="A13187">
            <v>94963</v>
          </cell>
          <cell r="B13187" t="str">
            <v>CONCRETO FCK = 15MPA, TRAÇO 1:3,4:3,5 (EM MASSA SECA DE CIMENTO/ AREIA MÉDIA/ BRITA 1) - PREPARO MECÂNICO COM BETONEIRA 400 L. AF_05/2021</v>
          </cell>
          <cell r="C13187" t="str">
            <v>M3</v>
          </cell>
          <cell r="D13187">
            <v>446.57</v>
          </cell>
          <cell r="E13187">
            <v>454.13</v>
          </cell>
          <cell r="F13187" t="str">
            <v>SINAPI JUNHO 2025</v>
          </cell>
        </row>
        <row r="13188">
          <cell r="A13188">
            <v>94969</v>
          </cell>
          <cell r="B13188" t="str">
            <v>CONCRETO FCK = 15MPA, TRAÇO 1:3,4:3,5 (EM MASSA SECA DE CIMENTO/ AREIA MÉDIA/ BRITA 1) - PREPARO MECÂNICO COM BETONEIRA 600 L. AF_05/2021</v>
          </cell>
          <cell r="C13188" t="str">
            <v>M3</v>
          </cell>
          <cell r="D13188">
            <v>439.9</v>
          </cell>
          <cell r="E13188">
            <v>446.48</v>
          </cell>
          <cell r="F13188" t="str">
            <v>SINAPI JUNHO 2025</v>
          </cell>
        </row>
        <row r="13189">
          <cell r="A13189">
            <v>102475</v>
          </cell>
          <cell r="B13189" t="str">
            <v>CONCRETO FCK = 20MPA, TRAÇO 1:2,6:2,9 (EM MASSA SECA DE CIMENTO/ AREIA MÉDIA/ SEIXO ROLADO) - PREPARO MECÂNICO COM BETONEIRA 400 L. AF_05/2021</v>
          </cell>
          <cell r="C13189" t="str">
            <v>M3</v>
          </cell>
          <cell r="D13189">
            <v>630.66999999999996</v>
          </cell>
          <cell r="E13189">
            <v>639.16</v>
          </cell>
          <cell r="F13189" t="str">
            <v>SINAPI JUNHO 2025</v>
          </cell>
        </row>
        <row r="13190">
          <cell r="A13190">
            <v>102481</v>
          </cell>
          <cell r="B13190" t="str">
            <v>CONCRETO FCK = 20MPA, TRAÇO 1:2,6:2,9 (EM MASSA SECA DE CIMENTO/ AREIA MÉDIA/ SEIXO ROLADO) - PREPARO MECÂNICO COM BETONEIRA 600 L. AF_05/2021</v>
          </cell>
          <cell r="C13190" t="str">
            <v>M3</v>
          </cell>
          <cell r="D13190">
            <v>617.83000000000004</v>
          </cell>
          <cell r="E13190">
            <v>624.62</v>
          </cell>
          <cell r="F13190" t="str">
            <v>SINAPI JUNHO 2025</v>
          </cell>
        </row>
        <row r="13191">
          <cell r="A13191">
            <v>94964</v>
          </cell>
          <cell r="B13191" t="str">
            <v>CONCRETO FCK = 20MPA, TRAÇO 1:2,7:3 (EM MASSA SECA DE CIMENTO/ AREIA MÉDIA/ BRITA 1) - PREPARO MECÂNICO COM BETONEIRA 400 L. AF_05/2021</v>
          </cell>
          <cell r="C13191" t="str">
            <v>M3</v>
          </cell>
          <cell r="D13191">
            <v>483.44</v>
          </cell>
          <cell r="E13191">
            <v>491.68</v>
          </cell>
          <cell r="F13191" t="str">
            <v>SINAPI JUNHO 2025</v>
          </cell>
        </row>
        <row r="13192">
          <cell r="A13192">
            <v>94970</v>
          </cell>
          <cell r="B13192" t="str">
            <v>CONCRETO FCK = 20MPA, TRAÇO 1:2,7:3 (EM MASSA SECA DE CIMENTO/ AREIA MÉDIA/ BRITA 1) - PREPARO MECÂNICO COM BETONEIRA 600 L. AF_05/2021</v>
          </cell>
          <cell r="C13192" t="str">
            <v>M3</v>
          </cell>
          <cell r="D13192">
            <v>470.12</v>
          </cell>
          <cell r="E13192">
            <v>476.7</v>
          </cell>
          <cell r="F13192" t="str">
            <v>SINAPI JUNHO 2025</v>
          </cell>
        </row>
        <row r="13193">
          <cell r="A13193">
            <v>102476</v>
          </cell>
          <cell r="B13193" t="str">
            <v>CONCRETO FCK = 25MPA, TRAÇO 1:2,2:2,5 (EM MASSA SECA DE CIMENTO/ AREIA MÉDIA/ SEIXO ROLADO) - PREPARO MECÂNICO COM BETONEIRA 400 L. AF_05/2021</v>
          </cell>
          <cell r="C13193" t="str">
            <v>M3</v>
          </cell>
          <cell r="D13193">
            <v>645.67999999999995</v>
          </cell>
          <cell r="E13193">
            <v>652.99</v>
          </cell>
          <cell r="F13193" t="str">
            <v>SINAPI JUNHO 2025</v>
          </cell>
        </row>
        <row r="13194">
          <cell r="A13194">
            <v>102482</v>
          </cell>
          <cell r="B13194" t="str">
            <v>CONCRETO FCK = 25MPA, TRAÇO 1:2,2:2,5 (EM MASSA SECA DE CIMENTO/ AREIA MÉDIA/ SEIXO ROLADO) - PREPARO MECÂNICO COM BETONEIRA 600 L. AF_05/2021</v>
          </cell>
          <cell r="C13194" t="str">
            <v>M3</v>
          </cell>
          <cell r="D13194">
            <v>643.05999999999995</v>
          </cell>
          <cell r="E13194">
            <v>649.53</v>
          </cell>
          <cell r="F13194" t="str">
            <v>SINAPI JUNHO 2025</v>
          </cell>
        </row>
        <row r="13195">
          <cell r="A13195">
            <v>94965</v>
          </cell>
          <cell r="B13195" t="str">
            <v>CONCRETO FCK = 25MPA, TRAÇO 1:2,3:2,7 (EM MASSA SECA DE CIMENTO/ AREIA MÉDIA/ BRITA 1) - PREPARO MECÂNICO COM BETONEIRA 400 L. AF_05/2021</v>
          </cell>
          <cell r="C13195" t="str">
            <v>M3</v>
          </cell>
          <cell r="D13195">
            <v>499.03</v>
          </cell>
          <cell r="E13195">
            <v>506.55</v>
          </cell>
          <cell r="F13195" t="str">
            <v>SINAPI JUNHO 2025</v>
          </cell>
        </row>
        <row r="13196">
          <cell r="A13196">
            <v>94971</v>
          </cell>
          <cell r="B13196" t="str">
            <v>CONCRETO FCK = 25MPA, TRAÇO 1:2,3:2,7 (EM MASSA SECA DE CIMENTO/ AREIA MÉDIA/ BRITA 1) - PREPARO MECÂNICO COM BETONEIRA 600 L. AF_05/2021</v>
          </cell>
          <cell r="C13196" t="str">
            <v>M3</v>
          </cell>
          <cell r="D13196">
            <v>492.23</v>
          </cell>
          <cell r="E13196">
            <v>498.66</v>
          </cell>
          <cell r="F13196" t="str">
            <v>SINAPI JUNHO 2025</v>
          </cell>
        </row>
        <row r="13197">
          <cell r="A13197">
            <v>102477</v>
          </cell>
          <cell r="B13197" t="str">
            <v>CONCRETO FCK = 30MPA, TRAÇO 1:1,9:2,3 (EM MASSA SECA DE CIMENTO/ AREIA MÉDIA/ SEIXO ROLADO) - PREPARO MECÂNICO COM BETONEIRA 400 L. AF_05/2021</v>
          </cell>
          <cell r="C13197" t="str">
            <v>M3</v>
          </cell>
          <cell r="D13197">
            <v>678.78</v>
          </cell>
          <cell r="E13197">
            <v>686.85</v>
          </cell>
          <cell r="F13197" t="str">
            <v>SINAPI JUNHO 2025</v>
          </cell>
        </row>
        <row r="13198">
          <cell r="A13198">
            <v>102483</v>
          </cell>
          <cell r="B13198" t="str">
            <v>CONCRETO FCK = 30MPA, TRAÇO 1:1,9:2,3 (EM MASSA SECA DE CIMENTO/ AREIA MÉDIA/ SEIXO ROLADO) - PREPARO MECÂNICO COM BETONEIRA 600 L. AF_05/2021</v>
          </cell>
          <cell r="C13198" t="str">
            <v>M3</v>
          </cell>
          <cell r="D13198">
            <v>671.66</v>
          </cell>
          <cell r="E13198">
            <v>678.34</v>
          </cell>
          <cell r="F13198" t="str">
            <v>SINAPI JUNHO 2025</v>
          </cell>
        </row>
        <row r="13199">
          <cell r="A13199">
            <v>94966</v>
          </cell>
          <cell r="B13199" t="str">
            <v>CONCRETO FCK = 30MPA, TRAÇO 1:2,1:2,5 (EM MASSA SECA DE CIMENTO/ AREIA MÉDIA/ BRITA 1) - PREPARO MECÂNICO COM BETONEIRA 400 L. AF_05/2021</v>
          </cell>
          <cell r="C13199" t="str">
            <v>M3</v>
          </cell>
          <cell r="D13199">
            <v>514.17999999999995</v>
          </cell>
          <cell r="E13199">
            <v>521.63</v>
          </cell>
          <cell r="F13199" t="str">
            <v>SINAPI JUNHO 2025</v>
          </cell>
        </row>
        <row r="13200">
          <cell r="A13200">
            <v>94972</v>
          </cell>
          <cell r="B13200" t="str">
            <v>CONCRETO FCK = 30MPA, TRAÇO 1:2,1:2,5 (EM MASSA SECA DE CIMENTO/ AREIA MÉDIA/ BRITA 1) - PREPARO MECÂNICO COM BETONEIRA 600 L. AF_05/2021</v>
          </cell>
          <cell r="C13200" t="str">
            <v>M3</v>
          </cell>
          <cell r="D13200">
            <v>507.37</v>
          </cell>
          <cell r="E13200">
            <v>513.75</v>
          </cell>
          <cell r="F13200" t="str">
            <v>SINAPI JUNHO 2025</v>
          </cell>
        </row>
        <row r="13201">
          <cell r="A13201">
            <v>102478</v>
          </cell>
          <cell r="B13201" t="str">
            <v>CONCRETO FCK = 40MPA, TRAÇO 1:1,4:1,8 (EM MASSA SECA DE CIMENTO/ AREIA MÉDIA/ SEIXO ROLADO) - PREPARO MECÂNICO COM BETONEIRA 400 L. AF_05/2021</v>
          </cell>
          <cell r="C13201" t="str">
            <v>M3</v>
          </cell>
          <cell r="D13201">
            <v>724.21</v>
          </cell>
          <cell r="E13201">
            <v>731.52</v>
          </cell>
          <cell r="F13201" t="str">
            <v>SINAPI JUNHO 2025</v>
          </cell>
        </row>
        <row r="13202">
          <cell r="A13202">
            <v>102484</v>
          </cell>
          <cell r="B13202" t="str">
            <v>CONCRETO FCK = 40MPA, TRAÇO 1:1,4:1,8 (EM MASSA SECA DE CIMENTO/ AREIA MÉDIA/ SEIXO ROLADO) - PREPARO MECÂNICO COM BETONEIRA 600 L. AF_05/2021</v>
          </cell>
          <cell r="C13202" t="str">
            <v>M3</v>
          </cell>
          <cell r="D13202">
            <v>723.43</v>
          </cell>
          <cell r="E13202">
            <v>730.11</v>
          </cell>
          <cell r="F13202" t="str">
            <v>SINAPI JUNHO 2025</v>
          </cell>
        </row>
        <row r="13203">
          <cell r="A13203">
            <v>94967</v>
          </cell>
          <cell r="B13203" t="str">
            <v>CONCRETO FCK = 40MPA, TRAÇO 1:1,6:1,9 (EM MASSA SECA DE CIMENTO/ AREIA MÉDIA/ BRITA 1) - PREPARO MECÂNICO COM BETONEIRA 400 L. AF_05/2021</v>
          </cell>
          <cell r="C13203" t="str">
            <v>M3</v>
          </cell>
          <cell r="D13203">
            <v>580.79</v>
          </cell>
          <cell r="E13203">
            <v>588.71</v>
          </cell>
          <cell r="F13203" t="str">
            <v>SINAPI JUNHO 2025</v>
          </cell>
        </row>
        <row r="13204">
          <cell r="A13204">
            <v>94973</v>
          </cell>
          <cell r="B13204" t="str">
            <v>CONCRETO FCK = 40MPA, TRAÇO 1:1,6:1,9 (EM MASSA SECA DE CIMENTO/ AREIA MÉDIA/ BRITA 1) - PREPARO MECÂNICO COM BETONEIRA 600 L. AF_05/2021</v>
          </cell>
          <cell r="C13204" t="str">
            <v>M3</v>
          </cell>
          <cell r="D13204">
            <v>572.02</v>
          </cell>
          <cell r="E13204">
            <v>578.59</v>
          </cell>
          <cell r="F13204" t="str">
            <v>SINAPI JUNHO 2025</v>
          </cell>
        </row>
        <row r="13205">
          <cell r="A13205">
            <v>94974</v>
          </cell>
          <cell r="B13205" t="str">
            <v>CONCRETO MAGRO PARA LASTRO, TRAÇO 1:4,5:4,5 (EM MASSA SECA DE CIMENTO/ AREIA MÉDIA/ BRITA 1) - PREPARO MANUAL. AF_05/2021</v>
          </cell>
          <cell r="C13205" t="str">
            <v>M3</v>
          </cell>
          <cell r="D13205">
            <v>474.8</v>
          </cell>
          <cell r="E13205">
            <v>487.43</v>
          </cell>
          <cell r="F13205" t="str">
            <v>SINAPI JUNHO 2025</v>
          </cell>
        </row>
        <row r="13206">
          <cell r="A13206">
            <v>94962</v>
          </cell>
          <cell r="B13206" t="str">
            <v>CONCRETO MAGRO PARA LASTRO, TRAÇO 1:4,5:4,5 (EM MASSA SECA DE CIMENTO/ AREIA MÉDIA/ BRITA 1) - PREPARO MECÂNICO COM BETONEIRA 400 L. AF_05/2021</v>
          </cell>
          <cell r="C13206" t="str">
            <v>M3</v>
          </cell>
          <cell r="D13206">
            <v>407.42</v>
          </cell>
          <cell r="E13206">
            <v>415.04</v>
          </cell>
          <cell r="F13206" t="str">
            <v>SINAPI JUNHO 2025</v>
          </cell>
        </row>
        <row r="13207">
          <cell r="A13207">
            <v>94968</v>
          </cell>
          <cell r="B13207" t="str">
            <v>CONCRETO MAGRO PARA LASTRO, TRAÇO 1:4,5:4,5 (EM MASSA SECA DE CIMENTO/ AREIA MÉDIA/ BRITA 1) - PREPARO MECÂNICO COM BETONEIRA 600 L. AF_05/2021</v>
          </cell>
          <cell r="C13207" t="str">
            <v>M3</v>
          </cell>
          <cell r="D13207">
            <v>404.02</v>
          </cell>
          <cell r="E13207">
            <v>410.86</v>
          </cell>
          <cell r="F13207" t="str">
            <v>SINAPI JUNHO 2025</v>
          </cell>
        </row>
        <row r="13208">
          <cell r="A13208">
            <v>102485</v>
          </cell>
          <cell r="B13208" t="str">
            <v>CONCRETO MAGRO PARA LASTRO, TRAÇO 1:4,5:4,5 (EM MASSA SECA DE CIMENTO/ AREIA MÉDIA/ SEIXO ROLADO) - PREPARO MANUAL. AF_05/2021</v>
          </cell>
          <cell r="C13208" t="str">
            <v>M3</v>
          </cell>
          <cell r="D13208">
            <v>624.09</v>
          </cell>
          <cell r="E13208">
            <v>636.76</v>
          </cell>
          <cell r="F13208" t="str">
            <v>SINAPI JUNHO 2025</v>
          </cell>
        </row>
        <row r="13209">
          <cell r="A13209">
            <v>102473</v>
          </cell>
          <cell r="B13209" t="str">
            <v>CONCRETO MAGRO PARA LASTRO, TRAÇO 1:4,5:4,5 (EM MASSA SECA DE CIMENTO/ AREIA MÉDIA/ SEIXO ROLADO) - PREPARO MECÂNICO COM BETONEIRA 400 L. AF_05/2021</v>
          </cell>
          <cell r="C13209" t="str">
            <v>M3</v>
          </cell>
          <cell r="D13209">
            <v>553.65</v>
          </cell>
          <cell r="E13209">
            <v>561.41</v>
          </cell>
          <cell r="F13209" t="str">
            <v>SINAPI JUNHO 2025</v>
          </cell>
        </row>
        <row r="13210">
          <cell r="A13210">
            <v>102479</v>
          </cell>
          <cell r="B13210" t="str">
            <v>CONCRETO MAGRO PARA LASTRO, TRAÇO 1:4,5:4,5 (EM MASSA SECA DE CIMENTO/ AREIA MÉDIA/ SEIXO ROLADO) - PREPARO MECÂNICO COM BETONEIRA 600 L. AF_05/2021</v>
          </cell>
          <cell r="C13210" t="str">
            <v>M3</v>
          </cell>
          <cell r="D13210">
            <v>550.84</v>
          </cell>
          <cell r="E13210">
            <v>557.79</v>
          </cell>
          <cell r="F13210" t="str">
            <v>SINAPI JUNHO 2025</v>
          </cell>
        </row>
        <row r="13211">
          <cell r="A13211">
            <v>104835</v>
          </cell>
          <cell r="B13211" t="str">
            <v>ARGAMASSA DE ASSENTAMENTO DE ALVENARIA DE VEDAÇÃO E REVESTIMENTO INTERNO, TRAÇO EM VOLUME SECO 1:1:3:3,8 (CIMENTO:CAL:AREIA NATURAL MÉDIA:AREIA RECICLADA), COM USO DE AGREGADO RECICLADO MISTO (ARM) - PREPARO MANUAL. AF_11/2023</v>
          </cell>
          <cell r="C13211" t="str">
            <v>M3</v>
          </cell>
          <cell r="D13211">
            <v>0</v>
          </cell>
          <cell r="E13211">
            <v>0</v>
          </cell>
          <cell r="F13211" t="str">
            <v>SINAPI JUNHO 2025</v>
          </cell>
        </row>
        <row r="13212">
          <cell r="A13212">
            <v>104833</v>
          </cell>
          <cell r="B13212" t="str">
            <v>ARGAMASSA DE ASSENTAMENTO DE ALVENARIA DE VEDAÇÃO E REVESTIMENTO INTERNO, TRAÇO EM VOLUME SECO 1:1:3:3,8 (CIMENTO:CAL:AREIAS NATURAL MÉDIA: RECICLADA), COM USO DE AGREGADO RECICLADO CIMENTÍCIO OU DE CONCRETO (ARCI/ARCO) - PREPARO MANUAL. AF_11/2023</v>
          </cell>
          <cell r="C13212" t="str">
            <v>M3</v>
          </cell>
          <cell r="D13212">
            <v>0</v>
          </cell>
          <cell r="E13212">
            <v>0</v>
          </cell>
          <cell r="F13212" t="str">
            <v>SINAPI JUNHO 2025</v>
          </cell>
        </row>
        <row r="13213">
          <cell r="A13213">
            <v>104834</v>
          </cell>
          <cell r="B13213" t="str">
            <v>ARGAMASSA PARA ALVENARIA DE VEDAÇÃO E REVESTIMENTO INTERNO, TRAÇO EM VOLUME SECO 1:1:3:3,8 (CIMENTO:CAL:AREIA MÉDIA:AREIA RECICLADA), COM AGREGADO RECICLADO CIMENTÍCIO OU DE CONCRETO - PREPARO MECÂNICO COM MISTURADOR HORIZONTAL DE 600 KG. AF_11/2023</v>
          </cell>
          <cell r="C13213" t="str">
            <v>M3</v>
          </cell>
          <cell r="D13213">
            <v>0</v>
          </cell>
          <cell r="E13213">
            <v>0</v>
          </cell>
          <cell r="F13213" t="str">
            <v>SINAPI JUNHO 2025</v>
          </cell>
        </row>
        <row r="13214">
          <cell r="A13214">
            <v>104836</v>
          </cell>
          <cell r="B13214" t="str">
            <v>ARGAMASSA PARA ALVENARIA DE VEDAÇÃO E REVESTIMENTO INTERNO, TRAÇO EM VOLUME SECO 1:1:3:3,8 (CIMENTO:CAL:AREIA MÉDIA:AREIA RECICLADA), COM USO DE AGREGADO RECICLADO MISTO - PREPARO MECÂNICO COM MISTURADOR HORIZONTAL DE 600 KG. AF_11/2023</v>
          </cell>
          <cell r="C13214" t="str">
            <v>M3</v>
          </cell>
          <cell r="D13214">
            <v>0</v>
          </cell>
          <cell r="E13214">
            <v>0</v>
          </cell>
          <cell r="F13214" t="str">
            <v>SINAPI JUNHO 2025</v>
          </cell>
        </row>
        <row r="13215">
          <cell r="A13215">
            <v>104837</v>
          </cell>
          <cell r="B13215" t="str">
            <v>ARGAMASSA PARA CONTRAPISO, TRAÇO EM VOLUME SECO 1:2:2,5 (CIMENTO:AREIA NATURAL MÉDIA:AREIA RECICLADA), COM USO DE AGREGADO RECICLADO CIMENTÍCIO OU DE CONCRETO (ARCI/ARCO) - PREPARO MANUAL. AF_11/2023</v>
          </cell>
          <cell r="C13215" t="str">
            <v>M3</v>
          </cell>
          <cell r="D13215">
            <v>0</v>
          </cell>
          <cell r="E13215">
            <v>0</v>
          </cell>
          <cell r="F13215" t="str">
            <v>SINAPI JUNHO 2025</v>
          </cell>
        </row>
        <row r="13216">
          <cell r="A13216">
            <v>104838</v>
          </cell>
          <cell r="B13216" t="str">
            <v>ARGAMASSA PARA CONTRAPISO, TRAÇO EM VOLUME SECO 1:2:2,5 (CIMENTO:AREIA NATURAL MÉDIA:AREIA RECICLADA), COM USO DE AGREGADO RECICLADO CIMENTÍCIO OU DE CONCRETO (ARCI/ARCO) - PREPARO MECÂNICO COM MISTURADOR DE EIXO HORIZONTAL DE 600 KG. AF_11/2023</v>
          </cell>
          <cell r="C13216" t="str">
            <v>M3</v>
          </cell>
          <cell r="D13216">
            <v>0</v>
          </cell>
          <cell r="E13216">
            <v>0</v>
          </cell>
          <cell r="F13216" t="str">
            <v>SINAPI JUNHO 2025</v>
          </cell>
        </row>
        <row r="13217">
          <cell r="A13217">
            <v>104839</v>
          </cell>
          <cell r="B13217" t="str">
            <v>ARGAMASSA PARA CONTRAPISO, TRAÇO EM VOLUME SECO 1:2:2,5 (CIMENTO:AREIA NATURAL MÉDIA:AREIA RECICLADA), COM USO DE AGREGADO RECICLADO MISTO (ARM) - PREPARO MANUAL. AF_11/2023</v>
          </cell>
          <cell r="C13217" t="str">
            <v>M3</v>
          </cell>
          <cell r="D13217">
            <v>0</v>
          </cell>
          <cell r="E13217">
            <v>0</v>
          </cell>
          <cell r="F13217" t="str">
            <v>SINAPI JUNHO 2025</v>
          </cell>
        </row>
        <row r="13218">
          <cell r="A13218">
            <v>104840</v>
          </cell>
          <cell r="B13218" t="str">
            <v>ARGAMASSA PARA CONTRAPISO, TRAÇO EM VOLUME SECO 1:2:2,5 (CIMENTO:AREIA NATURAL MÉDIA:AREIA RECICLADA), COM USO DE AGREGADO RECICLADO MISTO (ARM) - PREPARO MECÂNICO COM MISTURADOR DE EIXO HORIZONTAL DE 600 KG. AF_11/2023</v>
          </cell>
          <cell r="C13218" t="str">
            <v>M3</v>
          </cell>
          <cell r="D13218">
            <v>0</v>
          </cell>
          <cell r="E13218">
            <v>0</v>
          </cell>
          <cell r="F13218" t="str">
            <v>SINAPI JUNHO 2025</v>
          </cell>
        </row>
        <row r="13219">
          <cell r="A13219">
            <v>104830</v>
          </cell>
          <cell r="B13219" t="str">
            <v>CONCRETO MAGRO PARA LASTRO, TRAÇO EM MASSA SECA 1:3,4:3,5 (CIMENTO:AREIA RECICLADA:BRITA 1 RECICLADA), COM USO DE AGREGADO RECICLADO CIMENTÍCIO OU DE CONCRETO (ARCI/ARCO) - PREPARO MANUAL. AF_11/2023</v>
          </cell>
          <cell r="C13219" t="str">
            <v>M3</v>
          </cell>
          <cell r="D13219">
            <v>0</v>
          </cell>
          <cell r="E13219">
            <v>0</v>
          </cell>
          <cell r="F13219" t="str">
            <v>SINAPI JUNHO 2025</v>
          </cell>
        </row>
        <row r="13220">
          <cell r="A13220">
            <v>104829</v>
          </cell>
          <cell r="B13220" t="str">
            <v>CONCRETO MAGRO PARA LASTRO, TRAÇO EM MASSA SECA 1:3,4:3,5 (CIMENTO:AREIA RECICLADA:BRITA 1 RECICLADA), COM USO DE AGREGADO RECICLADO CIMENTÍCIO OU DE CONCRETO (ARCI/ARCO) - PREPARO MECÂNICO COM BETONEIRA 600 L. AF_11/2023</v>
          </cell>
          <cell r="C13220" t="str">
            <v>M3</v>
          </cell>
          <cell r="D13220">
            <v>0</v>
          </cell>
          <cell r="E13220">
            <v>0</v>
          </cell>
          <cell r="F13220" t="str">
            <v>SINAPI JUNHO 2025</v>
          </cell>
        </row>
        <row r="13221">
          <cell r="A13221">
            <v>104832</v>
          </cell>
          <cell r="B13221" t="str">
            <v>CONCRETO MAGRO PARA LASTRO, TRAÇO EM MASSA SECA 1:3,4:3,5 (CIMENTO:AREIA RECICLADA:BRITA 1 RECICLADA), COM USO DE AGREGADO RECICLADO MISTO (ARM) - PREPARO MANUAL. AF_11/2023</v>
          </cell>
          <cell r="C13221" t="str">
            <v>M3</v>
          </cell>
          <cell r="D13221">
            <v>0</v>
          </cell>
          <cell r="E13221">
            <v>0</v>
          </cell>
          <cell r="F13221" t="str">
            <v>SINAPI JUNHO 2025</v>
          </cell>
        </row>
        <row r="13222">
          <cell r="A13222">
            <v>104831</v>
          </cell>
          <cell r="B13222" t="str">
            <v>CONCRETO MAGRO PARA LASTRO, TRAÇO EM MASSA SECA 1:3,4:3,5 (CIMENTO:AREIA RECICLADA:BRITA 1 RECICLADA), COM USO DE AGREGADO RECICLADO MISTO (ARM) - PREPARO MECÂNICO COM BETONEIRA 600 L. AF_11/2023</v>
          </cell>
          <cell r="C13222" t="str">
            <v>M3</v>
          </cell>
          <cell r="D13222">
            <v>0</v>
          </cell>
          <cell r="E13222">
            <v>0</v>
          </cell>
          <cell r="F13222" t="str">
            <v>SINAPI JUNHO 2025</v>
          </cell>
        </row>
        <row r="13223">
          <cell r="A13223">
            <v>103773</v>
          </cell>
          <cell r="B13223" t="str">
            <v>ASSENTO COM ENCOSTO PARA ARQUIBANCADA - FORNECIMENTO E INSTALAÇÃO. AF_03/2022</v>
          </cell>
          <cell r="C13223" t="str">
            <v>UN</v>
          </cell>
          <cell r="D13223">
            <v>0</v>
          </cell>
          <cell r="E13223">
            <v>0</v>
          </cell>
          <cell r="F13223" t="str">
            <v>SINAPI JUNHO 2025</v>
          </cell>
        </row>
        <row r="13224">
          <cell r="A13224">
            <v>103772</v>
          </cell>
          <cell r="B13224" t="str">
            <v>ASSENTO SEM ENCOSTO PARA ARQUIBANCADA - FORNECIMENTO E INSTALAÇÃO. AF_03/2022</v>
          </cell>
          <cell r="C13224" t="str">
            <v>UN</v>
          </cell>
          <cell r="D13224">
            <v>0</v>
          </cell>
          <cell r="E13224">
            <v>0</v>
          </cell>
          <cell r="F13224" t="str">
            <v>SINAPI JUNHO 2025</v>
          </cell>
        </row>
        <row r="13225">
          <cell r="A13225">
            <v>103768</v>
          </cell>
          <cell r="B13225" t="str">
            <v>PAR DE ESTRUTURAS PARA TABELA DE BASQUETE EM TRELIÇA METÁLICA AÉREA, EXCETO TABELA, ARO E REDE - FORNECIMENTO E INSTALAÇÃO. AF_03/2022</v>
          </cell>
          <cell r="C13225" t="str">
            <v>UN</v>
          </cell>
          <cell r="D13225">
            <v>0</v>
          </cell>
          <cell r="E13225">
            <v>0</v>
          </cell>
          <cell r="F13225" t="str">
            <v>SINAPI JUNHO 2025</v>
          </cell>
        </row>
        <row r="13226">
          <cell r="A13226">
            <v>103767</v>
          </cell>
          <cell r="B13226" t="str">
            <v>PAR DE ESTRUTURAS PARA TABELA DE BASQUETE EM TRELIÇA METÁLICA FIXADA NO PISO, EXCETO TABELA, ARO E REDE - FORNECIMENTO E INSTALAÇÃO. AF_03/2022</v>
          </cell>
          <cell r="C13226" t="str">
            <v>UN</v>
          </cell>
          <cell r="D13226">
            <v>0</v>
          </cell>
          <cell r="E13226">
            <v>0</v>
          </cell>
          <cell r="F13226" t="str">
            <v>SINAPI JUNHO 2025</v>
          </cell>
        </row>
        <row r="13227">
          <cell r="A13227">
            <v>103766</v>
          </cell>
          <cell r="B13227" t="str">
            <v>PAR DE ESTRUTURAS PARA TABELA DE BASQUETE METÁLICA TUBULAR CHUMBADA COM CONCRETO NO PISO, EXCETO TABELA, ARO E REDE - FORNECIMENTO E INSTALAÇÃO. AF_03/2022</v>
          </cell>
          <cell r="C13227" t="str">
            <v>UN</v>
          </cell>
          <cell r="D13227">
            <v>0</v>
          </cell>
          <cell r="E13227">
            <v>0</v>
          </cell>
          <cell r="F13227" t="str">
            <v>SINAPI JUNHO 2025</v>
          </cell>
        </row>
        <row r="13228">
          <cell r="A13228">
            <v>103765</v>
          </cell>
          <cell r="B13228" t="str">
            <v>PAR DE POSTES E REDE DE VÔLEI - FORNECIMENTO E INSTALAÇÃO. AF_03/2022</v>
          </cell>
          <cell r="C13228" t="str">
            <v>UN</v>
          </cell>
          <cell r="D13228">
            <v>0</v>
          </cell>
          <cell r="E13228">
            <v>0</v>
          </cell>
          <cell r="F13228" t="str">
            <v>SINAPI JUNHO 2025</v>
          </cell>
        </row>
        <row r="13229">
          <cell r="A13229">
            <v>103771</v>
          </cell>
          <cell r="B13229" t="str">
            <v>PAR DE TABELAS DE BASQUETE DE ACRÍLICO, COM AROS E REDES - FORNECIMENTO E INSTALAÇÃO. AF_03/2022</v>
          </cell>
          <cell r="C13229" t="str">
            <v>UN</v>
          </cell>
          <cell r="D13229">
            <v>0</v>
          </cell>
          <cell r="E13229">
            <v>0</v>
          </cell>
          <cell r="F13229" t="str">
            <v>SINAPI JUNHO 2025</v>
          </cell>
        </row>
        <row r="13230">
          <cell r="A13230">
            <v>103769</v>
          </cell>
          <cell r="B13230" t="str">
            <v>PAR DE TABELAS DE BASQUETE DE COMPENSADO NAVAL, COM AROS E REDES - FORNECIMENTO E INSTALAÇÃO. AF_03/2022</v>
          </cell>
          <cell r="C13230" t="str">
            <v>UN</v>
          </cell>
          <cell r="D13230">
            <v>3045.84</v>
          </cell>
          <cell r="E13230">
            <v>3087.78</v>
          </cell>
          <cell r="F13230" t="str">
            <v>SINAPI JUNHO 2025</v>
          </cell>
        </row>
        <row r="13231">
          <cell r="A13231">
            <v>103770</v>
          </cell>
          <cell r="B13231" t="str">
            <v>PAR DE TABELAS DE BASQUETE DE VIDRO TEMPERADO, COM AROS E REDES - FORNECIMENTO E INSTALAÇÃO. AF_03/2022</v>
          </cell>
          <cell r="C13231" t="str">
            <v>UN</v>
          </cell>
          <cell r="D13231">
            <v>0</v>
          </cell>
          <cell r="E13231">
            <v>0</v>
          </cell>
          <cell r="F13231" t="str">
            <v>SINAPI JUNHO 2025</v>
          </cell>
        </row>
        <row r="13232">
          <cell r="A13232">
            <v>103764</v>
          </cell>
          <cell r="B13232" t="str">
            <v>PAR DE TRAVES E REDES DE FUTSAL - FORNECIMENTO E INSTALAÇÃO. AF_03/2022</v>
          </cell>
          <cell r="C13232" t="str">
            <v>UN</v>
          </cell>
          <cell r="D13232">
            <v>0</v>
          </cell>
          <cell r="E13232">
            <v>0</v>
          </cell>
          <cell r="F13232" t="str">
            <v>SINAPI JUNHO 2025</v>
          </cell>
        </row>
        <row r="13233">
          <cell r="A13233">
            <v>103780</v>
          </cell>
          <cell r="B13233" t="str">
            <v>PISO ASFÁLTICO PARA QUADRA POLIESPORTIVA - FORNECIMENTO E INSTALAÇÃO. AF_03/2022</v>
          </cell>
          <cell r="C13233" t="str">
            <v>M2</v>
          </cell>
          <cell r="D13233">
            <v>0</v>
          </cell>
          <cell r="E13233">
            <v>0</v>
          </cell>
          <cell r="F13233" t="str">
            <v>SINAPI JUNHO 2025</v>
          </cell>
        </row>
        <row r="13234">
          <cell r="A13234">
            <v>103781</v>
          </cell>
          <cell r="B13234" t="str">
            <v>PISO DE GRAMA SINTÉTICA PARA QUADRA POLIESPORTIVA - FORNECIMENTO E INSTALAÇÃO. AF_03/2022</v>
          </cell>
          <cell r="C13234" t="str">
            <v>M2</v>
          </cell>
          <cell r="D13234">
            <v>0</v>
          </cell>
          <cell r="E13234">
            <v>0</v>
          </cell>
          <cell r="F13234" t="str">
            <v>SINAPI JUNHO 2025</v>
          </cell>
        </row>
        <row r="13235">
          <cell r="A13235">
            <v>103779</v>
          </cell>
          <cell r="B13235" t="str">
            <v>PISO DE MADEIRA COM AMORTECEDORES DE BORRACHA PARA QUADRA POLIESPORTIVA - FORNECIMENTO E INSTALAÇÃO. AF_03/2022</v>
          </cell>
          <cell r="C13235" t="str">
            <v>M2</v>
          </cell>
          <cell r="D13235">
            <v>0</v>
          </cell>
          <cell r="E13235">
            <v>0</v>
          </cell>
          <cell r="F13235" t="str">
            <v>SINAPI JUNHO 2025</v>
          </cell>
        </row>
        <row r="13236">
          <cell r="A13236">
            <v>103778</v>
          </cell>
          <cell r="B13236" t="str">
            <v>PISO DE POLIURETANO PARA QUADRA POLIESPORTIVA - FORNECIMENTO E INSTALAÇÃO. AF_03/2022</v>
          </cell>
          <cell r="C13236" t="str">
            <v>M2</v>
          </cell>
          <cell r="D13236">
            <v>0</v>
          </cell>
          <cell r="E13236">
            <v>0</v>
          </cell>
          <cell r="F13236" t="str">
            <v>SINAPI JUNHO 2025</v>
          </cell>
        </row>
        <row r="13237">
          <cell r="A13237">
            <v>103924</v>
          </cell>
          <cell r="B13237" t="str">
            <v>PISO MODULAR DE POLIPROPILENO PARA QUADRA POLIESPORTIVA - FORNECIMENTO E INSTALAÇÃO. AF_03/2022</v>
          </cell>
          <cell r="C13237" t="str">
            <v>M2</v>
          </cell>
          <cell r="D13237">
            <v>0</v>
          </cell>
          <cell r="E13237">
            <v>0</v>
          </cell>
          <cell r="F13237" t="str">
            <v>SINAPI JUNHO 2025</v>
          </cell>
        </row>
        <row r="13238">
          <cell r="A13238">
            <v>103776</v>
          </cell>
          <cell r="B13238" t="str">
            <v>PISO MODULAR INTERNO DE POLIPROPILENO PARA QUADRA POLIESPORTIVA - FORNECIMENTO E INSTALAÇÃO. AF_03/2022</v>
          </cell>
          <cell r="C13238" t="str">
            <v>M2</v>
          </cell>
          <cell r="D13238">
            <v>0</v>
          </cell>
          <cell r="E13238">
            <v>0</v>
          </cell>
          <cell r="F13238" t="str">
            <v>SINAPI JUNHO 2025</v>
          </cell>
        </row>
        <row r="13239">
          <cell r="A13239">
            <v>103774</v>
          </cell>
          <cell r="B13239" t="str">
            <v>REDE DE PROTEÇÃO HORIZONTAL PARA QUADRA POLIESPORTIVA - FORNECIMENTO E INSTALAÇÃO. AF_03/2022</v>
          </cell>
          <cell r="C13239" t="str">
            <v>M2</v>
          </cell>
          <cell r="D13239">
            <v>0</v>
          </cell>
          <cell r="E13239">
            <v>0</v>
          </cell>
          <cell r="F13239" t="str">
            <v>SINAPI JUNHO 2025</v>
          </cell>
        </row>
        <row r="13240">
          <cell r="A13240">
            <v>103775</v>
          </cell>
          <cell r="B13240" t="str">
            <v>REDE DE PROTEÇÃO VERTICAL PARA QUADRA POLIESPORTIVA - FORNECIMENTO E INSTALAÇÃO. AF_03/2022</v>
          </cell>
          <cell r="C13240" t="str">
            <v>M2</v>
          </cell>
          <cell r="D13240">
            <v>0</v>
          </cell>
          <cell r="E13240">
            <v>0</v>
          </cell>
          <cell r="F13240" t="str">
            <v>SINAPI JUNHO 2025</v>
          </cell>
        </row>
        <row r="13241">
          <cell r="A13241">
            <v>97097</v>
          </cell>
          <cell r="B13241" t="str">
            <v>ACABAMENTO POLIDO PARA PISO DE CONCRETO ARMADO OU LAJE SOBRE SOLO DE ALTA RESISTÊNCIA. AF_09/2021</v>
          </cell>
          <cell r="C13241" t="str">
            <v>M2</v>
          </cell>
          <cell r="D13241">
            <v>39.36</v>
          </cell>
          <cell r="E13241">
            <v>39.6</v>
          </cell>
          <cell r="F13241" t="str">
            <v>SINAPI JUNHO 2025</v>
          </cell>
        </row>
        <row r="13242">
          <cell r="A13242">
            <v>97089</v>
          </cell>
          <cell r="B13242" t="str">
            <v>ARMAÇÃO PARA EXECUÇÃO DE RADIER, PISO DE CONCRETO OU LAJE SOBRE SOLO, COM USO DE TELA Q-113. AF_09/2021</v>
          </cell>
          <cell r="C13242" t="str">
            <v>KG</v>
          </cell>
          <cell r="D13242">
            <v>14.38</v>
          </cell>
          <cell r="E13242">
            <v>14.5</v>
          </cell>
          <cell r="F13242" t="str">
            <v>SINAPI JUNHO 2025</v>
          </cell>
        </row>
        <row r="13243">
          <cell r="A13243">
            <v>97090</v>
          </cell>
          <cell r="B13243" t="str">
            <v>ARMAÇÃO PARA EXECUÇÃO DE RADIER, PISO DE CONCRETO OU LAJE SOBRE SOLO, COM USO DE TELA Q-138. AF_09/2021</v>
          </cell>
          <cell r="C13243" t="str">
            <v>KG</v>
          </cell>
          <cell r="D13243">
            <v>14.07</v>
          </cell>
          <cell r="E13243">
            <v>14.17</v>
          </cell>
          <cell r="F13243" t="str">
            <v>SINAPI JUNHO 2025</v>
          </cell>
        </row>
        <row r="13244">
          <cell r="A13244">
            <v>97091</v>
          </cell>
          <cell r="B13244" t="str">
            <v>ARMAÇÃO PARA EXECUÇÃO DE RADIER, PISO DE CONCRETO OU LAJE SOBRE SOLO, COM USO DE TELA Q-159. AF_09/2021</v>
          </cell>
          <cell r="C13244" t="str">
            <v>KG</v>
          </cell>
          <cell r="D13244">
            <v>13.6</v>
          </cell>
          <cell r="E13244">
            <v>13.71</v>
          </cell>
          <cell r="F13244" t="str">
            <v>SINAPI JUNHO 2025</v>
          </cell>
        </row>
        <row r="13245">
          <cell r="A13245">
            <v>97092</v>
          </cell>
          <cell r="B13245" t="str">
            <v>ARMAÇÃO PARA EXECUÇÃO DE RADIER, PISO DE CONCRETO OU LAJE SOBRE SOLO, COM USO DE TELA Q-196. AF_09/2021</v>
          </cell>
          <cell r="C13245" t="str">
            <v>KG</v>
          </cell>
          <cell r="D13245">
            <v>13.14</v>
          </cell>
          <cell r="E13245">
            <v>13.22</v>
          </cell>
          <cell r="F13245" t="str">
            <v>SINAPI JUNHO 2025</v>
          </cell>
        </row>
        <row r="13246">
          <cell r="A13246">
            <v>103053</v>
          </cell>
          <cell r="B13246" t="str">
            <v>ARMAÇÃO PARA EXECUÇÃO DE RADIER, PISO DE CONCRETO OU LAJE SOBRE SOLO, COM USO DE TELA Q-246. AF_09/2021</v>
          </cell>
          <cell r="C13246" t="str">
            <v>KG</v>
          </cell>
          <cell r="D13246">
            <v>0</v>
          </cell>
          <cell r="E13246">
            <v>0</v>
          </cell>
          <cell r="F13246" t="str">
            <v>SINAPI JUNHO 2025</v>
          </cell>
        </row>
        <row r="13247">
          <cell r="A13247">
            <v>97093</v>
          </cell>
          <cell r="B13247" t="str">
            <v>ARMAÇÃO PARA EXECUÇÃO DE RADIER, PISO DE CONCRETO OU LAJE SOBRE SOLO, COM USO DE TELA Q-283. AF_09/2021</v>
          </cell>
          <cell r="C13247" t="str">
            <v>KG</v>
          </cell>
          <cell r="D13247">
            <v>12.28</v>
          </cell>
          <cell r="E13247">
            <v>12.35</v>
          </cell>
          <cell r="F13247" t="str">
            <v>SINAPI JUNHO 2025</v>
          </cell>
        </row>
        <row r="13248">
          <cell r="A13248">
            <v>103054</v>
          </cell>
          <cell r="B13248" t="str">
            <v>ARMAÇÃO PARA EXECUÇÃO DE RADIER, PISO DE CONCRETO OU LAJE SOBRE SOLO, COM USO DE TELA Q-396. AF_09/2021</v>
          </cell>
          <cell r="C13248" t="str">
            <v>KG</v>
          </cell>
          <cell r="D13248">
            <v>0</v>
          </cell>
          <cell r="E13248">
            <v>0</v>
          </cell>
          <cell r="F13248" t="str">
            <v>SINAPI JUNHO 2025</v>
          </cell>
        </row>
        <row r="13249">
          <cell r="A13249">
            <v>97088</v>
          </cell>
          <cell r="B13249" t="str">
            <v>ARMAÇÃO PARA EXECUÇÃO DE RADIER, PISO DE CONCRETO OU LAJE SOBRE SOLO, COM USO DE TELA Q-92. AF_09/2021</v>
          </cell>
          <cell r="C13249" t="str">
            <v>KG</v>
          </cell>
          <cell r="D13249">
            <v>15.74</v>
          </cell>
          <cell r="E13249">
            <v>15.89</v>
          </cell>
          <cell r="F13249" t="str">
            <v>SINAPI JUNHO 2025</v>
          </cell>
        </row>
        <row r="13250">
          <cell r="A13250">
            <v>97087</v>
          </cell>
          <cell r="B13250" t="str">
            <v>CAMADA SEPARADORA PARA EXECUÇÃO DE RADIER, PISO DE CONCRETO OU LAJE SOBRE SOLO, EM LONA PLÁSTICA. AF_09/2021</v>
          </cell>
          <cell r="C13250" t="str">
            <v>M2</v>
          </cell>
          <cell r="D13250">
            <v>2.33</v>
          </cell>
          <cell r="E13250">
            <v>2.38</v>
          </cell>
          <cell r="F13250" t="str">
            <v>SINAPI JUNHO 2025</v>
          </cell>
        </row>
        <row r="13251">
          <cell r="A13251">
            <v>97083</v>
          </cell>
          <cell r="B13251" t="str">
            <v>COMPACTAÇÃO MECÂNICA DE SOLO PARA EXECUÇÃO DE RADIER, PISO DE CONCRETO OU LAJE SOBRE SOLO, COM COMPACTADOR DE SOLOS A PERCUSSÃO. AF_09/2021</v>
          </cell>
          <cell r="C13251" t="str">
            <v>M2</v>
          </cell>
          <cell r="D13251">
            <v>3.5</v>
          </cell>
          <cell r="E13251">
            <v>3.8</v>
          </cell>
          <cell r="F13251" t="str">
            <v>SINAPI JUNHO 2025</v>
          </cell>
        </row>
        <row r="13252">
          <cell r="A13252">
            <v>97084</v>
          </cell>
          <cell r="B13252" t="str">
            <v>COMPACTAÇÃO MECÂNICA DE SOLO PARA EXECUÇÃO DE RADIER, PISO DE CONCRETO OU LAJE SOBRE SOLO, COM COMPACTADOR DE SOLOS TIPO PLACA VIBRATÓRIA. AF_09/2021</v>
          </cell>
          <cell r="C13252" t="str">
            <v>M2</v>
          </cell>
          <cell r="D13252">
            <v>0.73</v>
          </cell>
          <cell r="E13252">
            <v>0.79</v>
          </cell>
          <cell r="F13252" t="str">
            <v>SINAPI JUNHO 2025</v>
          </cell>
        </row>
        <row r="13253">
          <cell r="A13253">
            <v>97096</v>
          </cell>
          <cell r="B13253" t="str">
            <v>CONCRETAGEM DE RADIER, PISO DE CONCRETO OU LAJE SOBRE SOLO, FCK 30 MPA - LANÇAMENTO, ADENSAMENTO E ACABAMENTO. AF_09/2021</v>
          </cell>
          <cell r="C13253" t="str">
            <v>M3</v>
          </cell>
          <cell r="D13253">
            <v>581.02</v>
          </cell>
          <cell r="E13253">
            <v>582.94000000000005</v>
          </cell>
          <cell r="F13253" t="str">
            <v>SINAPI JUNHO 2025</v>
          </cell>
        </row>
        <row r="13254">
          <cell r="A13254">
            <v>97082</v>
          </cell>
          <cell r="B13254" t="str">
            <v>ESCAVAÇÃO MANUAL DE VIGA DE BORDA PARA RADIER. AF_09/2021</v>
          </cell>
          <cell r="C13254" t="str">
            <v>M3</v>
          </cell>
          <cell r="D13254">
            <v>66.760000000000005</v>
          </cell>
          <cell r="E13254">
            <v>72.599999999999994</v>
          </cell>
          <cell r="F13254" t="str">
            <v>SINAPI JUNHO 2025</v>
          </cell>
        </row>
        <row r="13255">
          <cell r="A13255">
            <v>103076</v>
          </cell>
          <cell r="B13255" t="str">
            <v>EXECUÇÃO DE LAJE SOBRE SOLO, ESPESSURA DE 10 CM, FCK = 30 MPA, COM USO DE FORMAS EM MADEIRA SERRADA. AF_09/2021</v>
          </cell>
          <cell r="C13255" t="str">
            <v>M2</v>
          </cell>
          <cell r="D13255">
            <v>144.56</v>
          </cell>
          <cell r="E13255">
            <v>146.84</v>
          </cell>
          <cell r="F13255" t="str">
            <v>SINAPI JUNHO 2025</v>
          </cell>
        </row>
        <row r="13256">
          <cell r="A13256">
            <v>103067</v>
          </cell>
          <cell r="B13256" t="str">
            <v>EXECUÇÃO DE LAJE SOBRE SOLO, ESPESSURA DE 10 CM, FCK = 30 MPA, COM USO DE FORMAS METÁLICAS. AF_09/2021</v>
          </cell>
          <cell r="C13256" t="str">
            <v>M2</v>
          </cell>
          <cell r="D13256">
            <v>0</v>
          </cell>
          <cell r="E13256">
            <v>0</v>
          </cell>
          <cell r="F13256" t="str">
            <v>SINAPI JUNHO 2025</v>
          </cell>
        </row>
        <row r="13257">
          <cell r="A13257">
            <v>103077</v>
          </cell>
          <cell r="B13257" t="str">
            <v>EXECUÇÃO DE LAJE SOBRE SOLO, ESPESSURA DE 15 CM, FCK = 30 MPA, COM USO DE FORMAS EM MADEIRA SERRADA. AF_09/2021</v>
          </cell>
          <cell r="C13257" t="str">
            <v>M2</v>
          </cell>
          <cell r="D13257">
            <v>186.47</v>
          </cell>
          <cell r="E13257">
            <v>189.03</v>
          </cell>
          <cell r="F13257" t="str">
            <v>SINAPI JUNHO 2025</v>
          </cell>
        </row>
        <row r="13258">
          <cell r="A13258">
            <v>103068</v>
          </cell>
          <cell r="B13258" t="str">
            <v>EXECUÇÃO DE LAJE SOBRE SOLO, ESPESSURA DE 15 CM, FCK = 30 MPA, COM USO DE FORMAS METÁLICAS. AF_09/2021</v>
          </cell>
          <cell r="C13258" t="str">
            <v>M2</v>
          </cell>
          <cell r="D13258">
            <v>0</v>
          </cell>
          <cell r="E13258">
            <v>0</v>
          </cell>
          <cell r="F13258" t="str">
            <v>SINAPI JUNHO 2025</v>
          </cell>
        </row>
        <row r="13259">
          <cell r="A13259">
            <v>103078</v>
          </cell>
          <cell r="B13259" t="str">
            <v>EXECUÇÃO DE LAJE SOBRE SOLO, ESPESSURA DE 20 CM, FCK = 30 MPA, COM USO DE FORMAS EM MADEIRA SERRADA. AF_09/2021</v>
          </cell>
          <cell r="C13259" t="str">
            <v>M2</v>
          </cell>
          <cell r="D13259">
            <v>224.88</v>
          </cell>
          <cell r="E13259">
            <v>227.82</v>
          </cell>
          <cell r="F13259" t="str">
            <v>SINAPI JUNHO 2025</v>
          </cell>
        </row>
        <row r="13260">
          <cell r="A13260">
            <v>103069</v>
          </cell>
          <cell r="B13260" t="str">
            <v>EXECUÇÃO DE LAJE SOBRE SOLO, ESPESSURA DE 20 CM, FCK = 30 MPA, COM USO DE FORMAS METÁLICAS. AF_09/2021</v>
          </cell>
          <cell r="C13260" t="str">
            <v>M2</v>
          </cell>
          <cell r="D13260">
            <v>0</v>
          </cell>
          <cell r="E13260">
            <v>0</v>
          </cell>
          <cell r="F13260" t="str">
            <v>SINAPI JUNHO 2025</v>
          </cell>
        </row>
        <row r="13261">
          <cell r="A13261">
            <v>103079</v>
          </cell>
          <cell r="B13261" t="str">
            <v>EXECUÇÃO DE LAJE SOBRE SOLO, ESPESSURA DE 25 CM, FCK = 30 MPA, COM USO DE FORMAS EM MADEIRA SERRADA. AF_09/2021</v>
          </cell>
          <cell r="C13261" t="str">
            <v>M2</v>
          </cell>
          <cell r="D13261">
            <v>269.83</v>
          </cell>
          <cell r="E13261">
            <v>273</v>
          </cell>
          <cell r="F13261" t="str">
            <v>SINAPI JUNHO 2025</v>
          </cell>
        </row>
        <row r="13262">
          <cell r="A13262">
            <v>103070</v>
          </cell>
          <cell r="B13262" t="str">
            <v>EXECUÇÃO DE LAJE SOBRE SOLO, ESPESSURA DE 25 CM, FCK = 30 MPA, COM USO DE FORMAS METÁLICAS. AF_09/2021</v>
          </cell>
          <cell r="C13262" t="str">
            <v>M2</v>
          </cell>
          <cell r="D13262">
            <v>0</v>
          </cell>
          <cell r="E13262">
            <v>0</v>
          </cell>
          <cell r="F13262" t="str">
            <v>SINAPI JUNHO 2025</v>
          </cell>
        </row>
        <row r="13263">
          <cell r="A13263">
            <v>103080</v>
          </cell>
          <cell r="B13263" t="str">
            <v>EXECUÇÃO DE LAJE SOBRE SOLO, ESPESSURA DE 30 CM, FCK = 30 MPA, COM USO DE FORMAS EM MADEIRA SERRADA. AF_09/2021</v>
          </cell>
          <cell r="C13263" t="str">
            <v>M2</v>
          </cell>
          <cell r="D13263">
            <v>329.89</v>
          </cell>
          <cell r="E13263">
            <v>333.49</v>
          </cell>
          <cell r="F13263" t="str">
            <v>SINAPI JUNHO 2025</v>
          </cell>
        </row>
        <row r="13264">
          <cell r="A13264">
            <v>103071</v>
          </cell>
          <cell r="B13264" t="str">
            <v>EXECUÇÃO DE LAJE SOBRE SOLO, ESPESSURA DE 30 CM, FCK = 30 MPA, COM USO DE FORMAS METÁLICAS. AF_09/2021</v>
          </cell>
          <cell r="C13264" t="str">
            <v>M2</v>
          </cell>
          <cell r="D13264">
            <v>0</v>
          </cell>
          <cell r="E13264">
            <v>0</v>
          </cell>
          <cell r="F13264" t="str">
            <v>SINAPI JUNHO 2025</v>
          </cell>
        </row>
        <row r="13265">
          <cell r="A13265">
            <v>103075</v>
          </cell>
          <cell r="B13265" t="str">
            <v>EXECUÇÃO DE PISO DE CONCRETO, COM ACABAMENTO SUPERFICIAL, ESPESSURA DE 15 CM, FCK = 30 MPA, COM USO DE FORMAS EM MADEIRA SERRADA. AF_09/2021</v>
          </cell>
          <cell r="C13265" t="str">
            <v>M2</v>
          </cell>
          <cell r="D13265">
            <v>204.79</v>
          </cell>
          <cell r="E13265">
            <v>207.4</v>
          </cell>
          <cell r="F13265" t="str">
            <v>SINAPI JUNHO 2025</v>
          </cell>
        </row>
        <row r="13266">
          <cell r="A13266">
            <v>103062</v>
          </cell>
          <cell r="B13266" t="str">
            <v>EXECUÇÃO DE PISO DE CONCRETO, COM ACABAMENTO SUPERFICIAL, ESPESSURA DE 15 CM, FCK = 30 MPA, COM USO DE FORMAS METÁLICAS. AF_09/2021</v>
          </cell>
          <cell r="C13266" t="str">
            <v>M2</v>
          </cell>
          <cell r="D13266">
            <v>0</v>
          </cell>
          <cell r="E13266">
            <v>0</v>
          </cell>
          <cell r="F13266" t="str">
            <v>SINAPI JUNHO 2025</v>
          </cell>
        </row>
        <row r="13267">
          <cell r="A13267">
            <v>103065</v>
          </cell>
          <cell r="B13267" t="str">
            <v>EXECUÇÃO DE PISO DE CONCRETO, COM ACABAMENTO SUPERFICIAL, ESPESSURA DE 20 CM, FCK = 30 MPA, COM USO DE FORMAS EM MADEIRA SERRADA. AF_09/2021</v>
          </cell>
          <cell r="C13267" t="str">
            <v>M2</v>
          </cell>
          <cell r="D13267">
            <v>0</v>
          </cell>
          <cell r="E13267">
            <v>0</v>
          </cell>
          <cell r="F13267" t="str">
            <v>SINAPI JUNHO 2025</v>
          </cell>
        </row>
        <row r="13268">
          <cell r="A13268">
            <v>103063</v>
          </cell>
          <cell r="B13268" t="str">
            <v>EXECUÇÃO DE PISO DE CONCRETO, COM ACABAMENTO SUPERFICIAL, ESPESSURA DE 20 CM, FCK = 30 MPA, COM USO DE FORMAS METÁLICAS. AF_09/2021</v>
          </cell>
          <cell r="C13268" t="str">
            <v>M2</v>
          </cell>
          <cell r="D13268">
            <v>0</v>
          </cell>
          <cell r="E13268">
            <v>0</v>
          </cell>
          <cell r="F13268" t="str">
            <v>SINAPI JUNHO 2025</v>
          </cell>
        </row>
        <row r="13269">
          <cell r="A13269">
            <v>103066</v>
          </cell>
          <cell r="B13269" t="str">
            <v>EXECUÇÃO DE PISO DE CONCRETO, COM ACABAMENTO SUPERFICIAL, ESPESSURA DE 25 CM, FCK = 30 MPA, COM USO DE FORMAS EM MADEIRA SERRADA. AF_09/2021</v>
          </cell>
          <cell r="C13269" t="str">
            <v>M2</v>
          </cell>
          <cell r="D13269">
            <v>0</v>
          </cell>
          <cell r="E13269">
            <v>0</v>
          </cell>
          <cell r="F13269" t="str">
            <v>SINAPI JUNHO 2025</v>
          </cell>
        </row>
        <row r="13270">
          <cell r="A13270">
            <v>103064</v>
          </cell>
          <cell r="B13270" t="str">
            <v>EXECUÇÃO DE PISO DE CONCRETO, COM ACABAMENTO SUPERFICIAL, ESPESSURA DE 25 CM, FCK = 30 MPA, COM USO DE FORMAS METÁLICAS. AF_09/2021</v>
          </cell>
          <cell r="C13270" t="str">
            <v>M2</v>
          </cell>
          <cell r="D13270">
            <v>0</v>
          </cell>
          <cell r="E13270">
            <v>0</v>
          </cell>
          <cell r="F13270" t="str">
            <v>SINAPI JUNHO 2025</v>
          </cell>
        </row>
        <row r="13271">
          <cell r="A13271">
            <v>103074</v>
          </cell>
          <cell r="B13271" t="str">
            <v>EXECUÇÃO DE PISO DE CONCRETO, SEM ACABAMENTO SUPERFICIAL, ESPESSURA DE 15 CM, FCK = 30 MPA, COM USO DE FORMAS EM MADEIRA SERRADA. AF_09/2021</v>
          </cell>
          <cell r="C13271" t="str">
            <v>M2</v>
          </cell>
          <cell r="D13271">
            <v>165.43</v>
          </cell>
          <cell r="E13271">
            <v>167.8</v>
          </cell>
          <cell r="F13271" t="str">
            <v>SINAPI JUNHO 2025</v>
          </cell>
        </row>
        <row r="13272">
          <cell r="A13272">
            <v>103057</v>
          </cell>
          <cell r="B13272" t="str">
            <v>EXECUÇÃO DE PISO DE CONCRETO, SEM ACABAMENTO SUPERFICIAL, ESPESSURA DE 15 CM, FCK = 30 MPA, COM USO DE FORMAS METÁLICAS. AF_09/2021</v>
          </cell>
          <cell r="C13272" t="str">
            <v>M2</v>
          </cell>
          <cell r="D13272">
            <v>0</v>
          </cell>
          <cell r="E13272">
            <v>0</v>
          </cell>
          <cell r="F13272" t="str">
            <v>SINAPI JUNHO 2025</v>
          </cell>
        </row>
        <row r="13273">
          <cell r="A13273">
            <v>103060</v>
          </cell>
          <cell r="B13273" t="str">
            <v>EXECUÇÃO DE PISO DE CONCRETO, SEM ACABAMENTO SUPERFICIAL, ESPESSURA DE 20 CM, FCK = 30 MPA, COM USO DE FORMAS EM MADEIRA SERRADA. AF_09/2021</v>
          </cell>
          <cell r="C13273" t="str">
            <v>M2</v>
          </cell>
          <cell r="D13273">
            <v>0</v>
          </cell>
          <cell r="E13273">
            <v>0</v>
          </cell>
          <cell r="F13273" t="str">
            <v>SINAPI JUNHO 2025</v>
          </cell>
        </row>
        <row r="13274">
          <cell r="A13274">
            <v>103058</v>
          </cell>
          <cell r="B13274" t="str">
            <v>EXECUÇÃO DE PISO DE CONCRETO, SEM ACABAMENTO SUPERFICIAL, ESPESSURA DE 20 CM, FCK = 30 MPA, COM USO DE FORMAS METÁLICAS. AF_09/2021</v>
          </cell>
          <cell r="C13274" t="str">
            <v>M2</v>
          </cell>
          <cell r="D13274">
            <v>0</v>
          </cell>
          <cell r="E13274">
            <v>0</v>
          </cell>
          <cell r="F13274" t="str">
            <v>SINAPI JUNHO 2025</v>
          </cell>
        </row>
        <row r="13275">
          <cell r="A13275">
            <v>103061</v>
          </cell>
          <cell r="B13275" t="str">
            <v>EXECUÇÃO DE PISO DE CONCRETO, SEM ACABAMENTO SUPERFICIAL, ESPESSURA DE 25 CM, FCK = 30 MPA, COM USO DE FORMAS EM MADEIRA SERRADA. AF_09/2021</v>
          </cell>
          <cell r="C13275" t="str">
            <v>M2</v>
          </cell>
          <cell r="D13275">
            <v>0</v>
          </cell>
          <cell r="E13275">
            <v>0</v>
          </cell>
          <cell r="F13275" t="str">
            <v>SINAPI JUNHO 2025</v>
          </cell>
        </row>
        <row r="13276">
          <cell r="A13276">
            <v>103059</v>
          </cell>
          <cell r="B13276" t="str">
            <v>EXECUÇÃO DE PISO DE CONCRETO, SEM ACABAMENTO SUPERFICIAL, ESPESSURA DE 25 CM, FCK = 30 MPA, COM USO DE FORMAS METÁLICAS. AF_09/2021</v>
          </cell>
          <cell r="C13276" t="str">
            <v>M2</v>
          </cell>
          <cell r="D13276">
            <v>0</v>
          </cell>
          <cell r="E13276">
            <v>0</v>
          </cell>
          <cell r="F13276" t="str">
            <v>SINAPI JUNHO 2025</v>
          </cell>
        </row>
        <row r="13277">
          <cell r="A13277">
            <v>97101</v>
          </cell>
          <cell r="B13277" t="str">
            <v>EXECUÇÃO DE RADIER, ESPESSURA DE 10 CM, FCK = 30 MPA, COM USO DE FORMAS EM MADEIRA SERRADA. AF_09/2021</v>
          </cell>
          <cell r="C13277" t="str">
            <v>M2</v>
          </cell>
          <cell r="D13277">
            <v>167.77</v>
          </cell>
          <cell r="E13277">
            <v>170.35</v>
          </cell>
          <cell r="F13277" t="str">
            <v>SINAPI JUNHO 2025</v>
          </cell>
        </row>
        <row r="13278">
          <cell r="A13278">
            <v>97098</v>
          </cell>
          <cell r="B13278" t="str">
            <v>EXECUÇÃO DE RADIER, ESPESSURA DE 10 CM, FCK = 30 MPA, COM USO DE FORMAS METÁLICAS. AF_09/2021</v>
          </cell>
          <cell r="C13278" t="str">
            <v>M2</v>
          </cell>
          <cell r="D13278">
            <v>0</v>
          </cell>
          <cell r="E13278">
            <v>0</v>
          </cell>
          <cell r="F13278" t="str">
            <v>SINAPI JUNHO 2025</v>
          </cell>
        </row>
        <row r="13279">
          <cell r="A13279">
            <v>97102</v>
          </cell>
          <cell r="B13279" t="str">
            <v>EXECUÇÃO DE RADIER, ESPESSURA DE 15 CM, FCK = 30 MPA, COM USO DE FORMAS EM MADEIRA SERRADA. AF_09/2021</v>
          </cell>
          <cell r="C13279" t="str">
            <v>M2</v>
          </cell>
          <cell r="D13279">
            <v>209.68</v>
          </cell>
          <cell r="E13279">
            <v>212.54</v>
          </cell>
          <cell r="F13279" t="str">
            <v>SINAPI JUNHO 2025</v>
          </cell>
        </row>
        <row r="13280">
          <cell r="A13280">
            <v>97099</v>
          </cell>
          <cell r="B13280" t="str">
            <v>EXECUÇÃO DE RADIER, ESPESSURA DE 15 CM, FCK = 30 MPA, COM USO DE FORMAS METÁLICAS. AF_09/2021</v>
          </cell>
          <cell r="C13280" t="str">
            <v>M2</v>
          </cell>
          <cell r="D13280">
            <v>0</v>
          </cell>
          <cell r="E13280">
            <v>0</v>
          </cell>
          <cell r="F13280" t="str">
            <v>SINAPI JUNHO 2025</v>
          </cell>
        </row>
        <row r="13281">
          <cell r="A13281">
            <v>97103</v>
          </cell>
          <cell r="B13281" t="str">
            <v>EXECUÇÃO DE RADIER, ESPESSURA DE 20 CM, FCK = 30 MPA, COM USO DE FORMAS EM MADEIRA SERRADA. AF_09/2021</v>
          </cell>
          <cell r="C13281" t="str">
            <v>M2</v>
          </cell>
          <cell r="D13281">
            <v>248.09</v>
          </cell>
          <cell r="E13281">
            <v>251.34</v>
          </cell>
          <cell r="F13281" t="str">
            <v>SINAPI JUNHO 2025</v>
          </cell>
        </row>
        <row r="13282">
          <cell r="A13282">
            <v>97100</v>
          </cell>
          <cell r="B13282" t="str">
            <v>EXECUÇÃO DE RADIER, ESPESSURA DE 20 CM, FCK = 30 MPA, COM USO DE FORMAS METÁLICAS. AF_09/2021</v>
          </cell>
          <cell r="C13282" t="str">
            <v>M2</v>
          </cell>
          <cell r="D13282">
            <v>0</v>
          </cell>
          <cell r="E13282">
            <v>0</v>
          </cell>
          <cell r="F13282" t="str">
            <v>SINAPI JUNHO 2025</v>
          </cell>
        </row>
        <row r="13283">
          <cell r="A13283">
            <v>103072</v>
          </cell>
          <cell r="B13283" t="str">
            <v>EXECUÇÃO DE RADIER, ESPESSURA DE 25 CM, FCK = 30 MPA, COM USO DE FORMAS EM MADEIRA SERRADA. AF_09/2021</v>
          </cell>
          <cell r="C13283" t="str">
            <v>M2</v>
          </cell>
          <cell r="D13283">
            <v>293.05</v>
          </cell>
          <cell r="E13283">
            <v>296.51</v>
          </cell>
          <cell r="F13283" t="str">
            <v>SINAPI JUNHO 2025</v>
          </cell>
        </row>
        <row r="13284">
          <cell r="A13284">
            <v>103055</v>
          </cell>
          <cell r="B13284" t="str">
            <v>EXECUÇÃO DE RADIER, ESPESSURA DE 25 CM, FCK = 30 MPA, COM USO DE FORMAS METÁLICAS. AF_09/2021</v>
          </cell>
          <cell r="C13284" t="str">
            <v>M2</v>
          </cell>
          <cell r="D13284">
            <v>0</v>
          </cell>
          <cell r="E13284">
            <v>0</v>
          </cell>
          <cell r="F13284" t="str">
            <v>SINAPI JUNHO 2025</v>
          </cell>
        </row>
        <row r="13285">
          <cell r="A13285">
            <v>103073</v>
          </cell>
          <cell r="B13285" t="str">
            <v>EXECUÇÃO DE RADIER, ESPESSURA DE 30 CM, FCK = 30 MPA, COM USO DE FORMAS EM MADEIRA SERRADA. AF_09/2021</v>
          </cell>
          <cell r="C13285" t="str">
            <v>M2</v>
          </cell>
          <cell r="D13285">
            <v>353.11</v>
          </cell>
          <cell r="E13285">
            <v>357</v>
          </cell>
          <cell r="F13285" t="str">
            <v>SINAPI JUNHO 2025</v>
          </cell>
        </row>
        <row r="13286">
          <cell r="A13286">
            <v>103056</v>
          </cell>
          <cell r="B13286" t="str">
            <v>EXECUÇÃO DE RADIER, ESPESSURA DE 30 CM, FCK = 30 MPA, COM USO DE FORMAS METÁLICAS. AF_09/2021</v>
          </cell>
          <cell r="C13286" t="str">
            <v>M2</v>
          </cell>
          <cell r="D13286">
            <v>0</v>
          </cell>
          <cell r="E13286">
            <v>0</v>
          </cell>
          <cell r="F13286" t="str">
            <v>SINAPI JUNHO 2025</v>
          </cell>
        </row>
        <row r="13287">
          <cell r="A13287">
            <v>97086</v>
          </cell>
          <cell r="B13287" t="str">
            <v>FABRICAÇÃO, MONTAGEM E DESMONTAGEM DE FORMA PARA RADIER, PISO DE CONCRETO OU LAJE SOBRE SOLO, EM MADEIRA SERRADA, 4 UTILIZAÇÕES. AF_09/2021</v>
          </cell>
          <cell r="C13287" t="str">
            <v>M2</v>
          </cell>
          <cell r="D13287">
            <v>135.85</v>
          </cell>
          <cell r="E13287">
            <v>145.13999999999999</v>
          </cell>
          <cell r="F13287" t="str">
            <v>SINAPI JUNHO 2025</v>
          </cell>
        </row>
        <row r="13288">
          <cell r="A13288">
            <v>97085</v>
          </cell>
          <cell r="B13288" t="str">
            <v>MONTAGEM E DESMONTAGEM DE FORMA PARA RADIER, PISO DE CONCRETO OU LAJE SOBRE SOLO, COM SISTEMA DE FORMAS MANUSEÁVEIS METÁLICAS. AF_09/2021</v>
          </cell>
          <cell r="C13288" t="str">
            <v>M2</v>
          </cell>
          <cell r="D13288">
            <v>0</v>
          </cell>
          <cell r="E13288">
            <v>0</v>
          </cell>
          <cell r="F13288" t="str">
            <v>SINAPI JUNHO 2025</v>
          </cell>
        </row>
        <row r="13289">
          <cell r="A13289">
            <v>104766</v>
          </cell>
          <cell r="B13289" t="str">
            <v>CHUMBAMENTO LINEAR EM ALVENARIA PARA ELETRODUTOS COM DIÂMETROS MENORES OU IGUAIS A 40 MM. AF_09/2023</v>
          </cell>
          <cell r="C13289" t="str">
            <v>M</v>
          </cell>
          <cell r="D13289">
            <v>15.99</v>
          </cell>
          <cell r="E13289">
            <v>17.25</v>
          </cell>
          <cell r="F13289" t="str">
            <v>SINAPI JUNHO 2025</v>
          </cell>
        </row>
        <row r="13290">
          <cell r="A13290">
            <v>90467</v>
          </cell>
          <cell r="B13290" t="str">
            <v>CHUMBAMENTO LINEAR EM ALVENARIA PARA RAMAIS/DISTRIBUIÇÃO DE INSTALAÇÕES HIDRÁULICAS COM DIÂMETROS MAIORES QUE 40 MM E MENORES OU IGUAIS A 75 MM. AF_09/2023</v>
          </cell>
          <cell r="C13290" t="str">
            <v>M</v>
          </cell>
          <cell r="D13290">
            <v>23.31</v>
          </cell>
          <cell r="E13290">
            <v>25.16</v>
          </cell>
          <cell r="F13290" t="str">
            <v>SINAPI JUNHO 2025</v>
          </cell>
        </row>
        <row r="13291">
          <cell r="A13291">
            <v>90466</v>
          </cell>
          <cell r="B13291" t="str">
            <v>CHUMBAMENTO LINEAR EM ALVENARIA PARA RAMAIS/DISTRIBUIÇÃO DE INSTALAÇÕES HIDRÁULICAS COM DIÂMETROS MENORES OU IGUAIS A 40 MM. AF_09/2023</v>
          </cell>
          <cell r="C13291" t="str">
            <v>M</v>
          </cell>
          <cell r="D13291">
            <v>15.5</v>
          </cell>
          <cell r="E13291">
            <v>16.739999999999998</v>
          </cell>
          <cell r="F13291" t="str">
            <v>SINAPI JUNHO 2025</v>
          </cell>
        </row>
        <row r="13292">
          <cell r="A13292">
            <v>90469</v>
          </cell>
          <cell r="B13292" t="str">
            <v>CHUMBAMENTO LINEAR EM CONTRAPISO PARA RAMAIS/DISTRIBUIÇÃO DE INSTALAÇÕES HIDRÁULICAS COM DIÂMETROS MAIORES QUE 40 MM E MENORES OU IGUAIS A 75 MM. AF_09/2023</v>
          </cell>
          <cell r="C13292" t="str">
            <v>M</v>
          </cell>
          <cell r="D13292">
            <v>11.66</v>
          </cell>
          <cell r="E13292">
            <v>12.39</v>
          </cell>
          <cell r="F13292" t="str">
            <v>SINAPI JUNHO 2025</v>
          </cell>
        </row>
        <row r="13293">
          <cell r="A13293">
            <v>90470</v>
          </cell>
          <cell r="B13293" t="str">
            <v>CHUMBAMENTO LINEAR EM CONTRAPISO PARA RAMAIS/DISTRIBUIÇÃO DE INSTALAÇÕES HIDRÁULICAS COM DIÂMETROS MAIORES QUE 75 MM E MENORES OU IGUAIS A 100 MM. AF_09/2023</v>
          </cell>
          <cell r="C13293" t="str">
            <v>M</v>
          </cell>
          <cell r="D13293">
            <v>15.49</v>
          </cell>
          <cell r="E13293">
            <v>16.43</v>
          </cell>
          <cell r="F13293" t="str">
            <v>SINAPI JUNHO 2025</v>
          </cell>
        </row>
        <row r="13294">
          <cell r="A13294">
            <v>90468</v>
          </cell>
          <cell r="B13294" t="str">
            <v>CHUMBAMENTO LINEAR EM CONTRAPISO PARA RAMAIS/DISTRIBUIÇÃO DE INSTALAÇÕES HIDRÁULICAS COM DIÂMETROS MENORES OU IGUAIS A 40 MM. AF_09/2023</v>
          </cell>
          <cell r="C13294" t="str">
            <v>M</v>
          </cell>
          <cell r="D13294">
            <v>7.67</v>
          </cell>
          <cell r="E13294">
            <v>8.16</v>
          </cell>
          <cell r="F13294" t="str">
            <v>SINAPI JUNHO 2025</v>
          </cell>
        </row>
        <row r="13295">
          <cell r="A13295">
            <v>91188</v>
          </cell>
          <cell r="B13295" t="str">
            <v>CHUMBAMENTO PONTUAL DE ABERTURA EM LAJE COM PASSAGEM DE 1 TUBO COM DIÂMETRO DE 50 MM. AF_09/2023</v>
          </cell>
          <cell r="C13295" t="str">
            <v>UN</v>
          </cell>
          <cell r="D13295">
            <v>13.2</v>
          </cell>
          <cell r="E13295">
            <v>14.15</v>
          </cell>
          <cell r="F13295" t="str">
            <v>SINAPI JUNHO 2025</v>
          </cell>
        </row>
        <row r="13296">
          <cell r="A13296">
            <v>91189</v>
          </cell>
          <cell r="B13296" t="str">
            <v>CHUMBAMENTO PONTUAL DE ABERTURA EM LAJE COM PASSAGEM DE 5 TUBOS COM DIÂMETROS DE 50 MM. AF_09/2023</v>
          </cell>
          <cell r="C13296" t="str">
            <v>UN</v>
          </cell>
          <cell r="D13296">
            <v>73.06</v>
          </cell>
          <cell r="E13296">
            <v>77.040000000000006</v>
          </cell>
          <cell r="F13296" t="str">
            <v>SINAPI JUNHO 2025</v>
          </cell>
        </row>
        <row r="13297">
          <cell r="A13297">
            <v>91192</v>
          </cell>
          <cell r="B13297" t="str">
            <v>CHUMBAMENTO PONTUAL EM PASSAGEM DE TUBO COM DIÂMETRO MAIOR QUE 75 MM E MENORES OU IGUAIS A 150 MM. AF_09/2023</v>
          </cell>
          <cell r="C13297" t="str">
            <v>UN</v>
          </cell>
          <cell r="D13297">
            <v>22.22</v>
          </cell>
          <cell r="E13297">
            <v>23.32</v>
          </cell>
          <cell r="F13297" t="str">
            <v>SINAPI JUNHO 2025</v>
          </cell>
        </row>
        <row r="13298">
          <cell r="A13298">
            <v>91190</v>
          </cell>
          <cell r="B13298" t="str">
            <v>CHUMBAMENTO PONTUAL EM PASSAGEM DE TUBO COM DIÂMETRO MENOR OU IGUAL A 40 MM. AF_09/2023</v>
          </cell>
          <cell r="C13298" t="str">
            <v>UN</v>
          </cell>
          <cell r="D13298">
            <v>10.69</v>
          </cell>
          <cell r="E13298">
            <v>11.41</v>
          </cell>
          <cell r="F13298" t="str">
            <v>SINAPI JUNHO 2025</v>
          </cell>
        </row>
        <row r="13299">
          <cell r="A13299">
            <v>91191</v>
          </cell>
          <cell r="B13299" t="str">
            <v>CHUMBAMENTO PONTUAL EM PASSAGEM DE TUBO COM DIÂMETROS ENTRE 40 MM E 75 MM. AF_09/2023</v>
          </cell>
          <cell r="C13299" t="str">
            <v>UN</v>
          </cell>
          <cell r="D13299">
            <v>14.82</v>
          </cell>
          <cell r="E13299">
            <v>15.68</v>
          </cell>
          <cell r="F13299" t="str">
            <v>SINAPI JUNHO 2025</v>
          </cell>
        </row>
        <row r="13300">
          <cell r="A13300">
            <v>95541</v>
          </cell>
          <cell r="B13300" t="str">
            <v>FIXAÇÃO DE DUTOS FLEXÍVEIS CIRCULARES, DIÂMETRO 109 MM OU 4", COM ABRAÇADEIRA METÁLICA FLEXÍVEL FIXADA DIRETAMENTE NA LAJE, SOMENTE MÃO DE OBRA. AF_09/2023</v>
          </cell>
          <cell r="C13300" t="str">
            <v>UN</v>
          </cell>
          <cell r="D13300">
            <v>23.74</v>
          </cell>
          <cell r="E13300">
            <v>25.95</v>
          </cell>
          <cell r="F13300" t="str">
            <v>SINAPI JUNHO 2025</v>
          </cell>
        </row>
        <row r="13301">
          <cell r="A13301">
            <v>96564</v>
          </cell>
          <cell r="B13301" t="str">
            <v>FIXAÇÃO DE DUTOS FLEXÍVEIS CIRCULARES, DIÂMETRO 109 MM OU 4", COM ABRAÇADEIRA METÁLICA FLEXÍVEL FIXADA DIRETAMENTE NA LAJE. AF_09/2023</v>
          </cell>
          <cell r="C13301" t="str">
            <v>M</v>
          </cell>
          <cell r="D13301">
            <v>0</v>
          </cell>
          <cell r="E13301">
            <v>0</v>
          </cell>
          <cell r="F13301" t="str">
            <v>SINAPI JUNHO 2025</v>
          </cell>
        </row>
        <row r="13302">
          <cell r="A13302">
            <v>104785</v>
          </cell>
          <cell r="B13302" t="str">
            <v>FIXAÇÃO DE ELETRODUTOS, DIÂMETROS MENORES OU IGUAIS A 40 MM, COM ABRAÇADEIRA METÁLICA RÍGIDA TIPO D COM PARAFUSO DE FIXAÇÃO 1 1/4", FIXADA DIRETAMENTE NA LAJE OU PAREDE. AF_09/2023</v>
          </cell>
          <cell r="C13302" t="str">
            <v>M</v>
          </cell>
          <cell r="D13302">
            <v>13.96</v>
          </cell>
          <cell r="E13302">
            <v>14.59</v>
          </cell>
          <cell r="F13302" t="str">
            <v>SINAPI JUNHO 2025</v>
          </cell>
        </row>
        <row r="13303">
          <cell r="A13303">
            <v>91166</v>
          </cell>
          <cell r="B13303" t="str">
            <v>FIXAÇÃO DE TUBOS HORIZONTAIS DE PEX OU MULTICAMADAS, DIÂMETROS IGUAIS OU INFERIORES A 40 MM, COM ABRAÇADEIRA PLÁSTICA FIXADA EM LAJE. AF_09/2023_PE</v>
          </cell>
          <cell r="C13303" t="str">
            <v>M</v>
          </cell>
          <cell r="D13303">
            <v>4.9000000000000004</v>
          </cell>
          <cell r="E13303">
            <v>5.07</v>
          </cell>
          <cell r="F13303" t="str">
            <v>SINAPI JUNHO 2025</v>
          </cell>
        </row>
        <row r="13304">
          <cell r="A13304">
            <v>91167</v>
          </cell>
          <cell r="B13304" t="str">
            <v>FIXAÇÃO DE TUBOS HORIZONTAIS DE PPR DIÂMETROS MENORES OU IGUAIS A 40 MM COM ABRAÇADEIRA METÁLICA RÍGIDA TIPO U PERFIL 1 1/4", FIXADA EM PERFILADO EM LAJE. AF_09/2023_PS</v>
          </cell>
          <cell r="C13304" t="str">
            <v>M</v>
          </cell>
          <cell r="D13304">
            <v>11.3</v>
          </cell>
          <cell r="E13304">
            <v>11.96</v>
          </cell>
          <cell r="F13304" t="str">
            <v>SINAPI JUNHO 2025</v>
          </cell>
        </row>
        <row r="13305">
          <cell r="A13305">
            <v>91176</v>
          </cell>
          <cell r="B13305" t="str">
            <v>FIXAÇÃO DE TUBOS HORIZONTAIS DE PPR DIÂMETROS MENORES OU IGUAIS A 40 MM, COM ABRAÇADEIRA METÁLICA RÍGIDA TIPO D COM PARAFUSO DE FIXAÇÃO 1 1/4", FIXADA DIRETAMENTE NA LAJE OU PAREDE. AF_09/2023</v>
          </cell>
          <cell r="C13305" t="str">
            <v>M</v>
          </cell>
          <cell r="D13305">
            <v>19.59</v>
          </cell>
          <cell r="E13305">
            <v>20.47</v>
          </cell>
          <cell r="F13305" t="str">
            <v>SINAPI JUNHO 2025</v>
          </cell>
        </row>
        <row r="13306">
          <cell r="A13306">
            <v>91182</v>
          </cell>
          <cell r="B13306" t="str">
            <v>FIXAÇÃO DE TUBOS HORIZONTAIS DE PPR, DIÂMETROS MENORES OU IGUAIS A 40 MM, COM ABRAÇADEIRA METÁLICA FLEXÍVEL 18 MM, FIXADA DIRETAMENTE NA LAJE. AF_09/2023</v>
          </cell>
          <cell r="C13306" t="str">
            <v>M</v>
          </cell>
          <cell r="D13306">
            <v>26.18</v>
          </cell>
          <cell r="E13306">
            <v>28.23</v>
          </cell>
          <cell r="F13306" t="str">
            <v>SINAPI JUNHO 2025</v>
          </cell>
        </row>
        <row r="13307">
          <cell r="A13307">
            <v>91186</v>
          </cell>
          <cell r="B13307" t="str">
            <v>FIXAÇÃO DE TUBOS HORIZONTAIS DE PVC ÁGUA, PVC ESGOTO, PVC ÁGUA PLUVIAL, CPVC, PPR, COBRE OU AÇO, DIÂMETROS MAIORES QUE 40 MM E MENORES OU IGUAIS A 75 MM, COM ABRAÇADEIRA METÁLICA FLEXÍVEL 18 MM, FIXADA DIRETAMENTE NA LAJE. AF_09/2023</v>
          </cell>
          <cell r="C13307" t="str">
            <v>M</v>
          </cell>
          <cell r="D13307">
            <v>28.62</v>
          </cell>
          <cell r="E13307">
            <v>30.9</v>
          </cell>
          <cell r="F13307" t="str">
            <v>SINAPI JUNHO 2025</v>
          </cell>
        </row>
        <row r="13308">
          <cell r="A13308">
            <v>91171</v>
          </cell>
          <cell r="B13308" t="str">
            <v>FIXAÇÃO DE TUBOS HORIZONTAIS DE PVC ÁGUA, PVC ESGOTO, PVC ÁGUA PLUVIAL, CPVC, PPR, COBRE OU AÇO, DIÂMETROS MAIORES QUE 40 MM E MENORES OU IGUAIS A 75 MM, COM ABRAÇADEIRA METÁLICA RÍGIDA TIPO U PERFIL 2 1/2", FIXADA EM PERFILADO EM LAJE. AF_09/2023_PS</v>
          </cell>
          <cell r="C13308" t="str">
            <v>M</v>
          </cell>
          <cell r="D13308">
            <v>18.66</v>
          </cell>
          <cell r="E13308">
            <v>19.64</v>
          </cell>
          <cell r="F13308" t="str">
            <v>SINAPI JUNHO 2025</v>
          </cell>
        </row>
        <row r="13309">
          <cell r="A13309">
            <v>91187</v>
          </cell>
          <cell r="B13309" t="str">
            <v>FIXAÇÃO DE TUBOS HORIZONTAIS DE PVC ÁGUA, PVC ESGOTO, PVC ÁGUA PLUVIAL, CPVC, PPR, COBRE OU AÇO, DIÂMETROS MAIORES QUE 75 MM E MENORES OU IGUAIS A 100 MM, COM ABRAÇADEIRA METÁLICA FLEXÍVEL 18 MM, FIXADA DIRETAMENTE NA LAJE. AF_09/2023</v>
          </cell>
          <cell r="C13309" t="str">
            <v>M</v>
          </cell>
          <cell r="D13309">
            <v>25.53</v>
          </cell>
          <cell r="E13309">
            <v>27.62</v>
          </cell>
          <cell r="F13309" t="str">
            <v>SINAPI JUNHO 2025</v>
          </cell>
        </row>
        <row r="13310">
          <cell r="A13310">
            <v>91172</v>
          </cell>
          <cell r="B13310" t="str">
            <v>FIXAÇÃO DE TUBOS HORIZONTAIS DE PVC ÁGUA, PVC ESGOTO, PVC ÁGUA PLUVIAL, CPVC, PPR, COBRE OU AÇO, DIÂMETROS MAIORES QUE 75 MM E MENORES OU IGUAIS A 100 MM, COM ABRAÇADEIRA METÁLICA RÍGIDA TIPO U PERFIL 4", FIXADA EM PERFILADO EM LAJE. AF_09/2023_PS</v>
          </cell>
          <cell r="C13310" t="str">
            <v>M</v>
          </cell>
          <cell r="D13310">
            <v>21.56</v>
          </cell>
          <cell r="E13310">
            <v>22.68</v>
          </cell>
          <cell r="F13310" t="str">
            <v>SINAPI JUNHO 2025</v>
          </cell>
        </row>
        <row r="13311">
          <cell r="A13311">
            <v>91185</v>
          </cell>
          <cell r="B13311" t="str">
            <v>FIXAÇÃO DE TUBOS HORIZONTAIS DE PVC ÁGUA, PVC ESGOTO, PVC ÁGUA PLUVIAL, CPVC, PPR, COBRE OU AÇO, DIÂMETROS MENORES OU IGUAIS A 40 MM, COM ABRAÇADEIRA METÁLICA FLEXÍVEL 18 MM, FIXADA DIRETAMENTE NA LAJE. AF_09/2023</v>
          </cell>
          <cell r="C13311" t="str">
            <v>M</v>
          </cell>
          <cell r="D13311">
            <v>26.18</v>
          </cell>
          <cell r="E13311">
            <v>28.23</v>
          </cell>
          <cell r="F13311" t="str">
            <v>SINAPI JUNHO 2025</v>
          </cell>
        </row>
        <row r="13312">
          <cell r="A13312">
            <v>91170</v>
          </cell>
          <cell r="B13312" t="str">
            <v>FIXAÇÃO DE TUBOS HORIZONTAIS DE PVC ÁGUA, PVC ESGOTO, PVC ÁGUA PLUVIAL, CPVC, PPR, COBRE OU AÇO, DIÂMETROS MENORES OU IGUAIS A 40 MM, COM ABRAÇADEIRA METÁLICA RÍGIDA TIPO U PERFIL 1 1/4", FIXADA EM PERFILADO EM LAJE. AF_09/2023_PS</v>
          </cell>
          <cell r="C13312" t="str">
            <v>M</v>
          </cell>
          <cell r="D13312">
            <v>11.3</v>
          </cell>
          <cell r="E13312">
            <v>11.96</v>
          </cell>
          <cell r="F13312" t="str">
            <v>SINAPI JUNHO 2025</v>
          </cell>
        </row>
        <row r="13313">
          <cell r="A13313">
            <v>91180</v>
          </cell>
          <cell r="B13313" t="str">
            <v>FIXAÇÃO DE TUBOS HORIZONTAIS DE PVC ÁGUA/PVC ESGOTO/PVC PLUVIAL/CPVC/PPR/COBRE OU AÇO, DIÂMETROS MAIORES QUE 40 MM E MENORES OU IGUAIS A 75 MM, COM ABRAÇADEIRA TIPO D COM PARAFUSO DE FIXAÇÃO 2 1/2", FIXADA DIRETAMENTE NA LAJE OU PAREDE. AF_09/2023</v>
          </cell>
          <cell r="C13313" t="str">
            <v>M</v>
          </cell>
          <cell r="D13313">
            <v>26.04</v>
          </cell>
          <cell r="E13313">
            <v>27.22</v>
          </cell>
          <cell r="F13313" t="str">
            <v>SINAPI JUNHO 2025</v>
          </cell>
        </row>
        <row r="13314">
          <cell r="A13314">
            <v>91181</v>
          </cell>
          <cell r="B13314" t="str">
            <v>FIXAÇÃO DE TUBOS HORIZONTAIS DE PVC ÁGUA/PVC ESGOTO/PVC PLUVIAL/CPVC/PPR/COBRE OU AÇO, DIÂMETROS MAIORES QUE 75 MM E MENORES OU IGUAIS A 100 MM, COM ABRAÇADEIRA TIPO D COM PARAFUSO DE FIXAÇÃO 4", FIXADA DIRETAMENTE NA LAJE OU PAREDE. AF_09/2023</v>
          </cell>
          <cell r="C13314" t="str">
            <v>M</v>
          </cell>
          <cell r="D13314">
            <v>27.21</v>
          </cell>
          <cell r="E13314">
            <v>28.48</v>
          </cell>
          <cell r="F13314" t="str">
            <v>SINAPI JUNHO 2025</v>
          </cell>
        </row>
        <row r="13315">
          <cell r="A13315">
            <v>91179</v>
          </cell>
          <cell r="B13315" t="str">
            <v>FIXAÇÃO DE TUBOS HORIZONTAIS DE PVC ÁGUA/PVC ESGOTO/PVC PLUVIAL/CPVC/PPR/COBRE OU AÇO, DIÂMETROS MENORES OU IGUAIS A 40 MM, COM ABRAÇADEIRA METÁLICA RÍGIDA TIPO D COM PARAFUSO DE FIXAÇÃO 1 1/4", FIXADA DIRETAMENTE NA LAJE OU PAREDE. AF_09/2023</v>
          </cell>
          <cell r="C13315" t="str">
            <v>M</v>
          </cell>
          <cell r="D13315">
            <v>19.59</v>
          </cell>
          <cell r="E13315">
            <v>20.47</v>
          </cell>
          <cell r="F13315" t="str">
            <v>SINAPI JUNHO 2025</v>
          </cell>
        </row>
        <row r="13316">
          <cell r="A13316">
            <v>91174</v>
          </cell>
          <cell r="B13316" t="str">
            <v>FIXAÇÃO DE TUBOS VERTICAIS DE PVC ÁGUA, PVC ESGOTO, PVC ÁGUA PLUVIAL, CPVC, PPR, COBRE OU AÇO, DIÂMETROS MAIORES QUE 40 MM E MENORES OU IGUAIS A 75 MM, COM ABRAÇADEIRA METÁLICA RÍGIDA TIPO U PERFIL 2 1/2", FIXADA EM PERFILADO EM PAREDE. AF_09/2023_PS</v>
          </cell>
          <cell r="C13316" t="str">
            <v>M</v>
          </cell>
          <cell r="D13316">
            <v>7.45</v>
          </cell>
          <cell r="E13316">
            <v>7.85</v>
          </cell>
          <cell r="F13316" t="str">
            <v>SINAPI JUNHO 2025</v>
          </cell>
        </row>
        <row r="13317">
          <cell r="A13317">
            <v>91175</v>
          </cell>
          <cell r="B13317" t="str">
            <v>FIXAÇÃO DE TUBOS VERTICAIS DE PVC ÁGUA, PVC ESGOTO, PVC ÁGUA PLUVIAL, CPVC, PPR, COBRE OU AÇO, DIÂMETROS MAIORES QUE 75 MM E MENORES OU IGUAIS A 100 MM, COM ABRAÇADEIRA METÁLICA RÍGIDA TIPO U PERFIL 4", FIXADA EM PERFILADO EM PAREDE. AF_09/2023_PS</v>
          </cell>
          <cell r="C13317" t="str">
            <v>M</v>
          </cell>
          <cell r="D13317">
            <v>11.64</v>
          </cell>
          <cell r="E13317">
            <v>12.24</v>
          </cell>
          <cell r="F13317" t="str">
            <v>SINAPI JUNHO 2025</v>
          </cell>
        </row>
        <row r="13318">
          <cell r="A13318">
            <v>91173</v>
          </cell>
          <cell r="B13318" t="str">
            <v>FIXAÇÃO DE TUBOS VERTICAIS DE PVC ÁGUA, PVC ESGOTO, PVC ÁGUA PLUVIAL, CPVC, PPR, COBRE OU AÇO, DIÂMETROS MENORES OU IGUAIS A 40 MM, COM ABRAÇADEIRA METÁLICA RÍGIDA TIPO U PERFIL 1 1/4", FIXADA EM PERFILADO EM PAREDE. AF_09/2023_PS</v>
          </cell>
          <cell r="C13318" t="str">
            <v>M</v>
          </cell>
          <cell r="D13318">
            <v>4.21</v>
          </cell>
          <cell r="E13318">
            <v>4.46</v>
          </cell>
          <cell r="F13318" t="str">
            <v>SINAPI JUNHO 2025</v>
          </cell>
        </row>
        <row r="13319">
          <cell r="A13319">
            <v>104759</v>
          </cell>
          <cell r="B13319" t="str">
            <v>FURO MANUAL EM ALVENARIA, PARA INSTALAÇÕES ELÉTRICAS, DIÂMETROS MAIORES QUE 40 MM E MENORES OU IGUAIS A 75 MM. AF_09/2023</v>
          </cell>
          <cell r="C13319" t="str">
            <v>UN</v>
          </cell>
          <cell r="D13319">
            <v>41.47</v>
          </cell>
          <cell r="E13319">
            <v>45.33</v>
          </cell>
          <cell r="F13319" t="str">
            <v>SINAPI JUNHO 2025</v>
          </cell>
        </row>
        <row r="13320">
          <cell r="A13320">
            <v>104760</v>
          </cell>
          <cell r="B13320" t="str">
            <v>FURO MANUAL EM ALVENARIA, PARA INSTALAÇÕES ELÉTRICAS, DIÂMETROS MAIORES QUE 75 MM E MENORES OU IGUAIS A 100 MM. AF_09/2023</v>
          </cell>
          <cell r="C13320" t="str">
            <v>UN</v>
          </cell>
          <cell r="D13320">
            <v>60.57</v>
          </cell>
          <cell r="E13320">
            <v>66.209999999999994</v>
          </cell>
          <cell r="F13320" t="str">
            <v>SINAPI JUNHO 2025</v>
          </cell>
        </row>
        <row r="13321">
          <cell r="A13321">
            <v>104758</v>
          </cell>
          <cell r="B13321" t="str">
            <v>FURO MANUAL EM ALVENARIA, PARA INSTALAÇÕES ELÉTRICAS, DIÂMETROS MENORES OU IGUAIS A 40 MM. AF_09/2023</v>
          </cell>
          <cell r="C13321" t="str">
            <v>UN</v>
          </cell>
          <cell r="D13321">
            <v>15.56</v>
          </cell>
          <cell r="E13321">
            <v>17.010000000000002</v>
          </cell>
          <cell r="F13321" t="str">
            <v>SINAPI JUNHO 2025</v>
          </cell>
        </row>
        <row r="13322">
          <cell r="A13322">
            <v>90437</v>
          </cell>
          <cell r="B13322" t="str">
            <v>FURO MANUAL EM ALVENARIA, PARA INSTALAÇÕES HIDRÁULICAS, DIÂMETROS MAIORES QUE 40 MM E MENORES OU IGUAIS A 75 MM. AF_09/2023</v>
          </cell>
          <cell r="C13322" t="str">
            <v>UN</v>
          </cell>
          <cell r="D13322">
            <v>39.880000000000003</v>
          </cell>
          <cell r="E13322">
            <v>43.67</v>
          </cell>
          <cell r="F13322" t="str">
            <v>SINAPI JUNHO 2025</v>
          </cell>
        </row>
        <row r="13323">
          <cell r="A13323">
            <v>90438</v>
          </cell>
          <cell r="B13323" t="str">
            <v>FURO MANUAL EM ALVENARIA, PARA INSTALAÇÕES HIDRÁULICAS, DIÂMETROS MAIORES QUE 75 MM E MENORES OU IGUAIS A 100 MM. AF_09/2023</v>
          </cell>
          <cell r="C13323" t="str">
            <v>UN</v>
          </cell>
          <cell r="D13323">
            <v>58.24</v>
          </cell>
          <cell r="E13323">
            <v>63.77</v>
          </cell>
          <cell r="F13323" t="str">
            <v>SINAPI JUNHO 2025</v>
          </cell>
        </row>
        <row r="13324">
          <cell r="A13324">
            <v>90436</v>
          </cell>
          <cell r="B13324" t="str">
            <v>FURO MANUAL EM ALVENARIA, PARA INSTALAÇÕES HIDRÁULICAS, DIÂMETROS MENORES OU IGUAIS A 40 MM. AF_09/2023</v>
          </cell>
          <cell r="C13324" t="str">
            <v>UN</v>
          </cell>
          <cell r="D13324">
            <v>14.96</v>
          </cell>
          <cell r="E13324">
            <v>16.38</v>
          </cell>
          <cell r="F13324" t="str">
            <v>SINAPI JUNHO 2025</v>
          </cell>
        </row>
        <row r="13325">
          <cell r="A13325">
            <v>104770</v>
          </cell>
          <cell r="B13325" t="str">
            <v>FURO MECANIZADO EM ALVENARIA, PARA INSTALAÇÕES ELÉTRICAS, DIÂMETROS MAIORES QUE 40 MM E MENORES OU IGUAIS A 75 MM. AF_09/2023</v>
          </cell>
          <cell r="C13325" t="str">
            <v>UN</v>
          </cell>
          <cell r="D13325">
            <v>1.75</v>
          </cell>
          <cell r="E13325">
            <v>1.91</v>
          </cell>
          <cell r="F13325" t="str">
            <v>SINAPI JUNHO 2025</v>
          </cell>
        </row>
        <row r="13326">
          <cell r="A13326">
            <v>104772</v>
          </cell>
          <cell r="B13326" t="str">
            <v>FURO MECANIZADO EM ALVENARIA, PARA INSTALAÇÕES ELÉTRICAS, DIÂMETROS MAIORES QUE 75 MM E MENORES OU IGUAIS A 100 MM. AF_09/2023</v>
          </cell>
          <cell r="C13326" t="str">
            <v>UN</v>
          </cell>
          <cell r="D13326">
            <v>2.57</v>
          </cell>
          <cell r="E13326">
            <v>2.8</v>
          </cell>
          <cell r="F13326" t="str">
            <v>SINAPI JUNHO 2025</v>
          </cell>
        </row>
        <row r="13327">
          <cell r="A13327">
            <v>104768</v>
          </cell>
          <cell r="B13327" t="str">
            <v>FURO MECANIZADO EM ALVENARIA, PARA INSTALAÇÕES ELÉTRICAS, DIÂMETROS MENORES OU IGUAIS A 40 MM. AF_09/2023</v>
          </cell>
          <cell r="C13327" t="str">
            <v>UN</v>
          </cell>
          <cell r="D13327">
            <v>0.65</v>
          </cell>
          <cell r="E13327">
            <v>0.71</v>
          </cell>
          <cell r="F13327" t="str">
            <v>SINAPI JUNHO 2025</v>
          </cell>
        </row>
        <row r="13328">
          <cell r="A13328">
            <v>104769</v>
          </cell>
          <cell r="B13328" t="str">
            <v>FURO MECANIZADO EM ALVENARIA, PARA INSTALAÇÕES HIDRÁULICAS, DIÂMETROS MAIORES QUE 40 MM E MENORES OU IGUAIS A 75 MM. AF_09/2023</v>
          </cell>
          <cell r="C13328" t="str">
            <v>UN</v>
          </cell>
          <cell r="D13328">
            <v>1.69</v>
          </cell>
          <cell r="E13328">
            <v>1.85</v>
          </cell>
          <cell r="F13328" t="str">
            <v>SINAPI JUNHO 2025</v>
          </cell>
        </row>
        <row r="13329">
          <cell r="A13329">
            <v>104771</v>
          </cell>
          <cell r="B13329" t="str">
            <v>FURO MECANIZADO EM ALVENARIA, PARA INSTALAÇÕES HIDRÁULICAS, DIÂMETROS MAIORES QUE 75 MM E MENORES OU IGUAIS A 100 MM. AF_09/2023</v>
          </cell>
          <cell r="C13329" t="str">
            <v>UN</v>
          </cell>
          <cell r="D13329">
            <v>2.4700000000000002</v>
          </cell>
          <cell r="E13329">
            <v>2.7</v>
          </cell>
          <cell r="F13329" t="str">
            <v>SINAPI JUNHO 2025</v>
          </cell>
        </row>
        <row r="13330">
          <cell r="A13330">
            <v>104767</v>
          </cell>
          <cell r="B13330" t="str">
            <v>FURO MECANIZADO EM ALVENARIA, PARA INSTALAÇÕES HIDRÁULICAS, DIÂMETROS MENORES OU IGUAIS A 40 MM. AF_09/2023</v>
          </cell>
          <cell r="C13330" t="str">
            <v>UN</v>
          </cell>
          <cell r="D13330">
            <v>0.63</v>
          </cell>
          <cell r="E13330">
            <v>0.69</v>
          </cell>
          <cell r="F13330" t="str">
            <v>SINAPI JUNHO 2025</v>
          </cell>
        </row>
        <row r="13331">
          <cell r="A13331">
            <v>104762</v>
          </cell>
          <cell r="B13331" t="str">
            <v>FURO MECANIZADO EM CONCRETO, COM MARTELO DEMOLIDOR, PARA INSTALAÇÕES ELÉTRICAS, DIÂMETROS MAIORES QUE 40 MM E MENORES OU IGUAIS A 75 MM. AF_09/2023</v>
          </cell>
          <cell r="C13331" t="str">
            <v>UN</v>
          </cell>
          <cell r="D13331">
            <v>23.43</v>
          </cell>
          <cell r="E13331">
            <v>25.43</v>
          </cell>
          <cell r="F13331" t="str">
            <v>SINAPI JUNHO 2025</v>
          </cell>
        </row>
        <row r="13332">
          <cell r="A13332">
            <v>104763</v>
          </cell>
          <cell r="B13332" t="str">
            <v>FURO MECANIZADO EM CONCRETO, COM MARTELO DEMOLIDOR, PARA INSTALAÇÕES ELÉTRICAS, DIÂMETROS MAIORES QUE 75 MM E MENORES OU IGUAIS A 150 MM. AF_09/2023</v>
          </cell>
          <cell r="C13332" t="str">
            <v>UN</v>
          </cell>
          <cell r="D13332">
            <v>34.22</v>
          </cell>
          <cell r="E13332">
            <v>37.159999999999997</v>
          </cell>
          <cell r="F13332" t="str">
            <v>SINAPI JUNHO 2025</v>
          </cell>
        </row>
        <row r="13333">
          <cell r="A13333">
            <v>104761</v>
          </cell>
          <cell r="B13333" t="str">
            <v>FURO MECANIZADO EM CONCRETO, COM MARTELO DEMOLIDOR, PARA INSTALAÇÕES ELÉTRICAS, DIÂMETROS MENORES OU IGUAIS A 40 MM. AF_09/2023</v>
          </cell>
          <cell r="C13333" t="str">
            <v>UN</v>
          </cell>
          <cell r="D13333">
            <v>8.7799999999999994</v>
          </cell>
          <cell r="E13333">
            <v>9.5399999999999991</v>
          </cell>
          <cell r="F13333" t="str">
            <v>SINAPI JUNHO 2025</v>
          </cell>
        </row>
        <row r="13334">
          <cell r="A13334">
            <v>90440</v>
          </cell>
          <cell r="B13334" t="str">
            <v>FURO MECANIZADO EM CONCRETO, COM MARTELO DEMOLIDOR, PARA INSTALAÇÕES HIDRÁULICAS, DIÂMETROS MAIORES QUE 40 MM E MENORES OU IGUAIS A 75 MM. AF_09/2023</v>
          </cell>
          <cell r="C13334" t="str">
            <v>UN</v>
          </cell>
          <cell r="D13334">
            <v>23.21</v>
          </cell>
          <cell r="E13334">
            <v>25.2</v>
          </cell>
          <cell r="F13334" t="str">
            <v>SINAPI JUNHO 2025</v>
          </cell>
        </row>
        <row r="13335">
          <cell r="A13335">
            <v>90441</v>
          </cell>
          <cell r="B13335" t="str">
            <v>FURO MECANIZADO EM CONCRETO, COM MARTELO DEMOLIDOR, PARA INSTALAÇÕES HIDRÁULICAS, DIÂMETROS MAIORES QUE 75 MM E MENORES OU IGUAIS A 150 MM. AF_09/2023</v>
          </cell>
          <cell r="C13335" t="str">
            <v>UN</v>
          </cell>
          <cell r="D13335">
            <v>33.9</v>
          </cell>
          <cell r="E13335">
            <v>36.82</v>
          </cell>
          <cell r="F13335" t="str">
            <v>SINAPI JUNHO 2025</v>
          </cell>
        </row>
        <row r="13336">
          <cell r="A13336">
            <v>90439</v>
          </cell>
          <cell r="B13336" t="str">
            <v>FURO MECANIZADO EM CONCRETO, COM MARTELO DEMOLIDOR, PARA INSTALAÇÕES HIDRÁULICAS, DIÂMETROS MENORES OU IGUAIS A 40 MM. AF_09/2023</v>
          </cell>
          <cell r="C13336" t="str">
            <v>UN</v>
          </cell>
          <cell r="D13336">
            <v>8.69</v>
          </cell>
          <cell r="E13336">
            <v>9.4499999999999993</v>
          </cell>
          <cell r="F13336" t="str">
            <v>SINAPI JUNHO 2025</v>
          </cell>
        </row>
        <row r="13337">
          <cell r="A13337">
            <v>104776</v>
          </cell>
          <cell r="B13337" t="str">
            <v>FURO MECANIZADO EM CONCRETO, COM PERFURATRIZ, PARA INSTALAÇÕES ELÉTRICAS, DIÂMETROS MAIORES QUE 40 MM E MENORES OU IGUAIS A 75 MM. AF_09/2023</v>
          </cell>
          <cell r="C13337" t="str">
            <v>UN</v>
          </cell>
          <cell r="D13337">
            <v>6.07</v>
          </cell>
          <cell r="E13337">
            <v>6.59</v>
          </cell>
          <cell r="F13337" t="str">
            <v>SINAPI JUNHO 2025</v>
          </cell>
        </row>
        <row r="13338">
          <cell r="A13338">
            <v>104778</v>
          </cell>
          <cell r="B13338" t="str">
            <v>FURO MECANIZADO EM CONCRETO, COM PERFURATRIZ, PARA INSTALAÇÕES ELÉTRICAS, DIÂMETROS MAIORES QUE 75 MM E MENORES OU IGUAIS A 150 MM. AF_09/2023</v>
          </cell>
          <cell r="C13338" t="str">
            <v>UN</v>
          </cell>
          <cell r="D13338">
            <v>8.89</v>
          </cell>
          <cell r="E13338">
            <v>9.6300000000000008</v>
          </cell>
          <cell r="F13338" t="str">
            <v>SINAPI JUNHO 2025</v>
          </cell>
        </row>
        <row r="13339">
          <cell r="A13339">
            <v>104774</v>
          </cell>
          <cell r="B13339" t="str">
            <v>FURO MECANIZADO EM CONCRETO, COM PERFURATRIZ, PARA INSTALAÇÕES ELÉTRICAS, DIÂMETROS MENORES OU IGUAIS A 40 MM. AF_09/2023</v>
          </cell>
          <cell r="C13339" t="str">
            <v>UN</v>
          </cell>
          <cell r="D13339">
            <v>2.27</v>
          </cell>
          <cell r="E13339">
            <v>2.46</v>
          </cell>
          <cell r="F13339" t="str">
            <v>SINAPI JUNHO 2025</v>
          </cell>
        </row>
        <row r="13340">
          <cell r="A13340">
            <v>104775</v>
          </cell>
          <cell r="B13340" t="str">
            <v>FURO MECANIZADO EM CONCRETO, COM PERFURATRIZ, PARA INSTALAÇÕES HIDRÁULICAS, DIÂMETROS MAIORES QUE 40 MM E MENORES OU IGUAIS A 75 MM. AF_09/2023</v>
          </cell>
          <cell r="C13340" t="str">
            <v>UN</v>
          </cell>
          <cell r="D13340">
            <v>5.87</v>
          </cell>
          <cell r="E13340">
            <v>6.36</v>
          </cell>
          <cell r="F13340" t="str">
            <v>SINAPI JUNHO 2025</v>
          </cell>
        </row>
        <row r="13341">
          <cell r="A13341">
            <v>104777</v>
          </cell>
          <cell r="B13341" t="str">
            <v>FURO MECANIZADO EM CONCRETO, COM PERFURATRIZ, PARA INSTALAÇÕES HIDRÁULICAS, DIÂMETROS MAIORES QUE 75 MM E MENORES OU IGUAIS A 150 MM. AF_09/2023</v>
          </cell>
          <cell r="C13341" t="str">
            <v>UN</v>
          </cell>
          <cell r="D13341">
            <v>8.58</v>
          </cell>
          <cell r="E13341">
            <v>9.32</v>
          </cell>
          <cell r="F13341" t="str">
            <v>SINAPI JUNHO 2025</v>
          </cell>
        </row>
        <row r="13342">
          <cell r="A13342">
            <v>104773</v>
          </cell>
          <cell r="B13342" t="str">
            <v>FURO MECANIZADO EM CONCRETO, COM PERFURATRIZ, PARA INSTALAÇÕES HIDRÁULICAS, DIÂMETROS MENORES OU IGUAIS A 40 MM. AF_09/2023</v>
          </cell>
          <cell r="C13342" t="str">
            <v>UN</v>
          </cell>
          <cell r="D13342">
            <v>2.19</v>
          </cell>
          <cell r="E13342">
            <v>2.38</v>
          </cell>
          <cell r="F13342" t="str">
            <v>SINAPI JUNHO 2025</v>
          </cell>
        </row>
        <row r="13343">
          <cell r="A13343">
            <v>104782</v>
          </cell>
          <cell r="B13343" t="str">
            <v>PASSANTE TIPO PEÇA EM FÔRMA DE MADEIRA, FIXADO EM LAJE, PARA PASSAGEM DE NO MÁXIMO 5 TUBOS DE 50 MM DE DIÂMETRO. AF_09/2023</v>
          </cell>
          <cell r="C13343" t="str">
            <v>UN</v>
          </cell>
          <cell r="D13343">
            <v>54.7</v>
          </cell>
          <cell r="E13343">
            <v>55.37</v>
          </cell>
          <cell r="F13343" t="str">
            <v>SINAPI JUNHO 2025</v>
          </cell>
        </row>
        <row r="13344">
          <cell r="A13344">
            <v>90451</v>
          </cell>
          <cell r="B13344" t="str">
            <v>PASSANTE TIPO PEÇA EM POLIESTIRENO (ISOPOR), FIXADO EM LAJE, PARA ABERTURA PARA PASSAGEM DE 1 TUBO DE ATÉ 50 MM DE DIÂMETRO. AF_09/2023</v>
          </cell>
          <cell r="C13344" t="str">
            <v>UN</v>
          </cell>
          <cell r="D13344">
            <v>6.26</v>
          </cell>
          <cell r="E13344">
            <v>6.66</v>
          </cell>
          <cell r="F13344" t="str">
            <v>SINAPI JUNHO 2025</v>
          </cell>
        </row>
        <row r="13345">
          <cell r="A13345">
            <v>90452</v>
          </cell>
          <cell r="B13345" t="str">
            <v>PASSANTE TIPO PEÇA EM POLIESTIRENO (ISOPOR), FIXADO EM LAJE, PARA PASSAGEM DE NO MÁXIMO 5 TUBOS DE 50 MM DE DIÂMETRO. AF_09/2023</v>
          </cell>
          <cell r="C13345" t="str">
            <v>UN</v>
          </cell>
          <cell r="D13345">
            <v>23.16</v>
          </cell>
          <cell r="E13345">
            <v>23.85</v>
          </cell>
          <cell r="F13345" t="str">
            <v>SINAPI JUNHO 2025</v>
          </cell>
        </row>
        <row r="13346">
          <cell r="A13346">
            <v>90455</v>
          </cell>
          <cell r="B13346" t="str">
            <v>PASSANTE TIPO TUBO COM DIÂMETRO DE 100 MM, FIXADO EM LAJE, PARA PASSAGEM DE TUBULAÇÕES COM NO MÁXIMO 75 MM DE DIÂMETRO. AF_09/2023</v>
          </cell>
          <cell r="C13346" t="str">
            <v>UN</v>
          </cell>
          <cell r="D13346">
            <v>7.55</v>
          </cell>
          <cell r="E13346">
            <v>8.06</v>
          </cell>
          <cell r="F13346" t="str">
            <v>SINAPI JUNHO 2025</v>
          </cell>
        </row>
        <row r="13347">
          <cell r="A13347">
            <v>104784</v>
          </cell>
          <cell r="B13347" t="str">
            <v>PASSANTE TIPO TUBO COM DIÂMETRO DE 150 MM, FIXADO EM LAJE, PARA PASSAGEM DE TUBULAÇÕES COM NO MÁXIMO 100 MM DE DIÂMETRO. AF_09/2023</v>
          </cell>
          <cell r="C13347" t="str">
            <v>UN</v>
          </cell>
          <cell r="D13347">
            <v>12.46</v>
          </cell>
          <cell r="E13347">
            <v>13.16</v>
          </cell>
          <cell r="F13347" t="str">
            <v>SINAPI JUNHO 2025</v>
          </cell>
        </row>
        <row r="13348">
          <cell r="A13348">
            <v>90453</v>
          </cell>
          <cell r="B13348" t="str">
            <v>PASSANTE TIPO TUBO COM DIÂMETRO DE 40 MM, FIXADO EM LAJE, PARA PASSAGEM DE TUBULAÇÕES COM NO MÁXIMO 32 MM DE DIÂMETRO. AF_09/2023</v>
          </cell>
          <cell r="C13348" t="str">
            <v>UN</v>
          </cell>
          <cell r="D13348">
            <v>3.68</v>
          </cell>
          <cell r="E13348">
            <v>3.89</v>
          </cell>
          <cell r="F13348" t="str">
            <v>SINAPI JUNHO 2025</v>
          </cell>
        </row>
        <row r="13349">
          <cell r="A13349">
            <v>104783</v>
          </cell>
          <cell r="B13349" t="str">
            <v>PASSANTE TIPO TUBO COM DIÂMETRO DE 50 MM, FIXADO EM LAJE, PARA PASSAGEM DE TUBULAÇÕES COM NO MÁXIMO 40 MM DE DIÂMETRO. AF_09/2023</v>
          </cell>
          <cell r="C13349" t="str">
            <v>UN</v>
          </cell>
          <cell r="D13349">
            <v>4.6100000000000003</v>
          </cell>
          <cell r="E13349">
            <v>4.87</v>
          </cell>
          <cell r="F13349" t="str">
            <v>SINAPI JUNHO 2025</v>
          </cell>
        </row>
        <row r="13350">
          <cell r="A13350">
            <v>90454</v>
          </cell>
          <cell r="B13350" t="str">
            <v>PASSANTE TIPO TUBO COM DIÂMETRO DE 75 MM, FIXADO EM LAJE, PARA PASSAGEM DE TUBULAÇÕES COM NO MÁXIMO 50 MM DE DIÂMETRO. AF_09/2023</v>
          </cell>
          <cell r="C13350" t="str">
            <v>UN</v>
          </cell>
          <cell r="D13350">
            <v>5.81</v>
          </cell>
          <cell r="E13350">
            <v>6.16</v>
          </cell>
          <cell r="F13350" t="str">
            <v>SINAPI JUNHO 2025</v>
          </cell>
        </row>
        <row r="13351">
          <cell r="A13351">
            <v>90459</v>
          </cell>
          <cell r="B13351" t="str">
            <v>QUEBRA EM ALVENARIA PARA INSTALAÇÃO DE ABRIGO PARA MANGUEIRAS (90X60 CM). AF_09/2023</v>
          </cell>
          <cell r="C13351" t="str">
            <v>UN</v>
          </cell>
          <cell r="D13351">
            <v>49.06</v>
          </cell>
          <cell r="E13351">
            <v>53.72</v>
          </cell>
          <cell r="F13351" t="str">
            <v>SINAPI JUNHO 2025</v>
          </cell>
        </row>
        <row r="13352">
          <cell r="A13352">
            <v>90456</v>
          </cell>
          <cell r="B13352" t="str">
            <v>QUEBRA EM ALVENARIA PARA INSTALAÇÃO DE CAIXA DE TOMADA (4X4 OU 4X2). AF_09/2023</v>
          </cell>
          <cell r="C13352" t="str">
            <v>UN</v>
          </cell>
          <cell r="D13352">
            <v>5.53</v>
          </cell>
          <cell r="E13352">
            <v>6.05</v>
          </cell>
          <cell r="F13352" t="str">
            <v>SINAPI JUNHO 2025</v>
          </cell>
        </row>
        <row r="13353">
          <cell r="A13353">
            <v>90458</v>
          </cell>
          <cell r="B13353" t="str">
            <v>QUEBRA EM ALVENARIA PARA INSTALAÇÃO DE QUADRO DISTRIBUIÇÃO GRANDE (76X40 CM). AF_09/2023</v>
          </cell>
          <cell r="C13353" t="str">
            <v>UN</v>
          </cell>
          <cell r="D13353">
            <v>36.04</v>
          </cell>
          <cell r="E13353">
            <v>39.409999999999997</v>
          </cell>
          <cell r="F13353" t="str">
            <v>SINAPI JUNHO 2025</v>
          </cell>
        </row>
        <row r="13354">
          <cell r="A13354">
            <v>90457</v>
          </cell>
          <cell r="B13354" t="str">
            <v>QUEBRA EM ALVENARIA PARA INSTALAÇÃO DE QUADRO DISTRIBUIÇÃO PEQUENO (19X25 CM). AF_09/2023</v>
          </cell>
          <cell r="C13354" t="str">
            <v>UN</v>
          </cell>
          <cell r="D13354">
            <v>12.64</v>
          </cell>
          <cell r="E13354">
            <v>13.81</v>
          </cell>
          <cell r="F13354" t="str">
            <v>SINAPI JUNHO 2025</v>
          </cell>
        </row>
        <row r="13355">
          <cell r="A13355">
            <v>90447</v>
          </cell>
          <cell r="B13355" t="str">
            <v>RASGO LINEAR MANUAL EM ALVENARIA, PARA ELETRODUTOS, DIÂMETROS MENORES OU IGUAIS A 40 MM. AF_09/2023</v>
          </cell>
          <cell r="C13355" t="str">
            <v>M</v>
          </cell>
          <cell r="D13355">
            <v>8.35</v>
          </cell>
          <cell r="E13355">
            <v>9.14</v>
          </cell>
          <cell r="F13355" t="str">
            <v>SINAPI JUNHO 2025</v>
          </cell>
        </row>
        <row r="13356">
          <cell r="A13356">
            <v>91222</v>
          </cell>
          <cell r="B13356" t="str">
            <v>RASGO LINEAR MANUAL EM ALVENARIA, PARA RAMAIS/ DISTRIBUIÇÃO DE INSTALAÇÕES HIDRÁULICAS, DIÂMETROS MAIORES QUE 40 MM E MENORES OU IGUAIS A 75 MM. AF_09/2023</v>
          </cell>
          <cell r="C13356" t="str">
            <v>M</v>
          </cell>
          <cell r="D13356">
            <v>8.93</v>
          </cell>
          <cell r="E13356">
            <v>9.7799999999999994</v>
          </cell>
          <cell r="F13356" t="str">
            <v>SINAPI JUNHO 2025</v>
          </cell>
        </row>
        <row r="13357">
          <cell r="A13357">
            <v>90443</v>
          </cell>
          <cell r="B13357" t="str">
            <v>RASGO LINEAR MANUAL EM ALVENARIA, PARA RAMAIS/ DISTRIBUIÇÃO DE INSTALAÇÕES HIDRÁULICAS, DIÂMETROS MENORES OU IGUAIS A 40 MM. AF_09/2023</v>
          </cell>
          <cell r="C13357" t="str">
            <v>M</v>
          </cell>
          <cell r="D13357">
            <v>8.0299999999999994</v>
          </cell>
          <cell r="E13357">
            <v>8.8000000000000007</v>
          </cell>
          <cell r="F13357" t="str">
            <v>SINAPI JUNHO 2025</v>
          </cell>
        </row>
        <row r="13358">
          <cell r="A13358">
            <v>104780</v>
          </cell>
          <cell r="B13358" t="str">
            <v>RASGO LINEAR MECANIZADO EM ALVENARIA, PARA ELETRODUTOS, DIÂMETROS MENORES OU IGUAIS A 40 MM. AF_09/2023</v>
          </cell>
          <cell r="C13358" t="str">
            <v>M</v>
          </cell>
          <cell r="D13358">
            <v>5.35</v>
          </cell>
          <cell r="E13358">
            <v>5.85</v>
          </cell>
          <cell r="F13358" t="str">
            <v>SINAPI JUNHO 2025</v>
          </cell>
        </row>
        <row r="13359">
          <cell r="A13359">
            <v>104781</v>
          </cell>
          <cell r="B13359" t="str">
            <v>RASGO LINEAR MECANIZADO EM ALVENARIA, PARA RAMAIS/ DISTRIBUIÇÃO DE INSTALAÇÕES HIDRÁULICAS, DIÂMETROS MAIORES QUE 40 MM E MENORES OU IGUAIS A 75 MM. AF_09/2023</v>
          </cell>
          <cell r="C13359" t="str">
            <v>M</v>
          </cell>
          <cell r="D13359">
            <v>6.14</v>
          </cell>
          <cell r="E13359">
            <v>6.7</v>
          </cell>
          <cell r="F13359" t="str">
            <v>SINAPI JUNHO 2025</v>
          </cell>
        </row>
        <row r="13360">
          <cell r="A13360">
            <v>104779</v>
          </cell>
          <cell r="B13360" t="str">
            <v>RASGO LINEAR MECANIZADO EM ALVENARIA, PARA RAMAIS/ DISTRIBUIÇÃO DE INSTALAÇÕES HIDRÁULICAS, DIÂMETROS MENORES OU IGUAIS A 40 MM. AF_09/2023</v>
          </cell>
          <cell r="C13360" t="str">
            <v>M</v>
          </cell>
          <cell r="D13360">
            <v>5.3</v>
          </cell>
          <cell r="E13360">
            <v>5.8</v>
          </cell>
          <cell r="F13360" t="str">
            <v>SINAPI JUNHO 2025</v>
          </cell>
        </row>
        <row r="13361">
          <cell r="A13361">
            <v>104787</v>
          </cell>
          <cell r="B13361" t="str">
            <v>RASGO LINEAR MECANIZADO EM CONCRETO, PARA RAMAIS/ DISTRIBUIÇÃO DE INSTALAÇÕES HIDRÁULICAS, DIÂMETROS MAIORES QUE 40 MM E MENORES OU IGUAIS A 75 MM. AF_09/2023</v>
          </cell>
          <cell r="C13361" t="str">
            <v>M</v>
          </cell>
          <cell r="D13361">
            <v>7.68</v>
          </cell>
          <cell r="E13361">
            <v>8.34</v>
          </cell>
          <cell r="F13361" t="str">
            <v>SINAPI JUNHO 2025</v>
          </cell>
        </row>
        <row r="13362">
          <cell r="A13362">
            <v>104788</v>
          </cell>
          <cell r="B13362" t="str">
            <v>RASGO LINEAR MECANIZADO EM CONCRETO, PARA RAMAIS/ DISTRIBUIÇÃO DE INSTALAÇÕES HIDRÁULICAS, DIÂMETROS MAIORES QUE 75 MM E MENORES OU IGUAIS A 100 MM. AF_09/2023</v>
          </cell>
          <cell r="C13362" t="str">
            <v>M</v>
          </cell>
          <cell r="D13362">
            <v>10.210000000000001</v>
          </cell>
          <cell r="E13362">
            <v>11.07</v>
          </cell>
          <cell r="F13362" t="str">
            <v>SINAPI JUNHO 2025</v>
          </cell>
        </row>
        <row r="13363">
          <cell r="A13363">
            <v>104786</v>
          </cell>
          <cell r="B13363" t="str">
            <v>RASGO LINEAR MECANIZADO EM CONCRETO, PARA RAMAIS/ DISTRIBUIÇÃO DE INSTALAÇÕES HIDRÁULICAS, DIÂMETROS MENORES OU IGUAIS A 40 MM. AF_09/2023</v>
          </cell>
          <cell r="C13363" t="str">
            <v>M</v>
          </cell>
          <cell r="D13363">
            <v>5.79</v>
          </cell>
          <cell r="E13363">
            <v>6.29</v>
          </cell>
          <cell r="F13363" t="str">
            <v>SINAPI JUNHO 2025</v>
          </cell>
        </row>
        <row r="13364">
          <cell r="A13364">
            <v>90445</v>
          </cell>
          <cell r="B13364" t="str">
            <v>RASGO LINEAR MECANIZADO EM CONTRAPISO, PARA RAMAIS/ DISTRIBUIÇÃO DE INSTALAÇÕES HIDRÁULICAS, DIÂMETROS MAIORES QUE 40 MM E MENORES OU IGUAIS A 75 MM. AF_09/2023_PS</v>
          </cell>
          <cell r="C13364" t="str">
            <v>M</v>
          </cell>
          <cell r="D13364">
            <v>15.59</v>
          </cell>
          <cell r="E13364">
            <v>16.95</v>
          </cell>
          <cell r="F13364" t="str">
            <v>SINAPI JUNHO 2025</v>
          </cell>
        </row>
        <row r="13365">
          <cell r="A13365">
            <v>90446</v>
          </cell>
          <cell r="B13365" t="str">
            <v>RASGO LINEAR MECANIZADO EM CONTRAPISO, PARA RAMAIS/ DISTRIBUIÇÃO DE INSTALAÇÕES HIDRÁULICAS, DIÂMETROS MAIORES QUE 75 MM E MENORES OU IGUAIS A 100 MM. AF_09/2023_PS</v>
          </cell>
          <cell r="C13365" t="str">
            <v>M</v>
          </cell>
          <cell r="D13365">
            <v>20.69</v>
          </cell>
          <cell r="E13365">
            <v>22.51</v>
          </cell>
          <cell r="F13365" t="str">
            <v>SINAPI JUNHO 2025</v>
          </cell>
        </row>
        <row r="13366">
          <cell r="A13366">
            <v>90444</v>
          </cell>
          <cell r="B13366" t="str">
            <v>RASGO LINEAR MECANIZADO EM CONTRAPISO, PARA RAMAIS/ DISTRIBUIÇÃO DE INSTALAÇÕES HIDRÁULICAS, DIÂMETROS MENORES OU IGUAIS A 40 MM. AF_09/2023_PS</v>
          </cell>
          <cell r="C13366" t="str">
            <v>M</v>
          </cell>
          <cell r="D13366">
            <v>11.74</v>
          </cell>
          <cell r="E13366">
            <v>12.78</v>
          </cell>
          <cell r="F13366" t="str">
            <v>SINAPI JUNHO 2025</v>
          </cell>
        </row>
        <row r="13367">
          <cell r="A13367">
            <v>104764</v>
          </cell>
          <cell r="B13367" t="str">
            <v>SUPORTE PARA 2 ELETRODUTOS, ESPAÇADO A CADA 80 CM, EM PERFILADO COM COMPRIMENTO DE 25 CM FIXADO EM LAJE, POR METRO DE ELETRODUTO FIXADO. AF_09/2023</v>
          </cell>
          <cell r="C13367" t="str">
            <v>M</v>
          </cell>
          <cell r="D13367">
            <v>22.61</v>
          </cell>
          <cell r="E13367">
            <v>23.45</v>
          </cell>
          <cell r="F13367" t="str">
            <v>SINAPI JUNHO 2025</v>
          </cell>
        </row>
        <row r="13368">
          <cell r="A13368">
            <v>90460</v>
          </cell>
          <cell r="B13368" t="str">
            <v>SUPORTE PARA 2 TUBOS HORIZONTAIS, ESPAÇADO A CADA 56 CM, EM PERFILADO COM COMPRIMENTO DE 25 CM FIXADO EM LAJE, POR METRO DE TUBULAÇÃO FIXADA. AF_09/2023</v>
          </cell>
          <cell r="C13368" t="str">
            <v>M</v>
          </cell>
          <cell r="D13368">
            <v>28.11</v>
          </cell>
          <cell r="E13368">
            <v>28.93</v>
          </cell>
          <cell r="F13368" t="str">
            <v>SINAPI JUNHO 2025</v>
          </cell>
        </row>
        <row r="13369">
          <cell r="A13369">
            <v>90462</v>
          </cell>
          <cell r="B13369" t="str">
            <v>SUPORTE PARA 2 TUBOS VERTICAIS, ESPAÇADO A CADA 150 CM, EM PERFILADO COM COMPRIMENTO DE 25 CM FIXADO EM PAREDE, POR METRO DE TUBULAÇÃO FIXADA. AF_09/2023</v>
          </cell>
          <cell r="C13369" t="str">
            <v>M</v>
          </cell>
          <cell r="D13369">
            <v>4.91</v>
          </cell>
          <cell r="E13369">
            <v>5.07</v>
          </cell>
          <cell r="F13369" t="str">
            <v>SINAPI JUNHO 2025</v>
          </cell>
        </row>
        <row r="13370">
          <cell r="A13370">
            <v>104765</v>
          </cell>
          <cell r="B13370" t="str">
            <v>SUPORTE PARA 4 ELETRODUTOS, ESPAÇADO A CADA 80 CM, EM PERFILADO COM COMPRIMENTO DE 42 CM FIXADO EM LAJE, POR METRO DE ELETRODUTO FIXADO. AF_09/2023</v>
          </cell>
          <cell r="C13370" t="str">
            <v>M</v>
          </cell>
          <cell r="D13370">
            <v>17.64</v>
          </cell>
          <cell r="E13370">
            <v>18.61</v>
          </cell>
          <cell r="F13370" t="str">
            <v>SINAPI JUNHO 2025</v>
          </cell>
        </row>
        <row r="13371">
          <cell r="A13371">
            <v>90461</v>
          </cell>
          <cell r="B13371" t="str">
            <v>SUPORTE PARA 4 TUBOS HORIZONTAIS, ESPAÇADO A CADA 56 CM, EM PERFILADO COM COMPRIMENTO DE 42 CM FIXADO EM LAJE, POR METRO DE TUBULAÇÃO FIXADA. AF_09/2023</v>
          </cell>
          <cell r="C13371" t="str">
            <v>M</v>
          </cell>
          <cell r="D13371">
            <v>20.36</v>
          </cell>
          <cell r="E13371">
            <v>21.31</v>
          </cell>
          <cell r="F13371" t="str">
            <v>SINAPI JUNHO 2025</v>
          </cell>
        </row>
        <row r="13372">
          <cell r="A13372">
            <v>90463</v>
          </cell>
          <cell r="B13372" t="str">
            <v>SUPORTE PARA 4 TUBOS VERTICAIS, ESPAÇADO A CADA 150 CM, EM PERFILADO COM COMPRIMENTO DE 42 CM FIXADO EM PAREDE, POR METRO DE TUBULAÇÃO FIXADA. AF_09/2023</v>
          </cell>
          <cell r="C13372" t="str">
            <v>M</v>
          </cell>
          <cell r="D13372">
            <v>4.05</v>
          </cell>
          <cell r="E13372">
            <v>4.22</v>
          </cell>
          <cell r="F13372" t="str">
            <v>SINAPI JUNHO 2025</v>
          </cell>
        </row>
        <row r="13373">
          <cell r="A13373">
            <v>96560</v>
          </cell>
          <cell r="B13373" t="str">
            <v>SUPORTE PARA DUTO EM CHAPA GALVANIZADA BITOLA 24, EM PERFILADO COM COMPRIMENTO DE 55 CM FIXADO EM LAJE, POR METRO DE DUTO FIXADO. AF_09/2023</v>
          </cell>
          <cell r="C13373" t="str">
            <v>M2</v>
          </cell>
          <cell r="D13373">
            <v>35.49</v>
          </cell>
          <cell r="E13373">
            <v>36.99</v>
          </cell>
          <cell r="F13373" t="str">
            <v>SINAPI JUNHO 2025</v>
          </cell>
        </row>
        <row r="13374">
          <cell r="A13374">
            <v>96559</v>
          </cell>
          <cell r="B13374" t="str">
            <v>SUPORTE PARA DUTO EM CHAPA GALVANIZADA BITOLA 26, EM PERFILADO COM COMPRIMENTO DE 35 CM FIXADO EM LAJE, POR METRO DE DUTO FIXADO. AF_09/2023</v>
          </cell>
          <cell r="C13374" t="str">
            <v>M2</v>
          </cell>
          <cell r="D13374">
            <v>38.81</v>
          </cell>
          <cell r="E13374">
            <v>39.86</v>
          </cell>
          <cell r="F13374" t="str">
            <v>SINAPI JUNHO 2025</v>
          </cell>
        </row>
        <row r="13375">
          <cell r="A13375">
            <v>96562</v>
          </cell>
          <cell r="B13375" t="str">
            <v>SUPORTE PARA ELETROCALHA LISA OU PERFURADA EM AÇO GALVANIZADO, LARGURA 400 MM, EM PERFILADO COM COMPRIMENTO DE 45 CM FIXADO EM LAJE, POR METRO DE ELETROCALHA FIXADA. AF_09/2023</v>
          </cell>
          <cell r="C13375" t="str">
            <v>M</v>
          </cell>
          <cell r="D13375">
            <v>55.07</v>
          </cell>
          <cell r="E13375">
            <v>57.48</v>
          </cell>
          <cell r="F13375" t="str">
            <v>SINAPI JUNHO 2025</v>
          </cell>
        </row>
        <row r="13376">
          <cell r="A13376">
            <v>96563</v>
          </cell>
          <cell r="B13376" t="str">
            <v>SUPORTE PARA ELETROCALHA LISA OU PERFURADA EM AÇO GALVANIZADO, LARGURA 800 MM, EM PERFILADO COM COMPRIMENTO DE 85 CM FIXADO EM LAJE, POR METRO DE ELETROCALHA FIXADA. AF_09/2023</v>
          </cell>
          <cell r="C13376" t="str">
            <v>M</v>
          </cell>
          <cell r="D13376">
            <v>61.6</v>
          </cell>
          <cell r="E13376">
            <v>64.010000000000005</v>
          </cell>
          <cell r="F13376" t="str">
            <v>SINAPI JUNHO 2025</v>
          </cell>
        </row>
        <row r="13377">
          <cell r="A13377">
            <v>102469</v>
          </cell>
          <cell r="B13377" t="str">
            <v>EXECUÇÃO DE IMPRIMAÇÃO IMPERMEABILIZANTE COM ASFALTO DILUÍDO CM-30, PARA O FECHAMENTO DE VALAS. AF_05/2021</v>
          </cell>
          <cell r="C13377" t="str">
            <v>M2</v>
          </cell>
          <cell r="D13377">
            <v>0</v>
          </cell>
          <cell r="E13377">
            <v>0</v>
          </cell>
          <cell r="F13377" t="str">
            <v>SINAPI JUNHO 2025</v>
          </cell>
        </row>
        <row r="13378">
          <cell r="A13378">
            <v>104388</v>
          </cell>
          <cell r="B13378" t="str">
            <v>EXECUÇÃO DE PINTURA DE LIGAÇÃO COM EMULSÃO ASFÁLTICA RR-2C, PARA O FECHAMENTO DE VALAS. AF_12/2020</v>
          </cell>
          <cell r="C13378" t="str">
            <v>M2</v>
          </cell>
          <cell r="D13378">
            <v>0</v>
          </cell>
          <cell r="E13378">
            <v>0</v>
          </cell>
          <cell r="F13378" t="str">
            <v>SINAPI JUNHO 2025</v>
          </cell>
        </row>
        <row r="13379">
          <cell r="A13379">
            <v>104387</v>
          </cell>
          <cell r="B13379" t="str">
            <v>EXECUÇÃO DE TAPA BURACO COM APLICAÇÃO DE CONCRETO ASFÁLTICO (AQUISIÇÃO EM USINA) E PINTURA DE LIGAÇÃO. AF_12/2020</v>
          </cell>
          <cell r="C13379" t="str">
            <v>M3</v>
          </cell>
          <cell r="D13379">
            <v>0</v>
          </cell>
          <cell r="E13379">
            <v>0</v>
          </cell>
          <cell r="F13379" t="str">
            <v>SINAPI JUNHO 2025</v>
          </cell>
        </row>
        <row r="13380">
          <cell r="A13380">
            <v>104364</v>
          </cell>
          <cell r="B13380" t="str">
            <v>EXECUÇÃO DE TAPA BURACO COM APLICAÇÃO DE CONCRETO ASFÁLTICO (USINAGEM PRÓPRIA) E PINTURA DE LIGAÇÃO. AF_12/2020</v>
          </cell>
          <cell r="C13380" t="str">
            <v>M3</v>
          </cell>
          <cell r="D13380">
            <v>0</v>
          </cell>
          <cell r="E13380">
            <v>0</v>
          </cell>
          <cell r="F13380" t="str">
            <v>SINAPI JUNHO 2025</v>
          </cell>
        </row>
        <row r="13381">
          <cell r="A13381">
            <v>102097</v>
          </cell>
          <cell r="B13381" t="str">
            <v>EXECUÇÃO DE TAPA BURACO COM APLICAÇÃO DE PRÉ MISTURADO A FRIO (AQUISIÇÃO EM USINA) E PINTURA DE LIGAÇÃO. AF_12/2020</v>
          </cell>
          <cell r="C13381" t="str">
            <v>M3</v>
          </cell>
          <cell r="D13381">
            <v>0</v>
          </cell>
          <cell r="E13381">
            <v>0</v>
          </cell>
          <cell r="F13381" t="str">
            <v>SINAPI JUNHO 2025</v>
          </cell>
        </row>
        <row r="13382">
          <cell r="A13382">
            <v>104365</v>
          </cell>
          <cell r="B13382" t="str">
            <v>EXECUÇÃO DE TAPA BURACO COM APLICAÇÃO DE PRÉ MISTURADO A FRIO (USINAGEM PRÓPRIA) E PINTURA DE LIGAÇÃO. AF_12/2020</v>
          </cell>
          <cell r="C13382" t="str">
            <v>M3</v>
          </cell>
          <cell r="D13382">
            <v>0</v>
          </cell>
          <cell r="E13382">
            <v>0</v>
          </cell>
          <cell r="F13382" t="str">
            <v>SINAPI JUNHO 2025</v>
          </cell>
        </row>
        <row r="13383">
          <cell r="A13383">
            <v>101870</v>
          </cell>
          <cell r="B13383" t="str">
            <v>REASSENTAMENTO DE BLOCOS 16 FACES PARA PISO INTERTRAVADO, ESPESSURA DE 10 CM, EM VIA/ESTACIONAMENTO, COM REAPROVEITAMENTO DOS BLOCOS 16 FACES - INCLUSO RETIRADA E COLOCAÇÃO DO MATERIAL. AF_12/2020</v>
          </cell>
          <cell r="C13383" t="str">
            <v>M2</v>
          </cell>
          <cell r="D13383">
            <v>44.12</v>
          </cell>
          <cell r="E13383">
            <v>47.39</v>
          </cell>
          <cell r="F13383" t="str">
            <v>SINAPI JUNHO 2025</v>
          </cell>
        </row>
        <row r="13384">
          <cell r="A13384">
            <v>101866</v>
          </cell>
          <cell r="B13384" t="str">
            <v>REASSENTAMENTO DE BLOCOS 16 FACES PARA PISO INTERTRAVADO, ESPESSURA DE 4 CM, EM CALÇADA, COM REAPROVEITAMENTO DOS BLOCOS 16 FACES - INCLUSO RETIRADA E COLOCAÇÃO DO MATERIAL. AF_12/2020</v>
          </cell>
          <cell r="C13384" t="str">
            <v>M2</v>
          </cell>
          <cell r="D13384">
            <v>37.82</v>
          </cell>
          <cell r="E13384">
            <v>40.520000000000003</v>
          </cell>
          <cell r="F13384" t="str">
            <v>SINAPI JUNHO 2025</v>
          </cell>
        </row>
        <row r="13385">
          <cell r="A13385">
            <v>101867</v>
          </cell>
          <cell r="B13385" t="str">
            <v>REASSENTAMENTO DE BLOCOS 16 FACES PARA PISO INTERTRAVADO, ESPESSURA DE 6 CM, EM CALÇADA, COM REAPROVEITAMENTO DOS BLOCOS 16 FACES - INCLUSO RETIRADA E COLOCAÇÃO DO MATERIAL. AF_12/2020</v>
          </cell>
          <cell r="C13385" t="str">
            <v>M2</v>
          </cell>
          <cell r="D13385">
            <v>42.68</v>
          </cell>
          <cell r="E13385">
            <v>45.81</v>
          </cell>
          <cell r="F13385" t="str">
            <v>SINAPI JUNHO 2025</v>
          </cell>
        </row>
        <row r="13386">
          <cell r="A13386">
            <v>101868</v>
          </cell>
          <cell r="B13386" t="str">
            <v>REASSENTAMENTO DE BLOCOS 16 FACES PARA PISO INTERTRAVADO, ESPESSURA DE 6 CM, EM VIA/ESTACIONAMENTO, COM REAPROVEITAMENTO DOS BLOCOS 16 FACES - INCLUSO RETIRADA E COLOCAÇÃO DO MATERIAL. AF_12/2020</v>
          </cell>
          <cell r="C13386" t="str">
            <v>M2</v>
          </cell>
          <cell r="D13386">
            <v>34.450000000000003</v>
          </cell>
          <cell r="E13386">
            <v>36.85</v>
          </cell>
          <cell r="F13386" t="str">
            <v>SINAPI JUNHO 2025</v>
          </cell>
        </row>
        <row r="13387">
          <cell r="A13387">
            <v>101869</v>
          </cell>
          <cell r="B13387" t="str">
            <v>REASSENTAMENTO DE BLOCOS 16 FACES PARA PISO INTERTRAVADO, ESPESSURA DE 8 CM, EM VIA/ESTACIONAMENTO, COM REAPROVEITAMENTO DOS BLOCOS 16 FACES - INCLUSO RETIRADA E COLOCAÇÃO DO MATERIAL. AF_12/2020</v>
          </cell>
          <cell r="C13387" t="str">
            <v>M2</v>
          </cell>
          <cell r="D13387">
            <v>39.28</v>
          </cell>
          <cell r="E13387">
            <v>42.11</v>
          </cell>
          <cell r="F13387" t="str">
            <v>SINAPI JUNHO 2025</v>
          </cell>
        </row>
        <row r="13388">
          <cell r="A13388">
            <v>101856</v>
          </cell>
          <cell r="B13388" t="str">
            <v>REASSENTAMENTO DE BLOCOS PISOGRAMA PARA PISO INTERTRAVADO, COM REAPROVEITAMENTO DOS BLOCOS PISOGRAMA - INCLUSO RETIRADA E COLOCAÇÃO DO MATERIAL. AF_12/2020</v>
          </cell>
          <cell r="C13388" t="str">
            <v>M2</v>
          </cell>
          <cell r="D13388">
            <v>31.47</v>
          </cell>
          <cell r="E13388">
            <v>33.6</v>
          </cell>
          <cell r="F13388" t="str">
            <v>SINAPI JUNHO 2025</v>
          </cell>
        </row>
        <row r="13389">
          <cell r="A13389">
            <v>101865</v>
          </cell>
          <cell r="B13389" t="str">
            <v>REASSENTAMENTO DE BLOCOS RETANGULAR PARA PISO INTERTRAVADO, ESPESSURA DE 10 CM, EM VIA/ESTACIONAMENTO, COM REAPROVEITAMENTO DOS BLOCOS RETANGULAR - INCLUSO RETIRADA E COLOCAÇÃO DO MATERIAL. AF_12/2020</v>
          </cell>
          <cell r="C13389" t="str">
            <v>M2</v>
          </cell>
          <cell r="D13389">
            <v>42.19</v>
          </cell>
          <cell r="E13389">
            <v>45.27</v>
          </cell>
          <cell r="F13389" t="str">
            <v>SINAPI JUNHO 2025</v>
          </cell>
        </row>
        <row r="13390">
          <cell r="A13390">
            <v>101861</v>
          </cell>
          <cell r="B13390" t="str">
            <v>REASSENTAMENTO DE BLOCOS RETANGULAR PARA PISO INTERTRAVADO, ESPESSURA DE 4 CM, EM CALÇADA, COM REAPROVEITAMENTO DOS BLOCOS RETANGULAR - INCLUSO RETIRADA E COLOCAÇÃO DO MATERIAL. AF_12/2020</v>
          </cell>
          <cell r="C13390" t="str">
            <v>M2</v>
          </cell>
          <cell r="D13390">
            <v>37.590000000000003</v>
          </cell>
          <cell r="E13390">
            <v>40.26</v>
          </cell>
          <cell r="F13390" t="str">
            <v>SINAPI JUNHO 2025</v>
          </cell>
        </row>
        <row r="13391">
          <cell r="A13391">
            <v>101862</v>
          </cell>
          <cell r="B13391" t="str">
            <v>REASSENTAMENTO DE BLOCOS RETANGULAR PARA PISO INTERTRAVADO, ESPESSURA DE 6 CM, EM CALÇADA, COM REAPROVEITAMENTO DOS BLOCOS RETANGULAR - INCLUSO RETIRADA E COLOCAÇÃO DO MATERIAL. AF_12/2020</v>
          </cell>
          <cell r="C13391" t="str">
            <v>M2</v>
          </cell>
          <cell r="D13391">
            <v>40.729999999999997</v>
          </cell>
          <cell r="E13391">
            <v>43.68</v>
          </cell>
          <cell r="F13391" t="str">
            <v>SINAPI JUNHO 2025</v>
          </cell>
        </row>
        <row r="13392">
          <cell r="A13392">
            <v>101863</v>
          </cell>
          <cell r="B13392" t="str">
            <v>REASSENTAMENTO DE BLOCOS RETANGULAR PARA PISO INTERTRAVADO, ESPESSURA DE 6 CM, EM VIA/ESTACIONAMENTO, COM REAPROVEITAMENTO DOS BLOCOS RETANGULAR - INCLUSO RETIRADA E COLOCAÇÃO DO MATERIAL. AF_12/2020</v>
          </cell>
          <cell r="C13392" t="str">
            <v>M2</v>
          </cell>
          <cell r="D13392">
            <v>32.520000000000003</v>
          </cell>
          <cell r="E13392">
            <v>34.729999999999997</v>
          </cell>
          <cell r="F13392" t="str">
            <v>SINAPI JUNHO 2025</v>
          </cell>
        </row>
        <row r="13393">
          <cell r="A13393">
            <v>101864</v>
          </cell>
          <cell r="B13393" t="str">
            <v>REASSENTAMENTO DE BLOCOS RETANGULAR PARA PISO INTERTRAVADO, ESPESSURA DE 8 CM, EM VIA/ESTACIONAMENTO, COM REAPROVEITAMENTO DOS BLOCOS RETANGULAR - INCLUSO RETIRADA E COLOCAÇÃO DO MATERIAL. AF_12/2020</v>
          </cell>
          <cell r="C13393" t="str">
            <v>M2</v>
          </cell>
          <cell r="D13393">
            <v>37.35</v>
          </cell>
          <cell r="E13393">
            <v>40</v>
          </cell>
          <cell r="F13393" t="str">
            <v>SINAPI JUNHO 2025</v>
          </cell>
        </row>
        <row r="13394">
          <cell r="A13394">
            <v>101860</v>
          </cell>
          <cell r="B13394" t="str">
            <v>REASSENTAMENTO DE BLOCOS SEXTAVADO PARA PISO INTERTRAVADO, ESPESSURA DE 10 CM, EM VIA/ESTACIONAMENTO, COM REAPROVEITAMENTO DOS BLOCOS SEXTAVADO - INCLUSO RETIRADA E COLOCAÇÃO DO MATERIAL. AF_12/2020</v>
          </cell>
          <cell r="C13394" t="str">
            <v>M2</v>
          </cell>
          <cell r="D13394">
            <v>40</v>
          </cell>
          <cell r="E13394">
            <v>42.9</v>
          </cell>
          <cell r="F13394" t="str">
            <v>SINAPI JUNHO 2025</v>
          </cell>
        </row>
        <row r="13395">
          <cell r="A13395">
            <v>101857</v>
          </cell>
          <cell r="B13395" t="str">
            <v>REASSENTAMENTO DE BLOCOS SEXTAVADO PARA PISO INTERTRAVADO, ESPESSURA DE 6 CM, EM CALÇADA, COM REAPROVEITAMENTO DOS BLOCOS SEXTAVADOS - INCLUSO RETIRADA E COLOCAÇÃO DO MATERIAL. AF_12/2020</v>
          </cell>
          <cell r="C13395" t="str">
            <v>M2</v>
          </cell>
          <cell r="D13395">
            <v>38.64</v>
          </cell>
          <cell r="E13395">
            <v>41.41</v>
          </cell>
          <cell r="F13395" t="str">
            <v>SINAPI JUNHO 2025</v>
          </cell>
        </row>
        <row r="13396">
          <cell r="A13396">
            <v>101858</v>
          </cell>
          <cell r="B13396" t="str">
            <v>REASSENTAMENTO DE BLOCOS SEXTAVADO PARA PISO INTERTRAVADO, ESPESSURA DE 6 CM, EM VIA/ESTACIONAMENTO, COM REAPROVEITAMENTO DOS BLOCOS SEXTAVADO - INCLUSO RETIRADA E COLOCAÇÃO DO MATERIAL. AF_12/2020</v>
          </cell>
          <cell r="C13396" t="str">
            <v>M2</v>
          </cell>
          <cell r="D13396">
            <v>32.090000000000003</v>
          </cell>
          <cell r="E13396">
            <v>34.270000000000003</v>
          </cell>
          <cell r="F13396" t="str">
            <v>SINAPI JUNHO 2025</v>
          </cell>
        </row>
        <row r="13397">
          <cell r="A13397">
            <v>101859</v>
          </cell>
          <cell r="B13397" t="str">
            <v>REASSENTAMENTO DE BLOCOS SEXTAVADO PARA PISO INTERTRAVADO, ESPESSURA DE 8 CM, EM VIA/ESTACIONAMENTO, COM REAPROVEITAMENTO DOS BLOCOS SEXTAVADO - INCLUSO RETIRADA E COLOCAÇÃO DO MATERIAL. AF_12/2020</v>
          </cell>
          <cell r="C13397" t="str">
            <v>M2</v>
          </cell>
          <cell r="D13397">
            <v>35.159999999999997</v>
          </cell>
          <cell r="E13397">
            <v>37.619999999999997</v>
          </cell>
          <cell r="F13397" t="str">
            <v>SINAPI JUNHO 2025</v>
          </cell>
        </row>
        <row r="13398">
          <cell r="A13398">
            <v>101852</v>
          </cell>
          <cell r="B13398" t="str">
            <v>REASSENTAMENTO DE PARALELEPÍPEDOS, REJUNTAMENTO COM ARGAMASSA, COM REAPROVEITAMENTO DOS PARALELEPÍPEDOS - INCLUSO RETIRADA E COLOCAÇÃO DO MATERIAL. AF_12/2020</v>
          </cell>
          <cell r="C13398" t="str">
            <v>M2</v>
          </cell>
          <cell r="D13398">
            <v>79.040000000000006</v>
          </cell>
          <cell r="E13398">
            <v>83.24</v>
          </cell>
          <cell r="F13398" t="str">
            <v>SINAPI JUNHO 2025</v>
          </cell>
        </row>
        <row r="13399">
          <cell r="A13399">
            <v>104385</v>
          </cell>
          <cell r="B13399" t="str">
            <v>REASSENTAMENTO DE PARALELEPÍPEDOS, REJUNTAMENTO COM PEDRISCO E EMULSÃO ASFÁLTICA, COM REAPROVEITAMENTO DOS PARALELEPÍPEDOS - INCLUSO RETIRADA E COLOCAÇÃO DO MATERIAL. AF_12/2020</v>
          </cell>
          <cell r="C13399" t="str">
            <v>M2</v>
          </cell>
          <cell r="D13399">
            <v>0</v>
          </cell>
          <cell r="E13399">
            <v>0</v>
          </cell>
          <cell r="F13399" t="str">
            <v>SINAPI JUNHO 2025</v>
          </cell>
        </row>
        <row r="13400">
          <cell r="A13400">
            <v>101850</v>
          </cell>
          <cell r="B13400" t="str">
            <v>REASSENTAMENTO DE PARALELEPÍPEDOS, REJUNTAMENTO COM PÓ DE PEDRA, COM REAPROVEITAMENTO DOS PARALELEPÍPEDOS - INCLUSO RETIRADA E COLOCAÇÃO DO MATERIAL. AF_12/2020</v>
          </cell>
          <cell r="C13400" t="str">
            <v>M2</v>
          </cell>
          <cell r="D13400">
            <v>64.61</v>
          </cell>
          <cell r="E13400">
            <v>68.28</v>
          </cell>
          <cell r="F13400" t="str">
            <v>SINAPI JUNHO 2025</v>
          </cell>
        </row>
        <row r="13401">
          <cell r="A13401">
            <v>101855</v>
          </cell>
          <cell r="B13401" t="str">
            <v>REASSENTAMENTO DE PEDRAS POLIÉDRICAS, REJUNTAMENTO COM ARGAMASSA, COM REAPROVEITAMENTO DAS PEDRAS POLIÉDRICAS - INCLUSO RETIRADA E COLOCAÇÃO DO MATERIAL. AF_12/2020</v>
          </cell>
          <cell r="C13401" t="str">
            <v>M2</v>
          </cell>
          <cell r="D13401">
            <v>83.6</v>
          </cell>
          <cell r="E13401">
            <v>87.27</v>
          </cell>
          <cell r="F13401" t="str">
            <v>SINAPI JUNHO 2025</v>
          </cell>
        </row>
        <row r="13402">
          <cell r="A13402">
            <v>104386</v>
          </cell>
          <cell r="B13402" t="str">
            <v>REASSENTAMENTO DE PEDRAS POLIÉDRICAS, REJUNTAMENTO COM PEDRISCO E EMULSÃO ASFÁLTICA, COM REAPROVEITAMENTO DAS PEDRAS POLIÉDRICAS - INCLUSO RETIRADA E COLOCAÇÃO DO MATERIAL. AF_12/2020</v>
          </cell>
          <cell r="C13402" t="str">
            <v>M2</v>
          </cell>
          <cell r="D13402">
            <v>0</v>
          </cell>
          <cell r="E13402">
            <v>0</v>
          </cell>
          <cell r="F13402" t="str">
            <v>SINAPI JUNHO 2025</v>
          </cell>
        </row>
        <row r="13403">
          <cell r="A13403">
            <v>101853</v>
          </cell>
          <cell r="B13403" t="str">
            <v>REASSENTAMENTO DE PEDRAS POLIÉDRICAS, REJUNTAMENTO COM PÓ DE PEDRA, COM REAPROVEITAMENTO DAS PEDRAS POLIÉDRICAS - INCLUSO RETIRADA E COLOCAÇÃO DO MATERIAL. AF_12/2020</v>
          </cell>
          <cell r="C13403" t="str">
            <v>M2</v>
          </cell>
          <cell r="D13403">
            <v>58.27</v>
          </cell>
          <cell r="E13403">
            <v>61.26</v>
          </cell>
          <cell r="F13403" t="str">
            <v>SINAPI JUNHO 2025</v>
          </cell>
        </row>
        <row r="13404">
          <cell r="A13404">
            <v>101849</v>
          </cell>
          <cell r="B13404" t="str">
            <v>RECOMPOSIÇÃO DE BASE E OU SUB-BASE PARA FECHAMENTO DE VALAS DE BRITA GRADUADA SIMPLES - INCLUSO RETIRADA E COLOCAÇÃO DO MATERIAL. AF_12/2020</v>
          </cell>
          <cell r="C13404" t="str">
            <v>M3</v>
          </cell>
          <cell r="D13404">
            <v>183.93</v>
          </cell>
          <cell r="E13404">
            <v>185.05</v>
          </cell>
          <cell r="F13404" t="str">
            <v>SINAPI JUNHO 2025</v>
          </cell>
        </row>
        <row r="13405">
          <cell r="A13405">
            <v>101841</v>
          </cell>
          <cell r="B13405" t="str">
            <v>RECOMPOSIÇÃO DE BASE E OU SUB-BASE PARA FECHAMENTO DE VALAS DE SOLO BRITA (40/60) - INCLUSO RETIRADA E COLOCAÇÃO DO MATERIAL. AF_12/2020</v>
          </cell>
          <cell r="C13405" t="str">
            <v>M3</v>
          </cell>
          <cell r="D13405">
            <v>107.25</v>
          </cell>
          <cell r="E13405">
            <v>108.17</v>
          </cell>
          <cell r="F13405" t="str">
            <v>SINAPI JUNHO 2025</v>
          </cell>
        </row>
        <row r="13406">
          <cell r="A13406">
            <v>101843</v>
          </cell>
          <cell r="B13406" t="str">
            <v>RECOMPOSIÇÃO DE BASE E OU SUB-BASE PARA FECHAMENTO DE VALAS DE SOLO BRITA (40/60) COM CIMENTO (TEOR DE 4%) - INCLUSO RETIRADA E COLOCAÇÃO DO MATERIAL. AF_12/2020</v>
          </cell>
          <cell r="C13406" t="str">
            <v>M3</v>
          </cell>
          <cell r="D13406">
            <v>169.04</v>
          </cell>
          <cell r="E13406">
            <v>169.96</v>
          </cell>
          <cell r="F13406" t="str">
            <v>SINAPI JUNHO 2025</v>
          </cell>
        </row>
        <row r="13407">
          <cell r="A13407">
            <v>101844</v>
          </cell>
          <cell r="B13407" t="str">
            <v>RECOMPOSIÇÃO DE BASE E OU SUB-BASE PARA FECHAMENTO DE VALAS DE SOLO BRITA (40/60) COM CIMENTO (TEOR DE 6%) - INCLUSO RETIRADA E COLOCAÇÃO DO MATERIAL. AF_12/2020</v>
          </cell>
          <cell r="C13407" t="str">
            <v>M3</v>
          </cell>
          <cell r="D13407">
            <v>197.93</v>
          </cell>
          <cell r="E13407">
            <v>198.85</v>
          </cell>
          <cell r="F13407" t="str">
            <v>SINAPI JUNHO 2025</v>
          </cell>
        </row>
        <row r="13408">
          <cell r="A13408">
            <v>101845</v>
          </cell>
          <cell r="B13408" t="str">
            <v>RECOMPOSIÇÃO DE BASE E OU SUB-BASE PARA FECHAMENTO DE VALAS DE SOLO BRITA (40/60) COM CIMENTO (TEOR DE 8%) - INCLUSO RETIRADA E COLOCAÇÃO DO MATERIAL. AF_12/2020</v>
          </cell>
          <cell r="C13408" t="str">
            <v>M3</v>
          </cell>
          <cell r="D13408">
            <v>226.42</v>
          </cell>
          <cell r="E13408">
            <v>227.34</v>
          </cell>
          <cell r="F13408" t="str">
            <v>SINAPI JUNHO 2025</v>
          </cell>
        </row>
        <row r="13409">
          <cell r="A13409">
            <v>101842</v>
          </cell>
          <cell r="B13409" t="str">
            <v>RECOMPOSIÇÃO DE BASE E OU SUB-BASE PARA FECHAMENTO DE VALAS DE SOLO BRITA (50/50) - INCLUSO RETIRADA E COLOCAÇÃO DO MATERIAL. AF_12/2020</v>
          </cell>
          <cell r="C13409" t="str">
            <v>M3</v>
          </cell>
          <cell r="D13409">
            <v>93.41</v>
          </cell>
          <cell r="E13409">
            <v>94.33</v>
          </cell>
          <cell r="F13409" t="str">
            <v>SINAPI JUNHO 2025</v>
          </cell>
        </row>
        <row r="13410">
          <cell r="A13410">
            <v>101846</v>
          </cell>
          <cell r="B13410" t="str">
            <v>RECOMPOSIÇÃO DE BASE E OU SUB-BASE PARA FECHAMENTO DE VALAS DE SOLO BRITA (50/50) COM CIMENTO (TEOR DE 4%) - INCLUSO RETIRADA E COLOCAÇÃO DO MATERIAL. AF_12/2020</v>
          </cell>
          <cell r="C13410" t="str">
            <v>M3</v>
          </cell>
          <cell r="D13410">
            <v>155.76</v>
          </cell>
          <cell r="E13410">
            <v>156.68</v>
          </cell>
          <cell r="F13410" t="str">
            <v>SINAPI JUNHO 2025</v>
          </cell>
        </row>
        <row r="13411">
          <cell r="A13411">
            <v>101847</v>
          </cell>
          <cell r="B13411" t="str">
            <v>RECOMPOSIÇÃO DE BASE E OU SUB-BASE PARA FECHAMENTO DE VALAS DE SOLO BRITA (50/50) COM CIMENTO (TEOR DE 6%) - INCLUSO RETIRADA E COLOCAÇÃO DO MATERIAL. AF_12/2020</v>
          </cell>
          <cell r="C13411" t="str">
            <v>M3</v>
          </cell>
          <cell r="D13411">
            <v>184.92</v>
          </cell>
          <cell r="E13411">
            <v>185.84</v>
          </cell>
          <cell r="F13411" t="str">
            <v>SINAPI JUNHO 2025</v>
          </cell>
        </row>
        <row r="13412">
          <cell r="A13412">
            <v>101848</v>
          </cell>
          <cell r="B13412" t="str">
            <v>RECOMPOSIÇÃO DE BASE E OU SUB-BASE PARA FECHAMENTO DE VALAS DE SOLO BRITA (50/50) COM CIMENTO (TEOR DE 8%) - INCLUSO RETIRADA E COLOCAÇÃO DO MATERIAL. AF_12/2020</v>
          </cell>
          <cell r="C13412" t="str">
            <v>M3</v>
          </cell>
          <cell r="D13412">
            <v>213.69</v>
          </cell>
          <cell r="E13412">
            <v>214.61</v>
          </cell>
          <cell r="F13412" t="str">
            <v>SINAPI JUNHO 2025</v>
          </cell>
        </row>
        <row r="13413">
          <cell r="A13413">
            <v>101839</v>
          </cell>
          <cell r="B13413" t="str">
            <v>RECOMPOSIÇÃO DE BASE E OU SUB-BASE PARA FECHAMENTO DE VALAS DE SOLO COM CIMENTO (TEOR DE 6%) - INCLUSO RETIRADA E COLOCAÇÃO DO MATERIAL. AF_12/2020</v>
          </cell>
          <cell r="C13413" t="str">
            <v>M3</v>
          </cell>
          <cell r="D13413">
            <v>119.88</v>
          </cell>
          <cell r="E13413">
            <v>120.8</v>
          </cell>
          <cell r="F13413" t="str">
            <v>SINAPI JUNHO 2025</v>
          </cell>
        </row>
        <row r="13414">
          <cell r="A13414">
            <v>101840</v>
          </cell>
          <cell r="B13414" t="str">
            <v>RECOMPOSIÇÃO DE BASE E OU SUB-BASE PARA FECHAMENTO DE VALAS DE SOLO COM CIMENTO (TEOR DE 8%) - INCLUSO RETIRADA E COLOCAÇÃO DO MATERIAL. AF_12/2020</v>
          </cell>
          <cell r="C13414" t="str">
            <v>M3</v>
          </cell>
          <cell r="D13414">
            <v>196.12</v>
          </cell>
          <cell r="E13414">
            <v>199.07</v>
          </cell>
          <cell r="F13414" t="str">
            <v>SINAPI JUNHO 2025</v>
          </cell>
        </row>
        <row r="13415">
          <cell r="A13415">
            <v>101837</v>
          </cell>
          <cell r="B13415" t="str">
            <v>RECOMPOSIÇÃO DE BASE E OU SUB-BASE PARA FECHAMENTO DE VALAS DE SOLO MELHORADO COM CIMENTO (TEOR DE 2%) - INCLUSO RETIRADA E COLOCAÇÃO DO MATERIAL. AF_12/2020</v>
          </cell>
          <cell r="C13415" t="str">
            <v>M3</v>
          </cell>
          <cell r="D13415">
            <v>57.95</v>
          </cell>
          <cell r="E13415">
            <v>58.87</v>
          </cell>
          <cell r="F13415" t="str">
            <v>SINAPI JUNHO 2025</v>
          </cell>
        </row>
        <row r="13416">
          <cell r="A13416">
            <v>101838</v>
          </cell>
          <cell r="B13416" t="str">
            <v>RECOMPOSIÇÃO DE BASE E OU SUB-BASE PARA FECHAMENTO DE VALAS DE SOLO MELHORADO COM CIMENTO (TEOR DE 4%) - INCLUSO RETIRADA E COLOCAÇÃO DO MATERIAL. AF_12/2020</v>
          </cell>
          <cell r="C13416" t="str">
            <v>M3</v>
          </cell>
          <cell r="D13416">
            <v>89.34</v>
          </cell>
          <cell r="E13416">
            <v>90.26</v>
          </cell>
          <cell r="F13416" t="str">
            <v>SINAPI JUNHO 2025</v>
          </cell>
        </row>
        <row r="13417">
          <cell r="A13417">
            <v>101836</v>
          </cell>
          <cell r="B13417" t="str">
            <v>RECOMPOSIÇÃO DE BASE E OU SUB-BASE PARA FECHAMENTO DE VALAS DE SOLOS DE COMPORTAMENTO LATERÍTICO (ARENOSO) - INCLUSO RETIRADA E COLOCAÇÃO DO MATERIAL. AF_12/2020</v>
          </cell>
          <cell r="C13417" t="str">
            <v>M3</v>
          </cell>
          <cell r="D13417">
            <v>24.23</v>
          </cell>
          <cell r="E13417">
            <v>25.15</v>
          </cell>
          <cell r="F13417" t="str">
            <v>SINAPI JUNHO 2025</v>
          </cell>
        </row>
        <row r="13418">
          <cell r="A13418">
            <v>101835</v>
          </cell>
          <cell r="B13418" t="str">
            <v>RECOMPOSIÇÃO DE BASE E OU SUB-BASE PARA REMENDO PROFUNDO DE BRITA GRADUADA SIMPLES - INCLUSO RETIRADA E COLOCAÇÃO DO MATERIAL. AF_12/2020</v>
          </cell>
          <cell r="C13418" t="str">
            <v>M3</v>
          </cell>
          <cell r="D13418">
            <v>284.47000000000003</v>
          </cell>
          <cell r="E13418">
            <v>295.54000000000002</v>
          </cell>
          <cell r="F13418" t="str">
            <v>SINAPI JUNHO 2025</v>
          </cell>
        </row>
        <row r="13419">
          <cell r="A13419">
            <v>101827</v>
          </cell>
          <cell r="B13419" t="str">
            <v>RECOMPOSIÇÃO DE BASE E OU SUB-BASE PARA REMENDO PROFUNDO DE SOLO BRITA (40/60) - INCLUSO RETIRADA E COLOCAÇÃO DO MATERIAL. AF_12/2020</v>
          </cell>
          <cell r="C13419" t="str">
            <v>M3</v>
          </cell>
          <cell r="D13419">
            <v>207.79</v>
          </cell>
          <cell r="E13419">
            <v>218.66</v>
          </cell>
          <cell r="F13419" t="str">
            <v>SINAPI JUNHO 2025</v>
          </cell>
        </row>
        <row r="13420">
          <cell r="A13420">
            <v>101829</v>
          </cell>
          <cell r="B13420" t="str">
            <v>RECOMPOSIÇÃO DE BASE E OU SUB-BASE PARA REMENDO PROFUNDO DE SOLO BRITA (40/60) COM CIMENTO (TEOR DE 4%) - INCLUSO RETIRADA E COLOCAÇÃO DO MATERIAL. AF_12/2020</v>
          </cell>
          <cell r="C13420" t="str">
            <v>M3</v>
          </cell>
          <cell r="D13420">
            <v>269.58</v>
          </cell>
          <cell r="E13420">
            <v>280.45</v>
          </cell>
          <cell r="F13420" t="str">
            <v>SINAPI JUNHO 2025</v>
          </cell>
        </row>
        <row r="13421">
          <cell r="A13421">
            <v>101830</v>
          </cell>
          <cell r="B13421" t="str">
            <v>RECOMPOSIÇÃO DE BASE E OU SUB-BASE PARA REMENDO PROFUNDO DE SOLO BRITA (40/60) COM CIMENTO (TEOR DE 6%) - INCLUSO RETIRADA E COLOCAÇÃO DO MATERIAL. AF_12/2020</v>
          </cell>
          <cell r="C13421" t="str">
            <v>M3</v>
          </cell>
          <cell r="D13421">
            <v>298.47000000000003</v>
          </cell>
          <cell r="E13421">
            <v>309.33999999999997</v>
          </cell>
          <cell r="F13421" t="str">
            <v>SINAPI JUNHO 2025</v>
          </cell>
        </row>
        <row r="13422">
          <cell r="A13422">
            <v>101831</v>
          </cell>
          <cell r="B13422" t="str">
            <v>RECOMPOSIÇÃO DE BASE E OU SUB-BASE PARA REMENDO PROFUNDO DE SOLO BRITA (40/60) COM CIMENTO (TEOR DE 8%) - INCLUSO RETIRADA E COLOCAÇÃO DO MATERIAL. AF_12/2020</v>
          </cell>
          <cell r="C13422" t="str">
            <v>M3</v>
          </cell>
          <cell r="D13422">
            <v>326.95999999999998</v>
          </cell>
          <cell r="E13422">
            <v>337.83</v>
          </cell>
          <cell r="F13422" t="str">
            <v>SINAPI JUNHO 2025</v>
          </cell>
        </row>
        <row r="13423">
          <cell r="A13423">
            <v>101828</v>
          </cell>
          <cell r="B13423" t="str">
            <v>RECOMPOSIÇÃO DE BASE E OU SUB-BASE PARA REMENDO PROFUNDO DE SOLO BRITA (50/50) - INCLUSO RETIRADA E COLOCAÇÃO DO MATERIAL. AF_12/2020</v>
          </cell>
          <cell r="C13423" t="str">
            <v>M3</v>
          </cell>
          <cell r="D13423">
            <v>193.95</v>
          </cell>
          <cell r="E13423">
            <v>204.82</v>
          </cell>
          <cell r="F13423" t="str">
            <v>SINAPI JUNHO 2025</v>
          </cell>
        </row>
        <row r="13424">
          <cell r="A13424">
            <v>101832</v>
          </cell>
          <cell r="B13424" t="str">
            <v>RECOMPOSIÇÃO DE BASE E OU SUB-BASE PARA REMENDO PROFUNDO DE SOLO BRITA (50/50) COM CIMENTO (TEOR DE 4%) - INCLUSO RETIRADA E COLOCAÇÃO DO MATERIAL. AF_12/2020</v>
          </cell>
          <cell r="C13424" t="str">
            <v>M3</v>
          </cell>
          <cell r="D13424">
            <v>256.3</v>
          </cell>
          <cell r="E13424">
            <v>267.17</v>
          </cell>
          <cell r="F13424" t="str">
            <v>SINAPI JUNHO 2025</v>
          </cell>
        </row>
        <row r="13425">
          <cell r="A13425">
            <v>101833</v>
          </cell>
          <cell r="B13425" t="str">
            <v>RECOMPOSIÇÃO DE BASE E OU SUB-BASE PARA REMENDO PROFUNDO DE SOLO BRITA (50/50) COM CIMENTO (TEOR DE 6%) - INCLUSO RETIRADA E COLOCAÇÃO DO MATERIAL. AF_12/2020</v>
          </cell>
          <cell r="C13425" t="str">
            <v>M3</v>
          </cell>
          <cell r="D13425">
            <v>285.45999999999998</v>
          </cell>
          <cell r="E13425">
            <v>296.33</v>
          </cell>
          <cell r="F13425" t="str">
            <v>SINAPI JUNHO 2025</v>
          </cell>
        </row>
        <row r="13426">
          <cell r="A13426">
            <v>101834</v>
          </cell>
          <cell r="B13426" t="str">
            <v>RECOMPOSIÇÃO DE BASE E OU SUB-BASE PARA REMENDO PROFUNDO DE SOLO BRITA (50/50) COM CIMENTO (TEOR DE 8%) - INCLUSO RETIRADA E COLOCAÇÃO DO MATERIAL. AF_12/2020</v>
          </cell>
          <cell r="C13426" t="str">
            <v>M3</v>
          </cell>
          <cell r="D13426">
            <v>314.23</v>
          </cell>
          <cell r="E13426">
            <v>325.10000000000002</v>
          </cell>
          <cell r="F13426" t="str">
            <v>SINAPI JUNHO 2025</v>
          </cell>
        </row>
        <row r="13427">
          <cell r="A13427">
            <v>101825</v>
          </cell>
          <cell r="B13427" t="str">
            <v>RECOMPOSIÇÃO DE BASE E OU SUB-BASE PARA REMENDO PROFUNDO DE SOLO COM CIMENTO (TEOR DE 6%) - INCLUSO RETIRADA E COLOCAÇÃO DO MATERIAL. AF_12/2020</v>
          </cell>
          <cell r="C13427" t="str">
            <v>M3</v>
          </cell>
          <cell r="D13427">
            <v>220.43</v>
          </cell>
          <cell r="E13427">
            <v>231.3</v>
          </cell>
          <cell r="F13427" t="str">
            <v>SINAPI JUNHO 2025</v>
          </cell>
        </row>
        <row r="13428">
          <cell r="A13428">
            <v>101826</v>
          </cell>
          <cell r="B13428" t="str">
            <v>RECOMPOSIÇÃO DE BASE E OU SUB-BASE PARA REMENDO PROFUNDO DE SOLO COM CIMENTO (TEOR DE 8%) - INCLUSO RETIRADA E COLOCAÇÃO DO MATERIAL. AF_12/2020</v>
          </cell>
          <cell r="C13428" t="str">
            <v>M3</v>
          </cell>
          <cell r="D13428">
            <v>250.57</v>
          </cell>
          <cell r="E13428">
            <v>261.45</v>
          </cell>
          <cell r="F13428" t="str">
            <v>SINAPI JUNHO 2025</v>
          </cell>
        </row>
        <row r="13429">
          <cell r="A13429">
            <v>101823</v>
          </cell>
          <cell r="B13429" t="str">
            <v>RECOMPOSIÇÃO DE BASE E OU SUB-BASE PARA REMENDO PROFUNDO DE SOLO MELHORADO COM CIMENTO (TEOR DE 2%) - INCLUSO RETIRADA E COLOCAÇÃO DO MATERIAL. AF_12/2020</v>
          </cell>
          <cell r="C13429" t="str">
            <v>M3</v>
          </cell>
          <cell r="D13429">
            <v>158.49</v>
          </cell>
          <cell r="E13429">
            <v>169.36</v>
          </cell>
          <cell r="F13429" t="str">
            <v>SINAPI JUNHO 2025</v>
          </cell>
        </row>
        <row r="13430">
          <cell r="A13430">
            <v>101824</v>
          </cell>
          <cell r="B13430" t="str">
            <v>RECOMPOSIÇÃO DE BASE E OU SUB-BASE PARA REMENDO PROFUNDO DE SOLO MELHORADO COM CIMENTO (TEOR DE 4%) - INCLUSO RETIRADA E COLOCAÇÃO DO MATERIAL. AF_12/2020</v>
          </cell>
          <cell r="C13430" t="str">
            <v>M3</v>
          </cell>
          <cell r="D13430">
            <v>189.88</v>
          </cell>
          <cell r="E13430">
            <v>200.75</v>
          </cell>
          <cell r="F13430" t="str">
            <v>SINAPI JUNHO 2025</v>
          </cell>
        </row>
        <row r="13431">
          <cell r="A13431">
            <v>101822</v>
          </cell>
          <cell r="B13431" t="str">
            <v>RECOMPOSIÇÃO DE BASE E OU SUB-BASE PARA REMENDO PROFUNDO DE SOLOS DE COMPORTAMENTO LATERÍTICO (ARENOSO) - INCLUSO RETIRADA E COLOCAÇÃO DO MATERIAL. AF_12/2020</v>
          </cell>
          <cell r="C13431" t="str">
            <v>M3</v>
          </cell>
          <cell r="D13431">
            <v>124.77</v>
          </cell>
          <cell r="E13431">
            <v>135.63999999999999</v>
          </cell>
          <cell r="F13431" t="str">
            <v>SINAPI JUNHO 2025</v>
          </cell>
        </row>
        <row r="13432">
          <cell r="A13432">
            <v>101819</v>
          </cell>
          <cell r="B13432" t="str">
            <v>RECOMPOSIÇÃO DE PAVIMENTO EM PARALELEPÍPEDOS, REJUNTAMENTO COM ARGAMASSA, COM REAPROVEITAMENTO DOS PARALELEPÍPEDOS, PARA O FECHAMENTO DE VALAS - INCLUSO RETIRADA E COLOCAÇÃO DO MATERIAL. AF_12/2020</v>
          </cell>
          <cell r="C13432" t="str">
            <v>M2</v>
          </cell>
          <cell r="D13432">
            <v>71.400000000000006</v>
          </cell>
          <cell r="E13432">
            <v>75.36</v>
          </cell>
          <cell r="F13432" t="str">
            <v>SINAPI JUNHO 2025</v>
          </cell>
        </row>
        <row r="13433">
          <cell r="A13433">
            <v>104370</v>
          </cell>
          <cell r="B13433" t="str">
            <v>RECOMPOSIÇÃO DE PAVIMENTO EM PARALELEPÍPEDOS, REJUNTAMENTO COM PEDRISCO E EMULSÃO ASFÁLTICA, COM REAPROVEITAMENTO DOS PARALELEPÍPEDOS, PARA O FECHAMENTO DE VALAS - INCLUSO RETIRADA E COLOCAÇÃO DO MATERIAL. AF_12/2020</v>
          </cell>
          <cell r="C13433" t="str">
            <v>M2</v>
          </cell>
          <cell r="D13433">
            <v>0</v>
          </cell>
          <cell r="E13433">
            <v>0</v>
          </cell>
          <cell r="F13433" t="str">
            <v>SINAPI JUNHO 2025</v>
          </cell>
        </row>
        <row r="13434">
          <cell r="A13434">
            <v>101817</v>
          </cell>
          <cell r="B13434" t="str">
            <v>RECOMPOSIÇÃO DE PAVIMENTO EM PARALELEPÍPEDOS, REJUNTAMENTO COM PÓ DE PEDRA, COM REAPROVEITAMENTO DOS PARALELEPÍPEDOS, PARA O FECHAMENTO DE VALAS - INCLUSO RETIRADA E COLOCAÇÃO DO MATERIAL. AF_12/2020</v>
          </cell>
          <cell r="C13434" t="str">
            <v>M2</v>
          </cell>
          <cell r="D13434">
            <v>57.16</v>
          </cell>
          <cell r="E13434">
            <v>60.57</v>
          </cell>
          <cell r="F13434" t="str">
            <v>SINAPI JUNHO 2025</v>
          </cell>
        </row>
        <row r="13435">
          <cell r="A13435">
            <v>101816</v>
          </cell>
          <cell r="B13435" t="str">
            <v>RECOMPOSIÇÃO DE PAVIMENTO EM PEDRAS POLIÉDRICAS, REJUNTAMENTO COM ARGAMASSA, COM REAPROVEITAMENTO DAS PEDRAS POLIÉDRICAS, PARA O FECHAMENTO DE VALAS - INCLUSO RETIRADA E COLOCAÇÃO DO MATERIAL. AF_12/2020</v>
          </cell>
          <cell r="C13435" t="str">
            <v>M2</v>
          </cell>
          <cell r="D13435">
            <v>77.64</v>
          </cell>
          <cell r="E13435">
            <v>81.14</v>
          </cell>
          <cell r="F13435" t="str">
            <v>SINAPI JUNHO 2025</v>
          </cell>
        </row>
        <row r="13436">
          <cell r="A13436">
            <v>104369</v>
          </cell>
          <cell r="B13436" t="str">
            <v>RECOMPOSIÇÃO DE PAVIMENTO EM PEDRAS POLIÉDRICAS, REJUNTAMENTO COM PEDRISCO E EMULSÃO ASFÁLTICA COM REAPROVEITAMENTO DAS PEDRAS POLIÉDRICAS, PARA O FECHAMENTO DE VALAS - INCLUSO RETIRADA E COLOCAÇÃO DO MATERIAL. AF_12/2020</v>
          </cell>
          <cell r="C13436" t="str">
            <v>M2</v>
          </cell>
          <cell r="D13436">
            <v>0</v>
          </cell>
          <cell r="E13436">
            <v>0</v>
          </cell>
          <cell r="F13436" t="str">
            <v>SINAPI JUNHO 2025</v>
          </cell>
        </row>
        <row r="13437">
          <cell r="A13437">
            <v>101820</v>
          </cell>
          <cell r="B13437" t="str">
            <v>RECOMPOSIÇÃO DE PAVIMENTO EM PISO INTERTRAVADO SEXTAVADO, COM REAPROVEITAMENTO DOS BLOCOS SEXTAVADO, PARA O FECHAMENTO DE VALAS - INCLUSO RETIRADA E COLOCAÇÃO DO MATERIAL. AF_12/2020</v>
          </cell>
          <cell r="C13437" t="str">
            <v>M2</v>
          </cell>
          <cell r="D13437">
            <v>47.84</v>
          </cell>
          <cell r="E13437">
            <v>51.36</v>
          </cell>
          <cell r="F13437" t="str">
            <v>SINAPI JUNHO 2025</v>
          </cell>
        </row>
        <row r="13438">
          <cell r="A13438">
            <v>102988</v>
          </cell>
          <cell r="B13438" t="str">
            <v>RECOMPOSIÇÃO DE PAVIMENTO EM PISO INTERTRAVADO, COM REAPROVEITAMENTO DOS BLOCOS INTERTRAVADOS, PARA FECHAMENTO DE VALAS - INCLUSO RETIRADA E COLOCAÇÃO DO MATERIAL. AF_12/2020</v>
          </cell>
          <cell r="C13438" t="str">
            <v>M2</v>
          </cell>
          <cell r="D13438">
            <v>62.64</v>
          </cell>
          <cell r="E13438">
            <v>67.45</v>
          </cell>
          <cell r="F13438" t="str">
            <v>SINAPI JUNHO 2025</v>
          </cell>
        </row>
        <row r="13439">
          <cell r="A13439">
            <v>101814</v>
          </cell>
          <cell r="B13439" t="str">
            <v>RECOMPOSIÇÃO DE PAVIMENTOS EM PEDRA POLIÉDRICA, REJUNTAMENTO COM PÓ DE PEDRA, COM REAPROVEITAMENTO DAS PEDRAS POLIÉDRICAS PARA O FECHAMENTO DE VALAS - INCLUSO RETIRADA E COLOCAÇÃO DO MATERIAL. AF_12/2020</v>
          </cell>
          <cell r="C13439" t="str">
            <v>M2</v>
          </cell>
          <cell r="D13439">
            <v>52.4</v>
          </cell>
          <cell r="E13439">
            <v>55.2</v>
          </cell>
          <cell r="F13439" t="str">
            <v>SINAPI JUNHO 2025</v>
          </cell>
        </row>
        <row r="13440">
          <cell r="A13440">
            <v>102098</v>
          </cell>
          <cell r="B13440" t="str">
            <v>RECOMPOSIÇÃO DE REVESTIMENTO EM CONCRETO ASFÁLTICO (AQUISIÇÃO EM USINA), PARA O FECHAMENTO DE VALAS - INCLUSO DEMOLIÇÃO DO PAVIMENTO. AF_12/2020</v>
          </cell>
          <cell r="C13440" t="str">
            <v>M3</v>
          </cell>
          <cell r="D13440">
            <v>2681.22</v>
          </cell>
          <cell r="E13440">
            <v>2708.82</v>
          </cell>
          <cell r="F13440" t="str">
            <v>SINAPI JUNHO 2025</v>
          </cell>
        </row>
        <row r="13441">
          <cell r="A13441">
            <v>104366</v>
          </cell>
          <cell r="B13441" t="str">
            <v>RECOMPOSIÇÃO DE REVESTIMENTO EM CONCRETO ASFÁLTICO (USINAGEM PRÓPRIA), PARA O FECHAMENTO DE VALAS - INCLUSO DEMOLIÇÃO DO PAVIMENTO. AF_12/2020</v>
          </cell>
          <cell r="C13441" t="str">
            <v>M3</v>
          </cell>
          <cell r="D13441">
            <v>0</v>
          </cell>
          <cell r="E13441">
            <v>0</v>
          </cell>
          <cell r="F13441" t="str">
            <v>SINAPI JUNHO 2025</v>
          </cell>
        </row>
        <row r="13442">
          <cell r="A13442">
            <v>102099</v>
          </cell>
          <cell r="B13442" t="str">
            <v>RECOMPOSIÇÃO DE REVESTIMENTO EM PRÉ MISTURADO A FRIO (AQUISIÇÃO EM USINA), PARA FECHAMENTO DE VALAS - INCLUSO DEMOLIÇÃO DO PAVIMENTO. AF_12/2020</v>
          </cell>
          <cell r="C13442" t="str">
            <v>M3</v>
          </cell>
          <cell r="D13442">
            <v>0</v>
          </cell>
          <cell r="E13442">
            <v>0</v>
          </cell>
          <cell r="F13442" t="str">
            <v>SINAPI JUNHO 2025</v>
          </cell>
        </row>
        <row r="13443">
          <cell r="A13443">
            <v>104367</v>
          </cell>
          <cell r="B13443" t="str">
            <v>RECOMPOSIÇÃO DE REVESTIMENTO EM PRÉ MISTURADO A FRIO (USINAGEM PRÓPRIA), PARA FECHAMENTO DE VALAS - INCLUSO DEMOLIÇÃO DO PAVIMENTO. AF_12/2020</v>
          </cell>
          <cell r="C13443" t="str">
            <v>M3</v>
          </cell>
          <cell r="D13443">
            <v>0</v>
          </cell>
          <cell r="E13443">
            <v>0</v>
          </cell>
          <cell r="F13443" t="str">
            <v>SINAPI JUNHO 2025</v>
          </cell>
        </row>
        <row r="13444">
          <cell r="A13444">
            <v>92994</v>
          </cell>
          <cell r="B13444" t="str">
            <v>CABO DE COBRE FLEXÍVEL ISOLADO, 120 MM², ANTI-CHAMA 0,6/1,0 KV, PARA REDE ENTERRADA DE DISTRIBUIÇÃO DE ENERGIA ELÉTRICA - FORNECIMENTO E INSTALAÇÃO. AF_12/2021</v>
          </cell>
          <cell r="C13444" t="str">
            <v>M</v>
          </cell>
          <cell r="D13444">
            <v>134.83000000000001</v>
          </cell>
          <cell r="E13444">
            <v>135.53</v>
          </cell>
          <cell r="F13444" t="str">
            <v>SINAPI JUNHO 2025</v>
          </cell>
        </row>
        <row r="13445">
          <cell r="A13445">
            <v>92996</v>
          </cell>
          <cell r="B13445" t="str">
            <v>CABO DE COBRE FLEXÍVEL ISOLADO, 150 MM², ANTI-CHAMA 0,6/1,0 KV, PARA REDE ENTERRADA DE DISTRIBUIÇÃO DE ENERGIA ELÉTRICA - FORNECIMENTO E INSTALAÇÃO. AF_12/2021</v>
          </cell>
          <cell r="C13445" t="str">
            <v>M</v>
          </cell>
          <cell r="D13445">
            <v>163.12</v>
          </cell>
          <cell r="E13445">
            <v>163.95</v>
          </cell>
          <cell r="F13445" t="str">
            <v>SINAPI JUNHO 2025</v>
          </cell>
        </row>
        <row r="13446">
          <cell r="A13446">
            <v>92998</v>
          </cell>
          <cell r="B13446" t="str">
            <v>CABO DE COBRE FLEXÍVEL ISOLADO, 185 MM², ANTI-CHAMA 0,6/1,0 KV, PARA REDE ENTERRADA DE DISTRIBUIÇÃO DE ENERGIA ELÉTRICA - FORNECIMENTO E INSTALAÇÃO. AF_12/2021</v>
          </cell>
          <cell r="C13446" t="str">
            <v>M</v>
          </cell>
          <cell r="D13446">
            <v>199.92</v>
          </cell>
          <cell r="E13446">
            <v>200.91</v>
          </cell>
          <cell r="F13446" t="str">
            <v>SINAPI JUNHO 2025</v>
          </cell>
        </row>
        <row r="13447">
          <cell r="A13447">
            <v>93000</v>
          </cell>
          <cell r="B13447" t="str">
            <v>CABO DE COBRE FLEXÍVEL ISOLADO, 240 MM², ANTI-CHAMA 0,6/1,0 KV, PARA REDE ENTERRADA DE DISTRIBUIÇÃO DE ENERGIA ELÉTRICA - FORNECIMENTO E INSTALAÇÃO. AF_12/2021</v>
          </cell>
          <cell r="C13447" t="str">
            <v>M</v>
          </cell>
          <cell r="D13447">
            <v>264.69</v>
          </cell>
          <cell r="E13447">
            <v>265.92</v>
          </cell>
          <cell r="F13447" t="str">
            <v>SINAPI JUNHO 2025</v>
          </cell>
        </row>
        <row r="13448">
          <cell r="A13448">
            <v>92984</v>
          </cell>
          <cell r="B13448" t="str">
            <v>CABO DE COBRE FLEXÍVEL ISOLADO, 25 MM², ANTI-CHAMA 0,6/1,0 KV, PARA REDE ENTERRADA DE DISTRIBUIÇÃO DE ENERGIA ELÉTRICA - FORNECIMENTO E INSTALAÇÃO. AF_12/2021</v>
          </cell>
          <cell r="C13448" t="str">
            <v>M</v>
          </cell>
          <cell r="D13448">
            <v>28.87</v>
          </cell>
          <cell r="E13448">
            <v>29.17</v>
          </cell>
          <cell r="F13448" t="str">
            <v>SINAPI JUNHO 2025</v>
          </cell>
        </row>
        <row r="13449">
          <cell r="A13449">
            <v>93002</v>
          </cell>
          <cell r="B13449" t="str">
            <v>CABO DE COBRE FLEXÍVEL ISOLADO, 300 MM², ANTI-CHAMA 0,6/1,0 KV, PARA REDE ENTERRADA DE DISTRIBUIÇÃO DE ENERGIA ELÉTRICA - FORNECIMENTO E INSTALAÇÃO. AF_12/2021</v>
          </cell>
          <cell r="C13449" t="str">
            <v>M</v>
          </cell>
          <cell r="D13449">
            <v>342.27</v>
          </cell>
          <cell r="E13449">
            <v>343.76</v>
          </cell>
          <cell r="F13449" t="str">
            <v>SINAPI JUNHO 2025</v>
          </cell>
        </row>
        <row r="13450">
          <cell r="A13450">
            <v>92986</v>
          </cell>
          <cell r="B13450" t="str">
            <v>CABO DE COBRE FLEXÍVEL ISOLADO, 35 MM², ANTI-CHAMA 0,6/1,0 KV, PARA REDE ENTERRADA DE DISTRIBUIÇÃO DE ENERGIA ELÉTRICA - FORNECIMENTO E INSTALAÇÃO. AF_12/2021</v>
          </cell>
          <cell r="C13450" t="str">
            <v>M</v>
          </cell>
          <cell r="D13450">
            <v>39.93</v>
          </cell>
          <cell r="E13450">
            <v>40.270000000000003</v>
          </cell>
          <cell r="F13450" t="str">
            <v>SINAPI JUNHO 2025</v>
          </cell>
        </row>
        <row r="13451">
          <cell r="A13451">
            <v>92988</v>
          </cell>
          <cell r="B13451" t="str">
            <v>CABO DE COBRE FLEXÍVEL ISOLADO, 50 MM², ANTI-CHAMA 0,6/1,0 KV, PARA REDE ENTERRADA DE DISTRIBUIÇÃO DE ENERGIA ELÉTRICA - FORNECIMENTO E INSTALAÇÃO. AF_12/2021</v>
          </cell>
          <cell r="C13451" t="str">
            <v>M</v>
          </cell>
          <cell r="D13451">
            <v>57.96</v>
          </cell>
          <cell r="E13451">
            <v>58.37</v>
          </cell>
          <cell r="F13451" t="str">
            <v>SINAPI JUNHO 2025</v>
          </cell>
        </row>
        <row r="13452">
          <cell r="A13452">
            <v>92990</v>
          </cell>
          <cell r="B13452" t="str">
            <v>CABO DE COBRE FLEXÍVEL ISOLADO, 70 MM², ANTI-CHAMA 0,6/1,0 KV, PARA REDE ENTERRADA DE DISTRIBUIÇÃO DE ENERGIA ELÉTRICA - FORNECIMENTO E INSTALAÇÃO. AF_12/2021</v>
          </cell>
          <cell r="C13452" t="str">
            <v>M</v>
          </cell>
          <cell r="D13452">
            <v>80.239999999999995</v>
          </cell>
          <cell r="E13452">
            <v>80.739999999999995</v>
          </cell>
          <cell r="F13452" t="str">
            <v>SINAPI JUNHO 2025</v>
          </cell>
        </row>
        <row r="13453">
          <cell r="A13453">
            <v>92992</v>
          </cell>
          <cell r="B13453" t="str">
            <v>CABO DE COBRE FLEXÍVEL ISOLADO, 95 MM², ANTI-CHAMA 0,6/1,0 KV, PARA REDE ENTERRADA DE DISTRIBUIÇÃO DE ENERGIA ELÉTRICA - FORNECIMENTO E INSTALAÇÃO. AF_12/2021</v>
          </cell>
          <cell r="C13453" t="str">
            <v>M</v>
          </cell>
          <cell r="D13453">
            <v>103.75</v>
          </cell>
          <cell r="E13453">
            <v>104.34</v>
          </cell>
          <cell r="F13453" t="str">
            <v>SINAPI JUNHO 2025</v>
          </cell>
        </row>
        <row r="13454">
          <cell r="A13454">
            <v>103491</v>
          </cell>
          <cell r="B13454" t="str">
            <v>CONCRETAGEM COMO PROTEÇÃO MECÂNICA ADICIONAL NO REATERRO PARA REDE ENTERRADA DE DISTRIBUIÇÃO DE ENERGIA ELÉTRICA - FORNECIMENTO E INSTALAÇÃO. AF_12/2021</v>
          </cell>
          <cell r="C13454" t="str">
            <v>M3</v>
          </cell>
          <cell r="D13454">
            <v>602.69000000000005</v>
          </cell>
          <cell r="E13454">
            <v>627.77</v>
          </cell>
          <cell r="F13454" t="str">
            <v>SINAPI JUNHO 2025</v>
          </cell>
        </row>
        <row r="13455">
          <cell r="A13455">
            <v>93026</v>
          </cell>
          <cell r="B13455" t="str">
            <v>CURVA 90 GRAUS PARA ELETRODUTO, PVC, ROSCÁVEL, DN 110 MM (4"), PARA REDE ENTERRADA DE DISTRIBUIÇÃO DE ENERGIA ELÉTRICA - FORNECIMENTO E INSTALAÇÃO. AF_12/2021</v>
          </cell>
          <cell r="C13455" t="str">
            <v>UN</v>
          </cell>
          <cell r="D13455">
            <v>103.91</v>
          </cell>
          <cell r="E13455">
            <v>107.03</v>
          </cell>
          <cell r="F13455" t="str">
            <v>SINAPI JUNHO 2025</v>
          </cell>
        </row>
        <row r="13456">
          <cell r="A13456">
            <v>93018</v>
          </cell>
          <cell r="B13456" t="str">
            <v>CURVA 90 GRAUS PARA ELETRODUTO, PVC, ROSCÁVEL, DN 50 MM (1 1/2"), PARA REDE ENTERRADA DE DISTRIBUIÇÃO DE ENERGIA ELÉTRICA - FORNECIMENTO E INSTALAÇÃO. AF_12/2021</v>
          </cell>
          <cell r="C13456" t="str">
            <v>UN</v>
          </cell>
          <cell r="D13456">
            <v>26.26</v>
          </cell>
          <cell r="E13456">
            <v>27.9</v>
          </cell>
          <cell r="F13456" t="str">
            <v>SINAPI JUNHO 2025</v>
          </cell>
        </row>
        <row r="13457">
          <cell r="A13457">
            <v>93020</v>
          </cell>
          <cell r="B13457" t="str">
            <v>CURVA 90 GRAUS PARA ELETRODUTO, PVC, ROSCÁVEL, DN 60 MM (2"), PARA REDE ENTERRADA DE DISTRIBUIÇÃO DE ENERGIA ELÉTRICA - FORNECIMENTO E INSTALAÇÃO. AF_12/2021</v>
          </cell>
          <cell r="C13457" t="str">
            <v>UN</v>
          </cell>
          <cell r="D13457">
            <v>34.18</v>
          </cell>
          <cell r="E13457">
            <v>36.06</v>
          </cell>
          <cell r="F13457" t="str">
            <v>SINAPI JUNHO 2025</v>
          </cell>
        </row>
        <row r="13458">
          <cell r="A13458">
            <v>93022</v>
          </cell>
          <cell r="B13458" t="str">
            <v>CURVA 90 GRAUS PARA ELETRODUTO, PVC, ROSCÁVEL, DN 75 MM (2 1/2"), PARA REDE ENTERRADA DE DISTRIBUIÇÃO DE ENERGIA ELÉTRICA - FORNECIMENTO E INSTALAÇÃO. AF_12/2021</v>
          </cell>
          <cell r="C13458" t="str">
            <v>UN</v>
          </cell>
          <cell r="D13458">
            <v>59.34</v>
          </cell>
          <cell r="E13458">
            <v>61.6</v>
          </cell>
          <cell r="F13458" t="str">
            <v>SINAPI JUNHO 2025</v>
          </cell>
        </row>
        <row r="13459">
          <cell r="A13459">
            <v>93024</v>
          </cell>
          <cell r="B13459" t="str">
            <v>CURVA 90 GRAUS PARA ELETRODUTO, PVC, ROSCÁVEL, DN 85 MM (3"), PARA REDE ENTERRADA DE DISTRIBUIÇÃO DE ENERGIA ELÉTRICA - FORNECIMENTO E INSTALAÇÃO. AF_12/2021</v>
          </cell>
          <cell r="C13459" t="str">
            <v>UN</v>
          </cell>
          <cell r="D13459">
            <v>62.06</v>
          </cell>
          <cell r="E13459">
            <v>64.56</v>
          </cell>
          <cell r="F13459" t="str">
            <v>SINAPI JUNHO 2025</v>
          </cell>
        </row>
        <row r="13460">
          <cell r="A13460">
            <v>97670</v>
          </cell>
          <cell r="B13460" t="str">
            <v>ELETRODUTO FLEXÍVEL CORRUGADO, PEAD, DN 100 (4"), PARA REDE ENTERRADA DE DISTRIBUIÇÃO DE ENERGIA ELÉTRICA - FORNECIMENTO E INSTALAÇÃO. AF_12/2021</v>
          </cell>
          <cell r="C13460" t="str">
            <v>M</v>
          </cell>
          <cell r="D13460">
            <v>22.45</v>
          </cell>
          <cell r="E13460">
            <v>23.28</v>
          </cell>
          <cell r="F13460" t="str">
            <v>SINAPI JUNHO 2025</v>
          </cell>
        </row>
        <row r="13461">
          <cell r="A13461">
            <v>103486</v>
          </cell>
          <cell r="B13461" t="str">
            <v>ELETRODUTO FLEXÍVEL CORRUGADO, PEAD, DN 125 (5"), PARA REDE ENTERRADA DE DISTRIBUIÇÃO DE ENERGIA ELÉTRICA - FORNECIMENTO E INSTALAÇÃO. AF_12/2021</v>
          </cell>
          <cell r="C13461" t="str">
            <v>M</v>
          </cell>
          <cell r="D13461">
            <v>0</v>
          </cell>
          <cell r="E13461">
            <v>0</v>
          </cell>
          <cell r="F13461" t="str">
            <v>SINAPI JUNHO 2025</v>
          </cell>
        </row>
        <row r="13462">
          <cell r="A13462">
            <v>103487</v>
          </cell>
          <cell r="B13462" t="str">
            <v>ELETRODUTO FLEXÍVEL CORRUGADO, PEAD, DN 150 (6"), PARA REDE ENTERRADA DE DISTRIBUIÇÃO DE ENERGIA ELÉTRICA - FORNECIMENTO E INSTALAÇÃO. AF_12/2021</v>
          </cell>
          <cell r="C13462" t="str">
            <v>M</v>
          </cell>
          <cell r="D13462">
            <v>0</v>
          </cell>
          <cell r="E13462">
            <v>0</v>
          </cell>
          <cell r="F13462" t="str">
            <v>SINAPI JUNHO 2025</v>
          </cell>
        </row>
        <row r="13463">
          <cell r="A13463">
            <v>103488</v>
          </cell>
          <cell r="B13463" t="str">
            <v>ELETRODUTO FLEXÍVEL CORRUGADO, PEAD, DN 175 (7"), PARA REDE ENTERRADA DE DISTRIBUIÇÃO DE ENERGIA ELÉTRICA - FORNECIMENTO E INSTALAÇÃO. AF_12/2021</v>
          </cell>
          <cell r="C13463" t="str">
            <v>M</v>
          </cell>
          <cell r="D13463">
            <v>0</v>
          </cell>
          <cell r="E13463">
            <v>0</v>
          </cell>
          <cell r="F13463" t="str">
            <v>SINAPI JUNHO 2025</v>
          </cell>
        </row>
        <row r="13464">
          <cell r="A13464">
            <v>103489</v>
          </cell>
          <cell r="B13464" t="str">
            <v>ELETRODUTO FLEXÍVEL CORRUGADO, PEAD, DN 200 (8"), PARA REDE ENTERRADA DE DISTRIBUIÇÃO DE ENERGIA ELÉTRICA - FORNECIMENTO E INSTALAÇÃO. AF_12/2021</v>
          </cell>
          <cell r="C13464" t="str">
            <v>M</v>
          </cell>
          <cell r="D13464">
            <v>0</v>
          </cell>
          <cell r="E13464">
            <v>0</v>
          </cell>
          <cell r="F13464" t="str">
            <v>SINAPI JUNHO 2025</v>
          </cell>
        </row>
        <row r="13465">
          <cell r="A13465">
            <v>97667</v>
          </cell>
          <cell r="B13465" t="str">
            <v>ELETRODUTO FLEXÍVEL CORRUGADO, PEAD, DN 50 (1 1/2"), PARA REDE ENTERRADA DE DISTRIBUIÇÃO DE ENERGIA ELÉTRICA - FORNECIMENTO E INSTALAÇÃO. AF_12/2021</v>
          </cell>
          <cell r="C13465" t="str">
            <v>M</v>
          </cell>
          <cell r="D13465">
            <v>8.31</v>
          </cell>
          <cell r="E13465">
            <v>8.64</v>
          </cell>
          <cell r="F13465" t="str">
            <v>SINAPI JUNHO 2025</v>
          </cell>
        </row>
        <row r="13466">
          <cell r="A13466">
            <v>97668</v>
          </cell>
          <cell r="B13466" t="str">
            <v>ELETRODUTO FLEXÍVEL CORRUGADO, PEAD, DN 63 (2"), PARA REDE ENTERRADA DE DISTRIBUIÇÃO DE ENERGIA ELÉTRICA - FORNECIMENTO E INSTALAÇÃO. AF_12/2021</v>
          </cell>
          <cell r="C13466" t="str">
            <v>M</v>
          </cell>
          <cell r="D13466">
            <v>11.83</v>
          </cell>
          <cell r="E13466">
            <v>12.29</v>
          </cell>
          <cell r="F13466" t="str">
            <v>SINAPI JUNHO 2025</v>
          </cell>
        </row>
        <row r="13467">
          <cell r="A13467">
            <v>97669</v>
          </cell>
          <cell r="B13467" t="str">
            <v>ELETRODUTO FLEXÍVEL CORRUGADO, PEAD, DN 90 (3"), PARA REDE ENTERRADA DE DISTRIBUIÇÃO DE ENERGIA ELÉTRICA - FORNECIMENTO E INSTALAÇÃO. AF_12/2021</v>
          </cell>
          <cell r="C13467" t="str">
            <v>M</v>
          </cell>
          <cell r="D13467">
            <v>17.559999999999999</v>
          </cell>
          <cell r="E13467">
            <v>18.29</v>
          </cell>
          <cell r="F13467" t="str">
            <v>SINAPI JUNHO 2025</v>
          </cell>
        </row>
        <row r="13468">
          <cell r="A13468">
            <v>93012</v>
          </cell>
          <cell r="B13468" t="str">
            <v>ELETRODUTO RÍGIDO ROSCÁVEL, PVC, DN 110 MM (4"), PARA REDE ENTERRADA DE DISTRIBUIÇÃO DE ENERGIA ELÉTRICA - FORNECIMENTO E INSTALAÇÃO. AF_12/2021</v>
          </cell>
          <cell r="C13468" t="str">
            <v>M</v>
          </cell>
          <cell r="D13468">
            <v>80.209999999999994</v>
          </cell>
          <cell r="E13468">
            <v>81.260000000000005</v>
          </cell>
          <cell r="F13468" t="str">
            <v>SINAPI JUNHO 2025</v>
          </cell>
        </row>
        <row r="13469">
          <cell r="A13469">
            <v>93008</v>
          </cell>
          <cell r="B13469" t="str">
            <v>ELETRODUTO RÍGIDO ROSCÁVEL, PVC, DN 50 MM (1 1/2"), PARA REDE ENTERRADA DE DISTRIBUIÇÃO DE ENERGIA ELÉTRICA - FORNECIMENTO E INSTALAÇÃO. AF_12/2021</v>
          </cell>
          <cell r="C13469" t="str">
            <v>M</v>
          </cell>
          <cell r="D13469">
            <v>20.58</v>
          </cell>
          <cell r="E13469">
            <v>21.13</v>
          </cell>
          <cell r="F13469" t="str">
            <v>SINAPI JUNHO 2025</v>
          </cell>
        </row>
        <row r="13470">
          <cell r="A13470">
            <v>93009</v>
          </cell>
          <cell r="B13470" t="str">
            <v>ELETRODUTO RÍGIDO ROSCÁVEL, PVC, DN 60 MM (2"), PARA REDE ENTERRADA DE DISTRIBUIÇÃO DE ENERGIA ELÉTRICA - FORNECIMENTO E INSTALAÇÃO. AF_12/2021</v>
          </cell>
          <cell r="C13470" t="str">
            <v>M</v>
          </cell>
          <cell r="D13470">
            <v>30.75</v>
          </cell>
          <cell r="E13470">
            <v>31.38</v>
          </cell>
          <cell r="F13470" t="str">
            <v>SINAPI JUNHO 2025</v>
          </cell>
        </row>
        <row r="13471">
          <cell r="A13471">
            <v>93010</v>
          </cell>
          <cell r="B13471" t="str">
            <v>ELETRODUTO RÍGIDO ROSCÁVEL, PVC, DN 75 MM (2 1/2"), PARA REDE ENTERRADA DE DISTRIBUIÇÃO DE ENERGIA ELÉTRICA - FORNECIMENTO E INSTALAÇÃO. AF_12/2021</v>
          </cell>
          <cell r="C13471" t="str">
            <v>M</v>
          </cell>
          <cell r="D13471">
            <v>43.05</v>
          </cell>
          <cell r="E13471">
            <v>43.81</v>
          </cell>
          <cell r="F13471" t="str">
            <v>SINAPI JUNHO 2025</v>
          </cell>
        </row>
        <row r="13472">
          <cell r="A13472">
            <v>93011</v>
          </cell>
          <cell r="B13472" t="str">
            <v>ELETRODUTO RÍGIDO ROSCÁVEL, PVC, DN 85 MM (3"), PARA REDE ENTERRADA DE DISTRIBUIÇÃO DE ENERGIA ELÉTRICA - FORNECIMENTO E INSTALAÇÃO. AF_12/2021</v>
          </cell>
          <cell r="C13472" t="str">
            <v>M</v>
          </cell>
          <cell r="D13472">
            <v>52.8</v>
          </cell>
          <cell r="E13472">
            <v>53.64</v>
          </cell>
          <cell r="F13472" t="str">
            <v>SINAPI JUNHO 2025</v>
          </cell>
        </row>
        <row r="13473">
          <cell r="A13473">
            <v>103492</v>
          </cell>
          <cell r="B13473" t="str">
            <v>FITA DE SINALIZAÇÃO SUBTERRÂNEA PARA REDE ENTERRADA DE DISTRIBUIÇÃO DE ENERGIA ELÉTRICA - FORNECIMENTO E INSTALAÇÃO. AF_12/2021</v>
          </cell>
          <cell r="C13473" t="str">
            <v>M</v>
          </cell>
          <cell r="D13473">
            <v>0</v>
          </cell>
          <cell r="E13473">
            <v>0</v>
          </cell>
          <cell r="F13473" t="str">
            <v>SINAPI JUNHO 2025</v>
          </cell>
        </row>
        <row r="13474">
          <cell r="A13474">
            <v>93017</v>
          </cell>
          <cell r="B13474" t="str">
            <v>LUVA PARA ELETRODUTO, PVC, ROSCÁVEL, DN 110 MM (4"), PARA REDE ENTERRADA DE DISTRIBUIÇÃO DE ENERGIA ELÉTRICA - FORNECIMENTO E INSTALAÇÃO. AF_12/2021</v>
          </cell>
          <cell r="C13474" t="str">
            <v>UN</v>
          </cell>
          <cell r="D13474">
            <v>62.38</v>
          </cell>
          <cell r="E13474">
            <v>64.47</v>
          </cell>
          <cell r="F13474" t="str">
            <v>SINAPI JUNHO 2025</v>
          </cell>
        </row>
        <row r="13475">
          <cell r="A13475">
            <v>93013</v>
          </cell>
          <cell r="B13475" t="str">
            <v>LUVA PARA ELETRODUTO, PVC, ROSCÁVEL, DN 50 MM (1 1/2"), PARA REDE ENTERRADA DE DISTRIBUIÇÃO DE ENERGIA ELÉTRICA - FORNECIMENTO E INSTALAÇÃO. AF_12/2021</v>
          </cell>
          <cell r="C13475" t="str">
            <v>UN</v>
          </cell>
          <cell r="D13475">
            <v>17.149999999999999</v>
          </cell>
          <cell r="E13475">
            <v>18.25</v>
          </cell>
          <cell r="F13475" t="str">
            <v>SINAPI JUNHO 2025</v>
          </cell>
        </row>
        <row r="13476">
          <cell r="A13476">
            <v>93014</v>
          </cell>
          <cell r="B13476" t="str">
            <v>LUVA PARA ELETRODUTO, PVC, ROSCÁVEL, DN 60 MM (2"), PARA REDE ENTERRADA DE DISTRIBUIÇÃO DE ENERGIA ELÉTRICA - FORNECIMENTO E INSTALAÇÃO. AF_12/2021</v>
          </cell>
          <cell r="C13476" t="str">
            <v>UN</v>
          </cell>
          <cell r="D13476">
            <v>21.27</v>
          </cell>
          <cell r="E13476">
            <v>22.53</v>
          </cell>
          <cell r="F13476" t="str">
            <v>SINAPI JUNHO 2025</v>
          </cell>
        </row>
        <row r="13477">
          <cell r="A13477">
            <v>93015</v>
          </cell>
          <cell r="B13477" t="str">
            <v>LUVA PARA ELETRODUTO, PVC, ROSCÁVEL, DN 75 MM (2 1/2"), PARA REDE ENTERRADA DE DISTRIBUIÇÃO DE ENERGIA ELÉTRICA - FORNECIMENTO E INSTALAÇÃO. AF_12/2021</v>
          </cell>
          <cell r="C13477" t="str">
            <v>UN</v>
          </cell>
          <cell r="D13477">
            <v>33.229999999999997</v>
          </cell>
          <cell r="E13477">
            <v>34.729999999999997</v>
          </cell>
          <cell r="F13477" t="str">
            <v>SINAPI JUNHO 2025</v>
          </cell>
        </row>
        <row r="13478">
          <cell r="A13478">
            <v>93016</v>
          </cell>
          <cell r="B13478" t="str">
            <v>LUVA PARA ELETRODUTO, PVC, ROSCÁVEL, DN 85 MM (3"), PARA REDE ENTERRADA DE DISTRIBUIÇÃO DE ENERGIA ELÉTRICA - FORNECIMENTO E INSTALAÇÃO. AF_12/2021</v>
          </cell>
          <cell r="C13478" t="str">
            <v>UN</v>
          </cell>
          <cell r="D13478">
            <v>40.79</v>
          </cell>
          <cell r="E13478">
            <v>42.46</v>
          </cell>
          <cell r="F13478" t="str">
            <v>SINAPI JUNHO 2025</v>
          </cell>
        </row>
        <row r="13479">
          <cell r="A13479">
            <v>103490</v>
          </cell>
          <cell r="B13479" t="str">
            <v>PLACA DE CONCRETO PRÉ-MOLDADO COMO PROTEÇÃO MECÂNICA ADICIONAL NO REATERRO PARA REDE ENTERRADA DE DISTRIBUIÇÃO DE ENERGIA ELÉTRICA - FORNECIMENTO E INSTALAÇÃO. AF_12/2021</v>
          </cell>
          <cell r="C13479" t="str">
            <v>M3</v>
          </cell>
          <cell r="D13479">
            <v>3151.33</v>
          </cell>
          <cell r="E13479">
            <v>3357.23</v>
          </cell>
          <cell r="F13479" t="str">
            <v>SINAPI JUNHO 2025</v>
          </cell>
        </row>
        <row r="13480">
          <cell r="A13480">
            <v>98306</v>
          </cell>
          <cell r="B13480" t="str">
            <v>BLOCO DE ENGATE RÁPIDO PARA BASTIDOR TIPO M10 - FORNECIMENTO E INSTALAÇÃO. AF_11/2019</v>
          </cell>
          <cell r="C13480" t="str">
            <v>UN</v>
          </cell>
          <cell r="D13480">
            <v>90.37</v>
          </cell>
          <cell r="E13480">
            <v>93.7</v>
          </cell>
          <cell r="F13480" t="str">
            <v>SINAPI JUNHO 2025</v>
          </cell>
        </row>
        <row r="13481">
          <cell r="A13481">
            <v>100553</v>
          </cell>
          <cell r="B13481" t="str">
            <v>CABO COAXIAL RG11 95% - FORNECIMENTO E INSTALAÇÃO. AF_11/2019</v>
          </cell>
          <cell r="C13481" t="str">
            <v>M</v>
          </cell>
          <cell r="D13481">
            <v>23.53</v>
          </cell>
          <cell r="E13481">
            <v>23.9</v>
          </cell>
          <cell r="F13481" t="str">
            <v>SINAPI JUNHO 2025</v>
          </cell>
        </row>
        <row r="13482">
          <cell r="A13482">
            <v>100554</v>
          </cell>
          <cell r="B13482" t="str">
            <v>CABO COAXIAL RG59 95% - FORNECIMENTO E INSTALAÇÃO. AF_11/2019</v>
          </cell>
          <cell r="C13482" t="str">
            <v>M</v>
          </cell>
          <cell r="D13482">
            <v>5.5</v>
          </cell>
          <cell r="E13482">
            <v>5.85</v>
          </cell>
          <cell r="F13482" t="str">
            <v>SINAPI JUNHO 2025</v>
          </cell>
        </row>
        <row r="13483">
          <cell r="A13483">
            <v>98300</v>
          </cell>
          <cell r="B13483" t="str">
            <v>CABO COAXIAL RG6 95% - FORNECIMENTO E INSTALAÇÃO. AF_11/2019</v>
          </cell>
          <cell r="C13483" t="str">
            <v>M</v>
          </cell>
          <cell r="D13483">
            <v>5.78</v>
          </cell>
          <cell r="E13483">
            <v>6.14</v>
          </cell>
          <cell r="F13483" t="str">
            <v>SINAPI JUNHO 2025</v>
          </cell>
        </row>
        <row r="13484">
          <cell r="A13484">
            <v>98295</v>
          </cell>
          <cell r="B13484" t="str">
            <v>CABO ELETRÔNICO CATEGORIA 5E, INSTALADO EM EDIFICAÇÃO INSTITUCIONAL - FORNECIMENTO E INSTALAÇÃO. AF_11/2019</v>
          </cell>
          <cell r="C13484" t="str">
            <v>M</v>
          </cell>
          <cell r="D13484">
            <v>5.41</v>
          </cell>
          <cell r="E13484">
            <v>5.42</v>
          </cell>
          <cell r="F13484" t="str">
            <v>SINAPI JUNHO 2025</v>
          </cell>
        </row>
        <row r="13485">
          <cell r="A13485">
            <v>98294</v>
          </cell>
          <cell r="B13485" t="str">
            <v>CABO ELETRÔNICO CATEGORIA 5E, INSTALADO EM EDIFICAÇÃO RESIDENCIAL - FORNECIMENTO E INSTALAÇÃO. AF_11/2019</v>
          </cell>
          <cell r="C13485" t="str">
            <v>M</v>
          </cell>
          <cell r="D13485">
            <v>6.16</v>
          </cell>
          <cell r="E13485">
            <v>6.24</v>
          </cell>
          <cell r="F13485" t="str">
            <v>SINAPI JUNHO 2025</v>
          </cell>
        </row>
        <row r="13486">
          <cell r="A13486">
            <v>98297</v>
          </cell>
          <cell r="B13486" t="str">
            <v>CABO ELETRÔNICO CATEGORIA 6, INSTALADO EM EDIFICAÇÃO INSTITUCIONAL - FORNECIMENTO E INSTALAÇÃO. AF_11/2019</v>
          </cell>
          <cell r="C13486" t="str">
            <v>M</v>
          </cell>
          <cell r="D13486">
            <v>7.81</v>
          </cell>
          <cell r="E13486">
            <v>7.84</v>
          </cell>
          <cell r="F13486" t="str">
            <v>SINAPI JUNHO 2025</v>
          </cell>
        </row>
        <row r="13487">
          <cell r="A13487">
            <v>98296</v>
          </cell>
          <cell r="B13487" t="str">
            <v>CABO ELETRÔNICO CATEGORIA 6, INSTALADO EM EDIFICAÇÃO RESIDENCIAL - FORNECIMENTO E INSTALAÇÃO. AF_11/2019</v>
          </cell>
          <cell r="C13487" t="str">
            <v>M</v>
          </cell>
          <cell r="D13487">
            <v>9.01</v>
          </cell>
          <cell r="E13487">
            <v>9.14</v>
          </cell>
          <cell r="F13487" t="str">
            <v>SINAPI JUNHO 2025</v>
          </cell>
        </row>
        <row r="13488">
          <cell r="A13488">
            <v>98299</v>
          </cell>
          <cell r="B13488" t="str">
            <v>CABO ELETRÔNICO CATEGORIA 6A, INSTALADO EM EDIFICAÇÃO INSTITUCIONAL - FORNECIMENTO E INSTALAÇÃO. AF_11/2019</v>
          </cell>
          <cell r="C13488" t="str">
            <v>M</v>
          </cell>
          <cell r="D13488">
            <v>20.27</v>
          </cell>
          <cell r="E13488">
            <v>20.3</v>
          </cell>
          <cell r="F13488" t="str">
            <v>SINAPI JUNHO 2025</v>
          </cell>
        </row>
        <row r="13489">
          <cell r="A13489">
            <v>98298</v>
          </cell>
          <cell r="B13489" t="str">
            <v>CABO ELETRÔNICO CATEGORIA 6A, INSTALADO EM EDIFICAÇÃO RESIDENCIAL - FORNECIMENTO E INSTALAÇÃO. AF_11/2019</v>
          </cell>
          <cell r="C13489" t="str">
            <v>M</v>
          </cell>
          <cell r="D13489">
            <v>21.74</v>
          </cell>
          <cell r="E13489">
            <v>21.9</v>
          </cell>
          <cell r="F13489" t="str">
            <v>SINAPI JUNHO 2025</v>
          </cell>
        </row>
        <row r="13490">
          <cell r="A13490">
            <v>98261</v>
          </cell>
          <cell r="B13490" t="str">
            <v>CABO TELEFÔNICO CCI-50 1 PAR, INSTALADO EM ENTRADA DE EDIFICAÇÃO - FORNECIMENTO E INSTALAÇÃO. AF_11/2019</v>
          </cell>
          <cell r="C13490" t="str">
            <v>M</v>
          </cell>
          <cell r="D13490">
            <v>3.93</v>
          </cell>
          <cell r="E13490">
            <v>4.22</v>
          </cell>
          <cell r="F13490" t="str">
            <v>SINAPI JUNHO 2025</v>
          </cell>
        </row>
        <row r="13491">
          <cell r="A13491">
            <v>98287</v>
          </cell>
          <cell r="B13491" t="str">
            <v>CABO TELEFÔNICO CCI-50 1 PAR, SEM BLINDAGEM, INSTALADO EM DISTRIBUIÇÃO DE EDIFICAÇÃO INSTITUCIONAL - FORNECIMENTO E INSTALAÇÃO. AF_11/2019</v>
          </cell>
          <cell r="C13491" t="str">
            <v>M</v>
          </cell>
          <cell r="D13491">
            <v>1.46</v>
          </cell>
          <cell r="E13491">
            <v>1.53</v>
          </cell>
          <cell r="F13491" t="str">
            <v>SINAPI JUNHO 2025</v>
          </cell>
        </row>
        <row r="13492">
          <cell r="A13492">
            <v>98280</v>
          </cell>
          <cell r="B13492" t="str">
            <v>CABO TELEFÔNICO CCI-50 1 PAR, SEM BLINDAGEM, INSTALADO EM DISTRIBUIÇÃO DE EDIFICAÇÃO RESIDENCIAL - FORNECIMENTO E INSTALAÇÃO. AF_11/2019</v>
          </cell>
          <cell r="C13492" t="str">
            <v>M</v>
          </cell>
          <cell r="D13492">
            <v>8.0500000000000007</v>
          </cell>
          <cell r="E13492">
            <v>8.7200000000000006</v>
          </cell>
          <cell r="F13492" t="str">
            <v>SINAPI JUNHO 2025</v>
          </cell>
        </row>
        <row r="13493">
          <cell r="A13493">
            <v>98288</v>
          </cell>
          <cell r="B13493" t="str">
            <v>CABO TELEFÔNICO CCI-50 2 PARES, SEM BLINDAGEM, INSTALADO EM DISTRIBUIÇÃO DE EDIFICAÇÃO INSTITUCIONAL - FORNECIMENTO E INSTALAÇÃO. AF_11/2019</v>
          </cell>
          <cell r="C13493" t="str">
            <v>M</v>
          </cell>
          <cell r="D13493">
            <v>2.2200000000000002</v>
          </cell>
          <cell r="E13493">
            <v>2.31</v>
          </cell>
          <cell r="F13493" t="str">
            <v>SINAPI JUNHO 2025</v>
          </cell>
        </row>
        <row r="13494">
          <cell r="A13494">
            <v>98281</v>
          </cell>
          <cell r="B13494" t="str">
            <v>CABO TELEFÔNICO CCI-50 2 PARES, SEM BLINDAGEM, INSTALADO EM DISTRIBUIÇÃO DE EDIFICAÇÃO RESIDENCIAL - FORNECIMENTO E INSTALAÇÃO. AF_11/2019</v>
          </cell>
          <cell r="C13494" t="str">
            <v>M</v>
          </cell>
          <cell r="D13494">
            <v>8.81</v>
          </cell>
          <cell r="E13494">
            <v>9.5</v>
          </cell>
          <cell r="F13494" t="str">
            <v>SINAPI JUNHO 2025</v>
          </cell>
        </row>
        <row r="13495">
          <cell r="A13495">
            <v>98262</v>
          </cell>
          <cell r="B13495" t="str">
            <v>CABO TELEFÔNICO CCI-50 2 PARES, SEM BLINDAGEM, INSTALADO EM ENTRADA DE EDIFICAÇÃO - FORNECIMENTO E INSTALAÇÃO. AF_11/2019</v>
          </cell>
          <cell r="C13495" t="str">
            <v>M</v>
          </cell>
          <cell r="D13495">
            <v>4.7</v>
          </cell>
          <cell r="E13495">
            <v>5.01</v>
          </cell>
          <cell r="F13495" t="str">
            <v>SINAPI JUNHO 2025</v>
          </cell>
        </row>
        <row r="13496">
          <cell r="A13496">
            <v>98289</v>
          </cell>
          <cell r="B13496" t="str">
            <v>CABO TELEFÔNICO CCI-50 3 PARES, SEM BLINDAGEM, INSTALADO EM DISTRIBUIÇÃO DE EDIFICAÇÃO INSTITUCIONAL - FORNECIMENTO E INSTALAÇÃO. AF_11/2019</v>
          </cell>
          <cell r="C13496" t="str">
            <v>M</v>
          </cell>
          <cell r="D13496">
            <v>2.4300000000000002</v>
          </cell>
          <cell r="E13496">
            <v>2.54</v>
          </cell>
          <cell r="F13496" t="str">
            <v>SINAPI JUNHO 2025</v>
          </cell>
        </row>
        <row r="13497">
          <cell r="A13497">
            <v>98282</v>
          </cell>
          <cell r="B13497" t="str">
            <v>CABO TELEFÔNICO CCI-50 3 PARES, SEM BLINDAGEM, INSTALADO EM DISTRIBUIÇÃO DE EDIFICAÇÃO RESIDENCIAL - FORNECIMENTO E INSTALAÇÃO. AF_11/2019</v>
          </cell>
          <cell r="C13497" t="str">
            <v>M</v>
          </cell>
          <cell r="D13497">
            <v>9.0299999999999994</v>
          </cell>
          <cell r="E13497">
            <v>9.73</v>
          </cell>
          <cell r="F13497" t="str">
            <v>SINAPI JUNHO 2025</v>
          </cell>
        </row>
        <row r="13498">
          <cell r="A13498">
            <v>98263</v>
          </cell>
          <cell r="B13498" t="str">
            <v>CABO TELEFÔNICO CCI-50 3 PARES, SEM BLINDAGEM, INSTALADO EM ENTRADA DE EDIFICAÇÃO - FORNECIMENTO E INSTALAÇÃO. AF_11/2019</v>
          </cell>
          <cell r="C13498" t="str">
            <v>M</v>
          </cell>
          <cell r="D13498">
            <v>4.91</v>
          </cell>
          <cell r="E13498">
            <v>5.23</v>
          </cell>
          <cell r="F13498" t="str">
            <v>SINAPI JUNHO 2025</v>
          </cell>
        </row>
        <row r="13499">
          <cell r="A13499">
            <v>98290</v>
          </cell>
          <cell r="B13499" t="str">
            <v>CABO TELEFÔNICO CCI-50 4 PARES, SEM BLINDAGEM, INSTALADO EM DISTRIBUIÇÃO DE EDIFICAÇÃO INSTITUCIONAL - FORNECIMENTO E INSTALAÇÃO. AF_11/2019</v>
          </cell>
          <cell r="C13499" t="str">
            <v>M</v>
          </cell>
          <cell r="D13499">
            <v>3.26</v>
          </cell>
          <cell r="E13499">
            <v>3.37</v>
          </cell>
          <cell r="F13499" t="str">
            <v>SINAPI JUNHO 2025</v>
          </cell>
        </row>
        <row r="13500">
          <cell r="A13500">
            <v>98283</v>
          </cell>
          <cell r="B13500" t="str">
            <v>CABO TELEFÔNICO CCI-50 4 PARES, SEM BLINDAGEM, INSTALADO EM DISTRIBUIÇÃO DE EDIFICAÇÃO RESIDENCIAL - FORNECIMENTO E INSTALAÇÃO. AF_11/2019</v>
          </cell>
          <cell r="C13500" t="str">
            <v>M</v>
          </cell>
          <cell r="D13500">
            <v>9.85</v>
          </cell>
          <cell r="E13500">
            <v>10.56</v>
          </cell>
          <cell r="F13500" t="str">
            <v>SINAPI JUNHO 2025</v>
          </cell>
        </row>
        <row r="13501">
          <cell r="A13501">
            <v>98264</v>
          </cell>
          <cell r="B13501" t="str">
            <v>CABO TELEFÔNICO CCI-50 4 PARES, SEM BLINDAGEM, INSTALADO EM ENTRADA DE EDIFICAÇÃO - FORNECIMENTO E INSTALAÇÃO. AF_11/2019</v>
          </cell>
          <cell r="C13501" t="str">
            <v>M</v>
          </cell>
          <cell r="D13501">
            <v>5.74</v>
          </cell>
          <cell r="E13501">
            <v>6.06</v>
          </cell>
          <cell r="F13501" t="str">
            <v>SINAPI JUNHO 2025</v>
          </cell>
        </row>
        <row r="13502">
          <cell r="A13502">
            <v>98273</v>
          </cell>
          <cell r="B13502" t="str">
            <v>CABO TELEFÔNICO CCI-50 4 PARES, SEM BLINDAGEM, INSTALADO EM PRUMADA - FORNECIMENTO E INSTALAÇÃO. AF_11/2019</v>
          </cell>
          <cell r="C13502" t="str">
            <v>M</v>
          </cell>
          <cell r="D13502">
            <v>2.54</v>
          </cell>
          <cell r="E13502">
            <v>2.58</v>
          </cell>
          <cell r="F13502" t="str">
            <v>SINAPI JUNHO 2025</v>
          </cell>
        </row>
        <row r="13503">
          <cell r="A13503">
            <v>98291</v>
          </cell>
          <cell r="B13503" t="str">
            <v>CABO TELEFÔNICO CCI-50 5 PARES, SEM BLINDAGEM, INSTALADO EM DISTRIBUIÇÃO DE EDIFICAÇÃO INSTITUCIONAL - FORNECIMENTO E INSTALAÇÃO. AF_11/2019</v>
          </cell>
          <cell r="C13503" t="str">
            <v>M</v>
          </cell>
          <cell r="D13503">
            <v>3.81</v>
          </cell>
          <cell r="E13503">
            <v>3.93</v>
          </cell>
          <cell r="F13503" t="str">
            <v>SINAPI JUNHO 2025</v>
          </cell>
        </row>
        <row r="13504">
          <cell r="A13504">
            <v>98284</v>
          </cell>
          <cell r="B13504" t="str">
            <v>CABO TELEFÔNICO CCI-50 5 PARES, SEM BLINDAGEM, INSTALADO EM DISTRIBUIÇÃO DE EDIFICAÇÃO RESIDENCIAL - FORNECIMENTO E INSTALAÇÃO. AF_11/2019</v>
          </cell>
          <cell r="C13504" t="str">
            <v>M</v>
          </cell>
          <cell r="D13504">
            <v>10.39</v>
          </cell>
          <cell r="E13504">
            <v>11.11</v>
          </cell>
          <cell r="F13504" t="str">
            <v>SINAPI JUNHO 2025</v>
          </cell>
        </row>
        <row r="13505">
          <cell r="A13505">
            <v>98265</v>
          </cell>
          <cell r="B13505" t="str">
            <v>CABO TELEFÔNICO CCI-50 5 PARES, SEM BLINDAGEM, INSTALADO EM ENTRADA DE EDIFICAÇÃO - FORNECIMENTO E INSTALAÇÃO. AF_11/2019</v>
          </cell>
          <cell r="C13505" t="str">
            <v>M</v>
          </cell>
          <cell r="D13505">
            <v>6.29</v>
          </cell>
          <cell r="E13505">
            <v>6.63</v>
          </cell>
          <cell r="F13505" t="str">
            <v>SINAPI JUNHO 2025</v>
          </cell>
        </row>
        <row r="13506">
          <cell r="A13506">
            <v>98274</v>
          </cell>
          <cell r="B13506" t="str">
            <v>CABO TELEFÔNICO CCI-50 5 PARES, SEM BLINDAGEM, INSTALADO EM PRUMADA - FORNECIMENTO E INSTALAÇÃO. AF_11/2019</v>
          </cell>
          <cell r="C13506" t="str">
            <v>M</v>
          </cell>
          <cell r="D13506">
            <v>3.08</v>
          </cell>
          <cell r="E13506">
            <v>3.13</v>
          </cell>
          <cell r="F13506" t="str">
            <v>SINAPI JUNHO 2025</v>
          </cell>
        </row>
        <row r="13507">
          <cell r="A13507">
            <v>98292</v>
          </cell>
          <cell r="B13507" t="str">
            <v>CABO TELEFÔNICO CCI-50 6 PARES, SEM BLINDAGEM, INSTALADO EM DISTRIBUIÇÃO DE EDIFICAÇÃO INSTITUCIONAL - FORNECIMENTO E INSTALAÇÃO. AF_11/2019</v>
          </cell>
          <cell r="C13507" t="str">
            <v>M</v>
          </cell>
          <cell r="D13507">
            <v>4.54</v>
          </cell>
          <cell r="E13507">
            <v>4.67</v>
          </cell>
          <cell r="F13507" t="str">
            <v>SINAPI JUNHO 2025</v>
          </cell>
        </row>
        <row r="13508">
          <cell r="A13508">
            <v>98285</v>
          </cell>
          <cell r="B13508" t="str">
            <v>CABO TELEFÔNICO CCI-50 6 PARES, SEM BLINDAGEM, INSTALADO EM DISTRIBUIÇÃO DE EDIFICAÇÃO RESIDENCIAL - FORNECIMENTO E INSTALAÇÃO. AF_11/2019</v>
          </cell>
          <cell r="C13508" t="str">
            <v>M</v>
          </cell>
          <cell r="D13508">
            <v>11.13</v>
          </cell>
          <cell r="E13508">
            <v>11.86</v>
          </cell>
          <cell r="F13508" t="str">
            <v>SINAPI JUNHO 2025</v>
          </cell>
        </row>
        <row r="13509">
          <cell r="A13509">
            <v>98266</v>
          </cell>
          <cell r="B13509" t="str">
            <v>CABO TELEFÔNICO CCI-50 6 PARES, SEM BLINDAGEM, INSTALADO EM ENTRADA DE EDIFICAÇÃO - FORNECIMENTO E INSTALAÇÃO. AF_11/2019</v>
          </cell>
          <cell r="C13509" t="str">
            <v>M</v>
          </cell>
          <cell r="D13509">
            <v>7.02</v>
          </cell>
          <cell r="E13509">
            <v>7.36</v>
          </cell>
          <cell r="F13509" t="str">
            <v>SINAPI JUNHO 2025</v>
          </cell>
        </row>
        <row r="13510">
          <cell r="A13510">
            <v>98275</v>
          </cell>
          <cell r="B13510" t="str">
            <v>CABO TELEFÔNICO CCI-50 6 PARES, SEM BLINDAGEM, INSTALADO EM PRUMADA - FORNECIMENTO E INSTALAÇÃO. AF_11/2019</v>
          </cell>
          <cell r="C13510" t="str">
            <v>M</v>
          </cell>
          <cell r="D13510">
            <v>3.82</v>
          </cell>
          <cell r="E13510">
            <v>3.86</v>
          </cell>
          <cell r="F13510" t="str">
            <v>SINAPI JUNHO 2025</v>
          </cell>
        </row>
        <row r="13511">
          <cell r="A13511">
            <v>98293</v>
          </cell>
          <cell r="B13511" t="str">
            <v>CABO TELEFÔNICO CI-50 10 PARES INSTALADO EM DISTRIBUIÇÃO DE EDIFICAÇÃO INSTITUCIONAL - FORNECIMENTO E INSTALAÇÃO. AF_11/2019</v>
          </cell>
          <cell r="C13511" t="str">
            <v>M</v>
          </cell>
          <cell r="D13511">
            <v>8.36</v>
          </cell>
          <cell r="E13511">
            <v>8.58</v>
          </cell>
          <cell r="F13511" t="str">
            <v>SINAPI JUNHO 2025</v>
          </cell>
        </row>
        <row r="13512">
          <cell r="A13512">
            <v>98286</v>
          </cell>
          <cell r="B13512" t="str">
            <v>CABO TELEFÔNICO CI-50 10 PARES INSTALADO EM DISTRIBUIÇÃO DE EDIFICAÇÃO RESIDENCIAL - FORNECIMENTO E INSTALAÇÃO. AF_11/2019</v>
          </cell>
          <cell r="C13512" t="str">
            <v>M</v>
          </cell>
          <cell r="D13512">
            <v>14.95</v>
          </cell>
          <cell r="E13512">
            <v>15.78</v>
          </cell>
          <cell r="F13512" t="str">
            <v>SINAPI JUNHO 2025</v>
          </cell>
        </row>
        <row r="13513">
          <cell r="A13513">
            <v>98267</v>
          </cell>
          <cell r="B13513" t="str">
            <v>CABO TELEFÔNICO CI-50 10 PARES INSTALADO EM ENTRADA DE EDIFICAÇÃO - FORNECIMENTO E INSTALAÇÃO. AF_11/2019</v>
          </cell>
          <cell r="C13513" t="str">
            <v>M</v>
          </cell>
          <cell r="D13513">
            <v>10.83</v>
          </cell>
          <cell r="E13513">
            <v>11.28</v>
          </cell>
          <cell r="F13513" t="str">
            <v>SINAPI JUNHO 2025</v>
          </cell>
        </row>
        <row r="13514">
          <cell r="A13514">
            <v>98276</v>
          </cell>
          <cell r="B13514" t="str">
            <v>CABO TELEFÔNICO CI-50 10 PARES INSTALADO EM PRUMADA - FORNECIMENTO E INSTALAÇÃO. AF_11/2019</v>
          </cell>
          <cell r="C13514" t="str">
            <v>M</v>
          </cell>
          <cell r="D13514">
            <v>7.62</v>
          </cell>
          <cell r="E13514">
            <v>7.78</v>
          </cell>
          <cell r="F13514" t="str">
            <v>SINAPI JUNHO 2025</v>
          </cell>
        </row>
        <row r="13515">
          <cell r="A13515">
            <v>98268</v>
          </cell>
          <cell r="B13515" t="str">
            <v>CABO TELEFÔNICO CI-50 20 PARES INSTALADO EM ENTRADA DE EDIFICAÇÃO - FORNECIMENTO E INSTALAÇÃO. AF_11/2019</v>
          </cell>
          <cell r="C13515" t="str">
            <v>M</v>
          </cell>
          <cell r="D13515">
            <v>16.86</v>
          </cell>
          <cell r="E13515">
            <v>17.37</v>
          </cell>
          <cell r="F13515" t="str">
            <v>SINAPI JUNHO 2025</v>
          </cell>
        </row>
        <row r="13516">
          <cell r="A13516">
            <v>98277</v>
          </cell>
          <cell r="B13516" t="str">
            <v>CABO TELEFÔNICO CI-50 20 PARES INSTALADO EM PRUMADA - FORNECIMENTO E INSTALAÇÃO. AF_11/2019</v>
          </cell>
          <cell r="C13516" t="str">
            <v>M</v>
          </cell>
          <cell r="D13516">
            <v>13.66</v>
          </cell>
          <cell r="E13516">
            <v>13.88</v>
          </cell>
          <cell r="F13516" t="str">
            <v>SINAPI JUNHO 2025</v>
          </cell>
        </row>
        <row r="13517">
          <cell r="A13517">
            <v>98272</v>
          </cell>
          <cell r="B13517" t="str">
            <v>CABO TELEFÔNICO CI-50 200 PARES INSTALADO EM ENTRADA DE EDIFICAÇÃO - FORNECIMENTO E INSTALAÇÃO. AF_11/2019</v>
          </cell>
          <cell r="C13517" t="str">
            <v>M</v>
          </cell>
          <cell r="D13517">
            <v>105.27</v>
          </cell>
          <cell r="E13517">
            <v>106.19</v>
          </cell>
          <cell r="F13517" t="str">
            <v>SINAPI JUNHO 2025</v>
          </cell>
        </row>
        <row r="13518">
          <cell r="A13518">
            <v>98269</v>
          </cell>
          <cell r="B13518" t="str">
            <v>CABO TELEFÔNICO CI-50 30 PARES INSTALADO EM ENTRADA DE EDIFICAÇÃO - FORNECIMENTO E INSTALAÇÃO. AF_11/2019</v>
          </cell>
          <cell r="C13518" t="str">
            <v>M</v>
          </cell>
          <cell r="D13518">
            <v>22.65</v>
          </cell>
          <cell r="E13518">
            <v>23.21</v>
          </cell>
          <cell r="F13518" t="str">
            <v>SINAPI JUNHO 2025</v>
          </cell>
        </row>
        <row r="13519">
          <cell r="A13519">
            <v>98278</v>
          </cell>
          <cell r="B13519" t="str">
            <v>CABO TELEFÔNICO CI-50 30 PARES INSTALADO EM PRUMADA - FORNECIMENTO E INSTALAÇÃO. AF_11/2019</v>
          </cell>
          <cell r="C13519" t="str">
            <v>M</v>
          </cell>
          <cell r="D13519">
            <v>19.45</v>
          </cell>
          <cell r="E13519">
            <v>19.72</v>
          </cell>
          <cell r="F13519" t="str">
            <v>SINAPI JUNHO 2025</v>
          </cell>
        </row>
        <row r="13520">
          <cell r="A13520">
            <v>98270</v>
          </cell>
          <cell r="B13520" t="str">
            <v>CABO TELEFÔNICO CI-50 50 PARES INSTALADO EM ENTRADA DE EDIFICAÇÃO - FORNECIMENTO E INSTALAÇÃO. AF_11/2019</v>
          </cell>
          <cell r="C13520" t="str">
            <v>M</v>
          </cell>
          <cell r="D13520">
            <v>33.54</v>
          </cell>
          <cell r="E13520">
            <v>34.15</v>
          </cell>
          <cell r="F13520" t="str">
            <v>SINAPI JUNHO 2025</v>
          </cell>
        </row>
        <row r="13521">
          <cell r="A13521">
            <v>98279</v>
          </cell>
          <cell r="B13521" t="str">
            <v>CABO TELEFÔNICO CI-50 50 PARES INSTALADO EM PRUMADA - FORNECIMENTO E INSTALAÇÃO. AF_11/2019</v>
          </cell>
          <cell r="C13521" t="str">
            <v>M</v>
          </cell>
          <cell r="D13521">
            <v>30.33</v>
          </cell>
          <cell r="E13521">
            <v>30.65</v>
          </cell>
          <cell r="F13521" t="str">
            <v>SINAPI JUNHO 2025</v>
          </cell>
        </row>
        <row r="13522">
          <cell r="A13522">
            <v>98271</v>
          </cell>
          <cell r="B13522" t="str">
            <v>CABO TELEFÔNICO CI-50 75 PARES INSTALADO EM ENTRADA DE EDIFICAÇÃO - FORNECIMENTO E INSTALAÇÃO. AF_11/2019</v>
          </cell>
          <cell r="C13522" t="str">
            <v>M</v>
          </cell>
          <cell r="D13522">
            <v>46.65</v>
          </cell>
          <cell r="E13522">
            <v>47.32</v>
          </cell>
          <cell r="F13522" t="str">
            <v>SINAPI JUNHO 2025</v>
          </cell>
        </row>
        <row r="13523">
          <cell r="A13523">
            <v>98400</v>
          </cell>
          <cell r="B13523" t="str">
            <v>CABO TELEFÔNICO CTP-APL-50 10 PARES INSTALADO EM ENTRADA DE EDIFICAÇÃO - FORNECIMENTO E INSTALAÇÃO. AF_11/2019</v>
          </cell>
          <cell r="C13523" t="str">
            <v>M</v>
          </cell>
          <cell r="D13523">
            <v>13.03</v>
          </cell>
          <cell r="E13523">
            <v>13.48</v>
          </cell>
          <cell r="F13523" t="str">
            <v>SINAPI JUNHO 2025</v>
          </cell>
        </row>
        <row r="13524">
          <cell r="A13524">
            <v>98401</v>
          </cell>
          <cell r="B13524" t="str">
            <v>CABO TELEFÔNICO CTP-APL-50 20 PARES INSTALADO EM ENTRADA DE EDIFICAÇÃO - FORNECIMENTO E INSTALAÇÃO. AF_11/2019</v>
          </cell>
          <cell r="C13524" t="str">
            <v>M</v>
          </cell>
          <cell r="D13524">
            <v>19.899999999999999</v>
          </cell>
          <cell r="E13524">
            <v>20.41</v>
          </cell>
          <cell r="F13524" t="str">
            <v>SINAPI JUNHO 2025</v>
          </cell>
        </row>
        <row r="13525">
          <cell r="A13525">
            <v>98402</v>
          </cell>
          <cell r="B13525" t="str">
            <v>CABO TELEFÔNICO CTP-APL-50 30 PARES INSTALADO EM ENTRADA DE EDIFICAÇÃO - FORNECIMENTO E INSTALAÇÃO. AF_11/2019</v>
          </cell>
          <cell r="C13525" t="str">
            <v>M</v>
          </cell>
          <cell r="D13525">
            <v>23.12</v>
          </cell>
          <cell r="E13525">
            <v>23.68</v>
          </cell>
          <cell r="F13525" t="str">
            <v>SINAPI JUNHO 2025</v>
          </cell>
        </row>
        <row r="13526">
          <cell r="A13526">
            <v>100556</v>
          </cell>
          <cell r="B13526" t="str">
            <v>CAIXA DE PASSAGEM PARA TELEFONE 15X15X10CM (SOBREPOR), FORNECIMENTO E INSTALACAO. AF_11/2019</v>
          </cell>
          <cell r="C13526" t="str">
            <v>UN</v>
          </cell>
          <cell r="D13526">
            <v>37.81</v>
          </cell>
          <cell r="E13526">
            <v>39.5</v>
          </cell>
          <cell r="F13526" t="str">
            <v>SINAPI JUNHO 2025</v>
          </cell>
        </row>
        <row r="13527">
          <cell r="A13527">
            <v>100557</v>
          </cell>
          <cell r="B13527" t="str">
            <v>CAIXA DE PASSAGEM PARA TELEFONE 80X80X15CM (SOBREPOR) FORNECIMENTO E INSTALACAO. AF_11/2019</v>
          </cell>
          <cell r="C13527" t="str">
            <v>UN</v>
          </cell>
          <cell r="D13527">
            <v>418.11</v>
          </cell>
          <cell r="E13527">
            <v>423.17</v>
          </cell>
          <cell r="F13527" t="str">
            <v>SINAPI JUNHO 2025</v>
          </cell>
        </row>
        <row r="13528">
          <cell r="A13528">
            <v>98301</v>
          </cell>
          <cell r="B13528" t="str">
            <v>PATCH PANEL 24 PORTAS, CATEGORIA 5E - FORNECIMENTO E INSTALAÇÃO. AF_11/2019</v>
          </cell>
          <cell r="C13528" t="str">
            <v>UN</v>
          </cell>
          <cell r="D13528">
            <v>941.24</v>
          </cell>
          <cell r="E13528">
            <v>971.5</v>
          </cell>
          <cell r="F13528" t="str">
            <v>SINAPI JUNHO 2025</v>
          </cell>
        </row>
        <row r="13529">
          <cell r="A13529">
            <v>98302</v>
          </cell>
          <cell r="B13529" t="str">
            <v>PATCH PANEL 24 PORTAS, CATEGORIA 6 - FORNECIMENTO E INSTALAÇÃO. AF_11/2019</v>
          </cell>
          <cell r="C13529" t="str">
            <v>UN</v>
          </cell>
          <cell r="D13529">
            <v>1967.91</v>
          </cell>
          <cell r="E13529">
            <v>1998.17</v>
          </cell>
          <cell r="F13529" t="str">
            <v>SINAPI JUNHO 2025</v>
          </cell>
        </row>
        <row r="13530">
          <cell r="A13530">
            <v>98593</v>
          </cell>
          <cell r="B13530" t="str">
            <v>PATCH PANEL 48 PORTAS, CATEGORIA 5E - FORNECIMENTO E INSTALAÇÃO. AF_11/2019</v>
          </cell>
          <cell r="C13530" t="str">
            <v>UN</v>
          </cell>
          <cell r="D13530">
            <v>4336.17</v>
          </cell>
          <cell r="E13530">
            <v>4396.3100000000004</v>
          </cell>
          <cell r="F13530" t="str">
            <v>SINAPI JUNHO 2025</v>
          </cell>
        </row>
        <row r="13531">
          <cell r="A13531">
            <v>98304</v>
          </cell>
          <cell r="B13531" t="str">
            <v>PATCH PANEL 48 PORTAS, CATEGORIA 6 - FORNECIMENTO E INSTALAÇÃO. AF_11/2019</v>
          </cell>
          <cell r="C13531" t="str">
            <v>UN</v>
          </cell>
          <cell r="D13531">
            <v>6429.56</v>
          </cell>
          <cell r="E13531">
            <v>6489.7</v>
          </cell>
          <cell r="F13531" t="str">
            <v>SINAPI JUNHO 2025</v>
          </cell>
        </row>
        <row r="13532">
          <cell r="A13532">
            <v>100561</v>
          </cell>
          <cell r="B13532" t="str">
            <v>QUADRO DE DISTRIBUICAO PARA TELEFONE N.3, 40X40X12CM EM CHAPA METALICA, DE EMBUTIR, SEM ACESSORIOS, PADRAO TELEBRAS, FORNECIMENTO E INSTALAÇÃO. AF_11/2019</v>
          </cell>
          <cell r="C13532" t="str">
            <v>UN</v>
          </cell>
          <cell r="D13532">
            <v>179.55</v>
          </cell>
          <cell r="E13532">
            <v>184.58</v>
          </cell>
          <cell r="F13532" t="str">
            <v>SINAPI JUNHO 2025</v>
          </cell>
        </row>
        <row r="13533">
          <cell r="A13533">
            <v>100562</v>
          </cell>
          <cell r="B13533" t="str">
            <v>QUADRO DE DISTRIBUICAO PARA TELEFONE N.4, 60X60X12CM EM CHAPA METALICA, DE EMBUTIR, SEM ACESSORIOS, PADRAO TELEBRAS, FORNECIMENTO E INSTALAÇÃO. AF_11/2019</v>
          </cell>
          <cell r="C13533" t="str">
            <v>UN</v>
          </cell>
          <cell r="D13533">
            <v>272.74</v>
          </cell>
          <cell r="E13533">
            <v>278.5</v>
          </cell>
          <cell r="F13533" t="str">
            <v>SINAPI JUNHO 2025</v>
          </cell>
        </row>
        <row r="13534">
          <cell r="A13534">
            <v>100560</v>
          </cell>
          <cell r="B13534" t="str">
            <v>QUADRO DE DISTRIBUIÇÃO PARA TELEFONE N.2, 20X20X12CM EM CHAPA METALICA, DE EMBUTIR, SEM ACESSORIOS, PADRÃO TELEBRAS, FORNECIMENTO E INSTALAÇÃO. AF_11/2019</v>
          </cell>
          <cell r="C13534" t="str">
            <v>UN</v>
          </cell>
          <cell r="D13534">
            <v>103.03</v>
          </cell>
          <cell r="E13534">
            <v>107.43</v>
          </cell>
          <cell r="F13534" t="str">
            <v>SINAPI JUNHO 2025</v>
          </cell>
        </row>
        <row r="13535">
          <cell r="A13535">
            <v>100563</v>
          </cell>
          <cell r="B13535" t="str">
            <v>QUADRO DE DISTRIBUIÇÃO PARA TELEFONE N.5, 80X80X12CM EM CHAPA METALICA, SEM ACESSORIOS, PADRAO TELEBRAS, FORNECIMENTO E INSTALAÇÃO. AF_11/2019</v>
          </cell>
          <cell r="C13535" t="str">
            <v>UN</v>
          </cell>
          <cell r="D13535">
            <v>389.03</v>
          </cell>
          <cell r="E13535">
            <v>395.6</v>
          </cell>
          <cell r="F13535" t="str">
            <v>SINAPI JUNHO 2025</v>
          </cell>
        </row>
        <row r="13536">
          <cell r="A13536">
            <v>100555</v>
          </cell>
          <cell r="B13536" t="str">
            <v>RACK ABERTO EM COLUNA 44U PARA SERVIDOR - FORNECIMENTO E INSTALAÇÃO. AF_11/2019</v>
          </cell>
          <cell r="C13536" t="str">
            <v>UN</v>
          </cell>
          <cell r="D13536">
            <v>2501.3000000000002</v>
          </cell>
          <cell r="E13536">
            <v>2506.3000000000002</v>
          </cell>
          <cell r="F13536" t="str">
            <v>SINAPI JUNHO 2025</v>
          </cell>
        </row>
        <row r="13537">
          <cell r="A13537">
            <v>98305</v>
          </cell>
          <cell r="B13537" t="str">
            <v>RACK FECHADO PARA SERVIDOR - FORNECIMENTO E INSTALAÇÃO. AF_11/2019</v>
          </cell>
          <cell r="C13537" t="str">
            <v>UN</v>
          </cell>
          <cell r="D13537">
            <v>5033.3</v>
          </cell>
          <cell r="E13537">
            <v>5038.3</v>
          </cell>
          <cell r="F13537" t="str">
            <v>SINAPI JUNHO 2025</v>
          </cell>
        </row>
        <row r="13538">
          <cell r="A13538">
            <v>98307</v>
          </cell>
          <cell r="B13538" t="str">
            <v>TOMADA DE REDE RJ45 - FORNECIMENTO E INSTALAÇÃO. AF_11/2019</v>
          </cell>
          <cell r="C13538" t="str">
            <v>UN</v>
          </cell>
          <cell r="D13538">
            <v>45.57</v>
          </cell>
          <cell r="E13538">
            <v>46.58</v>
          </cell>
          <cell r="F13538" t="str">
            <v>SINAPI JUNHO 2025</v>
          </cell>
        </row>
        <row r="13539">
          <cell r="A13539">
            <v>98308</v>
          </cell>
          <cell r="B13539" t="str">
            <v>TOMADA PARA TELEFONE RJ11 - FORNECIMENTO E INSTALAÇÃO. AF_11/2019</v>
          </cell>
          <cell r="C13539" t="str">
            <v>UN</v>
          </cell>
          <cell r="D13539">
            <v>30.57</v>
          </cell>
          <cell r="E13539">
            <v>31.58</v>
          </cell>
          <cell r="F13539" t="str">
            <v>SINAPI JUNHO 2025</v>
          </cell>
        </row>
        <row r="13540">
          <cell r="A13540">
            <v>103401</v>
          </cell>
          <cell r="B13540" t="str">
            <v>ASSENTAMENTO DE CONEXÃO COM 2 ACESSOS, EM PEAD LISO PARA REDE DE ÁGUA OU ESGOTO, DIÂMETRO DE 110 MM, JUNTA SOLDADA (NÃO INCLUI O FORNECIMENTO E EXECUÇÃO DE SOLDA). AF_12/2021</v>
          </cell>
          <cell r="C13540" t="str">
            <v>UN</v>
          </cell>
          <cell r="D13540">
            <v>20.28</v>
          </cell>
          <cell r="E13540">
            <v>22.03</v>
          </cell>
          <cell r="F13540" t="str">
            <v>SINAPI JUNHO 2025</v>
          </cell>
        </row>
        <row r="13541">
          <cell r="A13541">
            <v>103402</v>
          </cell>
          <cell r="B13541" t="str">
            <v>ASSENTAMENTO DE CONEXÃO COM 2 ACESSOS, EM PEAD LISO PARA REDE DE ÁGUA OU ESGOTO, DIÂMETRO DE 160 MM, JUNTA SOLDADA (NÃO INCLUI O FORNECIMENTO E EXECUÇÃO DE SOLDA). AF_12/2021</v>
          </cell>
          <cell r="C13541" t="str">
            <v>UN</v>
          </cell>
          <cell r="D13541">
            <v>29.5</v>
          </cell>
          <cell r="E13541">
            <v>32.06</v>
          </cell>
          <cell r="F13541" t="str">
            <v>SINAPI JUNHO 2025</v>
          </cell>
        </row>
        <row r="13542">
          <cell r="A13542">
            <v>103403</v>
          </cell>
          <cell r="B13542" t="str">
            <v>ASSENTAMENTO DE CONEXÃO COM 2 ACESSOS, EM PEAD LISO PARA REDE DE ÁGUA OU ESGOTO, DIÂMETRO DE 180 MM, JUNTA SOLDADA (NÃO INCLUI O FORNECIMENTO E EXECUÇÃO DE SOLDA). AF_12/2021</v>
          </cell>
          <cell r="C13542" t="str">
            <v>UN</v>
          </cell>
          <cell r="D13542">
            <v>33.19</v>
          </cell>
          <cell r="E13542">
            <v>36.07</v>
          </cell>
          <cell r="F13542" t="str">
            <v>SINAPI JUNHO 2025</v>
          </cell>
        </row>
        <row r="13543">
          <cell r="A13543">
            <v>103397</v>
          </cell>
          <cell r="B13543" t="str">
            <v>ASSENTAMENTO DE CONEXÃO COM 2 ACESSOS, EM PEAD LISO PARA REDE DE ÁGUA OU ESGOTO, DIÂMETRO DE 20 MM, JUNTA SOLDADA (NÃO INCLUI O FORNECIMENTO E EXECUÇÃO DE SOLDA). AF_12/2021</v>
          </cell>
          <cell r="C13543" t="str">
            <v>UN</v>
          </cell>
          <cell r="D13543">
            <v>3.68</v>
          </cell>
          <cell r="E13543">
            <v>4</v>
          </cell>
          <cell r="F13543" t="str">
            <v>SINAPI JUNHO 2025</v>
          </cell>
        </row>
        <row r="13544">
          <cell r="A13544">
            <v>103404</v>
          </cell>
          <cell r="B13544" t="str">
            <v>ASSENTAMENTO DE CONEXÃO COM 2 ACESSOS, EM PEAD LISO PARA REDE DE ÁGUA OU ESGOTO, DIÂMETRO DE 200 MM, JUNTA SOLDADA (NÃO INCLUI O FORNECIMENTO E EXECUÇÃO DE SOLDA). AF_12/2021</v>
          </cell>
          <cell r="C13544" t="str">
            <v>UN</v>
          </cell>
          <cell r="D13544">
            <v>36.880000000000003</v>
          </cell>
          <cell r="E13544">
            <v>40.07</v>
          </cell>
          <cell r="F13544" t="str">
            <v>SINAPI JUNHO 2025</v>
          </cell>
        </row>
        <row r="13545">
          <cell r="A13545">
            <v>103405</v>
          </cell>
          <cell r="B13545" t="str">
            <v>ASSENTAMENTO DE CONEXÃO COM 2 ACESSOS, EM PEAD LISO PARA REDE DE ÁGUA OU ESGOTO, DIÂMETRO DE 225 MM, JUNTA SOLDADA (NÃO INCLUI O FORNECIMENTO E EXECUÇÃO DE SOLDA). AF_12/2021</v>
          </cell>
          <cell r="C13545" t="str">
            <v>UN</v>
          </cell>
          <cell r="D13545">
            <v>41.49</v>
          </cell>
          <cell r="E13545">
            <v>45.08</v>
          </cell>
          <cell r="F13545" t="str">
            <v>SINAPI JUNHO 2025</v>
          </cell>
        </row>
        <row r="13546">
          <cell r="A13546">
            <v>103406</v>
          </cell>
          <cell r="B13546" t="str">
            <v>ASSENTAMENTO DE CONEXÃO COM 2 ACESSOS, EM PEAD LISO PARA REDE DE ÁGUA OU ESGOTO, DIÂMETRO DE 250 MM, JUNTA SOLDADA (NÃO INCLUI O FORNECIMENTO E EXECUÇÃO DE SOLDA). AF_12/2021</v>
          </cell>
          <cell r="C13546" t="str">
            <v>UN</v>
          </cell>
          <cell r="D13546">
            <v>46.1</v>
          </cell>
          <cell r="E13546">
            <v>50.09</v>
          </cell>
          <cell r="F13546" t="str">
            <v>SINAPI JUNHO 2025</v>
          </cell>
        </row>
        <row r="13547">
          <cell r="A13547">
            <v>103407</v>
          </cell>
          <cell r="B13547" t="str">
            <v>ASSENTAMENTO DE CONEXÃO COM 2 ACESSOS, EM PEAD LISO PARA REDE DE ÁGUA OU ESGOTO, DIÂMETRO DE 280 MM, JUNTA SOLDADA (NÃO INCLUI O FORNECIMENTO E EXECUÇÃO DE SOLDA). AF_12/2021</v>
          </cell>
          <cell r="C13547" t="str">
            <v>UN</v>
          </cell>
          <cell r="D13547">
            <v>51.63</v>
          </cell>
          <cell r="E13547">
            <v>56.1</v>
          </cell>
          <cell r="F13547" t="str">
            <v>SINAPI JUNHO 2025</v>
          </cell>
        </row>
        <row r="13548">
          <cell r="A13548">
            <v>103408</v>
          </cell>
          <cell r="B13548" t="str">
            <v>ASSENTAMENTO DE CONEXÃO COM 2 ACESSOS, EM PEAD LISO PARA REDE DE ÁGUA OU ESGOTO, DIÂMETRO DE 315 MM, JUNTA SOLDADA (NÃO INCLUI O FORNECIMENTO E EXECUÇÃO DE SOLDA). AF_12/2021</v>
          </cell>
          <cell r="C13548" t="str">
            <v>UN</v>
          </cell>
          <cell r="D13548">
            <v>58.09</v>
          </cell>
          <cell r="E13548">
            <v>63.12</v>
          </cell>
          <cell r="F13548" t="str">
            <v>SINAPI JUNHO 2025</v>
          </cell>
        </row>
        <row r="13549">
          <cell r="A13549">
            <v>103398</v>
          </cell>
          <cell r="B13549" t="str">
            <v>ASSENTAMENTO DE CONEXÃO COM 2 ACESSOS, EM PEAD LISO PARA REDE DE ÁGUA OU ESGOTO, DIÂMETRO DE 32 MM, JUNTA SOLDADA (NÃO INCLUI O FORNECIMENTO E EXECUÇÃO DE SOLDA). AF_12/2021</v>
          </cell>
          <cell r="C13549" t="str">
            <v>UN</v>
          </cell>
          <cell r="D13549">
            <v>5.89</v>
          </cell>
          <cell r="E13549">
            <v>6.41</v>
          </cell>
          <cell r="F13549" t="str">
            <v>SINAPI JUNHO 2025</v>
          </cell>
        </row>
        <row r="13550">
          <cell r="A13550">
            <v>103409</v>
          </cell>
          <cell r="B13550" t="str">
            <v>ASSENTAMENTO DE CONEXÃO COM 2 ACESSOS, EM PEAD LISO PARA REDE DE ÁGUA OU ESGOTO, DIÂMETRO DE 355 MM, JUNTA SOLDADA (NÃO INCLUI O FORNECIMENTO E EXECUÇÃO DE SOLDA). AF_12/2021</v>
          </cell>
          <cell r="C13550" t="str">
            <v>UN</v>
          </cell>
          <cell r="D13550">
            <v>65.47</v>
          </cell>
          <cell r="E13550">
            <v>71.14</v>
          </cell>
          <cell r="F13550" t="str">
            <v>SINAPI JUNHO 2025</v>
          </cell>
        </row>
        <row r="13551">
          <cell r="A13551">
            <v>103410</v>
          </cell>
          <cell r="B13551" t="str">
            <v>ASSENTAMENTO DE CONEXÃO COM 2 ACESSOS, EM PEAD LISO PARA REDE DE ÁGUA OU ESGOTO, DIÂMETRO DE 400 MM, JUNTA SOLDADA (NÃO INCLUI O FORNECIMENTO E EXECUÇÃO DE SOLDA). AF_12/2021</v>
          </cell>
          <cell r="C13551" t="str">
            <v>UN</v>
          </cell>
          <cell r="D13551">
            <v>73.77</v>
          </cell>
          <cell r="E13551">
            <v>80.150000000000006</v>
          </cell>
          <cell r="F13551" t="str">
            <v>SINAPI JUNHO 2025</v>
          </cell>
        </row>
        <row r="13552">
          <cell r="A13552">
            <v>103399</v>
          </cell>
          <cell r="B13552" t="str">
            <v>ASSENTAMENTO DE CONEXÃO COM 2 ACESSOS, EM PEAD LISO PARA REDE DE ÁGUA OU ESGOTO, DIÂMETRO DE 63 MM, JUNTA SOLDADA (NÃO INCLUI O FORNECIMENTO E EXECUÇÃO DE SOLDA). AF_12/2021</v>
          </cell>
          <cell r="C13552" t="str">
            <v>UN</v>
          </cell>
          <cell r="D13552">
            <v>11.61</v>
          </cell>
          <cell r="E13552">
            <v>12.62</v>
          </cell>
          <cell r="F13552" t="str">
            <v>SINAPI JUNHO 2025</v>
          </cell>
        </row>
        <row r="13553">
          <cell r="A13553">
            <v>103400</v>
          </cell>
          <cell r="B13553" t="str">
            <v>ASSENTAMENTO DE CONEXÃO COM 2 ACESSOS, EM PEAD LISO PARA REDE DE ÁGUA OU ESGOTO, DIÂMETRO DE 90 MM, JUNTA SOLDADA (NÃO INCLUI O FORNECIMENTO E EXECUÇÃO DE SOLDA). AF_12/2021</v>
          </cell>
          <cell r="C13553" t="str">
            <v>UN</v>
          </cell>
          <cell r="D13553">
            <v>16.59</v>
          </cell>
          <cell r="E13553">
            <v>18.03</v>
          </cell>
          <cell r="F13553" t="str">
            <v>SINAPI JUNHO 2025</v>
          </cell>
        </row>
        <row r="13554">
          <cell r="A13554">
            <v>103415</v>
          </cell>
          <cell r="B13554" t="str">
            <v>ASSENTAMENTO DE CONEXÃO COM 3 ACESSOS, EM PEAD LISO PARA REDE DE ÁGUA OU ESGOTO, DIÂMETRO DE 110 MM, JUNTA SOLDADA (NÃO INCLUI O FORNECIMENTO E EXECUÇÃO DE SOLDA). AF_12/2021</v>
          </cell>
          <cell r="C13554" t="str">
            <v>UN</v>
          </cell>
          <cell r="D13554">
            <v>40.57</v>
          </cell>
          <cell r="E13554">
            <v>44.08</v>
          </cell>
          <cell r="F13554" t="str">
            <v>SINAPI JUNHO 2025</v>
          </cell>
        </row>
        <row r="13555">
          <cell r="A13555">
            <v>103416</v>
          </cell>
          <cell r="B13555" t="str">
            <v>ASSENTAMENTO DE CONEXÃO COM 3 ACESSOS, EM PEAD LISO PARA REDE DE ÁGUA OU ESGOTO, DIÂMETRO DE 160 MM, JUNTA SOLDADA (NÃO INCLUI O FORNECIMENTO E EXECUÇÃO DE SOLDA). AF_12/2021</v>
          </cell>
          <cell r="C13555" t="str">
            <v>UN</v>
          </cell>
          <cell r="D13555">
            <v>59.01</v>
          </cell>
          <cell r="E13555">
            <v>64.13</v>
          </cell>
          <cell r="F13555" t="str">
            <v>SINAPI JUNHO 2025</v>
          </cell>
        </row>
        <row r="13556">
          <cell r="A13556">
            <v>103417</v>
          </cell>
          <cell r="B13556" t="str">
            <v>ASSENTAMENTO DE CONEXÃO COM 3 ACESSOS, EM PEAD LISO PARA REDE DE ÁGUA OU ESGOTO, DIÂMETRO DE 180 MM, JUNTA SOLDADA (NÃO INCLUI O FORNECIMENTO E EXECUÇÃO DE SOLDA). AF_12/2021</v>
          </cell>
          <cell r="C13556" t="str">
            <v>UN</v>
          </cell>
          <cell r="D13556">
            <v>66.39</v>
          </cell>
          <cell r="E13556">
            <v>72.14</v>
          </cell>
          <cell r="F13556" t="str">
            <v>SINAPI JUNHO 2025</v>
          </cell>
        </row>
        <row r="13557">
          <cell r="A13557">
            <v>103411</v>
          </cell>
          <cell r="B13557" t="str">
            <v>ASSENTAMENTO DE CONEXÃO COM 3 ACESSOS, EM PEAD LISO PARA REDE DE ÁGUA OU ESGOTO, DIÂMETRO DE 20 MM, JUNTA SOLDADA (NÃO INCLUI O FORNECIMENTO E EXECUÇÃO DE SOLDA). AF_12/2021</v>
          </cell>
          <cell r="C13557" t="str">
            <v>UN</v>
          </cell>
          <cell r="D13557">
            <v>7.36</v>
          </cell>
          <cell r="E13557">
            <v>8.01</v>
          </cell>
          <cell r="F13557" t="str">
            <v>SINAPI JUNHO 2025</v>
          </cell>
        </row>
        <row r="13558">
          <cell r="A13558">
            <v>103418</v>
          </cell>
          <cell r="B13558" t="str">
            <v>ASSENTAMENTO DE CONEXÃO COM 3 ACESSOS, EM PEAD LISO PARA REDE DE ÁGUA OU ESGOTO, DIÂMETRO DE 200 MM, JUNTA SOLDADA (NÃO INCLUI O FORNECIMENTO E EXECUÇÃO DE SOLDA). AF_12/2021</v>
          </cell>
          <cell r="C13558" t="str">
            <v>UN</v>
          </cell>
          <cell r="D13558">
            <v>73.77</v>
          </cell>
          <cell r="E13558">
            <v>80.150000000000006</v>
          </cell>
          <cell r="F13558" t="str">
            <v>SINAPI JUNHO 2025</v>
          </cell>
        </row>
        <row r="13559">
          <cell r="A13559">
            <v>103419</v>
          </cell>
          <cell r="B13559" t="str">
            <v>ASSENTAMENTO DE CONEXÃO COM 3 ACESSOS, EM PEAD LISO PARA REDE DE ÁGUA OU ESGOTO, DIÂMETRO DE 225 MM, JUNTA SOLDADA (NÃO INCLUI O FORNECIMENTO E EXECUÇÃO DE SOLDA). AF_12/2021</v>
          </cell>
          <cell r="C13559" t="str">
            <v>UN</v>
          </cell>
          <cell r="D13559">
            <v>82.99</v>
          </cell>
          <cell r="E13559">
            <v>90.17</v>
          </cell>
          <cell r="F13559" t="str">
            <v>SINAPI JUNHO 2025</v>
          </cell>
        </row>
        <row r="13560">
          <cell r="A13560">
            <v>103420</v>
          </cell>
          <cell r="B13560" t="str">
            <v>ASSENTAMENTO DE CONEXÃO COM 3 ACESSOS, EM PEAD LISO PARA REDE DE ÁGUA OU ESGOTO, DIÂMETRO DE 250 MM, JUNTA SOLDADA (NÃO INCLUI O FORNECIMENTO E EXECUÇÃO DE SOLDA). AF_12/2021</v>
          </cell>
          <cell r="C13560" t="str">
            <v>UN</v>
          </cell>
          <cell r="D13560">
            <v>92.21</v>
          </cell>
          <cell r="E13560">
            <v>100.2</v>
          </cell>
          <cell r="F13560" t="str">
            <v>SINAPI JUNHO 2025</v>
          </cell>
        </row>
        <row r="13561">
          <cell r="A13561">
            <v>103421</v>
          </cell>
          <cell r="B13561" t="str">
            <v>ASSENTAMENTO DE CONEXÃO COM 3 ACESSOS, EM PEAD LISO PARA REDE DE ÁGUA OU ESGOTO, DIÂMETRO DE 280 MM, JUNTA SOLDADA (NÃO INCLUI O FORNECIMENTO E EXECUÇÃO DE SOLDA). AF_12/2021</v>
          </cell>
          <cell r="C13561" t="str">
            <v>UN</v>
          </cell>
          <cell r="D13561">
            <v>103.28</v>
          </cell>
          <cell r="E13561">
            <v>112.22</v>
          </cell>
          <cell r="F13561" t="str">
            <v>SINAPI JUNHO 2025</v>
          </cell>
        </row>
        <row r="13562">
          <cell r="A13562">
            <v>103422</v>
          </cell>
          <cell r="B13562" t="str">
            <v>ASSENTAMENTO DE CONEXÃO COM 3 ACESSOS, EM PEAD LISO PARA REDE DE ÁGUA OU ESGOTO, DIÂMETRO DE 315 MM, JUNTA SOLDADA (NÃO INCLUI O FORNECIMENTO E EXECUÇÃO DE SOLDA). AF_12/2021</v>
          </cell>
          <cell r="C13562" t="str">
            <v>UN</v>
          </cell>
          <cell r="D13562">
            <v>116.19</v>
          </cell>
          <cell r="E13562">
            <v>126.24</v>
          </cell>
          <cell r="F13562" t="str">
            <v>SINAPI JUNHO 2025</v>
          </cell>
        </row>
        <row r="13563">
          <cell r="A13563">
            <v>103412</v>
          </cell>
          <cell r="B13563" t="str">
            <v>ASSENTAMENTO DE CONEXÃO COM 3 ACESSOS, EM PEAD LISO PARA REDE DE ÁGUA OU ESGOTO, DIÂMETRO DE 32 MM, JUNTA SOLDADA (NÃO INCLUI O FORNECIMENTO E EXECUÇÃO DE SOLDA). AF_12/2021</v>
          </cell>
          <cell r="C13563" t="str">
            <v>UN</v>
          </cell>
          <cell r="D13563">
            <v>11.79</v>
          </cell>
          <cell r="E13563">
            <v>12.81</v>
          </cell>
          <cell r="F13563" t="str">
            <v>SINAPI JUNHO 2025</v>
          </cell>
        </row>
        <row r="13564">
          <cell r="A13564">
            <v>103423</v>
          </cell>
          <cell r="B13564" t="str">
            <v>ASSENTAMENTO DE CONEXÃO COM 3 ACESSOS, EM PEAD LISO PARA REDE DE ÁGUA OU ESGOTO, DIÂMETRO DE 355 MM, JUNTA SOLDADA (NÃO INCLUI O FORNECIMENTO E EXECUÇÃO DE SOLDA). AF_12/2021</v>
          </cell>
          <cell r="C13564" t="str">
            <v>UN</v>
          </cell>
          <cell r="D13564">
            <v>130.94999999999999</v>
          </cell>
          <cell r="E13564">
            <v>142.28</v>
          </cell>
          <cell r="F13564" t="str">
            <v>SINAPI JUNHO 2025</v>
          </cell>
        </row>
        <row r="13565">
          <cell r="A13565">
            <v>103424</v>
          </cell>
          <cell r="B13565" t="str">
            <v>ASSENTAMENTO DE CONEXÃO COM 3 ACESSOS, EM PEAD LISO PARA REDE DE ÁGUA OU ESGOTO, DIÂMETRO DE 400 MM, JUNTA SOLDADA (NÃO INCLUI O FORNECIMENTO E EXECUÇÃO DE SOLDA). AF_12/2021</v>
          </cell>
          <cell r="C13565" t="str">
            <v>UN</v>
          </cell>
          <cell r="D13565">
            <v>147.54</v>
          </cell>
          <cell r="E13565">
            <v>160.32</v>
          </cell>
          <cell r="F13565" t="str">
            <v>SINAPI JUNHO 2025</v>
          </cell>
        </row>
        <row r="13566">
          <cell r="A13566">
            <v>103413</v>
          </cell>
          <cell r="B13566" t="str">
            <v>ASSENTAMENTO DE CONEXÃO COM 3 ACESSOS, EM PEAD LISO PARA REDE DE ÁGUA OU ESGOTO, DIÂMETRO DE 63 MM, JUNTA SOLDADA (NÃO INCLUI O FORNECIMENTO E EXECUÇÃO DE SOLDA). AF_12/2021</v>
          </cell>
          <cell r="C13566" t="str">
            <v>UN</v>
          </cell>
          <cell r="D13566">
            <v>23.23</v>
          </cell>
          <cell r="E13566">
            <v>25.24</v>
          </cell>
          <cell r="F13566" t="str">
            <v>SINAPI JUNHO 2025</v>
          </cell>
        </row>
        <row r="13567">
          <cell r="A13567">
            <v>103414</v>
          </cell>
          <cell r="B13567" t="str">
            <v>ASSENTAMENTO DE CONEXÃO COM 3 ACESSOS, EM PEAD LISO PARA REDE DE ÁGUA OU ESGOTO, DIÂMETRO DE 90 MM, JUNTA SOLDADA (NÃO INCLUI O FORNECIMENTO E EXECUÇÃO DE SOLDA). AF_12/2021</v>
          </cell>
          <cell r="C13567" t="str">
            <v>UN</v>
          </cell>
          <cell r="D13567">
            <v>33.19</v>
          </cell>
          <cell r="E13567">
            <v>36.07</v>
          </cell>
          <cell r="F13567" t="str">
            <v>SINAPI JUNHO 2025</v>
          </cell>
        </row>
        <row r="13568">
          <cell r="A13568">
            <v>103432</v>
          </cell>
          <cell r="B13568" t="str">
            <v>COTOVELO 45 GRAUS, EM PEAD LISO PARA REDE DE ÁGUA OU ESGOTO, DIÂMETRO DE 200 MM, JUNTA SOLDADA POR ELETROFUSÃO (NÃO INCLUI A EXECUÇÃO DE SOLDA). AF_12/2021</v>
          </cell>
          <cell r="C13568" t="str">
            <v>UN</v>
          </cell>
          <cell r="D13568">
            <v>1645.72</v>
          </cell>
          <cell r="E13568">
            <v>1648.91</v>
          </cell>
          <cell r="F13568" t="str">
            <v>SINAPI JUNHO 2025</v>
          </cell>
        </row>
        <row r="13569">
          <cell r="A13569">
            <v>103430</v>
          </cell>
          <cell r="B13569" t="str">
            <v>COTOVELO 45 GRAUS, EM PEAD LISO PARA REDE DE ÁGUA OU ESGOTO, DIÂMETRO DE 32 MM, JUNTA SOLDADA POR ELETROFUSÃO (NÃO INCLUI A EXECUÇÃO DE SOLDA). AF_12/2021</v>
          </cell>
          <cell r="C13569" t="str">
            <v>UN</v>
          </cell>
          <cell r="D13569">
            <v>34.81</v>
          </cell>
          <cell r="E13569">
            <v>35.33</v>
          </cell>
          <cell r="F13569" t="str">
            <v>SINAPI JUNHO 2025</v>
          </cell>
        </row>
        <row r="13570">
          <cell r="A13570">
            <v>103431</v>
          </cell>
          <cell r="B13570" t="str">
            <v>COTOVELO 45 GRAUS, EM PEAD LISO PARA REDE DE ÁGUA OU ESGOTO, DIÂMETRO DE 63 MM, JUNTA SOLDADA POR ELETROFUSÃO (NÃO INCLUI A EXECUÇÃO DE SOLDA). AF_12/2021</v>
          </cell>
          <cell r="C13570" t="str">
            <v>UN</v>
          </cell>
          <cell r="D13570">
            <v>60.97</v>
          </cell>
          <cell r="E13570">
            <v>61.98</v>
          </cell>
          <cell r="F13570" t="str">
            <v>SINAPI JUNHO 2025</v>
          </cell>
        </row>
        <row r="13571">
          <cell r="A13571">
            <v>103433</v>
          </cell>
          <cell r="B13571" t="str">
            <v>COTOVELO 90 GRAUS, EM PEAD LISO PARA REDE DE ÁGUA OU ESGOTO, DIÂMETRO DE 20 MM, JUNTA SOLDADA POR ELETROFUSÃO (NÃO INCLUI A EXECUÇÃO DE SOLDA). AF_12/2021</v>
          </cell>
          <cell r="C13571" t="str">
            <v>UN</v>
          </cell>
          <cell r="D13571">
            <v>34.520000000000003</v>
          </cell>
          <cell r="E13571">
            <v>34.840000000000003</v>
          </cell>
          <cell r="F13571" t="str">
            <v>SINAPI JUNHO 2025</v>
          </cell>
        </row>
        <row r="13572">
          <cell r="A13572">
            <v>103434</v>
          </cell>
          <cell r="B13572" t="str">
            <v>COTOVELO 90 GRAUS, EM PEAD LISO PARA REDE DE ÁGUA OU ESGOTO, DIÂMETRO DE 32 MM, JUNTA SOLDADA POR ELETROFUSÃO (NÃO INCLUI A EXECUÇÃO DE SOLDA). AF_12/2021</v>
          </cell>
          <cell r="C13572" t="str">
            <v>UN</v>
          </cell>
          <cell r="D13572">
            <v>47.72</v>
          </cell>
          <cell r="E13572">
            <v>48.24</v>
          </cell>
          <cell r="F13572" t="str">
            <v>SINAPI JUNHO 2025</v>
          </cell>
        </row>
        <row r="13573">
          <cell r="A13573">
            <v>103435</v>
          </cell>
          <cell r="B13573" t="str">
            <v>COTOVELO 90 GRAUS, EM PEAD LISO PARA REDE DE ÁGUA OU ESGOTO, DIÂMETRO DE 63 MM, JUNTA SOLDADA POR ELETROFUSÃO (NÃO INCLUI A EXECUÇÃO DE SOLDA). AF_12/2021</v>
          </cell>
          <cell r="C13573" t="str">
            <v>UN</v>
          </cell>
          <cell r="D13573">
            <v>88.77</v>
          </cell>
          <cell r="E13573">
            <v>89.78</v>
          </cell>
          <cell r="F13573" t="str">
            <v>SINAPI JUNHO 2025</v>
          </cell>
        </row>
        <row r="13574">
          <cell r="A13574">
            <v>103436</v>
          </cell>
          <cell r="B13574" t="str">
            <v>COTOVELO 90 GRAUS, POLIETILENO DE ALTA DENSIDADE (PEAD) PARA REDE DE ÁGUA OU ESGOTO, DIÂMETRO DE 200 MM, JUNTA SOLDADA POR ELETROFUSÃO (NÃO INCLUI A EXECUÇÃO DE SOLDA). AF_12/2021</v>
          </cell>
          <cell r="C13574" t="str">
            <v>UN</v>
          </cell>
          <cell r="D13574">
            <v>2331.3000000000002</v>
          </cell>
          <cell r="E13574">
            <v>2334.4899999999998</v>
          </cell>
          <cell r="F13574" t="str">
            <v>SINAPI JUNHO 2025</v>
          </cell>
        </row>
        <row r="13575">
          <cell r="A13575">
            <v>103482</v>
          </cell>
          <cell r="B13575" t="str">
            <v>EXECUÇÃO DE JUNTA SOLDADA POR ELETROFUSÃO, DE TUBO OU CONEXÃO EM PEAD LISO PARA REDE DE ÁGUA OU ESGOTO, DIÂMETRO DE 1000 MM (NÃO INCLUI O FORNECIMENTO DE TUBO E CONEXÃO). AF_12/2021</v>
          </cell>
          <cell r="C13575" t="str">
            <v>UN</v>
          </cell>
          <cell r="D13575">
            <v>0</v>
          </cell>
          <cell r="E13575">
            <v>0</v>
          </cell>
          <cell r="F13575" t="str">
            <v>SINAPI JUNHO 2025</v>
          </cell>
        </row>
        <row r="13576">
          <cell r="A13576">
            <v>103465</v>
          </cell>
          <cell r="B13576" t="str">
            <v>EXECUÇÃO DE JUNTA SOLDADA POR ELETROFUSÃO, DE TUBO OU CONEXÃO EM PEAD LISO PARA REDE DE ÁGUA OU ESGOTO, DIÂMETRO DE 110 MM (NÃO INCLUI O FORNECIMENTO DE TUBO E CONEXÃO). AF_12/2021</v>
          </cell>
          <cell r="C13576" t="str">
            <v>UN</v>
          </cell>
          <cell r="D13576">
            <v>0</v>
          </cell>
          <cell r="E13576">
            <v>0</v>
          </cell>
          <cell r="F13576" t="str">
            <v>SINAPI JUNHO 2025</v>
          </cell>
        </row>
        <row r="13577">
          <cell r="A13577">
            <v>103483</v>
          </cell>
          <cell r="B13577" t="str">
            <v>EXECUÇÃO DE JUNTA SOLDADA POR ELETROFUSÃO, DE TUBO OU CONEXÃO EM PEAD LISO PARA REDE DE ÁGUA OU ESGOTO, DIÂMETRO DE 1200 MM (NÃO INCLUI O FORNECIMENTO DE TUBO E CONEXÃO). AF_12/2021</v>
          </cell>
          <cell r="C13577" t="str">
            <v>UN</v>
          </cell>
          <cell r="D13577">
            <v>0</v>
          </cell>
          <cell r="E13577">
            <v>0</v>
          </cell>
          <cell r="F13577" t="str">
            <v>SINAPI JUNHO 2025</v>
          </cell>
        </row>
        <row r="13578">
          <cell r="A13578">
            <v>103484</v>
          </cell>
          <cell r="B13578" t="str">
            <v>EXECUÇÃO DE JUNTA SOLDADA POR ELETROFUSÃO, DE TUBO OU CONEXÃO EM PEAD LISO PARA REDE DE ÁGUA OU ESGOTO, DIÂMETRO DE 1400 MM (NÃO INCLUI O FORNECIMENTO DE TUBO E CONEXÃO). AF_12/2021</v>
          </cell>
          <cell r="C13578" t="str">
            <v>UN</v>
          </cell>
          <cell r="D13578">
            <v>0</v>
          </cell>
          <cell r="E13578">
            <v>0</v>
          </cell>
          <cell r="F13578" t="str">
            <v>SINAPI JUNHO 2025</v>
          </cell>
        </row>
        <row r="13579">
          <cell r="A13579">
            <v>103466</v>
          </cell>
          <cell r="B13579" t="str">
            <v>EXECUÇÃO DE JUNTA SOLDADA POR ELETROFUSÃO, DE TUBO OU CONEXÃO EM PEAD LISO PARA REDE DE ÁGUA OU ESGOTO, DIÂMETRO DE 160 MM (NÃO INCLUI O FORNECIMENTO DE TUBO E CONEXÃO). AF_12/2021</v>
          </cell>
          <cell r="C13579" t="str">
            <v>UN</v>
          </cell>
          <cell r="D13579">
            <v>0</v>
          </cell>
          <cell r="E13579">
            <v>0</v>
          </cell>
          <cell r="F13579" t="str">
            <v>SINAPI JUNHO 2025</v>
          </cell>
        </row>
        <row r="13580">
          <cell r="A13580">
            <v>103485</v>
          </cell>
          <cell r="B13580" t="str">
            <v>EXECUÇÃO DE JUNTA SOLDADA POR ELETROFUSÃO, DE TUBO OU CONEXÃO EM PEAD LISO PARA REDE DE ÁGUA OU ESGOTO, DIÂMETRO DE 1600 MM (NÃO INCLUI O FORNECIMENTO DE TUBO E CONEXÃO). AF_12/2021</v>
          </cell>
          <cell r="C13580" t="str">
            <v>UN</v>
          </cell>
          <cell r="D13580">
            <v>0</v>
          </cell>
          <cell r="E13580">
            <v>0</v>
          </cell>
          <cell r="F13580" t="str">
            <v>SINAPI JUNHO 2025</v>
          </cell>
        </row>
        <row r="13581">
          <cell r="A13581">
            <v>103467</v>
          </cell>
          <cell r="B13581" t="str">
            <v>EXECUÇÃO DE JUNTA SOLDADA POR ELETROFUSÃO, DE TUBO OU CONEXÃO EM PEAD LISO PARA REDE DE ÁGUA OU ESGOTO, DIÂMETRO DE 180 MM (NÃO INCLUI O FORNECIMENTO DE TUBO E CONEXÃO). AF_12/2021</v>
          </cell>
          <cell r="C13581" t="str">
            <v>UN</v>
          </cell>
          <cell r="D13581">
            <v>0</v>
          </cell>
          <cell r="E13581">
            <v>0</v>
          </cell>
          <cell r="F13581" t="str">
            <v>SINAPI JUNHO 2025</v>
          </cell>
        </row>
        <row r="13582">
          <cell r="A13582">
            <v>103461</v>
          </cell>
          <cell r="B13582" t="str">
            <v>EXECUÇÃO DE JUNTA SOLDADA POR ELETROFUSÃO, DE TUBO OU CONEXÃO EM PEAD LISO PARA REDE DE ÁGUA OU ESGOTO, DIÂMETRO DE 20 MM (NÃO INCLUI O FORNECIMENTO DE TUBO E CONEXÃO). AF_12/2021</v>
          </cell>
          <cell r="C13582" t="str">
            <v>UN</v>
          </cell>
          <cell r="D13582">
            <v>0</v>
          </cell>
          <cell r="E13582">
            <v>0</v>
          </cell>
          <cell r="F13582" t="str">
            <v>SINAPI JUNHO 2025</v>
          </cell>
        </row>
        <row r="13583">
          <cell r="A13583">
            <v>103468</v>
          </cell>
          <cell r="B13583" t="str">
            <v>EXECUÇÃO DE JUNTA SOLDADA POR ELETROFUSÃO, DE TUBO OU CONEXÃO EM PEAD LISO PARA REDE DE ÁGUA OU ESGOTO, DIÂMETRO DE 200 MM (NÃO INCLUI O FORNECIMENTO DE TUBO E CONEXÃO). AF_12/2021</v>
          </cell>
          <cell r="C13583" t="str">
            <v>UN</v>
          </cell>
          <cell r="D13583">
            <v>0</v>
          </cell>
          <cell r="E13583">
            <v>0</v>
          </cell>
          <cell r="F13583" t="str">
            <v>SINAPI JUNHO 2025</v>
          </cell>
        </row>
        <row r="13584">
          <cell r="A13584">
            <v>103469</v>
          </cell>
          <cell r="B13584" t="str">
            <v>EXECUÇÃO DE JUNTA SOLDADA POR ELETROFUSÃO, DE TUBO OU CONEXÃO EM PEAD LISO PARA REDE DE ÁGUA OU ESGOTO, DIÂMETRO DE 225 MM (NÃO INCLUI O FORNECIMENTO DE TUBO E CONEXÃO). AF_12/2021</v>
          </cell>
          <cell r="C13584" t="str">
            <v>UN</v>
          </cell>
          <cell r="D13584">
            <v>0</v>
          </cell>
          <cell r="E13584">
            <v>0</v>
          </cell>
          <cell r="F13584" t="str">
            <v>SINAPI JUNHO 2025</v>
          </cell>
        </row>
        <row r="13585">
          <cell r="A13585">
            <v>103470</v>
          </cell>
          <cell r="B13585" t="str">
            <v>EXECUÇÃO DE JUNTA SOLDADA POR ELETROFUSÃO, DE TUBO OU CONEXÃO EM PEAD LISO PARA REDE DE ÁGUA OU ESGOTO, DIÂMETRO DE 250 MM (NÃO INCLUI O FORNECIMENTO DE TUBO E CONEXÃO). AF_12/2021</v>
          </cell>
          <cell r="C13585" t="str">
            <v>UN</v>
          </cell>
          <cell r="D13585">
            <v>0</v>
          </cell>
          <cell r="E13585">
            <v>0</v>
          </cell>
          <cell r="F13585" t="str">
            <v>SINAPI JUNHO 2025</v>
          </cell>
        </row>
        <row r="13586">
          <cell r="A13586">
            <v>103471</v>
          </cell>
          <cell r="B13586" t="str">
            <v>EXECUÇÃO DE JUNTA SOLDADA POR ELETROFUSÃO, DE TUBO OU CONEXÃO EM PEAD LISO PARA REDE DE ÁGUA OU ESGOTO, DIÂMETRO DE 280 MM (NÃO INCLUI O FORNECIMENTO DE TUBO E CONEXÃO). AF_12/2021</v>
          </cell>
          <cell r="C13586" t="str">
            <v>UN</v>
          </cell>
          <cell r="D13586">
            <v>0</v>
          </cell>
          <cell r="E13586">
            <v>0</v>
          </cell>
          <cell r="F13586" t="str">
            <v>SINAPI JUNHO 2025</v>
          </cell>
        </row>
        <row r="13587">
          <cell r="A13587">
            <v>103472</v>
          </cell>
          <cell r="B13587" t="str">
            <v>EXECUÇÃO DE JUNTA SOLDADA POR ELETROFUSÃO, DE TUBO OU CONEXÃO EM PEAD LISO PARA REDE DE ÁGUA OU ESGOTO, DIÂMETRO DE 315 MM (NÃO INCLUI O FORNECIMENTO DE TUBO E CONEXÃO). AF_12/2021</v>
          </cell>
          <cell r="C13587" t="str">
            <v>UN</v>
          </cell>
          <cell r="D13587">
            <v>0</v>
          </cell>
          <cell r="E13587">
            <v>0</v>
          </cell>
          <cell r="F13587" t="str">
            <v>SINAPI JUNHO 2025</v>
          </cell>
        </row>
        <row r="13588">
          <cell r="A13588">
            <v>103462</v>
          </cell>
          <cell r="B13588" t="str">
            <v>EXECUÇÃO DE JUNTA SOLDADA POR ELETROFUSÃO, DE TUBO OU CONEXÃO EM PEAD LISO PARA REDE DE ÁGUA OU ESGOTO, DIÂMETRO DE 32 MM (NÃO INCLUI O FORNECIMENTO DE TUBO E CONEXÃO). AF_12/2021</v>
          </cell>
          <cell r="C13588" t="str">
            <v>UN</v>
          </cell>
          <cell r="D13588">
            <v>0</v>
          </cell>
          <cell r="E13588">
            <v>0</v>
          </cell>
          <cell r="F13588" t="str">
            <v>SINAPI JUNHO 2025</v>
          </cell>
        </row>
        <row r="13589">
          <cell r="A13589">
            <v>103473</v>
          </cell>
          <cell r="B13589" t="str">
            <v>EXECUÇÃO DE JUNTA SOLDADA POR ELETROFUSÃO, DE TUBO OU CONEXÃO EM PEAD LISO PARA REDE DE ÁGUA OU ESGOTO, DIÂMETRO DE 355 MM (NÃO INCLUI O FORNECIMENTO DE TUBO E CONEXÃO). AF_12/2021</v>
          </cell>
          <cell r="C13589" t="str">
            <v>UN</v>
          </cell>
          <cell r="D13589">
            <v>0</v>
          </cell>
          <cell r="E13589">
            <v>0</v>
          </cell>
          <cell r="F13589" t="str">
            <v>SINAPI JUNHO 2025</v>
          </cell>
        </row>
        <row r="13590">
          <cell r="A13590">
            <v>103474</v>
          </cell>
          <cell r="B13590" t="str">
            <v>EXECUÇÃO DE JUNTA SOLDADA POR ELETROFUSÃO, DE TUBO OU CONEXÃO EM PEAD LISO PARA REDE DE ÁGUA OU ESGOTO, DIÂMETRO DE 400 MM (NÃO INCLUI O FORNECIMENTO DE TUBO E CONEXÃO). AF_12/2021</v>
          </cell>
          <cell r="C13590" t="str">
            <v>UN</v>
          </cell>
          <cell r="D13590">
            <v>0</v>
          </cell>
          <cell r="E13590">
            <v>0</v>
          </cell>
          <cell r="F13590" t="str">
            <v>SINAPI JUNHO 2025</v>
          </cell>
        </row>
        <row r="13591">
          <cell r="A13591">
            <v>103475</v>
          </cell>
          <cell r="B13591" t="str">
            <v>EXECUÇÃO DE JUNTA SOLDADA POR ELETROFUSÃO, DE TUBO OU CONEXÃO EM PEAD LISO PARA REDE DE ÁGUA OU ESGOTO, DIÂMETRO DE 450 MM (NÃO INCLUI O FORNECIMENTO DE TUBO E CONEXÃO). AF_12/2021</v>
          </cell>
          <cell r="C13591" t="str">
            <v>UN</v>
          </cell>
          <cell r="D13591">
            <v>0</v>
          </cell>
          <cell r="E13591">
            <v>0</v>
          </cell>
          <cell r="F13591" t="str">
            <v>SINAPI JUNHO 2025</v>
          </cell>
        </row>
        <row r="13592">
          <cell r="A13592">
            <v>103476</v>
          </cell>
          <cell r="B13592" t="str">
            <v>EXECUÇÃO DE JUNTA SOLDADA POR ELETROFUSÃO, DE TUBO OU CONEXÃO EM PEAD LISO PARA REDE DE ÁGUA OU ESGOTO, DIÂMETRO DE 500 MM (NÃO INCLUI O FORNECIMENTO DE TUBO E CONEXÃO). AF_12/2021</v>
          </cell>
          <cell r="C13592" t="str">
            <v>UN</v>
          </cell>
          <cell r="D13592">
            <v>0</v>
          </cell>
          <cell r="E13592">
            <v>0</v>
          </cell>
          <cell r="F13592" t="str">
            <v>SINAPI JUNHO 2025</v>
          </cell>
        </row>
        <row r="13593">
          <cell r="A13593">
            <v>103477</v>
          </cell>
          <cell r="B13593" t="str">
            <v>EXECUÇÃO DE JUNTA SOLDADA POR ELETROFUSÃO, DE TUBO OU CONEXÃO EM PEAD LISO PARA REDE DE ÁGUA OU ESGOTO, DIÂMETRO DE 560 MM (NÃO INCLUI O FORNECIMENTO DE TUBO E CONEXÃO). AF_12/2021</v>
          </cell>
          <cell r="C13593" t="str">
            <v>UN</v>
          </cell>
          <cell r="D13593">
            <v>0</v>
          </cell>
          <cell r="E13593">
            <v>0</v>
          </cell>
          <cell r="F13593" t="str">
            <v>SINAPI JUNHO 2025</v>
          </cell>
        </row>
        <row r="13594">
          <cell r="A13594">
            <v>103463</v>
          </cell>
          <cell r="B13594" t="str">
            <v>EXECUÇÃO DE JUNTA SOLDADA POR ELETROFUSÃO, DE TUBO OU CONEXÃO EM PEAD LISO PARA REDE DE ÁGUA OU ESGOTO, DIÂMETRO DE 63 MM (NÃO INCLUI O FORNECIMENTO DE TUBO E CONEXÃO). AF_12/2021</v>
          </cell>
          <cell r="C13594" t="str">
            <v>UN</v>
          </cell>
          <cell r="D13594">
            <v>0</v>
          </cell>
          <cell r="E13594">
            <v>0</v>
          </cell>
          <cell r="F13594" t="str">
            <v>SINAPI JUNHO 2025</v>
          </cell>
        </row>
        <row r="13595">
          <cell r="A13595">
            <v>103478</v>
          </cell>
          <cell r="B13595" t="str">
            <v>EXECUÇÃO DE JUNTA SOLDADA POR ELETROFUSÃO, DE TUBO OU CONEXÃO EM PEAD LISO PARA REDE DE ÁGUA OU ESGOTO, DIÂMETRO DE 630 MM (NÃO INCLUI O FORNECIMENTO DE TUBO E CONEXÃO). AF_12/2021</v>
          </cell>
          <cell r="C13595" t="str">
            <v>UN</v>
          </cell>
          <cell r="D13595">
            <v>0</v>
          </cell>
          <cell r="E13595">
            <v>0</v>
          </cell>
          <cell r="F13595" t="str">
            <v>SINAPI JUNHO 2025</v>
          </cell>
        </row>
        <row r="13596">
          <cell r="A13596">
            <v>103479</v>
          </cell>
          <cell r="B13596" t="str">
            <v>EXECUÇÃO DE JUNTA SOLDADA POR ELETROFUSÃO, DE TUBO OU CONEXÃO EM PEAD LISO PARA REDE DE ÁGUA OU ESGOTO, DIÂMETRO DE 710 MM (NÃO INCLUI O FORNECIMENTO DE TUBO E CONEXÃO). AF_12/2021</v>
          </cell>
          <cell r="C13596" t="str">
            <v>UN</v>
          </cell>
          <cell r="D13596">
            <v>0</v>
          </cell>
          <cell r="E13596">
            <v>0</v>
          </cell>
          <cell r="F13596" t="str">
            <v>SINAPI JUNHO 2025</v>
          </cell>
        </row>
        <row r="13597">
          <cell r="A13597">
            <v>103480</v>
          </cell>
          <cell r="B13597" t="str">
            <v>EXECUÇÃO DE JUNTA SOLDADA POR ELETROFUSÃO, DE TUBO OU CONEXÃO EM PEAD LISO PARA REDE DE ÁGUA OU ESGOTO, DIÂMETRO DE 800 MM (NÃO INCLUI O FORNECIMENTO DE TUBO E CONEXÃO). AF_12/2021</v>
          </cell>
          <cell r="C13597" t="str">
            <v>UN</v>
          </cell>
          <cell r="D13597">
            <v>0</v>
          </cell>
          <cell r="E13597">
            <v>0</v>
          </cell>
          <cell r="F13597" t="str">
            <v>SINAPI JUNHO 2025</v>
          </cell>
        </row>
        <row r="13598">
          <cell r="A13598">
            <v>103464</v>
          </cell>
          <cell r="B13598" t="str">
            <v>EXECUÇÃO DE JUNTA SOLDADA POR ELETROFUSÃO, DE TUBO OU CONEXÃO EM PEAD LISO PARA REDE DE ÁGUA OU ESGOTO, DIÂMETRO DE 90 MM (NÃO INCLUI O FORNECIMENTO DE TUBO E CONEXÃO). AF_12/2021</v>
          </cell>
          <cell r="C13598" t="str">
            <v>UN</v>
          </cell>
          <cell r="D13598">
            <v>0</v>
          </cell>
          <cell r="E13598">
            <v>0</v>
          </cell>
          <cell r="F13598" t="str">
            <v>SINAPI JUNHO 2025</v>
          </cell>
        </row>
        <row r="13599">
          <cell r="A13599">
            <v>103481</v>
          </cell>
          <cell r="B13599" t="str">
            <v>EXECUÇÃO DE JUNTA SOLDADA POR ELETROFUSÃO, DE TUBO OU CONEXÃO EM PEAD LISO PARA REDE DE ÁGUA OU ESGOTO, DIÂMETRO DE 900 MM (NÃO INCLUI O FORNECIMENTO DE TUBO E CONEXÃO). AF_12/2021</v>
          </cell>
          <cell r="C13599" t="str">
            <v>UN</v>
          </cell>
          <cell r="D13599">
            <v>0</v>
          </cell>
          <cell r="E13599">
            <v>0</v>
          </cell>
          <cell r="F13599" t="str">
            <v>SINAPI JUNHO 2025</v>
          </cell>
        </row>
        <row r="13600">
          <cell r="A13600">
            <v>103459</v>
          </cell>
          <cell r="B13600" t="str">
            <v>EXECUÇÃO DE JUNTA SOLDADA POR TERMOFUSÃO, DE TUBO OU CONEXÃO EM PEAD LISO PARA REDE DE ÁGUA OU ESGOTO, DIÂMETRO DE 1000 MM (NÃO INCLUI O FORNECIMENTO DE TUBO E CONEXÃO). AF_12/2021</v>
          </cell>
          <cell r="C13600" t="str">
            <v>UN</v>
          </cell>
          <cell r="D13600">
            <v>0</v>
          </cell>
          <cell r="E13600">
            <v>0</v>
          </cell>
          <cell r="F13600" t="str">
            <v>SINAPI JUNHO 2025</v>
          </cell>
        </row>
        <row r="13601">
          <cell r="A13601">
            <v>103460</v>
          </cell>
          <cell r="B13601" t="str">
            <v>EXECUÇÃO DE JUNTA SOLDADA POR TERMOFUSÃO, DE TUBO OU CONEXÃO EM PEAD LISO PARA REDE DE ÁGUA OU ESGOTO, DIÂMETRO DE 1200 MM (NÃO INCLUI O FORNECIMENTO DE TUBO E CONEXÃO). AF_12/2021</v>
          </cell>
          <cell r="C13601" t="str">
            <v>UN</v>
          </cell>
          <cell r="D13601">
            <v>0</v>
          </cell>
          <cell r="E13601">
            <v>0</v>
          </cell>
          <cell r="F13601" t="str">
            <v>SINAPI JUNHO 2025</v>
          </cell>
        </row>
        <row r="13602">
          <cell r="A13602">
            <v>103443</v>
          </cell>
          <cell r="B13602" t="str">
            <v>EXECUÇÃO DE JUNTA SOLDADA POR TERMOFUSÃO, DE TUBO OU CONEXÃO EM PEAD LISO PARA REDE DE ÁGUA OU ESGOTO, DIÂMETRO DE 160 MM (NÃO INCLUI O FORNECIMENTO DE TUBO E CONEXÃO). AF_12/2021</v>
          </cell>
          <cell r="C13602" t="str">
            <v>UN</v>
          </cell>
          <cell r="D13602">
            <v>0</v>
          </cell>
          <cell r="E13602">
            <v>0</v>
          </cell>
          <cell r="F13602" t="str">
            <v>SINAPI JUNHO 2025</v>
          </cell>
        </row>
        <row r="13603">
          <cell r="A13603">
            <v>103444</v>
          </cell>
          <cell r="B13603" t="str">
            <v>EXECUÇÃO DE JUNTA SOLDADA POR TERMOFUSÃO, DE TUBO OU CONEXÃO EM PEAD LISO PARA REDE DE ÁGUA OU ESGOTO, DIÂMETRO DE 180 MM (NÃO INCLUI O FORNECIMENTO DE TUBO E CONEXÃO). AF_12/2021</v>
          </cell>
          <cell r="C13603" t="str">
            <v>UN</v>
          </cell>
          <cell r="D13603">
            <v>0</v>
          </cell>
          <cell r="E13603">
            <v>0</v>
          </cell>
          <cell r="F13603" t="str">
            <v>SINAPI JUNHO 2025</v>
          </cell>
        </row>
        <row r="13604">
          <cell r="A13604">
            <v>103445</v>
          </cell>
          <cell r="B13604" t="str">
            <v>EXECUÇÃO DE JUNTA SOLDADA POR TERMOFUSÃO, DE TUBO OU CONEXÃO EM PEAD LISO PARA REDE DE ÁGUA OU ESGOTO, DIÂMETRO DE 200 MM (NÃO INCLUI O FORNECIMENTO DE TUBO E CONEXÃO). AF_12/2021</v>
          </cell>
          <cell r="C13604" t="str">
            <v>UN</v>
          </cell>
          <cell r="D13604">
            <v>0</v>
          </cell>
          <cell r="E13604">
            <v>0</v>
          </cell>
          <cell r="F13604" t="str">
            <v>SINAPI JUNHO 2025</v>
          </cell>
        </row>
        <row r="13605">
          <cell r="A13605">
            <v>103446</v>
          </cell>
          <cell r="B13605" t="str">
            <v>EXECUÇÃO DE JUNTA SOLDADA POR TERMOFUSÃO, DE TUBO OU CONEXÃO EM PEAD LISO PARA REDE DE ÁGUA OU ESGOTO, DIÂMETRO DE 225 MM (NÃO INCLUI O FORNECIMENTO DE TUBO E CONEXÃO). AF_12/2021</v>
          </cell>
          <cell r="C13605" t="str">
            <v>UN</v>
          </cell>
          <cell r="D13605">
            <v>0</v>
          </cell>
          <cell r="E13605">
            <v>0</v>
          </cell>
          <cell r="F13605" t="str">
            <v>SINAPI JUNHO 2025</v>
          </cell>
        </row>
        <row r="13606">
          <cell r="A13606">
            <v>103447</v>
          </cell>
          <cell r="B13606" t="str">
            <v>EXECUÇÃO DE JUNTA SOLDADA POR TERMOFUSÃO, DE TUBO OU CONEXÃO EM PEAD LISO PARA REDE DE ÁGUA OU ESGOTO, DIÂMETRO DE 250 MM (NÃO INCLUI O FORNECIMENTO DE TUBO E CONEXÃO). AF_12/2021</v>
          </cell>
          <cell r="C13606" t="str">
            <v>UN</v>
          </cell>
          <cell r="D13606">
            <v>0</v>
          </cell>
          <cell r="E13606">
            <v>0</v>
          </cell>
          <cell r="F13606" t="str">
            <v>SINAPI JUNHO 2025</v>
          </cell>
        </row>
        <row r="13607">
          <cell r="A13607">
            <v>103448</v>
          </cell>
          <cell r="B13607" t="str">
            <v>EXECUÇÃO DE JUNTA SOLDADA POR TERMOFUSÃO, DE TUBO OU CONEXÃO EM PEAD LISO PARA REDE DE ÁGUA OU ESGOTO, DIÂMETRO DE 280 MM (NÃO INCLUI O FORNECIMENTO DE TUBO E CONEXÃO). AF_12/2021</v>
          </cell>
          <cell r="C13607" t="str">
            <v>UN</v>
          </cell>
          <cell r="D13607">
            <v>0</v>
          </cell>
          <cell r="E13607">
            <v>0</v>
          </cell>
          <cell r="F13607" t="str">
            <v>SINAPI JUNHO 2025</v>
          </cell>
        </row>
        <row r="13608">
          <cell r="A13608">
            <v>103449</v>
          </cell>
          <cell r="B13608" t="str">
            <v>EXECUÇÃO DE JUNTA SOLDADA POR TERMOFUSÃO, DE TUBO OU CONEXÃO EM PEAD LISO PARA REDE DE ÁGUA OU ESGOTO, DIÂMETRO DE 315 MM (NÃO INCLUI O FORNECIMENTO DE TUBO E CONEXÃO). AF_12/2021</v>
          </cell>
          <cell r="C13608" t="str">
            <v>UN</v>
          </cell>
          <cell r="D13608">
            <v>0</v>
          </cell>
          <cell r="E13608">
            <v>0</v>
          </cell>
          <cell r="F13608" t="str">
            <v>SINAPI JUNHO 2025</v>
          </cell>
        </row>
        <row r="13609">
          <cell r="A13609">
            <v>103450</v>
          </cell>
          <cell r="B13609" t="str">
            <v>EXECUÇÃO DE JUNTA SOLDADA POR TERMOFUSÃO, DE TUBO OU CONEXÃO EM PEAD LISO PARA REDE DE ÁGUA OU ESGOTO, DIÂMETRO DE 355 MM (NÃO INCLUI O FORNECIMENTO DE TUBO E CONEXÃO). AF_12/2021</v>
          </cell>
          <cell r="C13609" t="str">
            <v>UN</v>
          </cell>
          <cell r="D13609">
            <v>0</v>
          </cell>
          <cell r="E13609">
            <v>0</v>
          </cell>
          <cell r="F13609" t="str">
            <v>SINAPI JUNHO 2025</v>
          </cell>
        </row>
        <row r="13610">
          <cell r="A13610">
            <v>103451</v>
          </cell>
          <cell r="B13610" t="str">
            <v>EXECUÇÃO DE JUNTA SOLDADA POR TERMOFUSÃO, DE TUBO OU CONEXÃO EM PEAD LISO PARA REDE DE ÁGUA OU ESGOTO, DIÂMETRO DE 400 MM (NÃO INCLUI O FORNECIMENTO DE TUBO E CONEXÃO). AF_12/2021</v>
          </cell>
          <cell r="C13610" t="str">
            <v>UN</v>
          </cell>
          <cell r="D13610">
            <v>0</v>
          </cell>
          <cell r="E13610">
            <v>0</v>
          </cell>
          <cell r="F13610" t="str">
            <v>SINAPI JUNHO 2025</v>
          </cell>
        </row>
        <row r="13611">
          <cell r="A13611">
            <v>103452</v>
          </cell>
          <cell r="B13611" t="str">
            <v>EXECUÇÃO DE JUNTA SOLDADA POR TERMOFUSÃO, DE TUBO OU CONEXÃO EM PEAD LISO PARA REDE DE ÁGUA OU ESGOTO, DIÂMETRO DE 450 MM (NÃO INCLUI O FORNECIMENTO DE TUBO E CONEXÃO). AF_12/2021</v>
          </cell>
          <cell r="C13611" t="str">
            <v>UN</v>
          </cell>
          <cell r="D13611">
            <v>0</v>
          </cell>
          <cell r="E13611">
            <v>0</v>
          </cell>
          <cell r="F13611" t="str">
            <v>SINAPI JUNHO 2025</v>
          </cell>
        </row>
        <row r="13612">
          <cell r="A13612">
            <v>103453</v>
          </cell>
          <cell r="B13612" t="str">
            <v>EXECUÇÃO DE JUNTA SOLDADA POR TERMOFUSÃO, DE TUBO OU CONEXÃO EM PEAD LISO PARA REDE DE ÁGUA OU ESGOTO, DIÂMETRO DE 500 MM (NÃO INCLUI O FORNECIMENTO DE TUBO E CONEXÃO). AF_12/2021</v>
          </cell>
          <cell r="C13612" t="str">
            <v>UN</v>
          </cell>
          <cell r="D13612">
            <v>0</v>
          </cell>
          <cell r="E13612">
            <v>0</v>
          </cell>
          <cell r="F13612" t="str">
            <v>SINAPI JUNHO 2025</v>
          </cell>
        </row>
        <row r="13613">
          <cell r="A13613">
            <v>103454</v>
          </cell>
          <cell r="B13613" t="str">
            <v>EXECUÇÃO DE JUNTA SOLDADA POR TERMOFUSÃO, DE TUBO OU CONEXÃO EM PEAD LISO PARA REDE DE ÁGUA OU ESGOTO, DIÂMETRO DE 560 MM (NÃO INCLUI O FORNECIMENTO DE TUBO E CONEXÃO). AF_12/2021</v>
          </cell>
          <cell r="C13613" t="str">
            <v>UN</v>
          </cell>
          <cell r="D13613">
            <v>0</v>
          </cell>
          <cell r="E13613">
            <v>0</v>
          </cell>
          <cell r="F13613" t="str">
            <v>SINAPI JUNHO 2025</v>
          </cell>
        </row>
        <row r="13614">
          <cell r="A13614">
            <v>103455</v>
          </cell>
          <cell r="B13614" t="str">
            <v>EXECUÇÃO DE JUNTA SOLDADA POR TERMOFUSÃO, DE TUBO OU CONEXÃO EM PEAD LISO PARA REDE DE ÁGUA OU ESGOTO, DIÂMETRO DE 630 MM (NÃO INCLUI O FORNECIMENTO DE TUBO E CONEXÃO). AF_12/2021</v>
          </cell>
          <cell r="C13614" t="str">
            <v>UN</v>
          </cell>
          <cell r="D13614">
            <v>0</v>
          </cell>
          <cell r="E13614">
            <v>0</v>
          </cell>
          <cell r="F13614" t="str">
            <v>SINAPI JUNHO 2025</v>
          </cell>
        </row>
        <row r="13615">
          <cell r="A13615">
            <v>103456</v>
          </cell>
          <cell r="B13615" t="str">
            <v>EXECUÇÃO DE JUNTA SOLDADA POR TERMOFUSÃO, DE TUBO OU CONEXÃO EM PEAD LISO PARA REDE DE ÁGUA OU ESGOTO, DIÂMETRO DE 710 MM (NÃO INCLUI O FORNECIMENTO DE TUBO E CONEXÃO). AF_12/2021</v>
          </cell>
          <cell r="C13615" t="str">
            <v>UN</v>
          </cell>
          <cell r="D13615">
            <v>0</v>
          </cell>
          <cell r="E13615">
            <v>0</v>
          </cell>
          <cell r="F13615" t="str">
            <v>SINAPI JUNHO 2025</v>
          </cell>
        </row>
        <row r="13616">
          <cell r="A13616">
            <v>103457</v>
          </cell>
          <cell r="B13616" t="str">
            <v>EXECUÇÃO DE JUNTA SOLDADA POR TERMOFUSÃO, DE TUBO OU CONEXÃO EM PEAD LISO PARA REDE DE ÁGUA OU ESGOTO, DIÂMETRO DE 800 MM (NÃO INCLUI O FORNECIMENTO DE TUBO E CONEXÃO). AF_12/2021</v>
          </cell>
          <cell r="C13616" t="str">
            <v>UN</v>
          </cell>
          <cell r="D13616">
            <v>0</v>
          </cell>
          <cell r="E13616">
            <v>0</v>
          </cell>
          <cell r="F13616" t="str">
            <v>SINAPI JUNHO 2025</v>
          </cell>
        </row>
        <row r="13617">
          <cell r="A13617">
            <v>103458</v>
          </cell>
          <cell r="B13617" t="str">
            <v>EXECUÇÃO DE JUNTA SOLDADA POR TERMOFUSÃO, DE TUBO OU CONEXÃO EM PEAD LISO PARA REDE DE ÁGUA OU ESGOTO, DIÂMETRO DE 900 MM (NÃO INCLUI O FORNECIMENTO DE TUBO E CONEXÃO). AF_12/2021</v>
          </cell>
          <cell r="C13617" t="str">
            <v>UN</v>
          </cell>
          <cell r="D13617">
            <v>0</v>
          </cell>
          <cell r="E13617">
            <v>0</v>
          </cell>
          <cell r="F13617" t="str">
            <v>SINAPI JUNHO 2025</v>
          </cell>
        </row>
        <row r="13618">
          <cell r="A13618">
            <v>103425</v>
          </cell>
          <cell r="B13618" t="str">
            <v>LUVA, EM PEAD LISO PARA REDE DE ÁGUA OU ESGOTO, DIÂMETRO DE 20 MM, JUNTA SOLDADA POR ELETROFUSÃO (NÃO INCLUI A EXECUÇÃO DE SOLDA). AF_12/2021</v>
          </cell>
          <cell r="C13618" t="str">
            <v>UN</v>
          </cell>
          <cell r="D13618">
            <v>16.170000000000002</v>
          </cell>
          <cell r="E13618">
            <v>16.489999999999998</v>
          </cell>
          <cell r="F13618" t="str">
            <v>SINAPI JUNHO 2025</v>
          </cell>
        </row>
        <row r="13619">
          <cell r="A13619">
            <v>103428</v>
          </cell>
          <cell r="B13619" t="str">
            <v>LUVA, EM PEAD LISO PARA REDE DE ÁGUA OU ESGOTO, DIÂMETRO DE 200 MM, JUNTA SOLDADA POR ELETROFUSÃO (NÃO INCLUI A EXECUÇÃO DE SOLDA). AF_12/2021</v>
          </cell>
          <cell r="C13619" t="str">
            <v>UN</v>
          </cell>
          <cell r="D13619">
            <v>260.27</v>
          </cell>
          <cell r="E13619">
            <v>263.45999999999998</v>
          </cell>
          <cell r="F13619" t="str">
            <v>SINAPI JUNHO 2025</v>
          </cell>
        </row>
        <row r="13620">
          <cell r="A13620">
            <v>103426</v>
          </cell>
          <cell r="B13620" t="str">
            <v>LUVA, EM PEAD LISO PARA REDE DE ÁGUA OU ESGOTO, DIÂMETRO DE 32 MM, JUNTA SOLDADA POR ELETROFUSÃO (NÃO INCLUI A EXECUÇÃO DE SOLDA). AF_12/2021</v>
          </cell>
          <cell r="C13620" t="str">
            <v>UN</v>
          </cell>
          <cell r="D13620">
            <v>19.350000000000001</v>
          </cell>
          <cell r="E13620">
            <v>19.87</v>
          </cell>
          <cell r="F13620" t="str">
            <v>SINAPI JUNHO 2025</v>
          </cell>
        </row>
        <row r="13621">
          <cell r="A13621">
            <v>103429</v>
          </cell>
          <cell r="B13621" t="str">
            <v>LUVA, EM PEAD LISO PARA REDE DE ÁGUA OU ESGOTO, DIÂMETRO DE 400 MM, JUNTA SOLDADA POR ELETROFUSÃO (NÃO INCLUI A EXECUÇÃO DE SOLDA). AF_12/2021</v>
          </cell>
          <cell r="C13621" t="str">
            <v>UN</v>
          </cell>
          <cell r="D13621">
            <v>2898.66</v>
          </cell>
          <cell r="E13621">
            <v>2905.04</v>
          </cell>
          <cell r="F13621" t="str">
            <v>SINAPI JUNHO 2025</v>
          </cell>
        </row>
        <row r="13622">
          <cell r="A13622">
            <v>103427</v>
          </cell>
          <cell r="B13622" t="str">
            <v>LUVA, EM PEAD LISO PARA REDE DE ÁGUA OU ESGOTO, DIÂMETRO DE 63 MM, JUNTA SOLDADA POR ELETROFUSÃO (NÃO INCLUI A EXECUÇÃO DE SOLDA). AF_12/2021</v>
          </cell>
          <cell r="C13622" t="str">
            <v>UN</v>
          </cell>
          <cell r="D13622">
            <v>38.78</v>
          </cell>
          <cell r="E13622">
            <v>39.79</v>
          </cell>
          <cell r="F13622" t="str">
            <v>SINAPI JUNHO 2025</v>
          </cell>
        </row>
        <row r="13623">
          <cell r="A13623">
            <v>103393</v>
          </cell>
          <cell r="B13623" t="str">
            <v>TUBO PEAD LISO PARA REDE DE ÁGUA OU ESGOTO, DIÂMETRO DE 1000 MM, JUNTA SOLDADA (NÃO INCLUI A EXECUÇÃO DE SOLDA) - FORNECIMENTO E ASSENTAMENTO. AF_12/2021</v>
          </cell>
          <cell r="C13623" t="str">
            <v>M</v>
          </cell>
          <cell r="D13623">
            <v>5465.17</v>
          </cell>
          <cell r="E13623">
            <v>5466.81</v>
          </cell>
          <cell r="F13623" t="str">
            <v>SINAPI JUNHO 2025</v>
          </cell>
        </row>
        <row r="13624">
          <cell r="A13624">
            <v>103376</v>
          </cell>
          <cell r="B13624" t="str">
            <v>TUBO PEAD LISO PARA REDE DE ÁGUA OU ESGOTO, DIÂMETRO DE 110 MM, JUNTA SOLDADA (NÃO INCLUI A EXECUÇÃO DE SOLDA) - FORNECIMENTO E ASSENTAMENTO. AF_12/2021</v>
          </cell>
          <cell r="C13624" t="str">
            <v>M</v>
          </cell>
          <cell r="D13624">
            <v>133.88</v>
          </cell>
          <cell r="E13624">
            <v>133.97999999999999</v>
          </cell>
          <cell r="F13624" t="str">
            <v>SINAPI JUNHO 2025</v>
          </cell>
        </row>
        <row r="13625">
          <cell r="A13625">
            <v>104804</v>
          </cell>
          <cell r="B13625" t="str">
            <v>TUBO PEAD LISO PARA REDE DE ÁGUA OU ESGOTO, DIÂMETRO DE 1200 MM, JUNTA SOLDADA (NÃO INCLUI A EXECUÇÃO DE SOLDA) - FORNECIMENTO E ASSENTAMENTO. AF_12/2021</v>
          </cell>
          <cell r="C13625" t="str">
            <v>M</v>
          </cell>
          <cell r="D13625">
            <v>0</v>
          </cell>
          <cell r="E13625">
            <v>0</v>
          </cell>
          <cell r="F13625" t="str">
            <v>SINAPI JUNHO 2025</v>
          </cell>
        </row>
        <row r="13626">
          <cell r="A13626">
            <v>104805</v>
          </cell>
          <cell r="B13626" t="str">
            <v>TUBO PEAD LISO PARA REDE DE ÁGUA OU ESGOTO, DIÂMETRO DE 1400 MM, JUNTA SOLDADA (NÃO INCLUI A EXECUÇÃO DE SOLDA) - FORNECIMENTO E ASSENTAMENTO. AF_12/2021</v>
          </cell>
          <cell r="C13626" t="str">
            <v>M</v>
          </cell>
          <cell r="D13626">
            <v>0</v>
          </cell>
          <cell r="E13626">
            <v>0</v>
          </cell>
          <cell r="F13626" t="str">
            <v>SINAPI JUNHO 2025</v>
          </cell>
        </row>
        <row r="13627">
          <cell r="A13627">
            <v>103377</v>
          </cell>
          <cell r="B13627" t="str">
            <v>TUBO PEAD LISO PARA REDE DE ÁGUA OU ESGOTO, DIÂMETRO DE 160 MM, JUNTA SOLDADA (NÃO INCLUI A EXECUÇÃO DE SOLDA) - FORNECIMENTO E ASSENTAMENTO. AF_12/2021</v>
          </cell>
          <cell r="C13627" t="str">
            <v>M</v>
          </cell>
          <cell r="D13627">
            <v>286.57</v>
          </cell>
          <cell r="E13627">
            <v>286.72000000000003</v>
          </cell>
          <cell r="F13627" t="str">
            <v>SINAPI JUNHO 2025</v>
          </cell>
        </row>
        <row r="13628">
          <cell r="A13628">
            <v>104806</v>
          </cell>
          <cell r="B13628" t="str">
            <v>TUBO PEAD LISO PARA REDE DE ÁGUA OU ESGOTO, DIÂMETRO DE 1600 MM, JUNTA SOLDADA (NÃO INCLUI A EXECUÇÃO DE SOLDA) - FORNECIMENTO E ASSENTAMENTO. AF_12/2021</v>
          </cell>
          <cell r="C13628" t="str">
            <v>M</v>
          </cell>
          <cell r="D13628">
            <v>0</v>
          </cell>
          <cell r="E13628">
            <v>0</v>
          </cell>
          <cell r="F13628" t="str">
            <v>SINAPI JUNHO 2025</v>
          </cell>
        </row>
        <row r="13629">
          <cell r="A13629">
            <v>103378</v>
          </cell>
          <cell r="B13629" t="str">
            <v>TUBO PEAD LISO PARA REDE DE ÁGUA OU ESGOTO, DIÂMETRO DE 180 MM, JUNTA SOLDADA (NÃO INCLUI A EXECUÇÃO DE SOLDA) - FORNECIMENTO E ASSENTAMENTO. AF_12/2021</v>
          </cell>
          <cell r="C13629" t="str">
            <v>M</v>
          </cell>
          <cell r="D13629">
            <v>0</v>
          </cell>
          <cell r="E13629">
            <v>0</v>
          </cell>
          <cell r="F13629" t="str">
            <v>SINAPI JUNHO 2025</v>
          </cell>
        </row>
        <row r="13630">
          <cell r="A13630">
            <v>103372</v>
          </cell>
          <cell r="B13630" t="str">
            <v>TUBO PEAD LISO PARA REDE DE ÁGUA OU ESGOTO, DIÂMETRO DE 20 MM, JUNTA SOLDADA (NÃO INCLUI A EXECUÇÃO DE SOLDA) - FORNECIMENTO E ASSENTAMENTO. AF_12/2021</v>
          </cell>
          <cell r="C13630" t="str">
            <v>M</v>
          </cell>
          <cell r="D13630">
            <v>5.72</v>
          </cell>
          <cell r="E13630">
            <v>5.74</v>
          </cell>
          <cell r="F13630" t="str">
            <v>SINAPI JUNHO 2025</v>
          </cell>
        </row>
        <row r="13631">
          <cell r="A13631">
            <v>103379</v>
          </cell>
          <cell r="B13631" t="str">
            <v>TUBO PEAD LISO PARA REDE DE ÁGUA OU ESGOTO, DIÂMETRO DE 200 MM, JUNTA SOLDADA (NÃO INCLUI A EXECUÇÃO DE SOLDA) - FORNECIMENTO E ASSENTAMENTO. AF_12/2021</v>
          </cell>
          <cell r="C13631" t="str">
            <v>M</v>
          </cell>
          <cell r="D13631">
            <v>446.19</v>
          </cell>
          <cell r="E13631">
            <v>446.37</v>
          </cell>
          <cell r="F13631" t="str">
            <v>SINAPI JUNHO 2025</v>
          </cell>
        </row>
        <row r="13632">
          <cell r="A13632">
            <v>103380</v>
          </cell>
          <cell r="B13632" t="str">
            <v>TUBO PEAD LISO PARA REDE DE ÁGUA OU ESGOTO, DIÂMETRO DE 225 MM, JUNTA SOLDADA (NÃO INCLUI A EXECUÇÃO DE SOLDA) - FORNECIMENTO E ASSENTAMENTO. AF_12/2021</v>
          </cell>
          <cell r="C13632" t="str">
            <v>M</v>
          </cell>
          <cell r="D13632">
            <v>0</v>
          </cell>
          <cell r="E13632">
            <v>0</v>
          </cell>
          <cell r="F13632" t="str">
            <v>SINAPI JUNHO 2025</v>
          </cell>
        </row>
        <row r="13633">
          <cell r="A13633">
            <v>103381</v>
          </cell>
          <cell r="B13633" t="str">
            <v>TUBO PEAD LISO PARA REDE DE ÁGUA OU ESGOTO, DIÂMETRO DE 250 MM, JUNTA SOLDADA (NÃO INCLUI A EXECUÇÃO DE SOLDA) - FORNECIMENTO E ASSENTAMENTO. AF_12/2021</v>
          </cell>
          <cell r="C13633" t="str">
            <v>M</v>
          </cell>
          <cell r="D13633">
            <v>0</v>
          </cell>
          <cell r="E13633">
            <v>0</v>
          </cell>
          <cell r="F13633" t="str">
            <v>SINAPI JUNHO 2025</v>
          </cell>
        </row>
        <row r="13634">
          <cell r="A13634">
            <v>103382</v>
          </cell>
          <cell r="B13634" t="str">
            <v>TUBO PEAD LISO PARA REDE DE ÁGUA OU ESGOTO, DIÂMETRO DE 280 MM, JUNTA SOLDADA (NÃO INCLUI A EXECUÇÃO DE SOLDA) - FORNECIMENTO E ASSENTAMENTO. AF_12/2021</v>
          </cell>
          <cell r="C13634" t="str">
            <v>M</v>
          </cell>
          <cell r="D13634">
            <v>0</v>
          </cell>
          <cell r="E13634">
            <v>0</v>
          </cell>
          <cell r="F13634" t="str">
            <v>SINAPI JUNHO 2025</v>
          </cell>
        </row>
        <row r="13635">
          <cell r="A13635">
            <v>103383</v>
          </cell>
          <cell r="B13635" t="str">
            <v>TUBO PEAD LISO PARA REDE DE ÁGUA OU ESGOTO, DIÂMETRO DE 315 MM, JUNTA SOLDADA (NÃO INCLUI A EXECUÇÃO DE SOLDA) - FORNECIMENTO E ASSENTAMENTO. AF_12/2021</v>
          </cell>
          <cell r="C13635" t="str">
            <v>M</v>
          </cell>
          <cell r="D13635">
            <v>1094.05</v>
          </cell>
          <cell r="E13635">
            <v>1094.25</v>
          </cell>
          <cell r="F13635" t="str">
            <v>SINAPI JUNHO 2025</v>
          </cell>
        </row>
        <row r="13636">
          <cell r="A13636">
            <v>103373</v>
          </cell>
          <cell r="B13636" t="str">
            <v>TUBO PEAD LISO PARA REDE DE ÁGUA OU ESGOTO, DIÂMETRO DE 32 MM, JUNTA SOLDADA (NÃO INCLUI A EXECUÇÃO DE SOLDA) - FORNECIMENTO E ASSENTAMENTO. AF_12/2021</v>
          </cell>
          <cell r="C13636" t="str">
            <v>M</v>
          </cell>
          <cell r="D13636">
            <v>11.21</v>
          </cell>
          <cell r="E13636">
            <v>11.25</v>
          </cell>
          <cell r="F13636" t="str">
            <v>SINAPI JUNHO 2025</v>
          </cell>
        </row>
        <row r="13637">
          <cell r="A13637">
            <v>103384</v>
          </cell>
          <cell r="B13637" t="str">
            <v>TUBO PEAD LISO PARA REDE DE ÁGUA OU ESGOTO, DIÂMETRO DE 355 MM, JUNTA SOLDADA (NÃO INCLUI A EXECUÇÃO DE SOLDA) - FORNECIMENTO E ASSENTAMENTO. AF_12/2021</v>
          </cell>
          <cell r="C13637" t="str">
            <v>M</v>
          </cell>
          <cell r="D13637">
            <v>0</v>
          </cell>
          <cell r="E13637">
            <v>0</v>
          </cell>
          <cell r="F13637" t="str">
            <v>SINAPI JUNHO 2025</v>
          </cell>
        </row>
        <row r="13638">
          <cell r="A13638">
            <v>103385</v>
          </cell>
          <cell r="B13638" t="str">
            <v>TUBO PEAD LISO PARA REDE DE ÁGUA OU ESGOTO, DIÂMETRO DE 400 MM, JUNTA SOLDADA (NÃO INCLUI A EXECUÇÃO DE SOLDA) - FORNECIMENTO E ASSENTAMENTO. AF_12/2021</v>
          </cell>
          <cell r="C13638" t="str">
            <v>M</v>
          </cell>
          <cell r="D13638">
            <v>1763.97</v>
          </cell>
          <cell r="E13638">
            <v>1764.34</v>
          </cell>
          <cell r="F13638" t="str">
            <v>SINAPI JUNHO 2025</v>
          </cell>
        </row>
        <row r="13639">
          <cell r="A13639">
            <v>103386</v>
          </cell>
          <cell r="B13639" t="str">
            <v>TUBO PEAD LISO PARA REDE DE ÁGUA OU ESGOTO, DIÂMETRO DE 450 MM, JUNTA SOLDADA (NÃO INCLUI A EXECUÇÃO DE SOLDA) - FORNECIMENTO E ASSENTAMENTO. AF_12/2021</v>
          </cell>
          <cell r="C13639" t="str">
            <v>M</v>
          </cell>
          <cell r="D13639">
            <v>0</v>
          </cell>
          <cell r="E13639">
            <v>0</v>
          </cell>
          <cell r="F13639" t="str">
            <v>SINAPI JUNHO 2025</v>
          </cell>
        </row>
        <row r="13640">
          <cell r="A13640">
            <v>103387</v>
          </cell>
          <cell r="B13640" t="str">
            <v>TUBO PEAD LISO PARA REDE DE ÁGUA OU ESGOTO, DIÂMETRO DE 500 MM, JUNTA SOLDADA (NÃO INCLUI A EXECUÇÃO DE SOLDA) - FORNECIMENTO E ASSENTAMENTO. AF_12/2021</v>
          </cell>
          <cell r="C13640" t="str">
            <v>M</v>
          </cell>
          <cell r="D13640">
            <v>3094.64</v>
          </cell>
          <cell r="E13640">
            <v>3095.24</v>
          </cell>
          <cell r="F13640" t="str">
            <v>SINAPI JUNHO 2025</v>
          </cell>
        </row>
        <row r="13641">
          <cell r="A13641">
            <v>103388</v>
          </cell>
          <cell r="B13641" t="str">
            <v>TUBO PEAD LISO PARA REDE DE ÁGUA OU ESGOTO, DIÂMETRO DE 560 MM, JUNTA SOLDADA (NÃO INCLUI A EXECUÇÃO DE SOLDA) - FORNECIMENTO E ASSENTAMENTO. AF_12/2021</v>
          </cell>
          <cell r="C13641" t="str">
            <v>M</v>
          </cell>
          <cell r="D13641">
            <v>0</v>
          </cell>
          <cell r="E13641">
            <v>0</v>
          </cell>
          <cell r="F13641" t="str">
            <v>SINAPI JUNHO 2025</v>
          </cell>
        </row>
        <row r="13642">
          <cell r="A13642">
            <v>103374</v>
          </cell>
          <cell r="B13642" t="str">
            <v>TUBO PEAD LISO PARA REDE DE ÁGUA OU ESGOTO, DIÂMETRO DE 63 MM, JUNTA SOLDADA (NÃO INCLUI A EXECUÇÃO DE SOLDA) - FORNECIMENTO E ASSENTAMENTO. AF_12/2021</v>
          </cell>
          <cell r="C13642" t="str">
            <v>M</v>
          </cell>
          <cell r="D13642">
            <v>0</v>
          </cell>
          <cell r="E13642">
            <v>0</v>
          </cell>
          <cell r="F13642" t="str">
            <v>SINAPI JUNHO 2025</v>
          </cell>
        </row>
        <row r="13643">
          <cell r="A13643">
            <v>103389</v>
          </cell>
          <cell r="B13643" t="str">
            <v>TUBO PEAD LISO PARA REDE DE ÁGUA OU ESGOTO, DIÂMETRO DE 630 MM, JUNTA SOLDADA (NÃO INCLUI A EXECUÇÃO DE SOLDA) - FORNECIMENTO E ASSENTAMENTO. AF_12/2021</v>
          </cell>
          <cell r="C13643" t="str">
            <v>M</v>
          </cell>
          <cell r="D13643">
            <v>4602.26</v>
          </cell>
          <cell r="E13643">
            <v>4603.1099999999997</v>
          </cell>
          <cell r="F13643" t="str">
            <v>SINAPI JUNHO 2025</v>
          </cell>
        </row>
        <row r="13644">
          <cell r="A13644">
            <v>103390</v>
          </cell>
          <cell r="B13644" t="str">
            <v>TUBO PEAD LISO PARA REDE DE ÁGUA OU ESGOTO, DIÂMETRO DE 710 MM, JUNTA SOLDADA (NÃO INCLUI A EXECUÇÃO DE SOLDA) - FORNECIMENTO E ASSENTAMENTO. AF_12/2021</v>
          </cell>
          <cell r="C13644" t="str">
            <v>M</v>
          </cell>
          <cell r="D13644">
            <v>0</v>
          </cell>
          <cell r="E13644">
            <v>0</v>
          </cell>
          <cell r="F13644" t="str">
            <v>SINAPI JUNHO 2025</v>
          </cell>
        </row>
        <row r="13645">
          <cell r="A13645">
            <v>103391</v>
          </cell>
          <cell r="B13645" t="str">
            <v>TUBO PEAD LISO PARA REDE DE ÁGUA OU ESGOTO, DIÂMETRO DE 800 MM, JUNTA SOLDADA (NÃO INCLUI A EXECUÇÃO DE SOLDA) - FORNECIMENTO E ASSENTAMENTO. AF_12/2021</v>
          </cell>
          <cell r="C13645" t="str">
            <v>M</v>
          </cell>
          <cell r="D13645">
            <v>3031.33</v>
          </cell>
          <cell r="E13645">
            <v>3032.55</v>
          </cell>
          <cell r="F13645" t="str">
            <v>SINAPI JUNHO 2025</v>
          </cell>
        </row>
        <row r="13646">
          <cell r="A13646">
            <v>103375</v>
          </cell>
          <cell r="B13646" t="str">
            <v>TUBO PEAD LISO PARA REDE DE ÁGUA OU ESGOTO, DIÂMETRO DE 90 MM, JUNTA SOLDADA (NÃO INCLUI A EXECUÇÃO DE SOLDA) - FORNECIMENTO E ASSENTAMENTO. AF_12/2021</v>
          </cell>
          <cell r="C13646" t="str">
            <v>M</v>
          </cell>
          <cell r="D13646">
            <v>0</v>
          </cell>
          <cell r="E13646">
            <v>0</v>
          </cell>
          <cell r="F13646" t="str">
            <v>SINAPI JUNHO 2025</v>
          </cell>
        </row>
        <row r="13647">
          <cell r="A13647">
            <v>103392</v>
          </cell>
          <cell r="B13647" t="str">
            <v>TUBO PEAD LISO PARA REDE DE ÁGUA OU ESGOTO, DIÂMETRO DE 900 MM, JUNTA SOLDADA (NÃO INCLUI A EXECUÇÃO DE SOLDA) - FORNECIMENTO E ASSENTAMENTO. AF_12/2021</v>
          </cell>
          <cell r="C13647" t="str">
            <v>M</v>
          </cell>
          <cell r="D13647">
            <v>4955.08</v>
          </cell>
          <cell r="E13647">
            <v>4956.5</v>
          </cell>
          <cell r="F13647" t="str">
            <v>SINAPI JUNHO 2025</v>
          </cell>
        </row>
        <row r="13648">
          <cell r="A13648">
            <v>103440</v>
          </cell>
          <cell r="B13648" t="str">
            <v>TÊ DE SERVIÇO, EM PEAD LISO PARA REDE DE ÁGUA OU ESGOTO, DIÂMETRO DE 200 X 20 MM, JUNTA SOLDADA POR ELETROFUSÃO (NÃO INCLUI A EXECUÇÃO DE SOLDA). AF_12/2021</v>
          </cell>
          <cell r="C13648" t="str">
            <v>UN</v>
          </cell>
          <cell r="D13648">
            <v>414.59</v>
          </cell>
          <cell r="E13648">
            <v>420.97</v>
          </cell>
          <cell r="F13648" t="str">
            <v>SINAPI JUNHO 2025</v>
          </cell>
        </row>
        <row r="13649">
          <cell r="A13649">
            <v>103441</v>
          </cell>
          <cell r="B13649" t="str">
            <v>TÊ DE SERVIÇO, EM PEAD LISO PARA REDE DE ÁGUA OU ESGOTO, DIÂMETRO DE 200 X 32 MM, JUNTA SOLDADA POR ELETROFUSÃO (NÃO INCLUI A EXECUÇÃO DE SOLDA). AF_12/2021</v>
          </cell>
          <cell r="C13649" t="str">
            <v>UN</v>
          </cell>
          <cell r="D13649">
            <v>419.92</v>
          </cell>
          <cell r="E13649">
            <v>426.3</v>
          </cell>
          <cell r="F13649" t="str">
            <v>SINAPI JUNHO 2025</v>
          </cell>
        </row>
        <row r="13650">
          <cell r="A13650">
            <v>103442</v>
          </cell>
          <cell r="B13650" t="str">
            <v>TÊ DE SERVIÇO, EM PEAD LISO PARA REDE DE ÁGUA OU ESGOTO, DIÂMETRO DE 200 X 63 MM, JUNTA SOLDADA POR ELETROFUSÃO (NÃO INCLUI A EXECUÇÃO DE SOLDA). AF_12/2021</v>
          </cell>
          <cell r="C13650" t="str">
            <v>UN</v>
          </cell>
          <cell r="D13650">
            <v>548.57000000000005</v>
          </cell>
          <cell r="E13650">
            <v>554.95000000000005</v>
          </cell>
          <cell r="F13650" t="str">
            <v>SINAPI JUNHO 2025</v>
          </cell>
        </row>
        <row r="13651">
          <cell r="A13651">
            <v>103437</v>
          </cell>
          <cell r="B13651" t="str">
            <v>TÊ DE SERVIÇO, EM PEAD LISO PARA REDE DE ÁGUA OU ESGOTO, DIÂMETRO DE 63 X 20 MM, JUNTA SOLDADA POR ELETROFUSÃO (NÃO INCLUI A EXECUÇÃO DE SOLDA). AF_12/2021</v>
          </cell>
          <cell r="C13651" t="str">
            <v>UN</v>
          </cell>
          <cell r="D13651">
            <v>184.21</v>
          </cell>
          <cell r="E13651">
            <v>186.22</v>
          </cell>
          <cell r="F13651" t="str">
            <v>SINAPI JUNHO 2025</v>
          </cell>
        </row>
        <row r="13652">
          <cell r="A13652">
            <v>103438</v>
          </cell>
          <cell r="B13652" t="str">
            <v>TÊ DE SERVIÇO, EM PEAD LISO PARA REDE DE ÁGUA OU ESGOTO, DIÂMETRO DE 63 X 32 MM, JUNTA SOLDADA POR ELETROFUSÃO (NÃO INCLUI A EXECUÇÃO DE SOLDA). AF_12/2021</v>
          </cell>
          <cell r="C13652" t="str">
            <v>UN</v>
          </cell>
          <cell r="D13652">
            <v>184.21</v>
          </cell>
          <cell r="E13652">
            <v>186.22</v>
          </cell>
          <cell r="F13652" t="str">
            <v>SINAPI JUNHO 2025</v>
          </cell>
        </row>
        <row r="13653">
          <cell r="A13653">
            <v>103439</v>
          </cell>
          <cell r="B13653" t="str">
            <v>TÊ DE SERVIÇO, EM PEAD LISO PARA REDE DE ÁGUA OU ESGOTO, DIÂMETRO DE 63 X 63 MM, JUNTA SOLDADA POR ELETROFUSÃO (NÃO INCLUI A EXECUÇÃO DE SOLDA). AF_12/2021</v>
          </cell>
          <cell r="C13653" t="str">
            <v>UN</v>
          </cell>
          <cell r="D13653">
            <v>217.12</v>
          </cell>
          <cell r="E13653">
            <v>219.13</v>
          </cell>
          <cell r="F13653" t="str">
            <v>SINAPI JUNHO 2025</v>
          </cell>
        </row>
        <row r="13654">
          <cell r="A13654">
            <v>88789</v>
          </cell>
          <cell r="B13654" t="str">
            <v>REVESTIMENTO CERÂMICO PARA PAREDES EXTERNAS EM PASTILHAS DE PORCELANA 2,5 X 2,5 CM (PLACAS DE 30 X 30 CM), ALINHADAS A PRUMO, APLICADO EM SUPERFÍCIES INTERNAS DE SACADA. AF_02/2023</v>
          </cell>
          <cell r="C13654" t="str">
            <v>M2</v>
          </cell>
          <cell r="D13654">
            <v>451.82</v>
          </cell>
          <cell r="E13654">
            <v>456.86</v>
          </cell>
          <cell r="F13654" t="str">
            <v>SINAPI JUNHO 2025</v>
          </cell>
        </row>
        <row r="13655">
          <cell r="A13655">
            <v>88788</v>
          </cell>
          <cell r="B13655" t="str">
            <v>REVESTIMENTO CERÂMICO PARA PAREDES EXTERNAS EM PASTILHAS DE PORCELANA 2,5 X 2,5 CM (PLACAS DE 30 X 30 CM), ALINHADAS A PRUMO. AF_02/2023</v>
          </cell>
          <cell r="C13655" t="str">
            <v>M2</v>
          </cell>
          <cell r="D13655">
            <v>377.01</v>
          </cell>
          <cell r="E13655">
            <v>381.37</v>
          </cell>
          <cell r="F13655" t="str">
            <v>SINAPI JUNHO 2025</v>
          </cell>
        </row>
        <row r="13656">
          <cell r="A13656">
            <v>87245</v>
          </cell>
          <cell r="B13656" t="str">
            <v>REVESTIMENTO CERÂMICO PARA PAREDES EXTERNAS EM PASTILHAS DE PORCELANA 5 X 5 CM (PLACAS DE 30 X 30 CM), ALINHADAS A PRUMO, APLICADO EM SUPERFÍCIES INTERNAS DE SACADA. AF_02/2023</v>
          </cell>
          <cell r="C13656" t="str">
            <v>M2</v>
          </cell>
          <cell r="D13656">
            <v>345.16</v>
          </cell>
          <cell r="E13656">
            <v>350.07</v>
          </cell>
          <cell r="F13656" t="str">
            <v>SINAPI JUNHO 2025</v>
          </cell>
        </row>
        <row r="13657">
          <cell r="A13657">
            <v>87244</v>
          </cell>
          <cell r="B13657" t="str">
            <v>REVESTIMENTO CERÂMICO PARA PAREDES EXTERNAS EM PASTILHAS DE PORCELANA 5 X 5 CM (PLACAS DE 30 X 30 CM), ALINHADAS A PRUMO. AF_02/2023</v>
          </cell>
          <cell r="C13657" t="str">
            <v>M2</v>
          </cell>
          <cell r="D13657">
            <v>288.5</v>
          </cell>
          <cell r="E13657">
            <v>292.72000000000003</v>
          </cell>
          <cell r="F13657" t="str">
            <v>SINAPI JUNHO 2025</v>
          </cell>
        </row>
        <row r="13658">
          <cell r="A13658">
            <v>104589</v>
          </cell>
          <cell r="B13658" t="str">
            <v>REVESTIMENTO CERÂMICO PARA PAREDES EXTERNAS, COM PLACAS TIPO GRÊS OU SEMIGRÊS, FORMATO MENOR OU IGUAL A 200 CM2, ALINHADAS A PRUMO, APLICADO EM SUPERFÍCIES INTERNAS DE SACADA. AF_02/2023</v>
          </cell>
          <cell r="C13658" t="str">
            <v>M2</v>
          </cell>
          <cell r="D13658">
            <v>285</v>
          </cell>
          <cell r="E13658">
            <v>289.83999999999997</v>
          </cell>
          <cell r="F13658" t="str">
            <v>SINAPI JUNHO 2025</v>
          </cell>
        </row>
        <row r="13659">
          <cell r="A13659">
            <v>104588</v>
          </cell>
          <cell r="B13659" t="str">
            <v>REVESTIMENTO CERÂMICO PARA PAREDES EXTERNAS, COM PLACAS TIPO GRÊS OU SEMIGRÊS, FORMATO MENOR OU IGUAL A 200 CM2, ALINHADAS A PRUMO. AF_02/2023</v>
          </cell>
          <cell r="C13659" t="str">
            <v>M2</v>
          </cell>
          <cell r="D13659">
            <v>238.83</v>
          </cell>
          <cell r="E13659">
            <v>242.99</v>
          </cell>
          <cell r="F13659" t="str">
            <v>SINAPI JUNHO 2025</v>
          </cell>
        </row>
        <row r="13660">
          <cell r="A13660">
            <v>104591</v>
          </cell>
          <cell r="B13660" t="str">
            <v>REVESTIMENTO CERÂMICO PARA PAREDES EXTERNAS, COM PLACAS TIPO GRÊS OU SEMIGRÊS, FORMATO MENOR OU IGUAL A 200 CM2, DISPOSTAS EM AMARRAÇÃO, APLICADO EM SUPERFÍCIES INTERNAS DE SACADA. AF_02/2023</v>
          </cell>
          <cell r="C13660" t="str">
            <v>M2</v>
          </cell>
          <cell r="D13660">
            <v>311.14</v>
          </cell>
          <cell r="E13660">
            <v>317.2</v>
          </cell>
          <cell r="F13660" t="str">
            <v>SINAPI JUNHO 2025</v>
          </cell>
        </row>
        <row r="13661">
          <cell r="A13661">
            <v>104590</v>
          </cell>
          <cell r="B13661" t="str">
            <v>REVESTIMENTO CERÂMICO PARA PAREDES EXTERNAS, COM PLACAS TIPO GRÊS OU SEMIGRÊS, FORMATO MENOR OU IGUAL A 200 CM2, DISPOSTAS EM AMARRAÇÃO. AF_02/2023</v>
          </cell>
          <cell r="C13661" t="str">
            <v>M2</v>
          </cell>
          <cell r="D13661">
            <v>261.79000000000002</v>
          </cell>
          <cell r="E13661">
            <v>267.17</v>
          </cell>
          <cell r="F13661" t="str">
            <v>SINAPI JUNHO 2025</v>
          </cell>
        </row>
        <row r="13662">
          <cell r="A13662">
            <v>87267</v>
          </cell>
          <cell r="B13662" t="str">
            <v>REVESTIMENTO CERÂMICO PARA PAREDES INTERNAS COM PLACAS TIPO ESMALTADA DE DIMENSÕES 20X20 CM APLICADAS A MEIA ALTURA DAS PAREDES. AF_02/2023_PE</v>
          </cell>
          <cell r="C13662" t="str">
            <v>M2</v>
          </cell>
          <cell r="D13662">
            <v>66.45</v>
          </cell>
          <cell r="E13662">
            <v>68.87</v>
          </cell>
          <cell r="F13662" t="str">
            <v>SINAPI JUNHO 2025</v>
          </cell>
        </row>
        <row r="13663">
          <cell r="A13663">
            <v>104614</v>
          </cell>
          <cell r="B13663" t="str">
            <v>REVESTIMENTO CERÂMICO PARA PAREDES INTERNAS COM PLACAS TIPO ESMALTADA DE DIMENSÕES 20X20 CM APLICADAS EM DIAGONAL, A MEIA ALTURA DAS PAREDES. AF_02/2023_PE</v>
          </cell>
          <cell r="C13663" t="str">
            <v>M2</v>
          </cell>
          <cell r="D13663">
            <v>71.540000000000006</v>
          </cell>
          <cell r="E13663">
            <v>74.37</v>
          </cell>
          <cell r="F13663" t="str">
            <v>SINAPI JUNHO 2025</v>
          </cell>
        </row>
        <row r="13664">
          <cell r="A13664">
            <v>104613</v>
          </cell>
          <cell r="B13664" t="str">
            <v>REVESTIMENTO CERÂMICO PARA PAREDES INTERNAS COM PLACAS TIPO ESMALTADA DE DIMENSÕES 20X20 CM APLICADAS EM DIAGONAL, NA ALTURA INTEIRA DAS PAREDES. AF_02/2023_PE</v>
          </cell>
          <cell r="C13664" t="str">
            <v>M2</v>
          </cell>
          <cell r="D13664">
            <v>64.72</v>
          </cell>
          <cell r="E13664">
            <v>66.959999999999994</v>
          </cell>
          <cell r="F13664" t="str">
            <v>SINAPI JUNHO 2025</v>
          </cell>
        </row>
        <row r="13665">
          <cell r="A13665">
            <v>87265</v>
          </cell>
          <cell r="B13665" t="str">
            <v>REVESTIMENTO CERÂMICO PARA PAREDES INTERNAS COM PLACAS TIPO ESMALTADA DE DIMENSÕES 20X20 CM APLICADAS NA ALTURA INTEIRA DAS PAREDES. AF_02/2023_PE</v>
          </cell>
          <cell r="C13665" t="str">
            <v>M2</v>
          </cell>
          <cell r="D13665">
            <v>61.21</v>
          </cell>
          <cell r="E13665">
            <v>63.16</v>
          </cell>
          <cell r="F13665" t="str">
            <v>SINAPI JUNHO 2025</v>
          </cell>
        </row>
        <row r="13666">
          <cell r="A13666">
            <v>87271</v>
          </cell>
          <cell r="B13666" t="str">
            <v>REVESTIMENTO CERÂMICO PARA PAREDES INTERNAS COM PLACAS TIPO ESMALTADA DE DIMENSÕES 25X35 CM APLICADAS A MEIA ALTURA DAS PAREDES. AF_02/2023_PE</v>
          </cell>
          <cell r="C13666" t="str">
            <v>M2</v>
          </cell>
          <cell r="D13666">
            <v>70.25</v>
          </cell>
          <cell r="E13666">
            <v>73.040000000000006</v>
          </cell>
          <cell r="F13666" t="str">
            <v>SINAPI JUNHO 2025</v>
          </cell>
        </row>
        <row r="13667">
          <cell r="A13667">
            <v>87269</v>
          </cell>
          <cell r="B13667" t="str">
            <v>REVESTIMENTO CERÂMICO PARA PAREDES INTERNAS COM PLACAS TIPO ESMALTADA DE DIMENSÕES 25X35 CM APLICADAS NA ALTURA INTEIRA DAS PAREDES. AF_02/2023_PE</v>
          </cell>
          <cell r="C13667" t="str">
            <v>M2</v>
          </cell>
          <cell r="D13667">
            <v>64.95</v>
          </cell>
          <cell r="E13667">
            <v>67.27</v>
          </cell>
          <cell r="F13667" t="str">
            <v>SINAPI JUNHO 2025</v>
          </cell>
        </row>
        <row r="13668">
          <cell r="A13668">
            <v>87275</v>
          </cell>
          <cell r="B13668" t="str">
            <v>REVESTIMENTO CERÂMICO PARA PAREDES INTERNAS COM PLACAS TIPO ESMALTADA DE DIMENSÕES 33X45 CM APLICADAS A MEIA ALTURA DAS PAREDES. AF_02/2023_PE</v>
          </cell>
          <cell r="C13668" t="str">
            <v>M2</v>
          </cell>
          <cell r="D13668">
            <v>75.42</v>
          </cell>
          <cell r="E13668">
            <v>78.510000000000005</v>
          </cell>
          <cell r="F13668" t="str">
            <v>SINAPI JUNHO 2025</v>
          </cell>
        </row>
        <row r="13669">
          <cell r="A13669">
            <v>87273</v>
          </cell>
          <cell r="B13669" t="str">
            <v>REVESTIMENTO CERÂMICO PARA PAREDES INTERNAS COM PLACAS TIPO ESMALTADA DE DIMENSÕES 33X45 CM APLICADAS NA ALTURA INTEIRA DAS PAREDES. AF_02/2023_PE</v>
          </cell>
          <cell r="C13669" t="str">
            <v>M2</v>
          </cell>
          <cell r="D13669">
            <v>68.39</v>
          </cell>
          <cell r="E13669">
            <v>70.86</v>
          </cell>
          <cell r="F13669" t="str">
            <v>SINAPI JUNHO 2025</v>
          </cell>
        </row>
        <row r="13670">
          <cell r="A13670">
            <v>104612</v>
          </cell>
          <cell r="B13670" t="str">
            <v>REVESTIMENTO CERÂMICO PARA PAREDES INTERNAS COM PLACAS TIPO ESMALTADA DE DIMENSÕES 60X60 CM APLICADAS A MEIA ALTURA DAS PAREDES. AF_02/2023_PE</v>
          </cell>
          <cell r="C13670" t="str">
            <v>M2</v>
          </cell>
          <cell r="D13670">
            <v>96.31</v>
          </cell>
          <cell r="E13670">
            <v>99.03</v>
          </cell>
          <cell r="F13670" t="str">
            <v>SINAPI JUNHO 2025</v>
          </cell>
        </row>
        <row r="13671">
          <cell r="A13671">
            <v>104611</v>
          </cell>
          <cell r="B13671" t="str">
            <v>REVESTIMENTO CERÂMICO PARA PAREDES INTERNAS COM PLACAS TIPO ESMALTADA DE DIMENSÕES 60X60 CM APLICADAS NA ALTURA INTEIRA DAS PAREDES. AF_02/2023_PE</v>
          </cell>
          <cell r="C13671" t="str">
            <v>M2</v>
          </cell>
          <cell r="D13671">
            <v>95.62</v>
          </cell>
          <cell r="E13671">
            <v>98.23</v>
          </cell>
          <cell r="F13671" t="str">
            <v>SINAPI JUNHO 2025</v>
          </cell>
        </row>
        <row r="13672">
          <cell r="A13672">
            <v>104618</v>
          </cell>
          <cell r="B13672" t="str">
            <v>REVESTIMENTO CERÂMICO PARA PAREDES INTERNAS COM PLACAS TIPO PASTILHA DE DIMENSÕES 2,5 X 2,5 CM (PLACAS DE 30 X 30 CM) CM APLICADAS A MEIA ALTURA DAS PAREDES. AF_02/2023</v>
          </cell>
          <cell r="C13672" t="str">
            <v>M2</v>
          </cell>
          <cell r="D13672">
            <v>390.48</v>
          </cell>
          <cell r="E13672">
            <v>395.04</v>
          </cell>
          <cell r="F13672" t="str">
            <v>SINAPI JUNHO 2025</v>
          </cell>
        </row>
        <row r="13673">
          <cell r="A13673">
            <v>104616</v>
          </cell>
          <cell r="B13673" t="str">
            <v>REVESTIMENTO CERÂMICO PARA PAREDES INTERNAS COM PLACAS TIPO PASTILHA DE DIMENSÕES 2,5 X 2,5 CM (PLACAS DE 30 X 30 CM) CM APLICADAS NA ALTURA INTEIRA DAS PAREDES. AF_02/2023</v>
          </cell>
          <cell r="C13673" t="str">
            <v>M2</v>
          </cell>
          <cell r="D13673">
            <v>379.93</v>
          </cell>
          <cell r="E13673">
            <v>383.5</v>
          </cell>
          <cell r="F13673" t="str">
            <v>SINAPI JUNHO 2025</v>
          </cell>
        </row>
        <row r="13674">
          <cell r="A13674">
            <v>104617</v>
          </cell>
          <cell r="B13674" t="str">
            <v>REVESTIMENTO CERÂMICO PARA PAREDES INTERNAS COM PLACAS TIPO PASTILHA DE DIMENSÕES 5 X 5 CM (PLACAS DE 30 X 30 CM) CM APLICADAS A MEIA ALTURA DAS PAREDES. AF_02/2023</v>
          </cell>
          <cell r="C13674" t="str">
            <v>M2</v>
          </cell>
          <cell r="D13674">
            <v>297.89</v>
          </cell>
          <cell r="E13674">
            <v>302.45</v>
          </cell>
          <cell r="F13674" t="str">
            <v>SINAPI JUNHO 2025</v>
          </cell>
        </row>
        <row r="13675">
          <cell r="A13675">
            <v>104615</v>
          </cell>
          <cell r="B13675" t="str">
            <v>REVESTIMENTO CERÂMICO PARA PAREDES INTERNAS COM PLACAS TIPO PASTILHA DE DIMENSÕES 5 X 5 CM (PLACAS DE 30 X 30 CM) CM APLICADAS NA ALTURA INTEIRA DAS PAREDES. AF_02/2023</v>
          </cell>
          <cell r="C13675" t="str">
            <v>M2</v>
          </cell>
          <cell r="D13675">
            <v>287.33999999999997</v>
          </cell>
          <cell r="E13675">
            <v>290.91000000000003</v>
          </cell>
          <cell r="F13675" t="str">
            <v>SINAPI JUNHO 2025</v>
          </cell>
        </row>
        <row r="13676">
          <cell r="A13676">
            <v>87247</v>
          </cell>
          <cell r="B13676" t="str">
            <v>REVESTIMENTO CERÂMICO PARA PISO COM PLACAS TIPO ESMALTADA DE DIMENSÕES 35X35 CM APLICADA EM AMBIENTES DE ÁREA ENTRE 5 M2 E 10 M2. AF_02/2023_PE</v>
          </cell>
          <cell r="C13676" t="str">
            <v>M2</v>
          </cell>
          <cell r="D13676">
            <v>62.86</v>
          </cell>
          <cell r="E13676">
            <v>64.430000000000007</v>
          </cell>
          <cell r="F13676" t="str">
            <v>SINAPI JUNHO 2025</v>
          </cell>
        </row>
        <row r="13677">
          <cell r="A13677">
            <v>87248</v>
          </cell>
          <cell r="B13677" t="str">
            <v>REVESTIMENTO CERÂMICO PARA PISO COM PLACAS TIPO ESMALTADA DE DIMENSÕES 35X35 CM APLICADA EM AMBIENTES DE ÁREA MAIOR QUE 10 M2. AF_02/2023_PE</v>
          </cell>
          <cell r="C13677" t="str">
            <v>M2</v>
          </cell>
          <cell r="D13677">
            <v>55.39</v>
          </cell>
          <cell r="E13677">
            <v>56.29</v>
          </cell>
          <cell r="F13677" t="str">
            <v>SINAPI JUNHO 2025</v>
          </cell>
        </row>
        <row r="13678">
          <cell r="A13678">
            <v>87246</v>
          </cell>
          <cell r="B13678" t="str">
            <v>REVESTIMENTO CERÂMICO PARA PISO COM PLACAS TIPO ESMALTADA DE DIMENSÕES 35X35 CM APLICADA EM AMBIENTES DE ÁREA MENOR QUE 5 M2. AF_02/2023_PE</v>
          </cell>
          <cell r="C13678" t="str">
            <v>M2</v>
          </cell>
          <cell r="D13678">
            <v>69.97</v>
          </cell>
          <cell r="E13678">
            <v>72.14</v>
          </cell>
          <cell r="F13678" t="str">
            <v>SINAPI JUNHO 2025</v>
          </cell>
        </row>
        <row r="13679">
          <cell r="A13679">
            <v>104601</v>
          </cell>
          <cell r="B13679" t="str">
            <v>REVESTIMENTO CERÂMICO PARA PISO COM PLACAS TIPO ESMALTADA DE DIMENSÕES 35X35 CM APLICADA EM DIAGONAL EM AMBIENTES DE ÁREA ENTRE 5 M² E 10 M². AF_02/2023_PE</v>
          </cell>
          <cell r="C13679" t="str">
            <v>M2</v>
          </cell>
          <cell r="D13679">
            <v>67.87</v>
          </cell>
          <cell r="E13679">
            <v>69.81</v>
          </cell>
          <cell r="F13679" t="str">
            <v>SINAPI JUNHO 2025</v>
          </cell>
        </row>
        <row r="13680">
          <cell r="A13680">
            <v>104603</v>
          </cell>
          <cell r="B13680" t="str">
            <v>REVESTIMENTO CERÂMICO PARA PISO COM PLACAS TIPO ESMALTADA DE DIMENSÕES 35X35 CM APLICADA EM DIAGONAL EM AMBIENTES DE ÁREA MAIOR QUE 10 M². AF_02/2023_PE</v>
          </cell>
          <cell r="C13680" t="str">
            <v>M2</v>
          </cell>
          <cell r="D13680">
            <v>57.88</v>
          </cell>
          <cell r="E13680">
            <v>58.96</v>
          </cell>
          <cell r="F13680" t="str">
            <v>SINAPI JUNHO 2025</v>
          </cell>
        </row>
        <row r="13681">
          <cell r="A13681">
            <v>104599</v>
          </cell>
          <cell r="B13681" t="str">
            <v>REVESTIMENTO CERÂMICO PARA PISO COM PLACAS TIPO ESMALTADA DE DIMENSÕES 35X35 CM APLICADA EM DIAGONAL EM AMBIENTES DE ÁREA MENOR QUE 5 M². AF_02/2023_PE</v>
          </cell>
          <cell r="C13681" t="str">
            <v>M2</v>
          </cell>
          <cell r="D13681">
            <v>83.24</v>
          </cell>
          <cell r="E13681">
            <v>86.38</v>
          </cell>
          <cell r="F13681" t="str">
            <v>SINAPI JUNHO 2025</v>
          </cell>
        </row>
        <row r="13682">
          <cell r="A13682">
            <v>87250</v>
          </cell>
          <cell r="B13682" t="str">
            <v>REVESTIMENTO CERÂMICO PARA PISO COM PLACAS TIPO ESMALTADA DE DIMENSÕES 45X45 CM APLICADA EM AMBIENTES DE ÁREA ENTRE 5 M2 E 10 M2. AF_02/2023_PE</v>
          </cell>
          <cell r="C13682" t="str">
            <v>M2</v>
          </cell>
          <cell r="D13682">
            <v>64.13</v>
          </cell>
          <cell r="E13682">
            <v>65.819999999999993</v>
          </cell>
          <cell r="F13682" t="str">
            <v>SINAPI JUNHO 2025</v>
          </cell>
        </row>
        <row r="13683">
          <cell r="A13683">
            <v>87251</v>
          </cell>
          <cell r="B13683" t="str">
            <v>REVESTIMENTO CERÂMICO PARA PISO COM PLACAS TIPO ESMALTADA DE DIMENSÕES 45X45 CM APLICADA EM AMBIENTES DE ÁREA MAIOR QUE 10 M2. AF_02/2023_PE</v>
          </cell>
          <cell r="C13683" t="str">
            <v>M2</v>
          </cell>
          <cell r="D13683">
            <v>55.58</v>
          </cell>
          <cell r="E13683">
            <v>56.52</v>
          </cell>
          <cell r="F13683" t="str">
            <v>SINAPI JUNHO 2025</v>
          </cell>
        </row>
        <row r="13684">
          <cell r="A13684">
            <v>87249</v>
          </cell>
          <cell r="B13684" t="str">
            <v>REVESTIMENTO CERÂMICO PARA PISO COM PLACAS TIPO ESMALTADA DE DIMENSÕES 45X45 CM APLICADA EM AMBIENTES DE ÁREA MENOR QUE 5 M2. AF_02/2023_PE</v>
          </cell>
          <cell r="C13684" t="str">
            <v>M2</v>
          </cell>
          <cell r="D13684">
            <v>74.73</v>
          </cell>
          <cell r="E13684">
            <v>77.28</v>
          </cell>
          <cell r="F13684" t="str">
            <v>SINAPI JUNHO 2025</v>
          </cell>
        </row>
        <row r="13685">
          <cell r="A13685">
            <v>104606</v>
          </cell>
          <cell r="B13685" t="str">
            <v>REVESTIMENTO CERÂMICO PARA PISO COM PLACAS TIPO ESMALTADA DE DIMENSÕES 45X45 CM APLICADA EM DIAGONAL EM AMBIENTES DE ÁREA ENTRE 5 M² E 10 M². AF_02/2023_PE</v>
          </cell>
          <cell r="C13685" t="str">
            <v>M2</v>
          </cell>
          <cell r="D13685">
            <v>72.09</v>
          </cell>
          <cell r="E13685">
            <v>74.37</v>
          </cell>
          <cell r="F13685" t="str">
            <v>SINAPI JUNHO 2025</v>
          </cell>
        </row>
        <row r="13686">
          <cell r="A13686">
            <v>104607</v>
          </cell>
          <cell r="B13686" t="str">
            <v>REVESTIMENTO CERÂMICO PARA PISO COM PLACAS TIPO ESMALTADA DE DIMENSÕES 45X45 CM APLICADA EM DIAGONAL EM AMBIENTES DE ÁREA MAIOR QUE 10 M². AF_02/2023_PE</v>
          </cell>
          <cell r="C13686" t="str">
            <v>M2</v>
          </cell>
          <cell r="D13686">
            <v>59.12</v>
          </cell>
          <cell r="E13686">
            <v>60.31</v>
          </cell>
          <cell r="F13686" t="str">
            <v>SINAPI JUNHO 2025</v>
          </cell>
        </row>
        <row r="13687">
          <cell r="A13687">
            <v>104605</v>
          </cell>
          <cell r="B13687" t="str">
            <v>REVESTIMENTO CERÂMICO PARA PISO COM PLACAS TIPO ESMALTADA DE DIMENSÕES 45X45 CM APLICADA EM DIAGONAL EM AMBIENTES DE ÁREA MENOR QUE 5 M². AF_02/2023_PE</v>
          </cell>
          <cell r="C13687" t="str">
            <v>M2</v>
          </cell>
          <cell r="D13687">
            <v>102.79</v>
          </cell>
          <cell r="E13687">
            <v>107.39</v>
          </cell>
          <cell r="F13687" t="str">
            <v>SINAPI JUNHO 2025</v>
          </cell>
        </row>
        <row r="13688">
          <cell r="A13688">
            <v>87256</v>
          </cell>
          <cell r="B13688" t="str">
            <v>REVESTIMENTO CERÂMICO PARA PISO COM PLACAS TIPO ESMALTADA DE DIMENSÕES 60X60 CM APLICADA EM AMBIENTES DE ÁREA ENTRE 5 M2 E 10 M2. AF_02/2023_PE</v>
          </cell>
          <cell r="C13688" t="str">
            <v>M2</v>
          </cell>
          <cell r="D13688">
            <v>75.17</v>
          </cell>
          <cell r="E13688">
            <v>77.03</v>
          </cell>
          <cell r="F13688" t="str">
            <v>SINAPI JUNHO 2025</v>
          </cell>
        </row>
        <row r="13689">
          <cell r="A13689">
            <v>87257</v>
          </cell>
          <cell r="B13689" t="str">
            <v>REVESTIMENTO CERÂMICO PARA PISO COM PLACAS TIPO ESMALTADA DE DIMENSÕES 60X60 CM APLICADA EM AMBIENTES DE ÁREA MAIOR QUE 10 M2. AF_02/2023_PE</v>
          </cell>
          <cell r="C13689" t="str">
            <v>M2</v>
          </cell>
          <cell r="D13689">
            <v>65.540000000000006</v>
          </cell>
          <cell r="E13689">
            <v>66.58</v>
          </cell>
          <cell r="F13689" t="str">
            <v>SINAPI JUNHO 2025</v>
          </cell>
        </row>
        <row r="13690">
          <cell r="A13690">
            <v>87255</v>
          </cell>
          <cell r="B13690" t="str">
            <v>REVESTIMENTO CERÂMICO PARA PISO COM PLACAS TIPO ESMALTADA DE DIMENSÕES 60X60 CM APLICADA EM AMBIENTES DE ÁREA MENOR QUE 5 M2. AF_02/2023_PE</v>
          </cell>
          <cell r="C13690" t="str">
            <v>M2</v>
          </cell>
          <cell r="D13690">
            <v>86.82</v>
          </cell>
          <cell r="E13690">
            <v>89.59</v>
          </cell>
          <cell r="F13690" t="str">
            <v>SINAPI JUNHO 2025</v>
          </cell>
        </row>
        <row r="13691">
          <cell r="A13691">
            <v>104594</v>
          </cell>
          <cell r="B13691" t="str">
            <v>REVESTIMENTO CERÂMICO PARA PISO COM PLACAS TIPO ESMALTADA DE DIMENSÕES 80X80 CM APLICADA EM AMBIENTES DE ÁREA ENTRE 5 M² E 10 M². AF_02/2023_PE</v>
          </cell>
          <cell r="C13691" t="str">
            <v>M2</v>
          </cell>
          <cell r="D13691">
            <v>77.239999999999995</v>
          </cell>
          <cell r="E13691">
            <v>79.260000000000005</v>
          </cell>
          <cell r="F13691" t="str">
            <v>SINAPI JUNHO 2025</v>
          </cell>
        </row>
        <row r="13692">
          <cell r="A13692">
            <v>104595</v>
          </cell>
          <cell r="B13692" t="str">
            <v>REVESTIMENTO CERÂMICO PARA PISO COM PLACAS TIPO ESMALTADA DE DIMENSÕES 80X80 CM APLICADA EM AMBIENTES DE ÁREA MAIOR QUE 10 M². AF_02/2023_PE</v>
          </cell>
          <cell r="C13692" t="str">
            <v>M2</v>
          </cell>
          <cell r="D13692">
            <v>65.95</v>
          </cell>
          <cell r="E13692">
            <v>67.03</v>
          </cell>
          <cell r="F13692" t="str">
            <v>SINAPI JUNHO 2025</v>
          </cell>
        </row>
        <row r="13693">
          <cell r="A13693">
            <v>104593</v>
          </cell>
          <cell r="B13693" t="str">
            <v>REVESTIMENTO CERÂMICO PARA PISO COM PLACAS TIPO ESMALTADA DE DIMENSÕES 80X80 CM APLICADA EM AMBIENTES DE ÁREA MENOR QUE 5 M². AF_02/2023_PE</v>
          </cell>
          <cell r="C13693" t="str">
            <v>M2</v>
          </cell>
          <cell r="D13693">
            <v>90.25</v>
          </cell>
          <cell r="E13693">
            <v>93.28</v>
          </cell>
          <cell r="F13693" t="str">
            <v>SINAPI JUNHO 2025</v>
          </cell>
        </row>
        <row r="13694">
          <cell r="A13694">
            <v>87262</v>
          </cell>
          <cell r="B13694" t="str">
            <v>REVESTIMENTO CERÂMICO PARA PISO COM PLACAS TIPO PORCELANATO DE DIMENSÕES 60X60 CM APLICADA EM AMBIENTES DE ÁREA ENTRE 5 M² E 10 M². AF_02/2023_PE</v>
          </cell>
          <cell r="C13694" t="str">
            <v>M2</v>
          </cell>
          <cell r="D13694">
            <v>130.66</v>
          </cell>
          <cell r="E13694">
            <v>133.19999999999999</v>
          </cell>
          <cell r="F13694" t="str">
            <v>SINAPI JUNHO 2025</v>
          </cell>
        </row>
        <row r="13695">
          <cell r="A13695">
            <v>87263</v>
          </cell>
          <cell r="B13695" t="str">
            <v>REVESTIMENTO CERÂMICO PARA PISO COM PLACAS TIPO PORCELANATO DE DIMENSÕES 60X60 CM APLICADA EM AMBIENTES DE ÁREA MAIOR QUE 10 M². AF_02/2023_PE</v>
          </cell>
          <cell r="C13695" t="str">
            <v>M2</v>
          </cell>
          <cell r="D13695">
            <v>120.55</v>
          </cell>
          <cell r="E13695">
            <v>122.27</v>
          </cell>
          <cell r="F13695" t="str">
            <v>SINAPI JUNHO 2025</v>
          </cell>
        </row>
        <row r="13696">
          <cell r="A13696">
            <v>87261</v>
          </cell>
          <cell r="B13696" t="str">
            <v>REVESTIMENTO CERÂMICO PARA PISO COM PLACAS TIPO PORCELANATO DE DIMENSÕES 60X60 CM APLICADA EM AMBIENTES DE ÁREA MENOR QUE 5 M². AF_02/2023_PE</v>
          </cell>
          <cell r="C13696" t="str">
            <v>M2</v>
          </cell>
          <cell r="D13696">
            <v>143.56</v>
          </cell>
          <cell r="E13696">
            <v>147</v>
          </cell>
          <cell r="F13696" t="str">
            <v>SINAPI JUNHO 2025</v>
          </cell>
        </row>
        <row r="13697">
          <cell r="A13697">
            <v>104597</v>
          </cell>
          <cell r="B13697" t="str">
            <v>REVESTIMENTO CERÂMICO PARA PISO COM PLACAS TIPO PORCELANATO DE DIMENSÕES 80X80 CM APLICADA EM AMBIENTES DE ÁREA ENTRE 5 M² E 10 M². AF_02/2023_PE</v>
          </cell>
          <cell r="C13697" t="str">
            <v>M2</v>
          </cell>
          <cell r="D13697">
            <v>133.09</v>
          </cell>
          <cell r="E13697">
            <v>135.79</v>
          </cell>
          <cell r="F13697" t="str">
            <v>SINAPI JUNHO 2025</v>
          </cell>
        </row>
        <row r="13698">
          <cell r="A13698">
            <v>104598</v>
          </cell>
          <cell r="B13698" t="str">
            <v>REVESTIMENTO CERÂMICO PARA PISO COM PLACAS TIPO PORCELANATO DE DIMENSÕES 80X80 CM APLICADA EM AMBIENTES DE ÁREA MAIOR QUE 10 M². AF_02/2023_PE</v>
          </cell>
          <cell r="C13698" t="str">
            <v>M2</v>
          </cell>
          <cell r="D13698">
            <v>121.07</v>
          </cell>
          <cell r="E13698">
            <v>122.83</v>
          </cell>
          <cell r="F13698" t="str">
            <v>SINAPI JUNHO 2025</v>
          </cell>
        </row>
        <row r="13699">
          <cell r="A13699">
            <v>104596</v>
          </cell>
          <cell r="B13699" t="str">
            <v>REVESTIMENTO CERÂMICO PARA PISO COM PLACAS TIPO PORCELANATO DE DIMENSÕES 80X80 CM APLICADA EM AMBIENTES DE ÁREA MENOR QUE 5 M². AF_02/2023_PE</v>
          </cell>
          <cell r="C13699" t="str">
            <v>M2</v>
          </cell>
          <cell r="D13699">
            <v>147.58000000000001</v>
          </cell>
          <cell r="E13699">
            <v>151.27000000000001</v>
          </cell>
          <cell r="F13699" t="str">
            <v>SINAPI JUNHO 2025</v>
          </cell>
        </row>
        <row r="13700">
          <cell r="A13700">
            <v>88648</v>
          </cell>
          <cell r="B13700" t="str">
            <v>RODAPÉ CERÂMICO DE 7CM DE ALTURA COM PLACAS TIPO ESMALTADA DE DIMENSÕES 35X35CM. AF_02/2023</v>
          </cell>
          <cell r="C13700" t="str">
            <v>M</v>
          </cell>
          <cell r="D13700">
            <v>7.93</v>
          </cell>
          <cell r="E13700">
            <v>8.18</v>
          </cell>
          <cell r="F13700" t="str">
            <v>SINAPI JUNHO 2025</v>
          </cell>
        </row>
        <row r="13701">
          <cell r="A13701">
            <v>88649</v>
          </cell>
          <cell r="B13701" t="str">
            <v>RODAPÉ CERÂMICO DE 7CM DE ALTURA COM PLACAS TIPO ESMALTADA DE DIMENSÕES 45X45CM. AF_02/2023</v>
          </cell>
          <cell r="C13701" t="str">
            <v>M</v>
          </cell>
          <cell r="D13701">
            <v>8.9499999999999993</v>
          </cell>
          <cell r="E13701">
            <v>9.2200000000000006</v>
          </cell>
          <cell r="F13701" t="str">
            <v>SINAPI JUNHO 2025</v>
          </cell>
        </row>
        <row r="13702">
          <cell r="A13702">
            <v>88650</v>
          </cell>
          <cell r="B13702" t="str">
            <v>RODAPÉ CERÂMICO DE 7CM DE ALTURA COM PLACAS TIPO ESMALTADA DE DIMENSÕES 60X60CM. AF_02/2023</v>
          </cell>
          <cell r="C13702" t="str">
            <v>M</v>
          </cell>
          <cell r="D13702">
            <v>12.12</v>
          </cell>
          <cell r="E13702">
            <v>12.42</v>
          </cell>
          <cell r="F13702" t="str">
            <v>SINAPI JUNHO 2025</v>
          </cell>
        </row>
        <row r="13703">
          <cell r="A13703">
            <v>104619</v>
          </cell>
          <cell r="B13703" t="str">
            <v>RODAPÉ CERÂMICO DE 7CM DE ALTURA COM PLACAS TIPO ESMALTADA DE DIMENSÕES 80X80CM. AF_02/2023</v>
          </cell>
          <cell r="C13703" t="str">
            <v>M</v>
          </cell>
          <cell r="D13703">
            <v>14.35</v>
          </cell>
          <cell r="E13703">
            <v>14.66</v>
          </cell>
          <cell r="F13703" t="str">
            <v>SINAPI JUNHO 2025</v>
          </cell>
        </row>
        <row r="13704">
          <cell r="A13704">
            <v>103741</v>
          </cell>
          <cell r="B13704" t="str">
            <v>FORNECIMENTO E INSTALAÇÃO DE BALIZADOR SOBRE ASFALTO. AF_03/2022</v>
          </cell>
          <cell r="C13704" t="str">
            <v>UN</v>
          </cell>
          <cell r="D13704">
            <v>0</v>
          </cell>
          <cell r="E13704">
            <v>0</v>
          </cell>
          <cell r="F13704" t="str">
            <v>SINAPI JUNHO 2025</v>
          </cell>
        </row>
        <row r="13705">
          <cell r="A13705">
            <v>103755</v>
          </cell>
          <cell r="B13705" t="str">
            <v>FORNECIMENTO E INSTALAÇÃO DE BARREIRA DE CONCRETO PERFIL NEW JERSEY DUPLA - 1070 MM. AF_03/2022</v>
          </cell>
          <cell r="C13705" t="str">
            <v>M</v>
          </cell>
          <cell r="D13705">
            <v>0</v>
          </cell>
          <cell r="E13705">
            <v>0</v>
          </cell>
          <cell r="F13705" t="str">
            <v>SINAPI JUNHO 2025</v>
          </cell>
        </row>
        <row r="13706">
          <cell r="A13706">
            <v>103753</v>
          </cell>
          <cell r="B13706" t="str">
            <v>FORNECIMENTO E INSTALAÇÃO DE BARREIRA DE CONCRETO PERFIL NEW JERSEY DUPLA - 810 MM. AF_03/2022</v>
          </cell>
          <cell r="C13706" t="str">
            <v>M</v>
          </cell>
          <cell r="D13706">
            <v>0</v>
          </cell>
          <cell r="E13706">
            <v>0</v>
          </cell>
          <cell r="F13706" t="str">
            <v>SINAPI JUNHO 2025</v>
          </cell>
        </row>
        <row r="13707">
          <cell r="A13707">
            <v>103754</v>
          </cell>
          <cell r="B13707" t="str">
            <v>FORNECIMENTO E INSTALAÇÃO DE BARREIRA DE CONCRETO PERFIL NEW JERSEY SIMPLES - 1070 MM. AF_03/2022</v>
          </cell>
          <cell r="C13707" t="str">
            <v>M</v>
          </cell>
          <cell r="D13707">
            <v>0</v>
          </cell>
          <cell r="E13707">
            <v>0</v>
          </cell>
          <cell r="F13707" t="str">
            <v>SINAPI JUNHO 2025</v>
          </cell>
        </row>
        <row r="13708">
          <cell r="A13708">
            <v>103752</v>
          </cell>
          <cell r="B13708" t="str">
            <v>FORNECIMENTO E INSTALAÇÃO DE BARREIRA DE CONCRETO PERFIL NEW JERSEY SIMPLES - 810 MM. AF_03/2022</v>
          </cell>
          <cell r="C13708" t="str">
            <v>M</v>
          </cell>
          <cell r="D13708">
            <v>0</v>
          </cell>
          <cell r="E13708">
            <v>0</v>
          </cell>
          <cell r="F13708" t="str">
            <v>SINAPI JUNHO 2025</v>
          </cell>
        </row>
        <row r="13709">
          <cell r="A13709">
            <v>103759</v>
          </cell>
          <cell r="B13709" t="str">
            <v>FORNECIMENTO E INSTALAÇÃO DE BARREIRA DE CONCRETO PERFIL TIPO F DUPLA - 1070 MM. AF_03/2022</v>
          </cell>
          <cell r="C13709" t="str">
            <v>M</v>
          </cell>
          <cell r="D13709">
            <v>0</v>
          </cell>
          <cell r="E13709">
            <v>0</v>
          </cell>
          <cell r="F13709" t="str">
            <v>SINAPI JUNHO 2025</v>
          </cell>
        </row>
        <row r="13710">
          <cell r="A13710">
            <v>103757</v>
          </cell>
          <cell r="B13710" t="str">
            <v>FORNECIMENTO E INSTALAÇÃO DE BARREIRA DE CONCRETO PERFIL TIPO F DUPLA - 810 MM. AF_03/2022</v>
          </cell>
          <cell r="C13710" t="str">
            <v>M</v>
          </cell>
          <cell r="D13710">
            <v>0</v>
          </cell>
          <cell r="E13710">
            <v>0</v>
          </cell>
          <cell r="F13710" t="str">
            <v>SINAPI JUNHO 2025</v>
          </cell>
        </row>
        <row r="13711">
          <cell r="A13711">
            <v>103758</v>
          </cell>
          <cell r="B13711" t="str">
            <v>FORNECIMENTO E INSTALAÇÃO DE BARREIRA DE CONCRETO PERFIL TIPO F SIMPLES - 1070 MM. AF_03/2022</v>
          </cell>
          <cell r="C13711" t="str">
            <v>M</v>
          </cell>
          <cell r="D13711">
            <v>0</v>
          </cell>
          <cell r="E13711">
            <v>0</v>
          </cell>
          <cell r="F13711" t="str">
            <v>SINAPI JUNHO 2025</v>
          </cell>
        </row>
        <row r="13712">
          <cell r="A13712">
            <v>103756</v>
          </cell>
          <cell r="B13712" t="str">
            <v>FORNECIMENTO E INSTALAÇÃO DE BARREIRA DE CONCRETO PERFIL TIPO F SIMPLES - 810 MM. AF_03/2022</v>
          </cell>
          <cell r="C13712" t="str">
            <v>M</v>
          </cell>
          <cell r="D13712">
            <v>0</v>
          </cell>
          <cell r="E13712">
            <v>0</v>
          </cell>
          <cell r="F13712" t="str">
            <v>SINAPI JUNHO 2025</v>
          </cell>
        </row>
        <row r="13713">
          <cell r="A13713">
            <v>103734</v>
          </cell>
          <cell r="B13713" t="str">
            <v>FORNECIMENTO E INSTALAÇÃO DE BATE RODAS SOBRE ASFALTO. AF_03/2022</v>
          </cell>
          <cell r="C13713" t="str">
            <v>UN</v>
          </cell>
          <cell r="D13713">
            <v>0</v>
          </cell>
          <cell r="E13713">
            <v>0</v>
          </cell>
          <cell r="F13713" t="str">
            <v>SINAPI JUNHO 2025</v>
          </cell>
        </row>
        <row r="13714">
          <cell r="A13714">
            <v>103740</v>
          </cell>
          <cell r="B13714" t="str">
            <v>FORNECIMENTO E INSTALAÇÃO DE CALOTA SOBRE ASFALTO. AF_03/2022</v>
          </cell>
          <cell r="C13714" t="str">
            <v>UN</v>
          </cell>
          <cell r="D13714">
            <v>0</v>
          </cell>
          <cell r="E13714">
            <v>0</v>
          </cell>
          <cell r="F13714" t="str">
            <v>SINAPI JUNHO 2025</v>
          </cell>
        </row>
        <row r="13715">
          <cell r="A13715">
            <v>103747</v>
          </cell>
          <cell r="B13715" t="str">
            <v>FORNECIMENTO E INSTALAÇÃO DE DEFENSA METÁLICA MALEÁVEL DUPLA, SOBRE SOLO. AF_03/2022</v>
          </cell>
          <cell r="C13715" t="str">
            <v>M</v>
          </cell>
          <cell r="D13715">
            <v>0</v>
          </cell>
          <cell r="E13715">
            <v>0</v>
          </cell>
          <cell r="F13715" t="str">
            <v>SINAPI JUNHO 2025</v>
          </cell>
        </row>
        <row r="13716">
          <cell r="A13716">
            <v>103746</v>
          </cell>
          <cell r="B13716" t="str">
            <v>FORNECIMENTO E INSTALAÇÃO DE DEFENSA METÁLICA MALEÁVEL SIMPLES, SOBRE SOLO. AF_03/2022</v>
          </cell>
          <cell r="C13716" t="str">
            <v>M</v>
          </cell>
          <cell r="D13716">
            <v>0</v>
          </cell>
          <cell r="E13716">
            <v>0</v>
          </cell>
          <cell r="F13716" t="str">
            <v>SINAPI JUNHO 2025</v>
          </cell>
        </row>
        <row r="13717">
          <cell r="A13717">
            <v>103749</v>
          </cell>
          <cell r="B13717" t="str">
            <v>FORNECIMENTO E INSTALAÇÃO DE DEFENSA METÁLICA SEMI MALEÁVEL DUPLA, SOBRE SOLO. AF_03/2022</v>
          </cell>
          <cell r="C13717" t="str">
            <v>M</v>
          </cell>
          <cell r="D13717">
            <v>0</v>
          </cell>
          <cell r="E13717">
            <v>0</v>
          </cell>
          <cell r="F13717" t="str">
            <v>SINAPI JUNHO 2025</v>
          </cell>
        </row>
        <row r="13718">
          <cell r="A13718">
            <v>103744</v>
          </cell>
          <cell r="B13718" t="str">
            <v>FORNECIMENTO E INSTALAÇÃO DE DEFENSA METÁLICA SEMI MALEÁVEL SIMPLES (ANCORAGEM), SOBRE SOLO. AF_03/2022</v>
          </cell>
          <cell r="C13718" t="str">
            <v>M</v>
          </cell>
          <cell r="D13718">
            <v>0</v>
          </cell>
          <cell r="E13718">
            <v>0</v>
          </cell>
          <cell r="F13718" t="str">
            <v>SINAPI JUNHO 2025</v>
          </cell>
        </row>
        <row r="13719">
          <cell r="A13719">
            <v>103748</v>
          </cell>
          <cell r="B13719" t="str">
            <v>FORNECIMENTO E INSTALAÇÃO DE DEFENSA METÁLICA SEMI MALEÁVEL SIMPLES, SOBRE SOLO. AF_03/2022</v>
          </cell>
          <cell r="C13719" t="str">
            <v>M</v>
          </cell>
          <cell r="D13719">
            <v>0</v>
          </cell>
          <cell r="E13719">
            <v>0</v>
          </cell>
          <cell r="F13719" t="str">
            <v>SINAPI JUNHO 2025</v>
          </cell>
        </row>
        <row r="13720">
          <cell r="A13720">
            <v>103745</v>
          </cell>
          <cell r="B13720" t="str">
            <v>FORNECIMENTO E INSTALAÇÃO DE DEFENSA METÁLICA SEMI-MALEAVEL DUPLA (ANCORAGEM), SOBRE SOLO. AF_03/2022</v>
          </cell>
          <cell r="C13720" t="str">
            <v>M</v>
          </cell>
          <cell r="D13720">
            <v>0</v>
          </cell>
          <cell r="E13720">
            <v>0</v>
          </cell>
          <cell r="F13720" t="str">
            <v>SINAPI JUNHO 2025</v>
          </cell>
        </row>
        <row r="13721">
          <cell r="A13721">
            <v>103751</v>
          </cell>
          <cell r="B13721" t="str">
            <v>FORNECIMENTO E INSTALAÇÃO DE DEFENSA METÁLICA TRIPLA ONDA DUPLA, SOBRE SOLO. AF_03/2022</v>
          </cell>
          <cell r="C13721" t="str">
            <v>M</v>
          </cell>
          <cell r="D13721">
            <v>0</v>
          </cell>
          <cell r="E13721">
            <v>0</v>
          </cell>
          <cell r="F13721" t="str">
            <v>SINAPI JUNHO 2025</v>
          </cell>
        </row>
        <row r="13722">
          <cell r="A13722">
            <v>103750</v>
          </cell>
          <cell r="B13722" t="str">
            <v>FORNECIMENTO E INSTALAÇÃO DE DEFENSA METÁLICA TRIPLA ONDA SIMPLES, SOBRE SOLO. AF_03/2022</v>
          </cell>
          <cell r="C13722" t="str">
            <v>M</v>
          </cell>
          <cell r="D13722">
            <v>0</v>
          </cell>
          <cell r="E13722">
            <v>0</v>
          </cell>
          <cell r="F13722" t="str">
            <v>SINAPI JUNHO 2025</v>
          </cell>
        </row>
        <row r="13723">
          <cell r="A13723">
            <v>103735</v>
          </cell>
          <cell r="B13723" t="str">
            <v>FORNECIMENTO E INSTALAÇÃO DE LOMBADA SOBRE ASFALTO. AF_03/2022</v>
          </cell>
          <cell r="C13723" t="str">
            <v>UN</v>
          </cell>
          <cell r="D13723">
            <v>0</v>
          </cell>
          <cell r="E13723">
            <v>0</v>
          </cell>
          <cell r="F13723" t="str">
            <v>SINAPI JUNHO 2025</v>
          </cell>
        </row>
        <row r="13724">
          <cell r="A13724">
            <v>103738</v>
          </cell>
          <cell r="B13724" t="str">
            <v>FORNECIMENTO E INSTALAÇÃO DE PRISMA SOBRE ASFALTO. AF_03/2022</v>
          </cell>
          <cell r="C13724" t="str">
            <v>UN</v>
          </cell>
          <cell r="D13724">
            <v>0</v>
          </cell>
          <cell r="E13724">
            <v>0</v>
          </cell>
          <cell r="F13724" t="str">
            <v>SINAPI JUNHO 2025</v>
          </cell>
        </row>
        <row r="13725">
          <cell r="A13725">
            <v>103736</v>
          </cell>
          <cell r="B13725" t="str">
            <v>FORNECIMENTO E INSTALAÇÃO DE SEGREGADOR SOBRE ASFALTO. AF_03/2022</v>
          </cell>
          <cell r="C13725" t="str">
            <v>UN</v>
          </cell>
          <cell r="D13725">
            <v>0</v>
          </cell>
          <cell r="E13725">
            <v>0</v>
          </cell>
          <cell r="F13725" t="str">
            <v>SINAPI JUNHO 2025</v>
          </cell>
        </row>
        <row r="13726">
          <cell r="A13726">
            <v>103739</v>
          </cell>
          <cell r="B13726" t="str">
            <v>FORNECIMENTO E INSTALAÇÃO DE TACHA SOBRE ASFALTO. AF_03/2022</v>
          </cell>
          <cell r="C13726" t="str">
            <v>UN</v>
          </cell>
          <cell r="D13726">
            <v>0</v>
          </cell>
          <cell r="E13726">
            <v>0</v>
          </cell>
          <cell r="F13726" t="str">
            <v>SINAPI JUNHO 2025</v>
          </cell>
        </row>
        <row r="13727">
          <cell r="A13727">
            <v>103737</v>
          </cell>
          <cell r="B13727" t="str">
            <v>FORNECIMENTO E INSTALAÇÃO DE TACHÃO SOBRE ASFALTO. AF_03/2022</v>
          </cell>
          <cell r="C13727" t="str">
            <v>UN</v>
          </cell>
          <cell r="D13727">
            <v>0</v>
          </cell>
          <cell r="E13727">
            <v>0</v>
          </cell>
          <cell r="F13727" t="str">
            <v>SINAPI JUNHO 2025</v>
          </cell>
        </row>
        <row r="13728">
          <cell r="A13728">
            <v>103742</v>
          </cell>
          <cell r="B13728" t="str">
            <v>FORNECIMENTO E INSTALAÇÃO DE TERMINAL DE ANCORAGEM DE DEFENSA METÁLICA, EM BARREIRA DE CONCRETO. AF_03/2022</v>
          </cell>
          <cell r="C13728" t="str">
            <v>UN</v>
          </cell>
          <cell r="D13728">
            <v>0</v>
          </cell>
          <cell r="E13728">
            <v>0</v>
          </cell>
          <cell r="F13728" t="str">
            <v>SINAPI JUNHO 2025</v>
          </cell>
        </row>
        <row r="13729">
          <cell r="A13729">
            <v>103689</v>
          </cell>
          <cell r="B13729" t="str">
            <v>FORNECIMENTO E INSTALAÇÃO DE PLACA DE OBRA COM CHAPA GALVANIZADA E ESTRUTURA DE MADEIRA. AF_03/2022_PS</v>
          </cell>
          <cell r="C13729" t="str">
            <v>M2</v>
          </cell>
          <cell r="D13729">
            <v>465.99</v>
          </cell>
          <cell r="E13729">
            <v>469.81</v>
          </cell>
          <cell r="F13729" t="str">
            <v>SINAPI JUNHO 2025</v>
          </cell>
        </row>
        <row r="13730">
          <cell r="A13730">
            <v>103702</v>
          </cell>
          <cell r="B13730" t="str">
            <v>FORNECIMENTO E INSTALAÇÃO DE PLACA DE SINALIZAÇÃO EM CHAPA DE ALUMÍNIO EM SUPORTE DE CONCRETO. AF_03/2022</v>
          </cell>
          <cell r="C13730" t="str">
            <v>M2</v>
          </cell>
          <cell r="D13730">
            <v>0</v>
          </cell>
          <cell r="E13730">
            <v>0</v>
          </cell>
          <cell r="F13730" t="str">
            <v>SINAPI JUNHO 2025</v>
          </cell>
        </row>
        <row r="13731">
          <cell r="A13731">
            <v>103700</v>
          </cell>
          <cell r="B13731" t="str">
            <v>FORNECIMENTO E INSTALAÇÃO DE PLACA DE SINALIZAÇÃO EM CHAPA DE ALUMÍNIO EM SUPORTE DE MADEIRA. AF_03/2022</v>
          </cell>
          <cell r="C13731" t="str">
            <v>M2</v>
          </cell>
          <cell r="D13731">
            <v>0</v>
          </cell>
          <cell r="E13731">
            <v>0</v>
          </cell>
          <cell r="F13731" t="str">
            <v>SINAPI JUNHO 2025</v>
          </cell>
        </row>
        <row r="13732">
          <cell r="A13732">
            <v>103698</v>
          </cell>
          <cell r="B13732" t="str">
            <v>FORNECIMENTO E INSTALAÇÃO DE PLACA DE SINALIZAÇÃO EM CHAPA DE ALUMÍNIO EM SUPORTE METÁLICO. AF_03/2022</v>
          </cell>
          <cell r="C13732" t="str">
            <v>M2</v>
          </cell>
          <cell r="D13732">
            <v>0</v>
          </cell>
          <cell r="E13732">
            <v>0</v>
          </cell>
          <cell r="F13732" t="str">
            <v>SINAPI JUNHO 2025</v>
          </cell>
        </row>
        <row r="13733">
          <cell r="A13733">
            <v>103703</v>
          </cell>
          <cell r="B13733" t="str">
            <v>FORNECIMENTO E INSTALAÇÃO DE PLACA DE SINALIZAÇÃO EM CHAPA DE AÇO EM SUPORTE DE CONCRETO. AF_03/2022</v>
          </cell>
          <cell r="C13733" t="str">
            <v>M2</v>
          </cell>
          <cell r="D13733">
            <v>0</v>
          </cell>
          <cell r="E13733">
            <v>0</v>
          </cell>
          <cell r="F13733" t="str">
            <v>SINAPI JUNHO 2025</v>
          </cell>
        </row>
        <row r="13734">
          <cell r="A13734">
            <v>103701</v>
          </cell>
          <cell r="B13734" t="str">
            <v>FORNECIMENTO E INSTALAÇÃO DE PLACA DE SINALIZAÇÃO EM CHAPA DE AÇO EM SUPORTE DE MADEIRA. AF_03/2022</v>
          </cell>
          <cell r="C13734" t="str">
            <v>M2</v>
          </cell>
          <cell r="D13734">
            <v>0</v>
          </cell>
          <cell r="E13734">
            <v>0</v>
          </cell>
          <cell r="F13734" t="str">
            <v>SINAPI JUNHO 2025</v>
          </cell>
        </row>
        <row r="13735">
          <cell r="A13735">
            <v>103699</v>
          </cell>
          <cell r="B13735" t="str">
            <v>FORNECIMENTO E INSTALAÇÃO DE PLACA DE SINALIZAÇÃO EM CHAPA DE AÇO EM SUPORTE METÁLICO. AF_03/2022</v>
          </cell>
          <cell r="C13735" t="str">
            <v>M2</v>
          </cell>
          <cell r="D13735">
            <v>0</v>
          </cell>
          <cell r="E13735">
            <v>0</v>
          </cell>
          <cell r="F13735" t="str">
            <v>SINAPI JUNHO 2025</v>
          </cell>
        </row>
        <row r="13736">
          <cell r="A13736">
            <v>103704</v>
          </cell>
          <cell r="B13736" t="str">
            <v>FORNECIMENTO E INSTALAÇÃO DE PLACA DE SINALIZAÇÃO EM PÓRTICO E SEMI-PÓRTICO. AF_03/2022</v>
          </cell>
          <cell r="C13736" t="str">
            <v>M2</v>
          </cell>
          <cell r="D13736">
            <v>0</v>
          </cell>
          <cell r="E13736">
            <v>0</v>
          </cell>
          <cell r="F13736" t="str">
            <v>SINAPI JUNHO 2025</v>
          </cell>
        </row>
        <row r="13737">
          <cell r="A13737">
            <v>103706</v>
          </cell>
          <cell r="B13737" t="str">
            <v>FORNECIMENTO E INSTALAÇÃO DE PÓRTICO METÁLICO COM VÃO DE 10,3 M. AF_03/2022</v>
          </cell>
          <cell r="C13737" t="str">
            <v>UN</v>
          </cell>
          <cell r="D13737">
            <v>0</v>
          </cell>
          <cell r="E13737">
            <v>0</v>
          </cell>
          <cell r="F13737" t="str">
            <v>SINAPI JUNHO 2025</v>
          </cell>
        </row>
        <row r="13738">
          <cell r="A13738">
            <v>103707</v>
          </cell>
          <cell r="B13738" t="str">
            <v>FORNECIMENTO E INSTALAÇÃO DE PÓRTICO METÁLICO COM VÃO DE 11,4 M. AF_03/2022</v>
          </cell>
          <cell r="C13738" t="str">
            <v>UN</v>
          </cell>
          <cell r="D13738">
            <v>0</v>
          </cell>
          <cell r="E13738">
            <v>0</v>
          </cell>
          <cell r="F13738" t="str">
            <v>SINAPI JUNHO 2025</v>
          </cell>
        </row>
        <row r="13739">
          <cell r="A13739">
            <v>103708</v>
          </cell>
          <cell r="B13739" t="str">
            <v>FORNECIMENTO E INSTALAÇÃO DE PÓRTICO METÁLICO COM VÃO DE 12,5 M. AF_03/2022</v>
          </cell>
          <cell r="C13739" t="str">
            <v>UN</v>
          </cell>
          <cell r="D13739">
            <v>0</v>
          </cell>
          <cell r="E13739">
            <v>0</v>
          </cell>
          <cell r="F13739" t="str">
            <v>SINAPI JUNHO 2025</v>
          </cell>
        </row>
        <row r="13740">
          <cell r="A13740">
            <v>103709</v>
          </cell>
          <cell r="B13740" t="str">
            <v>FORNECIMENTO E INSTALAÇÃO DE PÓRTICO METÁLICO COM VÃO DE 13,6 M. AF_03/2022</v>
          </cell>
          <cell r="C13740" t="str">
            <v>UN</v>
          </cell>
          <cell r="D13740">
            <v>0</v>
          </cell>
          <cell r="E13740">
            <v>0</v>
          </cell>
          <cell r="F13740" t="str">
            <v>SINAPI JUNHO 2025</v>
          </cell>
        </row>
        <row r="13741">
          <cell r="A13741">
            <v>103710</v>
          </cell>
          <cell r="B13741" t="str">
            <v>FORNECIMENTO E INSTALAÇÃO DE PÓRTICO METÁLICO COM VÃO DE 14,8 M. AF_03/2022</v>
          </cell>
          <cell r="C13741" t="str">
            <v>UN</v>
          </cell>
          <cell r="D13741">
            <v>0</v>
          </cell>
          <cell r="E13741">
            <v>0</v>
          </cell>
          <cell r="F13741" t="str">
            <v>SINAPI JUNHO 2025</v>
          </cell>
        </row>
        <row r="13742">
          <cell r="A13742">
            <v>103711</v>
          </cell>
          <cell r="B13742" t="str">
            <v>FORNECIMENTO E INSTALAÇÃO DE PÓRTICO METÁLICO COM VÃO DE 15,9 M. AF_03/2022</v>
          </cell>
          <cell r="C13742" t="str">
            <v>UN</v>
          </cell>
          <cell r="D13742">
            <v>0</v>
          </cell>
          <cell r="E13742">
            <v>0</v>
          </cell>
          <cell r="F13742" t="str">
            <v>SINAPI JUNHO 2025</v>
          </cell>
        </row>
        <row r="13743">
          <cell r="A13743">
            <v>103712</v>
          </cell>
          <cell r="B13743" t="str">
            <v>FORNECIMENTO E INSTALAÇÃO DE PÓRTICO METÁLICO COM VÃO DE 17 M. AF_03/2022</v>
          </cell>
          <cell r="C13743" t="str">
            <v>UN</v>
          </cell>
          <cell r="D13743">
            <v>0</v>
          </cell>
          <cell r="E13743">
            <v>0</v>
          </cell>
          <cell r="F13743" t="str">
            <v>SINAPI JUNHO 2025</v>
          </cell>
        </row>
        <row r="13744">
          <cell r="A13744">
            <v>103713</v>
          </cell>
          <cell r="B13744" t="str">
            <v>FORNECIMENTO E INSTALAÇÃO DE PÓRTICO METÁLICO COM VÃO DE 18,1 M. AF_03/2022</v>
          </cell>
          <cell r="C13744" t="str">
            <v>UN</v>
          </cell>
          <cell r="D13744">
            <v>0</v>
          </cell>
          <cell r="E13744">
            <v>0</v>
          </cell>
          <cell r="F13744" t="str">
            <v>SINAPI JUNHO 2025</v>
          </cell>
        </row>
        <row r="13745">
          <cell r="A13745">
            <v>103714</v>
          </cell>
          <cell r="B13745" t="str">
            <v>FORNECIMENTO E INSTALAÇÃO DE PÓRTICO METÁLICO COM VÃO DE 19,2 M. AF_03/2022</v>
          </cell>
          <cell r="C13745" t="str">
            <v>UN</v>
          </cell>
          <cell r="D13745">
            <v>0</v>
          </cell>
          <cell r="E13745">
            <v>0</v>
          </cell>
          <cell r="F13745" t="str">
            <v>SINAPI JUNHO 2025</v>
          </cell>
        </row>
        <row r="13746">
          <cell r="A13746">
            <v>103715</v>
          </cell>
          <cell r="B13746" t="str">
            <v>FORNECIMENTO E INSTALAÇÃO DE PÓRTICO METÁLICO COM VÃO DE 20,3 M. AF_03/2022</v>
          </cell>
          <cell r="C13746" t="str">
            <v>UN</v>
          </cell>
          <cell r="D13746">
            <v>0</v>
          </cell>
          <cell r="E13746">
            <v>0</v>
          </cell>
          <cell r="F13746" t="str">
            <v>SINAPI JUNHO 2025</v>
          </cell>
        </row>
        <row r="13747">
          <cell r="A13747">
            <v>103716</v>
          </cell>
          <cell r="B13747" t="str">
            <v>FORNECIMENTO E INSTALAÇÃO DE PÓRTICO METÁLICO COM VÃO DE 21,5 M. AF_03/2022</v>
          </cell>
          <cell r="C13747" t="str">
            <v>UN</v>
          </cell>
          <cell r="D13747">
            <v>0</v>
          </cell>
          <cell r="E13747">
            <v>0</v>
          </cell>
          <cell r="F13747" t="str">
            <v>SINAPI JUNHO 2025</v>
          </cell>
        </row>
        <row r="13748">
          <cell r="A13748">
            <v>103717</v>
          </cell>
          <cell r="B13748" t="str">
            <v>FORNECIMENTO E INSTALAÇÃO DE PÓRTICO METÁLICO COM VÃO DE 22,6 M. AF_03/2022</v>
          </cell>
          <cell r="C13748" t="str">
            <v>UN</v>
          </cell>
          <cell r="D13748">
            <v>0</v>
          </cell>
          <cell r="E13748">
            <v>0</v>
          </cell>
          <cell r="F13748" t="str">
            <v>SINAPI JUNHO 2025</v>
          </cell>
        </row>
        <row r="13749">
          <cell r="A13749">
            <v>103718</v>
          </cell>
          <cell r="B13749" t="str">
            <v>FORNECIMENTO E INSTALAÇÃO DE PÓRTICO METÁLICO COM VÃO DE 23,7 M. AF_03/2022</v>
          </cell>
          <cell r="C13749" t="str">
            <v>UN</v>
          </cell>
          <cell r="D13749">
            <v>0</v>
          </cell>
          <cell r="E13749">
            <v>0</v>
          </cell>
          <cell r="F13749" t="str">
            <v>SINAPI JUNHO 2025</v>
          </cell>
        </row>
        <row r="13750">
          <cell r="A13750">
            <v>103719</v>
          </cell>
          <cell r="B13750" t="str">
            <v>FORNECIMENTO E INSTALAÇÃO DE PÓRTICO METÁLICO COM VÃO DE 24,8 M. AF_03/2022</v>
          </cell>
          <cell r="C13750" t="str">
            <v>UN</v>
          </cell>
          <cell r="D13750">
            <v>0</v>
          </cell>
          <cell r="E13750">
            <v>0</v>
          </cell>
          <cell r="F13750" t="str">
            <v>SINAPI JUNHO 2025</v>
          </cell>
        </row>
        <row r="13751">
          <cell r="A13751">
            <v>103720</v>
          </cell>
          <cell r="B13751" t="str">
            <v>FORNECIMENTO E INSTALAÇÃO DE PÓRTICO METÁLICO COM VÃO DE 26 M. AF_03/2022</v>
          </cell>
          <cell r="C13751" t="str">
            <v>UN</v>
          </cell>
          <cell r="D13751">
            <v>0</v>
          </cell>
          <cell r="E13751">
            <v>0</v>
          </cell>
          <cell r="F13751" t="str">
            <v>SINAPI JUNHO 2025</v>
          </cell>
        </row>
        <row r="13752">
          <cell r="A13752">
            <v>103721</v>
          </cell>
          <cell r="B13752" t="str">
            <v>FORNECIMENTO E INSTALAÇÃO DE PÓRTICO METÁLICO COM VÃO DE 27,1 M. AF_03/2022</v>
          </cell>
          <cell r="C13752" t="str">
            <v>UN</v>
          </cell>
          <cell r="D13752">
            <v>0</v>
          </cell>
          <cell r="E13752">
            <v>0</v>
          </cell>
          <cell r="F13752" t="str">
            <v>SINAPI JUNHO 2025</v>
          </cell>
        </row>
        <row r="13753">
          <cell r="A13753">
            <v>103705</v>
          </cell>
          <cell r="B13753" t="str">
            <v>FORNECIMENTO E INSTALAÇÃO DE PÓRTICO METÁLICO COM VÃO DE 9,2 M. AF_03/2022</v>
          </cell>
          <cell r="C13753" t="str">
            <v>UN</v>
          </cell>
          <cell r="D13753">
            <v>0</v>
          </cell>
          <cell r="E13753">
            <v>0</v>
          </cell>
          <cell r="F13753" t="str">
            <v>SINAPI JUNHO 2025</v>
          </cell>
        </row>
        <row r="13754">
          <cell r="A13754">
            <v>103722</v>
          </cell>
          <cell r="B13754" t="str">
            <v>FORNECIMENTO E INSTALAÇÃO DE SEMI PÓRTICO DUPLO METÁLICO COM VÃO DE 2,7 M. AF_03/2022</v>
          </cell>
          <cell r="C13754" t="str">
            <v>UN</v>
          </cell>
          <cell r="D13754">
            <v>0</v>
          </cell>
          <cell r="E13754">
            <v>0</v>
          </cell>
          <cell r="F13754" t="str">
            <v>SINAPI JUNHO 2025</v>
          </cell>
        </row>
        <row r="13755">
          <cell r="A13755">
            <v>103723</v>
          </cell>
          <cell r="B13755" t="str">
            <v>FORNECIMENTO E INSTALAÇÃO DE SEMI PÓRTICO DUPLO METÁLICO COM VÃO DE 3,8 M. AF_03/2022</v>
          </cell>
          <cell r="C13755" t="str">
            <v>UN</v>
          </cell>
          <cell r="D13755">
            <v>0</v>
          </cell>
          <cell r="E13755">
            <v>0</v>
          </cell>
          <cell r="F13755" t="str">
            <v>SINAPI JUNHO 2025</v>
          </cell>
        </row>
        <row r="13756">
          <cell r="A13756">
            <v>103724</v>
          </cell>
          <cell r="B13756" t="str">
            <v>FORNECIMENTO E INSTALAÇÃO DE SEMI PÓRTICO DUPLO METÁLICO COM VÃO DE 4,9 M. AF_03/2022</v>
          </cell>
          <cell r="C13756" t="str">
            <v>UN</v>
          </cell>
          <cell r="D13756">
            <v>0</v>
          </cell>
          <cell r="E13756">
            <v>0</v>
          </cell>
          <cell r="F13756" t="str">
            <v>SINAPI JUNHO 2025</v>
          </cell>
        </row>
        <row r="13757">
          <cell r="A13757">
            <v>103725</v>
          </cell>
          <cell r="B13757" t="str">
            <v>FORNECIMENTO E INSTALAÇÃO DE SEMI PÓRTICO DUPLO METÁLICO COM VÃO DE 6 M. AF_03/2022</v>
          </cell>
          <cell r="C13757" t="str">
            <v>UN</v>
          </cell>
          <cell r="D13757">
            <v>0</v>
          </cell>
          <cell r="E13757">
            <v>0</v>
          </cell>
          <cell r="F13757" t="str">
            <v>SINAPI JUNHO 2025</v>
          </cell>
        </row>
        <row r="13758">
          <cell r="A13758">
            <v>103726</v>
          </cell>
          <cell r="B13758" t="str">
            <v>FORNECIMENTO E INSTALAÇÃO DE SEMI PÓRTICO DUPLO METÁLICO COM VÃO DE 7,2 M. AF_03/2022</v>
          </cell>
          <cell r="C13758" t="str">
            <v>UN</v>
          </cell>
          <cell r="D13758">
            <v>0</v>
          </cell>
          <cell r="E13758">
            <v>0</v>
          </cell>
          <cell r="F13758" t="str">
            <v>SINAPI JUNHO 2025</v>
          </cell>
        </row>
        <row r="13759">
          <cell r="A13759">
            <v>103727</v>
          </cell>
          <cell r="B13759" t="str">
            <v>FORNECIMENTO E INSTALAÇÃO DE SEMI PÓRTICO DUPLO METÁLICO COM VÃO DE 8,3 M. AF_03/2022</v>
          </cell>
          <cell r="C13759" t="str">
            <v>UN</v>
          </cell>
          <cell r="D13759">
            <v>0</v>
          </cell>
          <cell r="E13759">
            <v>0</v>
          </cell>
          <cell r="F13759" t="str">
            <v>SINAPI JUNHO 2025</v>
          </cell>
        </row>
        <row r="13760">
          <cell r="A13760">
            <v>103728</v>
          </cell>
          <cell r="B13760" t="str">
            <v>FORNECIMENTO E INSTALAÇÃO DE SEMI PÓRTICO METÁLICO COM VÃO DE 2,7 M. AF_03/2022</v>
          </cell>
          <cell r="C13760" t="str">
            <v>UN</v>
          </cell>
          <cell r="D13760">
            <v>0</v>
          </cell>
          <cell r="E13760">
            <v>0</v>
          </cell>
          <cell r="F13760" t="str">
            <v>SINAPI JUNHO 2025</v>
          </cell>
        </row>
        <row r="13761">
          <cell r="A13761">
            <v>103729</v>
          </cell>
          <cell r="B13761" t="str">
            <v>FORNECIMENTO E INSTALAÇÃO DE SEMI PÓRTICO METÁLICO COM VÃO DE 3,8 M. AF_03/2022</v>
          </cell>
          <cell r="C13761" t="str">
            <v>UN</v>
          </cell>
          <cell r="D13761">
            <v>0</v>
          </cell>
          <cell r="E13761">
            <v>0</v>
          </cell>
          <cell r="F13761" t="str">
            <v>SINAPI JUNHO 2025</v>
          </cell>
        </row>
        <row r="13762">
          <cell r="A13762">
            <v>103730</v>
          </cell>
          <cell r="B13762" t="str">
            <v>FORNECIMENTO E INSTALAÇÃO DE SEMI PÓRTICO METÁLICO COM VÃO DE 4,9 M. AF_03/2022</v>
          </cell>
          <cell r="C13762" t="str">
            <v>UN</v>
          </cell>
          <cell r="D13762">
            <v>0</v>
          </cell>
          <cell r="E13762">
            <v>0</v>
          </cell>
          <cell r="F13762" t="str">
            <v>SINAPI JUNHO 2025</v>
          </cell>
        </row>
        <row r="13763">
          <cell r="A13763">
            <v>103731</v>
          </cell>
          <cell r="B13763" t="str">
            <v>FORNECIMENTO E INSTALAÇÃO DE SEMI PÓRTICO METÁLICO COM VÃO DE 6 M. AF_03/2022</v>
          </cell>
          <cell r="C13763" t="str">
            <v>UN</v>
          </cell>
          <cell r="D13763">
            <v>0</v>
          </cell>
          <cell r="E13763">
            <v>0</v>
          </cell>
          <cell r="F13763" t="str">
            <v>SINAPI JUNHO 2025</v>
          </cell>
        </row>
        <row r="13764">
          <cell r="A13764">
            <v>103732</v>
          </cell>
          <cell r="B13764" t="str">
            <v>FORNECIMENTO E INSTALAÇÃO DE SEMI PÓRTICO METÁLICO COM VÃO DE 7,2 M. AF_03/2022</v>
          </cell>
          <cell r="C13764" t="str">
            <v>UN</v>
          </cell>
          <cell r="D13764">
            <v>0</v>
          </cell>
          <cell r="E13764">
            <v>0</v>
          </cell>
          <cell r="F13764" t="str">
            <v>SINAPI JUNHO 2025</v>
          </cell>
        </row>
        <row r="13765">
          <cell r="A13765">
            <v>103733</v>
          </cell>
          <cell r="B13765" t="str">
            <v>FORNECIMENTO E INSTALAÇÃO DE SEMI PÓRTICO METÁLICO COM VÃO DE 8,3 M. AF_03/2022</v>
          </cell>
          <cell r="C13765" t="str">
            <v>UN</v>
          </cell>
          <cell r="D13765">
            <v>0</v>
          </cell>
          <cell r="E13765">
            <v>0</v>
          </cell>
          <cell r="F13765" t="str">
            <v>SINAPI JUNHO 2025</v>
          </cell>
        </row>
        <row r="13766">
          <cell r="A13766">
            <v>103696</v>
          </cell>
          <cell r="B13766" t="str">
            <v>FORNECIMENTO E INSTALAÇÃO DE SUPORTE DE MADEIRA PARA PLACAS DE SINALIZAÇÃO EM CONCRETO, COM H= DE 2,5 M E SEÇÃO DE 7,5 X 7,5 CM. AF_03/2022</v>
          </cell>
          <cell r="C13766" t="str">
            <v>UN</v>
          </cell>
          <cell r="D13766">
            <v>143.29</v>
          </cell>
          <cell r="E13766">
            <v>149.75</v>
          </cell>
          <cell r="F13766" t="str">
            <v>SINAPI JUNHO 2025</v>
          </cell>
        </row>
        <row r="13767">
          <cell r="A13767">
            <v>103697</v>
          </cell>
          <cell r="B13767" t="str">
            <v>FORNECIMENTO E INSTALAÇÃO DE SUPORTE DE MADEIRA PARA PLACAS DE SINALIZAÇÃO, EM BASE DE CONCRETO, COM H= DE 2,0 M E SEÇÃO DE 7,5 X 7,5 CM. AF_03/2022</v>
          </cell>
          <cell r="C13767" t="str">
            <v>UN</v>
          </cell>
          <cell r="D13767">
            <v>131.37</v>
          </cell>
          <cell r="E13767">
            <v>137.57</v>
          </cell>
          <cell r="F13767" t="str">
            <v>SINAPI JUNHO 2025</v>
          </cell>
        </row>
        <row r="13768">
          <cell r="A13768">
            <v>103695</v>
          </cell>
          <cell r="B13768" t="str">
            <v>FORNECIMENTO E INSTALAÇÃO DE SUPORTE DE MADEIRA PARA PLACAS DE SINALIZAÇÃO, EM SOLO, COM H= DE 2,0 M E SEÇÃO DE 7,5 X 7,5 CM. AF_03/2022</v>
          </cell>
          <cell r="C13768" t="str">
            <v>UN</v>
          </cell>
          <cell r="D13768">
            <v>102.15</v>
          </cell>
          <cell r="E13768">
            <v>105.74</v>
          </cell>
          <cell r="F13768" t="str">
            <v>SINAPI JUNHO 2025</v>
          </cell>
        </row>
        <row r="13769">
          <cell r="A13769">
            <v>103694</v>
          </cell>
          <cell r="B13769" t="str">
            <v>FORNECIMENTO E INSTALAÇÃO DE SUPORTE DE MADEIRA PARA PLACAS DE SINALIZAÇÃO, EM SOLO, COM H= DE 2,5 M E SEÇÃO DE 7,5 X 7,5 CM. AF_03/2022</v>
          </cell>
          <cell r="C13769" t="str">
            <v>UN</v>
          </cell>
          <cell r="D13769">
            <v>114.07</v>
          </cell>
          <cell r="E13769">
            <v>117.92</v>
          </cell>
          <cell r="F13769" t="str">
            <v>SINAPI JUNHO 2025</v>
          </cell>
        </row>
        <row r="13770">
          <cell r="A13770">
            <v>103690</v>
          </cell>
          <cell r="B13770" t="str">
            <v>FORNECIMENTO E INSTALAÇÃO DE SUPORTE METÁLICO GALVANIZADO PARA PLACAS DE SINALIZAÇÃO EM SOLO, COM H= DE 2,5 M E DIÂMETRO DE 2''. AF_03/2022</v>
          </cell>
          <cell r="C13770" t="str">
            <v>UN</v>
          </cell>
          <cell r="D13770">
            <v>0</v>
          </cell>
          <cell r="E13770">
            <v>0</v>
          </cell>
          <cell r="F13770" t="str">
            <v>SINAPI JUNHO 2025</v>
          </cell>
        </row>
        <row r="13771">
          <cell r="A13771">
            <v>103693</v>
          </cell>
          <cell r="B13771" t="str">
            <v>FORNECIMENTO E INSTALAÇÃO DE SUPORTE METÁLICO GALVANIZADO PARA PLACAS DE SINALIZAÇÃO, EM BASE DE CONCRETO, COM H= DE 2,0 M E DIÂMETRO DE 2''. AF_03/2022</v>
          </cell>
          <cell r="C13771" t="str">
            <v>UN</v>
          </cell>
          <cell r="D13771">
            <v>0</v>
          </cell>
          <cell r="E13771">
            <v>0</v>
          </cell>
          <cell r="F13771" t="str">
            <v>SINAPI JUNHO 2025</v>
          </cell>
        </row>
        <row r="13772">
          <cell r="A13772">
            <v>103692</v>
          </cell>
          <cell r="B13772" t="str">
            <v>FORNECIMENTO E INSTALAÇÃO DE SUPORTE METÁLICO GALVANIZADO PARA PLACAS DE SINALIZAÇÃO, EM BASE DE CONCRETO, COM H= DE 2,5 M E DIÂMETRO DE 2''. AF_03/2022</v>
          </cell>
          <cell r="C13772" t="str">
            <v>UN</v>
          </cell>
          <cell r="D13772">
            <v>0</v>
          </cell>
          <cell r="E13772">
            <v>0</v>
          </cell>
          <cell r="F13772" t="str">
            <v>SINAPI JUNHO 2025</v>
          </cell>
        </row>
        <row r="13773">
          <cell r="A13773">
            <v>103691</v>
          </cell>
          <cell r="B13773" t="str">
            <v>FORNECIMENTO E INSTALAÇÃO DE SUPORTE METÁLICO GALVANIZADO PARA PLACAS DE SINALIZAÇÃO, EM SOLO, COM H= DE 2,0 M E DIÂMETRO DE 2''. AF_03/2022</v>
          </cell>
          <cell r="C13773" t="str">
            <v>UN</v>
          </cell>
          <cell r="D13773">
            <v>0</v>
          </cell>
          <cell r="E13773">
            <v>0</v>
          </cell>
          <cell r="F13773" t="str">
            <v>SINAPI JUNHO 2025</v>
          </cell>
        </row>
        <row r="13774">
          <cell r="A13774">
            <v>96987</v>
          </cell>
          <cell r="B13774" t="str">
            <v>BASE METÁLICA PARA MASTRO 1 ½" PARA SPDA - FORNECIMENTO E INSTALAÇÃO. AF_08/2023</v>
          </cell>
          <cell r="C13774" t="str">
            <v>UN</v>
          </cell>
          <cell r="D13774">
            <v>130.27000000000001</v>
          </cell>
          <cell r="E13774">
            <v>136.03</v>
          </cell>
          <cell r="F13774" t="str">
            <v>SINAPI JUNHO 2025</v>
          </cell>
        </row>
        <row r="13775">
          <cell r="A13775">
            <v>96989</v>
          </cell>
          <cell r="B13775" t="str">
            <v>CAPTOR TIPO FRANKLIN PARA SPDA - FORNECIMENTO E INSTALAÇÃO. AF_08/2023</v>
          </cell>
          <cell r="C13775" t="str">
            <v>UN</v>
          </cell>
          <cell r="D13775">
            <v>150.66999999999999</v>
          </cell>
          <cell r="E13775">
            <v>151.33000000000001</v>
          </cell>
          <cell r="F13775" t="str">
            <v>SINAPI JUNHO 2025</v>
          </cell>
        </row>
        <row r="13776">
          <cell r="A13776">
            <v>104749</v>
          </cell>
          <cell r="B13776" t="str">
            <v>CONECTOR GRAMPO METÁLICO TIPO OLHAL, PARA SPDA, PARA HASTE DE ATERRAMENTO DE 3/4'' E CABOS DE 10 A 50 MM2 - FORNECIMENTO E INSTALAÇÃO. AF_08/2023</v>
          </cell>
          <cell r="C13776" t="str">
            <v>UN</v>
          </cell>
          <cell r="D13776">
            <v>24.43</v>
          </cell>
          <cell r="E13776">
            <v>25.35</v>
          </cell>
          <cell r="F13776" t="str">
            <v>SINAPI JUNHO 2025</v>
          </cell>
        </row>
        <row r="13777">
          <cell r="A13777">
            <v>104750</v>
          </cell>
          <cell r="B13777" t="str">
            <v>CONECTOR GRAMPO METÁLICO TIPO OLHAL, PARA SPDA, PARA HASTE DE ATERRAMENTO DE 5/8'' E CABOS DE 10 A 50 MM2 - FORNECIMENTO E INSTALAÇÃO. AF_08/2023</v>
          </cell>
          <cell r="C13777" t="str">
            <v>UN</v>
          </cell>
          <cell r="D13777">
            <v>18.899999999999999</v>
          </cell>
          <cell r="E13777">
            <v>19.82</v>
          </cell>
          <cell r="F13777" t="str">
            <v>SINAPI JUNHO 2025</v>
          </cell>
        </row>
        <row r="13778">
          <cell r="A13778">
            <v>104751</v>
          </cell>
          <cell r="B13778" t="str">
            <v>CONECTOR GRAMPO PARALELO METÁLICO, PARA SPDA, PARA CABOS DE 6 A 50 MM2 - FORNECIMENTO E INSTALAÇÃO. AF_08/2023</v>
          </cell>
          <cell r="C13778" t="str">
            <v>UN</v>
          </cell>
          <cell r="D13778">
            <v>28.39</v>
          </cell>
          <cell r="E13778">
            <v>29.31</v>
          </cell>
          <cell r="F13778" t="str">
            <v>SINAPI JUNHO 2025</v>
          </cell>
        </row>
        <row r="13779">
          <cell r="A13779">
            <v>104752</v>
          </cell>
          <cell r="B13779" t="str">
            <v>CONECTOR SPLIT-BOLT, PARA SPDA, PARA CABOS ATÉ 35 MM2 - FORNECIMENTO E INSTALAÇÃO. AF_08/2023</v>
          </cell>
          <cell r="C13779" t="str">
            <v>UN</v>
          </cell>
          <cell r="D13779">
            <v>21.5</v>
          </cell>
          <cell r="E13779">
            <v>22.42</v>
          </cell>
          <cell r="F13779" t="str">
            <v>SINAPI JUNHO 2025</v>
          </cell>
        </row>
        <row r="13780">
          <cell r="A13780">
            <v>104753</v>
          </cell>
          <cell r="B13780" t="str">
            <v>CONECTOR SPLIT-BOLT, PARA SPDA, PARA CABOS ATÉ 50 MM2 - FORNECIMENTO E INSTALAÇÃO. AF_08/2023</v>
          </cell>
          <cell r="C13780" t="str">
            <v>UN</v>
          </cell>
          <cell r="D13780">
            <v>26.18</v>
          </cell>
          <cell r="E13780">
            <v>27.1</v>
          </cell>
          <cell r="F13780" t="str">
            <v>SINAPI JUNHO 2025</v>
          </cell>
        </row>
        <row r="13781">
          <cell r="A13781">
            <v>104754</v>
          </cell>
          <cell r="B13781" t="str">
            <v>CONECTOR SPLIT-BOLT, PARA SPDA, PARA CABOS ATÉ 70 MM2 - FORNECIMENTO E INSTALAÇÃO. AF_08/2023</v>
          </cell>
          <cell r="C13781" t="str">
            <v>UN</v>
          </cell>
          <cell r="D13781">
            <v>34.21</v>
          </cell>
          <cell r="E13781">
            <v>35.130000000000003</v>
          </cell>
          <cell r="F13781" t="str">
            <v>SINAPI JUNHO 2025</v>
          </cell>
        </row>
        <row r="13782">
          <cell r="A13782">
            <v>104755</v>
          </cell>
          <cell r="B13782" t="str">
            <v>CONECTOR SPLIT-BOLT, PARA SPDA, PARA CABOS ATÉ 95 MM2 - FORNECIMENTO E INSTALAÇÃO. AF_08/2023</v>
          </cell>
          <cell r="C13782" t="str">
            <v>UN</v>
          </cell>
          <cell r="D13782">
            <v>46.66</v>
          </cell>
          <cell r="E13782">
            <v>47.58</v>
          </cell>
          <cell r="F13782" t="str">
            <v>SINAPI JUNHO 2025</v>
          </cell>
        </row>
        <row r="13783">
          <cell r="A13783">
            <v>96982</v>
          </cell>
          <cell r="B13783" t="str">
            <v>CONECTOR SPLIT-BOLT, PARA SPDA, PARA CABOS DE 16 A 70 MM2 - FORNECIMENTO E INSTALAÇÃO. AF_08/2023</v>
          </cell>
          <cell r="C13783" t="str">
            <v>UN</v>
          </cell>
          <cell r="D13783">
            <v>0</v>
          </cell>
          <cell r="E13783">
            <v>0</v>
          </cell>
          <cell r="F13783" t="str">
            <v>SINAPI JUNHO 2025</v>
          </cell>
        </row>
        <row r="13784">
          <cell r="A13784">
            <v>96993</v>
          </cell>
          <cell r="B13784" t="str">
            <v>CONJUNTO DE ESTAIAMENTO PARA MASTRO DE SPDA (COMPRIMENTO DOS ESTAIS = 12 M) - FORNECIMENTO E INSTALAÇÃO. AF_08/2023</v>
          </cell>
          <cell r="C13784" t="str">
            <v>UN</v>
          </cell>
          <cell r="D13784">
            <v>0</v>
          </cell>
          <cell r="E13784">
            <v>0</v>
          </cell>
          <cell r="F13784" t="str">
            <v>SINAPI JUNHO 2025</v>
          </cell>
        </row>
        <row r="13785">
          <cell r="A13785">
            <v>96990</v>
          </cell>
          <cell r="B13785" t="str">
            <v>CONJUNTO DE ESTAIAMENTO PARA MASTRO DE SPDA (COMPRIMENTO DOS ESTAIS = 2 M) - FORNECIMENTO E INSTALAÇÃO. AF_08/2023</v>
          </cell>
          <cell r="C13785" t="str">
            <v>UN</v>
          </cell>
          <cell r="D13785">
            <v>0</v>
          </cell>
          <cell r="E13785">
            <v>0</v>
          </cell>
          <cell r="F13785" t="str">
            <v>SINAPI JUNHO 2025</v>
          </cell>
        </row>
        <row r="13786">
          <cell r="A13786">
            <v>96991</v>
          </cell>
          <cell r="B13786" t="str">
            <v>CONJUNTO DE ESTAIAMENTO PARA MASTRO DE SPDA (COMPRIMENTO DOS ESTAIS = 4 M) - FORNECIMENTO E INSTALAÇÃO. AF_08/2023</v>
          </cell>
          <cell r="C13786" t="str">
            <v>UN</v>
          </cell>
          <cell r="D13786">
            <v>0</v>
          </cell>
          <cell r="E13786">
            <v>0</v>
          </cell>
          <cell r="F13786" t="str">
            <v>SINAPI JUNHO 2025</v>
          </cell>
        </row>
        <row r="13787">
          <cell r="A13787">
            <v>96992</v>
          </cell>
          <cell r="B13787" t="str">
            <v>CONJUNTO DE ESTAIAMENTO PARA MASTRO DE SPDA (COMPRIMENTO DOS ESTAIS = 8 M) - FORNECIMENTO E INSTALAÇÃO. AF_08/2023</v>
          </cell>
          <cell r="C13787" t="str">
            <v>UN</v>
          </cell>
          <cell r="D13787">
            <v>0</v>
          </cell>
          <cell r="E13787">
            <v>0</v>
          </cell>
          <cell r="F13787" t="str">
            <v>SINAPI JUNHO 2025</v>
          </cell>
        </row>
        <row r="13788">
          <cell r="A13788">
            <v>96994</v>
          </cell>
          <cell r="B13788" t="str">
            <v>CONJUNTO PARA-RAIOS TIPO FRANKLIN PARA SPDA (INCLUSO BASE METÁLICA, MASTRO COM 6 M, CAPTOR FRANKLIN E CONJUNTO DE ESTAIAMENTO COM 3 ESTAIS FLEXÍVEIS DE 4 M) - FORNECIMENTO E INSTALAÇÃO. AF_08/2023</v>
          </cell>
          <cell r="C13788" t="str">
            <v>UN</v>
          </cell>
          <cell r="D13788">
            <v>0</v>
          </cell>
          <cell r="E13788">
            <v>0</v>
          </cell>
          <cell r="F13788" t="str">
            <v>SINAPI JUNHO 2025</v>
          </cell>
        </row>
        <row r="13789">
          <cell r="A13789">
            <v>96973</v>
          </cell>
          <cell r="B13789" t="str">
            <v>CORDOALHA DE COBRE NU 35 MM², NÃO ENTERRADA, COM ISOLADOR - FORNECIMENTO E INSTALAÇÃO. AF_08/2023</v>
          </cell>
          <cell r="C13789" t="str">
            <v>M</v>
          </cell>
          <cell r="D13789">
            <v>72.19</v>
          </cell>
          <cell r="E13789">
            <v>74.42</v>
          </cell>
          <cell r="F13789" t="str">
            <v>SINAPI JUNHO 2025</v>
          </cell>
        </row>
        <row r="13790">
          <cell r="A13790">
            <v>104743</v>
          </cell>
          <cell r="B13790" t="str">
            <v>CORDOALHA DE COBRE NU 35 MM², NÃO ENTERRADA, COM PRESILHA - FORNECIMENTO E INSTALAÇÃO. AF_08/2023</v>
          </cell>
          <cell r="C13790" t="str">
            <v>M</v>
          </cell>
          <cell r="D13790">
            <v>0</v>
          </cell>
          <cell r="E13790">
            <v>0</v>
          </cell>
          <cell r="F13790" t="str">
            <v>SINAPI JUNHO 2025</v>
          </cell>
        </row>
        <row r="13791">
          <cell r="A13791">
            <v>96977</v>
          </cell>
          <cell r="B13791" t="str">
            <v>CORDOALHA DE COBRE NU 50 MM², ENTERRADA - FORNECIMENTO E INSTALAÇÃO. AF_08/2023</v>
          </cell>
          <cell r="C13791" t="str">
            <v>M</v>
          </cell>
          <cell r="D13791">
            <v>59.94</v>
          </cell>
          <cell r="E13791">
            <v>60.1</v>
          </cell>
          <cell r="F13791" t="str">
            <v>SINAPI JUNHO 2025</v>
          </cell>
        </row>
        <row r="13792">
          <cell r="A13792">
            <v>96974</v>
          </cell>
          <cell r="B13792" t="str">
            <v>CORDOALHA DE COBRE NU 50 MM², NÃO ENTERRADA, COM ISOLADOR - FORNECIMENTO E INSTALAÇÃO. AF_08/2023</v>
          </cell>
          <cell r="C13792" t="str">
            <v>M</v>
          </cell>
          <cell r="D13792">
            <v>93.28</v>
          </cell>
          <cell r="E13792">
            <v>95.86</v>
          </cell>
          <cell r="F13792" t="str">
            <v>SINAPI JUNHO 2025</v>
          </cell>
        </row>
        <row r="13793">
          <cell r="A13793">
            <v>104744</v>
          </cell>
          <cell r="B13793" t="str">
            <v>CORDOALHA DE COBRE NU 50 MM², NÃO ENTERRADA, COM PRESILHA - FORNECIMENTO E INSTALAÇÃO. AF_08/2023</v>
          </cell>
          <cell r="C13793" t="str">
            <v>M</v>
          </cell>
          <cell r="D13793">
            <v>0</v>
          </cell>
          <cell r="E13793">
            <v>0</v>
          </cell>
          <cell r="F13793" t="str">
            <v>SINAPI JUNHO 2025</v>
          </cell>
        </row>
        <row r="13794">
          <cell r="A13794">
            <v>96978</v>
          </cell>
          <cell r="B13794" t="str">
            <v>CORDOALHA DE COBRE NU 70 MM², ENTERRADA - FORNECIMENTO E INSTALAÇÃO. AF_08/2023</v>
          </cell>
          <cell r="C13794" t="str">
            <v>M</v>
          </cell>
          <cell r="D13794">
            <v>78.989999999999995</v>
          </cell>
          <cell r="E13794">
            <v>79.180000000000007</v>
          </cell>
          <cell r="F13794" t="str">
            <v>SINAPI JUNHO 2025</v>
          </cell>
        </row>
        <row r="13795">
          <cell r="A13795">
            <v>96975</v>
          </cell>
          <cell r="B13795" t="str">
            <v>CORDOALHA DE COBRE NU 70 MM², NÃO ENTERRADA, COM ISOLADOR - FORNECIMENTO E INSTALAÇÃO. AF_08/2023</v>
          </cell>
          <cell r="C13795" t="str">
            <v>M</v>
          </cell>
          <cell r="D13795">
            <v>115.49</v>
          </cell>
          <cell r="E13795">
            <v>118.39</v>
          </cell>
          <cell r="F13795" t="str">
            <v>SINAPI JUNHO 2025</v>
          </cell>
        </row>
        <row r="13796">
          <cell r="A13796">
            <v>104745</v>
          </cell>
          <cell r="B13796" t="str">
            <v>CORDOALHA DE COBRE NU 70 MM², NÃO ENTERRADA, COM PRESILHA - FORNECIMENTO E INSTALAÇÃO. AF_08/2023</v>
          </cell>
          <cell r="C13796" t="str">
            <v>M</v>
          </cell>
          <cell r="D13796">
            <v>0</v>
          </cell>
          <cell r="E13796">
            <v>0</v>
          </cell>
          <cell r="F13796" t="str">
            <v>SINAPI JUNHO 2025</v>
          </cell>
        </row>
        <row r="13797">
          <cell r="A13797">
            <v>96979</v>
          </cell>
          <cell r="B13797" t="str">
            <v>CORDOALHA DE COBRE NU 95 MM², ENTERRADA - FORNECIMENTO E INSTALAÇÃO. AF_08/2023</v>
          </cell>
          <cell r="C13797" t="str">
            <v>M</v>
          </cell>
          <cell r="D13797">
            <v>113</v>
          </cell>
          <cell r="E13797">
            <v>113.23</v>
          </cell>
          <cell r="F13797" t="str">
            <v>SINAPI JUNHO 2025</v>
          </cell>
        </row>
        <row r="13798">
          <cell r="A13798">
            <v>96976</v>
          </cell>
          <cell r="B13798" t="str">
            <v>CORDOALHA DE COBRE NU 95 MM², NÃO ENTERRADA, COM ISOLADOR - FORNECIMENTO E INSTALAÇÃO. AF_08/2023</v>
          </cell>
          <cell r="C13798" t="str">
            <v>M</v>
          </cell>
          <cell r="D13798">
            <v>152.38</v>
          </cell>
          <cell r="E13798">
            <v>155.58000000000001</v>
          </cell>
          <cell r="F13798" t="str">
            <v>SINAPI JUNHO 2025</v>
          </cell>
        </row>
        <row r="13799">
          <cell r="A13799">
            <v>96984</v>
          </cell>
          <cell r="B13799" t="str">
            <v>ELETRODUTO PVC RÍGIDO, DIÂMETRO 40MM, COM 3 METROS, PARA SPDA - FORNECIMENTO E INSTALAÇÃO. AF_08/2023</v>
          </cell>
          <cell r="C13799" t="str">
            <v>UN</v>
          </cell>
          <cell r="D13799">
            <v>61.49</v>
          </cell>
          <cell r="E13799">
            <v>65.13</v>
          </cell>
          <cell r="F13799" t="str">
            <v>SINAPI JUNHO 2025</v>
          </cell>
        </row>
        <row r="13800">
          <cell r="A13800">
            <v>96980</v>
          </cell>
          <cell r="B13800" t="str">
            <v>FITA DE ALUMÍNIO 70 MM² PARA SPDA - FORNECIMENTO E INSTALAÇÃO. AF_08/2023</v>
          </cell>
          <cell r="C13800" t="str">
            <v>M</v>
          </cell>
          <cell r="D13800">
            <v>0</v>
          </cell>
          <cell r="E13800">
            <v>0</v>
          </cell>
          <cell r="F13800" t="str">
            <v>SINAPI JUNHO 2025</v>
          </cell>
        </row>
        <row r="13801">
          <cell r="A13801">
            <v>96986</v>
          </cell>
          <cell r="B13801" t="str">
            <v>HASTE DE ATERRAMENTO, DIÂMETRO 3/4", COM 3 METROS - FORNECIMENTO E INSTALAÇÃO. AF_08/2023</v>
          </cell>
          <cell r="C13801" t="str">
            <v>UN</v>
          </cell>
          <cell r="D13801">
            <v>161.32</v>
          </cell>
          <cell r="E13801">
            <v>163.22</v>
          </cell>
          <cell r="F13801" t="str">
            <v>SINAPI JUNHO 2025</v>
          </cell>
        </row>
        <row r="13802">
          <cell r="A13802">
            <v>96985</v>
          </cell>
          <cell r="B13802" t="str">
            <v>HASTE DE ATERRAMENTO, DIÂMETRO 5/8", COM 3 METROS - FORNECIMENTO E INSTALAÇÃO. AF_08/2023</v>
          </cell>
          <cell r="C13802" t="str">
            <v>UN</v>
          </cell>
          <cell r="D13802">
            <v>108.29</v>
          </cell>
          <cell r="E13802">
            <v>109.5</v>
          </cell>
          <cell r="F13802" t="str">
            <v>SINAPI JUNHO 2025</v>
          </cell>
        </row>
        <row r="13803">
          <cell r="A13803">
            <v>96988</v>
          </cell>
          <cell r="B13803" t="str">
            <v>MASTRO 1 ½", COM 3 METROS, PARA SPDA - FORNECIMENTO E INSTALAÇÃO. AF_08/2023</v>
          </cell>
          <cell r="C13803" t="str">
            <v>UN</v>
          </cell>
          <cell r="D13803">
            <v>179.97</v>
          </cell>
          <cell r="E13803">
            <v>180.78</v>
          </cell>
          <cell r="F13803" t="str">
            <v>SINAPI JUNHO 2025</v>
          </cell>
        </row>
        <row r="13804">
          <cell r="A13804">
            <v>104746</v>
          </cell>
          <cell r="B13804" t="str">
            <v>MINI CAPTOR PARA SPDA - FORNECIMENTO E INSTALAÇÃO. AF_08/2023</v>
          </cell>
          <cell r="C13804" t="str">
            <v>UN</v>
          </cell>
          <cell r="D13804">
            <v>28.93</v>
          </cell>
          <cell r="E13804">
            <v>29.85</v>
          </cell>
          <cell r="F13804" t="str">
            <v>SINAPI JUNHO 2025</v>
          </cell>
        </row>
        <row r="13805">
          <cell r="A13805">
            <v>104747</v>
          </cell>
          <cell r="B13805" t="str">
            <v>PRESILHA PARA FIXAÇÃO DE CORDOALHA NÃO ENTERRADA PARA SPDA - FORNECIMENTO E INSTALAÇÃO. AF_08/2023</v>
          </cell>
          <cell r="C13805" t="str">
            <v>UN</v>
          </cell>
          <cell r="D13805">
            <v>0</v>
          </cell>
          <cell r="E13805">
            <v>0</v>
          </cell>
          <cell r="F13805" t="str">
            <v>SINAPI JUNHO 2025</v>
          </cell>
        </row>
        <row r="13806">
          <cell r="A13806">
            <v>96983</v>
          </cell>
          <cell r="B13806" t="str">
            <v>SOLDA EXOTÉRMICA PARA SPDA - FORNECIMENTO E INSTALAÇÃO. AF_08/2023</v>
          </cell>
          <cell r="C13806" t="str">
            <v>UN</v>
          </cell>
          <cell r="D13806">
            <v>0</v>
          </cell>
          <cell r="E13806">
            <v>0</v>
          </cell>
          <cell r="F13806" t="str">
            <v>SINAPI JUNHO 2025</v>
          </cell>
        </row>
        <row r="13807">
          <cell r="A13807">
            <v>104748</v>
          </cell>
          <cell r="B13807" t="str">
            <v>SUPORTE ISOLADOR 2 DESCIDAS PARA FIXAÇÃO DA CORDOALHA DE COBRE EM MASTRO 1 1/2" DE SPDA - FORNECIMENTO E INSTALAÇÃO. AF_08/2023</v>
          </cell>
          <cell r="C13807" t="str">
            <v>UN</v>
          </cell>
          <cell r="D13807">
            <v>0</v>
          </cell>
          <cell r="E13807">
            <v>0</v>
          </cell>
          <cell r="F13807" t="str">
            <v>SINAPI JUNHO 2025</v>
          </cell>
        </row>
        <row r="13808">
          <cell r="A13808">
            <v>98463</v>
          </cell>
          <cell r="B13808" t="str">
            <v>SUPORTE ISOLADOR PARA FIXAÇÃO DA CORDOALHA DE COBRE EM ALVENARIA OU CONCRETO - FORNECIMENTO E INSTALAÇÃO. AF_08/2023</v>
          </cell>
          <cell r="C13808" t="str">
            <v>UN</v>
          </cell>
          <cell r="D13808">
            <v>27.25</v>
          </cell>
          <cell r="E13808">
            <v>28.77</v>
          </cell>
          <cell r="F13808" t="str">
            <v>SINAPI JUNHO 2025</v>
          </cell>
        </row>
        <row r="13809">
          <cell r="A13809">
            <v>104827</v>
          </cell>
          <cell r="B13809" t="str">
            <v>INSTALAÇÃO E FORNECIMENTO DE PAINEL FIXO NA PAREDE COM TOMADAS E SAÍDAS PARA GASES MEDICINAIS. AF_11/2023</v>
          </cell>
          <cell r="C13809" t="str">
            <v>UN</v>
          </cell>
          <cell r="D13809">
            <v>0</v>
          </cell>
          <cell r="E13809">
            <v>0</v>
          </cell>
          <cell r="F13809" t="str">
            <v>SINAPI JUNHO 2025</v>
          </cell>
        </row>
        <row r="13810">
          <cell r="A13810">
            <v>104828</v>
          </cell>
          <cell r="B13810" t="str">
            <v>INSTALAÇÃO E FORNECIMENTO DE PAINEL SUSPENSO COM TOMADAS E SAÍDAS PARA GASES MEDICINAIS. AF_11/2023</v>
          </cell>
          <cell r="C13810" t="str">
            <v>UN</v>
          </cell>
          <cell r="D13810">
            <v>0</v>
          </cell>
          <cell r="E13810">
            <v>0</v>
          </cell>
          <cell r="F13810" t="str">
            <v>SINAPI JUNHO 2025</v>
          </cell>
        </row>
        <row r="13811">
          <cell r="A13811">
            <v>104824</v>
          </cell>
          <cell r="B13811" t="str">
            <v>INSTALAÇÃO E FORNECIMENTO DE POSTO PAREDE, INTERNO OU EXTERNO, PARA REDE DE GASES HOSPITALARES, COM VÁLVULA DE IMPACTO P/ESTANQUEIDADE, PRESSÃO MÁX. TRAB. 8,0 KGF/CM2, CONEXÕES, COM CANOPLA PLÁSTICA COM INDICAÇÃO DO TIPO DE GÁS, COMPLETO. AF_11/2023</v>
          </cell>
          <cell r="C13811" t="str">
            <v>UN</v>
          </cell>
          <cell r="D13811">
            <v>0</v>
          </cell>
          <cell r="E13811">
            <v>0</v>
          </cell>
          <cell r="F13811" t="str">
            <v>SINAPI JUNHO 2025</v>
          </cell>
        </row>
        <row r="13812">
          <cell r="A13812">
            <v>104826</v>
          </cell>
          <cell r="B13812" t="str">
            <v>INSTALAÇÃO E FORNECIMENTO DE RÉGUA DE INALOTERAPIA DE PAREDE PARA REDE DE GÁS COMPRIMIDO, COM 3 PONTOS DE CONSUMO DE GASES IDENTIFICADOS, EM PERFIL DE ALUMÍNIO, APROX. 40 CM, INCLUI VÁLVULA DE IMPACTO E CONEXÕES EM LATÃO, COMPLETO. AF_11/2023</v>
          </cell>
          <cell r="C13812" t="str">
            <v>UN</v>
          </cell>
          <cell r="D13812">
            <v>0</v>
          </cell>
          <cell r="E13812">
            <v>0</v>
          </cell>
          <cell r="F13812" t="str">
            <v>SINAPI JUNHO 2025</v>
          </cell>
        </row>
        <row r="13813">
          <cell r="A13813">
            <v>104825</v>
          </cell>
          <cell r="B13813" t="str">
            <v>INSTALAÇÃO E FORNECIMENTO DE RÉGUA DE INALOTERAPIA DE PAREDE PARA REDE DE GÁS OXIGÊNIO, COM 3 PONTOS DE CONSUMO DE GASES IDENTIFICADOS, EM PERFIL DE ALUMÍNIO ANODIZ., APROX. 40 CM, INCLUI VÁLVULA DE IMPACTO E CONEXÕES EM LATÃO, COMPLETO. AF_11/2023</v>
          </cell>
          <cell r="C13813" t="str">
            <v>UN</v>
          </cell>
          <cell r="D13813">
            <v>0</v>
          </cell>
          <cell r="E13813">
            <v>0</v>
          </cell>
          <cell r="F13813" t="str">
            <v>SINAPI JUNHO 2025</v>
          </cell>
        </row>
        <row r="13814">
          <cell r="A13814">
            <v>104993</v>
          </cell>
          <cell r="B13814" t="str">
            <v>CAIXA DE EMBUTIR EM AÇO GALVANIZADO PARA ABRIGO DE HIDRÔMETRO - FORNECIMENTO E INSTALAÇÃO (EXCLUSIVE HIDRÔMETRO). AF_03/2024</v>
          </cell>
          <cell r="C13814" t="str">
            <v>UN</v>
          </cell>
          <cell r="D13814">
            <v>0</v>
          </cell>
          <cell r="E13814">
            <v>0</v>
          </cell>
          <cell r="F13814" t="str">
            <v>SINAPI JUNHO 2025</v>
          </cell>
        </row>
        <row r="13815">
          <cell r="A13815">
            <v>104994</v>
          </cell>
          <cell r="B13815" t="str">
            <v>CAIXA DE EMBUTIR EM POLICARBONATO PARA ABRIGO DE HIDRÔMETRO - FORNECIMENTO E INSTALAÇÃO (EXCLUSIVE HIDRÔMETRO). AF_03/2024</v>
          </cell>
          <cell r="C13815" t="str">
            <v>UN</v>
          </cell>
          <cell r="D13815">
            <v>0</v>
          </cell>
          <cell r="E13815">
            <v>0</v>
          </cell>
          <cell r="F13815" t="str">
            <v>SINAPI JUNHO 2025</v>
          </cell>
        </row>
        <row r="13816">
          <cell r="A13816">
            <v>104995</v>
          </cell>
          <cell r="B13816" t="str">
            <v>CAIXA DE EMBUTIR EM POLIPROPILENO PARA ABRIGO DE HIDRÔMETRO - FORNECIMENTO E INSTALAÇÃO (EXCLUSIVE HIDRÔMETRO). AF_03/2024</v>
          </cell>
          <cell r="C13816" t="str">
            <v>UN</v>
          </cell>
          <cell r="D13816">
            <v>0</v>
          </cell>
          <cell r="E13816">
            <v>0</v>
          </cell>
          <cell r="F13816" t="str">
            <v>SINAPI JUNHO 2025</v>
          </cell>
        </row>
        <row r="13817">
          <cell r="A13817">
            <v>104996</v>
          </cell>
          <cell r="B13817" t="str">
            <v>CAIXA DE SOBREPOR EM AÇO GALVANIZADO PARA ABRIGO DE HIDRÔMETRO - FORNECIMENTO E INSTALAÇÃO (EXCLUSIVE HIDRÔMETRO). AF_03/2024</v>
          </cell>
          <cell r="C13817" t="str">
            <v>UN</v>
          </cell>
          <cell r="D13817">
            <v>0</v>
          </cell>
          <cell r="E13817">
            <v>0</v>
          </cell>
          <cell r="F13817" t="str">
            <v>SINAPI JUNHO 2025</v>
          </cell>
        </row>
        <row r="13818">
          <cell r="A13818">
            <v>95676</v>
          </cell>
          <cell r="B13818" t="str">
            <v>CAIXA EM CONCRETO PRÉ-MOLDADO PARA ABRIGO DE HIDRÔMETRO COM DN 20 MM - FORNECIMENTO E INSTALAÇÃO. AF_03/2024</v>
          </cell>
          <cell r="C13818" t="str">
            <v>UN</v>
          </cell>
          <cell r="D13818">
            <v>109.78</v>
          </cell>
          <cell r="E13818">
            <v>111.04</v>
          </cell>
          <cell r="F13818" t="str">
            <v>SINAPI JUNHO 2025</v>
          </cell>
        </row>
        <row r="13819">
          <cell r="A13819">
            <v>95677</v>
          </cell>
          <cell r="B13819" t="str">
            <v>CAIXA EM CONCRETO PRÉ-MOLDADO PARA ABRIGO DE HIDRÔMETRO COM DN 25 MM - FORNECIMENTO E INSTALAÇÃO (EXCLUSIVE HIDRÔMETRO). AF_03/2024</v>
          </cell>
          <cell r="C13819" t="str">
            <v>UN</v>
          </cell>
          <cell r="D13819">
            <v>0</v>
          </cell>
          <cell r="E13819">
            <v>0</v>
          </cell>
          <cell r="F13819" t="str">
            <v>SINAPI JUNHO 2025</v>
          </cell>
        </row>
        <row r="13820">
          <cell r="A13820">
            <v>105135</v>
          </cell>
          <cell r="B13820" t="str">
            <v>HIDRÔMETRO DN 1 1/2", 20 M³/H - FORNECIMENTO E INSTALAÇÃO. AF_03/2024</v>
          </cell>
          <cell r="C13820" t="str">
            <v>UN</v>
          </cell>
          <cell r="D13820">
            <v>975.95</v>
          </cell>
          <cell r="E13820">
            <v>979.54</v>
          </cell>
          <cell r="F13820" t="str">
            <v>SINAPI JUNHO 2025</v>
          </cell>
        </row>
        <row r="13821">
          <cell r="A13821">
            <v>104998</v>
          </cell>
          <cell r="B13821" t="str">
            <v>HIDRÔMETRO DN 1", 10 M³/H - FORNECIMENTO E INSTALAÇÃO. AF_03/2024</v>
          </cell>
          <cell r="C13821" t="str">
            <v>UN</v>
          </cell>
          <cell r="D13821">
            <v>597.29999999999995</v>
          </cell>
          <cell r="E13821">
            <v>600.41</v>
          </cell>
          <cell r="F13821" t="str">
            <v>SINAPI JUNHO 2025</v>
          </cell>
        </row>
        <row r="13822">
          <cell r="A13822">
            <v>104997</v>
          </cell>
          <cell r="B13822" t="str">
            <v>HIDRÔMETRO DN 1", 7 M³/H - FORNECIMENTO E INSTALAÇÃO. AF_03/2024</v>
          </cell>
          <cell r="C13822" t="str">
            <v>UN</v>
          </cell>
          <cell r="D13822">
            <v>446.36</v>
          </cell>
          <cell r="E13822">
            <v>449.47</v>
          </cell>
          <cell r="F13822" t="str">
            <v>SINAPI JUNHO 2025</v>
          </cell>
        </row>
        <row r="13823">
          <cell r="A13823">
            <v>95673</v>
          </cell>
          <cell r="B13823" t="str">
            <v>HIDRÔMETRO DN 1/2", 1,5 M3/H - FORNECIMENTO E INSTALAÇÃO. AF_03/2024</v>
          </cell>
          <cell r="C13823" t="str">
            <v>UN</v>
          </cell>
          <cell r="D13823">
            <v>130.18</v>
          </cell>
          <cell r="E13823">
            <v>132.25</v>
          </cell>
          <cell r="F13823" t="str">
            <v>SINAPI JUNHO 2025</v>
          </cell>
        </row>
        <row r="13824">
          <cell r="A13824">
            <v>95674</v>
          </cell>
          <cell r="B13824" t="str">
            <v>HIDRÔMETRO DN 1/2", 3,0 M3/H - FORNECIMENTO E INSTALAÇÃO. AF_03/2024</v>
          </cell>
          <cell r="C13824" t="str">
            <v>UN</v>
          </cell>
          <cell r="D13824">
            <v>138.12</v>
          </cell>
          <cell r="E13824">
            <v>140.19</v>
          </cell>
          <cell r="F13824" t="str">
            <v>SINAPI JUNHO 2025</v>
          </cell>
        </row>
        <row r="13825">
          <cell r="A13825">
            <v>104992</v>
          </cell>
          <cell r="B13825" t="str">
            <v>HIDRÔMETRO DN 2", 30 M³/H - FORNECIMENTO E INSTALAÇÃO. AF_03/2024</v>
          </cell>
          <cell r="C13825" t="str">
            <v>UN</v>
          </cell>
          <cell r="D13825">
            <v>1362.58</v>
          </cell>
          <cell r="E13825">
            <v>1366.65</v>
          </cell>
          <cell r="F13825" t="str">
            <v>SINAPI JUNHO 2025</v>
          </cell>
        </row>
        <row r="13826">
          <cell r="A13826">
            <v>95675</v>
          </cell>
          <cell r="B13826" t="str">
            <v>HIDRÔMETRO DN 3/4", 5,0 M3/H - FORNECIMENTO E INSTALAÇÃO. AF_03/2024</v>
          </cell>
          <cell r="C13826" t="str">
            <v>UN</v>
          </cell>
          <cell r="D13826">
            <v>170.41</v>
          </cell>
          <cell r="E13826">
            <v>172.97</v>
          </cell>
          <cell r="F13826" t="str">
            <v>SINAPI JUNHO 2025</v>
          </cell>
        </row>
        <row r="13827">
          <cell r="A13827">
            <v>95648</v>
          </cell>
          <cell r="B13827" t="str">
            <v>KIT CAVALETE PARA MEDIÇÃO DE ÁGUA - ENTRADA INDIVIDUALIZADA, EM CPVC DN 28 MM (1"), PARA 1 MEDIDOR - FORNECIMENTO E INSTALAÇÃO (EXCLUSIVE HIDRÔMETRO). AF_03/2024</v>
          </cell>
          <cell r="C13827" t="str">
            <v>UN</v>
          </cell>
          <cell r="D13827">
            <v>598.78</v>
          </cell>
          <cell r="E13827">
            <v>606.64</v>
          </cell>
          <cell r="F13827" t="str">
            <v>SINAPI JUNHO 2025</v>
          </cell>
        </row>
        <row r="13828">
          <cell r="A13828">
            <v>95649</v>
          </cell>
          <cell r="B13828" t="str">
            <v>KIT CAVALETE PARA MEDIÇÃO DE ÁGUA - ENTRADA INDIVIDUALIZADA, EM CPVC DN 28 MM (1"), PARA 2 MEDIDORES - FORNECIMENTO E INSTALAÇÃO (EXCLUSIVE HIDRÔMETRO). AF_03/2024</v>
          </cell>
          <cell r="C13828" t="str">
            <v>UN</v>
          </cell>
          <cell r="D13828">
            <v>1036.97</v>
          </cell>
          <cell r="E13828">
            <v>1050.7</v>
          </cell>
          <cell r="F13828" t="str">
            <v>SINAPI JUNHO 2025</v>
          </cell>
        </row>
        <row r="13829">
          <cell r="A13829">
            <v>95650</v>
          </cell>
          <cell r="B13829" t="str">
            <v>KIT CAVALETE PARA MEDIÇÃO DE ÁGUA - ENTRADA INDIVIDUALIZADA, EM CPVC DN 28 MM (1"), PARA 3 MEDIDORES - FORNECIMENTO E INSTALAÇÃO (EXCLUSIVE HIDRÔMETRO). AF_03/2024</v>
          </cell>
          <cell r="C13829" t="str">
            <v>UN</v>
          </cell>
          <cell r="D13829">
            <v>1515.78</v>
          </cell>
          <cell r="E13829">
            <v>1536.08</v>
          </cell>
          <cell r="F13829" t="str">
            <v>SINAPI JUNHO 2025</v>
          </cell>
        </row>
        <row r="13830">
          <cell r="A13830">
            <v>95651</v>
          </cell>
          <cell r="B13830" t="str">
            <v>KIT CAVALETE PARA MEDIÇÃO DE ÁGUA - ENTRADA INDIVIDUALIZADA, EM CPVC DN 28 MM (1"), PARA 4 MEDIDORES - FORNECIMENTO E INSTALAÇÃO (EXCLUSIVE HIDRÔMETRO). AF_03/2024</v>
          </cell>
          <cell r="C13830" t="str">
            <v>UN</v>
          </cell>
          <cell r="D13830">
            <v>1970.41</v>
          </cell>
          <cell r="E13830">
            <v>1996.79</v>
          </cell>
          <cell r="F13830" t="str">
            <v>SINAPI JUNHO 2025</v>
          </cell>
        </row>
        <row r="13831">
          <cell r="A13831">
            <v>95652</v>
          </cell>
          <cell r="B13831" t="str">
            <v>KIT CAVALETE PARA MEDIÇÃO DE ÁGUA - ENTRADA INDIVIDUALIZADA, EM CPVC DN 35 MM (1 1/4"), PARA 1 MEDIDOR - FORNECIMENTO E INSTALAÇÃO (EXCLUSIVE HIDRÔMETRO). AF_03/2024</v>
          </cell>
          <cell r="C13831" t="str">
            <v>UN</v>
          </cell>
          <cell r="D13831">
            <v>741.61</v>
          </cell>
          <cell r="E13831">
            <v>750.38</v>
          </cell>
          <cell r="F13831" t="str">
            <v>SINAPI JUNHO 2025</v>
          </cell>
        </row>
        <row r="13832">
          <cell r="A13832">
            <v>95653</v>
          </cell>
          <cell r="B13832" t="str">
            <v>KIT CAVALETE PARA MEDIÇÃO DE ÁGUA - ENTRADA INDIVIDUALIZADA, EM CPVC DN 35 MM (1 1/4"), PARA 2 MEDIDORES - FORNECIMENTO E INSTALAÇÃO (EXCLUSIVE HIDRÔMETRO). AF_03/2024</v>
          </cell>
          <cell r="C13832" t="str">
            <v>UN</v>
          </cell>
          <cell r="D13832">
            <v>1320.75</v>
          </cell>
          <cell r="E13832">
            <v>1336.27</v>
          </cell>
          <cell r="F13832" t="str">
            <v>SINAPI JUNHO 2025</v>
          </cell>
        </row>
        <row r="13833">
          <cell r="A13833">
            <v>95654</v>
          </cell>
          <cell r="B13833" t="str">
            <v>KIT CAVALETE PARA MEDIÇÃO DE ÁGUA - ENTRADA INDIVIDUALIZADA, EM CPVC DN 35 MM (1 1/4"), PARA 3 MEDIDORES - FORNECIMENTO E INSTALAÇÃO (EXCLUSIVE HIDRÔMETRO). AF_03/2024</v>
          </cell>
          <cell r="C13833" t="str">
            <v>UN</v>
          </cell>
          <cell r="D13833">
            <v>1946.09</v>
          </cell>
          <cell r="E13833">
            <v>1969.14</v>
          </cell>
          <cell r="F13833" t="str">
            <v>SINAPI JUNHO 2025</v>
          </cell>
        </row>
        <row r="13834">
          <cell r="A13834">
            <v>95655</v>
          </cell>
          <cell r="B13834" t="str">
            <v>KIT CAVALETE PARA MEDIÇÃO DE ÁGUA - ENTRADA INDIVIDUALIZADA, EM CPVC DN 35 MM (1 1/4"), PARA 4 MEDIDORES - FORNECIMENTO E INSTALAÇÃO (EXCLUSIVE HIDRÔMETRO). AF_03/2024</v>
          </cell>
          <cell r="C13834" t="str">
            <v>UN</v>
          </cell>
          <cell r="D13834">
            <v>2540.4499999999998</v>
          </cell>
          <cell r="E13834">
            <v>2570.46</v>
          </cell>
          <cell r="F13834" t="str">
            <v>SINAPI JUNHO 2025</v>
          </cell>
        </row>
        <row r="13835">
          <cell r="A13835">
            <v>95657</v>
          </cell>
          <cell r="B13835" t="str">
            <v>KIT CAVALETE PARA MEDIÇÃO DE ÁGUA - ENTRADA INDIVIDUALIZADA, EM PPR PN20 DN 25 MM (3/4") PARA 1 MEDIDOR - FORNECIMENTO E INSTALAÇÃO (EXCLUSIVE HIDRÔMETRO). AF_03/2024</v>
          </cell>
          <cell r="C13835" t="str">
            <v>UN</v>
          </cell>
          <cell r="D13835">
            <v>325.62</v>
          </cell>
          <cell r="E13835">
            <v>336.78</v>
          </cell>
          <cell r="F13835" t="str">
            <v>SINAPI JUNHO 2025</v>
          </cell>
        </row>
        <row r="13836">
          <cell r="A13836">
            <v>95658</v>
          </cell>
          <cell r="B13836" t="str">
            <v>KIT CAVALETE PARA MEDIÇÃO DE ÁGUA - ENTRADA INDIVIDUALIZADA, EM PPR PN20 DN 25 MM (3/4") PARA 2 MEDIDORES - FORNECIMENTO E INSTALAÇÃO (EXCLUSIVE HIDRÔMETRO). AF_03/2024</v>
          </cell>
          <cell r="C13836" t="str">
            <v>UN</v>
          </cell>
          <cell r="D13836">
            <v>593.84</v>
          </cell>
          <cell r="E13836">
            <v>613.47</v>
          </cell>
          <cell r="F13836" t="str">
            <v>SINAPI JUNHO 2025</v>
          </cell>
        </row>
        <row r="13837">
          <cell r="A13837">
            <v>95659</v>
          </cell>
          <cell r="B13837" t="str">
            <v>KIT CAVALETE PARA MEDIÇÃO DE ÁGUA - ENTRADA INDIVIDUALIZADA, EM PPR PN20 DN 25 MM (3/4") PARA 3 MEDIDORES - FORNECIMENTO E INSTALAÇÃO (EXCLUSIVE HIDRÔMETRO). AF_03/2024</v>
          </cell>
          <cell r="C13837" t="str">
            <v>UN</v>
          </cell>
          <cell r="D13837">
            <v>883.95</v>
          </cell>
          <cell r="E13837">
            <v>912.95</v>
          </cell>
          <cell r="F13837" t="str">
            <v>SINAPI JUNHO 2025</v>
          </cell>
        </row>
        <row r="13838">
          <cell r="A13838">
            <v>95660</v>
          </cell>
          <cell r="B13838" t="str">
            <v>KIT CAVALETE PARA MEDIÇÃO DE ÁGUA - ENTRADA INDIVIDUALIZADA, EM PPR PN20 DN 25 MM (3/4") PARA 4 MEDIDORES - FORNECIMENTO E INSTALAÇÃO (EXCLUSIVE HIDRÔMETRO). AF_03/2024</v>
          </cell>
          <cell r="C13838" t="str">
            <v>UN</v>
          </cell>
          <cell r="D13838">
            <v>1159.06</v>
          </cell>
          <cell r="E13838">
            <v>1196.8</v>
          </cell>
          <cell r="F13838" t="str">
            <v>SINAPI JUNHO 2025</v>
          </cell>
        </row>
        <row r="13839">
          <cell r="A13839">
            <v>95661</v>
          </cell>
          <cell r="B13839" t="str">
            <v>KIT CAVALETE PARA MEDIÇÃO DE ÁGUA - ENTRADA INDIVIDUALIZADA, EM PPR PN20 DN 32 MM (1") PARA 1 MEDIDOR - FORNECIMENTO E INSTALAÇÃO (EXCLUSIVE HIDRÔMETRO). AF_03/2024</v>
          </cell>
          <cell r="C13839" t="str">
            <v>UN</v>
          </cell>
          <cell r="D13839">
            <v>405.86</v>
          </cell>
          <cell r="E13839">
            <v>418.32</v>
          </cell>
          <cell r="F13839" t="str">
            <v>SINAPI JUNHO 2025</v>
          </cell>
        </row>
        <row r="13840">
          <cell r="A13840">
            <v>95662</v>
          </cell>
          <cell r="B13840" t="str">
            <v>KIT CAVALETE PARA MEDIÇÃO DE ÁGUA - ENTRADA INDIVIDUALIZADA, EM PPR PN20 DN 32 MM (1") PARA 2 MEDIDORES - FORNECIMENTO E INSTALAÇÃO (EXCLUSIVE HIDRÔMETRO). AF_03/2024</v>
          </cell>
          <cell r="C13840" t="str">
            <v>UN</v>
          </cell>
          <cell r="D13840">
            <v>752.85</v>
          </cell>
          <cell r="E13840">
            <v>775.03</v>
          </cell>
          <cell r="F13840" t="str">
            <v>SINAPI JUNHO 2025</v>
          </cell>
        </row>
        <row r="13841">
          <cell r="A13841">
            <v>95663</v>
          </cell>
          <cell r="B13841" t="str">
            <v>KIT CAVALETE PARA MEDIÇÃO DE ÁGUA - ENTRADA INDIVIDUALIZADA, EM PPR PN20 DN 32 MM (1") PARA 3 MEDIDORES - FORNECIMENTO E INSTALAÇÃO (EXCLUSIVE HIDRÔMETRO). AF_03/2024</v>
          </cell>
          <cell r="C13841" t="str">
            <v>UN</v>
          </cell>
          <cell r="D13841">
            <v>1126.1600000000001</v>
          </cell>
          <cell r="E13841">
            <v>1159.07</v>
          </cell>
          <cell r="F13841" t="str">
            <v>SINAPI JUNHO 2025</v>
          </cell>
        </row>
        <row r="13842">
          <cell r="A13842">
            <v>95664</v>
          </cell>
          <cell r="B13842" t="str">
            <v>KIT CAVALETE PARA MEDIÇÃO DE ÁGUA - ENTRADA INDIVIDUALIZADA, EM PPR PN20 DN 32 MM (1") PARA 4 MEDIDORES - FORNECIMENTO E INSTALAÇÃO (EXCLUSIVE HIDRÔMETRO). AF_03/2024</v>
          </cell>
          <cell r="C13842" t="str">
            <v>UN</v>
          </cell>
          <cell r="D13842">
            <v>1479.05</v>
          </cell>
          <cell r="E13842">
            <v>1521.93</v>
          </cell>
          <cell r="F13842" t="str">
            <v>SINAPI JUNHO 2025</v>
          </cell>
        </row>
        <row r="13843">
          <cell r="A13843">
            <v>95665</v>
          </cell>
          <cell r="B13843" t="str">
            <v>KIT CAVALETE PARA MEDIÇÃO DE ÁGUA - ENTRADA INDIVIDUALIZADA, EM PPR PN25 DN 25 MM (3/4") PARA 1 MEDIDOR - FORNECIMENTO E INSTALAÇÃO (EXCLUSIVE HIDRÔMETRO). AF_03/2024</v>
          </cell>
          <cell r="C13843" t="str">
            <v>UN</v>
          </cell>
          <cell r="D13843">
            <v>360.4</v>
          </cell>
          <cell r="E13843">
            <v>372.35</v>
          </cell>
          <cell r="F13843" t="str">
            <v>SINAPI JUNHO 2025</v>
          </cell>
        </row>
        <row r="13844">
          <cell r="A13844">
            <v>95666</v>
          </cell>
          <cell r="B13844" t="str">
            <v>KIT CAVALETE PARA MEDIÇÃO DE ÁGUA - ENTRADA INDIVIDUALIZADA, EM PPR PN25 DN 25 MM (3/4") PARA 2 MEDIDORES - FORNECIMENTO E INSTALAÇÃO (EXCLUSIVE HIDRÔMETRO). AF_03/2024</v>
          </cell>
          <cell r="C13844" t="str">
            <v>UN</v>
          </cell>
          <cell r="D13844">
            <v>638.76</v>
          </cell>
          <cell r="E13844">
            <v>659.68</v>
          </cell>
          <cell r="F13844" t="str">
            <v>SINAPI JUNHO 2025</v>
          </cell>
        </row>
        <row r="13845">
          <cell r="A13845">
            <v>95667</v>
          </cell>
          <cell r="B13845" t="str">
            <v>KIT CAVALETE PARA MEDIÇÃO DE ÁGUA - ENTRADA INDIVIDUALIZADA, EM PPR PN25 DN 25 MM (3/4") PARA 3 MEDIDORES - FORNECIMENTO E INSTALAÇÃO (EXCLUSIVE HIDRÔMETRO). AF_03/2024</v>
          </cell>
          <cell r="C13845" t="str">
            <v>UN</v>
          </cell>
          <cell r="D13845">
            <v>946.04</v>
          </cell>
          <cell r="E13845">
            <v>976.97</v>
          </cell>
          <cell r="F13845" t="str">
            <v>SINAPI JUNHO 2025</v>
          </cell>
        </row>
        <row r="13846">
          <cell r="A13846">
            <v>95668</v>
          </cell>
          <cell r="B13846" t="str">
            <v>KIT CAVALETE PARA MEDIÇÃO DE ÁGUA - ENTRADA INDIVIDUALIZADA, EM PPR PN25 DN 25 MM (3/4") PARA 4 MEDIDORES - FORNECIMENTO E INSTALAÇÃO (EXCLUSIVE HIDRÔMETRO). AF_03/2024</v>
          </cell>
          <cell r="C13846" t="str">
            <v>UN</v>
          </cell>
          <cell r="D13846">
            <v>1236.25</v>
          </cell>
          <cell r="E13846">
            <v>1276.45</v>
          </cell>
          <cell r="F13846" t="str">
            <v>SINAPI JUNHO 2025</v>
          </cell>
        </row>
        <row r="13847">
          <cell r="A13847">
            <v>95669</v>
          </cell>
          <cell r="B13847" t="str">
            <v>KIT CAVALETE PARA MEDIÇÃO DE ÁGUA - ENTRADA INDIVIDUALIZADA, EM PPR PN25 DN 32 MM (1") PARA 1 MEDIDOR - FORNECIMENTO E INSTALAÇÃO (EXCLUSIVE HIDRÔMETRO). AF_03/2024</v>
          </cell>
          <cell r="C13847" t="str">
            <v>UN</v>
          </cell>
          <cell r="D13847">
            <v>436.47</v>
          </cell>
          <cell r="E13847">
            <v>449.83</v>
          </cell>
          <cell r="F13847" t="str">
            <v>SINAPI JUNHO 2025</v>
          </cell>
        </row>
        <row r="13848">
          <cell r="A13848">
            <v>95670</v>
          </cell>
          <cell r="B13848" t="str">
            <v>KIT CAVALETE PARA MEDIÇÃO DE ÁGUA - ENTRADA INDIVIDUALIZADA, EM PPR PN25 DN 32 MM (1") PARA 2 MEDIDORES - FORNECIMENTO E INSTALAÇÃO (EXCLUSIVE HIDRÔMETRO). AF_03/2024</v>
          </cell>
          <cell r="C13848" t="str">
            <v>UN</v>
          </cell>
          <cell r="D13848">
            <v>789.62</v>
          </cell>
          <cell r="E13848">
            <v>813.28</v>
          </cell>
          <cell r="F13848" t="str">
            <v>SINAPI JUNHO 2025</v>
          </cell>
        </row>
        <row r="13849">
          <cell r="A13849">
            <v>95671</v>
          </cell>
          <cell r="B13849" t="str">
            <v>KIT CAVALETE PARA MEDIÇÃO DE ÁGUA - ENTRADA INDIVIDUALIZADA, EM PPR PN25 DN 32 MM (1") PARA 3 MEDIDORES - FORNECIMENTO E INSTALAÇÃO (EXCLUSIVE HIDRÔMETRO). AF_03/2024</v>
          </cell>
          <cell r="C13849" t="str">
            <v>UN</v>
          </cell>
          <cell r="D13849">
            <v>1175.48</v>
          </cell>
          <cell r="E13849">
            <v>1210.6199999999999</v>
          </cell>
          <cell r="F13849" t="str">
            <v>SINAPI JUNHO 2025</v>
          </cell>
        </row>
        <row r="13850">
          <cell r="A13850">
            <v>95672</v>
          </cell>
          <cell r="B13850" t="str">
            <v>KIT CAVALETE PARA MEDIÇÃO DE ÁGUA - ENTRADA INDIVIDUALIZADA, EM PPR PN25 DN 32 MM (1") PARA 4 MEDIDORES - FORNECIMENTO E INSTALAÇÃO (EXCLUSIVE HIDRÔMETRO). AF_03/2024</v>
          </cell>
          <cell r="C13850" t="str">
            <v>UN</v>
          </cell>
          <cell r="D13850">
            <v>1539.67</v>
          </cell>
          <cell r="E13850">
            <v>1585.41</v>
          </cell>
          <cell r="F13850" t="str">
            <v>SINAPI JUNHO 2025</v>
          </cell>
        </row>
        <row r="13851">
          <cell r="A13851">
            <v>97741</v>
          </cell>
          <cell r="B13851" t="str">
            <v>KIT CAVALETE PARA MEDIÇÃO DE ÁGUA - ENTRADA INDIVIDUALIZADA, EM PVC 25 MM (3/4"), PARA 1 MEDIDOR - FORNECIMENTO E INSTALAÇÃO (EXCLUSIVE HIDRÔMETRO). AF_03/2024</v>
          </cell>
          <cell r="C13851" t="str">
            <v>UN</v>
          </cell>
          <cell r="D13851">
            <v>173.56</v>
          </cell>
          <cell r="E13851">
            <v>180.86</v>
          </cell>
          <cell r="F13851" t="str">
            <v>SINAPI JUNHO 2025</v>
          </cell>
        </row>
        <row r="13852">
          <cell r="A13852">
            <v>95641</v>
          </cell>
          <cell r="B13852" t="str">
            <v>KIT CAVALETE PARA MEDIÇÃO DE ÁGUA - ENTRADA INDIVIDUALIZADA, EM PVC 25 MM (3/4"), PARA 2 MEDIDORES - FORNECIMENTO E INSTALAÇÃO (EXCLUSIVE HIDRÔMETRO). AF_03/2024</v>
          </cell>
          <cell r="C13852" t="str">
            <v>UN</v>
          </cell>
          <cell r="D13852">
            <v>310.83999999999997</v>
          </cell>
          <cell r="E13852">
            <v>323.60000000000002</v>
          </cell>
          <cell r="F13852" t="str">
            <v>SINAPI JUNHO 2025</v>
          </cell>
        </row>
        <row r="13853">
          <cell r="A13853">
            <v>95642</v>
          </cell>
          <cell r="B13853" t="str">
            <v>KIT CAVALETE PARA MEDIÇÃO DE ÁGUA - ENTRADA INDIVIDUALIZADA, EM PVC 25 MM (3/4"), PARA 3 MEDIDORES - FORNECIMENTO E INSTALAÇÃO (EXCLUSIVE HIDRÔMETRO). AF_03/2024</v>
          </cell>
          <cell r="C13853" t="str">
            <v>UN</v>
          </cell>
          <cell r="D13853">
            <v>460.14</v>
          </cell>
          <cell r="E13853">
            <v>479.02</v>
          </cell>
          <cell r="F13853" t="str">
            <v>SINAPI JUNHO 2025</v>
          </cell>
        </row>
        <row r="13854">
          <cell r="A13854">
            <v>95643</v>
          </cell>
          <cell r="B13854" t="str">
            <v>KIT CAVALETE PARA MEDIÇÃO DE ÁGUA - ENTRADA INDIVIDUALIZADA, EM PVC 25 MM (3/4"), PARA 4 MEDIDORES - FORNECIMENTO E INSTALAÇÃO (EXCLUSIVE HIDRÔMETRO). AF_03/2024</v>
          </cell>
          <cell r="C13854" t="str">
            <v>UN</v>
          </cell>
          <cell r="D13854">
            <v>602.27</v>
          </cell>
          <cell r="E13854">
            <v>626.79999999999995</v>
          </cell>
          <cell r="F13854" t="str">
            <v>SINAPI JUNHO 2025</v>
          </cell>
        </row>
        <row r="13855">
          <cell r="A13855">
            <v>95644</v>
          </cell>
          <cell r="B13855" t="str">
            <v>KIT CAVALETE PARA MEDIÇÃO DE ÁGUA - ENTRADA INDIVIDUALIZADA, EM PVC 32 MM (1"), PARA 1 MEDIDOR - FORNECIMENTO E INSTALAÇÃO (EXCLUSIVE HIDRÔMETRO). AF_03/2024</v>
          </cell>
          <cell r="C13855" t="str">
            <v>UN</v>
          </cell>
          <cell r="D13855">
            <v>228.21</v>
          </cell>
          <cell r="E13855">
            <v>236.35</v>
          </cell>
          <cell r="F13855" t="str">
            <v>SINAPI JUNHO 2025</v>
          </cell>
        </row>
        <row r="13856">
          <cell r="A13856">
            <v>95645</v>
          </cell>
          <cell r="B13856" t="str">
            <v>KIT CAVALETE PARA MEDIÇÃO DE ÁGUA - ENTRADA INDIVIDUALIZADA, EM PVC 32 MM (1"), PARA 2 MEDIDORES - FORNECIMENTO E INSTALAÇÃO (EXCLUSIVE HIDRÔMETRO). AF_03/2024</v>
          </cell>
          <cell r="C13856" t="str">
            <v>UN</v>
          </cell>
          <cell r="D13856">
            <v>419.12</v>
          </cell>
          <cell r="E13856">
            <v>433.55</v>
          </cell>
          <cell r="F13856" t="str">
            <v>SINAPI JUNHO 2025</v>
          </cell>
        </row>
        <row r="13857">
          <cell r="A13857">
            <v>95646</v>
          </cell>
          <cell r="B13857" t="str">
            <v>KIT CAVALETE PARA MEDIÇÃO DE ÁGUA - ENTRADA INDIVIDUALIZADA, EM PVC 32 MM (1"), PARA 3 MEDIDORES - FORNECIMENTO E INSTALAÇÃO (EXCLUSIVE HIDRÔMETRO). AF_03/2024</v>
          </cell>
          <cell r="C13857" t="str">
            <v>UN</v>
          </cell>
          <cell r="D13857">
            <v>625.04999999999995</v>
          </cell>
          <cell r="E13857">
            <v>646.49</v>
          </cell>
          <cell r="F13857" t="str">
            <v>SINAPI JUNHO 2025</v>
          </cell>
        </row>
        <row r="13858">
          <cell r="A13858">
            <v>95647</v>
          </cell>
          <cell r="B13858" t="str">
            <v>KIT CAVALETE PARA MEDIÇÃO DE ÁGUA - ENTRADA INDIVIDUALIZADA, EM PVC 32 MM (1"), PARA 4 MEDIDORES - FORNECIMENTO E INSTALAÇÃO (EXCLUSIVE HIDRÔMETRO). AF_03/2024</v>
          </cell>
          <cell r="C13858" t="str">
            <v>UN</v>
          </cell>
          <cell r="D13858">
            <v>820.14</v>
          </cell>
          <cell r="E13858">
            <v>848.04</v>
          </cell>
          <cell r="F13858" t="str">
            <v>SINAPI JUNHO 2025</v>
          </cell>
        </row>
        <row r="13859">
          <cell r="A13859">
            <v>95636</v>
          </cell>
          <cell r="B13859" t="str">
            <v>KIT CAVALETE PARA MEDIÇÃO DE ÁGUA - ENTRADA PRINCIPAL, EM AÇO GALVANIZADO DN 25 MM (1") - FORNECIMENTO E INSTALAÇÃO (EXCLUSIVE HIDRÔMETRO). AF_03/2024</v>
          </cell>
          <cell r="C13859" t="str">
            <v>UN</v>
          </cell>
          <cell r="D13859">
            <v>402.69</v>
          </cell>
          <cell r="E13859">
            <v>419.67</v>
          </cell>
          <cell r="F13859" t="str">
            <v>SINAPI JUNHO 2025</v>
          </cell>
        </row>
        <row r="13860">
          <cell r="A13860">
            <v>95637</v>
          </cell>
          <cell r="B13860" t="str">
            <v>KIT CAVALETE PARA MEDIÇÃO DE ÁGUA - ENTRADA PRINCIPAL, EM AÇO GALVANIZADO DN 32 MM (1 1/4") - FORNECIMENTO E INSTALAÇÃO (EXCLUSIVE HIDRÔMETRO). AF_03/2024</v>
          </cell>
          <cell r="C13860" t="str">
            <v>UN</v>
          </cell>
          <cell r="D13860">
            <v>535.20000000000005</v>
          </cell>
          <cell r="E13860">
            <v>555.42999999999995</v>
          </cell>
          <cell r="F13860" t="str">
            <v>SINAPI JUNHO 2025</v>
          </cell>
        </row>
        <row r="13861">
          <cell r="A13861">
            <v>95638</v>
          </cell>
          <cell r="B13861" t="str">
            <v>KIT CAVALETE PARA MEDIÇÃO DE ÁGUA - ENTRADA PRINCIPAL, EM AÇO GALVANIZADO DN 40 MM (1 1/2") - FORNECIMENTO E INSTALAÇÃO (EXCLUSIVE HIDRÔMETRO). AF_03/2024</v>
          </cell>
          <cell r="C13861" t="str">
            <v>UN</v>
          </cell>
          <cell r="D13861">
            <v>662.14</v>
          </cell>
          <cell r="E13861">
            <v>686.11</v>
          </cell>
          <cell r="F13861" t="str">
            <v>SINAPI JUNHO 2025</v>
          </cell>
        </row>
        <row r="13862">
          <cell r="A13862">
            <v>95639</v>
          </cell>
          <cell r="B13862" t="str">
            <v>KIT CAVALETE PARA MEDIÇÃO DE ÁGUA - ENTRADA PRINCIPAL, EM AÇO GALVANIZADO DN 50 MM (2") - FORNECIMENTO E INSTALAÇÃO (EXCLUSIVE HIDRÔMETRO). AF_03/2024</v>
          </cell>
          <cell r="C13862" t="str">
            <v>UN</v>
          </cell>
          <cell r="D13862">
            <v>909.81</v>
          </cell>
          <cell r="E13862">
            <v>938.42</v>
          </cell>
          <cell r="F13862" t="str">
            <v>SINAPI JUNHO 2025</v>
          </cell>
        </row>
        <row r="13863">
          <cell r="A13863">
            <v>95634</v>
          </cell>
          <cell r="B13863" t="str">
            <v>KIT CAVALETE PARA MEDIÇÃO DE ÁGUA - ENTRADA PRINCIPAL, EM PVC 20 MM (1/2") - FORNECIMENTO E INSTALAÇÃO (EXCLUSIVE HIDRÔMETRO). AF_03/2024</v>
          </cell>
          <cell r="C13863" t="str">
            <v>UN</v>
          </cell>
          <cell r="D13863">
            <v>203.41</v>
          </cell>
          <cell r="E13863">
            <v>209.56</v>
          </cell>
          <cell r="F13863" t="str">
            <v>SINAPI JUNHO 2025</v>
          </cell>
        </row>
        <row r="13864">
          <cell r="A13864">
            <v>95635</v>
          </cell>
          <cell r="B13864" t="str">
            <v>KIT CAVALETE PARA MEDIÇÃO DE ÁGUA - ENTRADA PRINCIPAL, EM PVC 25 MM (3/4") - FORNECIMENTO E INSTALAÇÃO (EXCLUSIVE HIDRÔMETRO). AF_03/2024</v>
          </cell>
          <cell r="C13864" t="str">
            <v>UN</v>
          </cell>
          <cell r="D13864">
            <v>214.14</v>
          </cell>
          <cell r="E13864">
            <v>221.27</v>
          </cell>
          <cell r="F13864" t="str">
            <v>SINAPI JUNHO 2025</v>
          </cell>
        </row>
        <row r="13865">
          <cell r="A13865">
            <v>98751</v>
          </cell>
          <cell r="B13865" t="str">
            <v>SOLDA DE TOPO EM CHAPA/PERFIL/TUBO DE AÇO CHANFRADO, ESPESSURA=1/2''. AF_06/2018</v>
          </cell>
          <cell r="C13865" t="str">
            <v>M</v>
          </cell>
          <cell r="D13865">
            <v>123.52</v>
          </cell>
          <cell r="E13865">
            <v>128.24</v>
          </cell>
          <cell r="F13865" t="str">
            <v>SINAPI JUNHO 2025</v>
          </cell>
        </row>
        <row r="13866">
          <cell r="A13866">
            <v>98746</v>
          </cell>
          <cell r="B13866" t="str">
            <v>SOLDA DE TOPO EM CHAPA/PERFIL/TUBO DE AÇO CHANFRADO, ESPESSURA=1/4''. AF_06/2018</v>
          </cell>
          <cell r="C13866" t="str">
            <v>M</v>
          </cell>
          <cell r="D13866">
            <v>63.99</v>
          </cell>
          <cell r="E13866">
            <v>68.11</v>
          </cell>
          <cell r="F13866" t="str">
            <v>SINAPI JUNHO 2025</v>
          </cell>
        </row>
        <row r="13867">
          <cell r="A13867">
            <v>98753</v>
          </cell>
          <cell r="B13867" t="str">
            <v>SOLDA DE TOPO EM CHAPA/PERFIL/TUBO DE AÇO CHANFRADO, ESPESSURA=3/4''. AF_06/2018</v>
          </cell>
          <cell r="C13867" t="str">
            <v>M</v>
          </cell>
          <cell r="D13867">
            <v>217.34</v>
          </cell>
          <cell r="E13867">
            <v>222.64</v>
          </cell>
          <cell r="F13867" t="str">
            <v>SINAPI JUNHO 2025</v>
          </cell>
        </row>
        <row r="13868">
          <cell r="A13868">
            <v>98750</v>
          </cell>
          <cell r="B13868" t="str">
            <v>SOLDA DE TOPO EM CHAPA/PERFIL/TUBO DE AÇO CHANFRADO, ESPESSURA=3/8''. AF_06/2018</v>
          </cell>
          <cell r="C13868" t="str">
            <v>M</v>
          </cell>
          <cell r="D13868">
            <v>88.58</v>
          </cell>
          <cell r="E13868">
            <v>92.99</v>
          </cell>
          <cell r="F13868" t="str">
            <v>SINAPI JUNHO 2025</v>
          </cell>
        </row>
        <row r="13869">
          <cell r="A13869">
            <v>98749</v>
          </cell>
          <cell r="B13869" t="str">
            <v>SOLDA DE TOPO EM CHAPA/PERFIL/TUBO DE AÇO CHANFRADO, ESPESSURA=5/16''. AF_06/2018</v>
          </cell>
          <cell r="C13869" t="str">
            <v>M</v>
          </cell>
          <cell r="D13869">
            <v>75.180000000000007</v>
          </cell>
          <cell r="E13869">
            <v>79.459999999999994</v>
          </cell>
          <cell r="F13869" t="str">
            <v>SINAPI JUNHO 2025</v>
          </cell>
        </row>
        <row r="13870">
          <cell r="A13870">
            <v>98752</v>
          </cell>
          <cell r="B13870" t="str">
            <v>SOLDA DE TOPO EM CHAPA/PERFIL/TUBO DE AÇO CHANFRADO, ESPESSURA=5/8''. AF_06/2018</v>
          </cell>
          <cell r="C13870" t="str">
            <v>M</v>
          </cell>
          <cell r="D13870">
            <v>165.4</v>
          </cell>
          <cell r="E13870">
            <v>170.42</v>
          </cell>
          <cell r="F13870" t="str">
            <v>SINAPI JUNHO 2025</v>
          </cell>
        </row>
        <row r="13871">
          <cell r="A13871">
            <v>98529</v>
          </cell>
          <cell r="B13871" t="str">
            <v>CORTE RASO E RECORTE DE ÁRVORE COM DIÂMETRO DE TRONCO MAIOR OU IGUAL A 0,20 M E MENOR QUE 0,40 M. AF_03/2024</v>
          </cell>
          <cell r="C13871" t="str">
            <v>UN</v>
          </cell>
          <cell r="D13871">
            <v>77.47</v>
          </cell>
          <cell r="E13871">
            <v>84.28</v>
          </cell>
          <cell r="F13871" t="str">
            <v>SINAPI JUNHO 2025</v>
          </cell>
        </row>
        <row r="13872">
          <cell r="A13872">
            <v>98530</v>
          </cell>
          <cell r="B13872" t="str">
            <v>CORTE RASO E RECORTE DE ÁRVORE COM DIÂMETRO DE TRONCO MAIOR OU IGUAL A 0,40 M E MENOR QUE 0,60 M. AF_03/2024</v>
          </cell>
          <cell r="C13872" t="str">
            <v>UN</v>
          </cell>
          <cell r="D13872">
            <v>152.07</v>
          </cell>
          <cell r="E13872">
            <v>165.41</v>
          </cell>
          <cell r="F13872" t="str">
            <v>SINAPI JUNHO 2025</v>
          </cell>
        </row>
        <row r="13873">
          <cell r="A13873">
            <v>98531</v>
          </cell>
          <cell r="B13873" t="str">
            <v>CORTE RASO E RECORTE DE ÁRVORE COM DIÂMETRO DE TRONCO MAIOR OU IGUAL A 0,60 M. AF_03/2024</v>
          </cell>
          <cell r="C13873" t="str">
            <v>UN</v>
          </cell>
          <cell r="D13873">
            <v>392.74</v>
          </cell>
          <cell r="E13873">
            <v>416.19</v>
          </cell>
          <cell r="F13873" t="str">
            <v>SINAPI JUNHO 2025</v>
          </cell>
        </row>
        <row r="13874">
          <cell r="A13874">
            <v>98524</v>
          </cell>
          <cell r="B13874" t="str">
            <v>LIMPEZA MANUAL DE VEGETAÇÃO EM TERRENO COM ENXADA. AF_03/2024</v>
          </cell>
          <cell r="C13874" t="str">
            <v>M2</v>
          </cell>
          <cell r="D13874">
            <v>4.9000000000000004</v>
          </cell>
          <cell r="E13874">
            <v>5.33</v>
          </cell>
          <cell r="F13874" t="str">
            <v>SINAPI JUNHO 2025</v>
          </cell>
        </row>
        <row r="13875">
          <cell r="A13875">
            <v>98525</v>
          </cell>
          <cell r="B13875" t="str">
            <v>LIMPEZA MECANIZADA DE CAMADA VEGETAL, VEGETAÇÃO E PEQUENAS ÁRVORES (DIÂMETRO DE TRONCO MENOR QUE 0,20 M), COM TRATOR DE ESTEIRAS. AF_03/2024</v>
          </cell>
          <cell r="C13875" t="str">
            <v>M2</v>
          </cell>
          <cell r="D13875">
            <v>0.64</v>
          </cell>
          <cell r="E13875">
            <v>0.65</v>
          </cell>
          <cell r="F13875" t="str">
            <v>SINAPI JUNHO 2025</v>
          </cell>
        </row>
        <row r="13876">
          <cell r="A13876">
            <v>98533</v>
          </cell>
          <cell r="B13876" t="str">
            <v>PODA EM ALTURA DE ÁRVORE COM DIÂMETRO DE TRONCO MAIOR OU IGUAL A 0,20 M E MENOR QUE 0,40 M. AF_03/2024</v>
          </cell>
          <cell r="C13876" t="str">
            <v>UN</v>
          </cell>
          <cell r="D13876">
            <v>117.76</v>
          </cell>
          <cell r="E13876">
            <v>124.05</v>
          </cell>
          <cell r="F13876" t="str">
            <v>SINAPI JUNHO 2025</v>
          </cell>
        </row>
        <row r="13877">
          <cell r="A13877">
            <v>98534</v>
          </cell>
          <cell r="B13877" t="str">
            <v>PODA EM ALTURA DE ÁRVORE COM DIÂMETRO DE TRONCO MAIOR OU IGUAL A 0,40 M E MENOR QUE 0,60 M. AF_03/2024</v>
          </cell>
          <cell r="C13877" t="str">
            <v>UN</v>
          </cell>
          <cell r="D13877">
            <v>325.56</v>
          </cell>
          <cell r="E13877">
            <v>342.67</v>
          </cell>
          <cell r="F13877" t="str">
            <v>SINAPI JUNHO 2025</v>
          </cell>
        </row>
        <row r="13878">
          <cell r="A13878">
            <v>98535</v>
          </cell>
          <cell r="B13878" t="str">
            <v>PODA EM ALTURA DE ÁRVORE COM DIÂMETRO DE TRONCO MAIOR OU IGUAL A 0,60 M. AF_03/2024</v>
          </cell>
          <cell r="C13878" t="str">
            <v>UN</v>
          </cell>
          <cell r="D13878">
            <v>684.06</v>
          </cell>
          <cell r="E13878">
            <v>722.61</v>
          </cell>
          <cell r="F13878" t="str">
            <v>SINAPI JUNHO 2025</v>
          </cell>
        </row>
        <row r="13879">
          <cell r="A13879">
            <v>98532</v>
          </cell>
          <cell r="B13879" t="str">
            <v>PODA EM ALTURA DE ÁRVORE COM DIÂMETRO DE TRONCO MENOR QUE 0,20 M. AF_03/2024</v>
          </cell>
          <cell r="C13879" t="str">
            <v>UN</v>
          </cell>
          <cell r="D13879">
            <v>31</v>
          </cell>
          <cell r="E13879">
            <v>32.4</v>
          </cell>
          <cell r="F13879" t="str">
            <v>SINAPI JUNHO 2025</v>
          </cell>
        </row>
        <row r="13880">
          <cell r="A13880">
            <v>98526</v>
          </cell>
          <cell r="B13880" t="str">
            <v>REMOÇÃO DE RAÍZES REMANESCENTES DE TRONCO DE ÁRVORE COM DIÂMETRO MAIOR OU IGUAL A 0,20 M E MENOR QUE 0,40 M. AF_03/2024</v>
          </cell>
          <cell r="C13880" t="str">
            <v>UN</v>
          </cell>
          <cell r="D13880">
            <v>126.88</v>
          </cell>
          <cell r="E13880">
            <v>134.07</v>
          </cell>
          <cell r="F13880" t="str">
            <v>SINAPI JUNHO 2025</v>
          </cell>
        </row>
        <row r="13881">
          <cell r="A13881">
            <v>98527</v>
          </cell>
          <cell r="B13881" t="str">
            <v>REMOÇÃO DE RAÍZES REMANESCENTES DE TRONCO DE ÁRVORE COM DIÂMETRO MAIOR OU IGUAL A 0,40 M E MENOR QUE 0,60 M. AF_03/2024</v>
          </cell>
          <cell r="C13881" t="str">
            <v>UN</v>
          </cell>
          <cell r="D13881">
            <v>210.56</v>
          </cell>
          <cell r="E13881">
            <v>222.49</v>
          </cell>
          <cell r="F13881" t="str">
            <v>SINAPI JUNHO 2025</v>
          </cell>
        </row>
        <row r="13882">
          <cell r="A13882">
            <v>98528</v>
          </cell>
          <cell r="B13882" t="str">
            <v>REMOÇÃO DE RAÍZES REMANESCENTES DE TRONCO DE ÁRVORE COM DIÂMETRO MAIOR OU IGUAL A 0,60 M. AF_03/2024</v>
          </cell>
          <cell r="C13882" t="str">
            <v>UN</v>
          </cell>
          <cell r="D13882">
            <v>277.52</v>
          </cell>
          <cell r="E13882">
            <v>293.25</v>
          </cell>
          <cell r="F13882" t="str">
            <v>SINAPI JUNHO 2025</v>
          </cell>
        </row>
        <row r="13883">
          <cell r="A13883">
            <v>94232</v>
          </cell>
          <cell r="B13883" t="str">
            <v>AMARRAÇÃO DE TELHAS CERÂMICAS OU DE CONCRETO. AF_07/2019</v>
          </cell>
          <cell r="C13883" t="str">
            <v>UN</v>
          </cell>
          <cell r="D13883">
            <v>2.94</v>
          </cell>
          <cell r="E13883">
            <v>3.21</v>
          </cell>
          <cell r="F13883" t="str">
            <v>SINAPI JUNHO 2025</v>
          </cell>
        </row>
        <row r="13884">
          <cell r="A13884">
            <v>100434</v>
          </cell>
          <cell r="B13884" t="str">
            <v>CALHA DE BEIRAL, SEMICIRCULAR DE PVC, DIAMETRO 125 MM, INCLUINDO CABECEIRAS, EMENDAS, BOCAIS, SUPORTES E VEDAÇÕES, EXCLUINDO CONDUTORES, INCLUSO TRANSPORTE VERTICAL. AF_07/2019</v>
          </cell>
          <cell r="C13884" t="str">
            <v>M</v>
          </cell>
          <cell r="D13884">
            <v>129.69</v>
          </cell>
          <cell r="E13884">
            <v>130.66999999999999</v>
          </cell>
          <cell r="F13884" t="str">
            <v>SINAPI JUNHO 2025</v>
          </cell>
        </row>
        <row r="13885">
          <cell r="A13885">
            <v>94229</v>
          </cell>
          <cell r="B13885" t="str">
            <v>CALHA EM CHAPA DE AÇO GALVANIZADO NÚMERO 24, DESENVOLVIMENTO DE 100 CM, INCLUSO TRANSPORTE VERTICAL. AF_07/2019</v>
          </cell>
          <cell r="C13885" t="str">
            <v>M</v>
          </cell>
          <cell r="D13885">
            <v>148.79</v>
          </cell>
          <cell r="E13885">
            <v>151.54</v>
          </cell>
          <cell r="F13885" t="str">
            <v>SINAPI JUNHO 2025</v>
          </cell>
        </row>
        <row r="13886">
          <cell r="A13886">
            <v>94227</v>
          </cell>
          <cell r="B13886" t="str">
            <v>CALHA EM CHAPA DE AÇO GALVANIZADO NÚMERO 24, DESENVOLVIMENTO DE 33 CM, INCLUSO TRANSPORTE VERTICAL. AF_07/2019</v>
          </cell>
          <cell r="C13886" t="str">
            <v>M</v>
          </cell>
          <cell r="D13886">
            <v>56.81</v>
          </cell>
          <cell r="E13886">
            <v>57.95</v>
          </cell>
          <cell r="F13886" t="str">
            <v>SINAPI JUNHO 2025</v>
          </cell>
        </row>
        <row r="13887">
          <cell r="A13887">
            <v>94228</v>
          </cell>
          <cell r="B13887" t="str">
            <v>CALHA EM CHAPA DE AÇO GALVANIZADO NÚMERO 24, DESENVOLVIMENTO DE 50 CM, INCLUSO TRANSPORTE VERTICAL. AF_07/2019</v>
          </cell>
          <cell r="C13887" t="str">
            <v>M</v>
          </cell>
          <cell r="D13887">
            <v>77.16</v>
          </cell>
          <cell r="E13887">
            <v>78.7</v>
          </cell>
          <cell r="F13887" t="str">
            <v>SINAPI JUNHO 2025</v>
          </cell>
        </row>
        <row r="13888">
          <cell r="A13888">
            <v>94219</v>
          </cell>
          <cell r="B13888" t="str">
            <v>CUMEEIRA E ESPIGÃO PARA TELHA CERÂMICA EMBOÇADA COM ARGAMASSA TRAÇO 1:2:9 (CIMENTO, CAL E AREIA), PARA TELHADOS COM MAIS DE 2 ÁGUAS, INCLUSO TRANSPORTE VERTICAL. AF_07/2019</v>
          </cell>
          <cell r="C13888" t="str">
            <v>M</v>
          </cell>
          <cell r="D13888">
            <v>36.19</v>
          </cell>
          <cell r="E13888">
            <v>37.82</v>
          </cell>
          <cell r="F13888" t="str">
            <v>SINAPI JUNHO 2025</v>
          </cell>
        </row>
        <row r="13889">
          <cell r="A13889">
            <v>94220</v>
          </cell>
          <cell r="B13889" t="str">
            <v>CUMEEIRA E ESPIGÃO PARA TELHA DE CONCRETO EMBOÇADA COM ARGAMASSA TRAÇO 1:2:9 (CIMENTO, CAL E AREIA), PARA TELHADOS COM MAIS DE 2 ÁGUAS, INCLUSO TRANSPORTE VERTICAL. AF_07/2019</v>
          </cell>
          <cell r="C13889" t="str">
            <v>M</v>
          </cell>
          <cell r="D13889">
            <v>58.27</v>
          </cell>
          <cell r="E13889">
            <v>59.9</v>
          </cell>
          <cell r="F13889" t="str">
            <v>SINAPI JUNHO 2025</v>
          </cell>
        </row>
        <row r="13890">
          <cell r="A13890">
            <v>100326</v>
          </cell>
          <cell r="B13890" t="str">
            <v>CUMEEIRA NORMAL PARA TELHA TRAPEZOIDAL DE AÇO, E = 0,5 MM, INCLUSO ACESSÓRIOS DE FIXAÇÃO E IÇAMENTO. AF_07/2019</v>
          </cell>
          <cell r="C13890" t="str">
            <v>M</v>
          </cell>
          <cell r="D13890">
            <v>0</v>
          </cell>
          <cell r="E13890">
            <v>0</v>
          </cell>
          <cell r="F13890" t="str">
            <v>SINAPI JUNHO 2025</v>
          </cell>
        </row>
        <row r="13891">
          <cell r="A13891">
            <v>94221</v>
          </cell>
          <cell r="B13891" t="str">
            <v>CUMEEIRA PARA TELHA CERÂMICA EMBOÇADA COM ARGAMASSA TRAÇO 1:2:9 (CIMENTO, CAL E AREIA) PARA TELHADOS COM ATÉ 2 ÁGUAS, INCLUSO TRANSPORTE VERTICAL. AF_07/2019</v>
          </cell>
          <cell r="C13891" t="str">
            <v>M</v>
          </cell>
          <cell r="D13891">
            <v>29.04</v>
          </cell>
          <cell r="E13891">
            <v>30.02</v>
          </cell>
          <cell r="F13891" t="str">
            <v>SINAPI JUNHO 2025</v>
          </cell>
        </row>
        <row r="13892">
          <cell r="A13892">
            <v>94222</v>
          </cell>
          <cell r="B13892" t="str">
            <v>CUMEEIRA PARA TELHA DE CONCRETO EMBOÇADA COM ARGAMASSA TRAÇO 1:2:9 (CIMENTO, CAL E AREIA) PARA TELHADOS COM ATÉ 2 ÁGUAS, INCLUSO TRANSPORTE VERTICAL. AF_07/2019</v>
          </cell>
          <cell r="C13892" t="str">
            <v>M</v>
          </cell>
          <cell r="D13892">
            <v>51.12</v>
          </cell>
          <cell r="E13892">
            <v>52.1</v>
          </cell>
          <cell r="F13892" t="str">
            <v>SINAPI JUNHO 2025</v>
          </cell>
        </row>
        <row r="13893">
          <cell r="A13893">
            <v>94451</v>
          </cell>
          <cell r="B13893" t="str">
            <v>CUMEEIRA PARA TELHA DE FIBROCIMENTO ESTRUTURAL E = 6 MM, INCLUSO ACESSÓRIOS DE FIXAÇÃO E IÇAMENTO. AF_07/2019</v>
          </cell>
          <cell r="C13893" t="str">
            <v>M</v>
          </cell>
          <cell r="D13893">
            <v>103.05</v>
          </cell>
          <cell r="E13893">
            <v>103.36</v>
          </cell>
          <cell r="F13893" t="str">
            <v>SINAPI JUNHO 2025</v>
          </cell>
        </row>
        <row r="13894">
          <cell r="A13894">
            <v>94223</v>
          </cell>
          <cell r="B13894" t="str">
            <v>CUMEEIRA PARA TELHA DE FIBROCIMENTO ONDULADA E = 6 MM, INCLUSO ACESSÓRIOS DE FIXAÇÃO E IÇAMENTO. AF_07/2019</v>
          </cell>
          <cell r="C13894" t="str">
            <v>M</v>
          </cell>
          <cell r="D13894">
            <v>91.21</v>
          </cell>
          <cell r="E13894">
            <v>91.52</v>
          </cell>
          <cell r="F13894" t="str">
            <v>SINAPI JUNHO 2025</v>
          </cell>
        </row>
        <row r="13895">
          <cell r="A13895">
            <v>100325</v>
          </cell>
          <cell r="B13895" t="str">
            <v>CUMEEIRA SHED PARA TELHA ONDULADA DE FIBROCIMENTO, E = 6 MM, INCLUSO ACESSÓRIOS DE FIXAÇÃO E IÇAMENTO. AF_07/2019</v>
          </cell>
          <cell r="C13895" t="str">
            <v>M</v>
          </cell>
          <cell r="D13895">
            <v>99.98</v>
          </cell>
          <cell r="E13895">
            <v>100.21</v>
          </cell>
          <cell r="F13895" t="str">
            <v>SINAPI JUNHO 2025</v>
          </cell>
        </row>
        <row r="13896">
          <cell r="A13896">
            <v>94224</v>
          </cell>
          <cell r="B13896" t="str">
            <v>EMBOÇAMENTO COM ARGAMASSA TRAÇO 1:2:9 (CIMENTO, CAL E AREIA). AF_07/2019</v>
          </cell>
          <cell r="C13896" t="str">
            <v>M</v>
          </cell>
          <cell r="D13896">
            <v>28.26</v>
          </cell>
          <cell r="E13896">
            <v>30.35</v>
          </cell>
          <cell r="F13896" t="str">
            <v>SINAPI JUNHO 2025</v>
          </cell>
        </row>
        <row r="13897">
          <cell r="A13897">
            <v>102653</v>
          </cell>
          <cell r="B13897" t="str">
            <v>ISOLAMENTO TERMOACÚSTICO COM LÃ MINERAL NA SUBCOBERTURA, INCLUSO TRANSPORTE VERTICAL. AF_07/2019</v>
          </cell>
          <cell r="C13897" t="str">
            <v>M2</v>
          </cell>
          <cell r="D13897">
            <v>0</v>
          </cell>
          <cell r="E13897">
            <v>0</v>
          </cell>
          <cell r="F13897" t="str">
            <v>SINAPI JUNHO 2025</v>
          </cell>
        </row>
        <row r="13898">
          <cell r="A13898">
            <v>100330</v>
          </cell>
          <cell r="B13898" t="str">
            <v>RETIRADA E RECOLOCAÇÃO DE TELHA CERÂMICA CAPA-CANAL, COM ATÉ DUAS ÁGUAS, INCLUSO IÇAMENTO. AF_07/2019</v>
          </cell>
          <cell r="C13898" t="str">
            <v>M2</v>
          </cell>
          <cell r="D13898">
            <v>20.2</v>
          </cell>
          <cell r="E13898">
            <v>21.27</v>
          </cell>
          <cell r="F13898" t="str">
            <v>SINAPI JUNHO 2025</v>
          </cell>
        </row>
        <row r="13899">
          <cell r="A13899">
            <v>100331</v>
          </cell>
          <cell r="B13899" t="str">
            <v>RETIRADA E RECOLOCAÇÃO DE TELHA CERÂMICA CAPA-CANAL, COM MAIS DE DUAS ÁGUAS, INCLUSO IÇAMENTO. AF_07/2019</v>
          </cell>
          <cell r="C13899" t="str">
            <v>M2</v>
          </cell>
          <cell r="D13899">
            <v>26.38</v>
          </cell>
          <cell r="E13899">
            <v>28.02</v>
          </cell>
          <cell r="F13899" t="str">
            <v>SINAPI JUNHO 2025</v>
          </cell>
        </row>
        <row r="13900">
          <cell r="A13900">
            <v>100328</v>
          </cell>
          <cell r="B13900" t="str">
            <v>RETIRADA E RECOLOCAÇÃO DE TELHA CERÂMICA DE ENCAIXE, COM ATÉ DUAS ÁGUAS, INCLUSO IÇAMENTO. AF_07/2019</v>
          </cell>
          <cell r="C13900" t="str">
            <v>M2</v>
          </cell>
          <cell r="D13900">
            <v>14.9</v>
          </cell>
          <cell r="E13900">
            <v>15.72</v>
          </cell>
          <cell r="F13900" t="str">
            <v>SINAPI JUNHO 2025</v>
          </cell>
        </row>
        <row r="13901">
          <cell r="A13901">
            <v>100329</v>
          </cell>
          <cell r="B13901" t="str">
            <v>RETIRADA E RECOLOCAÇÃO DE TELHA CERÂMICA DE ENCAIXE, COM MAIS DE DUAS ÁGUAS, INCLUSO IÇAMENTO. AF_07/2019</v>
          </cell>
          <cell r="C13901" t="str">
            <v>M2</v>
          </cell>
          <cell r="D13901">
            <v>18.53</v>
          </cell>
          <cell r="E13901">
            <v>19.670000000000002</v>
          </cell>
          <cell r="F13901" t="str">
            <v>SINAPI JUNHO 2025</v>
          </cell>
        </row>
        <row r="13902">
          <cell r="A13902">
            <v>94231</v>
          </cell>
          <cell r="B13902" t="str">
            <v>RUFO EM CHAPA DE AÇO GALVANIZADO NÚMERO 24, CORTE DE 25 CM, INCLUSO TRANSPORTE VERTICAL. AF_07/2019</v>
          </cell>
          <cell r="C13902" t="str">
            <v>M</v>
          </cell>
          <cell r="D13902">
            <v>46.72</v>
          </cell>
          <cell r="E13902">
            <v>47.5</v>
          </cell>
          <cell r="F13902" t="str">
            <v>SINAPI JUNHO 2025</v>
          </cell>
        </row>
        <row r="13903">
          <cell r="A13903">
            <v>100435</v>
          </cell>
          <cell r="B13903" t="str">
            <v>RUFO EM FIBROCIMENTO PARA TELHA ONDULADA E = 6 MM, ABA DE 26 CM, INCLUSO TRANSPORTE VERTICAL, EXCETO CONTRARRUFO. AF_07/2019</v>
          </cell>
          <cell r="C13903" t="str">
            <v>M</v>
          </cell>
          <cell r="D13903">
            <v>76.88</v>
          </cell>
          <cell r="E13903">
            <v>77.540000000000006</v>
          </cell>
          <cell r="F13903" t="str">
            <v>SINAPI JUNHO 2025</v>
          </cell>
        </row>
        <row r="13904">
          <cell r="A13904">
            <v>100327</v>
          </cell>
          <cell r="B13904" t="str">
            <v>RUFO EXTERNO/INTERNO EM CHAPA DE AÇO GALVANIZADO NÚMERO 26, CORTE DE 33 CM, INCLUSO IÇAMENTO. AF_07/2019</v>
          </cell>
          <cell r="C13904" t="str">
            <v>M</v>
          </cell>
          <cell r="D13904">
            <v>52.73</v>
          </cell>
          <cell r="E13904">
            <v>53.66</v>
          </cell>
          <cell r="F13904" t="str">
            <v>SINAPI JUNHO 2025</v>
          </cell>
        </row>
        <row r="13905">
          <cell r="A13905">
            <v>94226</v>
          </cell>
          <cell r="B13905" t="str">
            <v>SUBCOBERTURA COM MANTA PLÁSTICA REVESTIDA POR PELÍCULA DE ALUMÍNO, INCLUSO TRANSPORTE VERTICAL. AF_07/2019</v>
          </cell>
          <cell r="C13905" t="str">
            <v>M2</v>
          </cell>
          <cell r="D13905">
            <v>21.26</v>
          </cell>
          <cell r="E13905">
            <v>22.1</v>
          </cell>
          <cell r="F13905" t="str">
            <v>SINAPI JUNHO 2025</v>
          </cell>
        </row>
        <row r="13906">
          <cell r="A13906">
            <v>94201</v>
          </cell>
          <cell r="B13906" t="str">
            <v>TELHAMENTO COM TELHA CERÂMICA CAPA-CANAL, TIPO COLONIAL, COM ATÉ 2 ÁGUAS, INCLUSO TRANSPORTE VERTICAL. AF_07/2019</v>
          </cell>
          <cell r="C13906" t="str">
            <v>M2</v>
          </cell>
          <cell r="D13906">
            <v>55.81</v>
          </cell>
          <cell r="E13906">
            <v>57.14</v>
          </cell>
          <cell r="F13906" t="str">
            <v>SINAPI JUNHO 2025</v>
          </cell>
        </row>
        <row r="13907">
          <cell r="A13907">
            <v>94204</v>
          </cell>
          <cell r="B13907" t="str">
            <v>TELHAMENTO COM TELHA CERÂMICA CAPA-CANAL, TIPO COLONIAL, COM MAIS DE 2 ÁGUAS, INCLUSO TRANSPORTE VERTICAL. AF_07/2019</v>
          </cell>
          <cell r="C13907" t="str">
            <v>M2</v>
          </cell>
          <cell r="D13907">
            <v>61.96</v>
          </cell>
          <cell r="E13907">
            <v>63.86</v>
          </cell>
          <cell r="F13907" t="str">
            <v>SINAPI JUNHO 2025</v>
          </cell>
        </row>
        <row r="13908">
          <cell r="A13908">
            <v>94447</v>
          </cell>
          <cell r="B13908" t="str">
            <v>TELHAMENTO COM TELHA CERÂMICA CAPA-CANAL, TIPO PAULISTA, COM ATÉ 2 ÁGUAS, INCLUSO TRANSPORTE VERTICAL. AF_07/2019</v>
          </cell>
          <cell r="C13908" t="str">
            <v>M2</v>
          </cell>
          <cell r="D13908">
            <v>55.81</v>
          </cell>
          <cell r="E13908">
            <v>57.14</v>
          </cell>
          <cell r="F13908" t="str">
            <v>SINAPI JUNHO 2025</v>
          </cell>
        </row>
        <row r="13909">
          <cell r="A13909">
            <v>94448</v>
          </cell>
          <cell r="B13909" t="str">
            <v>TELHAMENTO COM TELHA CERÂMICA CAPA-CANAL, TIPO PAULISTA, COM MAIS DE 2 ÁGUAS, INCLUSO TRANSPORTE VERTICAL. AF_07/2019</v>
          </cell>
          <cell r="C13909" t="str">
            <v>M2</v>
          </cell>
          <cell r="D13909">
            <v>61.96</v>
          </cell>
          <cell r="E13909">
            <v>63.86</v>
          </cell>
          <cell r="F13909" t="str">
            <v>SINAPI JUNHO 2025</v>
          </cell>
        </row>
        <row r="13910">
          <cell r="A13910">
            <v>94445</v>
          </cell>
          <cell r="B13910" t="str">
            <v>TELHAMENTO COM TELHA CERÂMICA CAPA-CANAL, TIPO PLAN, COM ATÉ 2 ÁGUAS, INCLUSO TRANSPORTE VERTICAL. AF_07/2019</v>
          </cell>
          <cell r="C13910" t="str">
            <v>M2</v>
          </cell>
          <cell r="D13910">
            <v>55.81</v>
          </cell>
          <cell r="E13910">
            <v>57.14</v>
          </cell>
          <cell r="F13910" t="str">
            <v>SINAPI JUNHO 2025</v>
          </cell>
        </row>
        <row r="13911">
          <cell r="A13911">
            <v>94446</v>
          </cell>
          <cell r="B13911" t="str">
            <v>TELHAMENTO COM TELHA CERÂMICA CAPA-CANAL, TIPO PLAN, COM MAIS DE 2 ÁGUAS, INCLUSO TRANSPORTE VERTICAL. AF_07/2019</v>
          </cell>
          <cell r="C13911" t="str">
            <v>M2</v>
          </cell>
          <cell r="D13911">
            <v>61.96</v>
          </cell>
          <cell r="E13911">
            <v>63.86</v>
          </cell>
          <cell r="F13911" t="str">
            <v>SINAPI JUNHO 2025</v>
          </cell>
        </row>
        <row r="13912">
          <cell r="A13912">
            <v>94440</v>
          </cell>
          <cell r="B13912" t="str">
            <v>TELHAMENTO COM TELHA CERÂMICA DE ENCAIXE, TIPO FRANCESA, COM ATÉ 2 ÁGUAS, INCLUSO TRANSPORTE VERTICAL. AF_07/2019</v>
          </cell>
          <cell r="C13912" t="str">
            <v>M2</v>
          </cell>
          <cell r="D13912">
            <v>39.17</v>
          </cell>
          <cell r="E13912">
            <v>40.01</v>
          </cell>
          <cell r="F13912" t="str">
            <v>SINAPI JUNHO 2025</v>
          </cell>
        </row>
        <row r="13913">
          <cell r="A13913">
            <v>94441</v>
          </cell>
          <cell r="B13913" t="str">
            <v>TELHAMENTO COM TELHA CERÂMICA DE ENCAIXE, TIPO FRANCESA, COM MAIS DE 2 ÁGUAS, INCLUSO TRANSPORTE VERTICAL. AF_07/2019</v>
          </cell>
          <cell r="C13913" t="str">
            <v>M2</v>
          </cell>
          <cell r="D13913">
            <v>42.79</v>
          </cell>
          <cell r="E13913">
            <v>43.96</v>
          </cell>
          <cell r="F13913" t="str">
            <v>SINAPI JUNHO 2025</v>
          </cell>
        </row>
        <row r="13914">
          <cell r="A13914">
            <v>94195</v>
          </cell>
          <cell r="B13914" t="str">
            <v>TELHAMENTO COM TELHA CERÂMICA DE ENCAIXE, TIPO PORTUGUESA, COM ATÉ 2 ÁGUAS, INCLUSO TRANSPORTE VERTICAL. AF_07/2019</v>
          </cell>
          <cell r="C13914" t="str">
            <v>M2</v>
          </cell>
          <cell r="D13914">
            <v>39.17</v>
          </cell>
          <cell r="E13914">
            <v>40.01</v>
          </cell>
          <cell r="F13914" t="str">
            <v>SINAPI JUNHO 2025</v>
          </cell>
        </row>
        <row r="13915">
          <cell r="A13915">
            <v>94198</v>
          </cell>
          <cell r="B13915" t="str">
            <v>TELHAMENTO COM TELHA CERÂMICA DE ENCAIXE, TIPO PORTUGUESA, COM MAIS DE 2 ÁGUAS, INCLUSO TRANSPORTE VERTICAL. AF_07/2019</v>
          </cell>
          <cell r="C13915" t="str">
            <v>M2</v>
          </cell>
          <cell r="D13915">
            <v>42.79</v>
          </cell>
          <cell r="E13915">
            <v>43.96</v>
          </cell>
          <cell r="F13915" t="str">
            <v>SINAPI JUNHO 2025</v>
          </cell>
        </row>
        <row r="13916">
          <cell r="A13916">
            <v>94442</v>
          </cell>
          <cell r="B13916" t="str">
            <v>TELHAMENTO COM TELHA CERÂMICA DE ENCAIXE, TIPO ROMANA, COM ATÉ 2 ÁGUAS, INCLUSO TRANSPORTE VERTICAL. AF_07/2019</v>
          </cell>
          <cell r="C13916" t="str">
            <v>M2</v>
          </cell>
          <cell r="D13916">
            <v>39.17</v>
          </cell>
          <cell r="E13916">
            <v>40.01</v>
          </cell>
          <cell r="F13916" t="str">
            <v>SINAPI JUNHO 2025</v>
          </cell>
        </row>
        <row r="13917">
          <cell r="A13917">
            <v>94443</v>
          </cell>
          <cell r="B13917" t="str">
            <v>TELHAMENTO COM TELHA CERÂMICA DE ENCAIXE, TIPO ROMANA, COM MAIS DE 2 ÁGUAS, INCLUSO TRANSPORTE VERTICAL. AF_07/2019</v>
          </cell>
          <cell r="C13917" t="str">
            <v>M2</v>
          </cell>
          <cell r="D13917">
            <v>42.79</v>
          </cell>
          <cell r="E13917">
            <v>43.96</v>
          </cell>
          <cell r="F13917" t="str">
            <v>SINAPI JUNHO 2025</v>
          </cell>
        </row>
        <row r="13918">
          <cell r="A13918">
            <v>94213</v>
          </cell>
          <cell r="B13918" t="str">
            <v>TELHAMENTO COM TELHA DE AÇO/ALUMÍNIO E = 0,5 MM, COM ATÉ 2 ÁGUAS, INCLUSO IÇAMENTO. AF_07/2019</v>
          </cell>
          <cell r="C13918" t="str">
            <v>M2</v>
          </cell>
          <cell r="D13918">
            <v>68.209999999999994</v>
          </cell>
          <cell r="E13918">
            <v>68.64</v>
          </cell>
          <cell r="F13918" t="str">
            <v>SINAPI JUNHO 2025</v>
          </cell>
        </row>
        <row r="13919">
          <cell r="A13919">
            <v>94189</v>
          </cell>
          <cell r="B13919" t="str">
            <v>TELHAMENTO COM TELHA DE CONCRETO DE ENCAIXE, COM ATÉ 2 ÁGUAS, INCLUSO TRANSPORTE VERTICAL. AF_07/2019</v>
          </cell>
          <cell r="C13919" t="str">
            <v>M2</v>
          </cell>
          <cell r="D13919">
            <v>41.2</v>
          </cell>
          <cell r="E13919">
            <v>41.69</v>
          </cell>
          <cell r="F13919" t="str">
            <v>SINAPI JUNHO 2025</v>
          </cell>
        </row>
        <row r="13920">
          <cell r="A13920">
            <v>94192</v>
          </cell>
          <cell r="B13920" t="str">
            <v>TELHAMENTO COM TELHA DE CONCRETO DE ENCAIXE, COM MAIS DE 2 ÁGUAS, INCLUSO TRANSPORTE VERTICAL. AF_07/2019</v>
          </cell>
          <cell r="C13920" t="str">
            <v>M2</v>
          </cell>
          <cell r="D13920">
            <v>43.94</v>
          </cell>
          <cell r="E13920">
            <v>44.68</v>
          </cell>
          <cell r="F13920" t="str">
            <v>SINAPI JUNHO 2025</v>
          </cell>
        </row>
        <row r="13921">
          <cell r="A13921">
            <v>94444</v>
          </cell>
          <cell r="B13921" t="str">
            <v>TELHAMENTO COM TELHA DE ENCAIXE, TIPO FRANCESA DE VIDRO, COM ATÉ 2 ÁGUAS, INCLUSO TRANSPORTE VERTICAL. AF_07/2019</v>
          </cell>
          <cell r="C13921" t="str">
            <v>M2</v>
          </cell>
          <cell r="D13921">
            <v>611.4</v>
          </cell>
          <cell r="E13921">
            <v>612.24</v>
          </cell>
          <cell r="F13921" t="str">
            <v>SINAPI JUNHO 2025</v>
          </cell>
        </row>
        <row r="13922">
          <cell r="A13922">
            <v>94218</v>
          </cell>
          <cell r="B13922" t="str">
            <v>TELHAMENTO COM TELHA ESTRUTURAL DE FIBROCIMENTO E= 8 MM, COM ATÉ 2 ÁGUAS, INCLUSO IÇAMENTO. AF_07/2019_PS</v>
          </cell>
          <cell r="C13922" t="str">
            <v>M2</v>
          </cell>
          <cell r="D13922">
            <v>150.31</v>
          </cell>
          <cell r="E13922">
            <v>151.01</v>
          </cell>
          <cell r="F13922" t="str">
            <v>SINAPI JUNHO 2025</v>
          </cell>
        </row>
        <row r="13923">
          <cell r="A13923">
            <v>94216</v>
          </cell>
          <cell r="B13923" t="str">
            <v>TELHAMENTO COM TELHA METÁLICA TERMOACÚSTICA E = 30 MM, COM ATÉ 2 ÁGUAS, INCLUSO IÇAMENTO. AF_07/2019</v>
          </cell>
          <cell r="C13923" t="str">
            <v>M2</v>
          </cell>
          <cell r="D13923">
            <v>199.35</v>
          </cell>
          <cell r="E13923">
            <v>199.62</v>
          </cell>
          <cell r="F13923" t="str">
            <v>SINAPI JUNHO 2025</v>
          </cell>
        </row>
        <row r="13924">
          <cell r="A13924">
            <v>94449</v>
          </cell>
          <cell r="B13924" t="str">
            <v>TELHAMENTO COM TELHA ONDULADA DE FIBRA DE VIDRO E = 0,6 MM, PARA TELHADO COM INCLINAÇÃO MAIOR QUE 10°, COM ATÉ 2 ÁGUAS, INCLUSO IÇAMENTO. AF_07/2019</v>
          </cell>
          <cell r="C13924" t="str">
            <v>M2</v>
          </cell>
          <cell r="D13924">
            <v>62.63</v>
          </cell>
          <cell r="E13924">
            <v>63.26</v>
          </cell>
          <cell r="F13924" t="str">
            <v>SINAPI JUNHO 2025</v>
          </cell>
        </row>
        <row r="13925">
          <cell r="A13925">
            <v>94210</v>
          </cell>
          <cell r="B13925" t="str">
            <v>TELHAMENTO COM TELHA ONDULADA DE FIBROCIMENTO E = 6 MM, COM RECOBRIMENTO LATERAL DE 1 1/4 DE ONDA PARA TELHADO COM INCLINAÇÃO MÁXIMA DE 10°, COM ATÉ 2 ÁGUAS, INCLUSO IÇAMENTO. AF_07/2019</v>
          </cell>
          <cell r="C13925" t="str">
            <v>M2</v>
          </cell>
          <cell r="D13925">
            <v>58.59</v>
          </cell>
          <cell r="E13925">
            <v>59.29</v>
          </cell>
          <cell r="F13925" t="str">
            <v>SINAPI JUNHO 2025</v>
          </cell>
        </row>
        <row r="13926">
          <cell r="A13926">
            <v>94207</v>
          </cell>
          <cell r="B13926" t="str">
            <v>TELHAMENTO COM TELHA ONDULADA DE FIBROCIMENTO E = 6 MM, COM RECOBRIMENTO LATERAL DE 1/4 DE ONDA PARA TELHADO COM INCLINAÇÃO MAIOR QUE 10°, COM ATÉ 2 ÁGUAS, INCLUSO IÇAMENTO. AF_07/2019</v>
          </cell>
          <cell r="C13926" t="str">
            <v>M2</v>
          </cell>
          <cell r="D13926">
            <v>55</v>
          </cell>
          <cell r="E13926">
            <v>55.63</v>
          </cell>
          <cell r="F13926" t="str">
            <v>SINAPI JUNHO 2025</v>
          </cell>
        </row>
        <row r="13927">
          <cell r="A13927">
            <v>102109</v>
          </cell>
          <cell r="B13927" t="str">
            <v>SUPORTE PARA TRANSFORMADOR EM POSTE DE CONCRETO CIRCULAR - FORNECIMENTO E INSTALAÇÃO. AF_12/2020</v>
          </cell>
          <cell r="C13927" t="str">
            <v>UN</v>
          </cell>
          <cell r="D13927">
            <v>55.96</v>
          </cell>
          <cell r="E13927">
            <v>58.12</v>
          </cell>
          <cell r="F13927" t="str">
            <v>SINAPI JUNHO 2025</v>
          </cell>
        </row>
        <row r="13928">
          <cell r="A13928">
            <v>102110</v>
          </cell>
          <cell r="B13928" t="str">
            <v>SUPORTE PARA TRANSFORMADOR EM POSTE DE CONCRETO DUPLO T - FORNECIMENTO E INSTALAÇÃO. AF_12/2020</v>
          </cell>
          <cell r="C13928" t="str">
            <v>UN</v>
          </cell>
          <cell r="D13928">
            <v>164.86</v>
          </cell>
          <cell r="E13928">
            <v>167.02</v>
          </cell>
          <cell r="F13928" t="str">
            <v>SINAPI JUNHO 2025</v>
          </cell>
        </row>
        <row r="13929">
          <cell r="A13929">
            <v>103656</v>
          </cell>
          <cell r="B13929" t="str">
            <v>TRANSFORMADOR DE DISTRIBUIÇÃO, 1000 KVA, TRIFÁSICO, 60 HZ, CLASSE 15 KV, IMERSO EM ÓLEO MINERAL, INSTALAÇÃO EM SOLO (NÃO INCLUSO ABRIGO) - FORNECIMENTO E INSTALAÇÃO. AF_02/2022</v>
          </cell>
          <cell r="C13929" t="str">
            <v>UN</v>
          </cell>
          <cell r="D13929">
            <v>122272.73</v>
          </cell>
          <cell r="E13929">
            <v>122338.34</v>
          </cell>
          <cell r="F13929" t="str">
            <v>SINAPI JUNHO 2025</v>
          </cell>
        </row>
        <row r="13930">
          <cell r="A13930">
            <v>102105</v>
          </cell>
          <cell r="B13930" t="str">
            <v>TRANSFORMADOR DE DISTRIBUIÇÃO, 112,5 KVA, TRIFÁSICO, 60 HZ, CLASSE 15 KV, IMERSO EM ÓLEO MINERAL, INSTALAÇÃO EM POSTE (NÃO INCLUSO SUPORTE) - FORNECIMENTO E INSTALAÇÃO. AF_12/2020</v>
          </cell>
          <cell r="C13930" t="str">
            <v>UN</v>
          </cell>
          <cell r="D13930">
            <v>19346.47</v>
          </cell>
          <cell r="E13930">
            <v>19392.759999999998</v>
          </cell>
          <cell r="F13930" t="str">
            <v>SINAPI JUNHO 2025</v>
          </cell>
        </row>
        <row r="13931">
          <cell r="A13931">
            <v>102106</v>
          </cell>
          <cell r="B13931" t="str">
            <v>TRANSFORMADOR DE DISTRIBUIÇÃO, 150 KVA, TRIFÁSICO, 60 HZ, CLASSE 15 KV, IMERSO EM ÓLEO MINERAL, INSTALAÇÃO EM POSTE (NÃO INCLUSO SUPORTE) - FORNECIMENTO E INSTALAÇÃO. AF_12/2020</v>
          </cell>
          <cell r="C13931" t="str">
            <v>UN</v>
          </cell>
          <cell r="D13931">
            <v>24266.43</v>
          </cell>
          <cell r="E13931">
            <v>24313.45</v>
          </cell>
          <cell r="F13931" t="str">
            <v>SINAPI JUNHO 2025</v>
          </cell>
        </row>
        <row r="13932">
          <cell r="A13932">
            <v>102107</v>
          </cell>
          <cell r="B13932" t="str">
            <v>TRANSFORMADOR DE DISTRIBUIÇÃO, 225 KVA, TRIFÁSICO, 60 HZ, CLASSE 15 KV, IMERSO EM ÓLEO MINERAL, INSTALAÇÃO EM POSTE (NÃO INCLUSO SUPORTE) - FORNECIMENTO E INSTALAÇÃO. AF_12/2020</v>
          </cell>
          <cell r="C13932" t="str">
            <v>UN</v>
          </cell>
          <cell r="D13932">
            <v>33859.279999999999</v>
          </cell>
          <cell r="E13932">
            <v>33909.08</v>
          </cell>
          <cell r="F13932" t="str">
            <v>SINAPI JUNHO 2025</v>
          </cell>
        </row>
        <row r="13933">
          <cell r="A13933">
            <v>102102</v>
          </cell>
          <cell r="B13933" t="str">
            <v>TRANSFORMADOR DE DISTRIBUIÇÃO, 30 KVA, TRIFÁSICO, 60 HZ, CLASSE 15 KV, IMERSO EM ÓLEO MINERAL, INSTALAÇÃO EM POSTE (NÃO INCLUSO SUPORTE) - FORNECIMENTO E INSTALAÇÃO. AF_12/2020</v>
          </cell>
          <cell r="C13933" t="str">
            <v>UN</v>
          </cell>
          <cell r="D13933">
            <v>11028.29</v>
          </cell>
          <cell r="E13933">
            <v>11071.3</v>
          </cell>
          <cell r="F13933" t="str">
            <v>SINAPI JUNHO 2025</v>
          </cell>
        </row>
        <row r="13934">
          <cell r="A13934">
            <v>102108</v>
          </cell>
          <cell r="B13934" t="str">
            <v>TRANSFORMADOR DE DISTRIBUIÇÃO, 300 KVA, TRIFÁSICO, 60 HZ, CLASSE 15 KV, IMERSO EM ÓLEO MINERAL, INSTALAÇÃO EM POSTE (NÃO INCLUSO SUPORTE) - FORNECIMENTO E INSTALAÇÃO. AF_12/2020</v>
          </cell>
          <cell r="C13934" t="str">
            <v>UN</v>
          </cell>
          <cell r="D13934">
            <v>39428.57</v>
          </cell>
          <cell r="E13934">
            <v>39480.06</v>
          </cell>
          <cell r="F13934" t="str">
            <v>SINAPI JUNHO 2025</v>
          </cell>
        </row>
        <row r="13935">
          <cell r="A13935">
            <v>102103</v>
          </cell>
          <cell r="B13935" t="str">
            <v>TRANSFORMADOR DE DISTRIBUIÇÃO, 45 KVA, TRIFÁSICO, 60 HZ, CLASSE 15 KV, IMERSO EM ÓLEO MINERAL, INSTALAÇÃO EM POSTE (NÃO INCLUSO SUPORTE) - FORNECIMENTO E INSTALAÇÃO. AF_12/2020</v>
          </cell>
          <cell r="C13935" t="str">
            <v>UN</v>
          </cell>
          <cell r="D13935">
            <v>12272.54</v>
          </cell>
          <cell r="E13935">
            <v>12316.3</v>
          </cell>
          <cell r="F13935" t="str">
            <v>SINAPI JUNHO 2025</v>
          </cell>
        </row>
        <row r="13936">
          <cell r="A13936">
            <v>103654</v>
          </cell>
          <cell r="B13936" t="str">
            <v>TRANSFORMADOR DE DISTRIBUIÇÃO, 500KVA, TRIFÁSICO, 60 HZ, CLASSE 15 KV, IMERSO EM ÓLEO MINERAL, INSTALAÇÃO EM SOLO (NÃO INCLUSO ABRIGO) - FORNECIMENTO E INSTALAÇÃO. AF_02/2022</v>
          </cell>
          <cell r="C13936" t="str">
            <v>UN</v>
          </cell>
          <cell r="D13936">
            <v>63836.5</v>
          </cell>
          <cell r="E13936">
            <v>63885.440000000002</v>
          </cell>
          <cell r="F13936" t="str">
            <v>SINAPI JUNHO 2025</v>
          </cell>
        </row>
        <row r="13937">
          <cell r="A13937">
            <v>102104</v>
          </cell>
          <cell r="B13937" t="str">
            <v>TRANSFORMADOR DE DISTRIBUIÇÃO, 75 KVA, TRIFÁSICO, 60 HZ, CLASSE 15 KV, IMERSO EM ÓLEO MINERAL, INSTALAÇÃO EM POSTE (NÃO INCLUSO SUPORTE) - FORNECIMENTO E INSTALAÇÃO. AF_12/2020</v>
          </cell>
          <cell r="C13937" t="str">
            <v>UN</v>
          </cell>
          <cell r="D13937">
            <v>15741.8</v>
          </cell>
          <cell r="E13937">
            <v>15786.83</v>
          </cell>
          <cell r="F13937" t="str">
            <v>SINAPI JUNHO 2025</v>
          </cell>
        </row>
        <row r="13938">
          <cell r="A13938">
            <v>103655</v>
          </cell>
          <cell r="B13938" t="str">
            <v>TRANSFORMADOR DE DISTRIBUIÇÃO, 750 KVA, TRIFÁSICO, 60 HZ, CLASSE 15 KV, IMERSO EM ÓLEO MINERAL, INSTALAÇÃO EM SOLO (NÃO INCLUSO ABRIGO) - FORNECIMENTO E INSTALAÇÃO. AF_02/2022</v>
          </cell>
          <cell r="C13938" t="str">
            <v>UN</v>
          </cell>
          <cell r="D13938">
            <v>87450.64</v>
          </cell>
          <cell r="E13938">
            <v>87507.95</v>
          </cell>
          <cell r="F13938" t="str">
            <v>SINAPI JUNHO 2025</v>
          </cell>
        </row>
        <row r="13939">
          <cell r="A13939">
            <v>105473</v>
          </cell>
          <cell r="B13939" t="str">
            <v>CARGA E DESCARGA COM CARRINHO PLATAFORMA, DE BANCADA DE MÁRMORE OU GRANITO PARA COZINHA/LAVATÓRIO OU MÁRMORE SINTÉTICO COM CUBA INTEGRADA, EM BALSA DE 1000 TONELADAS. AF_05/2024</v>
          </cell>
          <cell r="C13939" t="str">
            <v>T</v>
          </cell>
          <cell r="D13939">
            <v>0</v>
          </cell>
          <cell r="E13939">
            <v>0</v>
          </cell>
          <cell r="F13939" t="str">
            <v>SINAPI JUNHO 2025</v>
          </cell>
        </row>
        <row r="13940">
          <cell r="A13940">
            <v>105414</v>
          </cell>
          <cell r="B13940" t="str">
            <v>CARGA E DESCARGA COM CARRINHO PLATAFORMA, DE BANCADA DE MÁRMORE OU GRANITO PARA COZINHA/LAVATÓRIO OU MÁRMORE SINTÉTICO COM CUBA INTEGRADA, EM BALSA DE 1500 TONELADAS. AF_05/2024</v>
          </cell>
          <cell r="C13940" t="str">
            <v>T</v>
          </cell>
          <cell r="D13940">
            <v>0</v>
          </cell>
          <cell r="E13940">
            <v>0</v>
          </cell>
          <cell r="F13940" t="str">
            <v>SINAPI JUNHO 2025</v>
          </cell>
        </row>
        <row r="13941">
          <cell r="A13941">
            <v>105424</v>
          </cell>
          <cell r="B13941" t="str">
            <v>CARGA E DESCARGA COM CARRINHO PLATAFORMA, DE BANCADA DE MÁRMORE OU GRANITO PARA COZINHA/LAVATÓRIO OU MÁRMORE SINTÉTICO COM CUBA INTEGRADA, EM BALSA DE 2000 TONELADAS. AF_05/2024</v>
          </cell>
          <cell r="C13941" t="str">
            <v>T</v>
          </cell>
          <cell r="D13941">
            <v>0</v>
          </cell>
          <cell r="E13941">
            <v>0</v>
          </cell>
          <cell r="F13941" t="str">
            <v>SINAPI JUNHO 2025</v>
          </cell>
        </row>
        <row r="13942">
          <cell r="A13942">
            <v>105448</v>
          </cell>
          <cell r="B13942" t="str">
            <v>CARGA E DESCARGA COM CARRINHO PLATAFORMA, DE BANCADA DE MÁRMORE OU GRANITO PARA COZINHA/LAVATÓRIO OU MÁRMORE SINTÉTICO COM CUBA INTEGRADA, EM BALSA DE 600 TONELADAS. AF_05/2024</v>
          </cell>
          <cell r="C13942" t="str">
            <v>T</v>
          </cell>
          <cell r="D13942">
            <v>0</v>
          </cell>
          <cell r="E13942">
            <v>0</v>
          </cell>
          <cell r="F13942" t="str">
            <v>SINAPI JUNHO 2025</v>
          </cell>
        </row>
        <row r="13943">
          <cell r="A13943">
            <v>105409</v>
          </cell>
          <cell r="B13943" t="str">
            <v>CARGA E DESCARGA COM MANIPULADOR TELESCÓPICO, DE PÁLETE DE BACIA SANITÁRIA, CAIXA ACOPLADA, TANQUE OU PIA, EM BALSA DE 1000 TONELADAS. AF_05/2024</v>
          </cell>
          <cell r="C13943" t="str">
            <v>T</v>
          </cell>
          <cell r="D13943">
            <v>0</v>
          </cell>
          <cell r="E13943">
            <v>0</v>
          </cell>
          <cell r="F13943" t="str">
            <v>SINAPI JUNHO 2025</v>
          </cell>
        </row>
        <row r="13944">
          <cell r="A13944">
            <v>105415</v>
          </cell>
          <cell r="B13944" t="str">
            <v>CARGA E DESCARGA COM MANIPULADOR TELESCÓPICO, DE PÁLETE DE BACIA SANITÁRIA, CAIXA ACOPLADA, TANQUE OU PIA, EM BALSA DE 1500 TONELADAS. AF_05/2024</v>
          </cell>
          <cell r="C13944" t="str">
            <v>T</v>
          </cell>
          <cell r="D13944">
            <v>0</v>
          </cell>
          <cell r="E13944">
            <v>0</v>
          </cell>
          <cell r="F13944" t="str">
            <v>SINAPI JUNHO 2025</v>
          </cell>
        </row>
        <row r="13945">
          <cell r="A13945">
            <v>105487</v>
          </cell>
          <cell r="B13945" t="str">
            <v>CARGA E DESCARGA COM MANIPULADOR TELESCÓPICO, DE PÁLETE DE BACIA SANITÁRIA, CAIXA ACOPLADA, TANQUE OU PIA, EM BALSA DE 2000 TONELADAS. AF_05/2024</v>
          </cell>
          <cell r="C13945" t="str">
            <v>T</v>
          </cell>
          <cell r="D13945">
            <v>0</v>
          </cell>
          <cell r="E13945">
            <v>0</v>
          </cell>
          <cell r="F13945" t="str">
            <v>SINAPI JUNHO 2025</v>
          </cell>
        </row>
        <row r="13946">
          <cell r="A13946">
            <v>105451</v>
          </cell>
          <cell r="B13946" t="str">
            <v>CARGA E DESCARGA COM MANIPULADOR TELESCÓPICO, DE PÁLETE DE BACIA SANITÁRIA, CAIXA ACOPLADA, TANQUE OU PIA, EM BALSA DE 600 TONELADAS. AF_05/2024</v>
          </cell>
          <cell r="C13946" t="str">
            <v>T</v>
          </cell>
          <cell r="D13946">
            <v>0</v>
          </cell>
          <cell r="E13946">
            <v>0</v>
          </cell>
          <cell r="F13946" t="str">
            <v>SINAPI JUNHO 2025</v>
          </cell>
        </row>
        <row r="13947">
          <cell r="A13947">
            <v>105454</v>
          </cell>
          <cell r="B13947" t="str">
            <v>CARGA E DESCARGA COM MANIPULADOR TELESCÓPICO, DE PÁLETE DE BLOCOS VAZADOS DE CONCRETO OU CERÂMICO, EM BALSA DE 1000 TONELADAS. AF_05/2024</v>
          </cell>
          <cell r="C13947" t="str">
            <v>T</v>
          </cell>
          <cell r="D13947">
            <v>0</v>
          </cell>
          <cell r="E13947">
            <v>0</v>
          </cell>
          <cell r="F13947" t="str">
            <v>SINAPI JUNHO 2025</v>
          </cell>
        </row>
        <row r="13948">
          <cell r="A13948">
            <v>105411</v>
          </cell>
          <cell r="B13948" t="str">
            <v>CARGA E DESCARGA COM MANIPULADOR TELESCÓPICO, DE PÁLETE DE BLOCOS VAZADOS DE CONCRETO OU CERÂMICO, EM BALSA DE 1500 TONELADAS. AF_05/2024</v>
          </cell>
          <cell r="C13948" t="str">
            <v>T</v>
          </cell>
          <cell r="D13948">
            <v>0</v>
          </cell>
          <cell r="E13948">
            <v>0</v>
          </cell>
          <cell r="F13948" t="str">
            <v>SINAPI JUNHO 2025</v>
          </cell>
        </row>
        <row r="13949">
          <cell r="A13949">
            <v>105419</v>
          </cell>
          <cell r="B13949" t="str">
            <v>CARGA E DESCARGA COM MANIPULADOR TELESCÓPICO, DE PÁLETE DE BLOCOS VAZADOS DE CONCRETO OU CERÂMICO, EM BALSA DE 2000 TONELADAS. AF_05/2024</v>
          </cell>
          <cell r="C13949" t="str">
            <v>T</v>
          </cell>
          <cell r="D13949">
            <v>0</v>
          </cell>
          <cell r="E13949">
            <v>0</v>
          </cell>
          <cell r="F13949" t="str">
            <v>SINAPI JUNHO 2025</v>
          </cell>
        </row>
        <row r="13950">
          <cell r="A13950">
            <v>105443</v>
          </cell>
          <cell r="B13950" t="str">
            <v>CARGA E DESCARGA COM MANIPULADOR TELESCÓPICO, DE PÁLETE DE BLOCOS VAZADOS DE CONCRETO OU CERÂMICO, EM BALSA DE 600 TONELADAS. AF_05/2024</v>
          </cell>
          <cell r="C13950" t="str">
            <v>T</v>
          </cell>
          <cell r="D13950">
            <v>0</v>
          </cell>
          <cell r="E13950">
            <v>0</v>
          </cell>
          <cell r="F13950" t="str">
            <v>SINAPI JUNHO 2025</v>
          </cell>
        </row>
        <row r="13951">
          <cell r="A13951">
            <v>105455</v>
          </cell>
          <cell r="B13951" t="str">
            <v>CARGA E DESCARGA COM MANIPULADOR TELESCÓPICO, DE PÁLETE DE CAIXAS COM REVESTIMENTO CERÂMICO, EM BALSA DE 1000 TONELADAS. AF_05/2024</v>
          </cell>
          <cell r="C13951" t="str">
            <v>T</v>
          </cell>
          <cell r="D13951">
            <v>0</v>
          </cell>
          <cell r="E13951">
            <v>0</v>
          </cell>
          <cell r="F13951" t="str">
            <v>SINAPI JUNHO 2025</v>
          </cell>
        </row>
        <row r="13952">
          <cell r="A13952">
            <v>105412</v>
          </cell>
          <cell r="B13952" t="str">
            <v>CARGA E DESCARGA COM MANIPULADOR TELESCÓPICO, DE PÁLETE DE CAIXAS COM REVESTIMENTO CERÂMICO, EM BALSA DE 1500 TONELADAS. AF_05/2024</v>
          </cell>
          <cell r="C13952" t="str">
            <v>T</v>
          </cell>
          <cell r="D13952">
            <v>0</v>
          </cell>
          <cell r="E13952">
            <v>0</v>
          </cell>
          <cell r="F13952" t="str">
            <v>SINAPI JUNHO 2025</v>
          </cell>
        </row>
        <row r="13953">
          <cell r="A13953">
            <v>105420</v>
          </cell>
          <cell r="B13953" t="str">
            <v>CARGA E DESCARGA COM MANIPULADOR TELESCÓPICO, DE PÁLETE DE CAIXAS COM REVESTIMENTO CERÂMICO, EM BALSA DE 2000 TONELADAS. AF_05/2024</v>
          </cell>
          <cell r="C13953" t="str">
            <v>T</v>
          </cell>
          <cell r="D13953">
            <v>0</v>
          </cell>
          <cell r="E13953">
            <v>0</v>
          </cell>
          <cell r="F13953" t="str">
            <v>SINAPI JUNHO 2025</v>
          </cell>
        </row>
        <row r="13954">
          <cell r="A13954">
            <v>105444</v>
          </cell>
          <cell r="B13954" t="str">
            <v>CARGA E DESCARGA COM MANIPULADOR TELESCÓPICO, DE PÁLETE DE CAIXAS COM REVESTIMENTO CERÂMICO, EM BALSA DE 600 TONELADAS. AF_05/2024</v>
          </cell>
          <cell r="C13954" t="str">
            <v>T</v>
          </cell>
          <cell r="D13954">
            <v>0</v>
          </cell>
          <cell r="E13954">
            <v>0</v>
          </cell>
          <cell r="F13954" t="str">
            <v>SINAPI JUNHO 2025</v>
          </cell>
        </row>
        <row r="13955">
          <cell r="A13955">
            <v>105456</v>
          </cell>
          <cell r="B13955" t="str">
            <v>CARGA E DESCARGA COM MANIPULADOR TELESCÓPICO, DE PÁLETE DE LATAS 18 LITROS, EM BALSA DE 1000 TONELADAS. AF_05/2024</v>
          </cell>
          <cell r="C13955" t="str">
            <v>T</v>
          </cell>
          <cell r="D13955">
            <v>0</v>
          </cell>
          <cell r="E13955">
            <v>0</v>
          </cell>
          <cell r="F13955" t="str">
            <v>SINAPI JUNHO 2025</v>
          </cell>
        </row>
        <row r="13956">
          <cell r="A13956">
            <v>105478</v>
          </cell>
          <cell r="B13956" t="str">
            <v>CARGA E DESCARGA COM MANIPULADOR TELESCÓPICO, DE PÁLETE DE LATAS 18 LITROS, EM BALSA DE 1500 TONELADAS. AF_05/2024</v>
          </cell>
          <cell r="C13956" t="str">
            <v>T</v>
          </cell>
          <cell r="D13956">
            <v>0</v>
          </cell>
          <cell r="E13956">
            <v>0</v>
          </cell>
          <cell r="F13956" t="str">
            <v>SINAPI JUNHO 2025</v>
          </cell>
        </row>
        <row r="13957">
          <cell r="A13957">
            <v>105421</v>
          </cell>
          <cell r="B13957" t="str">
            <v>CARGA E DESCARGA COM MANIPULADOR TELESCÓPICO, DE PÁLETE DE LATAS 18 LITROS, EM BALSA DE 2000 TONELADAS. AF_05/2024</v>
          </cell>
          <cell r="C13957" t="str">
            <v>T</v>
          </cell>
          <cell r="D13957">
            <v>0</v>
          </cell>
          <cell r="E13957">
            <v>0</v>
          </cell>
          <cell r="F13957" t="str">
            <v>SINAPI JUNHO 2025</v>
          </cell>
        </row>
        <row r="13958">
          <cell r="A13958">
            <v>105445</v>
          </cell>
          <cell r="B13958" t="str">
            <v>CARGA E DESCARGA COM MANIPULADOR TELESCÓPICO, DE PÁLETE DE LATAS 18 LITROS, EM BALSA DE 600 TONELADAS. AF_05/2024</v>
          </cell>
          <cell r="C13958" t="str">
            <v>T</v>
          </cell>
          <cell r="D13958">
            <v>0</v>
          </cell>
          <cell r="E13958">
            <v>0</v>
          </cell>
          <cell r="F13958" t="str">
            <v>SINAPI JUNHO 2025</v>
          </cell>
        </row>
        <row r="13959">
          <cell r="A13959">
            <v>105453</v>
          </cell>
          <cell r="B13959" t="str">
            <v>CARGA E DESCARGA COM MANIPULADOR TELESCÓPICO, DE PÁLETE DE SACOS, EM BALSA DE 1000 TONELADAS. AF_05/2024</v>
          </cell>
          <cell r="C13959" t="str">
            <v>T</v>
          </cell>
          <cell r="D13959">
            <v>0</v>
          </cell>
          <cell r="E13959">
            <v>0</v>
          </cell>
          <cell r="F13959" t="str">
            <v>SINAPI JUNHO 2025</v>
          </cell>
        </row>
        <row r="13960">
          <cell r="A13960">
            <v>105497</v>
          </cell>
          <cell r="B13960" t="str">
            <v>CARGA E DESCARGA COM MANIPULADOR TELESCÓPICO, DE PÁLETE DE SACOS, EM BALSA DE 1500 TONELADAS. AF_05/2024</v>
          </cell>
          <cell r="C13960" t="str">
            <v>T</v>
          </cell>
          <cell r="D13960">
            <v>0</v>
          </cell>
          <cell r="E13960">
            <v>0</v>
          </cell>
          <cell r="F13960" t="str">
            <v>SINAPI JUNHO 2025</v>
          </cell>
        </row>
        <row r="13961">
          <cell r="A13961">
            <v>105418</v>
          </cell>
          <cell r="B13961" t="str">
            <v>CARGA E DESCARGA COM MANIPULADOR TELESCÓPICO, DE PÁLETE DE SACOS, EM BALSA DE 2000 TONELADAS. AF_05/2024</v>
          </cell>
          <cell r="C13961" t="str">
            <v>T</v>
          </cell>
          <cell r="D13961">
            <v>0</v>
          </cell>
          <cell r="E13961">
            <v>0</v>
          </cell>
          <cell r="F13961" t="str">
            <v>SINAPI JUNHO 2025</v>
          </cell>
        </row>
        <row r="13962">
          <cell r="A13962">
            <v>105442</v>
          </cell>
          <cell r="B13962" t="str">
            <v>CARGA E DESCARGA COM MANIPULADOR TELESCÓPICO, DE PÁLETE DE SACOS, EM BALSA DE 600 TONELADAS. AF_05/2024</v>
          </cell>
          <cell r="C13962" t="str">
            <v>T</v>
          </cell>
          <cell r="D13962">
            <v>0</v>
          </cell>
          <cell r="E13962">
            <v>0</v>
          </cell>
          <cell r="F13962" t="str">
            <v>SINAPI JUNHO 2025</v>
          </cell>
        </row>
        <row r="13963">
          <cell r="A13963">
            <v>105410</v>
          </cell>
          <cell r="B13963" t="str">
            <v>CARGA E DESCARGA COM MANIPULADOR TELESCÓPICO, DE PÁLETE DE TELHA DE CONCRETO OU CERÂMICA, EM BALSA DE 1000 TONELADAS. AF_05/2024</v>
          </cell>
          <cell r="C13963" t="str">
            <v>T</v>
          </cell>
          <cell r="D13963">
            <v>0</v>
          </cell>
          <cell r="E13963">
            <v>0</v>
          </cell>
          <cell r="F13963" t="str">
            <v>SINAPI JUNHO 2025</v>
          </cell>
        </row>
        <row r="13964">
          <cell r="A13964">
            <v>105416</v>
          </cell>
          <cell r="B13964" t="str">
            <v>CARGA E DESCARGA COM MANIPULADOR TELESCÓPICO, DE PÁLETE DE TELHA DE CONCRETO OU CERÂMICA, EM BALSA DE 1500 TONELADAS. AF_05/2024</v>
          </cell>
          <cell r="C13964" t="str">
            <v>T</v>
          </cell>
          <cell r="D13964">
            <v>0</v>
          </cell>
          <cell r="E13964">
            <v>0</v>
          </cell>
          <cell r="F13964" t="str">
            <v>SINAPI JUNHO 2025</v>
          </cell>
        </row>
        <row r="13965">
          <cell r="A13965">
            <v>105488</v>
          </cell>
          <cell r="B13965" t="str">
            <v>CARGA E DESCARGA COM MANIPULADOR TELESCÓPICO, DE PÁLETE DE TELHA DE CONCRETO OU CERÂMICA, EM BALSA DE 2000 TONELADAS. AF_05/2024</v>
          </cell>
          <cell r="C13965" t="str">
            <v>T</v>
          </cell>
          <cell r="D13965">
            <v>0</v>
          </cell>
          <cell r="E13965">
            <v>0</v>
          </cell>
          <cell r="F13965" t="str">
            <v>SINAPI JUNHO 2025</v>
          </cell>
        </row>
        <row r="13966">
          <cell r="A13966">
            <v>105452</v>
          </cell>
          <cell r="B13966" t="str">
            <v>CARGA E DESCARGA COM MANIPULADOR TELESCÓPICO, DE PÁLETE DE TELHA DE CONCRETO OU CERÂMICA, EM BALSA DE 600 TONELADAS. AF_05/2024</v>
          </cell>
          <cell r="C13966" t="str">
            <v>T</v>
          </cell>
          <cell r="D13966">
            <v>0</v>
          </cell>
          <cell r="E13966">
            <v>0</v>
          </cell>
          <cell r="F13966" t="str">
            <v>SINAPI JUNHO 2025</v>
          </cell>
        </row>
        <row r="13967">
          <cell r="A13967">
            <v>105475</v>
          </cell>
          <cell r="B13967" t="str">
            <v>CARGA E DESCARGA COM MANIPULADOR TELESCÓPICO, DE TELHAS TERMOACÚSTICAS, FIBROCIMENTO, AÇO ZINCADO, FIBROCIMENTO ESTRUTURAL, CANALETE 90 OU KALHETÃO, EM BALSA DE 1000 TONELADAS. AF_05/2024</v>
          </cell>
          <cell r="C13967" t="str">
            <v>T</v>
          </cell>
          <cell r="D13967">
            <v>0</v>
          </cell>
          <cell r="E13967">
            <v>0</v>
          </cell>
          <cell r="F13967" t="str">
            <v>SINAPI JUNHO 2025</v>
          </cell>
        </row>
        <row r="13968">
          <cell r="A13968">
            <v>105498</v>
          </cell>
          <cell r="B13968" t="str">
            <v>CARGA E DESCARGA COM MANIPULADOR TELESCÓPICO, DE TELHAS TERMOACÚSTICAS, FIBROCIMENTO, AÇO ZINCADO, FIBROCIMENTO ESTRUTURAL, CANALETE 90 OU KALHETÃO, EM BALSA DE 1500 TONELADAS. AF_05/2024</v>
          </cell>
          <cell r="C13968" t="str">
            <v>T</v>
          </cell>
          <cell r="D13968">
            <v>0</v>
          </cell>
          <cell r="E13968">
            <v>0</v>
          </cell>
          <cell r="F13968" t="str">
            <v>SINAPI JUNHO 2025</v>
          </cell>
        </row>
        <row r="13969">
          <cell r="A13969">
            <v>105486</v>
          </cell>
          <cell r="B13969" t="str">
            <v>CARGA E DESCARGA COM MANIPULADOR TELESCÓPICO, DE TELHAS TERMOACÚSTICAS, FIBROCIMENTO, AÇO ZINCADO, FIBROCIMENTO ESTRUTURAL, CANALETE 90 OU KALHETÃO, EM BALSA DE 2000 TONELADAS. AF_05/2024</v>
          </cell>
          <cell r="C13969" t="str">
            <v>T</v>
          </cell>
          <cell r="D13969">
            <v>0</v>
          </cell>
          <cell r="E13969">
            <v>0</v>
          </cell>
          <cell r="F13969" t="str">
            <v>SINAPI JUNHO 2025</v>
          </cell>
        </row>
        <row r="13970">
          <cell r="A13970">
            <v>105450</v>
          </cell>
          <cell r="B13970" t="str">
            <v>CARGA E DESCARGA COM MANIPULADOR TELESCÓPICO, DE TELHAS TERMOACÚSTICAS, FIBROCIMENTO, AÇO ZINCADO, FIBROCIMENTO ESTRUTURAL, CANALETE 90 OU KALHETÃO, EM BALSA DE 600 TONELADAS. AF_05/2024</v>
          </cell>
          <cell r="C13970" t="str">
            <v>T</v>
          </cell>
          <cell r="D13970">
            <v>0</v>
          </cell>
          <cell r="E13970">
            <v>0</v>
          </cell>
          <cell r="F13970" t="str">
            <v>SINAPI JUNHO 2025</v>
          </cell>
        </row>
        <row r="13971">
          <cell r="A13971">
            <v>105438</v>
          </cell>
          <cell r="B13971" t="str">
            <v>CARGA E DESCARGA DE BETONEIRA, COM CAMINHÃO CARROCERIA COM GUINDAUTO (MUNCK) 11,7 TM, EM BALSA DE 1000 TONELADAS. AF_05/2024</v>
          </cell>
          <cell r="C13971" t="str">
            <v>T</v>
          </cell>
          <cell r="D13971">
            <v>0</v>
          </cell>
          <cell r="E13971">
            <v>0</v>
          </cell>
          <cell r="F13971" t="str">
            <v>SINAPI JUNHO 2025</v>
          </cell>
        </row>
        <row r="13972">
          <cell r="A13972">
            <v>105463</v>
          </cell>
          <cell r="B13972" t="str">
            <v>CARGA E DESCARGA DE BETONEIRA, COM CAMINHÃO CARROCERIA COM GUINDAUTO (MUNCK) 11,7 TM, EM BALSA DE 1500 TONELADAS. AF_05/2024</v>
          </cell>
          <cell r="C13972" t="str">
            <v>T</v>
          </cell>
          <cell r="D13972">
            <v>0</v>
          </cell>
          <cell r="E13972">
            <v>0</v>
          </cell>
          <cell r="F13972" t="str">
            <v>SINAPI JUNHO 2025</v>
          </cell>
        </row>
        <row r="13973">
          <cell r="A13973">
            <v>105485</v>
          </cell>
          <cell r="B13973" t="str">
            <v>CARGA E DESCARGA DE BETONEIRA, COM CAMINHÃO CARROCERIA COM GUINDAUTO (MUNCK) 11,7 TM, EM BALSA DE 2000 TONELADAS. AF_05/2024</v>
          </cell>
          <cell r="C13973" t="str">
            <v>T</v>
          </cell>
          <cell r="D13973">
            <v>0</v>
          </cell>
          <cell r="E13973">
            <v>0</v>
          </cell>
          <cell r="F13973" t="str">
            <v>SINAPI JUNHO 2025</v>
          </cell>
        </row>
        <row r="13974">
          <cell r="A13974">
            <v>105428</v>
          </cell>
          <cell r="B13974" t="str">
            <v>CARGA E DESCARGA DE BETONEIRA, COM CAMINHÃO CARROCERIA COM GUINDAUTO (MUNCK) 11,7 TM, EM BALSA DE 600 TONELADAS. AF_05/2024</v>
          </cell>
          <cell r="C13974" t="str">
            <v>T</v>
          </cell>
          <cell r="D13974">
            <v>0</v>
          </cell>
          <cell r="E13974">
            <v>0</v>
          </cell>
          <cell r="F13974" t="str">
            <v>SINAPI JUNHO 2025</v>
          </cell>
        </row>
        <row r="13975">
          <cell r="A13975">
            <v>105426</v>
          </cell>
          <cell r="B13975" t="str">
            <v>CARGA E DESCARGA DE CAMINHÃO DE 10 M³, EM BALSA DE 1000 TONELADAS. AF_05/2024</v>
          </cell>
          <cell r="C13975" t="str">
            <v>T</v>
          </cell>
          <cell r="D13975">
            <v>0</v>
          </cell>
          <cell r="E13975">
            <v>0</v>
          </cell>
          <cell r="F13975" t="str">
            <v>SINAPI JUNHO 2025</v>
          </cell>
        </row>
        <row r="13976">
          <cell r="A13976">
            <v>105491</v>
          </cell>
          <cell r="B13976" t="str">
            <v>CARGA E DESCARGA DE CAMINHÃO DE 10 M³, EM BALSA DE 1500 TONELADAS. AF_05/2024</v>
          </cell>
          <cell r="C13976" t="str">
            <v>T</v>
          </cell>
          <cell r="D13976">
            <v>0</v>
          </cell>
          <cell r="E13976">
            <v>0</v>
          </cell>
          <cell r="F13976" t="str">
            <v>SINAPI JUNHO 2025</v>
          </cell>
        </row>
        <row r="13977">
          <cell r="A13977">
            <v>105495</v>
          </cell>
          <cell r="B13977" t="str">
            <v>CARGA E DESCARGA DE CAMINHÃO DE 10 M³, EM BALSA DE 2000 TONELADAS. AF_05/2024</v>
          </cell>
          <cell r="C13977" t="str">
            <v>T</v>
          </cell>
          <cell r="D13977">
            <v>0</v>
          </cell>
          <cell r="E13977">
            <v>0</v>
          </cell>
          <cell r="F13977" t="str">
            <v>SINAPI JUNHO 2025</v>
          </cell>
        </row>
        <row r="13978">
          <cell r="A13978">
            <v>105407</v>
          </cell>
          <cell r="B13978" t="str">
            <v>CARGA E DESCARGA DE CAMINHÃO DE 10 M³, EM BALSA DE 600 TONELADAS. AF_05/2024</v>
          </cell>
          <cell r="C13978" t="str">
            <v>T</v>
          </cell>
          <cell r="D13978">
            <v>0</v>
          </cell>
          <cell r="E13978">
            <v>0</v>
          </cell>
          <cell r="F13978" t="str">
            <v>SINAPI JUNHO 2025</v>
          </cell>
        </row>
        <row r="13979">
          <cell r="A13979">
            <v>105427</v>
          </cell>
          <cell r="B13979" t="str">
            <v>CARGA E DESCARGA DE CAMINHÃO DE 14 M³, EM BALSA DE 1000 TONELADAS. AF_05/2024</v>
          </cell>
          <cell r="C13979" t="str">
            <v>T</v>
          </cell>
          <cell r="D13979">
            <v>0</v>
          </cell>
          <cell r="E13979">
            <v>0</v>
          </cell>
          <cell r="F13979" t="str">
            <v>SINAPI JUNHO 2025</v>
          </cell>
        </row>
        <row r="13980">
          <cell r="A13980">
            <v>105492</v>
          </cell>
          <cell r="B13980" t="str">
            <v>CARGA E DESCARGA DE CAMINHÃO DE 14 M³, EM BALSA DE 1500 TONELADAS. AF_05/2024</v>
          </cell>
          <cell r="C13980" t="str">
            <v>T</v>
          </cell>
          <cell r="D13980">
            <v>0</v>
          </cell>
          <cell r="E13980">
            <v>0</v>
          </cell>
          <cell r="F13980" t="str">
            <v>SINAPI JUNHO 2025</v>
          </cell>
        </row>
        <row r="13981">
          <cell r="A13981">
            <v>105496</v>
          </cell>
          <cell r="B13981" t="str">
            <v>CARGA E DESCARGA DE CAMINHÃO DE 14 M³, EM BALSA DE 2000 TONELADAS. AF_05/2024</v>
          </cell>
          <cell r="C13981" t="str">
            <v>T</v>
          </cell>
          <cell r="D13981">
            <v>0</v>
          </cell>
          <cell r="E13981">
            <v>0</v>
          </cell>
          <cell r="F13981" t="str">
            <v>SINAPI JUNHO 2025</v>
          </cell>
        </row>
        <row r="13982">
          <cell r="A13982">
            <v>105425</v>
          </cell>
          <cell r="B13982" t="str">
            <v>CARGA E DESCARGA DE CAMINHÃO DE 14 M³, EM BALSA DE 600 TONELADAS. AF_05/2024</v>
          </cell>
          <cell r="C13982" t="str">
            <v>T</v>
          </cell>
          <cell r="D13982">
            <v>0</v>
          </cell>
          <cell r="E13982">
            <v>0</v>
          </cell>
          <cell r="F13982" t="str">
            <v>SINAPI JUNHO 2025</v>
          </cell>
        </row>
        <row r="13983">
          <cell r="A13983">
            <v>105477</v>
          </cell>
          <cell r="B13983" t="str">
            <v>CARGA E DESCARGA DE CAMINHÃO DE 6 M³, EM BALSA DE 1000 TONELADAS. AF_05/2024</v>
          </cell>
          <cell r="C13983" t="str">
            <v>T</v>
          </cell>
          <cell r="D13983">
            <v>0</v>
          </cell>
          <cell r="E13983">
            <v>0</v>
          </cell>
          <cell r="F13983" t="str">
            <v>SINAPI JUNHO 2025</v>
          </cell>
        </row>
        <row r="13984">
          <cell r="A13984">
            <v>105490</v>
          </cell>
          <cell r="B13984" t="str">
            <v>CARGA E DESCARGA DE CAMINHÃO DE 6 M³, EM BALSA DE 1500 TONELADAS. AF_05/2024</v>
          </cell>
          <cell r="C13984" t="str">
            <v>T</v>
          </cell>
          <cell r="D13984">
            <v>0</v>
          </cell>
          <cell r="E13984">
            <v>0</v>
          </cell>
          <cell r="F13984" t="str">
            <v>SINAPI JUNHO 2025</v>
          </cell>
        </row>
        <row r="13985">
          <cell r="A13985">
            <v>105494</v>
          </cell>
          <cell r="B13985" t="str">
            <v>CARGA E DESCARGA DE CAMINHÃO DE 6 M³, EM BALSA DE 2000 TONELADAS. AF_05/2024</v>
          </cell>
          <cell r="C13985" t="str">
            <v>T</v>
          </cell>
          <cell r="D13985">
            <v>0</v>
          </cell>
          <cell r="E13985">
            <v>0</v>
          </cell>
          <cell r="F13985" t="str">
            <v>SINAPI JUNHO 2025</v>
          </cell>
        </row>
        <row r="13986">
          <cell r="A13986">
            <v>105417</v>
          </cell>
          <cell r="B13986" t="str">
            <v>CARGA E DESCARGA DE CAMINHÃO DE 6 M³, EM BALSA DE 600 TONELADAS. AF_05/2024</v>
          </cell>
          <cell r="C13986" t="str">
            <v>T</v>
          </cell>
          <cell r="D13986">
            <v>0</v>
          </cell>
          <cell r="E13986">
            <v>0</v>
          </cell>
          <cell r="F13986" t="str">
            <v>SINAPI JUNHO 2025</v>
          </cell>
        </row>
        <row r="13987">
          <cell r="A13987">
            <v>105461</v>
          </cell>
          <cell r="B13987" t="str">
            <v>CARGA E DESCARGA DE PERFIL METÁLICO E VERGALHÕES DE AÇO E VERGALHÕES DE AÇO, COM CAMINHÃO CARROCERIA COM GUINDAUTO (MUNCK) 11,7 TM, EM BALSA DE 1500 TONELADAS. AF_05/2024</v>
          </cell>
          <cell r="C13987" t="str">
            <v>T</v>
          </cell>
          <cell r="D13987">
            <v>0</v>
          </cell>
          <cell r="E13987">
            <v>0</v>
          </cell>
          <cell r="F13987" t="str">
            <v>SINAPI JUNHO 2025</v>
          </cell>
        </row>
        <row r="13988">
          <cell r="A13988">
            <v>105436</v>
          </cell>
          <cell r="B13988" t="str">
            <v>CARGA E DESCARGA DE PERFIL METÁLICO E VERGALHÕES DE AÇO, COM CAMINHÃO CARROCERIA COM GUINDAUTO (MUNCK) 11,7 TM, EM BALSA DE 1000 TONELADAS. AF_05/2024</v>
          </cell>
          <cell r="C13988" t="str">
            <v>T</v>
          </cell>
          <cell r="D13988">
            <v>0</v>
          </cell>
          <cell r="E13988">
            <v>0</v>
          </cell>
          <cell r="F13988" t="str">
            <v>SINAPI JUNHO 2025</v>
          </cell>
        </row>
        <row r="13989">
          <cell r="A13989">
            <v>105483</v>
          </cell>
          <cell r="B13989" t="str">
            <v>CARGA E DESCARGA DE PERFIL METÁLICO E VERGALHÕES DE AÇO, COM CAMINHÃO CARROCERIA COM GUINDAUTO (MUNCK) 11,7 TM, EM BALSA DE 2000 TONELADAS. AF_05/2024</v>
          </cell>
          <cell r="C13989" t="str">
            <v>T</v>
          </cell>
          <cell r="D13989">
            <v>0</v>
          </cell>
          <cell r="E13989">
            <v>0</v>
          </cell>
          <cell r="F13989" t="str">
            <v>SINAPI JUNHO 2025</v>
          </cell>
        </row>
        <row r="13990">
          <cell r="A13990">
            <v>105505</v>
          </cell>
          <cell r="B13990" t="str">
            <v>CARGA E DESCARGA DE PERFIL METÁLICO E VERGALHÕES DE AÇO, COM CAMINHÃO CARROCERIA COM GUINDAUTO (MUNCK) 11,7 TM, EM BALSA DE 600 TONELADAS. AF_05/2024</v>
          </cell>
          <cell r="C13990" t="str">
            <v>T</v>
          </cell>
          <cell r="D13990">
            <v>0</v>
          </cell>
          <cell r="E13990">
            <v>0</v>
          </cell>
          <cell r="F13990" t="str">
            <v>SINAPI JUNHO 2025</v>
          </cell>
        </row>
        <row r="13991">
          <cell r="A13991">
            <v>105435</v>
          </cell>
          <cell r="B13991" t="str">
            <v>CARGA E DESCARGA DE POSTES DE CONCRETO, COM CAMINHÃO CARROCERIA COM GUINDAUTO (MUNCK) 11,7 TM, EM BALSA DE 1000 TONELADAS. AF_05/2024</v>
          </cell>
          <cell r="C13991" t="str">
            <v>T</v>
          </cell>
          <cell r="D13991">
            <v>0</v>
          </cell>
          <cell r="E13991">
            <v>0</v>
          </cell>
          <cell r="F13991" t="str">
            <v>SINAPI JUNHO 2025</v>
          </cell>
        </row>
        <row r="13992">
          <cell r="A13992">
            <v>105460</v>
          </cell>
          <cell r="B13992" t="str">
            <v>CARGA E DESCARGA DE POSTES DE CONCRETO, COM CAMINHÃO CARROCERIA COM GUINDAUTO (MUNCK) 11,7 TM, EM BALSA DE 1500 TONELADAS. AF_05/2024</v>
          </cell>
          <cell r="C13992" t="str">
            <v>T</v>
          </cell>
          <cell r="D13992">
            <v>0</v>
          </cell>
          <cell r="E13992">
            <v>0</v>
          </cell>
          <cell r="F13992" t="str">
            <v>SINAPI JUNHO 2025</v>
          </cell>
        </row>
        <row r="13993">
          <cell r="A13993">
            <v>105470</v>
          </cell>
          <cell r="B13993" t="str">
            <v>CARGA E DESCARGA DE POSTES DE CONCRETO, COM CAMINHÃO CARROCERIA COM GUINDAUTO (MUNCK) 11,7 TM, EM BALSA DE 2000 TONELADAS. AF_05/2024</v>
          </cell>
          <cell r="C13993" t="str">
            <v>T</v>
          </cell>
          <cell r="D13993">
            <v>0</v>
          </cell>
          <cell r="E13993">
            <v>0</v>
          </cell>
          <cell r="F13993" t="str">
            <v>SINAPI JUNHO 2025</v>
          </cell>
        </row>
        <row r="13994">
          <cell r="A13994">
            <v>105504</v>
          </cell>
          <cell r="B13994" t="str">
            <v>CARGA E DESCARGA DE POSTES DE CONCRETO, COM CAMINHÃO CARROCERIA COM GUINDAUTO (MUNCK) 11,7 TM, EM BALSA DE 600 TONELADAS. AF_05/2024</v>
          </cell>
          <cell r="C13994" t="str">
            <v>T</v>
          </cell>
          <cell r="D13994">
            <v>0</v>
          </cell>
          <cell r="E13994">
            <v>0</v>
          </cell>
          <cell r="F13994" t="str">
            <v>SINAPI JUNHO 2025</v>
          </cell>
        </row>
        <row r="13995">
          <cell r="A13995">
            <v>105476</v>
          </cell>
          <cell r="B13995" t="str">
            <v>CARGA E DESCARGA DE RETROESCAVADEIRA, EM BALSA DE 1000 TONELADAS. AF_05/2024</v>
          </cell>
          <cell r="C13995" t="str">
            <v>T</v>
          </cell>
          <cell r="D13995">
            <v>0</v>
          </cell>
          <cell r="E13995">
            <v>0</v>
          </cell>
          <cell r="F13995" t="str">
            <v>SINAPI JUNHO 2025</v>
          </cell>
        </row>
        <row r="13996">
          <cell r="A13996">
            <v>105471</v>
          </cell>
          <cell r="B13996" t="str">
            <v>CARGA E DESCARGA DE RETROESCAVADEIRA, EM BALSA DE 1500 TONELADAS. AF_05/2024</v>
          </cell>
          <cell r="C13996" t="str">
            <v>T</v>
          </cell>
          <cell r="D13996">
            <v>0</v>
          </cell>
          <cell r="E13996">
            <v>0</v>
          </cell>
          <cell r="F13996" t="str">
            <v>SINAPI JUNHO 2025</v>
          </cell>
        </row>
        <row r="13997">
          <cell r="A13997">
            <v>105493</v>
          </cell>
          <cell r="B13997" t="str">
            <v>CARGA E DESCARGA DE RETROESCAVADEIRA, EM BALSA DE 2000 TONELADAS. AF_05/2024</v>
          </cell>
          <cell r="C13997" t="str">
            <v>T</v>
          </cell>
          <cell r="D13997">
            <v>0</v>
          </cell>
          <cell r="E13997">
            <v>0</v>
          </cell>
          <cell r="F13997" t="str">
            <v>SINAPI JUNHO 2025</v>
          </cell>
        </row>
        <row r="13998">
          <cell r="A13998">
            <v>105482</v>
          </cell>
          <cell r="B13998" t="str">
            <v>CARGA E DESCARGA DE RETROESCAVADEIRA, EM BALSA DE 600 TONELADAS. AF_05/2024</v>
          </cell>
          <cell r="C13998" t="str">
            <v>T</v>
          </cell>
          <cell r="D13998">
            <v>0</v>
          </cell>
          <cell r="E13998">
            <v>0</v>
          </cell>
          <cell r="F13998" t="str">
            <v>SINAPI JUNHO 2025</v>
          </cell>
        </row>
        <row r="13999">
          <cell r="A13999">
            <v>105430</v>
          </cell>
          <cell r="B13999" t="str">
            <v>CARGA E DESCARGA DE SOLOS E MATERIAIS GRANULARES, COM CAMINHÃO DE 10 M³ E ESCAVADEIRA HIDRÁULICA, EM BALSA DE 1000 TONELADAS. AF_05/2024</v>
          </cell>
          <cell r="C13999" t="str">
            <v>T</v>
          </cell>
          <cell r="D13999">
            <v>0</v>
          </cell>
          <cell r="E13999">
            <v>0</v>
          </cell>
          <cell r="F13999" t="str">
            <v>SINAPI JUNHO 2025</v>
          </cell>
        </row>
        <row r="14000">
          <cell r="A14000">
            <v>105440</v>
          </cell>
          <cell r="B14000" t="str">
            <v>CARGA E DESCARGA DE SOLOS E MATERIAIS GRANULARES, COM CAMINHÃO DE 10 M³ E ESCAVADEIRA HIDRÁULICA, EM BALSA DE 1500 TONELADAS. AF_05/2024</v>
          </cell>
          <cell r="C14000" t="str">
            <v>T</v>
          </cell>
          <cell r="D14000">
            <v>0</v>
          </cell>
          <cell r="E14000">
            <v>0</v>
          </cell>
          <cell r="F14000" t="str">
            <v>SINAPI JUNHO 2025</v>
          </cell>
        </row>
        <row r="14001">
          <cell r="A14001">
            <v>105465</v>
          </cell>
          <cell r="B14001" t="str">
            <v>CARGA E DESCARGA DE SOLOS E MATERIAIS GRANULARES, COM CAMINHÃO DE 10 M³ E ESCAVADEIRA HIDRÁULICA, EM BALSA DE 2000 TONELADAS. AF_05/2024</v>
          </cell>
          <cell r="C14001" t="str">
            <v>T</v>
          </cell>
          <cell r="D14001">
            <v>0</v>
          </cell>
          <cell r="E14001">
            <v>0</v>
          </cell>
          <cell r="F14001" t="str">
            <v>SINAPI JUNHO 2025</v>
          </cell>
        </row>
        <row r="14002">
          <cell r="A14002">
            <v>105499</v>
          </cell>
          <cell r="B14002" t="str">
            <v>CARGA E DESCARGA DE SOLOS E MATERIAIS GRANULARES, COM CAMINHÃO DE 10 M³ E ESCAVADEIRA HIDRÁULICA, EM BALSA DE 600 TONELADAS. AF_05/2024</v>
          </cell>
          <cell r="C14002" t="str">
            <v>T</v>
          </cell>
          <cell r="D14002">
            <v>0</v>
          </cell>
          <cell r="E14002">
            <v>0</v>
          </cell>
          <cell r="F14002" t="str">
            <v>SINAPI JUNHO 2025</v>
          </cell>
        </row>
        <row r="14003">
          <cell r="A14003">
            <v>105431</v>
          </cell>
          <cell r="B14003" t="str">
            <v>CARGA E DESCARGA DE SOLOS E MATERIAIS GRANULARES, COM CAMINHÃO DE 14 M³ E ESCAVADEIRA HIDRÁULICA, EM BALSA DE 1000 TONELADAS. AF_05/2024</v>
          </cell>
          <cell r="C14003" t="str">
            <v>T</v>
          </cell>
          <cell r="D14003">
            <v>0</v>
          </cell>
          <cell r="E14003">
            <v>0</v>
          </cell>
          <cell r="F14003" t="str">
            <v>SINAPI JUNHO 2025</v>
          </cell>
        </row>
        <row r="14004">
          <cell r="A14004">
            <v>105441</v>
          </cell>
          <cell r="B14004" t="str">
            <v>CARGA E DESCARGA DE SOLOS E MATERIAIS GRANULARES, COM CAMINHÃO DE 14 M³ E ESCAVADEIRA HIDRÁULICA, EM BALSA DE 1500 TONELADAS. AF_05/2024</v>
          </cell>
          <cell r="C14004" t="str">
            <v>T</v>
          </cell>
          <cell r="D14004">
            <v>0</v>
          </cell>
          <cell r="E14004">
            <v>0</v>
          </cell>
          <cell r="F14004" t="str">
            <v>SINAPI JUNHO 2025</v>
          </cell>
        </row>
        <row r="14005">
          <cell r="A14005">
            <v>105466</v>
          </cell>
          <cell r="B14005" t="str">
            <v>CARGA E DESCARGA DE SOLOS E MATERIAIS GRANULARES, COM CAMINHÃO DE 14 M³ E ESCAVADEIRA HIDRÁULICA, EM BALSA DE 2000 TONELADAS. AF_05/2024</v>
          </cell>
          <cell r="C14005" t="str">
            <v>T</v>
          </cell>
          <cell r="D14005">
            <v>0</v>
          </cell>
          <cell r="E14005">
            <v>0</v>
          </cell>
          <cell r="F14005" t="str">
            <v>SINAPI JUNHO 2025</v>
          </cell>
        </row>
        <row r="14006">
          <cell r="A14006">
            <v>105500</v>
          </cell>
          <cell r="B14006" t="str">
            <v>CARGA E DESCARGA DE SOLOS E MATERIAIS GRANULARES, COM CAMINHÃO DE 14 M³ E ESCAVADEIRA HIDRÁULICA, EM BALSA DE 600 TONELADAS. AF_05/2024</v>
          </cell>
          <cell r="C14006" t="str">
            <v>T</v>
          </cell>
          <cell r="D14006">
            <v>0</v>
          </cell>
          <cell r="E14006">
            <v>0</v>
          </cell>
          <cell r="F14006" t="str">
            <v>SINAPI JUNHO 2025</v>
          </cell>
        </row>
        <row r="14007">
          <cell r="A14007">
            <v>105429</v>
          </cell>
          <cell r="B14007" t="str">
            <v>CARGA E DESCARGA DE SOLOS E MATERIAIS GRANULARES, COM CAMINHÃO DE 6 M³ E ESCAVADEIRA HIDRÁULICA, EM BALSA DE 1000 TONELADAS. AF_05/2024</v>
          </cell>
          <cell r="C14007" t="str">
            <v>T</v>
          </cell>
          <cell r="D14007">
            <v>0</v>
          </cell>
          <cell r="E14007">
            <v>0</v>
          </cell>
          <cell r="F14007" t="str">
            <v>SINAPI JUNHO 2025</v>
          </cell>
        </row>
        <row r="14008">
          <cell r="A14008">
            <v>105439</v>
          </cell>
          <cell r="B14008" t="str">
            <v>CARGA E DESCARGA DE SOLOS E MATERIAIS GRANULARES, COM CAMINHÃO DE 6 M³ E ESCAVADEIRA HIDRÁULICA, EM BALSA DE 1500 TONELADAS. AF_05/2024</v>
          </cell>
          <cell r="C14008" t="str">
            <v>T</v>
          </cell>
          <cell r="D14008">
            <v>0</v>
          </cell>
          <cell r="E14008">
            <v>0</v>
          </cell>
          <cell r="F14008" t="str">
            <v>SINAPI JUNHO 2025</v>
          </cell>
        </row>
        <row r="14009">
          <cell r="A14009">
            <v>105464</v>
          </cell>
          <cell r="B14009" t="str">
            <v>CARGA E DESCARGA DE SOLOS E MATERIAIS GRANULARES, COM CAMINHÃO DE 6 M³ E ESCAVADEIRA HIDRÁULICA, EM BALSA DE 2000 TONELADAS. AF_05/2024</v>
          </cell>
          <cell r="C14009" t="str">
            <v>T</v>
          </cell>
          <cell r="D14009">
            <v>0</v>
          </cell>
          <cell r="E14009">
            <v>0</v>
          </cell>
          <cell r="F14009" t="str">
            <v>SINAPI JUNHO 2025</v>
          </cell>
        </row>
        <row r="14010">
          <cell r="A14010">
            <v>105489</v>
          </cell>
          <cell r="B14010" t="str">
            <v>CARGA E DESCARGA DE SOLOS E MATERIAIS GRANULARES, COM CAMINHÃO DE 6 M³ E ESCAVADEIRA HIDRÁULICA, EM BALSA DE 600 TONELADAS. AF_05/2024</v>
          </cell>
          <cell r="C14010" t="str">
            <v>T</v>
          </cell>
          <cell r="D14010">
            <v>0</v>
          </cell>
          <cell r="E14010">
            <v>0</v>
          </cell>
          <cell r="F14010" t="str">
            <v>SINAPI JUNHO 2025</v>
          </cell>
        </row>
        <row r="14011">
          <cell r="A14011">
            <v>105437</v>
          </cell>
          <cell r="B14011" t="str">
            <v>CARGA E DESCARGA DE TELA DE AÇO, COM CAMINHÃO CARROCERIA COM GUINDAUTO (MUNCK) 11,7 TM, EM BALSA DE 1000 TONELADAS. AF_05/2024</v>
          </cell>
          <cell r="C14011" t="str">
            <v>T</v>
          </cell>
          <cell r="D14011">
            <v>0</v>
          </cell>
          <cell r="E14011">
            <v>0</v>
          </cell>
          <cell r="F14011" t="str">
            <v>SINAPI JUNHO 2025</v>
          </cell>
        </row>
        <row r="14012">
          <cell r="A14012">
            <v>105462</v>
          </cell>
          <cell r="B14012" t="str">
            <v>CARGA E DESCARGA DE TELA DE AÇO, COM CAMINHÃO CARROCERIA COM GUINDAUTO (MUNCK) 11,7 TM, EM BALSA DE 1500 TONELADAS. AF_05/2024</v>
          </cell>
          <cell r="C14012" t="str">
            <v>T</v>
          </cell>
          <cell r="D14012">
            <v>0</v>
          </cell>
          <cell r="E14012">
            <v>0</v>
          </cell>
          <cell r="F14012" t="str">
            <v>SINAPI JUNHO 2025</v>
          </cell>
        </row>
        <row r="14013">
          <cell r="A14013">
            <v>105484</v>
          </cell>
          <cell r="B14013" t="str">
            <v>CARGA E DESCARGA DE TELA DE AÇO, COM CAMINHÃO CARROCERIA COM GUINDAUTO (MUNCK) 11,7 TM, EM BALSA DE 2000 TONELADAS. AF_05/2024</v>
          </cell>
          <cell r="C14013" t="str">
            <v>T</v>
          </cell>
          <cell r="D14013">
            <v>0</v>
          </cell>
          <cell r="E14013">
            <v>0</v>
          </cell>
          <cell r="F14013" t="str">
            <v>SINAPI JUNHO 2025</v>
          </cell>
        </row>
        <row r="14014">
          <cell r="A14014">
            <v>105506</v>
          </cell>
          <cell r="B14014" t="str">
            <v>CARGA E DESCARGA DE TELA DE AÇO, COM CAMINHÃO CARROCERIA COM GUINDAUTO (MUNCK) 11,7 TM, EM BALSA DE 600 TONELADAS. AF_05/2024</v>
          </cell>
          <cell r="C14014" t="str">
            <v>T</v>
          </cell>
          <cell r="D14014">
            <v>0</v>
          </cell>
          <cell r="E14014">
            <v>0</v>
          </cell>
          <cell r="F14014" t="str">
            <v>SINAPI JUNHO 2025</v>
          </cell>
        </row>
        <row r="14015">
          <cell r="A14015">
            <v>105432</v>
          </cell>
          <cell r="B14015" t="str">
            <v>CARGA E DESCARGA DE TUBOS DE CONCRETO, COM CAMINHÃO CARROCERIA COM GUINDAUTO (MUNCK) 11,7 TM, EM BALSA DE 1000 TONELADAS. AF_05/2024</v>
          </cell>
          <cell r="C14015" t="str">
            <v>T</v>
          </cell>
          <cell r="D14015">
            <v>0</v>
          </cell>
          <cell r="E14015">
            <v>0</v>
          </cell>
          <cell r="F14015" t="str">
            <v>SINAPI JUNHO 2025</v>
          </cell>
        </row>
        <row r="14016">
          <cell r="A14016">
            <v>105457</v>
          </cell>
          <cell r="B14016" t="str">
            <v>CARGA E DESCARGA DE TUBOS DE CONCRETO, COM CAMINHÃO CARROCERIA COM GUINDAUTO (MUNCK) 11,7 TM, EM BALSA DE 1500 TONELADAS. AF_05/2024</v>
          </cell>
          <cell r="C14016" t="str">
            <v>T</v>
          </cell>
          <cell r="D14016">
            <v>0</v>
          </cell>
          <cell r="E14016">
            <v>0</v>
          </cell>
          <cell r="F14016" t="str">
            <v>SINAPI JUNHO 2025</v>
          </cell>
        </row>
        <row r="14017">
          <cell r="A14017">
            <v>105467</v>
          </cell>
          <cell r="B14017" t="str">
            <v>CARGA E DESCARGA DE TUBOS DE CONCRETO, COM CAMINHÃO CARROCERIA COM GUINDAUTO (MUNCK) 11,7 TM, EM BALSA DE 2000 TONELADAS. AF_05/2024</v>
          </cell>
          <cell r="C14017" t="str">
            <v>T</v>
          </cell>
          <cell r="D14017">
            <v>0</v>
          </cell>
          <cell r="E14017">
            <v>0</v>
          </cell>
          <cell r="F14017" t="str">
            <v>SINAPI JUNHO 2025</v>
          </cell>
        </row>
        <row r="14018">
          <cell r="A14018">
            <v>105501</v>
          </cell>
          <cell r="B14018" t="str">
            <v>CARGA E DESCARGA DE TUBOS DE CONCRETO, COM CAMINHÃO CARROCERIA COM GUINDAUTO (MUNCK) 11,7 TM, EM BALSA DE 600 TONELADAS. AF_05/2024</v>
          </cell>
          <cell r="C14018" t="str">
            <v>T</v>
          </cell>
          <cell r="D14018">
            <v>0</v>
          </cell>
          <cell r="E14018">
            <v>0</v>
          </cell>
          <cell r="F14018" t="str">
            <v>SINAPI JUNHO 2025</v>
          </cell>
        </row>
        <row r="14019">
          <cell r="A14019">
            <v>105433</v>
          </cell>
          <cell r="B14019" t="str">
            <v>CARGA E DESCARGA DE TUBOS METÁLICOS, COM CAMINHÃO CARROCERIA COM GUINDAUTO (MUNCK) 11,7 TM, EM BALSA DE 1000 TONELADAS. AF_05/2024</v>
          </cell>
          <cell r="C14019" t="str">
            <v>T</v>
          </cell>
          <cell r="D14019">
            <v>0</v>
          </cell>
          <cell r="E14019">
            <v>0</v>
          </cell>
          <cell r="F14019" t="str">
            <v>SINAPI JUNHO 2025</v>
          </cell>
        </row>
        <row r="14020">
          <cell r="A14020">
            <v>105458</v>
          </cell>
          <cell r="B14020" t="str">
            <v>CARGA E DESCARGA DE TUBOS METÁLICOS, COM CAMINHÃO CARROCERIA COM GUINDAUTO (MUNCK) 11,7 TM, EM BALSA DE 1500 TONELADAS. AF_05/2024</v>
          </cell>
          <cell r="C14020" t="str">
            <v>T</v>
          </cell>
          <cell r="D14020">
            <v>0</v>
          </cell>
          <cell r="E14020">
            <v>0</v>
          </cell>
          <cell r="F14020" t="str">
            <v>SINAPI JUNHO 2025</v>
          </cell>
        </row>
        <row r="14021">
          <cell r="A14021">
            <v>105468</v>
          </cell>
          <cell r="B14021" t="str">
            <v>CARGA E DESCARGA DE TUBOS METÁLICOS, COM CAMINHÃO CARROCERIA COM GUINDAUTO (MUNCK) 11,7 TM, EM BALSA DE 2000 TONELADAS. AF_05/2024</v>
          </cell>
          <cell r="C14021" t="str">
            <v>T</v>
          </cell>
          <cell r="D14021">
            <v>0</v>
          </cell>
          <cell r="E14021">
            <v>0</v>
          </cell>
          <cell r="F14021" t="str">
            <v>SINAPI JUNHO 2025</v>
          </cell>
        </row>
        <row r="14022">
          <cell r="A14022">
            <v>105502</v>
          </cell>
          <cell r="B14022" t="str">
            <v>CARGA E DESCARGA DE TUBOS METÁLICOS, COM CAMINHÃO CARROCERIA COM GUINDAUTO (MUNCK) 11,7 TM, EM BALSA DE 600 TONELADAS. AF_05/2024</v>
          </cell>
          <cell r="C14022" t="str">
            <v>T</v>
          </cell>
          <cell r="D14022">
            <v>0</v>
          </cell>
          <cell r="E14022">
            <v>0</v>
          </cell>
          <cell r="F14022" t="str">
            <v>SINAPI JUNHO 2025</v>
          </cell>
        </row>
        <row r="14023">
          <cell r="A14023">
            <v>105434</v>
          </cell>
          <cell r="B14023" t="str">
            <v>CARGA E DESCARGA DE TUBOS PLÁSTICOS, COM CAMINHÃO CARROCERIA COM GUINDAUTO (MUNCK) 11,7 TM, EM BALSA DE 1000 TONELADAS. AF_05/2024</v>
          </cell>
          <cell r="C14023" t="str">
            <v>T</v>
          </cell>
          <cell r="D14023">
            <v>0</v>
          </cell>
          <cell r="E14023">
            <v>0</v>
          </cell>
          <cell r="F14023" t="str">
            <v>SINAPI JUNHO 2025</v>
          </cell>
        </row>
        <row r="14024">
          <cell r="A14024">
            <v>105459</v>
          </cell>
          <cell r="B14024" t="str">
            <v>CARGA E DESCARGA DE TUBOS PLÁSTICOS, COM CAMINHÃO CARROCERIA COM GUINDAUTO (MUNCK) 11,7 TM, EM BALSA DE 1500 TONELADAS. AF_05/2024</v>
          </cell>
          <cell r="C14024" t="str">
            <v>T</v>
          </cell>
          <cell r="D14024">
            <v>0</v>
          </cell>
          <cell r="E14024">
            <v>0</v>
          </cell>
          <cell r="F14024" t="str">
            <v>SINAPI JUNHO 2025</v>
          </cell>
        </row>
        <row r="14025">
          <cell r="A14025">
            <v>105469</v>
          </cell>
          <cell r="B14025" t="str">
            <v>CARGA E DESCARGA DE TUBOS PLÁSTICOS, COM CAMINHÃO CARROCERIA COM GUINDAUTO (MUNCK) 11,7 TM, EM BALSA DE 2000 TONELADAS. AF_05/2024</v>
          </cell>
          <cell r="C14025" t="str">
            <v>T</v>
          </cell>
          <cell r="D14025">
            <v>0</v>
          </cell>
          <cell r="E14025">
            <v>0</v>
          </cell>
          <cell r="F14025" t="str">
            <v>SINAPI JUNHO 2025</v>
          </cell>
        </row>
        <row r="14026">
          <cell r="A14026">
            <v>105503</v>
          </cell>
          <cell r="B14026" t="str">
            <v>CARGA E DESCARGA DE TUBOS PLÁSTICOS, COM CAMINHÃO CARROCERIA COM GUINDAUTO (MUNCK) 11,7 TM, EM BALSA DE 600 TONELADAS. AF_05/2024</v>
          </cell>
          <cell r="C14026" t="str">
            <v>T</v>
          </cell>
          <cell r="D14026">
            <v>0</v>
          </cell>
          <cell r="E14026">
            <v>0</v>
          </cell>
          <cell r="F14026" t="str">
            <v>SINAPI JUNHO 2025</v>
          </cell>
        </row>
        <row r="14027">
          <cell r="A14027">
            <v>105472</v>
          </cell>
          <cell r="B14027" t="str">
            <v>CARGA E DESCARGA MANUAL, DE JANELA, KIT PORTA-PRONTA OU PORTA DE MADEIRA, PORTA DE AÇO E PORTA DE ALUMÍNIO, EM BALSA DE 1000 TONELADAS. AF_05/2024</v>
          </cell>
          <cell r="C14027" t="str">
            <v>T</v>
          </cell>
          <cell r="D14027">
            <v>0</v>
          </cell>
          <cell r="E14027">
            <v>0</v>
          </cell>
          <cell r="F14027" t="str">
            <v>SINAPI JUNHO 2025</v>
          </cell>
        </row>
        <row r="14028">
          <cell r="A14028">
            <v>105413</v>
          </cell>
          <cell r="B14028" t="str">
            <v>CARGA E DESCARGA MANUAL, DE JANELA, KIT PORTA-PRONTA OU PORTA DE MADEIRA, PORTA DE AÇO E PORTA DE ALUMÍNIO, EM BALSA DE 1500 TONELADAS. AF_05/2024</v>
          </cell>
          <cell r="C14028" t="str">
            <v>T</v>
          </cell>
          <cell r="D14028">
            <v>0</v>
          </cell>
          <cell r="E14028">
            <v>0</v>
          </cell>
          <cell r="F14028" t="str">
            <v>SINAPI JUNHO 2025</v>
          </cell>
        </row>
        <row r="14029">
          <cell r="A14029">
            <v>105423</v>
          </cell>
          <cell r="B14029" t="str">
            <v>CARGA E DESCARGA MANUAL, DE JANELA, KIT PORTA-PRONTA OU PORTA DE MADEIRA, PORTA DE AÇO E PORTA DE ALUMÍNIO, EM BALSA DE 2000 TONELADAS. AF_05/2024</v>
          </cell>
          <cell r="C14029" t="str">
            <v>T</v>
          </cell>
          <cell r="D14029">
            <v>0</v>
          </cell>
          <cell r="E14029">
            <v>0</v>
          </cell>
          <cell r="F14029" t="str">
            <v>SINAPI JUNHO 2025</v>
          </cell>
        </row>
        <row r="14030">
          <cell r="A14030">
            <v>105447</v>
          </cell>
          <cell r="B14030" t="str">
            <v>CARGA E DESCARGA MANUAL, DE JANELA, KIT PORTA-PRONTA OU PORTA DE MADEIRA, PORTA DE AÇO E PORTA DE ALUMÍNIO, EM BALSA DE 600 TONELADAS. AF_05/2024</v>
          </cell>
          <cell r="C14030" t="str">
            <v>T</v>
          </cell>
          <cell r="D14030">
            <v>0</v>
          </cell>
          <cell r="E14030">
            <v>0</v>
          </cell>
          <cell r="F14030" t="str">
            <v>SINAPI JUNHO 2025</v>
          </cell>
        </row>
        <row r="14031">
          <cell r="A14031">
            <v>105408</v>
          </cell>
          <cell r="B14031" t="str">
            <v>CARGA E DESCARGA MANUAL, DE PEÇAS DE MADEIRA (CAIBROS, TÁBUAS, RIPAS, VIGAS E COMPENSADOS), EM BALSA DE 1000 TONELADAS. AF_05/2024</v>
          </cell>
          <cell r="C14031" t="str">
            <v>T</v>
          </cell>
          <cell r="D14031">
            <v>0</v>
          </cell>
          <cell r="E14031">
            <v>0</v>
          </cell>
          <cell r="F14031" t="str">
            <v>SINAPI JUNHO 2025</v>
          </cell>
        </row>
        <row r="14032">
          <cell r="A14032">
            <v>105479</v>
          </cell>
          <cell r="B14032" t="str">
            <v>CARGA E DESCARGA MANUAL, DE PEÇAS DE MADEIRA (CAIBROS, TÁBUAS, RIPAS, VIGAS E COMPENSADOS), EM BALSA DE 1500 TONELADAS. AF_05/2024</v>
          </cell>
          <cell r="C14032" t="str">
            <v>T</v>
          </cell>
          <cell r="D14032">
            <v>0</v>
          </cell>
          <cell r="E14032">
            <v>0</v>
          </cell>
          <cell r="F14032" t="str">
            <v>SINAPI JUNHO 2025</v>
          </cell>
        </row>
        <row r="14033">
          <cell r="A14033">
            <v>105422</v>
          </cell>
          <cell r="B14033" t="str">
            <v>CARGA E DESCARGA MANUAL, DE PEÇAS DE MADEIRA (CAIBROS, TÁBUAS, RIPAS, VIGAS E COMPENSADOS), EM BALSA DE 2000 TONELADAS. AF_05/2024</v>
          </cell>
          <cell r="C14033" t="str">
            <v>T</v>
          </cell>
          <cell r="D14033">
            <v>0</v>
          </cell>
          <cell r="E14033">
            <v>0</v>
          </cell>
          <cell r="F14033" t="str">
            <v>SINAPI JUNHO 2025</v>
          </cell>
        </row>
        <row r="14034">
          <cell r="A14034">
            <v>105446</v>
          </cell>
          <cell r="B14034" t="str">
            <v>CARGA E DESCARGA MANUAL, DE PEÇAS DE MADEIRA (CAIBROS, TÁBUAS, RIPAS, VIGAS E COMPENSADOS), EM BALSA DE 600 TONELADAS. AF_05/2024</v>
          </cell>
          <cell r="C14034" t="str">
            <v>T</v>
          </cell>
          <cell r="D14034">
            <v>0</v>
          </cell>
          <cell r="E14034">
            <v>0</v>
          </cell>
          <cell r="F14034" t="str">
            <v>SINAPI JUNHO 2025</v>
          </cell>
        </row>
        <row r="14035">
          <cell r="A14035">
            <v>105474</v>
          </cell>
          <cell r="B14035" t="str">
            <v>CARGA E DESCARGA MANUAL, DE VIDRO, EM BALSA DE 1000 TONELADAS. AF_05/2024</v>
          </cell>
          <cell r="C14035" t="str">
            <v>T</v>
          </cell>
          <cell r="D14035">
            <v>0</v>
          </cell>
          <cell r="E14035">
            <v>0</v>
          </cell>
          <cell r="F14035" t="str">
            <v>SINAPI JUNHO 2025</v>
          </cell>
        </row>
        <row r="14036">
          <cell r="A14036">
            <v>105480</v>
          </cell>
          <cell r="B14036" t="str">
            <v>CARGA E DESCARGA MANUAL, DE VIDRO, EM BALSA DE 1500 TONELADAS. AF_05/2024</v>
          </cell>
          <cell r="C14036" t="str">
            <v>T</v>
          </cell>
          <cell r="D14036">
            <v>0</v>
          </cell>
          <cell r="E14036">
            <v>0</v>
          </cell>
          <cell r="F14036" t="str">
            <v>SINAPI JUNHO 2025</v>
          </cell>
        </row>
        <row r="14037">
          <cell r="A14037">
            <v>105481</v>
          </cell>
          <cell r="B14037" t="str">
            <v>CARGA E DESCARGA MANUAL, DE VIDRO, EM BALSA DE 2000 TONELADAS. AF_05/2024</v>
          </cell>
          <cell r="C14037" t="str">
            <v>T</v>
          </cell>
          <cell r="D14037">
            <v>0</v>
          </cell>
          <cell r="E14037">
            <v>0</v>
          </cell>
          <cell r="F14037" t="str">
            <v>SINAPI JUNHO 2025</v>
          </cell>
        </row>
        <row r="14038">
          <cell r="A14038">
            <v>105449</v>
          </cell>
          <cell r="B14038" t="str">
            <v>CARGA E DESCARGA MANUAL, DE VIDRO, EM BALSA DE 600 TONELADAS. AF_05/2024</v>
          </cell>
          <cell r="C14038" t="str">
            <v>T</v>
          </cell>
          <cell r="D14038">
            <v>0</v>
          </cell>
          <cell r="E14038">
            <v>0</v>
          </cell>
          <cell r="F14038" t="str">
            <v>SINAPI JUNHO 2025</v>
          </cell>
        </row>
        <row r="14039">
          <cell r="A14039">
            <v>105511</v>
          </cell>
          <cell r="B14039" t="str">
            <v>TRANSPORTE FLUVIAL COM CONJUNTO EMPURRADOR DE 250 HP E BALSA DE 200 A 600 TONELADAS, EM VIA NAVEGÁVEL NO SENTIDO A JUSANTE (DESCENDO O RIO). AF_05/2024</v>
          </cell>
          <cell r="C14039" t="str">
            <v>TXKM</v>
          </cell>
          <cell r="D14039">
            <v>0</v>
          </cell>
          <cell r="E14039">
            <v>0</v>
          </cell>
          <cell r="F14039" t="str">
            <v>SINAPI JUNHO 2025</v>
          </cell>
        </row>
        <row r="14040">
          <cell r="A14040">
            <v>105507</v>
          </cell>
          <cell r="B14040" t="str">
            <v>TRANSPORTE FLUVIAL COM CONJUNTO EMPURRADOR DE 250 HP E BALSA DE 200 A 600 TONELADAS, EM VIA NAVEGÁVEL NO SENTIDO A MONTANTE (SUBINDO O RIO). AF_05/2024</v>
          </cell>
          <cell r="C14040" t="str">
            <v>TXKM</v>
          </cell>
          <cell r="D14040">
            <v>0</v>
          </cell>
          <cell r="E14040">
            <v>0</v>
          </cell>
          <cell r="F14040" t="str">
            <v>SINAPI JUNHO 2025</v>
          </cell>
        </row>
        <row r="14041">
          <cell r="A14041">
            <v>105512</v>
          </cell>
          <cell r="B14041" t="str">
            <v>TRANSPORTE FLUVIAL COM CONJUNTO EMPURRADOR DE 315 HP E BALSA 600 A 1000 TONELADAS, EM VIA NAVEGÁVEL NO SENTIDO A JUSANTE (DESCENDO O RIO). AF_05/2024</v>
          </cell>
          <cell r="C14041" t="str">
            <v>TXKM</v>
          </cell>
          <cell r="D14041">
            <v>0</v>
          </cell>
          <cell r="E14041">
            <v>0</v>
          </cell>
          <cell r="F14041" t="str">
            <v>SINAPI JUNHO 2025</v>
          </cell>
        </row>
        <row r="14042">
          <cell r="A14042">
            <v>105508</v>
          </cell>
          <cell r="B14042" t="str">
            <v>TRANSPORTE FLUVIAL COM CONJUNTO EMPURRADOR DE 315 HP E BALSA 600 A 1000 TONELADAS, EM VIA NAVEGÁVEL NO SENTIDO A MONTANTE (SUBINDO O RIO). AF_05/2024</v>
          </cell>
          <cell r="C14042" t="str">
            <v>TXKM</v>
          </cell>
          <cell r="D14042">
            <v>0</v>
          </cell>
          <cell r="E14042">
            <v>0</v>
          </cell>
          <cell r="F14042" t="str">
            <v>SINAPI JUNHO 2025</v>
          </cell>
        </row>
        <row r="14043">
          <cell r="A14043">
            <v>105513</v>
          </cell>
          <cell r="B14043" t="str">
            <v>TRANSPORTE FLUVIAL COM CONJUNTO EMPURRADOR DE 475 HP E BALSA DE 1.000 A 1.500 TONELADAS, EM VIA NAVEGÁVEL NO SENTIDO A JUSANTE (DESCENDO O RIO). AF_05/2024</v>
          </cell>
          <cell r="C14043" t="str">
            <v>TXKM</v>
          </cell>
          <cell r="D14043">
            <v>0</v>
          </cell>
          <cell r="E14043">
            <v>0</v>
          </cell>
          <cell r="F14043" t="str">
            <v>SINAPI JUNHO 2025</v>
          </cell>
        </row>
        <row r="14044">
          <cell r="A14044">
            <v>105509</v>
          </cell>
          <cell r="B14044" t="str">
            <v>TRANSPORTE FLUVIAL COM CONJUNTO EMPURRADOR DE 475 HP E BALSA DE 1.000 A 1.500 TONELADAS, EM VIA NAVEGÁVEL NO SENTIDO A MONTANTE (SUBINDO O RIO). AF_05/2024</v>
          </cell>
          <cell r="C14044" t="str">
            <v>TXKM</v>
          </cell>
          <cell r="D14044">
            <v>0</v>
          </cell>
          <cell r="E14044">
            <v>0</v>
          </cell>
          <cell r="F14044" t="str">
            <v>SINAPI JUNHO 2025</v>
          </cell>
        </row>
        <row r="14045">
          <cell r="A14045">
            <v>105514</v>
          </cell>
          <cell r="B14045" t="str">
            <v>TRANSPORTE FLUVIAL COM CONJUNTO EMPURRADOR DE 600 HP E BALSA DE 1.500 A 2.000 TONELADAS, EM VIA NAVEGÁVEL NO SENTIDO A JUSANTE (DESCENDO O RIO). AF_05/2024</v>
          </cell>
          <cell r="C14045" t="str">
            <v>TXKM</v>
          </cell>
          <cell r="D14045">
            <v>0</v>
          </cell>
          <cell r="E14045">
            <v>0</v>
          </cell>
          <cell r="F14045" t="str">
            <v>SINAPI JUNHO 2025</v>
          </cell>
        </row>
        <row r="14046">
          <cell r="A14046">
            <v>105510</v>
          </cell>
          <cell r="B14046" t="str">
            <v>TRANSPORTE FLUVIAL COM CONJUNTO EMPURRADOR DE 600 HP E BALSA DE 1.500 A 2.000 TONELADAS, EM VIA NAVEGÁVEL NO SENTIDO A MONTANTE (SUBINDO O RIO). AF_05/2024</v>
          </cell>
          <cell r="C14046" t="str">
            <v>TXKM</v>
          </cell>
          <cell r="D14046">
            <v>0</v>
          </cell>
          <cell r="E14046">
            <v>0</v>
          </cell>
          <cell r="F14046" t="str">
            <v>SINAPI JUNHO 2025</v>
          </cell>
        </row>
        <row r="14047">
          <cell r="A14047">
            <v>100207</v>
          </cell>
          <cell r="B14047" t="str">
            <v>TRANSPORTE HORIZONTAL COM CARREGADEIRA, DE MASSA/ GRANEL (UNIDADE: M3XKM). AF_07/2019</v>
          </cell>
          <cell r="C14047" t="str">
            <v>M3XKM</v>
          </cell>
          <cell r="D14047">
            <v>486.28</v>
          </cell>
          <cell r="E14047">
            <v>503.29</v>
          </cell>
          <cell r="F14047" t="str">
            <v>SINAPI JUNHO 2025</v>
          </cell>
        </row>
        <row r="14048">
          <cell r="A14048">
            <v>100211</v>
          </cell>
          <cell r="B14048" t="str">
            <v>TRANSPORTE HORIZONTAL COM CARRINHO DE MÃO, DE BLOCOS CERÂMICOS FURADOS NA HORIZONTAL DE 9X19X19CM (UNIDADE: BLOCOXKM). AF_07/2019</v>
          </cell>
          <cell r="C14048" t="str">
            <v>UNXKM</v>
          </cell>
          <cell r="D14048">
            <v>7.38</v>
          </cell>
          <cell r="E14048">
            <v>8.0299999999999994</v>
          </cell>
          <cell r="F14048" t="str">
            <v>SINAPI JUNHO 2025</v>
          </cell>
        </row>
        <row r="14049">
          <cell r="A14049">
            <v>100210</v>
          </cell>
          <cell r="B14049" t="str">
            <v>TRANSPORTE HORIZONTAL COM CARRINHO DE MÃO, DE BLOCOS VAZADOS DE CONCRETO OU CERÂMICO DE 19X19X39CM (UNIDADE: BLOCOXKM). AF_07/2019</v>
          </cell>
          <cell r="C14049" t="str">
            <v>UNXKM</v>
          </cell>
          <cell r="D14049">
            <v>19.14</v>
          </cell>
          <cell r="E14049">
            <v>20.81</v>
          </cell>
          <cell r="F14049" t="str">
            <v>SINAPI JUNHO 2025</v>
          </cell>
        </row>
        <row r="14050">
          <cell r="A14050">
            <v>100221</v>
          </cell>
          <cell r="B14050" t="str">
            <v>TRANSPORTE HORIZONTAL COM CARRINHO DE MÃO, DE CAIXA COM REVESTIMENTO CERÂMICO (UNIDADE: M2XKM). AF_07/2019</v>
          </cell>
          <cell r="C14050" t="str">
            <v>M2XKM</v>
          </cell>
          <cell r="D14050">
            <v>33.83</v>
          </cell>
          <cell r="E14050">
            <v>36.79</v>
          </cell>
          <cell r="F14050" t="str">
            <v>SINAPI JUNHO 2025</v>
          </cell>
        </row>
        <row r="14051">
          <cell r="A14051">
            <v>100203</v>
          </cell>
          <cell r="B14051" t="str">
            <v>TRANSPORTE HORIZONTAL COM CARRINHO DE MÃO, DE SACOS DE 20 KG (UNIDADE: KGXKM). AF_07/2019</v>
          </cell>
          <cell r="C14051" t="str">
            <v>KGXKM</v>
          </cell>
          <cell r="D14051">
            <v>1.18</v>
          </cell>
          <cell r="E14051">
            <v>1.29</v>
          </cell>
          <cell r="F14051" t="str">
            <v>SINAPI JUNHO 2025</v>
          </cell>
        </row>
        <row r="14052">
          <cell r="A14052">
            <v>100202</v>
          </cell>
          <cell r="B14052" t="str">
            <v>TRANSPORTE HORIZONTAL COM CARRINHO DE MÃO, DE SACOS DE 30 KG (UNIDADE: KGXKM). AF_07/2019</v>
          </cell>
          <cell r="C14052" t="str">
            <v>KGXKM</v>
          </cell>
          <cell r="D14052">
            <v>1</v>
          </cell>
          <cell r="E14052">
            <v>1.0900000000000001</v>
          </cell>
          <cell r="F14052" t="str">
            <v>SINAPI JUNHO 2025</v>
          </cell>
        </row>
        <row r="14053">
          <cell r="A14053">
            <v>100201</v>
          </cell>
          <cell r="B14053" t="str">
            <v>TRANSPORTE HORIZONTAL COM CARRINHO DE MÃO, DE SACOS DE 50 KG (UNIDADE: KGXKM). AF_07/2019</v>
          </cell>
          <cell r="C14053" t="str">
            <v>KGXKM</v>
          </cell>
          <cell r="D14053">
            <v>0.85</v>
          </cell>
          <cell r="E14053">
            <v>0.93</v>
          </cell>
          <cell r="F14053" t="str">
            <v>SINAPI JUNHO 2025</v>
          </cell>
        </row>
        <row r="14054">
          <cell r="A14054">
            <v>100216</v>
          </cell>
          <cell r="B14054" t="str">
            <v>TRANSPORTE HORIZONTAL COM CARRINHO MINI PÁLETES, DE BLOCOS CERÂMICOS FURADOS NA HORIZONTAL DE 9X19X19CM (UNIDADE: BLOCOXKM). AF_07/2019</v>
          </cell>
          <cell r="C14054" t="str">
            <v>UNXKM</v>
          </cell>
          <cell r="D14054">
            <v>1.03</v>
          </cell>
          <cell r="E14054">
            <v>1.1299999999999999</v>
          </cell>
          <cell r="F14054" t="str">
            <v>SINAPI JUNHO 2025</v>
          </cell>
        </row>
        <row r="14055">
          <cell r="A14055">
            <v>100215</v>
          </cell>
          <cell r="B14055" t="str">
            <v>TRANSPORTE HORIZONTAL COM CARRINHO MINI PÁLETES, DE BLOCOS CERÂMICOS FURADOS NA VERTICAL DE 19X19X39CM (UNIDADE: BLOCOXKM). AF_07/2019</v>
          </cell>
          <cell r="C14055" t="str">
            <v>UNXKM</v>
          </cell>
          <cell r="D14055">
            <v>3.85</v>
          </cell>
          <cell r="E14055">
            <v>4.1900000000000004</v>
          </cell>
          <cell r="F14055" t="str">
            <v>SINAPI JUNHO 2025</v>
          </cell>
        </row>
        <row r="14056">
          <cell r="A14056">
            <v>100214</v>
          </cell>
          <cell r="B14056" t="str">
            <v>TRANSPORTE HORIZONTAL COM CARRINHO MINI PÁLETES, DE BLOCOS VAZADOS DE CONCRETO DE 19X19X39CM (UNIDADE: BLOCOXKM). AF_07/2019</v>
          </cell>
          <cell r="C14056" t="str">
            <v>UNXKM</v>
          </cell>
          <cell r="D14056">
            <v>4.49</v>
          </cell>
          <cell r="E14056">
            <v>4.8899999999999997</v>
          </cell>
          <cell r="F14056" t="str">
            <v>SINAPI JUNHO 2025</v>
          </cell>
        </row>
        <row r="14057">
          <cell r="A14057">
            <v>100223</v>
          </cell>
          <cell r="B14057" t="str">
            <v>TRANSPORTE HORIZONTAL COM CARRINHO MINI PÁLETES, DE CAIXA COM REVESTIMENTO CERÂMICO (UNIDADE: M2XKM). AF_07/2019</v>
          </cell>
          <cell r="C14057" t="str">
            <v>M2XKM</v>
          </cell>
          <cell r="D14057">
            <v>5.99</v>
          </cell>
          <cell r="E14057">
            <v>6.52</v>
          </cell>
          <cell r="F14057" t="str">
            <v>SINAPI JUNHO 2025</v>
          </cell>
        </row>
        <row r="14058">
          <cell r="A14058">
            <v>100280</v>
          </cell>
          <cell r="B14058" t="str">
            <v>TRANSPORTE HORIZONTAL COM CARRINHO PLATAFORMA, DE BACIA SANITÁRIA, CAIXA ACOPLADA, TANQUE OU PIA (UNIDADE: UNIDXKM). AF_07/2019</v>
          </cell>
          <cell r="C14058" t="str">
            <v>UNXKM</v>
          </cell>
          <cell r="D14058">
            <v>19.670000000000002</v>
          </cell>
          <cell r="E14058">
            <v>21.39</v>
          </cell>
          <cell r="F14058" t="str">
            <v>SINAPI JUNHO 2025</v>
          </cell>
        </row>
        <row r="14059">
          <cell r="A14059">
            <v>100270</v>
          </cell>
          <cell r="B14059" t="str">
            <v>TRANSPORTE HORIZONTAL COM CARRINHO PLATAFORMA, DE BANCADA DE MÁRMORE OU GRANITO PARA COZINHA/LAVATÓRIO OU MÁRMORE SINTÉTICO COM CUBA INTEGRADA (UNIDADE: UNIDXKM). AF_07/2019</v>
          </cell>
          <cell r="C14059" t="str">
            <v>UNXKM</v>
          </cell>
          <cell r="D14059">
            <v>67.11</v>
          </cell>
          <cell r="E14059">
            <v>72.98</v>
          </cell>
          <cell r="F14059" t="str">
            <v>SINAPI JUNHO 2025</v>
          </cell>
        </row>
        <row r="14060">
          <cell r="A14060">
            <v>100286</v>
          </cell>
          <cell r="B14060" t="str">
            <v>TRANSPORTE HORIZONTAL COM CARRINHO PLATAFORMA, DE BARRAMENTO BLINDADO (UNIDADE: MXKM). AF_07/2019</v>
          </cell>
          <cell r="C14060" t="str">
            <v>MXKM</v>
          </cell>
          <cell r="D14060">
            <v>14.68</v>
          </cell>
          <cell r="E14060">
            <v>15.97</v>
          </cell>
          <cell r="F14060" t="str">
            <v>SINAPI JUNHO 2025</v>
          </cell>
        </row>
        <row r="14061">
          <cell r="A14061">
            <v>100213</v>
          </cell>
          <cell r="B14061" t="str">
            <v>TRANSPORTE HORIZONTAL COM CARRINHO PLATAFORMA, DE BLOCOS CERÂMICOS FURADOS NA HORIZONTAL DE 9X19X19CM (UNIDADE: BLOCOXKM). AF_07/2019</v>
          </cell>
          <cell r="C14061" t="str">
            <v>UNXKM</v>
          </cell>
          <cell r="D14061">
            <v>2.93</v>
          </cell>
          <cell r="E14061">
            <v>3.18</v>
          </cell>
          <cell r="F14061" t="str">
            <v>SINAPI JUNHO 2025</v>
          </cell>
        </row>
        <row r="14062">
          <cell r="A14062">
            <v>100212</v>
          </cell>
          <cell r="B14062" t="str">
            <v>TRANSPORTE HORIZONTAL COM CARRINHO PLATAFORMA, DE BLOCOS VAZADOS DE CONCRETO OU CERÂMICO DE 19X19X39CM (UNIDADE: BLOCOXKM). AF_07/2019</v>
          </cell>
          <cell r="C14062" t="str">
            <v>UNXKM</v>
          </cell>
          <cell r="D14062">
            <v>8.15</v>
          </cell>
          <cell r="E14062">
            <v>8.8699999999999992</v>
          </cell>
          <cell r="F14062" t="str">
            <v>SINAPI JUNHO 2025</v>
          </cell>
        </row>
        <row r="14063">
          <cell r="A14063">
            <v>100222</v>
          </cell>
          <cell r="B14063" t="str">
            <v>TRANSPORTE HORIZONTAL COM CARRINHO PLATAFORMA, DE CAIXA COM REVESTIMENTO CERÂMICO (UNIDADE: M2XKM). AF_07/2019</v>
          </cell>
          <cell r="C14063" t="str">
            <v>M2XKM</v>
          </cell>
          <cell r="D14063">
            <v>12.81</v>
          </cell>
          <cell r="E14063">
            <v>13.93</v>
          </cell>
          <cell r="F14063" t="str">
            <v>SINAPI JUNHO 2025</v>
          </cell>
        </row>
        <row r="14064">
          <cell r="A14064">
            <v>100226</v>
          </cell>
          <cell r="B14064" t="str">
            <v>TRANSPORTE HORIZONTAL COM CARRINHO PLATAFORMA, DE LATA DE 18 LITROS (UNIDADE: LXKM). AF_07/2019</v>
          </cell>
          <cell r="C14064" t="str">
            <v>LXKM</v>
          </cell>
          <cell r="D14064">
            <v>0.73</v>
          </cell>
          <cell r="E14064">
            <v>0.8</v>
          </cell>
          <cell r="F14064" t="str">
            <v>SINAPI JUNHO 2025</v>
          </cell>
        </row>
        <row r="14065">
          <cell r="A14065">
            <v>100200</v>
          </cell>
          <cell r="B14065" t="str">
            <v>TRANSPORTE HORIZONTAL COM CARRINHO PLATAFORMA, DE SACOS DE 20 KG (UNIDADE: KGXKM). AF_07/2019</v>
          </cell>
          <cell r="C14065" t="str">
            <v>KGXKM</v>
          </cell>
          <cell r="D14065">
            <v>0.43</v>
          </cell>
          <cell r="E14065">
            <v>0.47</v>
          </cell>
          <cell r="F14065" t="str">
            <v>SINAPI JUNHO 2025</v>
          </cell>
        </row>
        <row r="14066">
          <cell r="A14066">
            <v>100199</v>
          </cell>
          <cell r="B14066" t="str">
            <v>TRANSPORTE HORIZONTAL COM CARRINHO PLATAFORMA, DE SACOS DE 30 KG (UNIDADE: KGXKM). AF_07/2019</v>
          </cell>
          <cell r="C14066" t="str">
            <v>KGXKM</v>
          </cell>
          <cell r="D14066">
            <v>0.35</v>
          </cell>
          <cell r="E14066">
            <v>0.38</v>
          </cell>
          <cell r="F14066" t="str">
            <v>SINAPI JUNHO 2025</v>
          </cell>
        </row>
        <row r="14067">
          <cell r="A14067">
            <v>100198</v>
          </cell>
          <cell r="B14067" t="str">
            <v>TRANSPORTE HORIZONTAL COM CARRINHO PLATAFORMA, DE SACOS DE 50 KG (UNIDADE: KGXKM). AF_07/2019</v>
          </cell>
          <cell r="C14067" t="str">
            <v>KGXKM</v>
          </cell>
          <cell r="D14067">
            <v>0.28999999999999998</v>
          </cell>
          <cell r="E14067">
            <v>0.32</v>
          </cell>
          <cell r="F14067" t="str">
            <v>SINAPI JUNHO 2025</v>
          </cell>
        </row>
        <row r="14068">
          <cell r="A14068">
            <v>100283</v>
          </cell>
          <cell r="B14068" t="str">
            <v>TRANSPORTE HORIZONTAL COM CARRINHO PLATAFORMA, DE TELHA DE CONCRETO OU CERÂMICA (UNIDADE: M2XKM). AF_07/2019</v>
          </cell>
          <cell r="C14068" t="str">
            <v>M2XKM</v>
          </cell>
          <cell r="D14068">
            <v>27.1</v>
          </cell>
          <cell r="E14068">
            <v>29.47</v>
          </cell>
          <cell r="F14068" t="str">
            <v>SINAPI JUNHO 2025</v>
          </cell>
        </row>
        <row r="14069">
          <cell r="A14069">
            <v>100227</v>
          </cell>
          <cell r="B14069" t="str">
            <v>TRANSPORTE HORIZONTAL COM CARRINHO RACIONAL, DE LATA DE 18 LITROS (UNIDADE: LXKM). AF_07/2019</v>
          </cell>
          <cell r="C14069" t="str">
            <v>LXKM</v>
          </cell>
          <cell r="D14069">
            <v>1.08</v>
          </cell>
          <cell r="E14069">
            <v>1.18</v>
          </cell>
          <cell r="F14069" t="str">
            <v>SINAPI JUNHO 2025</v>
          </cell>
        </row>
        <row r="14070">
          <cell r="A14070">
            <v>100205</v>
          </cell>
          <cell r="B14070" t="str">
            <v>TRANSPORTE HORIZONTAL COM JERICA DE 60 L, DE MASSA/ GRANEL (UNIDADE: M3XKM). AF_07/2019</v>
          </cell>
          <cell r="C14070" t="str">
            <v>M3XKM</v>
          </cell>
          <cell r="D14070">
            <v>1570.36</v>
          </cell>
          <cell r="E14070">
            <v>1707.66</v>
          </cell>
          <cell r="F14070" t="str">
            <v>SINAPI JUNHO 2025</v>
          </cell>
        </row>
        <row r="14071">
          <cell r="A14071">
            <v>100206</v>
          </cell>
          <cell r="B14071" t="str">
            <v>TRANSPORTE HORIZONTAL COM JERICA DE 90 L, DE MASSA/ GRANEL (UNIDADE: M3XKM). AF_07/2019</v>
          </cell>
          <cell r="C14071" t="str">
            <v>M3XKM</v>
          </cell>
          <cell r="D14071">
            <v>1135.0999999999999</v>
          </cell>
          <cell r="E14071">
            <v>1234.3499999999999</v>
          </cell>
          <cell r="F14071" t="str">
            <v>SINAPI JUNHO 2025</v>
          </cell>
        </row>
        <row r="14072">
          <cell r="A14072">
            <v>100281</v>
          </cell>
          <cell r="B14072" t="str">
            <v>TRANSPORTE HORIZONTAL COM MANIPULADOR TELESCÓPICO, DE BACIA SANITÁRIA, CAIXA ACOPLADA, TANQUE OU PIA (UNIDADE: UNIDXKM). AF_07/2019</v>
          </cell>
          <cell r="C14072" t="str">
            <v>UNXKM</v>
          </cell>
          <cell r="D14072">
            <v>4.13</v>
          </cell>
          <cell r="E14072">
            <v>4.25</v>
          </cell>
          <cell r="F14072" t="str">
            <v>SINAPI JUNHO 2025</v>
          </cell>
        </row>
        <row r="14073">
          <cell r="A14073">
            <v>100219</v>
          </cell>
          <cell r="B14073" t="str">
            <v>TRANSPORTE HORIZONTAL COM MANIPULADOR TELESCÓPICO, DE BLOCOS CERÂMICOS FURADOS NA HORIZONTAL DE 9X19X19CM (UNIDADE: BLOCOXKM). AF_07/2019</v>
          </cell>
          <cell r="C14073" t="str">
            <v>UNXKM</v>
          </cell>
          <cell r="D14073">
            <v>0.5</v>
          </cell>
          <cell r="E14073">
            <v>0.52</v>
          </cell>
          <cell r="F14073" t="str">
            <v>SINAPI JUNHO 2025</v>
          </cell>
        </row>
        <row r="14074">
          <cell r="A14074">
            <v>100218</v>
          </cell>
          <cell r="B14074" t="str">
            <v>TRANSPORTE HORIZONTAL COM MANIPULADOR TELESCÓPICO, DE BLOCOS CERÂMICOS FURADOS NA VERTICAL DE 19X19X39CM (UNIDADE: BLOCOXKM). AF_07/2019</v>
          </cell>
          <cell r="C14074" t="str">
            <v>UNXKM</v>
          </cell>
          <cell r="D14074">
            <v>2.2999999999999998</v>
          </cell>
          <cell r="E14074">
            <v>2.37</v>
          </cell>
          <cell r="F14074" t="str">
            <v>SINAPI JUNHO 2025</v>
          </cell>
        </row>
        <row r="14075">
          <cell r="A14075">
            <v>100217</v>
          </cell>
          <cell r="B14075" t="str">
            <v>TRANSPORTE HORIZONTAL COM MANIPULADOR TELESCÓPICO, DE BLOCOS VAZADOS DE CONCRETO DE 19X19X39CM (UNIDADE: BLOCOXKM). AF_07/2019</v>
          </cell>
          <cell r="C14075" t="str">
            <v>UNXKM</v>
          </cell>
          <cell r="D14075">
            <v>3.37</v>
          </cell>
          <cell r="E14075">
            <v>3.46</v>
          </cell>
          <cell r="F14075" t="str">
            <v>SINAPI JUNHO 2025</v>
          </cell>
        </row>
        <row r="14076">
          <cell r="A14076">
            <v>100224</v>
          </cell>
          <cell r="B14076" t="str">
            <v>TRANSPORTE HORIZONTAL COM MANIPULADOR TELESCÓPICO, DE CAIXA COM REVESTIMENTO CERÂMICO (UNIDADE: M2XKM). AF_07/2019</v>
          </cell>
          <cell r="C14076" t="str">
            <v>M2XKM</v>
          </cell>
          <cell r="D14076">
            <v>3.37</v>
          </cell>
          <cell r="E14076">
            <v>3.46</v>
          </cell>
          <cell r="F14076" t="str">
            <v>SINAPI JUNHO 2025</v>
          </cell>
        </row>
        <row r="14077">
          <cell r="A14077">
            <v>100228</v>
          </cell>
          <cell r="B14077" t="str">
            <v>TRANSPORTE HORIZONTAL COM MANIPULADOR TELESCÓPICO, DE LATA DE 18 LITROS (UNIDADE: LXKM). AF_07/2019</v>
          </cell>
          <cell r="C14077" t="str">
            <v>LXKM</v>
          </cell>
          <cell r="D14077">
            <v>0.33</v>
          </cell>
          <cell r="E14077">
            <v>0.34</v>
          </cell>
          <cell r="F14077" t="str">
            <v>SINAPI JUNHO 2025</v>
          </cell>
        </row>
        <row r="14078">
          <cell r="A14078">
            <v>100204</v>
          </cell>
          <cell r="B14078" t="str">
            <v>TRANSPORTE HORIZONTAL COM MANIPULADOR TELESCÓPICO, DE PÁLETE DE SACOS (UNIDADE: KGXKM). AF_07/2019</v>
          </cell>
          <cell r="C14078" t="str">
            <v>KGXKM</v>
          </cell>
          <cell r="D14078">
            <v>0.12</v>
          </cell>
          <cell r="E14078">
            <v>0.13</v>
          </cell>
          <cell r="F14078" t="str">
            <v>SINAPI JUNHO 2025</v>
          </cell>
        </row>
        <row r="14079">
          <cell r="A14079">
            <v>100284</v>
          </cell>
          <cell r="B14079" t="str">
            <v>TRANSPORTE HORIZONTAL COM MANIPULADOR TELESCÓPICO, DE TELHA DE CONCRETO OU CERÂMICA (UNIDADE: M2XKM). AF_07/2019</v>
          </cell>
          <cell r="C14079" t="str">
            <v>M2XKM</v>
          </cell>
          <cell r="D14079">
            <v>12.08</v>
          </cell>
          <cell r="E14079">
            <v>12.4</v>
          </cell>
          <cell r="F14079" t="str">
            <v>SINAPI JUNHO 2025</v>
          </cell>
        </row>
        <row r="14080">
          <cell r="A14080">
            <v>100277</v>
          </cell>
          <cell r="B14080" t="str">
            <v>TRANSPORTE HORIZONTAL COM MANIPULADOR TELESCÓPICO, DE TELHAS TERMOACÚSTICAS, FIBROCIMENTO, AÇO ZINCADO, FIBROCIMENTO ESTRUTURAL, CANALETE 90 OU KALHETÃO (UNIDADE: M2XKM). AF_07/2019</v>
          </cell>
          <cell r="C14080" t="str">
            <v>M2XKM</v>
          </cell>
          <cell r="D14080">
            <v>2.15</v>
          </cell>
          <cell r="E14080">
            <v>2.21</v>
          </cell>
          <cell r="F14080" t="str">
            <v>SINAPI JUNHO 2025</v>
          </cell>
        </row>
        <row r="14081">
          <cell r="A14081">
            <v>100278</v>
          </cell>
          <cell r="B14081" t="str">
            <v>TRANSPORTE HORIZONTAL MANUAL, DE BACIA SANITÁRIA, CAIXA ACOPLADA, TANQUE OU PIA (UNIDADE: UNIDXKM). AF_07/2019</v>
          </cell>
          <cell r="C14081" t="str">
            <v>UNXKM</v>
          </cell>
          <cell r="D14081">
            <v>42.83</v>
          </cell>
          <cell r="E14081">
            <v>46.58</v>
          </cell>
          <cell r="F14081" t="str">
            <v>SINAPI JUNHO 2025</v>
          </cell>
        </row>
        <row r="14082">
          <cell r="A14082">
            <v>100268</v>
          </cell>
          <cell r="B14082" t="str">
            <v>TRANSPORTE HORIZONTAL MANUAL, DE BANCADA DE MÁRMORE OU GRANITO PARA COZINHA/LAVATÓRIO OU MÁRMORE SINTÉTICO COM CUBA INTEGRADA (UNIDADE: UNIDXKM). AF_07/2019</v>
          </cell>
          <cell r="C14082" t="str">
            <v>UNXKM</v>
          </cell>
          <cell r="D14082">
            <v>89.53</v>
          </cell>
          <cell r="E14082">
            <v>97.36</v>
          </cell>
          <cell r="F14082" t="str">
            <v>SINAPI JUNHO 2025</v>
          </cell>
        </row>
        <row r="14083">
          <cell r="A14083">
            <v>100285</v>
          </cell>
          <cell r="B14083" t="str">
            <v>TRANSPORTE HORIZONTAL MANUAL, DE BARRAMENTO BLINDADO (UNIDADE: MXKM). AF_07/2019</v>
          </cell>
          <cell r="C14083" t="str">
            <v>MXKM</v>
          </cell>
          <cell r="D14083">
            <v>45.07</v>
          </cell>
          <cell r="E14083">
            <v>49.01</v>
          </cell>
          <cell r="F14083" t="str">
            <v>SINAPI JUNHO 2025</v>
          </cell>
        </row>
        <row r="14084">
          <cell r="A14084">
            <v>100209</v>
          </cell>
          <cell r="B14084" t="str">
            <v>TRANSPORTE HORIZONTAL MANUAL, DE BLOCOS CERÂMICOS FURADOS NA HORIZONTAL DE 9X19X19CM (UNIDADE: BLOCOXKM). AF_07/2019</v>
          </cell>
          <cell r="C14084" t="str">
            <v>UNXKM</v>
          </cell>
          <cell r="D14084">
            <v>10.38</v>
          </cell>
          <cell r="E14084">
            <v>11.29</v>
          </cell>
          <cell r="F14084" t="str">
            <v>SINAPI JUNHO 2025</v>
          </cell>
        </row>
        <row r="14085">
          <cell r="A14085">
            <v>100208</v>
          </cell>
          <cell r="B14085" t="str">
            <v>TRANSPORTE HORIZONTAL MANUAL, DE BLOCOS VAZADOS DE CONCRETO OU CERÂMICO DE 19X19X39CM (UNIDADE: BLOCOXKM). AF_07/2019</v>
          </cell>
          <cell r="C14085" t="str">
            <v>UNXKM</v>
          </cell>
          <cell r="D14085">
            <v>20.77</v>
          </cell>
          <cell r="E14085">
            <v>22.59</v>
          </cell>
          <cell r="F14085" t="str">
            <v>SINAPI JUNHO 2025</v>
          </cell>
        </row>
        <row r="14086">
          <cell r="A14086">
            <v>100256</v>
          </cell>
          <cell r="B14086" t="str">
            <v>TRANSPORTE HORIZONTAL MANUAL, DE CAIBROS DE MADEIRA COM SEÇÃO TRANSVERSAL DE 7,5 X 6 CM E 6 X 8 CM (UNIDADE: MXKM). AF_07/2019</v>
          </cell>
          <cell r="C14086" t="str">
            <v>MXKM</v>
          </cell>
          <cell r="D14086">
            <v>9.52</v>
          </cell>
          <cell r="E14086">
            <v>10.35</v>
          </cell>
          <cell r="F14086" t="str">
            <v>SINAPI JUNHO 2025</v>
          </cell>
        </row>
        <row r="14087">
          <cell r="A14087">
            <v>100220</v>
          </cell>
          <cell r="B14087" t="str">
            <v>TRANSPORTE HORIZONTAL MANUAL, DE CAIXA COM REVESTIMENTO CERÂMICO (UNIDADE: M2XKM). AF_07/2019</v>
          </cell>
          <cell r="C14087" t="str">
            <v>M2XKM</v>
          </cell>
          <cell r="D14087">
            <v>29.84</v>
          </cell>
          <cell r="E14087">
            <v>32.450000000000003</v>
          </cell>
          <cell r="F14087" t="str">
            <v>SINAPI JUNHO 2025</v>
          </cell>
        </row>
        <row r="14088">
          <cell r="A14088">
            <v>100287</v>
          </cell>
          <cell r="B14088" t="str">
            <v>TRANSPORTE HORIZONTAL MANUAL, DE CALHA QUADRADA NÚMERO 24 - CORTE 33 (UNIDADE: MXKM). AF_07/2019</v>
          </cell>
          <cell r="C14088" t="str">
            <v>MXKM</v>
          </cell>
          <cell r="D14088">
            <v>14.06</v>
          </cell>
          <cell r="E14088">
            <v>15.29</v>
          </cell>
          <cell r="F14088" t="str">
            <v>SINAPI JUNHO 2025</v>
          </cell>
        </row>
        <row r="14089">
          <cell r="A14089">
            <v>100274</v>
          </cell>
          <cell r="B14089" t="str">
            <v>TRANSPORTE HORIZONTAL MANUAL, DE COMPENSADO DE MADEIRA (UNIDADE: M2XKM). AF_07/2019</v>
          </cell>
          <cell r="C14089" t="str">
            <v>M2XKM</v>
          </cell>
          <cell r="D14089">
            <v>29.86</v>
          </cell>
          <cell r="E14089">
            <v>32.47</v>
          </cell>
          <cell r="F14089" t="str">
            <v>SINAPI JUNHO 2025</v>
          </cell>
        </row>
        <row r="14090">
          <cell r="A14090">
            <v>100264</v>
          </cell>
          <cell r="B14090" t="str">
            <v>TRANSPORTE HORIZONTAL MANUAL, DE JANELA (UNIDADE: M2XKM). AF_07/2019</v>
          </cell>
          <cell r="C14090" t="str">
            <v>M2XKM</v>
          </cell>
          <cell r="D14090">
            <v>42.13</v>
          </cell>
          <cell r="E14090">
            <v>45.81</v>
          </cell>
          <cell r="F14090" t="str">
            <v>SINAPI JUNHO 2025</v>
          </cell>
        </row>
        <row r="14091">
          <cell r="A14091">
            <v>100225</v>
          </cell>
          <cell r="B14091" t="str">
            <v>TRANSPORTE HORIZONTAL MANUAL, DE LATA DE 18 LITROS (UNIDADE: LXKM). AF_07/2019</v>
          </cell>
          <cell r="C14091" t="str">
            <v>LXKM</v>
          </cell>
          <cell r="D14091">
            <v>2.34</v>
          </cell>
          <cell r="E14091">
            <v>2.5499999999999998</v>
          </cell>
          <cell r="F14091" t="str">
            <v>SINAPI JUNHO 2025</v>
          </cell>
        </row>
        <row r="14092">
          <cell r="A14092">
            <v>100266</v>
          </cell>
          <cell r="B14092" t="str">
            <v>TRANSPORTE HORIZONTAL MANUAL, DE PORTA (UNIDADE: UNIDXKM). AF_07/2019</v>
          </cell>
          <cell r="C14092" t="str">
            <v>UNXKM</v>
          </cell>
          <cell r="D14092">
            <v>89.53</v>
          </cell>
          <cell r="E14092">
            <v>97.36</v>
          </cell>
          <cell r="F14092" t="str">
            <v>SINAPI JUNHO 2025</v>
          </cell>
        </row>
        <row r="14093">
          <cell r="A14093">
            <v>100257</v>
          </cell>
          <cell r="B14093" t="str">
            <v>TRANSPORTE HORIZONTAL MANUAL, DE RIPAS DE MADEIRA COM SEÇÃO TRANSVERSAL DE 1 X 5 CM E 2 X 5 CM (UNIDADE: MXKM). AF_07/2019</v>
          </cell>
          <cell r="C14093" t="str">
            <v>MXKM</v>
          </cell>
          <cell r="D14093">
            <v>5.71</v>
          </cell>
          <cell r="E14093">
            <v>6.21</v>
          </cell>
          <cell r="F14093" t="str">
            <v>SINAPI JUNHO 2025</v>
          </cell>
        </row>
        <row r="14094">
          <cell r="A14094">
            <v>100197</v>
          </cell>
          <cell r="B14094" t="str">
            <v>TRANSPORTE HORIZONTAL MANUAL, DE SACOS DE 20 KG (UNIDADE: KGXKM). AF_07/2019</v>
          </cell>
          <cell r="C14094" t="str">
            <v>KGXKM</v>
          </cell>
          <cell r="D14094">
            <v>2.11</v>
          </cell>
          <cell r="E14094">
            <v>2.29</v>
          </cell>
          <cell r="F14094" t="str">
            <v>SINAPI JUNHO 2025</v>
          </cell>
        </row>
        <row r="14095">
          <cell r="A14095">
            <v>100196</v>
          </cell>
          <cell r="B14095" t="str">
            <v>TRANSPORTE HORIZONTAL MANUAL, DE SACOS DE 30 KG (UNIDADE: KGXKM). AF_07/2019</v>
          </cell>
          <cell r="C14095" t="str">
            <v>KGXKM</v>
          </cell>
          <cell r="D14095">
            <v>1.4</v>
          </cell>
          <cell r="E14095">
            <v>1.53</v>
          </cell>
          <cell r="F14095" t="str">
            <v>SINAPI JUNHO 2025</v>
          </cell>
        </row>
        <row r="14096">
          <cell r="A14096">
            <v>100195</v>
          </cell>
          <cell r="B14096" t="str">
            <v>TRANSPORTE HORIZONTAL MANUAL, DE SACOS DE 50 KG (UNIDADE: KGXKM). AF_07/2019</v>
          </cell>
          <cell r="C14096" t="str">
            <v>KGXKM</v>
          </cell>
          <cell r="D14096">
            <v>0.84</v>
          </cell>
          <cell r="E14096">
            <v>0.91</v>
          </cell>
          <cell r="F14096" t="str">
            <v>SINAPI JUNHO 2025</v>
          </cell>
        </row>
        <row r="14097">
          <cell r="A14097">
            <v>100273</v>
          </cell>
          <cell r="B14097" t="str">
            <v>TRANSPORTE HORIZONTAL MANUAL, DE TELA DE AÇO (UNIDADE: KGXKM). AF_07/2019</v>
          </cell>
          <cell r="C14097" t="str">
            <v>KGXKM</v>
          </cell>
          <cell r="D14097">
            <v>3.5</v>
          </cell>
          <cell r="E14097">
            <v>3.81</v>
          </cell>
          <cell r="F14097" t="str">
            <v>SINAPI JUNHO 2025</v>
          </cell>
        </row>
        <row r="14098">
          <cell r="A14098">
            <v>100282</v>
          </cell>
          <cell r="B14098" t="str">
            <v>TRANSPORTE HORIZONTAL MANUAL, DE TELHA DE CONCRETO OU CERÂMICA (UNIDADE: M2XKM). AF_07/2019</v>
          </cell>
          <cell r="C14098" t="str">
            <v>M2XKM</v>
          </cell>
          <cell r="D14098">
            <v>167.75</v>
          </cell>
          <cell r="E14098">
            <v>182.41</v>
          </cell>
          <cell r="F14098" t="str">
            <v>SINAPI JUNHO 2025</v>
          </cell>
        </row>
        <row r="14099">
          <cell r="A14099">
            <v>100276</v>
          </cell>
          <cell r="B14099" t="str">
            <v>TRANSPORTE HORIZONTAL MANUAL, DE TELHA DE FIBROCIMENTO OU TELHA ESTRUTURAL DE FIBROCIMENTO, CANALETE 90 OU KALHETÃO (UNIDADE: M2XKM). AF_07/2019</v>
          </cell>
          <cell r="C14099" t="str">
            <v>M2XKM</v>
          </cell>
          <cell r="D14099">
            <v>35.229999999999997</v>
          </cell>
          <cell r="E14099">
            <v>38.31</v>
          </cell>
          <cell r="F14099" t="str">
            <v>SINAPI JUNHO 2025</v>
          </cell>
        </row>
        <row r="14100">
          <cell r="A14100">
            <v>100275</v>
          </cell>
          <cell r="B14100" t="str">
            <v>TRANSPORTE HORIZONTAL MANUAL, DE TELHA TERMOACÚSTICA OU TELHA DE AÇO ZINCADO (UNIDADE: M2XKM). AF_07/2019</v>
          </cell>
          <cell r="C14100" t="str">
            <v>M2XKM</v>
          </cell>
          <cell r="D14100">
            <v>19.3</v>
          </cell>
          <cell r="E14100">
            <v>20.99</v>
          </cell>
          <cell r="F14100" t="str">
            <v>SINAPI JUNHO 2025</v>
          </cell>
        </row>
        <row r="14101">
          <cell r="A14101">
            <v>100254</v>
          </cell>
          <cell r="B14101" t="str">
            <v>TRANSPORTE HORIZONTAL MANUAL, DE TUBO DE AÇO CARBONO LEVE OU MÉDIO, PRETO OU GALVANIZADO, COM DIÂMETRO MAIOR QUE 125 MM E MENOR OU IGUAL A 150 MM (UNIDADE: MXKM). AF_07/2019</v>
          </cell>
          <cell r="C14101" t="str">
            <v>MXKM</v>
          </cell>
          <cell r="D14101">
            <v>42.19</v>
          </cell>
          <cell r="E14101">
            <v>45.88</v>
          </cell>
          <cell r="F14101" t="str">
            <v>SINAPI JUNHO 2025</v>
          </cell>
        </row>
        <row r="14102">
          <cell r="A14102">
            <v>100250</v>
          </cell>
          <cell r="B14102" t="str">
            <v>TRANSPORTE HORIZONTAL MANUAL, DE TUBO DE AÇO CARBONO LEVE OU MÉDIO, PRETO OU GALVANIZADO, COM DIÂMETRO MAIOR QUE 20 MM E MENOR OU IGUAL A 32 MM (UNIDADE: MXKM). AF_07/2019</v>
          </cell>
          <cell r="C14102" t="str">
            <v>MXKM</v>
          </cell>
          <cell r="D14102">
            <v>4.75</v>
          </cell>
          <cell r="E14102">
            <v>5.17</v>
          </cell>
          <cell r="F14102" t="str">
            <v>SINAPI JUNHO 2025</v>
          </cell>
        </row>
        <row r="14103">
          <cell r="A14103">
            <v>100251</v>
          </cell>
          <cell r="B14103" t="str">
            <v>TRANSPORTE HORIZONTAL MANUAL, DE TUBO DE AÇO CARBONO LEVE OU MÉDIO, PRETO OU GALVANIZADO, COM DIÂMETRO MAIOR QUE 32 MM E MENOR OU IGUAL A 65 MM (UNIDADE: MXKM). AF_07/2019</v>
          </cell>
          <cell r="C14103" t="str">
            <v>MXKM</v>
          </cell>
          <cell r="D14103">
            <v>14.06</v>
          </cell>
          <cell r="E14103">
            <v>15.29</v>
          </cell>
          <cell r="F14103" t="str">
            <v>SINAPI JUNHO 2025</v>
          </cell>
        </row>
        <row r="14104">
          <cell r="A14104">
            <v>100252</v>
          </cell>
          <cell r="B14104" t="str">
            <v>TRANSPORTE HORIZONTAL MANUAL, DE TUBO DE AÇO CARBONO LEVE OU MÉDIO, PRETO OU GALVANIZADO, COM DIÂMETRO MAIOR QUE 65 MM E MENOR OU IGUAL A 90 MM (UNIDADE: MXKM). AF_07/2019</v>
          </cell>
          <cell r="C14104" t="str">
            <v>MXKM</v>
          </cell>
          <cell r="D14104">
            <v>21.09</v>
          </cell>
          <cell r="E14104">
            <v>22.94</v>
          </cell>
          <cell r="F14104" t="str">
            <v>SINAPI JUNHO 2025</v>
          </cell>
        </row>
        <row r="14105">
          <cell r="A14105">
            <v>100253</v>
          </cell>
          <cell r="B14105" t="str">
            <v>TRANSPORTE HORIZONTAL MANUAL, DE TUBO DE AÇO CARBONO LEVE OU MÉDIO, PRETO OU GALVANIZADO, COM DIÂMETRO MAIOR QUE 90 MM E MENOR OU IGUAL A 125 MM (UNIDADE: MXKM). AF_07/2019</v>
          </cell>
          <cell r="C14105" t="str">
            <v>MXKM</v>
          </cell>
          <cell r="D14105">
            <v>28.13</v>
          </cell>
          <cell r="E14105">
            <v>30.59</v>
          </cell>
          <cell r="F14105" t="str">
            <v>SINAPI JUNHO 2025</v>
          </cell>
        </row>
        <row r="14106">
          <cell r="A14106">
            <v>100249</v>
          </cell>
          <cell r="B14106" t="str">
            <v>TRANSPORTE HORIZONTAL MANUAL, DE TUBO DE AÇO CARBONO LEVE OU MÉDIO, PRETO OU GALVANIZADO, COM DIÂMETRO MENOR OU IGUAL A 20 MM (UNIDADE: MXKM). AF_07/2019</v>
          </cell>
          <cell r="C14106" t="str">
            <v>MXKM</v>
          </cell>
          <cell r="D14106">
            <v>2.85</v>
          </cell>
          <cell r="E14106">
            <v>3.1</v>
          </cell>
          <cell r="F14106" t="str">
            <v>SINAPI JUNHO 2025</v>
          </cell>
        </row>
        <row r="14107">
          <cell r="A14107">
            <v>100244</v>
          </cell>
          <cell r="B14107" t="str">
            <v>TRANSPORTE HORIZONTAL MANUAL, DE TUBO DE COBRE - CLASSE E - COM DIÂMETRO MAIOR QUE 54 MM E MENOR OU IGUAL A 79 MM (UNIDADE: MXKM). AF_07/2019</v>
          </cell>
          <cell r="C14107" t="str">
            <v>MXKM</v>
          </cell>
          <cell r="D14107">
            <v>4.28</v>
          </cell>
          <cell r="E14107">
            <v>4.6500000000000004</v>
          </cell>
          <cell r="F14107" t="str">
            <v>SINAPI JUNHO 2025</v>
          </cell>
        </row>
        <row r="14108">
          <cell r="A14108">
            <v>100245</v>
          </cell>
          <cell r="B14108" t="str">
            <v>TRANSPORTE HORIZONTAL MANUAL, DE TUBO DE COBRE - CLASSE E - COM DIÂMETRO MAIOR QUE 79 MM E MENOR OU IGUAL A 104 MM (UNIDADE: MXKM). AF_07/2019</v>
          </cell>
          <cell r="C14108" t="str">
            <v>MXKM</v>
          </cell>
          <cell r="D14108">
            <v>8.56</v>
          </cell>
          <cell r="E14108">
            <v>9.31</v>
          </cell>
          <cell r="F14108" t="str">
            <v>SINAPI JUNHO 2025</v>
          </cell>
        </row>
        <row r="14109">
          <cell r="A14109">
            <v>100243</v>
          </cell>
          <cell r="B14109" t="str">
            <v>TRANSPORTE HORIZONTAL MANUAL, DE TUBO DE COBRE - CLASSE E - COM DIÂMETRO MENOR OU IGUAL A 54 MM (UNIDADE: MXKM). AF_07/2019</v>
          </cell>
          <cell r="C14109" t="str">
            <v>MXKM</v>
          </cell>
          <cell r="D14109">
            <v>3.42</v>
          </cell>
          <cell r="E14109">
            <v>3.72</v>
          </cell>
          <cell r="F14109" t="str">
            <v>SINAPI JUNHO 2025</v>
          </cell>
        </row>
        <row r="14110">
          <cell r="A14110">
            <v>100239</v>
          </cell>
          <cell r="B14110" t="str">
            <v>TRANSPORTE HORIZONTAL MANUAL, DE TUBO DE CPVC COM DIÂMETRO MAIOR QUE 73 MM E MENOR OU IGUAL A 89 MM (UNIDADE: MXKM). AF_07/2019</v>
          </cell>
          <cell r="C14110" t="str">
            <v>MXKM</v>
          </cell>
          <cell r="D14110">
            <v>7.14</v>
          </cell>
          <cell r="E14110">
            <v>7.76</v>
          </cell>
          <cell r="F14110" t="str">
            <v>SINAPI JUNHO 2025</v>
          </cell>
        </row>
        <row r="14111">
          <cell r="A14111">
            <v>100238</v>
          </cell>
          <cell r="B14111" t="str">
            <v>TRANSPORTE HORIZONTAL MANUAL, DE TUBO DE CPVC COM DIÂMETRO MENOR OU IGUAL A 73 MM (UNIDADE: MXKM). AF_07/2019</v>
          </cell>
          <cell r="C14111" t="str">
            <v>MXKM</v>
          </cell>
          <cell r="D14111">
            <v>5.71</v>
          </cell>
          <cell r="E14111">
            <v>6.21</v>
          </cell>
          <cell r="F14111" t="str">
            <v>SINAPI JUNHO 2025</v>
          </cell>
        </row>
        <row r="14112">
          <cell r="A14112">
            <v>100241</v>
          </cell>
          <cell r="B14112" t="str">
            <v>TRANSPORTE HORIZONTAL MANUAL, DE TUBO DE PPR - PN12 OU PN25 - COM DIÂMETRO MAIOR QUE 50 MM E MENOR OU IGUAL A 75 MM (UNIDADE: MXKM). AF_07/2019</v>
          </cell>
          <cell r="C14112" t="str">
            <v>MXKM</v>
          </cell>
          <cell r="D14112">
            <v>7.14</v>
          </cell>
          <cell r="E14112">
            <v>7.76</v>
          </cell>
          <cell r="F14112" t="str">
            <v>SINAPI JUNHO 2025</v>
          </cell>
        </row>
        <row r="14113">
          <cell r="A14113">
            <v>100242</v>
          </cell>
          <cell r="B14113" t="str">
            <v>TRANSPORTE HORIZONTAL MANUAL, DE TUBO DE PPR - PN12 OU PN25 - COM DIÂMETRO MAIOR QUE 75 MM E MENOR OU IGUAL A 110 MM (UNIDADE: MXKM). AF_07/2019</v>
          </cell>
          <cell r="C14113" t="str">
            <v>MXKM</v>
          </cell>
          <cell r="D14113">
            <v>21.09</v>
          </cell>
          <cell r="E14113">
            <v>22.94</v>
          </cell>
          <cell r="F14113" t="str">
            <v>SINAPI JUNHO 2025</v>
          </cell>
        </row>
        <row r="14114">
          <cell r="A14114">
            <v>100240</v>
          </cell>
          <cell r="B14114" t="str">
            <v>TRANSPORTE HORIZONTAL MANUAL, DE TUBO DE PPR - PN12 OU PN25 - COM DIÂMETRO MENOR OU IGUAL A 50 MM (UNIDADE: MXKM). AF_07/2019</v>
          </cell>
          <cell r="C14114" t="str">
            <v>MXKM</v>
          </cell>
          <cell r="D14114">
            <v>4.28</v>
          </cell>
          <cell r="E14114">
            <v>4.6500000000000004</v>
          </cell>
          <cell r="F14114" t="str">
            <v>SINAPI JUNHO 2025</v>
          </cell>
        </row>
        <row r="14115">
          <cell r="A14115">
            <v>100237</v>
          </cell>
          <cell r="B14115" t="str">
            <v>TRANSPORTE HORIZONTAL MANUAL, DE TUBO DE PVC SOLDÁVEL COM DIÂMETRO MAIOR QUE 60 MM E MENOR OU IGUAL A 85 MM (UNIDADE: MXKM). AF_07/2019</v>
          </cell>
          <cell r="C14115" t="str">
            <v>MXKM</v>
          </cell>
          <cell r="D14115">
            <v>3.57</v>
          </cell>
          <cell r="E14115">
            <v>3.88</v>
          </cell>
          <cell r="F14115" t="str">
            <v>SINAPI JUNHO 2025</v>
          </cell>
        </row>
        <row r="14116">
          <cell r="A14116">
            <v>100236</v>
          </cell>
          <cell r="B14116" t="str">
            <v>TRANSPORTE HORIZONTAL MANUAL, DE TUBO DE PVC SOLDÁVEL COM DIÂMETRO MENOR OU IGUAL A 60 MM (UNIDADE: MXKM). AF_07/2019</v>
          </cell>
          <cell r="C14116" t="str">
            <v>MXKM</v>
          </cell>
          <cell r="D14116">
            <v>2.97</v>
          </cell>
          <cell r="E14116">
            <v>3.23</v>
          </cell>
          <cell r="F14116" t="str">
            <v>SINAPI JUNHO 2025</v>
          </cell>
        </row>
        <row r="14117">
          <cell r="A14117">
            <v>100248</v>
          </cell>
          <cell r="B14117" t="str">
            <v>TRANSPORTE HORIZONTAL MANUAL, DE TUBO DE PVC SÉRIE NORMAL - ESGOTO PREDIAL, OU REFORÇADO PARA ESGOTO OU ÁGUAS PLUVIAIS PREDIAL, COM DIÂMETRO MAIOR QUE 100 MM E MENOR OU IGUAL A 150 MM (UNIDADE: MXKM). AF_07/2019</v>
          </cell>
          <cell r="C14117" t="str">
            <v>MXKM</v>
          </cell>
          <cell r="D14117">
            <v>14.06</v>
          </cell>
          <cell r="E14117">
            <v>15.29</v>
          </cell>
          <cell r="F14117" t="str">
            <v>SINAPI JUNHO 2025</v>
          </cell>
        </row>
        <row r="14118">
          <cell r="A14118">
            <v>100247</v>
          </cell>
          <cell r="B14118" t="str">
            <v>TRANSPORTE HORIZONTAL MANUAL, DE TUBO DE PVC SÉRIE NORMAL - ESGOTO PREDIAL, OU REFORÇADO PARA ESGOTO OU ÁGUAS PLUVIAIS PREDIAL, COM DIÂMETRO MAIOR QUE 75 MM E MENOR OU IGUAL A 100 MM (UNIDADE: MXKM). AF_07/2019</v>
          </cell>
          <cell r="C14118" t="str">
            <v>MXKM</v>
          </cell>
          <cell r="D14118">
            <v>3.57</v>
          </cell>
          <cell r="E14118">
            <v>3.88</v>
          </cell>
          <cell r="F14118" t="str">
            <v>SINAPI JUNHO 2025</v>
          </cell>
        </row>
        <row r="14119">
          <cell r="A14119">
            <v>100246</v>
          </cell>
          <cell r="B14119" t="str">
            <v>TRANSPORTE HORIZONTAL MANUAL, DE TUBO DE PVC SÉRIE NORMAL - ESGOTO PREDIAL, OU REFORÇADO PARA ESGOTO OU ÁGUAS PLUVIAIS PREDIAL, COM DIÂMETRO MENOR OU IGUAL A 75 MM (UNIDADE: MXKM). AF_07/2019</v>
          </cell>
          <cell r="C14119" t="str">
            <v>MXKM</v>
          </cell>
          <cell r="D14119">
            <v>2.85</v>
          </cell>
          <cell r="E14119">
            <v>3.1</v>
          </cell>
          <cell r="F14119" t="str">
            <v>SINAPI JUNHO 2025</v>
          </cell>
        </row>
        <row r="14120">
          <cell r="A14120">
            <v>100255</v>
          </cell>
          <cell r="B14120" t="str">
            <v>TRANSPORTE HORIZONTAL MANUAL, DE TÁBUAS DE MADEIRA COM SEÇÃO TRANSVERSAL DE 2,5 X 25 CM E 2,5 X 30 CM (UNIDADE: MXKM). AF_07/2019</v>
          </cell>
          <cell r="C14120" t="str">
            <v>MXKM</v>
          </cell>
          <cell r="D14120">
            <v>14.27</v>
          </cell>
          <cell r="E14120">
            <v>15.52</v>
          </cell>
          <cell r="F14120" t="str">
            <v>SINAPI JUNHO 2025</v>
          </cell>
        </row>
        <row r="14121">
          <cell r="A14121">
            <v>100263</v>
          </cell>
          <cell r="B14121" t="str">
            <v>TRANSPORTE HORIZONTAL MANUAL, DE VERGALHÕES DE AÇO COM DIÂMETRO DE 10 MM; 12,5 MM; 16 MM; 20 MM; 25 MM OU 32 MM (UNIDADE: KGXKM). AF_07/2019</v>
          </cell>
          <cell r="C14121" t="str">
            <v>KGXKM</v>
          </cell>
          <cell r="D14121">
            <v>2.31</v>
          </cell>
          <cell r="E14121">
            <v>2.5099999999999998</v>
          </cell>
          <cell r="F14121" t="str">
            <v>SINAPI JUNHO 2025</v>
          </cell>
        </row>
        <row r="14122">
          <cell r="A14122">
            <v>100260</v>
          </cell>
          <cell r="B14122" t="str">
            <v>TRANSPORTE HORIZONTAL MANUAL, DE VERGALHÕES DE AÇO COM DIÂMETRO DE 5 MM (UNIDADE: KGXKM). AF_07/2019</v>
          </cell>
          <cell r="C14122" t="str">
            <v>KGXKM</v>
          </cell>
          <cell r="D14122">
            <v>9.27</v>
          </cell>
          <cell r="E14122">
            <v>10.08</v>
          </cell>
          <cell r="F14122" t="str">
            <v>SINAPI JUNHO 2025</v>
          </cell>
        </row>
        <row r="14123">
          <cell r="A14123">
            <v>100261</v>
          </cell>
          <cell r="B14123" t="str">
            <v>TRANSPORTE HORIZONTAL MANUAL, DE VERGALHÕES DE AÇO COM DIÂMETRO DE 6,3 MM (UNIDADE: KGXKM). AF_07/2019</v>
          </cell>
          <cell r="C14123" t="str">
            <v>KGXKM</v>
          </cell>
          <cell r="D14123">
            <v>5.82</v>
          </cell>
          <cell r="E14123">
            <v>6.33</v>
          </cell>
          <cell r="F14123" t="str">
            <v>SINAPI JUNHO 2025</v>
          </cell>
        </row>
        <row r="14124">
          <cell r="A14124">
            <v>100262</v>
          </cell>
          <cell r="B14124" t="str">
            <v>TRANSPORTE HORIZONTAL MANUAL, DE VERGALHÕES DE AÇO COM DIÂMETRO DE 8 MM (UNIDADE: KGXKM). AF_07/2019</v>
          </cell>
          <cell r="C14124" t="str">
            <v>KGXKM</v>
          </cell>
          <cell r="D14124">
            <v>3.61</v>
          </cell>
          <cell r="E14124">
            <v>3.93</v>
          </cell>
          <cell r="F14124" t="str">
            <v>SINAPI JUNHO 2025</v>
          </cell>
        </row>
        <row r="14125">
          <cell r="A14125">
            <v>100271</v>
          </cell>
          <cell r="B14125" t="str">
            <v>TRANSPORTE HORIZONTAL MANUAL, DE VIDRO (UNIDADE: M2XKM). AF_07/2019</v>
          </cell>
          <cell r="C14125" t="str">
            <v>M2XKM</v>
          </cell>
          <cell r="D14125">
            <v>67.150000000000006</v>
          </cell>
          <cell r="E14125">
            <v>73.02</v>
          </cell>
          <cell r="F14125" t="str">
            <v>SINAPI JUNHO 2025</v>
          </cell>
        </row>
        <row r="14126">
          <cell r="A14126">
            <v>100258</v>
          </cell>
          <cell r="B14126" t="str">
            <v>TRANSPORTE HORIZONTAL MANUAL, DE VIGAS DE MADEIRA COM SEÇÃO TRANSVERSAL DE 5 X 12 CM (UNIDADE: MXKM). AF_07/2019</v>
          </cell>
          <cell r="C14126" t="str">
            <v>MXKM</v>
          </cell>
          <cell r="D14126">
            <v>14.27</v>
          </cell>
          <cell r="E14126">
            <v>15.52</v>
          </cell>
          <cell r="F14126" t="str">
            <v>SINAPI JUNHO 2025</v>
          </cell>
        </row>
        <row r="14127">
          <cell r="A14127">
            <v>100259</v>
          </cell>
          <cell r="B14127" t="str">
            <v>TRANSPORTE HORIZONTAL MANUAL, DE VIGAS DE MADEIRA COM SEÇÃO TRANSVERSAL DE 6 X 16 CM (UNIDADE: MXKM). AF_07/2019</v>
          </cell>
          <cell r="C14127" t="str">
            <v>MXKM</v>
          </cell>
          <cell r="D14127">
            <v>28.13</v>
          </cell>
          <cell r="E14127">
            <v>30.59</v>
          </cell>
          <cell r="F14127" t="str">
            <v>SINAPI JUNHO 2025</v>
          </cell>
        </row>
        <row r="14128">
          <cell r="A14128">
            <v>100279</v>
          </cell>
          <cell r="B14128" t="str">
            <v>TRANSPORTE VERTICAL MANUAL, 1 PAVIMENTO, DE BACIA SANITÁRIA, CAIXA ACOPLADA, TANQUE OU PIA (UNIDADE: UNID). AF_07/2019</v>
          </cell>
          <cell r="C14128" t="str">
            <v>UN</v>
          </cell>
          <cell r="D14128">
            <v>0.82</v>
          </cell>
          <cell r="E14128">
            <v>0.9</v>
          </cell>
          <cell r="F14128" t="str">
            <v>SINAPI JUNHO 2025</v>
          </cell>
        </row>
        <row r="14129">
          <cell r="A14129">
            <v>100233</v>
          </cell>
          <cell r="B14129" t="str">
            <v>TRANSPORTE VERTICAL MANUAL, 1 PAVIMENTO, DE BLOCOS CERÂMICOS FURADOS NA HORIZONTAL DE 9X19X19CM (UNIDADE: BLOCO). AF_07/2019</v>
          </cell>
          <cell r="C14129" t="str">
            <v>UN</v>
          </cell>
          <cell r="D14129">
            <v>0.19</v>
          </cell>
          <cell r="E14129">
            <v>0.21</v>
          </cell>
          <cell r="F14129" t="str">
            <v>SINAPI JUNHO 2025</v>
          </cell>
        </row>
        <row r="14130">
          <cell r="A14130">
            <v>100232</v>
          </cell>
          <cell r="B14130" t="str">
            <v>TRANSPORTE VERTICAL MANUAL, 1 PAVIMENTO, DE BLOCOS VAZADOS DE CONCRETO OU CERÂMICO DE 19X19X39CM (UNIDADE: BLOCO). AF_07/2019</v>
          </cell>
          <cell r="C14130" t="str">
            <v>UN</v>
          </cell>
          <cell r="D14130">
            <v>0.39</v>
          </cell>
          <cell r="E14130">
            <v>0.43</v>
          </cell>
          <cell r="F14130" t="str">
            <v>SINAPI JUNHO 2025</v>
          </cell>
        </row>
        <row r="14131">
          <cell r="A14131">
            <v>100234</v>
          </cell>
          <cell r="B14131" t="str">
            <v>TRANSPORTE VERTICAL MANUAL, 1 PAVIMENTO, DE CAIXA COM REVESTIMENTO CERÂMICO (UNIDADE: M2). AF_07/2019</v>
          </cell>
          <cell r="C14131" t="str">
            <v>M2</v>
          </cell>
          <cell r="D14131">
            <v>0.59</v>
          </cell>
          <cell r="E14131">
            <v>0.64</v>
          </cell>
          <cell r="F14131" t="str">
            <v>SINAPI JUNHO 2025</v>
          </cell>
        </row>
        <row r="14132">
          <cell r="A14132">
            <v>100265</v>
          </cell>
          <cell r="B14132" t="str">
            <v>TRANSPORTE VERTICAL MANUAL, 1 PAVIMENTO, DE JANELA (UNIDADE: M2). AF_07/2019</v>
          </cell>
          <cell r="C14132" t="str">
            <v>M2</v>
          </cell>
          <cell r="D14132">
            <v>0.88</v>
          </cell>
          <cell r="E14132">
            <v>0.96</v>
          </cell>
          <cell r="F14132" t="str">
            <v>SINAPI JUNHO 2025</v>
          </cell>
        </row>
        <row r="14133">
          <cell r="A14133">
            <v>100235</v>
          </cell>
          <cell r="B14133" t="str">
            <v>TRANSPORTE VERTICAL MANUAL, 1 PAVIMENTO, DE LATA DE 18 LITROS (UNIDADE: L). AF_07/2019</v>
          </cell>
          <cell r="C14133" t="str">
            <v>L</v>
          </cell>
          <cell r="D14133">
            <v>0.04</v>
          </cell>
          <cell r="E14133">
            <v>0.05</v>
          </cell>
          <cell r="F14133" t="str">
            <v>SINAPI JUNHO 2025</v>
          </cell>
        </row>
        <row r="14134">
          <cell r="A14134">
            <v>100267</v>
          </cell>
          <cell r="B14134" t="str">
            <v>TRANSPORTE VERTICAL MANUAL, 1 PAVIMENTO, DE PORTA (UNIDADE: UNID). AF_07/2019</v>
          </cell>
          <cell r="C14134" t="str">
            <v>UN</v>
          </cell>
          <cell r="D14134">
            <v>1.77</v>
          </cell>
          <cell r="E14134">
            <v>1.93</v>
          </cell>
          <cell r="F14134" t="str">
            <v>SINAPI JUNHO 2025</v>
          </cell>
        </row>
        <row r="14135">
          <cell r="A14135">
            <v>100231</v>
          </cell>
          <cell r="B14135" t="str">
            <v>TRANSPORTE VERTICAL MANUAL, 1 PAVIMENTO, DE SACOS DE 20 KG (UNIDADE: KG). AF_07/2019</v>
          </cell>
          <cell r="C14135" t="str">
            <v>KG</v>
          </cell>
          <cell r="D14135">
            <v>0.04</v>
          </cell>
          <cell r="E14135">
            <v>0.04</v>
          </cell>
          <cell r="F14135" t="str">
            <v>SINAPI JUNHO 2025</v>
          </cell>
        </row>
        <row r="14136">
          <cell r="A14136">
            <v>100230</v>
          </cell>
          <cell r="B14136" t="str">
            <v>TRANSPORTE VERTICAL MANUAL, 1 PAVIMENTO, DE SACOS DE 30 KG (UNIDADE: KG). AF_07/2019</v>
          </cell>
          <cell r="C14136" t="str">
            <v>KG</v>
          </cell>
          <cell r="D14136">
            <v>0.02</v>
          </cell>
          <cell r="E14136">
            <v>0.03</v>
          </cell>
          <cell r="F14136" t="str">
            <v>SINAPI JUNHO 2025</v>
          </cell>
        </row>
        <row r="14137">
          <cell r="A14137">
            <v>100229</v>
          </cell>
          <cell r="B14137" t="str">
            <v>TRANSPORTE VERTICAL MANUAL, 1 PAVIMENTO, DE SACOS DE 50 KG (UNIDADE: KG). AF_07/2019</v>
          </cell>
          <cell r="C14137" t="str">
            <v>KG</v>
          </cell>
          <cell r="D14137">
            <v>0.01</v>
          </cell>
          <cell r="E14137">
            <v>0.01</v>
          </cell>
          <cell r="F14137" t="str">
            <v>SINAPI JUNHO 2025</v>
          </cell>
        </row>
        <row r="14138">
          <cell r="A14138">
            <v>100272</v>
          </cell>
          <cell r="B14138" t="str">
            <v>TRANSPORTE VERTICAL MANUAL, 1 PAVIMENTO, DE VIDRO (UNIDADE: M2). AF_07/2019</v>
          </cell>
          <cell r="C14138" t="str">
            <v>M2</v>
          </cell>
          <cell r="D14138">
            <v>1.33</v>
          </cell>
          <cell r="E14138">
            <v>1.44</v>
          </cell>
          <cell r="F14138" t="str">
            <v>SINAPI JUNHO 2025</v>
          </cell>
        </row>
        <row r="14139">
          <cell r="A14139">
            <v>100269</v>
          </cell>
          <cell r="B14139" t="str">
            <v>TRANSPORTE VERTICAL, BANCADA DE MÁRMORE OU GRANITO PARA COZINHA/LAVATÓRIO OU MÁRMORE SINTÉTICO COM CUBA INTEGRADA, MANUAL, 1 PAVIMENTO, (UNIDADE: UNID). AF_07/2019</v>
          </cell>
          <cell r="C14139" t="str">
            <v>UN</v>
          </cell>
          <cell r="D14139">
            <v>1.77</v>
          </cell>
          <cell r="E14139">
            <v>1.93</v>
          </cell>
          <cell r="F14139" t="str">
            <v>SINAPI JUNHO 2025</v>
          </cell>
        </row>
        <row r="14140">
          <cell r="A14140">
            <v>100986</v>
          </cell>
          <cell r="B14140" t="str">
            <v>CARGA DE MISTURA ASFÁLTICA EM CAMINHÃO BASCULANTE 10 M³ (UNIDADE: M3). AF_07/2020</v>
          </cell>
          <cell r="C14140" t="str">
            <v>M3</v>
          </cell>
          <cell r="D14140">
            <v>9</v>
          </cell>
          <cell r="E14140">
            <v>9.1199999999999992</v>
          </cell>
          <cell r="F14140" t="str">
            <v>SINAPI JUNHO 2025</v>
          </cell>
        </row>
        <row r="14141">
          <cell r="A14141">
            <v>101002</v>
          </cell>
          <cell r="B14141" t="str">
            <v>CARGA DE MISTURA ASFÁLTICA EM CAMINHÃO BASCULANTE 10 M³ (UNIDADE: T). AF_07/2020</v>
          </cell>
          <cell r="C14141" t="str">
            <v>T</v>
          </cell>
          <cell r="D14141">
            <v>5.99</v>
          </cell>
          <cell r="E14141">
            <v>6.07</v>
          </cell>
          <cell r="F14141" t="str">
            <v>SINAPI JUNHO 2025</v>
          </cell>
        </row>
        <row r="14142">
          <cell r="A14142">
            <v>100987</v>
          </cell>
          <cell r="B14142" t="str">
            <v>CARGA DE MISTURA ASFÁLTICA EM CAMINHÃO BASCULANTE 14 M³ (UNIDADE: M3). AF_07/2020</v>
          </cell>
          <cell r="C14142" t="str">
            <v>M3</v>
          </cell>
          <cell r="D14142">
            <v>10.29</v>
          </cell>
          <cell r="E14142">
            <v>10.41</v>
          </cell>
          <cell r="F14142" t="str">
            <v>SINAPI JUNHO 2025</v>
          </cell>
        </row>
        <row r="14143">
          <cell r="A14143">
            <v>101003</v>
          </cell>
          <cell r="B14143" t="str">
            <v>CARGA DE MISTURA ASFÁLTICA EM CAMINHÃO BASCULANTE 14 M³ (UNIDADE: T). AF_07/2020</v>
          </cell>
          <cell r="C14143" t="str">
            <v>T</v>
          </cell>
          <cell r="D14143">
            <v>6.85</v>
          </cell>
          <cell r="E14143">
            <v>6.93</v>
          </cell>
          <cell r="F14143" t="str">
            <v>SINAPI JUNHO 2025</v>
          </cell>
        </row>
        <row r="14144">
          <cell r="A14144">
            <v>100988</v>
          </cell>
          <cell r="B14144" t="str">
            <v>CARGA DE MISTURA ASFÁLTICA EM CAMINHÃO BASCULANTE 18 M³ (UNIDADE: M3). AF_07/2020</v>
          </cell>
          <cell r="C14144" t="str">
            <v>M3</v>
          </cell>
          <cell r="D14144">
            <v>10.9</v>
          </cell>
          <cell r="E14144">
            <v>11.01</v>
          </cell>
          <cell r="F14144" t="str">
            <v>SINAPI JUNHO 2025</v>
          </cell>
        </row>
        <row r="14145">
          <cell r="A14145">
            <v>101004</v>
          </cell>
          <cell r="B14145" t="str">
            <v>CARGA DE MISTURA ASFÁLTICA EM CAMINHÃO BASCULANTE 18 M³ (UNIDADE: T). AF_07/2020</v>
          </cell>
          <cell r="C14145" t="str">
            <v>T</v>
          </cell>
          <cell r="D14145">
            <v>7.27</v>
          </cell>
          <cell r="E14145">
            <v>7.34</v>
          </cell>
          <cell r="F14145" t="str">
            <v>SINAPI JUNHO 2025</v>
          </cell>
        </row>
        <row r="14146">
          <cell r="A14146">
            <v>100985</v>
          </cell>
          <cell r="B14146" t="str">
            <v>CARGA DE MISTURA ASFÁLTICA EM CAMINHÃO BASCULANTE 6 M³ (UNIDADE: M3). AF_07/2020</v>
          </cell>
          <cell r="C14146" t="str">
            <v>M3</v>
          </cell>
          <cell r="D14146">
            <v>7.49</v>
          </cell>
          <cell r="E14146">
            <v>7.64</v>
          </cell>
          <cell r="F14146" t="str">
            <v>SINAPI JUNHO 2025</v>
          </cell>
        </row>
        <row r="14147">
          <cell r="A14147">
            <v>101001</v>
          </cell>
          <cell r="B14147" t="str">
            <v>CARGA DE MISTURA ASFÁLTICA EM CAMINHÃO BASCULANTE 6 M³ (UNIDADE: T). AF_07/2020</v>
          </cell>
          <cell r="C14147" t="str">
            <v>T</v>
          </cell>
          <cell r="D14147">
            <v>5</v>
          </cell>
          <cell r="E14147">
            <v>5.0999999999999996</v>
          </cell>
          <cell r="F14147" t="str">
            <v>SINAPI JUNHO 2025</v>
          </cell>
        </row>
        <row r="14148">
          <cell r="A14148">
            <v>101008</v>
          </cell>
          <cell r="B14148" t="str">
            <v>CARGA DE ÁGUA EM CAMINHÃO PIPA 10 M³. AF_07/2020</v>
          </cell>
          <cell r="C14148" t="str">
            <v>M3</v>
          </cell>
          <cell r="D14148">
            <v>5.42</v>
          </cell>
          <cell r="E14148">
            <v>5.49</v>
          </cell>
          <cell r="F14148" t="str">
            <v>SINAPI JUNHO 2025</v>
          </cell>
        </row>
        <row r="14149">
          <cell r="A14149">
            <v>101007</v>
          </cell>
          <cell r="B14149" t="str">
            <v>CARGA DE ÁGUA EM CAMINHÃO PIPA 6 M³. AF_07/2020</v>
          </cell>
          <cell r="C14149" t="str">
            <v>M3</v>
          </cell>
          <cell r="D14149">
            <v>5.33</v>
          </cell>
          <cell r="E14149">
            <v>5.41</v>
          </cell>
          <cell r="F14149" t="str">
            <v>SINAPI JUNHO 2025</v>
          </cell>
        </row>
        <row r="14150">
          <cell r="A14150">
            <v>100982</v>
          </cell>
          <cell r="B14150" t="str">
            <v>CARGA, MANOBRA E DESCARGA DE ENTULHO EM CAMINHÃO BASCULANTE 10 M³ - CARGA COM ESCAVADEIRA HIDRÁULICA (CAÇAMBA DE 0,80 M³ / 111 HP) E DESCARGA LIVRE (UNIDADE: M3). AF_07/2020</v>
          </cell>
          <cell r="C14150" t="str">
            <v>M3</v>
          </cell>
          <cell r="D14150">
            <v>8.8800000000000008</v>
          </cell>
          <cell r="E14150">
            <v>9.01</v>
          </cell>
          <cell r="F14150" t="str">
            <v>SINAPI JUNHO 2025</v>
          </cell>
        </row>
        <row r="14151">
          <cell r="A14151">
            <v>100998</v>
          </cell>
          <cell r="B14151" t="str">
            <v>CARGA, MANOBRA E DESCARGA DE ENTULHO EM CAMINHÃO BASCULANTE 10 M³ - CARGA COM ESCAVADEIRA HIDRÁULICA (CAÇAMBA DE 0,80 M³ / 111 HP) E DESCARGA LIVRE (UNIDADE: T). AF_07/2020</v>
          </cell>
          <cell r="C14151" t="str">
            <v>T</v>
          </cell>
          <cell r="D14151">
            <v>5.93</v>
          </cell>
          <cell r="E14151">
            <v>6.01</v>
          </cell>
          <cell r="F14151" t="str">
            <v>SINAPI JUNHO 2025</v>
          </cell>
        </row>
        <row r="14152">
          <cell r="A14152">
            <v>100983</v>
          </cell>
          <cell r="B14152" t="str">
            <v>CARGA, MANOBRA E DESCARGA DE ENTULHO EM CAMINHÃO BASCULANTE 14 M³ - CARGA COM ESCAVADEIRA HIDRÁULICA (CAÇAMBA DE 0,80 M³ / 111 HP) E DESCARGA LIVRE (UNIDADE: M3). AF_07/2020</v>
          </cell>
          <cell r="C14152" t="str">
            <v>M3</v>
          </cell>
          <cell r="D14152">
            <v>8.8699999999999992</v>
          </cell>
          <cell r="E14152">
            <v>9</v>
          </cell>
          <cell r="F14152" t="str">
            <v>SINAPI JUNHO 2025</v>
          </cell>
        </row>
        <row r="14153">
          <cell r="A14153">
            <v>100999</v>
          </cell>
          <cell r="B14153" t="str">
            <v>CARGA, MANOBRA E DESCARGA DE ENTULHO EM CAMINHÃO BASCULANTE 14 M³ - CARGA COM ESCAVADEIRA HIDRÁULICA (CAÇAMBA DE 0,80 M³ / 111 HP) E DESCARGA LIVRE (UNIDADE: T). AF_07/2020</v>
          </cell>
          <cell r="C14153" t="str">
            <v>T</v>
          </cell>
          <cell r="D14153">
            <v>5.94</v>
          </cell>
          <cell r="E14153">
            <v>6.02</v>
          </cell>
          <cell r="F14153" t="str">
            <v>SINAPI JUNHO 2025</v>
          </cell>
        </row>
        <row r="14154">
          <cell r="A14154">
            <v>100984</v>
          </cell>
          <cell r="B14154" t="str">
            <v>CARGA, MANOBRA E DESCARGA DE ENTULHO EM CAMINHÃO BASCULANTE 18 M³ - CARGA COM ESCAVADEIRA HIDRÁULICA (CAÇAMBA DE 0,80 M³ / 111 HP) E DESCARGA LIVRE (UNIDADE: M3). AF_07/2020</v>
          </cell>
          <cell r="C14154" t="str">
            <v>M3</v>
          </cell>
          <cell r="D14154">
            <v>8.6999999999999993</v>
          </cell>
          <cell r="E14154">
            <v>8.8000000000000007</v>
          </cell>
          <cell r="F14154" t="str">
            <v>SINAPI JUNHO 2025</v>
          </cell>
        </row>
        <row r="14155">
          <cell r="A14155">
            <v>101000</v>
          </cell>
          <cell r="B14155" t="str">
            <v>CARGA, MANOBRA E DESCARGA DE ENTULHO EM CAMINHÃO BASCULANTE 18 M³ - CARGA COM ESCAVADEIRA HIDRÁULICA (CAÇAMBA DE 0,80 M³ / 111 HP) E DESCARGA LIVRE (UNIDADE: T). AF_07/2020</v>
          </cell>
          <cell r="C14155" t="str">
            <v>T</v>
          </cell>
          <cell r="D14155">
            <v>5.8</v>
          </cell>
          <cell r="E14155">
            <v>5.86</v>
          </cell>
          <cell r="F14155" t="str">
            <v>SINAPI JUNHO 2025</v>
          </cell>
        </row>
        <row r="14156">
          <cell r="A14156">
            <v>100981</v>
          </cell>
          <cell r="B14156" t="str">
            <v>CARGA, MANOBRA E DESCARGA DE ENTULHO EM CAMINHÃO BASCULANTE 6 M³ - CARGA COM ESCAVADEIRA HIDRÁULICA (CAÇAMBA DE 0,80 M³ / 111 HP) E DESCARGA LIVRE (UNIDADE: M3). AF_07/2020</v>
          </cell>
          <cell r="C14156" t="str">
            <v>M3</v>
          </cell>
          <cell r="D14156">
            <v>9.26</v>
          </cell>
          <cell r="E14156">
            <v>9.44</v>
          </cell>
          <cell r="F14156" t="str">
            <v>SINAPI JUNHO 2025</v>
          </cell>
        </row>
        <row r="14157">
          <cell r="A14157">
            <v>100997</v>
          </cell>
          <cell r="B14157" t="str">
            <v>CARGA, MANOBRA E DESCARGA DE ENTULHO EM CAMINHÃO BASCULANTE 6 M³ - CARGA COM ESCAVADEIRA HIDRÁULICA (CAÇAMBA DE 0,80 M³ / 111 HP) E DESCARGA LIVRE (UNIDADE: T). AF_07/2020</v>
          </cell>
          <cell r="C14157" t="str">
            <v>T</v>
          </cell>
          <cell r="D14157">
            <v>6.17</v>
          </cell>
          <cell r="E14157">
            <v>6.3</v>
          </cell>
          <cell r="F14157" t="str">
            <v>SINAPI JUNHO 2025</v>
          </cell>
        </row>
        <row r="14158">
          <cell r="A14158">
            <v>101010</v>
          </cell>
          <cell r="B14158" t="str">
            <v>CARGA, MANOBRA E DESCARGA DE PERFIL METÁLICO EM CAMINHÃO CARROCERIA COM GUINDAUTO (MUNCK) 11,7 TM. AF_07/2020</v>
          </cell>
          <cell r="C14158" t="str">
            <v>T</v>
          </cell>
          <cell r="D14158">
            <v>26.89</v>
          </cell>
          <cell r="E14158">
            <v>27.26</v>
          </cell>
          <cell r="F14158" t="str">
            <v>SINAPI JUNHO 2025</v>
          </cell>
        </row>
        <row r="14159">
          <cell r="A14159">
            <v>101009</v>
          </cell>
          <cell r="B14159" t="str">
            <v>CARGA, MANOBRA E DESCARGA DE POSTE DE CONCRETO EM CAMINHÃO CARROCERIA COM GUINDAUTO (MUNCK) 11,7 TM. AF_07/2020</v>
          </cell>
          <cell r="C14159" t="str">
            <v>T</v>
          </cell>
          <cell r="D14159">
            <v>42.71</v>
          </cell>
          <cell r="E14159">
            <v>43.29</v>
          </cell>
          <cell r="F14159" t="str">
            <v>SINAPI JUNHO 2025</v>
          </cell>
        </row>
        <row r="14160">
          <cell r="A14160">
            <v>100978</v>
          </cell>
          <cell r="B14160" t="str">
            <v>CARGA, MANOBRA E DESCARGA DE SOLOS E MATERIAIS GRANULARES EM CAMINHÃO BASCULANTE 10 M³ - CARGA COM ESCAVADEIRA HIDRÁULICA (CAÇAMBA DE 1,20 M³ / 155 HP) E DESCARGA LIVRE (UNIDADE: M3). AF_07/2020</v>
          </cell>
          <cell r="C14160" t="str">
            <v>M3</v>
          </cell>
          <cell r="D14160">
            <v>6.88</v>
          </cell>
          <cell r="E14160">
            <v>7</v>
          </cell>
          <cell r="F14160" t="str">
            <v>SINAPI JUNHO 2025</v>
          </cell>
        </row>
        <row r="14161">
          <cell r="A14161">
            <v>100994</v>
          </cell>
          <cell r="B14161" t="str">
            <v>CARGA, MANOBRA E DESCARGA DE SOLOS E MATERIAIS GRANULARES EM CAMINHÃO BASCULANTE 10 M³ - CARGA COM ESCAVADEIRA HIDRÁULICA (CAÇAMBA DE 1,20 M³ / 155 HP) E DESCARGA LIVRE (UNIDADE: T). AF_07/2020</v>
          </cell>
          <cell r="C14161" t="str">
            <v>T</v>
          </cell>
          <cell r="D14161">
            <v>4.57</v>
          </cell>
          <cell r="E14161">
            <v>4.63</v>
          </cell>
          <cell r="F14161" t="str">
            <v>SINAPI JUNHO 2025</v>
          </cell>
        </row>
        <row r="14162">
          <cell r="A14162">
            <v>100974</v>
          </cell>
          <cell r="B14162" t="str">
            <v>CARGA, MANOBRA E DESCARGA DE SOLOS E MATERIAIS GRANULARES EM CAMINHÃO BASCULANTE 10 M³ - CARGA COM PÁ CARREGADEIRA (CAÇAMBA DE 1,7 A 2,8 M³ / 128 HP) E DESCARGA LIVRE (UNIDADE: M3). AF_07/2020</v>
          </cell>
          <cell r="C14162" t="str">
            <v>M3</v>
          </cell>
          <cell r="D14162">
            <v>8.3699999999999992</v>
          </cell>
          <cell r="E14162">
            <v>8.51</v>
          </cell>
          <cell r="F14162" t="str">
            <v>SINAPI JUNHO 2025</v>
          </cell>
        </row>
        <row r="14163">
          <cell r="A14163">
            <v>100990</v>
          </cell>
          <cell r="B14163" t="str">
            <v>CARGA, MANOBRA E DESCARGA DE SOLOS E MATERIAIS GRANULARES EM CAMINHÃO BASCULANTE 10 M³ - CARGA COM PÁ CARREGADEIRA (CAÇAMBA DE 1,7 A 2,8 M³ / 128 HP) E DESCARGA LIVRE (UNIDADE: T). AF_07/2020</v>
          </cell>
          <cell r="C14163" t="str">
            <v>T</v>
          </cell>
          <cell r="D14163">
            <v>5.59</v>
          </cell>
          <cell r="E14163">
            <v>5.68</v>
          </cell>
          <cell r="F14163" t="str">
            <v>SINAPI JUNHO 2025</v>
          </cell>
        </row>
        <row r="14164">
          <cell r="A14164">
            <v>100979</v>
          </cell>
          <cell r="B14164" t="str">
            <v>CARGA, MANOBRA E DESCARGA DE SOLOS E MATERIAIS GRANULARES EM CAMINHÃO BASCULANTE 14 M³ - CARGA COM ESCAVADEIRA HIDRÁULICA (CAÇAMBA DE 1,20 M³ / 155 HP) E DESCARGA LIVRE (UNIDADE: M3). AF_07/2020</v>
          </cell>
          <cell r="C14164" t="str">
            <v>M3</v>
          </cell>
          <cell r="D14164">
            <v>6.58</v>
          </cell>
          <cell r="E14164">
            <v>6.67</v>
          </cell>
          <cell r="F14164" t="str">
            <v>SINAPI JUNHO 2025</v>
          </cell>
        </row>
        <row r="14165">
          <cell r="A14165">
            <v>100995</v>
          </cell>
          <cell r="B14165" t="str">
            <v>CARGA, MANOBRA E DESCARGA DE SOLOS E MATERIAIS GRANULARES EM CAMINHÃO BASCULANTE 14 M³ - CARGA COM ESCAVADEIRA HIDRÁULICA (CAÇAMBA DE 1,20 M³ / 155 HP) E DESCARGA LIVRE (UNIDADE: T). AF_07/2020</v>
          </cell>
          <cell r="C14165" t="str">
            <v>T</v>
          </cell>
          <cell r="D14165">
            <v>4.3899999999999997</v>
          </cell>
          <cell r="E14165">
            <v>4.45</v>
          </cell>
          <cell r="F14165" t="str">
            <v>SINAPI JUNHO 2025</v>
          </cell>
        </row>
        <row r="14166">
          <cell r="A14166">
            <v>100975</v>
          </cell>
          <cell r="B14166" t="str">
            <v>CARGA, MANOBRA E DESCARGA DE SOLOS E MATERIAIS GRANULARES EM CAMINHÃO BASCULANTE 14 M³ - CARGA COM PÁ CARREGADEIRA (CAÇAMBA DE 1,7 A 2,8 M³ / 128 HP) E DESCARGA LIVRE (UNIDADE: M3). AF_07/2020</v>
          </cell>
          <cell r="C14166" t="str">
            <v>M3</v>
          </cell>
          <cell r="D14166">
            <v>8.4</v>
          </cell>
          <cell r="E14166">
            <v>8.52</v>
          </cell>
          <cell r="F14166" t="str">
            <v>SINAPI JUNHO 2025</v>
          </cell>
        </row>
        <row r="14167">
          <cell r="A14167">
            <v>100991</v>
          </cell>
          <cell r="B14167" t="str">
            <v>CARGA, MANOBRA E DESCARGA DE SOLOS E MATERIAIS GRANULARES EM CAMINHÃO BASCULANTE 14 M³ - CARGA COM PÁ CARREGADEIRA (CAÇAMBA DE 1,7 A 2,8 M³ / 128 HP) E DESCARGA LIVRE (UNIDADE: T). AF_07/2020</v>
          </cell>
          <cell r="C14167" t="str">
            <v>T</v>
          </cell>
          <cell r="D14167">
            <v>5.63</v>
          </cell>
          <cell r="E14167">
            <v>5.7</v>
          </cell>
          <cell r="F14167" t="str">
            <v>SINAPI JUNHO 2025</v>
          </cell>
        </row>
        <row r="14168">
          <cell r="A14168">
            <v>100980</v>
          </cell>
          <cell r="B14168" t="str">
            <v>CARGA, MANOBRA E DESCARGA DE SOLOS E MATERIAIS GRANULARES EM CAMINHÃO BASCULANTE 18 M³ - CARGA COM ESCAVADEIRA HIDRÁULICA (CAÇAMBA DE 1,20 M³ / 155 HP) E DESCARGA LIVRE (UNIDADE: M3). AF_07/2020</v>
          </cell>
          <cell r="C14168" t="str">
            <v>M3</v>
          </cell>
          <cell r="D14168">
            <v>6.23</v>
          </cell>
          <cell r="E14168">
            <v>6.31</v>
          </cell>
          <cell r="F14168" t="str">
            <v>SINAPI JUNHO 2025</v>
          </cell>
        </row>
        <row r="14169">
          <cell r="A14169">
            <v>100996</v>
          </cell>
          <cell r="B14169" t="str">
            <v>CARGA, MANOBRA E DESCARGA DE SOLOS E MATERIAIS GRANULARES EM CAMINHÃO BASCULANTE 18 M³ - CARGA COM ESCAVADEIRA HIDRÁULICA (CAÇAMBA DE 1,20 M³ / 155 HP) E DESCARGA LIVRE (UNIDADE: T). AF_07/2020</v>
          </cell>
          <cell r="C14169" t="str">
            <v>T</v>
          </cell>
          <cell r="D14169">
            <v>4.1399999999999997</v>
          </cell>
          <cell r="E14169">
            <v>4.1900000000000004</v>
          </cell>
          <cell r="F14169" t="str">
            <v>SINAPI JUNHO 2025</v>
          </cell>
        </row>
        <row r="14170">
          <cell r="A14170">
            <v>100976</v>
          </cell>
          <cell r="B14170" t="str">
            <v>CARGA, MANOBRA E DESCARGA DE SOLOS E MATERIAIS GRANULARES EM CAMINHÃO BASCULANTE 18 M³ - CARGA COM PÁ CARREGADEIRA (CAÇAMBA DE 1,7 A 2,8 M³ / 128 HP) E DESCARGA LIVRE (UNIDADE: M3). AF_07/2020</v>
          </cell>
          <cell r="C14170" t="str">
            <v>M3</v>
          </cell>
          <cell r="D14170">
            <v>8.24</v>
          </cell>
          <cell r="E14170">
            <v>8.34</v>
          </cell>
          <cell r="F14170" t="str">
            <v>SINAPI JUNHO 2025</v>
          </cell>
        </row>
        <row r="14171">
          <cell r="A14171">
            <v>100992</v>
          </cell>
          <cell r="B14171" t="str">
            <v>CARGA, MANOBRA E DESCARGA DE SOLOS E MATERIAIS GRANULARES EM CAMINHÃO BASCULANTE 18 M³ - CARGA COM PÁ CARREGADEIRA (CAÇAMBA DE 1,7 A 2,8 M³ / 128 HP) E DESCARGA LIVRE (UNIDADE: T). AF_07/2020</v>
          </cell>
          <cell r="C14171" t="str">
            <v>T</v>
          </cell>
          <cell r="D14171">
            <v>5.49</v>
          </cell>
          <cell r="E14171">
            <v>5.55</v>
          </cell>
          <cell r="F14171" t="str">
            <v>SINAPI JUNHO 2025</v>
          </cell>
        </row>
        <row r="14172">
          <cell r="A14172">
            <v>100977</v>
          </cell>
          <cell r="B14172" t="str">
            <v>CARGA, MANOBRA E DESCARGA DE SOLOS E MATERIAIS GRANULARES EM CAMINHÃO BASCULANTE 6 M³ - CARGA COM ESCAVADEIRA HIDRÁULICA (CAÇAMBA DE 1,20 M³ / 155 HP) E DESCARGA LIVRE (UNIDADE: M3). AF_07/2020</v>
          </cell>
          <cell r="C14172" t="str">
            <v>M3</v>
          </cell>
          <cell r="D14172">
            <v>7.63</v>
          </cell>
          <cell r="E14172">
            <v>7.78</v>
          </cell>
          <cell r="F14172" t="str">
            <v>SINAPI JUNHO 2025</v>
          </cell>
        </row>
        <row r="14173">
          <cell r="A14173">
            <v>100993</v>
          </cell>
          <cell r="B14173" t="str">
            <v>CARGA, MANOBRA E DESCARGA DE SOLOS E MATERIAIS GRANULARES EM CAMINHÃO BASCULANTE 6 M³ - CARGA COM ESCAVADEIRA HIDRÁULICA (CAÇAMBA DE 1,20 M³ / 155 HP) E DESCARGA LIVRE (UNIDADE: T). AF_07/2020</v>
          </cell>
          <cell r="C14173" t="str">
            <v>T</v>
          </cell>
          <cell r="D14173">
            <v>5.07</v>
          </cell>
          <cell r="E14173">
            <v>5.18</v>
          </cell>
          <cell r="F14173" t="str">
            <v>SINAPI JUNHO 2025</v>
          </cell>
        </row>
        <row r="14174">
          <cell r="A14174">
            <v>100973</v>
          </cell>
          <cell r="B14174" t="str">
            <v>CARGA, MANOBRA E DESCARGA DE SOLOS E MATERIAIS GRANULARES EM CAMINHÃO BASCULANTE 6 M³ - CARGA COM PÁ CARREGADEIRA (CAÇAMBA DE 1,7 A 2,8 M³ / 128 HP) E DESCARGA LIVRE (UNIDADE: M3). AF_07/2020</v>
          </cell>
          <cell r="C14174" t="str">
            <v>M3</v>
          </cell>
          <cell r="D14174">
            <v>8.6999999999999993</v>
          </cell>
          <cell r="E14174">
            <v>8.8699999999999992</v>
          </cell>
          <cell r="F14174" t="str">
            <v>SINAPI JUNHO 2025</v>
          </cell>
        </row>
        <row r="14175">
          <cell r="A14175">
            <v>100989</v>
          </cell>
          <cell r="B14175" t="str">
            <v>CARGA, MANOBRA E DESCARGA DE SOLOS E MATERIAIS GRANULARES EM CAMINHÃO BASCULANTE 6 M³ - CARGA COM PÁ CARREGADEIRA (CAÇAMBA DE 1,7 A 2,8 M³ / 128 HP) E DESCARGA LIVRE (UNIDADE: T). AF_07/2020</v>
          </cell>
          <cell r="C14175" t="str">
            <v>T</v>
          </cell>
          <cell r="D14175">
            <v>5.79</v>
          </cell>
          <cell r="E14175">
            <v>5.92</v>
          </cell>
          <cell r="F14175" t="str">
            <v>SINAPI JUNHO 2025</v>
          </cell>
        </row>
        <row r="14176">
          <cell r="A14176">
            <v>101467</v>
          </cell>
          <cell r="B14176" t="str">
            <v>CARGA, MANOBRA E DESCARGA DE TUBOS DE CONCRETO, DN 1000 MM, EM CAMINHÃO CARROCERIA COM GUINDAUTO (MUNCK) 11,7 TM. AF_07/2020</v>
          </cell>
          <cell r="C14176" t="str">
            <v>T</v>
          </cell>
          <cell r="D14176">
            <v>18.2</v>
          </cell>
          <cell r="E14176">
            <v>18.68</v>
          </cell>
          <cell r="F14176" t="str">
            <v>SINAPI JUNHO 2025</v>
          </cell>
        </row>
        <row r="14177">
          <cell r="A14177">
            <v>101468</v>
          </cell>
          <cell r="B14177" t="str">
            <v>CARGA, MANOBRA E DESCARGA DE TUBOS DE CONCRETO, DN 1200 MM, EM CAMINHÃO CARROCERIA COM GUINDAUTO (MUNCK) 11,7 TM. AF_07/2020</v>
          </cell>
          <cell r="C14177" t="str">
            <v>T</v>
          </cell>
          <cell r="D14177">
            <v>16.64</v>
          </cell>
          <cell r="E14177">
            <v>17.09</v>
          </cell>
          <cell r="F14177" t="str">
            <v>SINAPI JUNHO 2025</v>
          </cell>
        </row>
        <row r="14178">
          <cell r="A14178">
            <v>101014</v>
          </cell>
          <cell r="B14178" t="str">
            <v>CARGA, MANOBRA E DESCARGA DE TUBOS DE CONCRETO, DN 400 MM, EM CAMINHÃO CARROCERIA COM GUINDAUTO (MUNCK) 11,7 TM. AF_07/2020</v>
          </cell>
          <cell r="C14178" t="str">
            <v>T</v>
          </cell>
          <cell r="D14178">
            <v>41.56</v>
          </cell>
          <cell r="E14178">
            <v>42.69</v>
          </cell>
          <cell r="F14178" t="str">
            <v>SINAPI JUNHO 2025</v>
          </cell>
        </row>
        <row r="14179">
          <cell r="A14179">
            <v>101015</v>
          </cell>
          <cell r="B14179" t="str">
            <v>CARGA, MANOBRA E DESCARGA DE TUBOS DE CONCRETO, DN 500 MM, EM CAMINHÃO CARROCERIA COM GUINDAUTO (MUNCK) 11,7 TM. AF_07/2020</v>
          </cell>
          <cell r="C14179" t="str">
            <v>T</v>
          </cell>
          <cell r="D14179">
            <v>34.14</v>
          </cell>
          <cell r="E14179">
            <v>35.08</v>
          </cell>
          <cell r="F14179" t="str">
            <v>SINAPI JUNHO 2025</v>
          </cell>
        </row>
        <row r="14180">
          <cell r="A14180">
            <v>101463</v>
          </cell>
          <cell r="B14180" t="str">
            <v>CARGA, MANOBRA E DESCARGA DE TUBOS DE CONCRETO, DN 600 MM, EM CAMINHÃO CARROCERIA COM GUINDAUTO (MUNCK) 11,7 TM. AF_07/2020</v>
          </cell>
          <cell r="C14180" t="str">
            <v>T</v>
          </cell>
          <cell r="D14180">
            <v>45.5</v>
          </cell>
          <cell r="E14180">
            <v>46.74</v>
          </cell>
          <cell r="F14180" t="str">
            <v>SINAPI JUNHO 2025</v>
          </cell>
        </row>
        <row r="14181">
          <cell r="A14181">
            <v>101464</v>
          </cell>
          <cell r="B14181" t="str">
            <v>CARGA, MANOBRA E DESCARGA DE TUBOS DE CONCRETO, DN 700 MM, EM CAMINHÃO CARROCERIA COM GUINDAUTO (MUNCK) 11,7 TM. AF_07/2020</v>
          </cell>
          <cell r="C14181" t="str">
            <v>T</v>
          </cell>
          <cell r="D14181">
            <v>34.950000000000003</v>
          </cell>
          <cell r="E14181">
            <v>35.9</v>
          </cell>
          <cell r="F14181" t="str">
            <v>SINAPI JUNHO 2025</v>
          </cell>
        </row>
        <row r="14182">
          <cell r="A14182">
            <v>101465</v>
          </cell>
          <cell r="B14182" t="str">
            <v>CARGA, MANOBRA E DESCARGA DE TUBOS DE CONCRETO, DN 800 MM, EM CAMINHÃO CARROCERIA COM GUINDAUTO (MUNCK) 11,7 TM. AF_07/2020</v>
          </cell>
          <cell r="C14182" t="str">
            <v>T</v>
          </cell>
          <cell r="D14182">
            <v>26.71</v>
          </cell>
          <cell r="E14182">
            <v>27.44</v>
          </cell>
          <cell r="F14182" t="str">
            <v>SINAPI JUNHO 2025</v>
          </cell>
        </row>
        <row r="14183">
          <cell r="A14183">
            <v>101466</v>
          </cell>
          <cell r="B14183" t="str">
            <v>CARGA, MANOBRA E DESCARGA DE TUBOS DE CONCRETO, DN 900 MM, EM CAMINHÃO CARROCERIA COM GUINDAUTO (MUNCK) 11,7 TM. AF_07/2020</v>
          </cell>
          <cell r="C14183" t="str">
            <v>T</v>
          </cell>
          <cell r="D14183">
            <v>21.73</v>
          </cell>
          <cell r="E14183">
            <v>22.33</v>
          </cell>
          <cell r="F14183" t="str">
            <v>SINAPI JUNHO 2025</v>
          </cell>
        </row>
        <row r="14184">
          <cell r="A14184">
            <v>101013</v>
          </cell>
          <cell r="B14184" t="str">
            <v>CARGA, MANOBRA E DESCARGA DE TUBOS DE CONCRETO, DN MENOR OU IGUAL A 300 MM, EM CAMINHÃO CARROCERIA COM GUINDAUTO (MUNCK) 11,7 TM. AF_07/2020</v>
          </cell>
          <cell r="C14184" t="str">
            <v>T</v>
          </cell>
          <cell r="D14184">
            <v>45.37</v>
          </cell>
          <cell r="E14184">
            <v>46.6</v>
          </cell>
          <cell r="F14184" t="str">
            <v>SINAPI JUNHO 2025</v>
          </cell>
        </row>
        <row r="14185">
          <cell r="A14185">
            <v>101477</v>
          </cell>
          <cell r="B14185" t="str">
            <v>CARGA, MANOBRA E DESCARGA DE TUBOS METÁLICOS, DN 1000 MM, EM CAMINHÃO CARROCERIA COM GUINDAUTO (MUNCK) 11,7 TM. AF_07/2020</v>
          </cell>
          <cell r="C14185" t="str">
            <v>T</v>
          </cell>
          <cell r="D14185">
            <v>13.17</v>
          </cell>
          <cell r="E14185">
            <v>13.52</v>
          </cell>
          <cell r="F14185" t="str">
            <v>SINAPI JUNHO 2025</v>
          </cell>
        </row>
        <row r="14186">
          <cell r="A14186">
            <v>101478</v>
          </cell>
          <cell r="B14186" t="str">
            <v>CARGA, MANOBRA E DESCARGA DE TUBOS METÁLICOS, DN 1200 MM, EM CAMINHÃO CARROCERIA COM GUINDAUTO (MUNCK) 11,7 TM. AF_07/2020</v>
          </cell>
          <cell r="C14186" t="str">
            <v>T</v>
          </cell>
          <cell r="D14186">
            <v>11.2</v>
          </cell>
          <cell r="E14186">
            <v>11.51</v>
          </cell>
          <cell r="F14186" t="str">
            <v>SINAPI JUNHO 2025</v>
          </cell>
        </row>
        <row r="14187">
          <cell r="A14187">
            <v>101017</v>
          </cell>
          <cell r="B14187" t="str">
            <v>CARGA, MANOBRA E DESCARGA DE TUBOS METÁLICOS, DN 200 MM, EM CAMINHÃO CARROCERIA COM GUINDAUTO (MUNCK) 11,7 TM. AF_07/2020</v>
          </cell>
          <cell r="C14187" t="str">
            <v>T</v>
          </cell>
          <cell r="D14187">
            <v>29.97</v>
          </cell>
          <cell r="E14187">
            <v>30.78</v>
          </cell>
          <cell r="F14187" t="str">
            <v>SINAPI JUNHO 2025</v>
          </cell>
        </row>
        <row r="14188">
          <cell r="A14188">
            <v>101018</v>
          </cell>
          <cell r="B14188" t="str">
            <v>CARGA, MANOBRA E DESCARGA DE TUBOS METÁLICOS, DN 250 MM, EM CAMINHÃO CARROCERIA COM GUINDAUTO (MUNCK) 11,7 TM. AF_07/2020</v>
          </cell>
          <cell r="C14188" t="str">
            <v>T</v>
          </cell>
          <cell r="D14188">
            <v>24.62</v>
          </cell>
          <cell r="E14188">
            <v>25.28</v>
          </cell>
          <cell r="F14188" t="str">
            <v>SINAPI JUNHO 2025</v>
          </cell>
        </row>
        <row r="14189">
          <cell r="A14189">
            <v>101469</v>
          </cell>
          <cell r="B14189" t="str">
            <v>CARGA, MANOBRA E DESCARGA DE TUBOS METÁLICOS, DN 300 MM, EM CAMINHÃO CARROCERIA COM GUINDAUTO (MUNCK) 11,7 TM. AF_07/2020</v>
          </cell>
          <cell r="C14189" t="str">
            <v>T</v>
          </cell>
          <cell r="D14189">
            <v>37.229999999999997</v>
          </cell>
          <cell r="E14189">
            <v>38.24</v>
          </cell>
          <cell r="F14189" t="str">
            <v>SINAPI JUNHO 2025</v>
          </cell>
        </row>
        <row r="14190">
          <cell r="A14190">
            <v>101470</v>
          </cell>
          <cell r="B14190" t="str">
            <v>CARGA, MANOBRA E DESCARGA DE TUBOS METÁLICOS, DN 350 MM, EM CAMINHÃO CARROCERIA COM GUINDAUTO (MUNCK) 11,7 TM. AF_07/2020</v>
          </cell>
          <cell r="C14190" t="str">
            <v>T</v>
          </cell>
          <cell r="D14190">
            <v>29.56</v>
          </cell>
          <cell r="E14190">
            <v>30.36</v>
          </cell>
          <cell r="F14190" t="str">
            <v>SINAPI JUNHO 2025</v>
          </cell>
        </row>
        <row r="14191">
          <cell r="A14191">
            <v>101471</v>
          </cell>
          <cell r="B14191" t="str">
            <v>CARGA, MANOBRA E DESCARGA DE TUBOS METÁLICOS, DN 400 MM, EM CAMINHÃO CARROCERIA COM GUINDAUTO (MUNCK) 11,7 TM. AF_07/2020</v>
          </cell>
          <cell r="C14191" t="str">
            <v>T</v>
          </cell>
          <cell r="D14191">
            <v>25.36</v>
          </cell>
          <cell r="E14191">
            <v>26.05</v>
          </cell>
          <cell r="F14191" t="str">
            <v>SINAPI JUNHO 2025</v>
          </cell>
        </row>
        <row r="14192">
          <cell r="A14192">
            <v>101472</v>
          </cell>
          <cell r="B14192" t="str">
            <v>CARGA, MANOBRA E DESCARGA DE TUBOS METÁLICOS, DN 500 MM, EM CAMINHÃO CARROCERIA COM GUINDAUTO (MUNCK) 11,7 TM. AF_07/2020</v>
          </cell>
          <cell r="C14192" t="str">
            <v>T</v>
          </cell>
          <cell r="D14192">
            <v>19.739999999999998</v>
          </cell>
          <cell r="E14192">
            <v>20.28</v>
          </cell>
          <cell r="F14192" t="str">
            <v>SINAPI JUNHO 2025</v>
          </cell>
        </row>
        <row r="14193">
          <cell r="A14193">
            <v>101473</v>
          </cell>
          <cell r="B14193" t="str">
            <v>CARGA, MANOBRA E DESCARGA DE TUBOS METÁLICOS, DN 600 MM, EM CAMINHÃO CARROCERIA COM GUINDAUTO (MUNCK) 11,7 TM. AF_07/2020</v>
          </cell>
          <cell r="C14193" t="str">
            <v>T</v>
          </cell>
          <cell r="D14193">
            <v>28.42</v>
          </cell>
          <cell r="E14193">
            <v>29.19</v>
          </cell>
          <cell r="F14193" t="str">
            <v>SINAPI JUNHO 2025</v>
          </cell>
        </row>
        <row r="14194">
          <cell r="A14194">
            <v>101474</v>
          </cell>
          <cell r="B14194" t="str">
            <v>CARGA, MANOBRA E DESCARGA DE TUBOS METÁLICOS, DN 700 MM, EM CAMINHÃO CARROCERIA COM GUINDAUTO (MUNCK) 11,7 TM. AF_07/2020</v>
          </cell>
          <cell r="C14194" t="str">
            <v>T</v>
          </cell>
          <cell r="D14194">
            <v>20.34</v>
          </cell>
          <cell r="E14194">
            <v>20.88</v>
          </cell>
          <cell r="F14194" t="str">
            <v>SINAPI JUNHO 2025</v>
          </cell>
        </row>
        <row r="14195">
          <cell r="A14195">
            <v>101475</v>
          </cell>
          <cell r="B14195" t="str">
            <v>CARGA, MANOBRA E DESCARGA DE TUBOS METÁLICOS, DN 800 MM, EM CAMINHÃO CARROCERIA COM GUINDAUTO (MUNCK) 11,7 TM. AF_07/2020</v>
          </cell>
          <cell r="C14195" t="str">
            <v>T</v>
          </cell>
          <cell r="D14195">
            <v>18.03</v>
          </cell>
          <cell r="E14195">
            <v>18.52</v>
          </cell>
          <cell r="F14195" t="str">
            <v>SINAPI JUNHO 2025</v>
          </cell>
        </row>
        <row r="14196">
          <cell r="A14196">
            <v>101476</v>
          </cell>
          <cell r="B14196" t="str">
            <v>CARGA, MANOBRA E DESCARGA DE TUBOS METÁLICOS, DN 900 MM, EM CAMINHÃO CARROCERIA COM GUINDAUTO (MUNCK) 11,7 TM. AF_07/2020</v>
          </cell>
          <cell r="C14196" t="str">
            <v>T</v>
          </cell>
          <cell r="D14196">
            <v>16.079999999999998</v>
          </cell>
          <cell r="E14196">
            <v>16.52</v>
          </cell>
          <cell r="F14196" t="str">
            <v>SINAPI JUNHO 2025</v>
          </cell>
        </row>
        <row r="14197">
          <cell r="A14197">
            <v>101016</v>
          </cell>
          <cell r="B14197" t="str">
            <v>CARGA, MANOBRA E DESCARGA DE TUBOS METÁLICOS, DN MENOR OU IGUAL A 150 MM, EM CAMINHÃO CARROCERIA COM GUINDAUTO (MUNCK) 11,7 TM. AF_07/2020</v>
          </cell>
          <cell r="C14197" t="str">
            <v>T</v>
          </cell>
          <cell r="D14197">
            <v>39.53</v>
          </cell>
          <cell r="E14197">
            <v>40.590000000000003</v>
          </cell>
          <cell r="F14197" t="str">
            <v>SINAPI JUNHO 2025</v>
          </cell>
        </row>
        <row r="14198">
          <cell r="A14198">
            <v>101487</v>
          </cell>
          <cell r="B14198" t="str">
            <v>CARGA, MANOBRA E DESCARGA DE TUBOS PLÁSTICOS, DN 1000 MM, EM CAMINHÃO CARROCERIA COM GUINDAUTO (MUNCK) 11,7 TM. AF_07/2020</v>
          </cell>
          <cell r="C14198" t="str">
            <v>T</v>
          </cell>
          <cell r="D14198">
            <v>97.91</v>
          </cell>
          <cell r="E14198">
            <v>100.57</v>
          </cell>
          <cell r="F14198" t="str">
            <v>SINAPI JUNHO 2025</v>
          </cell>
        </row>
        <row r="14199">
          <cell r="A14199">
            <v>101488</v>
          </cell>
          <cell r="B14199" t="str">
            <v>CARGA, MANOBRA E DESCARGA DE TUBOS PLÁSTICOS, DN 1200 MM, EM CAMINHÃO CARROCERIA COM GUINDAUTO (MUNCK) 11,7 TM. AF_07/2020</v>
          </cell>
          <cell r="C14199" t="str">
            <v>T</v>
          </cell>
          <cell r="D14199">
            <v>84.73</v>
          </cell>
          <cell r="E14199">
            <v>87.02</v>
          </cell>
          <cell r="F14199" t="str">
            <v>SINAPI JUNHO 2025</v>
          </cell>
        </row>
        <row r="14200">
          <cell r="A14200">
            <v>101480</v>
          </cell>
          <cell r="B14200" t="str">
            <v>CARGA, MANOBRA E DESCARGA DE TUBOS PLÁSTICOS, DN 250 MM, EM CAMINHÃO CARROCERIA COM GUINDAUTO (MUNCK) 11,7 TM. AF_07/2020</v>
          </cell>
          <cell r="C14200" t="str">
            <v>T</v>
          </cell>
          <cell r="D14200">
            <v>66.599999999999994</v>
          </cell>
          <cell r="E14200">
            <v>68.41</v>
          </cell>
          <cell r="F14200" t="str">
            <v>SINAPI JUNHO 2025</v>
          </cell>
        </row>
        <row r="14201">
          <cell r="A14201">
            <v>101481</v>
          </cell>
          <cell r="B14201" t="str">
            <v>CARGA, MANOBRA E DESCARGA DE TUBOS PLÁSTICOS, DN 300 MM, EM CAMINHÃO CARROCERIA COM GUINDAUTO (MUNCK) 11,7 TM. AF_07/2020</v>
          </cell>
          <cell r="C14201" t="str">
            <v>T</v>
          </cell>
          <cell r="D14201">
            <v>48.11</v>
          </cell>
          <cell r="E14201">
            <v>49.41</v>
          </cell>
          <cell r="F14201" t="str">
            <v>SINAPI JUNHO 2025</v>
          </cell>
        </row>
        <row r="14202">
          <cell r="A14202">
            <v>101482</v>
          </cell>
          <cell r="B14202" t="str">
            <v>CARGA, MANOBRA E DESCARGA DE TUBOS PLÁSTICOS, DN 400 MM, EM CAMINHÃO CARROCERIA COM GUINDAUTO (MUNCK) 11,7 TM. AF_07/2020</v>
          </cell>
          <cell r="C14202" t="str">
            <v>T</v>
          </cell>
          <cell r="D14202">
            <v>35.96</v>
          </cell>
          <cell r="E14202">
            <v>36.93</v>
          </cell>
          <cell r="F14202" t="str">
            <v>SINAPI JUNHO 2025</v>
          </cell>
        </row>
        <row r="14203">
          <cell r="A14203">
            <v>101483</v>
          </cell>
          <cell r="B14203" t="str">
            <v>CARGA, MANOBRA E DESCARGA DE TUBOS PLÁSTICOS, DN 500 MM, EM CAMINHÃO CARROCERIA COM GUINDAUTO (MUNCK) 11,7 TM. AF_07/2020</v>
          </cell>
          <cell r="C14203" t="str">
            <v>T</v>
          </cell>
          <cell r="D14203">
            <v>37.32</v>
          </cell>
          <cell r="E14203">
            <v>38.33</v>
          </cell>
          <cell r="F14203" t="str">
            <v>SINAPI JUNHO 2025</v>
          </cell>
        </row>
        <row r="14204">
          <cell r="A14204">
            <v>101484</v>
          </cell>
          <cell r="B14204" t="str">
            <v>CARGA, MANOBRA E DESCARGA DE TUBOS PLÁSTICOS, DN 600 MM, EM CAMINHÃO CARROCERIA COM GUINDAUTO (MUNCK) 11,7 TM. AF_07/2020</v>
          </cell>
          <cell r="C14204" t="str">
            <v>T</v>
          </cell>
          <cell r="D14204">
            <v>193.39</v>
          </cell>
          <cell r="E14204">
            <v>198.63</v>
          </cell>
          <cell r="F14204" t="str">
            <v>SINAPI JUNHO 2025</v>
          </cell>
        </row>
        <row r="14205">
          <cell r="A14205">
            <v>101485</v>
          </cell>
          <cell r="B14205" t="str">
            <v>CARGA, MANOBRA E DESCARGA DE TUBOS PLÁSTICOS, DN 750 MM, EM CAMINHÃO CARROCERIA COM GUINDAUTO (MUNCK) 11,7 TM. AF_07/2020</v>
          </cell>
          <cell r="C14205" t="str">
            <v>T</v>
          </cell>
          <cell r="D14205">
            <v>148.44</v>
          </cell>
          <cell r="E14205">
            <v>152.47</v>
          </cell>
          <cell r="F14205" t="str">
            <v>SINAPI JUNHO 2025</v>
          </cell>
        </row>
        <row r="14206">
          <cell r="A14206">
            <v>101486</v>
          </cell>
          <cell r="B14206" t="str">
            <v>CARGA, MANOBRA E DESCARGA DE TUBOS PLÁSTICOS, DN 900 MM, EM CAMINHÃO CARROCERIA COM GUINDAUTO (MUNCK) 11,7 TM. AF_07/2020</v>
          </cell>
          <cell r="C14206" t="str">
            <v>T</v>
          </cell>
          <cell r="D14206">
            <v>133.72999999999999</v>
          </cell>
          <cell r="E14206">
            <v>137.34</v>
          </cell>
          <cell r="F14206" t="str">
            <v>SINAPI JUNHO 2025</v>
          </cell>
        </row>
        <row r="14207">
          <cell r="A14207">
            <v>101006</v>
          </cell>
          <cell r="B14207" t="str">
            <v>CARGA, MANOBRA E DESCARGA DE ÁGUA EM CAMINHÃO PIPA 10 M³. AF_07/2020</v>
          </cell>
          <cell r="C14207" t="str">
            <v>M3</v>
          </cell>
          <cell r="D14207">
            <v>20.53</v>
          </cell>
          <cell r="E14207">
            <v>20.76</v>
          </cell>
          <cell r="F14207" t="str">
            <v>SINAPI JUNHO 2025</v>
          </cell>
        </row>
        <row r="14208">
          <cell r="A14208">
            <v>101005</v>
          </cell>
          <cell r="B14208" t="str">
            <v>CARGA, MANOBRA E DESCARGA DE ÁGUA EM CAMINHÃO PIPA 6 M³. AF_07/2020</v>
          </cell>
          <cell r="C14208" t="str">
            <v>M3</v>
          </cell>
          <cell r="D14208">
            <v>18.41</v>
          </cell>
          <cell r="E14208">
            <v>18.649999999999999</v>
          </cell>
          <cell r="F14208" t="str">
            <v>SINAPI JUNHO 2025</v>
          </cell>
        </row>
        <row r="14209">
          <cell r="A14209">
            <v>102568</v>
          </cell>
          <cell r="B14209" t="str">
            <v>CARGA, MANOBRA E DESCARGA MANUAL DE TUBOS PLÁSTICOS, DN 150 MM, EM CAMINHÃO CARROCERIA 9T. AF_06/2021</v>
          </cell>
          <cell r="C14209" t="str">
            <v>T</v>
          </cell>
          <cell r="D14209">
            <v>287.93</v>
          </cell>
          <cell r="E14209">
            <v>298.47000000000003</v>
          </cell>
          <cell r="F14209" t="str">
            <v>SINAPI JUNHO 2025</v>
          </cell>
        </row>
        <row r="14210">
          <cell r="A14210">
            <v>101479</v>
          </cell>
          <cell r="B14210" t="str">
            <v>CARGA, MANOBRA E DESCARGA MANUAL DE TUBOS PLÁSTICOS, DN 200 MM, EM CAMINHÃO CARROCERIA 9T. AF_07/2020</v>
          </cell>
          <cell r="C14210" t="str">
            <v>T</v>
          </cell>
          <cell r="D14210">
            <v>169.02</v>
          </cell>
          <cell r="E14210">
            <v>175.21</v>
          </cell>
          <cell r="F14210" t="str">
            <v>SINAPI JUNHO 2025</v>
          </cell>
        </row>
        <row r="14211">
          <cell r="A14211">
            <v>101019</v>
          </cell>
          <cell r="B14211" t="str">
            <v>CARGA, MANOBRA E DESCARGA MANUAL DE TUBOS PLÁSTICOS, DN MENOR OU IGUAL A 100 MM, EM CAMINHÃO CARROCERIA 9T. AF_07/2020</v>
          </cell>
          <cell r="C14211" t="str">
            <v>T</v>
          </cell>
          <cell r="D14211">
            <v>580.13</v>
          </cell>
          <cell r="E14211">
            <v>601.37</v>
          </cell>
          <cell r="F14211" t="str">
            <v>SINAPI JUNHO 2025</v>
          </cell>
        </row>
        <row r="14212">
          <cell r="A14212">
            <v>100938</v>
          </cell>
          <cell r="B14212" t="str">
            <v>TRANSPORTE COM CAMINHÃO BASCULANTE DE 10 M³, EM VIA INTERNA (DENTRO DO CANTEIRO - UNIDADE: M3XKM). AF_07/2020</v>
          </cell>
          <cell r="C14212" t="str">
            <v>M3XKM</v>
          </cell>
          <cell r="D14212">
            <v>7.42</v>
          </cell>
          <cell r="E14212">
            <v>7.52</v>
          </cell>
          <cell r="F14212" t="str">
            <v>SINAPI JUNHO 2025</v>
          </cell>
        </row>
        <row r="14213">
          <cell r="A14213">
            <v>100942</v>
          </cell>
          <cell r="B14213" t="str">
            <v>TRANSPORTE COM CAMINHÃO BASCULANTE DE 10 M³, EM VIA INTERNA A OBRA (UNIDADE: TXKM). AF_07/2020</v>
          </cell>
          <cell r="C14213" t="str">
            <v>TXKM</v>
          </cell>
          <cell r="D14213">
            <v>4.95</v>
          </cell>
          <cell r="E14213">
            <v>5.01</v>
          </cell>
          <cell r="F14213" t="str">
            <v>SINAPI JUNHO 2025</v>
          </cell>
        </row>
        <row r="14214">
          <cell r="A14214">
            <v>93588</v>
          </cell>
          <cell r="B14214" t="str">
            <v>TRANSPORTE COM CAMINHÃO BASCULANTE DE 10 M³, EM VIA URBANA EM LEITO NATURAL (UNIDADE: M3XKM). AF_07/2020</v>
          </cell>
          <cell r="C14214" t="str">
            <v>M3XKM</v>
          </cell>
          <cell r="D14214">
            <v>3.11</v>
          </cell>
          <cell r="E14214">
            <v>3.15</v>
          </cell>
          <cell r="F14214" t="str">
            <v>SINAPI JUNHO 2025</v>
          </cell>
        </row>
        <row r="14215">
          <cell r="A14215">
            <v>93594</v>
          </cell>
          <cell r="B14215" t="str">
            <v>TRANSPORTE COM CAMINHÃO BASCULANTE DE 10 M³, EM VIA URBANA EM LEITO NATURAL (UNIDADE: TXKM). AF_07/2020</v>
          </cell>
          <cell r="C14215" t="str">
            <v>TXKM</v>
          </cell>
          <cell r="D14215">
            <v>2.0699999999999998</v>
          </cell>
          <cell r="E14215">
            <v>2.1</v>
          </cell>
          <cell r="F14215" t="str">
            <v>SINAPI JUNHO 2025</v>
          </cell>
        </row>
        <row r="14216">
          <cell r="A14216">
            <v>93589</v>
          </cell>
          <cell r="B14216" t="str">
            <v>TRANSPORTE COM CAMINHÃO BASCULANTE DE 10 M³, EM VIA URBANA EM REVESTIMENTO PRIMÁRIO (UNIDADE: M3XKM). AF_07/2020</v>
          </cell>
          <cell r="C14216" t="str">
            <v>M3XKM</v>
          </cell>
          <cell r="D14216">
            <v>2.66</v>
          </cell>
          <cell r="E14216">
            <v>2.7</v>
          </cell>
          <cell r="F14216" t="str">
            <v>SINAPI JUNHO 2025</v>
          </cell>
        </row>
        <row r="14217">
          <cell r="A14217">
            <v>93595</v>
          </cell>
          <cell r="B14217" t="str">
            <v>TRANSPORTE COM CAMINHÃO BASCULANTE DE 10 M³, EM VIA URBANA EM REVESTIMENTO PRIMÁRIO (UNIDADE: TXKM). AF_07/2020</v>
          </cell>
          <cell r="C14217" t="str">
            <v>TXKM</v>
          </cell>
          <cell r="D14217">
            <v>1.8</v>
          </cell>
          <cell r="E14217">
            <v>1.82</v>
          </cell>
          <cell r="F14217" t="str">
            <v>SINAPI JUNHO 2025</v>
          </cell>
        </row>
        <row r="14218">
          <cell r="A14218">
            <v>93590</v>
          </cell>
          <cell r="B14218" t="str">
            <v>TRANSPORTE COM CAMINHÃO BASCULANTE DE 10 M³, EM VIA URBANA PAVIMENTADA, ADICIONAL PARA DMT EXCEDENTE A 30 KM (UNIDADE: M3XKM). AF_07/2020</v>
          </cell>
          <cell r="C14218" t="str">
            <v>M3XKM</v>
          </cell>
          <cell r="D14218">
            <v>0.97</v>
          </cell>
          <cell r="E14218">
            <v>0.98</v>
          </cell>
          <cell r="F14218" t="str">
            <v>SINAPI JUNHO 2025</v>
          </cell>
        </row>
        <row r="14219">
          <cell r="A14219">
            <v>93596</v>
          </cell>
          <cell r="B14219" t="str">
            <v>TRANSPORTE COM CAMINHÃO BASCULANTE DE 10 M³, EM VIA URBANA PAVIMENTADA, ADICIONAL PARA DMT EXCEDENTE A 30 KM (UNIDADE: TXKM). AF_07/2020</v>
          </cell>
          <cell r="C14219" t="str">
            <v>TXKM</v>
          </cell>
          <cell r="D14219">
            <v>0.65</v>
          </cell>
          <cell r="E14219">
            <v>0.66</v>
          </cell>
          <cell r="F14219" t="str">
            <v>SINAPI JUNHO 2025</v>
          </cell>
        </row>
        <row r="14220">
          <cell r="A14220">
            <v>95875</v>
          </cell>
          <cell r="B14220" t="str">
            <v>TRANSPORTE COM CAMINHÃO BASCULANTE DE 10 M³, EM VIA URBANA PAVIMENTADA, DMT ATÉ 30 KM (UNIDADE: M3XKM). AF_07/2020</v>
          </cell>
          <cell r="C14220" t="str">
            <v>M3XKM</v>
          </cell>
          <cell r="D14220">
            <v>2.46</v>
          </cell>
          <cell r="E14220">
            <v>2.4900000000000002</v>
          </cell>
          <cell r="F14220" t="str">
            <v>SINAPI JUNHO 2025</v>
          </cell>
        </row>
        <row r="14221">
          <cell r="A14221">
            <v>95878</v>
          </cell>
          <cell r="B14221" t="str">
            <v>TRANSPORTE COM CAMINHÃO BASCULANTE DE 10 M³, EM VIA URBANA PAVIMENTADA, DMT ATÉ 30 KM (UNIDADE: TXKM). AF_07/2020</v>
          </cell>
          <cell r="C14221" t="str">
            <v>TXKM</v>
          </cell>
          <cell r="D14221">
            <v>1.65</v>
          </cell>
          <cell r="E14221">
            <v>1.68</v>
          </cell>
          <cell r="F14221" t="str">
            <v>SINAPI JUNHO 2025</v>
          </cell>
        </row>
        <row r="14222">
          <cell r="A14222">
            <v>100943</v>
          </cell>
          <cell r="B14222" t="str">
            <v>TRANSPORTE COM CAMINHÃO BASCULANTE DE 14 M³, EM VIA INTERNA (DENTRO DO CANTEIRO - UNIDADE: TXKM). AF_07/2020</v>
          </cell>
          <cell r="C14222" t="str">
            <v>TXKM</v>
          </cell>
          <cell r="D14222">
            <v>4.3099999999999996</v>
          </cell>
          <cell r="E14222">
            <v>4.3499999999999996</v>
          </cell>
          <cell r="F14222" t="str">
            <v>SINAPI JUNHO 2025</v>
          </cell>
        </row>
        <row r="14223">
          <cell r="A14223">
            <v>100939</v>
          </cell>
          <cell r="B14223" t="str">
            <v>TRANSPORTE COM CAMINHÃO BASCULANTE DE 14 M³, EM VIA INTERNA (DENTRO DO CANTEIRO - UNIDADE:M3XKM). AF_07/2020</v>
          </cell>
          <cell r="C14223" t="str">
            <v>M3XKM</v>
          </cell>
          <cell r="D14223">
            <v>6.48</v>
          </cell>
          <cell r="E14223">
            <v>6.56</v>
          </cell>
          <cell r="F14223" t="str">
            <v>SINAPI JUNHO 2025</v>
          </cell>
        </row>
        <row r="14224">
          <cell r="A14224">
            <v>93591</v>
          </cell>
          <cell r="B14224" t="str">
            <v>TRANSPORTE COM CAMINHÃO BASCULANTE DE 14 M³, EM VIA URBANA EM LEITO NATURAL (UNIDADE: M3XKM). AF_07/2020</v>
          </cell>
          <cell r="C14224" t="str">
            <v>M3XKM</v>
          </cell>
          <cell r="D14224">
            <v>2.71</v>
          </cell>
          <cell r="E14224">
            <v>2.74</v>
          </cell>
          <cell r="F14224" t="str">
            <v>SINAPI JUNHO 2025</v>
          </cell>
        </row>
        <row r="14225">
          <cell r="A14225">
            <v>93597</v>
          </cell>
          <cell r="B14225" t="str">
            <v>TRANSPORTE COM CAMINHÃO BASCULANTE DE 14 M³, EM VIA URBANA EM LEITO NATURAL (UNIDADE: TXKM). AF_07/2020</v>
          </cell>
          <cell r="C14225" t="str">
            <v>TXKM</v>
          </cell>
          <cell r="D14225">
            <v>1.8</v>
          </cell>
          <cell r="E14225">
            <v>1.82</v>
          </cell>
          <cell r="F14225" t="str">
            <v>SINAPI JUNHO 2025</v>
          </cell>
        </row>
        <row r="14226">
          <cell r="A14226">
            <v>93592</v>
          </cell>
          <cell r="B14226" t="str">
            <v>TRANSPORTE COM CAMINHÃO BASCULANTE DE 14 M³, EM VIA URBANA EM REVESTIMENTO PRIMÁRIO (UNIDADE: M3XKM). AF_07/2020</v>
          </cell>
          <cell r="C14226" t="str">
            <v>M3XKM</v>
          </cell>
          <cell r="D14226">
            <v>2.35</v>
          </cell>
          <cell r="E14226">
            <v>2.38</v>
          </cell>
          <cell r="F14226" t="str">
            <v>SINAPI JUNHO 2025</v>
          </cell>
        </row>
        <row r="14227">
          <cell r="A14227">
            <v>93598</v>
          </cell>
          <cell r="B14227" t="str">
            <v>TRANSPORTE COM CAMINHÃO BASCULANTE DE 14 M³, EM VIA URBANA EM REVESTIMENTO PRIMÁRIO (UNIDADE: TXKM). AF_07/2020</v>
          </cell>
          <cell r="C14227" t="str">
            <v>TXKM</v>
          </cell>
          <cell r="D14227">
            <v>1.55</v>
          </cell>
          <cell r="E14227">
            <v>1.58</v>
          </cell>
          <cell r="F14227" t="str">
            <v>SINAPI JUNHO 2025</v>
          </cell>
        </row>
        <row r="14228">
          <cell r="A14228">
            <v>93593</v>
          </cell>
          <cell r="B14228" t="str">
            <v>TRANSPORTE COM CAMINHÃO BASCULANTE DE 14 M³, EM VIA URBANA PAVIMENTADA, ADICIONAL PARA DMT EXCEDENTE A 30 KM (UNIDADE: M3XKM). AF_07/2020</v>
          </cell>
          <cell r="C14228" t="str">
            <v>M3XKM</v>
          </cell>
          <cell r="D14228">
            <v>0.86</v>
          </cell>
          <cell r="E14228">
            <v>0.86</v>
          </cell>
          <cell r="F14228" t="str">
            <v>SINAPI JUNHO 2025</v>
          </cell>
        </row>
        <row r="14229">
          <cell r="A14229">
            <v>93599</v>
          </cell>
          <cell r="B14229" t="str">
            <v>TRANSPORTE COM CAMINHÃO BASCULANTE DE 14 M³, EM VIA URBANA PAVIMENTADA, ADICIONAL PARA DMT EXCEDENTE A 30 KM (UNIDADE: TXKM). AF_07/2020</v>
          </cell>
          <cell r="C14229" t="str">
            <v>TXKM</v>
          </cell>
          <cell r="D14229">
            <v>0.57999999999999996</v>
          </cell>
          <cell r="E14229">
            <v>0.57999999999999996</v>
          </cell>
          <cell r="F14229" t="str">
            <v>SINAPI JUNHO 2025</v>
          </cell>
        </row>
        <row r="14230">
          <cell r="A14230">
            <v>95876</v>
          </cell>
          <cell r="B14230" t="str">
            <v>TRANSPORTE COM CAMINHÃO BASCULANTE DE 14 M³, EM VIA URBANA PAVIMENTADA, DMT ATÉ 30 KM (UNIDADE: M3XKM). AF_07/2020</v>
          </cell>
          <cell r="C14230" t="str">
            <v>M3XKM</v>
          </cell>
          <cell r="D14230">
            <v>2.12</v>
          </cell>
          <cell r="E14230">
            <v>2.15</v>
          </cell>
          <cell r="F14230" t="str">
            <v>SINAPI JUNHO 2025</v>
          </cell>
        </row>
        <row r="14231">
          <cell r="A14231">
            <v>95879</v>
          </cell>
          <cell r="B14231" t="str">
            <v>TRANSPORTE COM CAMINHÃO BASCULANTE DE 14 M³, EM VIA URBANA PAVIMENTADA, DMT ATÉ 30 KM (UNIDADE: TXKM). AF_07/2020</v>
          </cell>
          <cell r="C14231" t="str">
            <v>TXKM</v>
          </cell>
          <cell r="D14231">
            <v>1.44</v>
          </cell>
          <cell r="E14231">
            <v>1.46</v>
          </cell>
          <cell r="F14231" t="str">
            <v>SINAPI JUNHO 2025</v>
          </cell>
        </row>
        <row r="14232">
          <cell r="A14232">
            <v>100940</v>
          </cell>
          <cell r="B14232" t="str">
            <v>TRANSPORTE COM CAMINHÃO BASCULANTE DE 18 M³, EM VIA INTERNA (DENTRO DO CANTEIRO - UNIDADE: M3XKM). AF_07/2020</v>
          </cell>
          <cell r="C14232" t="str">
            <v>M3XKM</v>
          </cell>
          <cell r="D14232">
            <v>5.53</v>
          </cell>
          <cell r="E14232">
            <v>5.59</v>
          </cell>
          <cell r="F14232" t="str">
            <v>SINAPI JUNHO 2025</v>
          </cell>
        </row>
        <row r="14233">
          <cell r="A14233">
            <v>100944</v>
          </cell>
          <cell r="B14233" t="str">
            <v>TRANSPORTE COM CAMINHÃO BASCULANTE DE 18 M³, EM VIA INTERNA (DENTRO DO CANTEIRO - UNIDADE: TXKM). AF_07/2020</v>
          </cell>
          <cell r="C14233" t="str">
            <v>TXKM</v>
          </cell>
          <cell r="D14233">
            <v>3.7</v>
          </cell>
          <cell r="E14233">
            <v>3.73</v>
          </cell>
          <cell r="F14233" t="str">
            <v>SINAPI JUNHO 2025</v>
          </cell>
        </row>
        <row r="14234">
          <cell r="A14234">
            <v>95425</v>
          </cell>
          <cell r="B14234" t="str">
            <v>TRANSPORTE COM CAMINHÃO BASCULANTE DE 18 M³, EM VIA URBANA EM LEITO NATURAL (UNIDADE: M3XKM). AF_07/2020</v>
          </cell>
          <cell r="C14234" t="str">
            <v>M3XKM</v>
          </cell>
          <cell r="D14234">
            <v>2.2999999999999998</v>
          </cell>
          <cell r="E14234">
            <v>2.33</v>
          </cell>
          <cell r="F14234" t="str">
            <v>SINAPI JUNHO 2025</v>
          </cell>
        </row>
        <row r="14235">
          <cell r="A14235">
            <v>95428</v>
          </cell>
          <cell r="B14235" t="str">
            <v>TRANSPORTE COM CAMINHÃO BASCULANTE DE 18 M³, EM VIA URBANA EM LEITO NATURAL (UNIDADE: TXKM). AF_07/2020</v>
          </cell>
          <cell r="C14235" t="str">
            <v>TXKM</v>
          </cell>
          <cell r="D14235">
            <v>1.55</v>
          </cell>
          <cell r="E14235">
            <v>1.56</v>
          </cell>
          <cell r="F14235" t="str">
            <v>SINAPI JUNHO 2025</v>
          </cell>
        </row>
        <row r="14236">
          <cell r="A14236">
            <v>95426</v>
          </cell>
          <cell r="B14236" t="str">
            <v>TRANSPORTE COM CAMINHÃO BASCULANTE DE 18 M³, EM VIA URBANA EM REVESTIMENTO PRIMÁRIO (UNIDADE: M3XKM). AF_07/2020</v>
          </cell>
          <cell r="C14236" t="str">
            <v>M3XKM</v>
          </cell>
          <cell r="D14236">
            <v>1.98</v>
          </cell>
          <cell r="E14236">
            <v>2.0099999999999998</v>
          </cell>
          <cell r="F14236" t="str">
            <v>SINAPI JUNHO 2025</v>
          </cell>
        </row>
        <row r="14237">
          <cell r="A14237">
            <v>95429</v>
          </cell>
          <cell r="B14237" t="str">
            <v>TRANSPORTE COM CAMINHÃO BASCULANTE DE 18 M³, EM VIA URBANA EM REVESTIMENTO PRIMÁRIO (UNIDADE: TXKM). AF_07/2020</v>
          </cell>
          <cell r="C14237" t="str">
            <v>TXKM</v>
          </cell>
          <cell r="D14237">
            <v>1.34</v>
          </cell>
          <cell r="E14237">
            <v>1.36</v>
          </cell>
          <cell r="F14237" t="str">
            <v>SINAPI JUNHO 2025</v>
          </cell>
        </row>
        <row r="14238">
          <cell r="A14238">
            <v>95427</v>
          </cell>
          <cell r="B14238" t="str">
            <v>TRANSPORTE COM CAMINHÃO BASCULANTE DE 18 M³, EM VIA URBANA PAVIMENTADA, ADICIONAL PARA DMT EXCEDENTE A 30 KM (UNIDADE: M3XKM). AF_07/2020</v>
          </cell>
          <cell r="C14238" t="str">
            <v>M3XKM</v>
          </cell>
          <cell r="D14238">
            <v>0.75</v>
          </cell>
          <cell r="E14238">
            <v>0.75</v>
          </cell>
          <cell r="F14238" t="str">
            <v>SINAPI JUNHO 2025</v>
          </cell>
        </row>
        <row r="14239">
          <cell r="A14239">
            <v>95430</v>
          </cell>
          <cell r="B14239" t="str">
            <v>TRANSPORTE COM CAMINHÃO BASCULANTE DE 18 M³, EM VIA URBANA PAVIMENTADA, ADICIONAL PARA DMT EXCEDENTE A 30 KM (UNIDADE: TXKM). AF_07/2020</v>
          </cell>
          <cell r="C14239" t="str">
            <v>TXKM</v>
          </cell>
          <cell r="D14239">
            <v>0.47</v>
          </cell>
          <cell r="E14239">
            <v>0.47</v>
          </cell>
          <cell r="F14239" t="str">
            <v>SINAPI JUNHO 2025</v>
          </cell>
        </row>
        <row r="14240">
          <cell r="A14240">
            <v>95877</v>
          </cell>
          <cell r="B14240" t="str">
            <v>TRANSPORTE COM CAMINHÃO BASCULANTE DE 18 M³, EM VIA URBANA PAVIMENTADA, DMT ATÉ 30 KM (UNIDADE: M3XKM). AF_07/2020</v>
          </cell>
          <cell r="C14240" t="str">
            <v>M3XKM</v>
          </cell>
          <cell r="D14240">
            <v>1.83</v>
          </cell>
          <cell r="E14240">
            <v>1.84</v>
          </cell>
          <cell r="F14240" t="str">
            <v>SINAPI JUNHO 2025</v>
          </cell>
        </row>
        <row r="14241">
          <cell r="A14241">
            <v>95880</v>
          </cell>
          <cell r="B14241" t="str">
            <v>TRANSPORTE COM CAMINHÃO BASCULANTE DE 18 M³, EM VIA URBANA PAVIMENTADA, DMT ATÉ 30 KM (UNIDADE: TXKM). AF_07/2020</v>
          </cell>
          <cell r="C14241" t="str">
            <v>TXKM</v>
          </cell>
          <cell r="D14241">
            <v>1.22</v>
          </cell>
          <cell r="E14241">
            <v>1.24</v>
          </cell>
          <cell r="F14241" t="str">
            <v>SINAPI JUNHO 2025</v>
          </cell>
        </row>
        <row r="14242">
          <cell r="A14242">
            <v>100937</v>
          </cell>
          <cell r="B14242" t="str">
            <v>TRANSPORTE COM CAMINHÃO BASCULANTE DE 6 M³, EM VIA INTERNA (DENTRO DO CANTEIRO - UNIDADE: M3XKM). AF_07/2020</v>
          </cell>
          <cell r="C14242" t="str">
            <v>M3XKM</v>
          </cell>
          <cell r="D14242">
            <v>8.8800000000000008</v>
          </cell>
          <cell r="E14242">
            <v>9.0500000000000007</v>
          </cell>
          <cell r="F14242" t="str">
            <v>SINAPI JUNHO 2025</v>
          </cell>
        </row>
        <row r="14243">
          <cell r="A14243">
            <v>100941</v>
          </cell>
          <cell r="B14243" t="str">
            <v>TRANSPORTE COM CAMINHÃO BASCULANTE DE 6 M³, EM VIA INTERNA (DENTRO DO CANTEIRO - UNIDADE: TXKM). AF_07/2020</v>
          </cell>
          <cell r="C14243" t="str">
            <v>TXKM</v>
          </cell>
          <cell r="D14243">
            <v>5.92</v>
          </cell>
          <cell r="E14243">
            <v>6.03</v>
          </cell>
          <cell r="F14243" t="str">
            <v>SINAPI JUNHO 2025</v>
          </cell>
        </row>
        <row r="14244">
          <cell r="A14244">
            <v>97912</v>
          </cell>
          <cell r="B14244" t="str">
            <v>TRANSPORTE COM CAMINHÃO BASCULANTE DE 6 M³, EM VIA URBANA EM LEITO NATURAL (UNIDADE: M3XKM). AF_07/2020</v>
          </cell>
          <cell r="C14244" t="str">
            <v>M3XKM</v>
          </cell>
          <cell r="D14244">
            <v>3.73</v>
          </cell>
          <cell r="E14244">
            <v>3.79</v>
          </cell>
          <cell r="F14244" t="str">
            <v>SINAPI JUNHO 2025</v>
          </cell>
        </row>
        <row r="14245">
          <cell r="A14245">
            <v>97916</v>
          </cell>
          <cell r="B14245" t="str">
            <v>TRANSPORTE COM CAMINHÃO BASCULANTE DE 6 M³, EM VIA URBANA EM LEITO NATURAL (UNIDADE: TXKM). AF_07/2020</v>
          </cell>
          <cell r="C14245" t="str">
            <v>TXKM</v>
          </cell>
          <cell r="D14245">
            <v>2.4900000000000002</v>
          </cell>
          <cell r="E14245">
            <v>2.5299999999999998</v>
          </cell>
          <cell r="F14245" t="str">
            <v>SINAPI JUNHO 2025</v>
          </cell>
        </row>
        <row r="14246">
          <cell r="A14246">
            <v>97913</v>
          </cell>
          <cell r="B14246" t="str">
            <v>TRANSPORTE COM CAMINHÃO BASCULANTE DE 6 M³, EM VIA URBANA EM REVESTIMENTO PRIMÁRIO (UNIDADE: M3XKM). AF_07/2020</v>
          </cell>
          <cell r="C14246" t="str">
            <v>M3XKM</v>
          </cell>
          <cell r="D14246">
            <v>3.23</v>
          </cell>
          <cell r="E14246">
            <v>3.29</v>
          </cell>
          <cell r="F14246" t="str">
            <v>SINAPI JUNHO 2025</v>
          </cell>
        </row>
        <row r="14247">
          <cell r="A14247">
            <v>97917</v>
          </cell>
          <cell r="B14247" t="str">
            <v>TRANSPORTE COM CAMINHÃO BASCULANTE DE 6 M³, EM VIA URBANA EM REVESTIMENTO PRIMÁRIO (UNIDADE: TXKM). AF_07/2020</v>
          </cell>
          <cell r="C14247" t="str">
            <v>TXKM</v>
          </cell>
          <cell r="D14247">
            <v>2.14</v>
          </cell>
          <cell r="E14247">
            <v>2.1800000000000002</v>
          </cell>
          <cell r="F14247" t="str">
            <v>SINAPI JUNHO 2025</v>
          </cell>
        </row>
        <row r="14248">
          <cell r="A14248">
            <v>97915</v>
          </cell>
          <cell r="B14248" t="str">
            <v>TRANSPORTE COM CAMINHÃO BASCULANTE DE 6 M³, EM VIA URBANA PAVIMENTADA, ADICIONAL PARA DMT EXCEDENTE A 30 KM (UNIDADE: M3XKM). AF_07/2020</v>
          </cell>
          <cell r="C14248" t="str">
            <v>M3XKM</v>
          </cell>
          <cell r="D14248">
            <v>1.19</v>
          </cell>
          <cell r="E14248">
            <v>1.21</v>
          </cell>
          <cell r="F14248" t="str">
            <v>SINAPI JUNHO 2025</v>
          </cell>
        </row>
        <row r="14249">
          <cell r="A14249">
            <v>97919</v>
          </cell>
          <cell r="B14249" t="str">
            <v>TRANSPORTE COM CAMINHÃO BASCULANTE DE 6 M³, EM VIA URBANA PAVIMENTADA, ADICIONAL PARA DMT EXCEDENTE A 30 KM (UNIDADE: TXKM). AF_07/2020</v>
          </cell>
          <cell r="C14249" t="str">
            <v>TXKM</v>
          </cell>
          <cell r="D14249">
            <v>0.78</v>
          </cell>
          <cell r="E14249">
            <v>0.79</v>
          </cell>
          <cell r="F14249" t="str">
            <v>SINAPI JUNHO 2025</v>
          </cell>
        </row>
        <row r="14250">
          <cell r="A14250">
            <v>97914</v>
          </cell>
          <cell r="B14250" t="str">
            <v>TRANSPORTE COM CAMINHÃO BASCULANTE DE 6 M³, EM VIA URBANA PAVIMENTADA, DMT ATÉ 30 KM (UNIDADE: M3XKM). AF_07/2020</v>
          </cell>
          <cell r="C14250" t="str">
            <v>M3XKM</v>
          </cell>
          <cell r="D14250">
            <v>2.96</v>
          </cell>
          <cell r="E14250">
            <v>3.02</v>
          </cell>
          <cell r="F14250" t="str">
            <v>SINAPI JUNHO 2025</v>
          </cell>
        </row>
        <row r="14251">
          <cell r="A14251">
            <v>97918</v>
          </cell>
          <cell r="B14251" t="str">
            <v>TRANSPORTE COM CAMINHÃO BASCULANTE DE 6 M³, EM VIA URBANA PAVIMENTADA, DMT ATÉ 30 KM (UNIDADE: TXKM). AF_07/2020</v>
          </cell>
          <cell r="C14251" t="str">
            <v>TXKM</v>
          </cell>
          <cell r="D14251">
            <v>1.97</v>
          </cell>
          <cell r="E14251">
            <v>2.0099999999999998</v>
          </cell>
          <cell r="F14251" t="str">
            <v>SINAPI JUNHO 2025</v>
          </cell>
        </row>
        <row r="14252">
          <cell r="A14252">
            <v>100949</v>
          </cell>
          <cell r="B14252" t="str">
            <v>TRANSPORTE COM CAMINHÃO CARROCERIA 9T, EM VIA INTERNA (DENTRO DO CANTEIRO - UNIDADE: TXKM). AF_07/2020</v>
          </cell>
          <cell r="C14252" t="str">
            <v>TXKM</v>
          </cell>
          <cell r="D14252">
            <v>6.65</v>
          </cell>
          <cell r="E14252">
            <v>6.75</v>
          </cell>
          <cell r="F14252" t="str">
            <v>SINAPI JUNHO 2025</v>
          </cell>
        </row>
        <row r="14253">
          <cell r="A14253">
            <v>100945</v>
          </cell>
          <cell r="B14253" t="str">
            <v>TRANSPORTE COM CAMINHÃO CARROCERIA 9T, EM VIA URBANA EM LEITO NATURAL (UNIDADE: TXKM). AF_07/2020</v>
          </cell>
          <cell r="C14253" t="str">
            <v>TXKM</v>
          </cell>
          <cell r="D14253">
            <v>2.79</v>
          </cell>
          <cell r="E14253">
            <v>2.83</v>
          </cell>
          <cell r="F14253" t="str">
            <v>SINAPI JUNHO 2025</v>
          </cell>
        </row>
        <row r="14254">
          <cell r="A14254">
            <v>100946</v>
          </cell>
          <cell r="B14254" t="str">
            <v>TRANSPORTE COM CAMINHÃO CARROCERIA 9T, EM VIA URBANA EM REVESTIMENTO PRIMÁRIO (UNIDADE: TXKM). AF_07/2020</v>
          </cell>
          <cell r="C14254" t="str">
            <v>TXKM</v>
          </cell>
          <cell r="D14254">
            <v>2.41</v>
          </cell>
          <cell r="E14254">
            <v>2.4500000000000002</v>
          </cell>
          <cell r="F14254" t="str">
            <v>SINAPI JUNHO 2025</v>
          </cell>
        </row>
        <row r="14255">
          <cell r="A14255">
            <v>100948</v>
          </cell>
          <cell r="B14255" t="str">
            <v>TRANSPORTE COM CAMINHÃO CARROCERIA 9T, EM VIA URBANA PAVIMENTADA, ADICIONAL PARA DMT EXCEDENTE A 30 KM (UNIDADE: TXKM). AF_07/2020</v>
          </cell>
          <cell r="C14255" t="str">
            <v>TXKM</v>
          </cell>
          <cell r="D14255">
            <v>0.87</v>
          </cell>
          <cell r="E14255">
            <v>0.89</v>
          </cell>
          <cell r="F14255" t="str">
            <v>SINAPI JUNHO 2025</v>
          </cell>
        </row>
        <row r="14256">
          <cell r="A14256">
            <v>100947</v>
          </cell>
          <cell r="B14256" t="str">
            <v>TRANSPORTE COM CAMINHÃO CARROCERIA 9T, EM VIA URBANA PAVIMENTADA, DMT ATÉ 30KM (UNIDADE: TXKM). AF_07/2020</v>
          </cell>
          <cell r="C14256" t="str">
            <v>TXKM</v>
          </cell>
          <cell r="D14256">
            <v>2.2200000000000002</v>
          </cell>
          <cell r="E14256">
            <v>2.25</v>
          </cell>
          <cell r="F14256" t="str">
            <v>SINAPI JUNHO 2025</v>
          </cell>
        </row>
        <row r="14257">
          <cell r="A14257">
            <v>100954</v>
          </cell>
          <cell r="B14257" t="str">
            <v>TRANSPORTE COM CAMINHÃO CARROCERIA COM GUINDAUTO (MUNCK), MOMENTO MÁXIMO DE CARGA 11,7 TM, EM VIA INTERNA (DENTRO DO CANTEIRO - UNIDADE: TXKM). AF_07/2020</v>
          </cell>
          <cell r="C14257" t="str">
            <v>TXKM</v>
          </cell>
          <cell r="D14257">
            <v>8.42</v>
          </cell>
          <cell r="E14257">
            <v>8.5500000000000007</v>
          </cell>
          <cell r="F14257" t="str">
            <v>SINAPI JUNHO 2025</v>
          </cell>
        </row>
        <row r="14258">
          <cell r="A14258">
            <v>100950</v>
          </cell>
          <cell r="B14258" t="str">
            <v>TRANSPORTE COM CAMINHÃO CARROCERIA COM GUINDAUTO (MUNCK), MOMENTO MÁXIMO DE CARGA 11,7 TM, EM VIA URBANA EM LEITO NATURAL (UNIDADE: TXKM). AF_07/2020</v>
          </cell>
          <cell r="C14258" t="str">
            <v>TXKM</v>
          </cell>
          <cell r="D14258">
            <v>3.54</v>
          </cell>
          <cell r="E14258">
            <v>3.59</v>
          </cell>
          <cell r="F14258" t="str">
            <v>SINAPI JUNHO 2025</v>
          </cell>
        </row>
        <row r="14259">
          <cell r="A14259">
            <v>100951</v>
          </cell>
          <cell r="B14259" t="str">
            <v>TRANSPORTE COM CAMINHÃO CARROCERIA COM GUINDAUTO (MUNCK), MOMENTO MÁXIMO DE CARGA 11,7 TM, EM VIA URBANA EM REVESTIMENTO PRIMÁRIO (UNIDADE: TXKM). AF_07/2020</v>
          </cell>
          <cell r="C14259" t="str">
            <v>TXKM</v>
          </cell>
          <cell r="D14259">
            <v>3.06</v>
          </cell>
          <cell r="E14259">
            <v>3.1</v>
          </cell>
          <cell r="F14259" t="str">
            <v>SINAPI JUNHO 2025</v>
          </cell>
        </row>
        <row r="14260">
          <cell r="A14260">
            <v>100953</v>
          </cell>
          <cell r="B14260" t="str">
            <v>TRANSPORTE COM CAMINHÃO CARROCERIA COM GUINDAUTO (MUNCK), MOMENTO MÁXIMO DE CARGA 11,7 TM, EM VIA URBANA PAVIMENTADA, ADICIONAL PARA DMT EXCEDENTE A 30 KM (UNIDADE: TXKM). AF_07/2020</v>
          </cell>
          <cell r="C14260" t="str">
            <v>TXKM</v>
          </cell>
          <cell r="D14260">
            <v>1.1100000000000001</v>
          </cell>
          <cell r="E14260">
            <v>1.1299999999999999</v>
          </cell>
          <cell r="F14260" t="str">
            <v>SINAPI JUNHO 2025</v>
          </cell>
        </row>
        <row r="14261">
          <cell r="A14261">
            <v>100952</v>
          </cell>
          <cell r="B14261" t="str">
            <v>TRANSPORTE COM CAMINHÃO CARROCERIA COM GUINDAUTO (MUNCK), MOMENTO MÁXIMO DE CARGA 11,7 TM, EM VIA URBANA PAVIMENTADA, DMT ATÉ 30KM (UNIDADE: TXKM). AF_07/2020</v>
          </cell>
          <cell r="C14261" t="str">
            <v>TXKM</v>
          </cell>
          <cell r="D14261">
            <v>2.81</v>
          </cell>
          <cell r="E14261">
            <v>2.86</v>
          </cell>
          <cell r="F14261" t="str">
            <v>SINAPI JUNHO 2025</v>
          </cell>
        </row>
        <row r="14262">
          <cell r="A14262">
            <v>100964</v>
          </cell>
          <cell r="B14262" t="str">
            <v>TRANSPORTE COM CAMINHÃO PIPA DE 10 M³, EM VIA INTERNA (DENTRO DO CANTEIRO - UNIDADE: M3XKM). AF_07/2020</v>
          </cell>
          <cell r="C14262" t="str">
            <v>M3XKM</v>
          </cell>
          <cell r="D14262">
            <v>8.65</v>
          </cell>
          <cell r="E14262">
            <v>8.75</v>
          </cell>
          <cell r="F14262" t="str">
            <v>SINAPI JUNHO 2025</v>
          </cell>
        </row>
        <row r="14263">
          <cell r="A14263">
            <v>100960</v>
          </cell>
          <cell r="B14263" t="str">
            <v>TRANSPORTE COM CAMINHÃO PIPA DE 10 M³, EM VIA URBANA EM LEITO NATURAL (UNIDADE: M3XKM). AF_07/2020</v>
          </cell>
          <cell r="C14263" t="str">
            <v>M3XKM</v>
          </cell>
          <cell r="D14263">
            <v>3.6</v>
          </cell>
          <cell r="E14263">
            <v>3.65</v>
          </cell>
          <cell r="F14263" t="str">
            <v>SINAPI JUNHO 2025</v>
          </cell>
        </row>
        <row r="14264">
          <cell r="A14264">
            <v>100961</v>
          </cell>
          <cell r="B14264" t="str">
            <v>TRANSPORTE COM CAMINHÃO PIPA DE 10 M³, EM VIA URBANA EM REVESTIMENTO PRIMÁRIO (UNIDADE: M3XKM). AF_07/2020</v>
          </cell>
          <cell r="C14264" t="str">
            <v>M3XKM</v>
          </cell>
          <cell r="D14264">
            <v>3.12</v>
          </cell>
          <cell r="E14264">
            <v>3.15</v>
          </cell>
          <cell r="F14264" t="str">
            <v>SINAPI JUNHO 2025</v>
          </cell>
        </row>
        <row r="14265">
          <cell r="A14265">
            <v>100963</v>
          </cell>
          <cell r="B14265" t="str">
            <v>TRANSPORTE COM CAMINHÃO PIPA DE 10 M³, EM VIA URBANA PAVIMENTADA, ADICIONAL PARA DMT EXCEDENTE A 30 KM (UNIDADE: M3XKM). AF_07/2020</v>
          </cell>
          <cell r="C14265" t="str">
            <v>M3XKM</v>
          </cell>
          <cell r="D14265">
            <v>1.1299999999999999</v>
          </cell>
          <cell r="E14265">
            <v>1.1399999999999999</v>
          </cell>
          <cell r="F14265" t="str">
            <v>SINAPI JUNHO 2025</v>
          </cell>
        </row>
        <row r="14266">
          <cell r="A14266">
            <v>100962</v>
          </cell>
          <cell r="B14266" t="str">
            <v>TRANSPORTE COM CAMINHÃO PIPA DE 10 M³, EM VIA URBANA PAVIMENTADA, DMT ATÉ 30KM (UNIDADE: M3XKM). AF_07/2020</v>
          </cell>
          <cell r="C14266" t="str">
            <v>M3XKM</v>
          </cell>
          <cell r="D14266">
            <v>2.85</v>
          </cell>
          <cell r="E14266">
            <v>2.88</v>
          </cell>
          <cell r="F14266" t="str">
            <v>SINAPI JUNHO 2025</v>
          </cell>
        </row>
        <row r="14267">
          <cell r="A14267">
            <v>100959</v>
          </cell>
          <cell r="B14267" t="str">
            <v>TRANSPORTE COM CAMINHÃO PIPA DE 6 M³, EM VIA INTERNA (DENTRO DO CANTEIRO - UNIDADE: M3XKM). AF_07/2020</v>
          </cell>
          <cell r="C14267" t="str">
            <v>M3XKM</v>
          </cell>
          <cell r="D14267">
            <v>11.54</v>
          </cell>
          <cell r="E14267">
            <v>11.7</v>
          </cell>
          <cell r="F14267" t="str">
            <v>SINAPI JUNHO 2025</v>
          </cell>
        </row>
        <row r="14268">
          <cell r="A14268">
            <v>100955</v>
          </cell>
          <cell r="B14268" t="str">
            <v>TRANSPORTE COM CAMINHÃO PIPA DE 6 M³, EM VIA URBANA EM LEITO NATURAL (UNIDADE: M3XKM). AF_07/2020</v>
          </cell>
          <cell r="C14268" t="str">
            <v>M3XKM</v>
          </cell>
          <cell r="D14268">
            <v>4.84</v>
          </cell>
          <cell r="E14268">
            <v>4.91</v>
          </cell>
          <cell r="F14268" t="str">
            <v>SINAPI JUNHO 2025</v>
          </cell>
        </row>
        <row r="14269">
          <cell r="A14269">
            <v>100956</v>
          </cell>
          <cell r="B14269" t="str">
            <v>TRANSPORTE COM CAMINHÃO PIPA DE 6 M³, EM VIA URBANA EM REVESTIMENTO PRIMÁRIO (UNIDADE: M3XKM). AF_07/2020</v>
          </cell>
          <cell r="C14269" t="str">
            <v>M3XKM</v>
          </cell>
          <cell r="D14269">
            <v>4.2</v>
          </cell>
          <cell r="E14269">
            <v>4.25</v>
          </cell>
          <cell r="F14269" t="str">
            <v>SINAPI JUNHO 2025</v>
          </cell>
        </row>
        <row r="14270">
          <cell r="A14270">
            <v>100958</v>
          </cell>
          <cell r="B14270" t="str">
            <v>TRANSPORTE COM CAMINHÃO PIPA DE 6 M³, EM VIA URBANA PAVIMENTADA, ADICIONAL PARA DMT EXCEDENTE A 30 KM (UNIDADE: M3XKM). AF_07/2020</v>
          </cell>
          <cell r="C14270" t="str">
            <v>M3XKM</v>
          </cell>
          <cell r="D14270">
            <v>1.54</v>
          </cell>
          <cell r="E14270">
            <v>1.57</v>
          </cell>
          <cell r="F14270" t="str">
            <v>SINAPI JUNHO 2025</v>
          </cell>
        </row>
        <row r="14271">
          <cell r="A14271">
            <v>100957</v>
          </cell>
          <cell r="B14271" t="str">
            <v>TRANSPORTE COM CAMINHÃO PIPA DE 6 M³, EM VIA URBANA PAVIMENTADA, DMT ATÉ 30KM (UNIDADE: M3XKM). AF_07/2020</v>
          </cell>
          <cell r="C14271" t="str">
            <v>M3XKM</v>
          </cell>
          <cell r="D14271">
            <v>3.85</v>
          </cell>
          <cell r="E14271">
            <v>3.89</v>
          </cell>
          <cell r="F14271" t="str">
            <v>SINAPI JUNHO 2025</v>
          </cell>
        </row>
        <row r="14272">
          <cell r="A14272">
            <v>100969</v>
          </cell>
          <cell r="B14272" t="str">
            <v>TRANSPORTE COM CAMINHÃO TANQUE DE TRANSPORTE DE MATERIAL ASFÁLTICO DE 20000 L, EM VIA URBANA EM LEITO NATURAL (UNIDADE: TXKM). AF_07/2020</v>
          </cell>
          <cell r="C14272" t="str">
            <v>TXKM</v>
          </cell>
          <cell r="D14272">
            <v>2.29</v>
          </cell>
          <cell r="E14272">
            <v>2.2999999999999998</v>
          </cell>
          <cell r="F14272" t="str">
            <v>SINAPI JUNHO 2025</v>
          </cell>
        </row>
        <row r="14273">
          <cell r="A14273">
            <v>100970</v>
          </cell>
          <cell r="B14273" t="str">
            <v>TRANSPORTE COM CAMINHÃO TANQUE DE TRANSPORTE DE MATERIAL ASFÁLTICO DE 20000 L, EM VIA URBANA EM REVESTIMENTO PRIMÁRIO (UNIDADE: TXKM). AF_07/2020</v>
          </cell>
          <cell r="C14273" t="str">
            <v>TXKM</v>
          </cell>
          <cell r="D14273">
            <v>1.93</v>
          </cell>
          <cell r="E14273">
            <v>1.95</v>
          </cell>
          <cell r="F14273" t="str">
            <v>SINAPI JUNHO 2025</v>
          </cell>
        </row>
        <row r="14274">
          <cell r="A14274">
            <v>102333</v>
          </cell>
          <cell r="B14274" t="str">
            <v>TRANSPORTE COM CAMINHÃO TANQUE DE TRANSPORTE DE MATERIAL ASFÁLTICO DE 20000 L, EM VIA URBANA PAVIMENTADA, ADICIONAL PARA DMT EXCEDENTE A 30 KM (UNIDADE: TXKM). AF_07/2020</v>
          </cell>
          <cell r="C14274" t="str">
            <v>TXKM</v>
          </cell>
          <cell r="D14274">
            <v>0.72</v>
          </cell>
          <cell r="E14274">
            <v>0.73</v>
          </cell>
          <cell r="F14274" t="str">
            <v>SINAPI JUNHO 2025</v>
          </cell>
        </row>
        <row r="14275">
          <cell r="A14275">
            <v>102332</v>
          </cell>
          <cell r="B14275" t="str">
            <v>TRANSPORTE COM CAMINHÃO TANQUE DE TRANSPORTE DE MATERIAL ASFÁLTICO DE 20000 L, EM VIA URBANA PAVIMENTADA, DMT ATÉ 30KM (UNIDADE: TXKM). AF_07/2020</v>
          </cell>
          <cell r="C14275" t="str">
            <v>TXKM</v>
          </cell>
          <cell r="D14275">
            <v>1.81</v>
          </cell>
          <cell r="E14275">
            <v>1.82</v>
          </cell>
          <cell r="F14275" t="str">
            <v>SINAPI JUNHO 2025</v>
          </cell>
        </row>
        <row r="14276">
          <cell r="A14276">
            <v>100965</v>
          </cell>
          <cell r="B14276" t="str">
            <v>TRANSPORTE COM CAMINHÃO TANQUE DE TRANSPORTE DE MATERIAL ASFÁLTICO DE 30000 L, EM VIA URBANA EM LEITO NATURAL (UNIDADE: TXKM). AF_07/2020</v>
          </cell>
          <cell r="C14276" t="str">
            <v>TXKM</v>
          </cell>
          <cell r="D14276">
            <v>1.75</v>
          </cell>
          <cell r="E14276">
            <v>1.76</v>
          </cell>
          <cell r="F14276" t="str">
            <v>SINAPI JUNHO 2025</v>
          </cell>
        </row>
        <row r="14277">
          <cell r="A14277">
            <v>100966</v>
          </cell>
          <cell r="B14277" t="str">
            <v>TRANSPORTE COM CAMINHÃO TANQUE DE TRANSPORTE DE MATERIAL ASFÁLTICO DE 30000 L, EM VIA URBANA EM REVESTIMENTO PRIMÁRIO (UNIDADE: TXKM). AF_07/2020</v>
          </cell>
          <cell r="C14277" t="str">
            <v>TXKM</v>
          </cell>
          <cell r="D14277">
            <v>1.5</v>
          </cell>
          <cell r="E14277">
            <v>1.51</v>
          </cell>
          <cell r="F14277" t="str">
            <v>SINAPI JUNHO 2025</v>
          </cell>
        </row>
        <row r="14278">
          <cell r="A14278">
            <v>102331</v>
          </cell>
          <cell r="B14278" t="str">
            <v>TRANSPORTE COM CAMINHÃO TANQUE DE TRANSPORTE DE MATERIAL ASFÁLTICO DE 30000 L, EM VIA URBANA PAVIMENTADA, ADICIONAL PARA DMT EXCEDENTE A 30 KM (UNIDADE: TXKM). AF_07/2020</v>
          </cell>
          <cell r="C14278" t="str">
            <v>TXKM</v>
          </cell>
          <cell r="D14278">
            <v>0.54</v>
          </cell>
          <cell r="E14278">
            <v>0.54</v>
          </cell>
          <cell r="F14278" t="str">
            <v>SINAPI JUNHO 2025</v>
          </cell>
        </row>
        <row r="14279">
          <cell r="A14279">
            <v>102330</v>
          </cell>
          <cell r="B14279" t="str">
            <v>TRANSPORTE COM CAMINHÃO TANQUE DE TRANSPORTE DE MATERIAL ASFÁLTICO DE 30000 L, EM VIA URBANA PAVIMENTADA, DMT ATÉ 30KM (UNIDADE: TXKM). AF_07/2020</v>
          </cell>
          <cell r="C14279" t="str">
            <v>TXKM</v>
          </cell>
          <cell r="D14279">
            <v>1.39</v>
          </cell>
          <cell r="E14279">
            <v>1.4</v>
          </cell>
          <cell r="F14279" t="str">
            <v>SINAPI JUNHO 2025</v>
          </cell>
        </row>
        <row r="14280">
          <cell r="A14280">
            <v>97804</v>
          </cell>
          <cell r="B14280" t="str">
            <v>PAVIMENTO COM TRATAMENTO SUPERFICIAL DUPLO, COM CAP 150/200. AF_01/2020</v>
          </cell>
          <cell r="C14280" t="str">
            <v>M2</v>
          </cell>
          <cell r="D14280">
            <v>0</v>
          </cell>
          <cell r="E14280">
            <v>0</v>
          </cell>
          <cell r="F14280" t="str">
            <v>SINAPI JUNHO 2025</v>
          </cell>
        </row>
        <row r="14281">
          <cell r="A14281">
            <v>104378</v>
          </cell>
          <cell r="B14281" t="str">
            <v>PAVIMENTO COM TRATAMENTO SUPERFICIAL DUPLO, COM EMULSÃO ASFÁLTICA RR-2C, COM BANHO DILUÍDO. AF_01/2020</v>
          </cell>
          <cell r="C14281" t="str">
            <v>M2</v>
          </cell>
          <cell r="D14281">
            <v>0</v>
          </cell>
          <cell r="E14281">
            <v>0</v>
          </cell>
          <cell r="F14281" t="str">
            <v>SINAPI JUNHO 2025</v>
          </cell>
        </row>
        <row r="14282">
          <cell r="A14282">
            <v>104379</v>
          </cell>
          <cell r="B14282" t="str">
            <v>PAVIMENTO COM TRATAMENTO SUPERFICIAL DUPLO, COM EMULSÃO ASFÁLTICA RR-2C, COM CAPA SELANTE. AF_01/2020</v>
          </cell>
          <cell r="C14282" t="str">
            <v>M2</v>
          </cell>
          <cell r="D14282">
            <v>0</v>
          </cell>
          <cell r="E14282">
            <v>0</v>
          </cell>
          <cell r="F14282" t="str">
            <v>SINAPI JUNHO 2025</v>
          </cell>
        </row>
        <row r="14283">
          <cell r="A14283">
            <v>104389</v>
          </cell>
          <cell r="B14283" t="str">
            <v>PAVIMENTO COM TRATAMENTO SUPERFICIAL DUPLO, COM EMULSÃO ASFÁLTICA RR-2C. AF_01/2020</v>
          </cell>
          <cell r="C14283" t="str">
            <v>M2</v>
          </cell>
          <cell r="D14283">
            <v>0</v>
          </cell>
          <cell r="E14283">
            <v>0</v>
          </cell>
          <cell r="F14283" t="str">
            <v>SINAPI JUNHO 2025</v>
          </cell>
        </row>
        <row r="14284">
          <cell r="A14284">
            <v>97801</v>
          </cell>
          <cell r="B14284" t="str">
            <v>PAVIMENTO COM TRATAMENTO SUPERFICIAL SIMPLES, COM CAP 150/200. AF_01/2020</v>
          </cell>
          <cell r="C14284" t="str">
            <v>M2</v>
          </cell>
          <cell r="D14284">
            <v>0</v>
          </cell>
          <cell r="E14284">
            <v>0</v>
          </cell>
          <cell r="F14284" t="str">
            <v>SINAPI JUNHO 2025</v>
          </cell>
        </row>
        <row r="14285">
          <cell r="A14285">
            <v>104377</v>
          </cell>
          <cell r="B14285" t="str">
            <v>PAVIMENTO COM TRATAMENTO SUPERFICIAL SIMPLES, COM EMULSÃO ASFÁLTICA RR-2C, COM BANHO DILUÍDO. AF_01/2020</v>
          </cell>
          <cell r="C14285" t="str">
            <v>M2</v>
          </cell>
          <cell r="D14285">
            <v>0</v>
          </cell>
          <cell r="E14285">
            <v>0</v>
          </cell>
          <cell r="F14285" t="str">
            <v>SINAPI JUNHO 2025</v>
          </cell>
        </row>
        <row r="14286">
          <cell r="A14286">
            <v>104376</v>
          </cell>
          <cell r="B14286" t="str">
            <v>PAVIMENTO COM TRATAMENTO SUPERFICIAL SIMPLES, COM EMULSÃO ASFÁLTICA RR-2C. AF_01/2020</v>
          </cell>
          <cell r="C14286" t="str">
            <v>M2</v>
          </cell>
          <cell r="D14286">
            <v>0</v>
          </cell>
          <cell r="E14286">
            <v>0</v>
          </cell>
          <cell r="F14286" t="str">
            <v>SINAPI JUNHO 2025</v>
          </cell>
        </row>
        <row r="14287">
          <cell r="A14287">
            <v>97808</v>
          </cell>
          <cell r="B14287" t="str">
            <v>PAVIMENTO COM TRATAMENTO SUPERFICIAL TRIPLO, COM CAP 150/200. AF_01/2020</v>
          </cell>
          <cell r="C14287" t="str">
            <v>M2</v>
          </cell>
          <cell r="D14287">
            <v>0</v>
          </cell>
          <cell r="E14287">
            <v>0</v>
          </cell>
          <cell r="F14287" t="str">
            <v>SINAPI JUNHO 2025</v>
          </cell>
        </row>
        <row r="14288">
          <cell r="A14288">
            <v>104381</v>
          </cell>
          <cell r="B14288" t="str">
            <v>PAVIMENTO COM TRATAMENTO SUPERFICIAL TRIPLO, COM EMULSÃO ASFÁLTICA RR-2C, COM BANHO DILUÍDO. AF_01/2020</v>
          </cell>
          <cell r="C14288" t="str">
            <v>M2</v>
          </cell>
          <cell r="D14288">
            <v>0</v>
          </cell>
          <cell r="E14288">
            <v>0</v>
          </cell>
          <cell r="F14288" t="str">
            <v>SINAPI JUNHO 2025</v>
          </cell>
        </row>
        <row r="14289">
          <cell r="A14289">
            <v>104382</v>
          </cell>
          <cell r="B14289" t="str">
            <v>PAVIMENTO COM TRATAMENTO SUPERFICIAL TRIPLO, COM EMULSÃO ASFÁLTICA RR-2C, COM CAPA SELANTE. AF_01/2020</v>
          </cell>
          <cell r="C14289" t="str">
            <v>M2</v>
          </cell>
          <cell r="D14289">
            <v>0</v>
          </cell>
          <cell r="E14289">
            <v>0</v>
          </cell>
          <cell r="F14289" t="str">
            <v>SINAPI JUNHO 2025</v>
          </cell>
        </row>
        <row r="14290">
          <cell r="A14290">
            <v>104380</v>
          </cell>
          <cell r="B14290" t="str">
            <v>PAVIMENTO COM TRATAMENTO SUPERFICIAL TRIPLO, COM EMULSÃO ASFÁLTICA RR-2C. AF_01/2020</v>
          </cell>
          <cell r="C14290" t="str">
            <v>M2</v>
          </cell>
          <cell r="D14290">
            <v>0</v>
          </cell>
          <cell r="E14290">
            <v>0</v>
          </cell>
          <cell r="F14290" t="str">
            <v>SINAPI JUNHO 2025</v>
          </cell>
        </row>
        <row r="14291">
          <cell r="A14291">
            <v>103138</v>
          </cell>
          <cell r="B14291" t="str">
            <v>ASSENTAMENTO DE CONEXÃO COM 1 ACESSO, FERRO FUNDIDO PARA REDE DE ÁGUA, DN 100 MM, JUNTA FLANGEADA (NÃO INCLUI O FORNECIMENTO). AF_09/2021</v>
          </cell>
          <cell r="C14291" t="str">
            <v>UN</v>
          </cell>
          <cell r="D14291">
            <v>38.06</v>
          </cell>
          <cell r="E14291">
            <v>39.450000000000003</v>
          </cell>
          <cell r="F14291" t="str">
            <v>SINAPI JUNHO 2025</v>
          </cell>
        </row>
        <row r="14292">
          <cell r="A14292">
            <v>103151</v>
          </cell>
          <cell r="B14292" t="str">
            <v>ASSENTAMENTO DE CONEXÃO COM 1 ACESSO, FERRO FUNDIDO PARA REDE DE ÁGUA, DN 1000 MM, JUNTA FLANGEADA (NÃO INCLUI O FORNECIMENTO). AF_09/2021</v>
          </cell>
          <cell r="C14292" t="str">
            <v>UN</v>
          </cell>
          <cell r="D14292">
            <v>361.81</v>
          </cell>
          <cell r="E14292">
            <v>379.39</v>
          </cell>
          <cell r="F14292" t="str">
            <v>SINAPI JUNHO 2025</v>
          </cell>
        </row>
        <row r="14293">
          <cell r="A14293">
            <v>103152</v>
          </cell>
          <cell r="B14293" t="str">
            <v>ASSENTAMENTO DE CONEXÃO COM 1 ACESSO, FERRO FUNDIDO PARA REDE DE ÁGUA, DN 1200 MM, JUNTA FLANGEADA (NÃO INCLUI O FORNECIMENTO). AF_09/2021</v>
          </cell>
          <cell r="C14293" t="str">
            <v>UN</v>
          </cell>
          <cell r="D14293">
            <v>431.29</v>
          </cell>
          <cell r="E14293">
            <v>452.32</v>
          </cell>
          <cell r="F14293" t="str">
            <v>SINAPI JUNHO 2025</v>
          </cell>
        </row>
        <row r="14294">
          <cell r="A14294">
            <v>103139</v>
          </cell>
          <cell r="B14294" t="str">
            <v>ASSENTAMENTO DE CONEXÃO COM 1 ACESSO, FERRO FUNDIDO PARA REDE DE ÁGUA, DN 150 MM, JUNTA FLANGEADA (NÃO INCLUI O FORNECIMENTO). AF_09/2021</v>
          </cell>
          <cell r="C14294" t="str">
            <v>UN</v>
          </cell>
          <cell r="D14294">
            <v>49.89</v>
          </cell>
          <cell r="E14294">
            <v>51.87</v>
          </cell>
          <cell r="F14294" t="str">
            <v>SINAPI JUNHO 2025</v>
          </cell>
        </row>
        <row r="14295">
          <cell r="A14295">
            <v>103140</v>
          </cell>
          <cell r="B14295" t="str">
            <v>ASSENTAMENTO DE CONEXÃO COM 1 ACESSO, FERRO FUNDIDO PARA REDE DE ÁGUA, DN 200 MM, JUNTA FLANGEADA (NÃO INCLUI O FORNECIMENTO). AF_09/2021</v>
          </cell>
          <cell r="C14295" t="str">
            <v>UN</v>
          </cell>
          <cell r="D14295">
            <v>61.7</v>
          </cell>
          <cell r="E14295">
            <v>64.27</v>
          </cell>
          <cell r="F14295" t="str">
            <v>SINAPI JUNHO 2025</v>
          </cell>
        </row>
        <row r="14296">
          <cell r="A14296">
            <v>103141</v>
          </cell>
          <cell r="B14296" t="str">
            <v>ASSENTAMENTO DE CONEXÃO COM 1 ACESSO, FERRO FUNDIDO PARA REDE DE ÁGUA, DN 250 MM, JUNTA FLANGEADA (NÃO INCLUI O FORNECIMENTO). AF_09/2021</v>
          </cell>
          <cell r="C14296" t="str">
            <v>UN</v>
          </cell>
          <cell r="D14296">
            <v>95.73</v>
          </cell>
          <cell r="E14296">
            <v>100</v>
          </cell>
          <cell r="F14296" t="str">
            <v>SINAPI JUNHO 2025</v>
          </cell>
        </row>
        <row r="14297">
          <cell r="A14297">
            <v>103142</v>
          </cell>
          <cell r="B14297" t="str">
            <v>ASSENTAMENTO DE CONEXÃO COM 1 ACESSO, FERRO FUNDIDO PARA REDE DE ÁGUA, DN 300 MM, JUNTA FLANGEADA (NÃO INCLUI O FORNECIMENTO). AF_09/2021</v>
          </cell>
          <cell r="C14297" t="str">
            <v>UN</v>
          </cell>
          <cell r="D14297">
            <v>107.54</v>
          </cell>
          <cell r="E14297">
            <v>112.39</v>
          </cell>
          <cell r="F14297" t="str">
            <v>SINAPI JUNHO 2025</v>
          </cell>
        </row>
        <row r="14298">
          <cell r="A14298">
            <v>103143</v>
          </cell>
          <cell r="B14298" t="str">
            <v>ASSENTAMENTO DE CONEXÃO COM 1 ACESSO, FERRO FUNDIDO PARA REDE DE ÁGUA, DN 350 MM, JUNTA FLANGEADA (NÃO INCLUI O FORNECIMENTO). AF_09/2021</v>
          </cell>
          <cell r="C14298" t="str">
            <v>UN</v>
          </cell>
          <cell r="D14298">
            <v>141.58000000000001</v>
          </cell>
          <cell r="E14298">
            <v>148.13</v>
          </cell>
          <cell r="F14298" t="str">
            <v>SINAPI JUNHO 2025</v>
          </cell>
        </row>
        <row r="14299">
          <cell r="A14299">
            <v>103144</v>
          </cell>
          <cell r="B14299" t="str">
            <v>ASSENTAMENTO DE CONEXÃO COM 1 ACESSO, FERRO FUNDIDO PARA REDE DE ÁGUA, DN 400 MM, JUNTA FLANGEADA (NÃO INCLUI O FORNECIMENTO). AF_09/2021</v>
          </cell>
          <cell r="C14299" t="str">
            <v>UN</v>
          </cell>
          <cell r="D14299">
            <v>153.37</v>
          </cell>
          <cell r="E14299">
            <v>160.53</v>
          </cell>
          <cell r="F14299" t="str">
            <v>SINAPI JUNHO 2025</v>
          </cell>
        </row>
        <row r="14300">
          <cell r="A14300">
            <v>103145</v>
          </cell>
          <cell r="B14300" t="str">
            <v>ASSENTAMENTO DE CONEXÃO COM 1 ACESSO, FERRO FUNDIDO PARA REDE DE ÁGUA, DN 450 MM, JUNTA FLANGEADA (NÃO INCLUI O FORNECIMENTO). AF_09/2021</v>
          </cell>
          <cell r="C14300" t="str">
            <v>UN</v>
          </cell>
          <cell r="D14300">
            <v>187.42</v>
          </cell>
          <cell r="E14300">
            <v>196.26</v>
          </cell>
          <cell r="F14300" t="str">
            <v>SINAPI JUNHO 2025</v>
          </cell>
        </row>
        <row r="14301">
          <cell r="A14301">
            <v>103146</v>
          </cell>
          <cell r="B14301" t="str">
            <v>ASSENTAMENTO DE CONEXÃO COM 1 ACESSO, FERRO FUNDIDO PARA REDE DE ÁGUA, DN 500 MM, JUNTA FLANGEADA (NÃO INCLUI O FORNECIMENTO). AF_09/2021</v>
          </cell>
          <cell r="C14301" t="str">
            <v>UN</v>
          </cell>
          <cell r="D14301">
            <v>199.21</v>
          </cell>
          <cell r="E14301">
            <v>208.65</v>
          </cell>
          <cell r="F14301" t="str">
            <v>SINAPI JUNHO 2025</v>
          </cell>
        </row>
        <row r="14302">
          <cell r="A14302">
            <v>103147</v>
          </cell>
          <cell r="B14302" t="str">
            <v>ASSENTAMENTO DE CONEXÃO COM 1 ACESSO, FERRO FUNDIDO PARA REDE DE ÁGUA, DN 600 MM, JUNTA FLANGEADA (NÃO INCLUI O FORNECIMENTO). AF_09/2021</v>
          </cell>
          <cell r="C14302" t="str">
            <v>UN</v>
          </cell>
          <cell r="D14302">
            <v>222.86</v>
          </cell>
          <cell r="E14302">
            <v>233.48</v>
          </cell>
          <cell r="F14302" t="str">
            <v>SINAPI JUNHO 2025</v>
          </cell>
        </row>
        <row r="14303">
          <cell r="A14303">
            <v>103148</v>
          </cell>
          <cell r="B14303" t="str">
            <v>ASSENTAMENTO DE CONEXÃO COM 1 ACESSO, FERRO FUNDIDO PARA REDE DE ÁGUA, DN 700 MM, JUNTA FLANGEADA (NÃO INCLUI O FORNECIMENTO). AF_09/2021</v>
          </cell>
          <cell r="C14303" t="str">
            <v>UN</v>
          </cell>
          <cell r="D14303">
            <v>268.69</v>
          </cell>
          <cell r="E14303">
            <v>281.60000000000002</v>
          </cell>
          <cell r="F14303" t="str">
            <v>SINAPI JUNHO 2025</v>
          </cell>
        </row>
        <row r="14304">
          <cell r="A14304">
            <v>103137</v>
          </cell>
          <cell r="B14304" t="str">
            <v>ASSENTAMENTO DE CONEXÃO COM 1 ACESSO, FERRO FUNDIDO PARA REDE DE ÁGUA, DN 80 MM, JUNTA FLANGEADA (NÃO INCLUI O FORNECIMENTO). AF_09/2021</v>
          </cell>
          <cell r="C14304" t="str">
            <v>UN</v>
          </cell>
          <cell r="D14304">
            <v>33.33</v>
          </cell>
          <cell r="E14304">
            <v>34.49</v>
          </cell>
          <cell r="F14304" t="str">
            <v>SINAPI JUNHO 2025</v>
          </cell>
        </row>
        <row r="14305">
          <cell r="A14305">
            <v>103149</v>
          </cell>
          <cell r="B14305" t="str">
            <v>ASSENTAMENTO DE CONEXÃO COM 1 ACESSO, FERRO FUNDIDO PARA REDE DE ÁGUA, DN 800 MM, JUNTA FLANGEADA (NÃO INCLUI O FORNECIMENTO). AF_09/2021</v>
          </cell>
          <cell r="C14305" t="str">
            <v>UN</v>
          </cell>
          <cell r="D14305">
            <v>292.33</v>
          </cell>
          <cell r="E14305">
            <v>306.43</v>
          </cell>
          <cell r="F14305" t="str">
            <v>SINAPI JUNHO 2025</v>
          </cell>
        </row>
        <row r="14306">
          <cell r="A14306">
            <v>103150</v>
          </cell>
          <cell r="B14306" t="str">
            <v>ASSENTAMENTO DE CONEXÃO COM 1 ACESSO, FERRO FUNDIDO PARA REDE DE ÁGUA, DN 900 MM, JUNTA FLANGEADA (NÃO INCLUI O FORNECIMENTO). AF_09/2021</v>
          </cell>
          <cell r="C14306" t="str">
            <v>UN</v>
          </cell>
          <cell r="D14306">
            <v>338.12</v>
          </cell>
          <cell r="E14306">
            <v>354.5</v>
          </cell>
          <cell r="F14306" t="str">
            <v>SINAPI JUNHO 2025</v>
          </cell>
        </row>
        <row r="14307">
          <cell r="A14307">
            <v>103106</v>
          </cell>
          <cell r="B14307" t="str">
            <v>ASSENTAMENTO DE CONEXÃO COM 2 ACESSOS, FERRO FUNDIDO PARA REDE DE ÁGUA, DN 100 MM, JUNTA FLANGEADA (NÃO INCLUI O FORNECIMENTO). AF_09/2021</v>
          </cell>
          <cell r="C14307" t="str">
            <v>UN</v>
          </cell>
          <cell r="D14307">
            <v>58.09</v>
          </cell>
          <cell r="E14307">
            <v>60.46</v>
          </cell>
          <cell r="F14307" t="str">
            <v>SINAPI JUNHO 2025</v>
          </cell>
        </row>
        <row r="14308">
          <cell r="A14308">
            <v>103119</v>
          </cell>
          <cell r="B14308" t="str">
            <v>ASSENTAMENTO DE CONEXÃO COM 2 ACESSOS, FERRO FUNDIDO PARA REDE DE ÁGUA, DN 1000 MM, JUNTA FLANGEADA (NÃO INCLUI O FORNECIMENTO). AF_09/2021</v>
          </cell>
          <cell r="C14308" t="str">
            <v>UN</v>
          </cell>
          <cell r="D14308">
            <v>705.58</v>
          </cell>
          <cell r="E14308">
            <v>740.33</v>
          </cell>
          <cell r="F14308" t="str">
            <v>SINAPI JUNHO 2025</v>
          </cell>
        </row>
        <row r="14309">
          <cell r="A14309">
            <v>103120</v>
          </cell>
          <cell r="B14309" t="str">
            <v>ASSENTAMENTO DE CONEXÃO COM 2 ACESSOS, FERRO FUNDIDO PARA REDE DE ÁGUA, DN 1200 MM, JUNTA FLANGEADA (NÃO INCLUI O FORNECIMENTO). AF_09/2021</v>
          </cell>
          <cell r="C14309" t="str">
            <v>UN</v>
          </cell>
          <cell r="D14309">
            <v>844.54</v>
          </cell>
          <cell r="E14309">
            <v>886.22</v>
          </cell>
          <cell r="F14309" t="str">
            <v>SINAPI JUNHO 2025</v>
          </cell>
        </row>
        <row r="14310">
          <cell r="A14310">
            <v>103107</v>
          </cell>
          <cell r="B14310" t="str">
            <v>ASSENTAMENTO DE CONEXÃO COM 2 ACESSOS, FERRO FUNDIDO PARA REDE DE ÁGUA, DN 150 MM, JUNTA FLANGEADA (NÃO INCLUI O FORNECIMENTO). AF_09/2021</v>
          </cell>
          <cell r="C14310" t="str">
            <v>UN</v>
          </cell>
          <cell r="D14310">
            <v>81.709999999999994</v>
          </cell>
          <cell r="E14310">
            <v>85.29</v>
          </cell>
          <cell r="F14310" t="str">
            <v>SINAPI JUNHO 2025</v>
          </cell>
        </row>
        <row r="14311">
          <cell r="A14311">
            <v>103108</v>
          </cell>
          <cell r="B14311" t="str">
            <v>ASSENTAMENTO DE CONEXÃO COM 2 ACESSOS, FERRO FUNDIDO PARA REDE DE ÁGUA, DN 200 MM, JUNTA FLANGEADA (NÃO INCLUI O FORNECIMENTO). AF_09/2021</v>
          </cell>
          <cell r="C14311" t="str">
            <v>UN</v>
          </cell>
          <cell r="D14311">
            <v>105.36</v>
          </cell>
          <cell r="E14311">
            <v>110.11</v>
          </cell>
          <cell r="F14311" t="str">
            <v>SINAPI JUNHO 2025</v>
          </cell>
        </row>
        <row r="14312">
          <cell r="A14312">
            <v>103109</v>
          </cell>
          <cell r="B14312" t="str">
            <v>ASSENTAMENTO DE CONEXÃO COM 2 ACESSOS, FERRO FUNDIDO PARA REDE DE ÁGUA, DN 250 MM, JUNTA FLANGEADA (NÃO INCLUI O FORNECIMENTO). AF_09/2021</v>
          </cell>
          <cell r="C14312" t="str">
            <v>UN</v>
          </cell>
          <cell r="D14312">
            <v>173.4</v>
          </cell>
          <cell r="E14312">
            <v>181.55</v>
          </cell>
          <cell r="F14312" t="str">
            <v>SINAPI JUNHO 2025</v>
          </cell>
        </row>
        <row r="14313">
          <cell r="A14313">
            <v>103110</v>
          </cell>
          <cell r="B14313" t="str">
            <v>ASSENTAMENTO DE CONEXÃO COM 2 ACESSOS, FERRO FUNDIDO PARA REDE DE ÁGUA, DN 300 MM, JUNTA FLANGEADA (NÃO INCLUI O FORNECIMENTO). AF_09/2021</v>
          </cell>
          <cell r="C14313" t="str">
            <v>UN</v>
          </cell>
          <cell r="D14313">
            <v>197.04</v>
          </cell>
          <cell r="E14313">
            <v>206.37</v>
          </cell>
          <cell r="F14313" t="str">
            <v>SINAPI JUNHO 2025</v>
          </cell>
        </row>
        <row r="14314">
          <cell r="A14314">
            <v>103111</v>
          </cell>
          <cell r="B14314" t="str">
            <v>ASSENTAMENTO DE CONEXÃO COM 2 ACESSOS, FERRO FUNDIDO PARA REDE DE ÁGUA, DN 350 MM, JUNTA FLANGEADA (NÃO INCLUI O FORNECIMENTO). AF_09/2021</v>
          </cell>
          <cell r="C14314" t="str">
            <v>UN</v>
          </cell>
          <cell r="D14314">
            <v>265.08999999999997</v>
          </cell>
          <cell r="E14314">
            <v>277.81</v>
          </cell>
          <cell r="F14314" t="str">
            <v>SINAPI JUNHO 2025</v>
          </cell>
        </row>
        <row r="14315">
          <cell r="A14315">
            <v>103112</v>
          </cell>
          <cell r="B14315" t="str">
            <v>ASSENTAMENTO DE CONEXÃO COM 2 ACESSOS, FERRO FUNDIDO PARA REDE DE ÁGUA, DN 400 MM, JUNTA FLANGEADA (NÃO INCLUI O FORNECIMENTO). AF_09/2021</v>
          </cell>
          <cell r="C14315" t="str">
            <v>UN</v>
          </cell>
          <cell r="D14315">
            <v>288.73</v>
          </cell>
          <cell r="E14315">
            <v>302.64</v>
          </cell>
          <cell r="F14315" t="str">
            <v>SINAPI JUNHO 2025</v>
          </cell>
        </row>
        <row r="14316">
          <cell r="A14316">
            <v>103113</v>
          </cell>
          <cell r="B14316" t="str">
            <v>ASSENTAMENTO DE CONEXÃO COM 2 ACESSOS, FERRO FUNDIDO PARA REDE DE ÁGUA, DN 450 MM, JUNTA FLANGEADA (NÃO INCLUI O FORNECIMENTO). AF_09/2021</v>
          </cell>
          <cell r="C14316" t="str">
            <v>UN</v>
          </cell>
          <cell r="D14316">
            <v>356.76</v>
          </cell>
          <cell r="E14316">
            <v>374.07</v>
          </cell>
          <cell r="F14316" t="str">
            <v>SINAPI JUNHO 2025</v>
          </cell>
        </row>
        <row r="14317">
          <cell r="A14317">
            <v>103114</v>
          </cell>
          <cell r="B14317" t="str">
            <v>ASSENTAMENTO DE CONEXÃO COM 2 ACESSOS, FERRO FUNDIDO PARA REDE DE ÁGUA, DN 500 MM, JUNTA FLANGEADA (NÃO INCLUI O FORNECIMENTO). AF_09/2021</v>
          </cell>
          <cell r="C14317" t="str">
            <v>UN</v>
          </cell>
          <cell r="D14317">
            <v>380.41</v>
          </cell>
          <cell r="E14317">
            <v>398.9</v>
          </cell>
          <cell r="F14317" t="str">
            <v>SINAPI JUNHO 2025</v>
          </cell>
        </row>
        <row r="14318">
          <cell r="A14318">
            <v>103115</v>
          </cell>
          <cell r="B14318" t="str">
            <v>ASSENTAMENTO DE CONEXÃO COM 2 ACESSOS, FERRO FUNDIDO PARA REDE DE ÁGUA, DN 600 MM, JUNTA FLANGEADA (NÃO INCLUI O FORNECIMENTO). AF_09/2021</v>
          </cell>
          <cell r="C14318" t="str">
            <v>UN</v>
          </cell>
          <cell r="D14318">
            <v>427.67</v>
          </cell>
          <cell r="E14318">
            <v>448.53</v>
          </cell>
          <cell r="F14318" t="str">
            <v>SINAPI JUNHO 2025</v>
          </cell>
        </row>
        <row r="14319">
          <cell r="A14319">
            <v>103116</v>
          </cell>
          <cell r="B14319" t="str">
            <v>ASSENTAMENTO DE CONEXÃO COM 2 ACESSOS, FERRO FUNDIDO PARA REDE DE ÁGUA, DN 700 MM, JUNTA FLANGEADA (NÃO INCLUI O FORNECIMENTO). AF_09/2021</v>
          </cell>
          <cell r="C14319" t="str">
            <v>UN</v>
          </cell>
          <cell r="D14319">
            <v>519.35</v>
          </cell>
          <cell r="E14319">
            <v>544.79</v>
          </cell>
          <cell r="F14319" t="str">
            <v>SINAPI JUNHO 2025</v>
          </cell>
        </row>
        <row r="14320">
          <cell r="A14320">
            <v>103105</v>
          </cell>
          <cell r="B14320" t="str">
            <v>ASSENTAMENTO DE CONEXÃO COM 2 ACESSOS, FERRO FUNDIDO PARA REDE DE ÁGUA, DN 80 MM, JUNTA FLANGEADA (NÃO INCLUI O FORNECIMENTO). AF_09/2021</v>
          </cell>
          <cell r="C14320" t="str">
            <v>UN</v>
          </cell>
          <cell r="D14320">
            <v>48.62</v>
          </cell>
          <cell r="E14320">
            <v>50.53</v>
          </cell>
          <cell r="F14320" t="str">
            <v>SINAPI JUNHO 2025</v>
          </cell>
        </row>
        <row r="14321">
          <cell r="A14321">
            <v>103117</v>
          </cell>
          <cell r="B14321" t="str">
            <v>ASSENTAMENTO DE CONEXÃO COM 2 ACESSOS, FERRO FUNDIDO PARA REDE DE ÁGUA, DN 800 MM, JUNTA FLANGEADA (NÃO INCLUI O FORNECIMENTO). AF_09/2021</v>
          </cell>
          <cell r="C14321" t="str">
            <v>UN</v>
          </cell>
          <cell r="D14321">
            <v>566.63</v>
          </cell>
          <cell r="E14321">
            <v>594.44000000000005</v>
          </cell>
          <cell r="F14321" t="str">
            <v>SINAPI JUNHO 2025</v>
          </cell>
        </row>
        <row r="14322">
          <cell r="A14322">
            <v>103118</v>
          </cell>
          <cell r="B14322" t="str">
            <v>ASSENTAMENTO DE CONEXÃO COM 2 ACESSOS, FERRO FUNDIDO PARA REDE DE ÁGUA, DN 900 MM, JUNTA FLANGEADA (NÃO INCLUI O FORNECIMENTO). AF_09/2021</v>
          </cell>
          <cell r="C14322" t="str">
            <v>UN</v>
          </cell>
          <cell r="D14322">
            <v>658.31</v>
          </cell>
          <cell r="E14322">
            <v>690.69</v>
          </cell>
          <cell r="F14322" t="str">
            <v>SINAPI JUNHO 2025</v>
          </cell>
        </row>
        <row r="14323">
          <cell r="A14323">
            <v>103122</v>
          </cell>
          <cell r="B14323" t="str">
            <v>ASSENTAMENTO DE CONEXÃO COM 3 ACESSOS, FERRO FUNDIDO PARA REDE DE ÁGUA, DN 100 MM, JUNTA FLANGEADA (NÃO INCLUI O FORNECIMENTO). AF_09/2021</v>
          </cell>
          <cell r="C14323" t="str">
            <v>UN</v>
          </cell>
          <cell r="D14323">
            <v>78.12</v>
          </cell>
          <cell r="E14323">
            <v>81.510000000000005</v>
          </cell>
          <cell r="F14323" t="str">
            <v>SINAPI JUNHO 2025</v>
          </cell>
        </row>
        <row r="14324">
          <cell r="A14324">
            <v>103135</v>
          </cell>
          <cell r="B14324" t="str">
            <v>ASSENTAMENTO DE CONEXÃO COM 3 ACESSOS, FERRO FUNDIDO PARA REDE DE ÁGUA, DN 1000 MM, JUNTA FLANGEADA (NÃO INCLUI O FORNECIMENTO). AF_09/2021</v>
          </cell>
          <cell r="C14324" t="str">
            <v>UN</v>
          </cell>
          <cell r="D14324">
            <v>1049.3699999999999</v>
          </cell>
          <cell r="E14324">
            <v>1101.29</v>
          </cell>
          <cell r="F14324" t="str">
            <v>SINAPI JUNHO 2025</v>
          </cell>
        </row>
        <row r="14325">
          <cell r="A14325">
            <v>103136</v>
          </cell>
          <cell r="B14325" t="str">
            <v>ASSENTAMENTO DE CONEXÃO COM 3 ACESSOS, FERRO FUNDIDO PARA REDE DE ÁGUA, DN 1200 MM, JUNTA FLANGEADA (NÃO INCLUI O FORNECIMENTO). AF_09/2021</v>
          </cell>
          <cell r="C14325" t="str">
            <v>UN</v>
          </cell>
          <cell r="D14325">
            <v>1257.8</v>
          </cell>
          <cell r="E14325">
            <v>1320.13</v>
          </cell>
          <cell r="F14325" t="str">
            <v>SINAPI JUNHO 2025</v>
          </cell>
        </row>
        <row r="14326">
          <cell r="A14326">
            <v>103123</v>
          </cell>
          <cell r="B14326" t="str">
            <v>ASSENTAMENTO DE CONEXÃO COM 3 ACESSOS, FERRO FUNDIDO PARA REDE DE ÁGUA, DN 150 MM, JUNTA FLANGEADA (NÃO INCLUI O FORNECIMENTO). AF_09/2021</v>
          </cell>
          <cell r="C14326" t="str">
            <v>UN</v>
          </cell>
          <cell r="D14326">
            <v>113.58</v>
          </cell>
          <cell r="E14326">
            <v>118.74</v>
          </cell>
          <cell r="F14326" t="str">
            <v>SINAPI JUNHO 2025</v>
          </cell>
        </row>
        <row r="14327">
          <cell r="A14327">
            <v>103124</v>
          </cell>
          <cell r="B14327" t="str">
            <v>ASSENTAMENTO DE CONEXÃO COM 3 ACESSOS, FERRO FUNDIDO PARA REDE DE ÁGUA, DN 200 MM, JUNTA FLANGEADA (NÃO INCLUI O FORNECIMENTO). AF_09/2021</v>
          </cell>
          <cell r="C14327" t="str">
            <v>UN</v>
          </cell>
          <cell r="D14327">
            <v>149.02000000000001</v>
          </cell>
          <cell r="E14327">
            <v>155.94999999999999</v>
          </cell>
          <cell r="F14327" t="str">
            <v>SINAPI JUNHO 2025</v>
          </cell>
        </row>
        <row r="14328">
          <cell r="A14328">
            <v>103125</v>
          </cell>
          <cell r="B14328" t="str">
            <v>ASSENTAMENTO DE CONEXÃO COM 3 ACESSOS, FERRO FUNDIDO PARA REDE DE ÁGUA, DN 250 MM, JUNTA FLANGEADA (NÃO INCLUI O FORNECIMENTO). AF_09/2021</v>
          </cell>
          <cell r="C14328" t="str">
            <v>UN</v>
          </cell>
          <cell r="D14328">
            <v>251.11</v>
          </cell>
          <cell r="E14328">
            <v>263.13</v>
          </cell>
          <cell r="F14328" t="str">
            <v>SINAPI JUNHO 2025</v>
          </cell>
        </row>
        <row r="14329">
          <cell r="A14329">
            <v>103126</v>
          </cell>
          <cell r="B14329" t="str">
            <v>ASSENTAMENTO DE CONEXÃO COM 3 ACESSOS, FERRO FUNDIDO PARA REDE DE ÁGUA, DN 300 MM, JUNTA FLANGEADA (NÃO INCLUI O FORNECIMENTO). AF_09/2021</v>
          </cell>
          <cell r="C14329" t="str">
            <v>UN</v>
          </cell>
          <cell r="D14329">
            <v>286.55</v>
          </cell>
          <cell r="E14329">
            <v>300.35000000000002</v>
          </cell>
          <cell r="F14329" t="str">
            <v>SINAPI JUNHO 2025</v>
          </cell>
        </row>
        <row r="14330">
          <cell r="A14330">
            <v>103127</v>
          </cell>
          <cell r="B14330" t="str">
            <v>ASSENTAMENTO DE CONEXÃO COM 3 ACESSOS, FERRO FUNDIDO PARA REDE DE ÁGUA, DN 350 MM, JUNTA FLANGEADA (NÃO INCLUI O FORNECIMENTO). AF_09/2021</v>
          </cell>
          <cell r="C14330" t="str">
            <v>UN</v>
          </cell>
          <cell r="D14330">
            <v>388.62</v>
          </cell>
          <cell r="E14330">
            <v>407.54</v>
          </cell>
          <cell r="F14330" t="str">
            <v>SINAPI JUNHO 2025</v>
          </cell>
        </row>
        <row r="14331">
          <cell r="A14331">
            <v>103128</v>
          </cell>
          <cell r="B14331" t="str">
            <v>ASSENTAMENTO DE CONEXÃO COM 3 ACESSOS, FERRO FUNDIDO PARA REDE DE ÁGUA, DN 400 MM, JUNTA FLANGEADA (NÃO INCLUI O FORNECIMENTO). AF_09/2021</v>
          </cell>
          <cell r="C14331" t="str">
            <v>UN</v>
          </cell>
          <cell r="D14331">
            <v>424.07</v>
          </cell>
          <cell r="E14331">
            <v>444.75</v>
          </cell>
          <cell r="F14331" t="str">
            <v>SINAPI JUNHO 2025</v>
          </cell>
        </row>
        <row r="14332">
          <cell r="A14332">
            <v>103129</v>
          </cell>
          <cell r="B14332" t="str">
            <v>ASSENTAMENTO DE CONEXÃO COM 3 ACESSOS, FERRO FUNDIDO PARA REDE DE ÁGUA, DN 450 MM, JUNTA FLANGEADA (NÃO INCLUI O FORNECIMENTO). AF_09/2021</v>
          </cell>
          <cell r="C14332" t="str">
            <v>UN</v>
          </cell>
          <cell r="D14332">
            <v>526.16</v>
          </cell>
          <cell r="E14332">
            <v>551.92999999999995</v>
          </cell>
          <cell r="F14332" t="str">
            <v>SINAPI JUNHO 2025</v>
          </cell>
        </row>
        <row r="14333">
          <cell r="A14333">
            <v>103130</v>
          </cell>
          <cell r="B14333" t="str">
            <v>ASSENTAMENTO DE CONEXÃO COM 3 ACESSOS, FERRO FUNDIDO PARA REDE DE ÁGUA, DN 500 MM, JUNTA FLANGEADA (NÃO INCLUI O FORNECIMENTO). AF_09/2021</v>
          </cell>
          <cell r="C14333" t="str">
            <v>UN</v>
          </cell>
          <cell r="D14333">
            <v>561.6</v>
          </cell>
          <cell r="E14333">
            <v>589.14</v>
          </cell>
          <cell r="F14333" t="str">
            <v>SINAPI JUNHO 2025</v>
          </cell>
        </row>
        <row r="14334">
          <cell r="A14334">
            <v>103131</v>
          </cell>
          <cell r="B14334" t="str">
            <v>ASSENTAMENTO DE CONEXÃO COM 3 ACESSOS, FERRO FUNDIDO PARA REDE DE ÁGUA, DN 600 MM, JUNTA FLANGEADA (NÃO INCLUI O FORNECIMENTO). AF_09/2021</v>
          </cell>
          <cell r="C14334" t="str">
            <v>UN</v>
          </cell>
          <cell r="D14334">
            <v>632.51</v>
          </cell>
          <cell r="E14334">
            <v>663.59</v>
          </cell>
          <cell r="F14334" t="str">
            <v>SINAPI JUNHO 2025</v>
          </cell>
        </row>
        <row r="14335">
          <cell r="A14335">
            <v>103132</v>
          </cell>
          <cell r="B14335" t="str">
            <v>ASSENTAMENTO DE CONEXÃO COM 3 ACESSOS, FERRO FUNDIDO PARA REDE DE ÁGUA, DN 700 MM, JUNTA FLANGEADA (NÃO INCLUI O FORNECIMENTO). AF_09/2021</v>
          </cell>
          <cell r="C14335" t="str">
            <v>UN</v>
          </cell>
          <cell r="D14335">
            <v>770.02</v>
          </cell>
          <cell r="E14335">
            <v>807.98</v>
          </cell>
          <cell r="F14335" t="str">
            <v>SINAPI JUNHO 2025</v>
          </cell>
        </row>
        <row r="14336">
          <cell r="A14336">
            <v>103121</v>
          </cell>
          <cell r="B14336" t="str">
            <v>ASSENTAMENTO DE CONEXÃO COM 3 ACESSOS, FERRO FUNDIDO PARA REDE DE ÁGUA, DN 80 MM, JUNTA FLANGEADA (NÃO INCLUI O FORNECIMENTO). AF_09/2021</v>
          </cell>
          <cell r="C14336" t="str">
            <v>UN</v>
          </cell>
          <cell r="D14336">
            <v>63.94</v>
          </cell>
          <cell r="E14336">
            <v>66.62</v>
          </cell>
          <cell r="F14336" t="str">
            <v>SINAPI JUNHO 2025</v>
          </cell>
        </row>
        <row r="14337">
          <cell r="A14337">
            <v>103133</v>
          </cell>
          <cell r="B14337" t="str">
            <v>ASSENTAMENTO DE CONEXÃO COM 3 ACESSOS, FERRO FUNDIDO PARA REDE DE ÁGUA, DN 800 MM, JUNTA FLANGEADA (NÃO INCLUI O FORNECIMENTO). AF_09/2021</v>
          </cell>
          <cell r="C14337" t="str">
            <v>UN</v>
          </cell>
          <cell r="D14337">
            <v>840.94</v>
          </cell>
          <cell r="E14337">
            <v>882.44</v>
          </cell>
          <cell r="F14337" t="str">
            <v>SINAPI JUNHO 2025</v>
          </cell>
        </row>
        <row r="14338">
          <cell r="A14338">
            <v>103134</v>
          </cell>
          <cell r="B14338" t="str">
            <v>ASSENTAMENTO DE CONEXÃO COM 3 ACESSOS, FERRO FUNDIDO PARA REDE DE ÁGUA, DN 900 MM, JUNTA FLANGEADA (NÃO INCLUI O FORNECIMENTO). AF_09/2021</v>
          </cell>
          <cell r="C14338" t="str">
            <v>UN</v>
          </cell>
          <cell r="D14338">
            <v>978.46</v>
          </cell>
          <cell r="E14338">
            <v>1026.8399999999999</v>
          </cell>
          <cell r="F14338" t="str">
            <v>SINAPI JUNHO 2025</v>
          </cell>
        </row>
        <row r="14339">
          <cell r="A14339">
            <v>103090</v>
          </cell>
          <cell r="B14339" t="str">
            <v>ASSENTAMENTO DE TUBO DE FERRO FUNDIDO PARA REDE DE ÁGUA, DN 100 MM, JUNTA FLANGEADA (NÃO INCLUI O FORNECIMENTO). AF_09/2021</v>
          </cell>
          <cell r="C14339" t="str">
            <v>M</v>
          </cell>
          <cell r="D14339">
            <v>13.89</v>
          </cell>
          <cell r="E14339">
            <v>14.56</v>
          </cell>
          <cell r="F14339" t="str">
            <v>SINAPI JUNHO 2025</v>
          </cell>
        </row>
        <row r="14340">
          <cell r="A14340">
            <v>103103</v>
          </cell>
          <cell r="B14340" t="str">
            <v>ASSENTAMENTO DE TUBO DE FERRO FUNDIDO PARA REDE DE ÁGUA, DN 1000 MM, JUNTA FLANGEADA (NÃO INCLUI O FORNECIMENTO). AF_09/2021</v>
          </cell>
          <cell r="C14340" t="str">
            <v>M</v>
          </cell>
          <cell r="D14340">
            <v>136.58000000000001</v>
          </cell>
          <cell r="E14340">
            <v>143.72999999999999</v>
          </cell>
          <cell r="F14340" t="str">
            <v>SINAPI JUNHO 2025</v>
          </cell>
        </row>
        <row r="14341">
          <cell r="A14341">
            <v>103104</v>
          </cell>
          <cell r="B14341" t="str">
            <v>ASSENTAMENTO DE TUBO DE FERRO FUNDIDO PARA REDE DE ÁGUA, DN 1200 MM, JUNTA FLANGEADA (NÃO INCLUI O FORNECIMENTO). AF_09/2021</v>
          </cell>
          <cell r="C14341" t="str">
            <v>M</v>
          </cell>
          <cell r="D14341">
            <v>163.36000000000001</v>
          </cell>
          <cell r="E14341">
            <v>171.91</v>
          </cell>
          <cell r="F14341" t="str">
            <v>SINAPI JUNHO 2025</v>
          </cell>
        </row>
        <row r="14342">
          <cell r="A14342">
            <v>103091</v>
          </cell>
          <cell r="B14342" t="str">
            <v>ASSENTAMENTO DE TUBO DE FERRO FUNDIDO PARA REDE DE ÁGUA, DN 150 MM, JUNTA FLANGEADA (NÃO INCLUI O FORNECIMENTO). AF_09/2021</v>
          </cell>
          <cell r="C14342" t="str">
            <v>M</v>
          </cell>
          <cell r="D14342">
            <v>19.53</v>
          </cell>
          <cell r="E14342">
            <v>20.51</v>
          </cell>
          <cell r="F14342" t="str">
            <v>SINAPI JUNHO 2025</v>
          </cell>
        </row>
        <row r="14343">
          <cell r="A14343">
            <v>103092</v>
          </cell>
          <cell r="B14343" t="str">
            <v>ASSENTAMENTO DE TUBO DE FERRO FUNDIDO PARA REDE DE ÁGUA, DN 200 MM, JUNTA FLANGEADA (NÃO INCLUI O FORNECIMENTO). AF_09/2021</v>
          </cell>
          <cell r="C14343" t="str">
            <v>M</v>
          </cell>
          <cell r="D14343">
            <v>25.17</v>
          </cell>
          <cell r="E14343">
            <v>26.46</v>
          </cell>
          <cell r="F14343" t="str">
            <v>SINAPI JUNHO 2025</v>
          </cell>
        </row>
        <row r="14344">
          <cell r="A14344">
            <v>103093</v>
          </cell>
          <cell r="B14344" t="str">
            <v>ASSENTAMENTO DE TUBO DE FERRO FUNDIDO PARA REDE DE ÁGUA, DN 250 MM, JUNTA FLANGEADA (NÃO INCLUI O FORNECIMENTO). AF_09/2021</v>
          </cell>
          <cell r="C14344" t="str">
            <v>M</v>
          </cell>
          <cell r="D14344">
            <v>38.49</v>
          </cell>
          <cell r="E14344">
            <v>40.46</v>
          </cell>
          <cell r="F14344" t="str">
            <v>SINAPI JUNHO 2025</v>
          </cell>
        </row>
        <row r="14345">
          <cell r="A14345">
            <v>103094</v>
          </cell>
          <cell r="B14345" t="str">
            <v>ASSENTAMENTO DE TUBO DE FERRO FUNDIDO PARA REDE DE ÁGUA, DN 300 MM, JUNTA FLANGEADA (NÃO INCLUI O FORNECIMENTO). AF_09/2021</v>
          </cell>
          <cell r="C14345" t="str">
            <v>M</v>
          </cell>
          <cell r="D14345">
            <v>44.18</v>
          </cell>
          <cell r="E14345">
            <v>46.44</v>
          </cell>
          <cell r="F14345" t="str">
            <v>SINAPI JUNHO 2025</v>
          </cell>
        </row>
        <row r="14346">
          <cell r="A14346">
            <v>103095</v>
          </cell>
          <cell r="B14346" t="str">
            <v>ASSENTAMENTO DE TUBO DE FERRO FUNDIDO PARA REDE DE ÁGUA, DN 350 MM, JUNTA FLANGEADA (NÃO INCLUI O FORNECIMENTO). AF_09/2021</v>
          </cell>
          <cell r="C14346" t="str">
            <v>M</v>
          </cell>
          <cell r="D14346">
            <v>57.45</v>
          </cell>
          <cell r="E14346">
            <v>60.42</v>
          </cell>
          <cell r="F14346" t="str">
            <v>SINAPI JUNHO 2025</v>
          </cell>
        </row>
        <row r="14347">
          <cell r="A14347">
            <v>103096</v>
          </cell>
          <cell r="B14347" t="str">
            <v>ASSENTAMENTO DE TUBO DE FERRO FUNDIDO PARA REDE DE ÁGUA, DN 400 MM, JUNTA FLANGEADA (NÃO INCLUI O FORNECIMENTO). AF_09/2021</v>
          </cell>
          <cell r="C14347" t="str">
            <v>M</v>
          </cell>
          <cell r="D14347">
            <v>63.14</v>
          </cell>
          <cell r="E14347">
            <v>66.400000000000006</v>
          </cell>
          <cell r="F14347" t="str">
            <v>SINAPI JUNHO 2025</v>
          </cell>
        </row>
        <row r="14348">
          <cell r="A14348">
            <v>103097</v>
          </cell>
          <cell r="B14348" t="str">
            <v>ASSENTAMENTO DE TUBO DE FERRO FUNDIDO PARA REDE DE ÁGUA, DN 450 MM, JUNTA FLANGEADA (NÃO INCLUI O FORNECIMENTO). AF_09/2021</v>
          </cell>
          <cell r="C14348" t="str">
            <v>M</v>
          </cell>
          <cell r="D14348">
            <v>76.44</v>
          </cell>
          <cell r="E14348">
            <v>80.38</v>
          </cell>
          <cell r="F14348" t="str">
            <v>SINAPI JUNHO 2025</v>
          </cell>
        </row>
        <row r="14349">
          <cell r="A14349">
            <v>103098</v>
          </cell>
          <cell r="B14349" t="str">
            <v>ASSENTAMENTO DE TUBO DE FERRO FUNDIDO PARA REDE DE ÁGUA, DN 500 MM, JUNTA FLANGEADA (NÃO INCLUI O FORNECIMENTO). AF_09/2021</v>
          </cell>
          <cell r="C14349" t="str">
            <v>M</v>
          </cell>
          <cell r="D14349">
            <v>82.12</v>
          </cell>
          <cell r="E14349">
            <v>86.35</v>
          </cell>
          <cell r="F14349" t="str">
            <v>SINAPI JUNHO 2025</v>
          </cell>
        </row>
        <row r="14350">
          <cell r="A14350">
            <v>103099</v>
          </cell>
          <cell r="B14350" t="str">
            <v>ASSENTAMENTO DE TUBO DE FERRO FUNDIDO PARA REDE DE ÁGUA, DN 600 MM, JUNTA FLANGEADA (NÃO INCLUI O FORNECIMENTO). AF_09/2021</v>
          </cell>
          <cell r="C14350" t="str">
            <v>M</v>
          </cell>
          <cell r="D14350">
            <v>93.42</v>
          </cell>
          <cell r="E14350">
            <v>98.26</v>
          </cell>
          <cell r="F14350" t="str">
            <v>SINAPI JUNHO 2025</v>
          </cell>
        </row>
        <row r="14351">
          <cell r="A14351">
            <v>103100</v>
          </cell>
          <cell r="B14351" t="str">
            <v>ASSENTAMENTO DE TUBO DE FERRO FUNDIDO PARA REDE DE ÁGUA, DN 700 MM, JUNTA FLANGEADA (NÃO INCLUI O FORNECIMENTO). AF_09/2021</v>
          </cell>
          <cell r="C14351" t="str">
            <v>M</v>
          </cell>
          <cell r="D14351">
            <v>99.71</v>
          </cell>
          <cell r="E14351">
            <v>104.89</v>
          </cell>
          <cell r="F14351" t="str">
            <v>SINAPI JUNHO 2025</v>
          </cell>
        </row>
        <row r="14352">
          <cell r="A14352">
            <v>103089</v>
          </cell>
          <cell r="B14352" t="str">
            <v>ASSENTAMENTO DE TUBO DE FERRO FUNDIDO PARA REDE DE ÁGUA, DN 80 MM, JUNTA FLANGEADA (NÃO INCLUI O FORNECIMENTO). AF_09/2021</v>
          </cell>
          <cell r="C14352" t="str">
            <v>M</v>
          </cell>
          <cell r="D14352">
            <v>11.61</v>
          </cell>
          <cell r="E14352">
            <v>12.17</v>
          </cell>
          <cell r="F14352" t="str">
            <v>SINAPI JUNHO 2025</v>
          </cell>
        </row>
        <row r="14353">
          <cell r="A14353">
            <v>103101</v>
          </cell>
          <cell r="B14353" t="str">
            <v>ASSENTAMENTO DE TUBO DE FERRO FUNDIDO PARA REDE DE ÁGUA, DN 800 MM, JUNTA FLANGEADA (NÃO INCLUI O FORNECIMENTO). AF_09/2021</v>
          </cell>
          <cell r="C14353" t="str">
            <v>M</v>
          </cell>
          <cell r="D14353">
            <v>109.82</v>
          </cell>
          <cell r="E14353">
            <v>115.55</v>
          </cell>
          <cell r="F14353" t="str">
            <v>SINAPI JUNHO 2025</v>
          </cell>
        </row>
        <row r="14354">
          <cell r="A14354">
            <v>103102</v>
          </cell>
          <cell r="B14354" t="str">
            <v>ASSENTAMENTO DE TUBO DE FERRO FUNDIDO PARA REDE DE ÁGUA, DN 900 MM, JUNTA FLANGEADA (NÃO INCLUI O FORNECIMENTO). AF_09/2021</v>
          </cell>
          <cell r="C14354" t="str">
            <v>M</v>
          </cell>
          <cell r="D14354">
            <v>126.49</v>
          </cell>
          <cell r="E14354">
            <v>133.07</v>
          </cell>
          <cell r="F14354" t="str">
            <v>SINAPI JUNHO 2025</v>
          </cell>
        </row>
        <row r="14355">
          <cell r="A14355">
            <v>101112</v>
          </cell>
          <cell r="B14355" t="str">
            <v>ALARGAMENTO DE BASE DE TUBULÃO A CÉU ABERTO, ESCAVAÇÃO MANUAL, CONCRETO FEITO EM OBRA E LANÇADO COM JERICA. AF_05/2020</v>
          </cell>
          <cell r="C14355" t="str">
            <v>M3</v>
          </cell>
          <cell r="D14355">
            <v>903.25</v>
          </cell>
          <cell r="E14355">
            <v>939</v>
          </cell>
          <cell r="F14355" t="str">
            <v>SINAPI JUNHO 2025</v>
          </cell>
        </row>
        <row r="14356">
          <cell r="A14356">
            <v>101113</v>
          </cell>
          <cell r="B14356" t="str">
            <v>ALARGAMENTO DE BASE DE TUBULÃO A CÉU ABERTO, ESCAVAÇÃO MANUAL, CONCRETO USINADO E LANÇADO COM BOMBA OU DIRETAMENTE DO CAMINHÃO (EXCLUSIVE BOMBEAMENTO). AF_05/2020</v>
          </cell>
          <cell r="C14356" t="str">
            <v>M3</v>
          </cell>
          <cell r="D14356">
            <v>872.63</v>
          </cell>
          <cell r="E14356">
            <v>897.81</v>
          </cell>
          <cell r="F14356" t="str">
            <v>SINAPI JUNHO 2025</v>
          </cell>
        </row>
        <row r="14357">
          <cell r="A14357">
            <v>101098</v>
          </cell>
          <cell r="B14357" t="str">
            <v>TUBULÃO A CÉU ABERTO, DIÂMETRO DO FUSTE DE 100CM, ESCAVAÇÃO MANUAL, SEM ALARGAMENTO DE BASE, CONCRETO FEITO EM OBRA E LANÇADO COM JERICA. AF_05/2020</v>
          </cell>
          <cell r="C14357" t="str">
            <v>M3</v>
          </cell>
          <cell r="D14357">
            <v>1096.05</v>
          </cell>
          <cell r="E14357">
            <v>1139.93</v>
          </cell>
          <cell r="F14357" t="str">
            <v>SINAPI JUNHO 2025</v>
          </cell>
        </row>
        <row r="14358">
          <cell r="A14358">
            <v>101106</v>
          </cell>
          <cell r="B14358" t="str">
            <v>TUBULÃO A CÉU ABERTO, DIÂMETRO DO FUSTE DE 100CM, ESCAVAÇÃO MANUAL, SEM ALARGAMENTO DE BASE, CONCRETO USINADO E LANÇADO COM BOMBA OU DIRETAMENTE DO CAMINHÃO (EXCLUSIVE BOMBEAMENTO). AF_05/2020</v>
          </cell>
          <cell r="C14358" t="str">
            <v>M3</v>
          </cell>
          <cell r="D14358">
            <v>1063.67</v>
          </cell>
          <cell r="E14358">
            <v>1097.24</v>
          </cell>
          <cell r="F14358" t="str">
            <v>SINAPI JUNHO 2025</v>
          </cell>
        </row>
        <row r="14359">
          <cell r="A14359">
            <v>101102</v>
          </cell>
          <cell r="B14359" t="str">
            <v>TUBULÃO A CÉU ABERTO, DIÂMETRO DO FUSTE DE 100CM, ESCAVAÇÃO MECÂNICA, SEM ALARGAMENTO DE BASE, CONCRETO FEITO EM OBRA E LANÇADO COM JERICA (EXCLUSIVE MOBILIZAÇÃO E DESMOBILIZAÇÃO). AF_05/2020</v>
          </cell>
          <cell r="C14359" t="str">
            <v>M3</v>
          </cell>
          <cell r="D14359">
            <v>895.22</v>
          </cell>
          <cell r="E14359">
            <v>912.29</v>
          </cell>
          <cell r="F14359" t="str">
            <v>SINAPI JUNHO 2025</v>
          </cell>
        </row>
        <row r="14360">
          <cell r="A14360">
            <v>101110</v>
          </cell>
          <cell r="B14360" t="str">
            <v>TUBULÃO A CÉU ABERTO, DIÂMETRO DO FUSTE DE 100CM, ESCAVAÇÃO MECÂNICA, SEM ALARGAMENTO DE BASE, CONCRETO USINADO E LANÇADO COM BOMBA OU DIRETAMENTE DO CAMINHÃO (EXCLUSIVE BOMBEAMENTO, MOBILIZAÇÃO E DESMOBILIZAÇÃO). AF_05/2020</v>
          </cell>
          <cell r="C14360" t="str">
            <v>M3</v>
          </cell>
          <cell r="D14360">
            <v>857.56</v>
          </cell>
          <cell r="E14360">
            <v>863.68</v>
          </cell>
          <cell r="F14360" t="str">
            <v>SINAPI JUNHO 2025</v>
          </cell>
        </row>
        <row r="14361">
          <cell r="A14361">
            <v>101099</v>
          </cell>
          <cell r="B14361" t="str">
            <v>TUBULÃO A CÉU ABERTO, DIÂMETRO DO FUSTE DE 120CM, ESCAVAÇÃO MANUAL, SEM ALARGAMENTO DE BASE, CONCRETO FEITO EM OBRA E LANÇADO COM JERICA. AF_05/2020</v>
          </cell>
          <cell r="C14361" t="str">
            <v>M3</v>
          </cell>
          <cell r="D14361">
            <v>1007.68</v>
          </cell>
          <cell r="E14361">
            <v>1046.03</v>
          </cell>
          <cell r="F14361" t="str">
            <v>SINAPI JUNHO 2025</v>
          </cell>
        </row>
        <row r="14362">
          <cell r="A14362">
            <v>101107</v>
          </cell>
          <cell r="B14362" t="str">
            <v>TUBULÃO A CÉU ABERTO, DIÂMETRO DO FUSTE DE 120CM, ESCAVAÇÃO MANUAL, SEM ALARGAMENTO DE BASE, CONCRETO USINADO E LANÇADO COM BOMBA OU DIRETAMENTE DO CAMINHÃO (EXCLUSIVE BOMBEAMENTO). AF_05/2020</v>
          </cell>
          <cell r="C14362" t="str">
            <v>M3</v>
          </cell>
          <cell r="D14362">
            <v>976.88</v>
          </cell>
          <cell r="E14362">
            <v>1005.32</v>
          </cell>
          <cell r="F14362" t="str">
            <v>SINAPI JUNHO 2025</v>
          </cell>
        </row>
        <row r="14363">
          <cell r="A14363">
            <v>101103</v>
          </cell>
          <cell r="B14363" t="str">
            <v>TUBULÃO A CÉU ABERTO, DIÂMETRO DO FUSTE DE 120CM, ESCAVAÇÃO MECÂNICA, SEM ALARGAMENTO DE BASE, CONCRETO FEITO EM OBRA E LANÇADO COM JERICA (EXCLUSIVE MOBILIZAÇÃO E DESMOBILIZAÇÃO). AF_05/2020</v>
          </cell>
          <cell r="C14363" t="str">
            <v>M3</v>
          </cell>
          <cell r="D14363">
            <v>843.46</v>
          </cell>
          <cell r="E14363">
            <v>859.37</v>
          </cell>
          <cell r="F14363" t="str">
            <v>SINAPI JUNHO 2025</v>
          </cell>
        </row>
        <row r="14364">
          <cell r="A14364">
            <v>101111</v>
          </cell>
          <cell r="B14364" t="str">
            <v>TUBULÃO A CÉU ABERTO, DIÂMETRO DO FUSTE DE 120CM, ESCAVAÇÃO MECÂNICA, SEM ALARGAMENTO DE BASE, CONCRETO USINADO E LANÇADO COM BOMBA OU DIRETAMENTE DO CAMINHÃO (EXCLUSIVE BOMBEAMENTO, MOBILIZAÇÃO E DESMOBILIZAÇÃO). AF_05/2020</v>
          </cell>
          <cell r="C14364" t="str">
            <v>M3</v>
          </cell>
          <cell r="D14364">
            <v>808.09</v>
          </cell>
          <cell r="E14364">
            <v>813.55</v>
          </cell>
          <cell r="F14364" t="str">
            <v>SINAPI JUNHO 2025</v>
          </cell>
        </row>
        <row r="14365">
          <cell r="A14365">
            <v>101096</v>
          </cell>
          <cell r="B14365" t="str">
            <v>TUBULÃO A CÉU ABERTO, DIÂMETRO DO FUSTE DE 70CM, ESCAVAÇÃO MANUAL, SEM ALARGAMENTO DE BASE, CONCRETO FEITO EM OBRA E LANÇADO COM JERICA. AF_05/2020</v>
          </cell>
          <cell r="C14365" t="str">
            <v>M3</v>
          </cell>
          <cell r="D14365">
            <v>1240.4000000000001</v>
          </cell>
          <cell r="E14365">
            <v>1298.33</v>
          </cell>
          <cell r="F14365" t="str">
            <v>SINAPI JUNHO 2025</v>
          </cell>
        </row>
        <row r="14366">
          <cell r="A14366">
            <v>101104</v>
          </cell>
          <cell r="B14366" t="str">
            <v>TUBULÃO A CÉU ABERTO, DIÂMETRO DO FUSTE DE 70CM, ESCAVAÇÃO MANUAL, SEM ALARGAMENTO DE BASE, CONCRETO USINADO E LANÇADO COM BOMBA OU DIRETAMENTE DO CAMINHÃO (EXCLUSIVE BOMBEAMENTO). AF_05/2020</v>
          </cell>
          <cell r="C14366" t="str">
            <v>M3</v>
          </cell>
          <cell r="D14366">
            <v>1205.54</v>
          </cell>
          <cell r="E14366">
            <v>1252.6400000000001</v>
          </cell>
          <cell r="F14366" t="str">
            <v>SINAPI JUNHO 2025</v>
          </cell>
        </row>
        <row r="14367">
          <cell r="A14367">
            <v>101100</v>
          </cell>
          <cell r="B14367" t="str">
            <v>TUBULÃO A CÉU ABERTO, DIÂMETRO DO FUSTE DE 70CM, ESCAVAÇÃO MECÂNICA, SEM ALARGAMENTO DE BASE, CONCRETO FEITO EM OBRA E LANÇADO COM JERICA. AF_05/2020</v>
          </cell>
          <cell r="C14367" t="str">
            <v>M3</v>
          </cell>
          <cell r="D14367">
            <v>942.35</v>
          </cell>
          <cell r="E14367">
            <v>961.78</v>
          </cell>
          <cell r="F14367" t="str">
            <v>SINAPI JUNHO 2025</v>
          </cell>
        </row>
        <row r="14368">
          <cell r="A14368">
            <v>101108</v>
          </cell>
          <cell r="B14368" t="str">
            <v>TUBULÃO A CÉU ABERTO, DIÂMETRO DO FUSTE DE 70CM, ESCAVAÇÃO MECÂNICA, SEM ALARGAMENTO DE BASE, CONCRETO USINADO E LANÇADO COM BOMBA OU DIRETAMENTE DO CAMINHÃO (EXCLUSIVE BOMBEAMENTO, MOBILIZAÇÃO E DESMOBILIZAÇÃO). AF_05/2020</v>
          </cell>
          <cell r="C14368" t="str">
            <v>M3</v>
          </cell>
          <cell r="D14368">
            <v>901.13</v>
          </cell>
          <cell r="E14368">
            <v>908.99</v>
          </cell>
          <cell r="F14368" t="str">
            <v>SINAPI JUNHO 2025</v>
          </cell>
        </row>
        <row r="14369">
          <cell r="A14369">
            <v>101097</v>
          </cell>
          <cell r="B14369" t="str">
            <v>TUBULÃO A CÉU ABERTO, DIÂMETRO DO FUSTE DE 80CM, ESCAVAÇÃO MANUAL, SEM ALARGAMENTO DE BASE, CONCRETO FEITO EM OBRA E LANÇADO COM JERICA. AF_05/2020</v>
          </cell>
          <cell r="C14369" t="str">
            <v>M3</v>
          </cell>
          <cell r="D14369">
            <v>1176.95</v>
          </cell>
          <cell r="E14369">
            <v>1228.9100000000001</v>
          </cell>
          <cell r="F14369" t="str">
            <v>SINAPI JUNHO 2025</v>
          </cell>
        </row>
        <row r="14370">
          <cell r="A14370">
            <v>101105</v>
          </cell>
          <cell r="B14370" t="str">
            <v>TUBULÃO A CÉU ABERTO, DIÂMETRO DO FUSTE DE 80CM, ESCAVAÇÃO MANUAL, SEM ALARGAMENTO DE BASE, CONCRETO USINADO E LANÇADO COM BOMBA OU DIRETAMENTE DO CAMINHÃO (EXCLUSIVE BOMBEAMENTO). AF_05/2020</v>
          </cell>
          <cell r="C14370" t="str">
            <v>M3</v>
          </cell>
          <cell r="D14370">
            <v>1142.9000000000001</v>
          </cell>
          <cell r="E14370">
            <v>1184.22</v>
          </cell>
          <cell r="F14370" t="str">
            <v>SINAPI JUNHO 2025</v>
          </cell>
        </row>
        <row r="14371">
          <cell r="A14371">
            <v>101101</v>
          </cell>
          <cell r="B14371" t="str">
            <v>TUBULÃO A CÉU ABERTO, DIÂMETRO DO FUSTE DE 80CM, ESCAVAÇÃO MECÂNICA, SEM ALARGAMENTO DE BASE, CONCRETO FEITO EM OBRA E LANÇADO COM JERICA (EXCLUSIVE MOBILIZAÇÃO E DESMOBILIZAÇÃO). AF_05/2020</v>
          </cell>
          <cell r="C14371" t="str">
            <v>M3</v>
          </cell>
          <cell r="D14371">
            <v>919.74</v>
          </cell>
          <cell r="E14371">
            <v>938.15</v>
          </cell>
          <cell r="F14371" t="str">
            <v>SINAPI JUNHO 2025</v>
          </cell>
        </row>
        <row r="14372">
          <cell r="A14372">
            <v>101109</v>
          </cell>
          <cell r="B14372" t="str">
            <v>TUBULÃO A CÉU ABERTO, DIÂMETRO DO FUSTE DE 80CM, ESCAVAÇÃO MECÂNICA, SEM ALARGAMENTO DE BASE, CONCRETO USINADO E LANÇADO COM BOMBA OU DIRETAMENTE DO CAMINHÃO (EXCLUSIVE BOMBEAMENTO, MOBILIZAÇÃO E DESMOBILIZAÇÃO). AF_05/2020</v>
          </cell>
          <cell r="C14372" t="str">
            <v>M3</v>
          </cell>
          <cell r="D14372">
            <v>879.68</v>
          </cell>
          <cell r="E14372">
            <v>886.74</v>
          </cell>
          <cell r="F14372" t="str">
            <v>SINAPI JUNHO 2025</v>
          </cell>
        </row>
        <row r="14373">
          <cell r="A14373">
            <v>96393</v>
          </cell>
          <cell r="B14373" t="str">
            <v>USINAGEM DE BRITA GRADUADA SIMPLES. AF_03/2020</v>
          </cell>
          <cell r="C14373" t="str">
            <v>M3</v>
          </cell>
          <cell r="D14373">
            <v>159.69999999999999</v>
          </cell>
          <cell r="E14373">
            <v>159.9</v>
          </cell>
          <cell r="F14373" t="str">
            <v>SINAPI JUNHO 2025</v>
          </cell>
        </row>
        <row r="14374">
          <cell r="A14374">
            <v>96394</v>
          </cell>
          <cell r="B14374" t="str">
            <v>USINAGEM DE BRITA GRADUADA TRATADA COM CIMENTO. AF_03/2020</v>
          </cell>
          <cell r="C14374" t="str">
            <v>M3</v>
          </cell>
          <cell r="D14374">
            <v>218.04</v>
          </cell>
          <cell r="E14374">
            <v>218.24</v>
          </cell>
          <cell r="F14374" t="str">
            <v>SINAPI JUNHO 2025</v>
          </cell>
        </row>
        <row r="14375">
          <cell r="A14375">
            <v>104363</v>
          </cell>
          <cell r="B14375" t="str">
            <v>USINAGEM DE CONCRETO ASFÁLTICO COM CAP 50/70 PARA CAMADA DE ROLAMENTO, PADRÃO DNIT FAIXA C, EM USINA DE ASFALTO GRAVIMÉTRICA DE 150 TON/H. AF_03/2020</v>
          </cell>
          <cell r="C14375" t="str">
            <v>T</v>
          </cell>
          <cell r="D14375">
            <v>0</v>
          </cell>
          <cell r="E14375">
            <v>0</v>
          </cell>
          <cell r="F14375" t="str">
            <v>SINAPI JUNHO 2025</v>
          </cell>
        </row>
        <row r="14376">
          <cell r="A14376">
            <v>104360</v>
          </cell>
          <cell r="B14376" t="str">
            <v>USINAGEM DE CONCRETO ASFÁLTICO COM CAP 50/70, PARA CAMADA DE BINDER, PADRÃO DNIT FAIXA B, EM USINA DE ASFALTO CONTÍNUA DE 140 TON/H. AF_03/2020</v>
          </cell>
          <cell r="C14376" t="str">
            <v>T</v>
          </cell>
          <cell r="D14376">
            <v>0</v>
          </cell>
          <cell r="E14376">
            <v>0</v>
          </cell>
          <cell r="F14376" t="str">
            <v>SINAPI JUNHO 2025</v>
          </cell>
        </row>
        <row r="14377">
          <cell r="A14377">
            <v>104358</v>
          </cell>
          <cell r="B14377" t="str">
            <v>USINAGEM DE CONCRETO ASFÁLTICO COM CAP 50/70, PARA CAMADA DE BINDER, PADRÃO DNIT FAIXA B, EM USINA DE ASFALTO CONTÍNUA DE 80 TON/H. AF_03/2020</v>
          </cell>
          <cell r="C14377" t="str">
            <v>T</v>
          </cell>
          <cell r="D14377">
            <v>0</v>
          </cell>
          <cell r="E14377">
            <v>0</v>
          </cell>
          <cell r="F14377" t="str">
            <v>SINAPI JUNHO 2025</v>
          </cell>
        </row>
        <row r="14378">
          <cell r="A14378">
            <v>104362</v>
          </cell>
          <cell r="B14378" t="str">
            <v>USINAGEM DE CONCRETO ASFÁLTICO COM CAP 50/70, PARA CAMADA DE BINDER, PADRÃO DNIT FAIXA B, EM USINA DE ASFALTO GRAVIMÉTRICA DE 150 TON/H. AF_03/2020</v>
          </cell>
          <cell r="C14378" t="str">
            <v>T</v>
          </cell>
          <cell r="D14378">
            <v>0</v>
          </cell>
          <cell r="E14378">
            <v>0</v>
          </cell>
          <cell r="F14378" t="str">
            <v>SINAPI JUNHO 2025</v>
          </cell>
        </row>
        <row r="14379">
          <cell r="A14379">
            <v>104361</v>
          </cell>
          <cell r="B14379" t="str">
            <v>USINAGEM DE CONCRETO ASFÁLTICO COM CAP 50/70, PARA CAMADA DE ROLAMENTO, PADRÃO DNIT FAIXA C, EM USINA DE ASFALTO CONTÍNUA DE 140 TON/H. AF_03/2020</v>
          </cell>
          <cell r="C14379" t="str">
            <v>T</v>
          </cell>
          <cell r="D14379">
            <v>0</v>
          </cell>
          <cell r="E14379">
            <v>0</v>
          </cell>
          <cell r="F14379" t="str">
            <v>SINAPI JUNHO 2025</v>
          </cell>
        </row>
        <row r="14380">
          <cell r="A14380">
            <v>104359</v>
          </cell>
          <cell r="B14380" t="str">
            <v>USINAGEM DE CONCRETO ASFÁLTICO COM CAP 50/70, PARA CAMADA DE ROLAMENTO, PADRÃO DNIT FAIXA C, EM USINA DE ASFALTO CONTÍNUA DE 80 TON/H. AF_03/2020</v>
          </cell>
          <cell r="C14380" t="str">
            <v>T</v>
          </cell>
          <cell r="D14380">
            <v>0</v>
          </cell>
          <cell r="E14380">
            <v>0</v>
          </cell>
          <cell r="F14380" t="str">
            <v>SINAPI JUNHO 2025</v>
          </cell>
        </row>
        <row r="14381">
          <cell r="A14381">
            <v>96395</v>
          </cell>
          <cell r="B14381" t="str">
            <v>USINAGEM DE CONCRETO PARA COMPACTAÇÃO COM ROLO. AF_03/2020</v>
          </cell>
          <cell r="C14381" t="str">
            <v>M3</v>
          </cell>
          <cell r="D14381">
            <v>299.27999999999997</v>
          </cell>
          <cell r="E14381">
            <v>299.62</v>
          </cell>
          <cell r="F14381" t="str">
            <v>SINAPI JUNHO 2025</v>
          </cell>
        </row>
        <row r="14382">
          <cell r="A14382">
            <v>104373</v>
          </cell>
          <cell r="B14382" t="str">
            <v>USINAGEM DE PRÉ MISTURADO A FRIO, PARA CAMADA DE BINDER, PADRÃO DNIT FAIXA B. AF_03/2020</v>
          </cell>
          <cell r="C14382" t="str">
            <v>T</v>
          </cell>
          <cell r="D14382">
            <v>0</v>
          </cell>
          <cell r="E14382">
            <v>0</v>
          </cell>
          <cell r="F14382" t="str">
            <v>SINAPI JUNHO 2025</v>
          </cell>
        </row>
        <row r="14383">
          <cell r="A14383">
            <v>104374</v>
          </cell>
          <cell r="B14383" t="str">
            <v>USINAGEM DE PRÉ MISTURADO A FRIO, PARA CAMADA DE ROLAMENTO, PADRÃO DNIT FAIXA C. AF_03/2020</v>
          </cell>
          <cell r="C14383" t="str">
            <v>T</v>
          </cell>
          <cell r="D14383">
            <v>0</v>
          </cell>
          <cell r="E14383">
            <v>0</v>
          </cell>
          <cell r="F14383" t="str">
            <v>SINAPI JUNHO 2025</v>
          </cell>
        </row>
        <row r="14384">
          <cell r="A14384">
            <v>105034</v>
          </cell>
          <cell r="B14384" t="str">
            <v>CINTA DE AMARRAÇÃO DE ALVENARIA MOLDADA IN LOCO COM UTILIZAÇÃO DE BLOCOS CANALETA, ESPESSURA DE *10* CM. AF_03/2024</v>
          </cell>
          <cell r="C14384" t="str">
            <v>M</v>
          </cell>
          <cell r="D14384">
            <v>40.97</v>
          </cell>
          <cell r="E14384">
            <v>42.26</v>
          </cell>
          <cell r="F14384" t="str">
            <v>SINAPI JUNHO 2025</v>
          </cell>
        </row>
        <row r="14385">
          <cell r="A14385">
            <v>105033</v>
          </cell>
          <cell r="B14385" t="str">
            <v>CINTA DE AMARRAÇÃO DE ALVENARIA MOLDADA IN LOCO COM UTILIZAÇÃO DE BLOCOS CANALETA, ESPESSURA DE *15* CM. AF_03/2024</v>
          </cell>
          <cell r="C14385" t="str">
            <v>M</v>
          </cell>
          <cell r="D14385">
            <v>57.05</v>
          </cell>
          <cell r="E14385">
            <v>58.81</v>
          </cell>
          <cell r="F14385" t="str">
            <v>SINAPI JUNHO 2025</v>
          </cell>
        </row>
        <row r="14386">
          <cell r="A14386">
            <v>93205</v>
          </cell>
          <cell r="B14386" t="str">
            <v>CINTA DE AMARRAÇÃO DE ALVENARIA MOLDADA IN LOCO COM UTILIZAÇÃO DE BLOCOS CANALETA, ESPESSURA DE *20* CM. AF_03/2024</v>
          </cell>
          <cell r="C14386" t="str">
            <v>M</v>
          </cell>
          <cell r="D14386">
            <v>68.69</v>
          </cell>
          <cell r="E14386">
            <v>70.88</v>
          </cell>
          <cell r="F14386" t="str">
            <v>SINAPI JUNHO 2025</v>
          </cell>
        </row>
        <row r="14387">
          <cell r="A14387">
            <v>105032</v>
          </cell>
          <cell r="B14387" t="str">
            <v>CONTRAVERGA MOLDADA IN LOCO COM UTILIZAÇÃO DE BLOCOS CANALETA, ESPESSURA DE *10* CM. AF_03/2024</v>
          </cell>
          <cell r="C14387" t="str">
            <v>M</v>
          </cell>
          <cell r="D14387">
            <v>32.22</v>
          </cell>
          <cell r="E14387">
            <v>32.92</v>
          </cell>
          <cell r="F14387" t="str">
            <v>SINAPI JUNHO 2025</v>
          </cell>
        </row>
        <row r="14388">
          <cell r="A14388">
            <v>105031</v>
          </cell>
          <cell r="B14388" t="str">
            <v>CONTRAVERGA MOLDADA IN LOCO COM UTILIZAÇÃO DE BLOCOS CANALETA, ESPESSURA DE *15* CM. AF_03/2024</v>
          </cell>
          <cell r="C14388" t="str">
            <v>M</v>
          </cell>
          <cell r="D14388">
            <v>47.12</v>
          </cell>
          <cell r="E14388">
            <v>48.2</v>
          </cell>
          <cell r="F14388" t="str">
            <v>SINAPI JUNHO 2025</v>
          </cell>
        </row>
        <row r="14389">
          <cell r="A14389">
            <v>93199</v>
          </cell>
          <cell r="B14389" t="str">
            <v>CONTRAVERGA MOLDADA IN LOCO COM UTILIZAÇÃO DE BLOCOS CANALETA, ESPESSURA DE *20* CM. AF_03/2024</v>
          </cell>
          <cell r="C14389" t="str">
            <v>M</v>
          </cell>
          <cell r="D14389">
            <v>49.86</v>
          </cell>
          <cell r="E14389">
            <v>51.25</v>
          </cell>
          <cell r="F14389" t="str">
            <v>SINAPI JUNHO 2025</v>
          </cell>
        </row>
        <row r="14390">
          <cell r="A14390">
            <v>105030</v>
          </cell>
          <cell r="B14390" t="str">
            <v>CONTRAVERGA MOLDADA IN LOCO EM CONCRETO, ESPESSURA DE *10* CM. AF_03/2024</v>
          </cell>
          <cell r="C14390" t="str">
            <v>M</v>
          </cell>
          <cell r="D14390">
            <v>42.05</v>
          </cell>
          <cell r="E14390">
            <v>43.29</v>
          </cell>
          <cell r="F14390" t="str">
            <v>SINAPI JUNHO 2025</v>
          </cell>
        </row>
        <row r="14391">
          <cell r="A14391">
            <v>105029</v>
          </cell>
          <cell r="B14391" t="str">
            <v>CONTRAVERGA MOLDADA IN LOCO EM CONCRETO, ESPESSURA DE *15* CM. AF_03/2024</v>
          </cell>
          <cell r="C14391" t="str">
            <v>M</v>
          </cell>
          <cell r="D14391">
            <v>49.81</v>
          </cell>
          <cell r="E14391">
            <v>51.36</v>
          </cell>
          <cell r="F14391" t="str">
            <v>SINAPI JUNHO 2025</v>
          </cell>
        </row>
        <row r="14392">
          <cell r="A14392">
            <v>93197</v>
          </cell>
          <cell r="B14392" t="str">
            <v>CONTRAVERGA MOLDADA IN LOCO EM CONCRETO, ESPESSURA DE *20* CM. AF_03/2024</v>
          </cell>
          <cell r="C14392" t="str">
            <v>M</v>
          </cell>
          <cell r="D14392">
            <v>57.58</v>
          </cell>
          <cell r="E14392">
            <v>59.45</v>
          </cell>
          <cell r="F14392" t="str">
            <v>SINAPI JUNHO 2025</v>
          </cell>
        </row>
        <row r="14393">
          <cell r="A14393">
            <v>105040</v>
          </cell>
          <cell r="B14393" t="str">
            <v>CONTRAVERGA PRÉ-FABRICADA, ESPESSURA DE *10* CM. AF_03/2024</v>
          </cell>
          <cell r="C14393" t="str">
            <v>M</v>
          </cell>
          <cell r="D14393">
            <v>32.229999999999997</v>
          </cell>
          <cell r="E14393">
            <v>34.28</v>
          </cell>
          <cell r="F14393" t="str">
            <v>SINAPI JUNHO 2025</v>
          </cell>
        </row>
        <row r="14394">
          <cell r="A14394">
            <v>105039</v>
          </cell>
          <cell r="B14394" t="str">
            <v>CONTRAVERGA PRÉ-FABRICADA, ESPESSURA DE *15* CM. AF_03/2024</v>
          </cell>
          <cell r="C14394" t="str">
            <v>M</v>
          </cell>
          <cell r="D14394">
            <v>47.57</v>
          </cell>
          <cell r="E14394">
            <v>50.62</v>
          </cell>
          <cell r="F14394" t="str">
            <v>SINAPI JUNHO 2025</v>
          </cell>
        </row>
        <row r="14395">
          <cell r="A14395">
            <v>105038</v>
          </cell>
          <cell r="B14395" t="str">
            <v>CONTRAVERGA PRÉ-FABRICADA, ESPESSURA DE *20* CM. AF_03/2024</v>
          </cell>
          <cell r="C14395" t="str">
            <v>M</v>
          </cell>
          <cell r="D14395">
            <v>66.05</v>
          </cell>
          <cell r="E14395">
            <v>70.290000000000006</v>
          </cell>
          <cell r="F14395" t="str">
            <v>SINAPI JUNHO 2025</v>
          </cell>
        </row>
        <row r="14396">
          <cell r="A14396">
            <v>105028</v>
          </cell>
          <cell r="B14396" t="str">
            <v>CONTRAVERGA PRÉ-MOLDADA, ESPESSURA DE *10* CM. AF_03/2024</v>
          </cell>
          <cell r="C14396" t="str">
            <v>M</v>
          </cell>
          <cell r="D14396">
            <v>21.92</v>
          </cell>
          <cell r="E14396">
            <v>22.43</v>
          </cell>
          <cell r="F14396" t="str">
            <v>SINAPI JUNHO 2025</v>
          </cell>
        </row>
        <row r="14397">
          <cell r="A14397">
            <v>105027</v>
          </cell>
          <cell r="B14397" t="str">
            <v>CONTRAVERGA PRÉ-MOLDADA, ESPESSURA DE *15* CM. AF_03/2024</v>
          </cell>
          <cell r="C14397" t="str">
            <v>M</v>
          </cell>
          <cell r="D14397">
            <v>24.95</v>
          </cell>
          <cell r="E14397">
            <v>25.54</v>
          </cell>
          <cell r="F14397" t="str">
            <v>SINAPI JUNHO 2025</v>
          </cell>
        </row>
        <row r="14398">
          <cell r="A14398">
            <v>93194</v>
          </cell>
          <cell r="B14398" t="str">
            <v>CONTRAVERGA PRÉ-MOLDADA, ESPESSURA DE *20* CM. AF_03/2024</v>
          </cell>
          <cell r="C14398" t="str">
            <v>M</v>
          </cell>
          <cell r="D14398">
            <v>28.39</v>
          </cell>
          <cell r="E14398">
            <v>29.07</v>
          </cell>
          <cell r="F14398" t="str">
            <v>SINAPI JUNHO 2025</v>
          </cell>
        </row>
        <row r="14399">
          <cell r="A14399">
            <v>93200</v>
          </cell>
          <cell r="B14399" t="str">
            <v>FIXAÇÃO (ENCUNHAMENTO) DE ALVENARIA DE VEDAÇÃO COM ARGAMASSA APLICADA COM BISNAGA. AF_03/2024</v>
          </cell>
          <cell r="C14399" t="str">
            <v>M</v>
          </cell>
          <cell r="D14399">
            <v>12.18</v>
          </cell>
          <cell r="E14399">
            <v>13.11</v>
          </cell>
          <cell r="F14399" t="str">
            <v>SINAPI JUNHO 2025</v>
          </cell>
        </row>
        <row r="14400">
          <cell r="A14400">
            <v>93203</v>
          </cell>
          <cell r="B14400" t="str">
            <v>FIXAÇÃO (ENCUNHAMENTO) DE ALVENARIA DE VEDAÇÃO COM ESPUMA DE POLIURETANO EXPANSIVA. AF_03/2024</v>
          </cell>
          <cell r="C14400" t="str">
            <v>M</v>
          </cell>
          <cell r="D14400">
            <v>14.35</v>
          </cell>
          <cell r="E14400">
            <v>14.51</v>
          </cell>
          <cell r="F14400" t="str">
            <v>SINAPI JUNHO 2025</v>
          </cell>
        </row>
        <row r="14401">
          <cell r="A14401">
            <v>93202</v>
          </cell>
          <cell r="B14401" t="str">
            <v>FIXAÇÃO (ENCUNHAMENTO) DE ALVENARIA DE VEDAÇÃO COM TIJOLO MACIÇO. AF_03/2024</v>
          </cell>
          <cell r="C14401" t="str">
            <v>M</v>
          </cell>
          <cell r="D14401">
            <v>26.91</v>
          </cell>
          <cell r="E14401">
            <v>28.65</v>
          </cell>
          <cell r="F14401" t="str">
            <v>SINAPI JUNHO 2025</v>
          </cell>
        </row>
        <row r="14402">
          <cell r="A14402">
            <v>105026</v>
          </cell>
          <cell r="B14402" t="str">
            <v>VERGA MOLDADA IN LOCO COM UTILIZAÇÃO DE BLOCOS CANALETA, ESPESSURA DE *10* CM. AF_03/2024</v>
          </cell>
          <cell r="C14402" t="str">
            <v>M</v>
          </cell>
          <cell r="D14402">
            <v>41.9</v>
          </cell>
          <cell r="E14402">
            <v>42.97</v>
          </cell>
          <cell r="F14402" t="str">
            <v>SINAPI JUNHO 2025</v>
          </cell>
        </row>
        <row r="14403">
          <cell r="A14403">
            <v>105025</v>
          </cell>
          <cell r="B14403" t="str">
            <v>VERGA MOLDADA IN LOCO COM UTILIZAÇÃO DE BLOCOS CANALETA, ESPESSURA DE *15* CM. AF_03/2024</v>
          </cell>
          <cell r="C14403" t="str">
            <v>M</v>
          </cell>
          <cell r="D14403">
            <v>58.78</v>
          </cell>
          <cell r="E14403">
            <v>60.42</v>
          </cell>
          <cell r="F14403" t="str">
            <v>SINAPI JUNHO 2025</v>
          </cell>
        </row>
        <row r="14404">
          <cell r="A14404">
            <v>93191</v>
          </cell>
          <cell r="B14404" t="str">
            <v>VERGA MOLDADA IN LOCO COM UTILIZAÇÃO DE BLOCOS CANALETA, ESPESSURA DE *20* CM. AF_03/2024</v>
          </cell>
          <cell r="C14404" t="str">
            <v>M</v>
          </cell>
          <cell r="D14404">
            <v>70.849999999999994</v>
          </cell>
          <cell r="E14404">
            <v>72.930000000000007</v>
          </cell>
          <cell r="F14404" t="str">
            <v>SINAPI JUNHO 2025</v>
          </cell>
        </row>
        <row r="14405">
          <cell r="A14405">
            <v>105024</v>
          </cell>
          <cell r="B14405" t="str">
            <v>VERGA MOLDADA IN LOCO EM CONCRETO, ESPESSURA DE *10* CM. AF_03/2024</v>
          </cell>
          <cell r="C14405" t="str">
            <v>M</v>
          </cell>
          <cell r="D14405">
            <v>54.6</v>
          </cell>
          <cell r="E14405">
            <v>56.53</v>
          </cell>
          <cell r="F14405" t="str">
            <v>SINAPI JUNHO 2025</v>
          </cell>
        </row>
        <row r="14406">
          <cell r="A14406">
            <v>105023</v>
          </cell>
          <cell r="B14406" t="str">
            <v>VERGA MOLDADA IN LOCO EM CONCRETO, ESPESSURA DE *15* CM. AF_03/2024</v>
          </cell>
          <cell r="C14406" t="str">
            <v>M</v>
          </cell>
          <cell r="D14406">
            <v>66.209999999999994</v>
          </cell>
          <cell r="E14406">
            <v>68.680000000000007</v>
          </cell>
          <cell r="F14406" t="str">
            <v>SINAPI JUNHO 2025</v>
          </cell>
        </row>
        <row r="14407">
          <cell r="A14407">
            <v>93187</v>
          </cell>
          <cell r="B14407" t="str">
            <v>VERGA MOLDADA IN LOCO EM CONCRETO, ESPESSURA DE *20* CM. AF_03/2024</v>
          </cell>
          <cell r="C14407" t="str">
            <v>M</v>
          </cell>
          <cell r="D14407">
            <v>77.8</v>
          </cell>
          <cell r="E14407">
            <v>80.81</v>
          </cell>
          <cell r="F14407" t="str">
            <v>SINAPI JUNHO 2025</v>
          </cell>
        </row>
        <row r="14408">
          <cell r="A14408">
            <v>105037</v>
          </cell>
          <cell r="B14408" t="str">
            <v>VERGA PRÉ-FABRICADA COM ATÉ 1,5 M DE VÃO, ESPESSURA DE *10* CM. AF_03/2024</v>
          </cell>
          <cell r="C14408" t="str">
            <v>M</v>
          </cell>
          <cell r="D14408">
            <v>32.39</v>
          </cell>
          <cell r="E14408">
            <v>34.46</v>
          </cell>
          <cell r="F14408" t="str">
            <v>SINAPI JUNHO 2025</v>
          </cell>
        </row>
        <row r="14409">
          <cell r="A14409">
            <v>105036</v>
          </cell>
          <cell r="B14409" t="str">
            <v>VERGA PRÉ-FABRICADA COM ATÉ 1,5 M DE VÃO, ESPESSURA DE *15* CM. AF_03/2024</v>
          </cell>
          <cell r="C14409" t="str">
            <v>M</v>
          </cell>
          <cell r="D14409">
            <v>47.79</v>
          </cell>
          <cell r="E14409">
            <v>50.85</v>
          </cell>
          <cell r="F14409" t="str">
            <v>SINAPI JUNHO 2025</v>
          </cell>
        </row>
        <row r="14410">
          <cell r="A14410">
            <v>105035</v>
          </cell>
          <cell r="B14410" t="str">
            <v>VERGA PRÉ-FABRICADA COM ATÉ 1,5 M DE VÃO, ESPESSURA DE *20* CM. AF_03/2024</v>
          </cell>
          <cell r="C14410" t="str">
            <v>M</v>
          </cell>
          <cell r="D14410">
            <v>66.25</v>
          </cell>
          <cell r="E14410">
            <v>70.489999999999995</v>
          </cell>
          <cell r="F14410" t="str">
            <v>SINAPI JUNHO 2025</v>
          </cell>
        </row>
        <row r="14411">
          <cell r="A14411">
            <v>105022</v>
          </cell>
          <cell r="B14411" t="str">
            <v>VERGA PRÉ-MOLDADA COM ATÉ 1,5 M DE VÃO, ESPESSURA DE *10* CM. AF_03/2024</v>
          </cell>
          <cell r="C14411" t="str">
            <v>M</v>
          </cell>
          <cell r="D14411">
            <v>22.27</v>
          </cell>
          <cell r="E14411">
            <v>22.8</v>
          </cell>
          <cell r="F14411" t="str">
            <v>SINAPI JUNHO 2025</v>
          </cell>
        </row>
        <row r="14412">
          <cell r="A14412">
            <v>105021</v>
          </cell>
          <cell r="B14412" t="str">
            <v>VERGA PRÉ-MOLDADA COM ATÉ 1,5 M DE VÃO, ESPESSURA DE *15* CM. AF_03/2024</v>
          </cell>
          <cell r="C14412" t="str">
            <v>M</v>
          </cell>
          <cell r="D14412">
            <v>25.33</v>
          </cell>
          <cell r="E14412">
            <v>25.94</v>
          </cell>
          <cell r="F14412" t="str">
            <v>SINAPI JUNHO 2025</v>
          </cell>
        </row>
        <row r="14413">
          <cell r="A14413">
            <v>93184</v>
          </cell>
          <cell r="B14413" t="str">
            <v>VERGA PRÉ-MOLDADA COM ATÉ 1,5 M DE VÃO, ESPESSURA DE *20* CM. AF_03/2024</v>
          </cell>
          <cell r="C14413" t="str">
            <v>M</v>
          </cell>
          <cell r="D14413">
            <v>29.16</v>
          </cell>
          <cell r="E14413">
            <v>29.85</v>
          </cell>
          <cell r="F14413" t="str">
            <v>SINAPI JUNHO 2025</v>
          </cell>
        </row>
        <row r="14414">
          <cell r="A14414">
            <v>102149</v>
          </cell>
          <cell r="B14414" t="str">
            <v>ESPELHO CRISTAL, ESPESSURA 4 MM, ADERIDO COM ADESIVO FIXA-ESPELHO E FITA DUPLA-FACE, COM MOLDURA DE MADEIRA APARAFUSADA NA PAREDE, COM ÁREA MAIOR QUE 1,0 M2. AF_01/2021</v>
          </cell>
          <cell r="C14414" t="str">
            <v>M2</v>
          </cell>
          <cell r="D14414">
            <v>0</v>
          </cell>
          <cell r="E14414">
            <v>0</v>
          </cell>
          <cell r="F14414" t="str">
            <v>SINAPI JUNHO 2025</v>
          </cell>
        </row>
        <row r="14415">
          <cell r="A14415">
            <v>102150</v>
          </cell>
          <cell r="B14415" t="str">
            <v>ESPELHO CRISTAL, ESPESSURA 4 MM, ADERIDO COM ADESIVO FIXA-ESPELHO, COM MOLDURA DE MADEIRA APARAFUSADA NA PAREDE, COM ÁREA MAIOR QUE 1,0 M2. AF_01/2021</v>
          </cell>
          <cell r="C14415" t="str">
            <v>M2</v>
          </cell>
          <cell r="D14415">
            <v>0</v>
          </cell>
          <cell r="E14415">
            <v>0</v>
          </cell>
          <cell r="F14415" t="str">
            <v>SINAPI JUNHO 2025</v>
          </cell>
        </row>
        <row r="14416">
          <cell r="A14416">
            <v>102145</v>
          </cell>
          <cell r="B14416" t="str">
            <v>ESPELHO CRISTAL, ESPESSURA 4 MM, ADERIDO COM ADESIVO FIXA-ESPELHO, COM MOLDURA DE MADEIRA APARAFUSADA NA PAREDE, COM ÁREA MENOR OU IGUAL A 1,0 M2. AF_01/2021</v>
          </cell>
          <cell r="C14416" t="str">
            <v>M2</v>
          </cell>
          <cell r="D14416">
            <v>0</v>
          </cell>
          <cell r="E14416">
            <v>0</v>
          </cell>
          <cell r="F14416" t="str">
            <v>SINAPI JUNHO 2025</v>
          </cell>
        </row>
        <row r="14417">
          <cell r="A14417">
            <v>102146</v>
          </cell>
          <cell r="B14417" t="str">
            <v>ESPELHO CRISTAL, ESPESSURA 4 MM, SEM MOLDURA, ADERIDO COM ADESIVO FIXA-ESPELHO E FITA DUPLA-FACE. AF_01/2021</v>
          </cell>
          <cell r="C14417" t="str">
            <v>M2</v>
          </cell>
          <cell r="D14417">
            <v>0</v>
          </cell>
          <cell r="E14417">
            <v>0</v>
          </cell>
          <cell r="F14417" t="str">
            <v>SINAPI JUNHO 2025</v>
          </cell>
        </row>
        <row r="14418">
          <cell r="A14418">
            <v>102147</v>
          </cell>
          <cell r="B14418" t="str">
            <v>ESPELHO CRISTAL, ESPESSURA 4 MM, SEM MOLDURA, ADERIDO COM ADESIVO FIXA-ESPELHO. AF_01/2021</v>
          </cell>
          <cell r="C14418" t="str">
            <v>M2</v>
          </cell>
          <cell r="D14418">
            <v>0</v>
          </cell>
          <cell r="E14418">
            <v>0</v>
          </cell>
          <cell r="F14418" t="str">
            <v>SINAPI JUNHO 2025</v>
          </cell>
        </row>
        <row r="14419">
          <cell r="A14419">
            <v>102148</v>
          </cell>
          <cell r="B14419" t="str">
            <v>ESPELHO CRISTAL, ESPESSURA 4 MM, SEM MOLDURA, APARAFUSADO COM BOTÃO DE ROSCA INTERNA, COM ÁREA MAIOR QUE 1,0 M2. AF_01/2021</v>
          </cell>
          <cell r="C14419" t="str">
            <v>M2</v>
          </cell>
          <cell r="D14419">
            <v>0</v>
          </cell>
          <cell r="E14419">
            <v>0</v>
          </cell>
          <cell r="F14419" t="str">
            <v>SINAPI JUNHO 2025</v>
          </cell>
        </row>
        <row r="14420">
          <cell r="A14420">
            <v>102143</v>
          </cell>
          <cell r="B14420" t="str">
            <v>ESPELHO CRISTAL, ESPESSURA 4 MM, SEM MOLDURA, APARAFUSADO COM BOTÃO DE ROSCA INTERNA, COM ÁREA MENOR OU IGUAL A 1,0 M2. AF_01/2021</v>
          </cell>
          <cell r="C14420" t="str">
            <v>M2</v>
          </cell>
          <cell r="D14420">
            <v>0</v>
          </cell>
          <cell r="E14420">
            <v>0</v>
          </cell>
          <cell r="F14420" t="str">
            <v>SINAPI JUNHO 2025</v>
          </cell>
        </row>
        <row r="14421">
          <cell r="A14421">
            <v>102144</v>
          </cell>
          <cell r="B14421" t="str">
            <v>ESPELHO CRISTAL, ESPESSURA 4MM, ADERIDO COM ADESIVO FIXA ESPELHO FITA DUPLA-FACE, COM MOLDURA DE MADEIRA APARAFUSADA NA PAREDE, COM ÁREA MENOR OU IGUAL A 1,0 M2. AF_01/2021</v>
          </cell>
          <cell r="C14421" t="str">
            <v>M2</v>
          </cell>
          <cell r="D14421">
            <v>0</v>
          </cell>
          <cell r="E14421">
            <v>0</v>
          </cell>
          <cell r="F14421" t="str">
            <v>SINAPI JUNHO 2025</v>
          </cell>
        </row>
        <row r="14422">
          <cell r="A14422">
            <v>102171</v>
          </cell>
          <cell r="B14422" t="str">
            <v>INSTALAÇÃO DE VIDRO ARAMADO, E = 6 MM, EM ESQUADRIA DE ALUMÍNIO OU PVC, FIXADO COM BAGUETE. AF_01/2021_PS</v>
          </cell>
          <cell r="C14422" t="str">
            <v>M2</v>
          </cell>
          <cell r="D14422">
            <v>477.16</v>
          </cell>
          <cell r="E14422">
            <v>479.65</v>
          </cell>
          <cell r="F14422" t="str">
            <v>SINAPI JUNHO 2025</v>
          </cell>
        </row>
        <row r="14423">
          <cell r="A14423">
            <v>102172</v>
          </cell>
          <cell r="B14423" t="str">
            <v>INSTALAÇÃO DE VIDRO ARAMADO, E = 7 MM, EM ESQUADRIA DE ALUMÍNIO OU PVC, FIXADO COM BAGUETE. AF_01/2021_PS</v>
          </cell>
          <cell r="C14423" t="str">
            <v>M2</v>
          </cell>
          <cell r="D14423">
            <v>461.49</v>
          </cell>
          <cell r="E14423">
            <v>463.4</v>
          </cell>
          <cell r="F14423" t="str">
            <v>SINAPI JUNHO 2025</v>
          </cell>
        </row>
        <row r="14424">
          <cell r="A14424">
            <v>102170</v>
          </cell>
          <cell r="B14424" t="str">
            <v>INSTALAÇÃO DE VIDRO IMPRESSO, E = 4 MM, EM ESQUADRIA DE ALUMÍNIO OU PVC, FIXADO COM BAGUETE. AF_01/2021_PS</v>
          </cell>
          <cell r="C14424" t="str">
            <v>M2</v>
          </cell>
          <cell r="D14424">
            <v>267.52</v>
          </cell>
          <cell r="E14424">
            <v>270.64</v>
          </cell>
          <cell r="F14424" t="str">
            <v>SINAPI JUNHO 2025</v>
          </cell>
        </row>
        <row r="14425">
          <cell r="A14425">
            <v>102160</v>
          </cell>
          <cell r="B14425" t="str">
            <v>INSTALAÇÃO DE VIDRO IMPRESSO, E = 4 MM, EM ESQUADRIA DE MADEIRA, FIXADO COM BAGUETE. AF_01/2021</v>
          </cell>
          <cell r="C14425" t="str">
            <v>M2</v>
          </cell>
          <cell r="D14425">
            <v>162.11000000000001</v>
          </cell>
          <cell r="E14425">
            <v>164.69</v>
          </cell>
          <cell r="F14425" t="str">
            <v>SINAPI JUNHO 2025</v>
          </cell>
        </row>
        <row r="14426">
          <cell r="A14426">
            <v>102177</v>
          </cell>
          <cell r="B14426" t="str">
            <v>INSTALAÇÃO DE VIDRO LAMINADO, E = 12 MM (4+4+4), ENCAIXADO EM PERFIL U. AF_01/2021_PS</v>
          </cell>
          <cell r="C14426" t="str">
            <v>M2</v>
          </cell>
          <cell r="D14426">
            <v>1695.2</v>
          </cell>
          <cell r="E14426">
            <v>1701.22</v>
          </cell>
          <cell r="F14426" t="str">
            <v>SINAPI JUNHO 2025</v>
          </cell>
        </row>
        <row r="14427">
          <cell r="A14427">
            <v>102174</v>
          </cell>
          <cell r="B14427" t="str">
            <v>INSTALAÇÃO DE VIDRO LAMINADO, E = 12 MM (4+4+4), FIXADO COM SILICONE ESTRUTURAL. AF_01/2021</v>
          </cell>
          <cell r="C14427" t="str">
            <v>M2</v>
          </cell>
          <cell r="D14427">
            <v>0</v>
          </cell>
          <cell r="E14427">
            <v>0</v>
          </cell>
          <cell r="F14427" t="str">
            <v>SINAPI JUNHO 2025</v>
          </cell>
        </row>
        <row r="14428">
          <cell r="A14428">
            <v>102178</v>
          </cell>
          <cell r="B14428" t="str">
            <v>INSTALAÇÃO DE VIDRO LAMINADO, E = 15 MM (5+5+5), ENCAIXADO EM PERFIL U. AF_01/2021_PS</v>
          </cell>
          <cell r="C14428" t="str">
            <v>M2</v>
          </cell>
          <cell r="D14428">
            <v>1941.71</v>
          </cell>
          <cell r="E14428">
            <v>1947.23</v>
          </cell>
          <cell r="F14428" t="str">
            <v>SINAPI JUNHO 2025</v>
          </cell>
        </row>
        <row r="14429">
          <cell r="A14429">
            <v>102175</v>
          </cell>
          <cell r="B14429" t="str">
            <v>INSTALAÇÃO DE VIDRO LAMINADO, E = 15 MM (5+5+5), FIXADO COM SILICONE ESTRUTURAL. AF_01/2021</v>
          </cell>
          <cell r="C14429" t="str">
            <v>M2</v>
          </cell>
          <cell r="D14429">
            <v>0</v>
          </cell>
          <cell r="E14429">
            <v>0</v>
          </cell>
          <cell r="F14429" t="str">
            <v>SINAPI JUNHO 2025</v>
          </cell>
        </row>
        <row r="14430">
          <cell r="A14430">
            <v>102176</v>
          </cell>
          <cell r="B14430" t="str">
            <v>INSTALAÇÃO DE VIDRO LAMINADO, E = 8 MM (4+4), ENCAIXADO EM PERFIL U. AF_01/2021_PS</v>
          </cell>
          <cell r="C14430" t="str">
            <v>M2</v>
          </cell>
          <cell r="D14430">
            <v>852.79</v>
          </cell>
          <cell r="E14430">
            <v>859.4</v>
          </cell>
          <cell r="F14430" t="str">
            <v>SINAPI JUNHO 2025</v>
          </cell>
        </row>
        <row r="14431">
          <cell r="A14431">
            <v>102173</v>
          </cell>
          <cell r="B14431" t="str">
            <v>INSTALAÇÃO DE VIDRO LAMINADO, E = 8 MM (4+4), FIXADO COM SILICONE ESTRUTURAL. AF_01/2021</v>
          </cell>
          <cell r="C14431" t="str">
            <v>M2</v>
          </cell>
          <cell r="D14431">
            <v>0</v>
          </cell>
          <cell r="E14431">
            <v>0</v>
          </cell>
          <cell r="F14431" t="str">
            <v>SINAPI JUNHO 2025</v>
          </cell>
        </row>
        <row r="14432">
          <cell r="A14432">
            <v>102163</v>
          </cell>
          <cell r="B14432" t="str">
            <v>INSTALAÇÃO DE VIDRO LISO FUME, E = 4 MM, EM ESQUADRIA DE ALUMÍNIO OU PVC, FIXADO COM BAGUETE. AF_01/2021_PS</v>
          </cell>
          <cell r="C14432" t="str">
            <v>M2</v>
          </cell>
          <cell r="D14432">
            <v>338.77</v>
          </cell>
          <cell r="E14432">
            <v>341.89</v>
          </cell>
          <cell r="F14432" t="str">
            <v>SINAPI JUNHO 2025</v>
          </cell>
        </row>
        <row r="14433">
          <cell r="A14433">
            <v>102153</v>
          </cell>
          <cell r="B14433" t="str">
            <v>INSTALAÇÃO DE VIDRO LISO FUME, E = 4 MM, EM ESQUADRIA DE MADEIRA, FIXADO COM BAGUETE. AF_01/2021</v>
          </cell>
          <cell r="C14433" t="str">
            <v>M2</v>
          </cell>
          <cell r="D14433">
            <v>233.36</v>
          </cell>
          <cell r="E14433">
            <v>235.94</v>
          </cell>
          <cell r="F14433" t="str">
            <v>SINAPI JUNHO 2025</v>
          </cell>
        </row>
        <row r="14434">
          <cell r="A14434">
            <v>102165</v>
          </cell>
          <cell r="B14434" t="str">
            <v>INSTALAÇÃO DE VIDRO LISO FUME, E = 5 MM, EM ESQUADRIA DE ALUMÍNIO OU PVC, FIXADO COM BAGUETE. AF_01/2021_PS</v>
          </cell>
          <cell r="C14434" t="str">
            <v>M2</v>
          </cell>
          <cell r="D14434">
            <v>326.01</v>
          </cell>
          <cell r="E14434">
            <v>328.5</v>
          </cell>
          <cell r="F14434" t="str">
            <v>SINAPI JUNHO 2025</v>
          </cell>
        </row>
        <row r="14435">
          <cell r="A14435">
            <v>102155</v>
          </cell>
          <cell r="B14435" t="str">
            <v>INSTALAÇÃO DE VIDRO LISO FUME, E = 5 MM, EM ESQUADRIA DE MADEIRA, FIXADO COM BAGUETE. AF_01/2021</v>
          </cell>
          <cell r="C14435" t="str">
            <v>M2</v>
          </cell>
          <cell r="D14435">
            <v>240</v>
          </cell>
          <cell r="E14435">
            <v>242.05</v>
          </cell>
          <cell r="F14435" t="str">
            <v>SINAPI JUNHO 2025</v>
          </cell>
        </row>
        <row r="14436">
          <cell r="A14436">
            <v>102167</v>
          </cell>
          <cell r="B14436" t="str">
            <v>INSTALAÇÃO DE VIDRO LISO FUME, E = 6 MM, EM ESQUADRIA DE ALUMÍNIO OU PVC, FIXADO COM BAGUETE. AF_01/2021_PS</v>
          </cell>
          <cell r="C14436" t="str">
            <v>M2</v>
          </cell>
          <cell r="D14436">
            <v>378.37</v>
          </cell>
          <cell r="E14436">
            <v>380.28</v>
          </cell>
          <cell r="F14436" t="str">
            <v>SINAPI JUNHO 2025</v>
          </cell>
        </row>
        <row r="14437">
          <cell r="A14437">
            <v>102157</v>
          </cell>
          <cell r="B14437" t="str">
            <v>INSTALAÇÃO DE VIDRO LISO FUME, E = 6 MM, EM ESQUADRIA DE MADEIRA, FIXADO COM BAGUETE. AF_01/2021</v>
          </cell>
          <cell r="C14437" t="str">
            <v>M2</v>
          </cell>
          <cell r="D14437">
            <v>311.76</v>
          </cell>
          <cell r="E14437">
            <v>313.33</v>
          </cell>
          <cell r="F14437" t="str">
            <v>SINAPI JUNHO 2025</v>
          </cell>
        </row>
        <row r="14438">
          <cell r="A14438">
            <v>102169</v>
          </cell>
          <cell r="B14438" t="str">
            <v>INSTALAÇÃO DE VIDRO LISO INCOLOR, E = 10 MM, EM ESQUADRIA DE ALUMÍNIO OU PVC, FIXADO COM BAGUETE. AF_01/2021_PS</v>
          </cell>
          <cell r="C14438" t="str">
            <v>M2</v>
          </cell>
          <cell r="D14438">
            <v>416.62</v>
          </cell>
          <cell r="E14438">
            <v>417.86</v>
          </cell>
          <cell r="F14438" t="str">
            <v>SINAPI JUNHO 2025</v>
          </cell>
        </row>
        <row r="14439">
          <cell r="A14439">
            <v>102159</v>
          </cell>
          <cell r="B14439" t="str">
            <v>INSTALAÇÃO DE VIDRO LISO INCOLOR, E = 10 MM, EM ESQUADRIA DE MADEIRA, FIXADO COM BAGUETE. AF_01/2021</v>
          </cell>
          <cell r="C14439" t="str">
            <v>M2</v>
          </cell>
          <cell r="D14439">
            <v>373.64</v>
          </cell>
          <cell r="E14439">
            <v>374.67</v>
          </cell>
          <cell r="F14439" t="str">
            <v>SINAPI JUNHO 2025</v>
          </cell>
        </row>
        <row r="14440">
          <cell r="A14440">
            <v>102161</v>
          </cell>
          <cell r="B14440" t="str">
            <v>INSTALAÇÃO DE VIDRO LISO INCOLOR, E = 3 MM, EM ESQUADRIA DE ALUMÍNIO OU PVC, FIXADO COM BAGUETE. AF_01/2021_PS</v>
          </cell>
          <cell r="C14440" t="str">
            <v>M2</v>
          </cell>
          <cell r="D14440">
            <v>273.45999999999998</v>
          </cell>
          <cell r="E14440">
            <v>276.58</v>
          </cell>
          <cell r="F14440" t="str">
            <v>SINAPI JUNHO 2025</v>
          </cell>
        </row>
        <row r="14441">
          <cell r="A14441">
            <v>102151</v>
          </cell>
          <cell r="B14441" t="str">
            <v>INSTALAÇÃO DE VIDRO LISO INCOLOR, E = 3 MM, EM ESQUADRIA DE MADEIRA, FIXADO COM BAGUETE. AF_01/2021</v>
          </cell>
          <cell r="C14441" t="str">
            <v>M2</v>
          </cell>
          <cell r="D14441">
            <v>168.05</v>
          </cell>
          <cell r="E14441">
            <v>170.63</v>
          </cell>
          <cell r="F14441" t="str">
            <v>SINAPI JUNHO 2025</v>
          </cell>
        </row>
        <row r="14442">
          <cell r="A14442">
            <v>102162</v>
          </cell>
          <cell r="B14442" t="str">
            <v>INSTALAÇÃO DE VIDRO LISO INCOLOR, E = 4 MM, EM ESQUADRIA DE ALUMÍNIO OU PVC, FIXADO COM BAGUETE. AF_01/2021_PS</v>
          </cell>
          <cell r="C14442" t="str">
            <v>M2</v>
          </cell>
          <cell r="D14442">
            <v>291.27999999999997</v>
          </cell>
          <cell r="E14442">
            <v>294.39999999999998</v>
          </cell>
          <cell r="F14442" t="str">
            <v>SINAPI JUNHO 2025</v>
          </cell>
        </row>
        <row r="14443">
          <cell r="A14443">
            <v>102164</v>
          </cell>
          <cell r="B14443" t="str">
            <v>INSTALAÇÃO DE VIDRO LISO INCOLOR, E = 5 MM, EM ESQUADRIA DE ALUMÍNIO OU PVC, FIXADO COM BAGUETE. AF_01/2021_PS</v>
          </cell>
          <cell r="C14443" t="str">
            <v>M2</v>
          </cell>
          <cell r="D14443">
            <v>287.16000000000003</v>
          </cell>
          <cell r="E14443">
            <v>289.64999999999998</v>
          </cell>
          <cell r="F14443" t="str">
            <v>SINAPI JUNHO 2025</v>
          </cell>
        </row>
        <row r="14444">
          <cell r="A14444">
            <v>102154</v>
          </cell>
          <cell r="B14444" t="str">
            <v>INSTALAÇÃO DE VIDRO LISO INCOLOR, E = 5 MM, EM ESQUADRIA DE MADEIRA, FIXADO COM BAGUETE. AF_01/2021</v>
          </cell>
          <cell r="C14444" t="str">
            <v>M2</v>
          </cell>
          <cell r="D14444">
            <v>201.15</v>
          </cell>
          <cell r="E14444">
            <v>203.2</v>
          </cell>
          <cell r="F14444" t="str">
            <v>SINAPI JUNHO 2025</v>
          </cell>
        </row>
        <row r="14445">
          <cell r="A14445">
            <v>102166</v>
          </cell>
          <cell r="B14445" t="str">
            <v>INSTALAÇÃO DE VIDRO LISO INCOLOR, E = 6 MM, EM ESQUADRIA DE ALUMÍNIO OU PVC, FIXADO COM BAGUETE. AF_01/2021_PS</v>
          </cell>
          <cell r="C14445" t="str">
            <v>M2</v>
          </cell>
          <cell r="D14445">
            <v>295.24</v>
          </cell>
          <cell r="E14445">
            <v>297.14999999999998</v>
          </cell>
          <cell r="F14445" t="str">
            <v>SINAPI JUNHO 2025</v>
          </cell>
        </row>
        <row r="14446">
          <cell r="A14446">
            <v>102156</v>
          </cell>
          <cell r="B14446" t="str">
            <v>INSTALAÇÃO DE VIDRO LISO INCOLOR, E = 6 MM, EM ESQUADRIA DE MADEIRA, FIXADO COM BAGUETE. AF_01/2021</v>
          </cell>
          <cell r="C14446" t="str">
            <v>M2</v>
          </cell>
          <cell r="D14446">
            <v>228.63</v>
          </cell>
          <cell r="E14446">
            <v>230.2</v>
          </cell>
          <cell r="F14446" t="str">
            <v>SINAPI JUNHO 2025</v>
          </cell>
        </row>
        <row r="14447">
          <cell r="A14447">
            <v>102168</v>
          </cell>
          <cell r="B14447" t="str">
            <v>INSTALAÇÃO DE VIDRO LISO INCOLOR, E = 8 MM, EM ESQUADRIA DE ALUMÍNIO OU PVC, FIXADO COM BAGUETE. AF_01/2021_PS</v>
          </cell>
          <cell r="C14447" t="str">
            <v>M2</v>
          </cell>
          <cell r="D14447">
            <v>363.73</v>
          </cell>
          <cell r="E14447">
            <v>365.15</v>
          </cell>
          <cell r="F14447" t="str">
            <v>SINAPI JUNHO 2025</v>
          </cell>
        </row>
        <row r="14448">
          <cell r="A14448">
            <v>102158</v>
          </cell>
          <cell r="B14448" t="str">
            <v>INSTALAÇÃO DE VIDRO LISO INCOLOR, E = 8 MM, EM ESQUADRIA DE MADEIRA, FIXADO COM BAGUETE. AF_01/2021</v>
          </cell>
          <cell r="C14448" t="str">
            <v>M2</v>
          </cell>
          <cell r="D14448">
            <v>314.39</v>
          </cell>
          <cell r="E14448">
            <v>315.55</v>
          </cell>
          <cell r="F14448" t="str">
            <v>SINAPI JUNHO 2025</v>
          </cell>
        </row>
        <row r="14449">
          <cell r="A14449">
            <v>102152</v>
          </cell>
          <cell r="B14449" t="str">
            <v>INSTALAÇÃO DE VIDRO LISO, E = 4 MM, EM ESQUADRIA DE MADEIRA, FIXADO COM BAGUETE. AF_01/2021</v>
          </cell>
          <cell r="C14449" t="str">
            <v>M2</v>
          </cell>
          <cell r="D14449">
            <v>185.87</v>
          </cell>
          <cell r="E14449">
            <v>188.45</v>
          </cell>
          <cell r="F14449" t="str">
            <v>SINAPI JUNHO 2025</v>
          </cell>
        </row>
        <row r="14450">
          <cell r="A14450">
            <v>102181</v>
          </cell>
          <cell r="B14450" t="str">
            <v>INSTALAÇÃO DE VIDRO TEMPERADO, E = 10 MM, ENCAIXADO EM PERFIL U. AF_01/2021_PS</v>
          </cell>
          <cell r="C14450" t="str">
            <v>M2</v>
          </cell>
          <cell r="D14450">
            <v>482.26</v>
          </cell>
          <cell r="E14450">
            <v>487.89</v>
          </cell>
          <cell r="F14450" t="str">
            <v>SINAPI JUNHO 2025</v>
          </cell>
        </row>
        <row r="14451">
          <cell r="A14451">
            <v>102179</v>
          </cell>
          <cell r="B14451" t="str">
            <v>INSTALAÇÃO DE VIDRO TEMPERADO, E = 6 MM, ENCAIXADO EM PERFIL U. AF_01/2021_PS</v>
          </cell>
          <cell r="C14451" t="str">
            <v>M2</v>
          </cell>
          <cell r="D14451">
            <v>350.51</v>
          </cell>
          <cell r="E14451">
            <v>356.81</v>
          </cell>
          <cell r="F14451" t="str">
            <v>SINAPI JUNHO 2025</v>
          </cell>
        </row>
        <row r="14452">
          <cell r="A14452">
            <v>102180</v>
          </cell>
          <cell r="B14452" t="str">
            <v>INSTALAÇÃO DE VIDRO TEMPERADO, E = 8 MM, ENCAIXADO EM PERFIL U. AF_01/2021_PS</v>
          </cell>
          <cell r="C14452" t="str">
            <v>M2</v>
          </cell>
          <cell r="D14452">
            <v>406.57</v>
          </cell>
          <cell r="E14452">
            <v>412.57</v>
          </cell>
          <cell r="F14452" t="str">
            <v>SINAPI JUNHO 2025</v>
          </cell>
        </row>
        <row r="14453">
          <cell r="A14453">
            <v>102189</v>
          </cell>
          <cell r="B14453" t="str">
            <v>JOGO DE FERRAGENS CROMADAS PARA PORTA DE VIDRO TEMPERADO, UMA FOLHA COMPOSTO DE DOBRADICAS SUPERIOR E INFERIOR, TRINCO, FECHADURA, CONTRA FECHADURA COM CAPUCHINHO SEM MOLA E PUXADOR. AF_01/2021</v>
          </cell>
          <cell r="C14453" t="str">
            <v>UN</v>
          </cell>
          <cell r="D14453">
            <v>274.98</v>
          </cell>
          <cell r="E14453">
            <v>283.02</v>
          </cell>
          <cell r="F14453" t="str">
            <v>SINAPI JUNHO 2025</v>
          </cell>
        </row>
        <row r="14454">
          <cell r="A14454">
            <v>102188</v>
          </cell>
          <cell r="B14454" t="str">
            <v>MOLA HIDRAULICA DE PISO PARA PORTA DE VIDRO TEMPERADO. AF_01/2021</v>
          </cell>
          <cell r="C14454" t="str">
            <v>UN</v>
          </cell>
          <cell r="D14454">
            <v>1068.79</v>
          </cell>
          <cell r="E14454">
            <v>1076.02</v>
          </cell>
          <cell r="F14454" t="str">
            <v>SINAPI JUNHO 2025</v>
          </cell>
        </row>
        <row r="14455">
          <cell r="A14455">
            <v>102185</v>
          </cell>
          <cell r="B14455" t="str">
            <v>PORTA DE ABRIR COM MOLA HIDRÁULICA, EM VIDRO TEMPERADO, 2 FOLHAS DE 90X210 CM, ESPESSURA DD 10MM, INCLUSIVE ACESSÓRIOS. AF_01/2021</v>
          </cell>
          <cell r="C14455" t="str">
            <v>UN</v>
          </cell>
          <cell r="D14455">
            <v>4167.09</v>
          </cell>
          <cell r="E14455">
            <v>4193.96</v>
          </cell>
          <cell r="F14455" t="str">
            <v>SINAPI JUNHO 2025</v>
          </cell>
        </row>
        <row r="14456">
          <cell r="A14456">
            <v>102184</v>
          </cell>
          <cell r="B14456" t="str">
            <v>PORTA DE ABRIR COM MOLA HIDRÁULICA, EM VIDRO TEMPERADO, 90X210 CM, ESPESSURA 10 MM, INCLUSIVE ACESSÓRIOS. AF_01/2021</v>
          </cell>
          <cell r="C14456" t="str">
            <v>UN</v>
          </cell>
          <cell r="D14456">
            <v>2077.77</v>
          </cell>
          <cell r="E14456">
            <v>2090.6999999999998</v>
          </cell>
          <cell r="F14456" t="str">
            <v>SINAPI JUNHO 2025</v>
          </cell>
        </row>
        <row r="14457">
          <cell r="A14457">
            <v>102187</v>
          </cell>
          <cell r="B14457" t="str">
            <v>PORTA DE CORRER EM VIDRO TEMPERADO, 2 FOLHAS DE 90X210 CM, ESPESSURA 10 MM, INCLUSIVE ACESSÓRIOS. AF_01/2021</v>
          </cell>
          <cell r="C14457" t="str">
            <v>UN</v>
          </cell>
          <cell r="D14457">
            <v>0</v>
          </cell>
          <cell r="E14457">
            <v>0</v>
          </cell>
          <cell r="F14457" t="str">
            <v>SINAPI JUNHO 2025</v>
          </cell>
        </row>
        <row r="14458">
          <cell r="A14458">
            <v>102186</v>
          </cell>
          <cell r="B14458" t="str">
            <v>PORTA DE CORRER EM VIDRO TEMPERADO, 90X210 CM, ESPESSURA 10MM, INCLUSIVE ACESSÓRIOS. AF_01/2021</v>
          </cell>
          <cell r="C14458" t="str">
            <v>UN</v>
          </cell>
          <cell r="D14458">
            <v>0</v>
          </cell>
          <cell r="E14458">
            <v>0</v>
          </cell>
          <cell r="F14458" t="str">
            <v>SINAPI JUNHO 2025</v>
          </cell>
        </row>
        <row r="14459">
          <cell r="A14459">
            <v>102183</v>
          </cell>
          <cell r="B14459" t="str">
            <v>PORTA PIVOTANTE DE VIDRO TEMPERADO, 2 FOLHAS DE 90X210 CM, ESPESSURA DE 10MM, INCLUSIVE ACESSÓRIOS. AF_01/2021</v>
          </cell>
          <cell r="C14459" t="str">
            <v>UN</v>
          </cell>
          <cell r="D14459">
            <v>2073.96</v>
          </cell>
          <cell r="E14459">
            <v>2090.2600000000002</v>
          </cell>
          <cell r="F14459" t="str">
            <v>SINAPI JUNHO 2025</v>
          </cell>
        </row>
        <row r="14460">
          <cell r="A14460">
            <v>102182</v>
          </cell>
          <cell r="B14460" t="str">
            <v>PORTA PIVOTANTE DE VIDRO TEMPERADO, 90X210 CM, ESPESSURA 10 MM, INCLUSIVE ACESSÓRIOS. AF_01/2021</v>
          </cell>
          <cell r="C14460" t="str">
            <v>UN</v>
          </cell>
          <cell r="D14460">
            <v>1031.04</v>
          </cell>
          <cell r="E14460">
            <v>1038.67</v>
          </cell>
          <cell r="F14460" t="str">
            <v>SINAPI JUNHO 2025</v>
          </cell>
        </row>
        <row r="14461">
          <cell r="A14461">
            <v>102191</v>
          </cell>
          <cell r="B14461" t="str">
            <v>REMOÇÃO DE VIDRO LISO COMUM DE ESQUADRIA COM BAGUETE DE ALUMÍNIO OU PVC. AF_01/2021</v>
          </cell>
          <cell r="C14461" t="str">
            <v>M2</v>
          </cell>
          <cell r="D14461">
            <v>22.15</v>
          </cell>
          <cell r="E14461">
            <v>24.1</v>
          </cell>
          <cell r="F14461" t="str">
            <v>SINAPI JUNHO 2025</v>
          </cell>
        </row>
        <row r="14462">
          <cell r="A14462">
            <v>102190</v>
          </cell>
          <cell r="B14462" t="str">
            <v>REMOÇÃO DE VIDRO LISO COMUM DE ESQUADRIA COM BAGUETE DE MADEIRA. AF_01/2021</v>
          </cell>
          <cell r="C14462" t="str">
            <v>M2</v>
          </cell>
          <cell r="D14462">
            <v>18.23</v>
          </cell>
          <cell r="E14462">
            <v>19.829999999999998</v>
          </cell>
          <cell r="F14462" t="str">
            <v>SINAPI JUNHO 2025</v>
          </cell>
        </row>
        <row r="14463">
          <cell r="A14463">
            <v>102192</v>
          </cell>
          <cell r="B14463" t="str">
            <v>REMOÇÃO DE VIDRO TEMPERADO FIXADO EM PERFIL U. AF_01/2021</v>
          </cell>
          <cell r="C14463" t="str">
            <v>M2</v>
          </cell>
          <cell r="D14463">
            <v>15.82</v>
          </cell>
          <cell r="E14463">
            <v>17.2</v>
          </cell>
          <cell r="F14463" t="str">
            <v>SINAPI JUNHO 2025</v>
          </cell>
        </row>
        <row r="14464">
          <cell r="A14464">
            <v>89354</v>
          </cell>
          <cell r="B14464" t="str">
            <v>MISTURADOR MONOCOMANDO PARA CHUVEIRO, BASE BRUTA E ACABAMENTO CROMADO - FORNECIMENTO E INSTALAÇÃO. AF_08/2021</v>
          </cell>
          <cell r="C14464" t="str">
            <v>UN</v>
          </cell>
          <cell r="D14464">
            <v>600.66999999999996</v>
          </cell>
          <cell r="E14464">
            <v>603.63</v>
          </cell>
          <cell r="F14464" t="str">
            <v>SINAPI JUNHO 2025</v>
          </cell>
        </row>
        <row r="14465">
          <cell r="A14465">
            <v>103041</v>
          </cell>
          <cell r="B14465" t="str">
            <v>REGISTRO DE ESFERA, PVC, ROSCÁVEL, COM BORBOLETA, 1/2" - FORNECIMENTO E INSTALAÇÃO. AF_08/2021</v>
          </cell>
          <cell r="C14465" t="str">
            <v>UN</v>
          </cell>
          <cell r="D14465">
            <v>21.74</v>
          </cell>
          <cell r="E14465">
            <v>22.09</v>
          </cell>
          <cell r="F14465" t="str">
            <v>SINAPI JUNHO 2025</v>
          </cell>
        </row>
        <row r="14466">
          <cell r="A14466">
            <v>103042</v>
          </cell>
          <cell r="B14466" t="str">
            <v>REGISTRO DE ESFERA, PVC, ROSCÁVEL, COM BORBOLETA, 3/4" - FORNECIMENTO E INSTALAÇÃO. AF_08/2021</v>
          </cell>
          <cell r="C14466" t="str">
            <v>UN</v>
          </cell>
          <cell r="D14466">
            <v>26.88</v>
          </cell>
          <cell r="E14466">
            <v>27.4</v>
          </cell>
          <cell r="F14466" t="str">
            <v>SINAPI JUNHO 2025</v>
          </cell>
        </row>
        <row r="14467">
          <cell r="A14467">
            <v>103043</v>
          </cell>
          <cell r="B14467" t="str">
            <v>REGISTRO DE ESFERA, PVC, ROSCÁVEL, COM CABEÇA QUADRADA, 1/2" - FORNECIMENTO E INSTALAÇÃO. AF_08/2021</v>
          </cell>
          <cell r="C14467" t="str">
            <v>UN</v>
          </cell>
          <cell r="D14467">
            <v>25.11</v>
          </cell>
          <cell r="E14467">
            <v>25.46</v>
          </cell>
          <cell r="F14467" t="str">
            <v>SINAPI JUNHO 2025</v>
          </cell>
        </row>
        <row r="14468">
          <cell r="A14468">
            <v>103044</v>
          </cell>
          <cell r="B14468" t="str">
            <v>REGISTRO DE ESFERA, PVC, ROSCÁVEL, COM CABEÇA QUADRADA, 3/4" - FORNECIMENTO E INSTALAÇÃO. AF_08/2021</v>
          </cell>
          <cell r="C14468" t="str">
            <v>UN</v>
          </cell>
          <cell r="D14468">
            <v>33.89</v>
          </cell>
          <cell r="E14468">
            <v>34.409999999999997</v>
          </cell>
          <cell r="F14468" t="str">
            <v>SINAPI JUNHO 2025</v>
          </cell>
        </row>
        <row r="14469">
          <cell r="A14469">
            <v>103039</v>
          </cell>
          <cell r="B14469" t="str">
            <v>REGISTRO DE ESFERA, PVC, ROSCÁVEL, COM VOLANTE, 1 1/2" - FORNECIMENTO E INSTALAÇÃO. AF_08/2021</v>
          </cell>
          <cell r="C14469" t="str">
            <v>UN</v>
          </cell>
          <cell r="D14469">
            <v>74.89</v>
          </cell>
          <cell r="E14469">
            <v>76.14</v>
          </cell>
          <cell r="F14469" t="str">
            <v>SINAPI JUNHO 2025</v>
          </cell>
        </row>
        <row r="14470">
          <cell r="A14470">
            <v>103038</v>
          </cell>
          <cell r="B14470" t="str">
            <v>REGISTRO DE ESFERA, PVC, ROSCÁVEL, COM VOLANTE, 1 1/4" - FORNECIMENTO E INSTALAÇÃO. AF_08/2021</v>
          </cell>
          <cell r="C14470" t="str">
            <v>UN</v>
          </cell>
          <cell r="D14470">
            <v>68.819999999999993</v>
          </cell>
          <cell r="E14470">
            <v>69.78</v>
          </cell>
          <cell r="F14470" t="str">
            <v>SINAPI JUNHO 2025</v>
          </cell>
        </row>
        <row r="14471">
          <cell r="A14471">
            <v>103037</v>
          </cell>
          <cell r="B14471" t="str">
            <v>REGISTRO DE ESFERA, PVC, ROSCÁVEL, COM VOLANTE, 1" - FORNECIMENTO E INSTALAÇÃO. AF_08/2021</v>
          </cell>
          <cell r="C14471" t="str">
            <v>UN</v>
          </cell>
          <cell r="D14471">
            <v>51.39</v>
          </cell>
          <cell r="E14471">
            <v>52.1</v>
          </cell>
          <cell r="F14471" t="str">
            <v>SINAPI JUNHO 2025</v>
          </cell>
        </row>
        <row r="14472">
          <cell r="A14472">
            <v>103036</v>
          </cell>
          <cell r="B14472" t="str">
            <v>REGISTRO DE ESFERA, PVC, ROSCÁVEL, COM VOLANTE, 1/2" - FORNECIMENTO E INSTALAÇÃO. AF_08/2021</v>
          </cell>
          <cell r="C14472" t="str">
            <v>UN</v>
          </cell>
          <cell r="D14472">
            <v>26.09</v>
          </cell>
          <cell r="E14472">
            <v>26.44</v>
          </cell>
          <cell r="F14472" t="str">
            <v>SINAPI JUNHO 2025</v>
          </cell>
        </row>
        <row r="14473">
          <cell r="A14473">
            <v>103040</v>
          </cell>
          <cell r="B14473" t="str">
            <v>REGISTRO DE ESFERA, PVC, ROSCÁVEL, COM VOLANTE, 2" - FORNECIMENTO E INSTALAÇÃO. AF_08/2021</v>
          </cell>
          <cell r="C14473" t="str">
            <v>UN</v>
          </cell>
          <cell r="D14473">
            <v>111.33</v>
          </cell>
          <cell r="E14473">
            <v>112.95</v>
          </cell>
          <cell r="F14473" t="str">
            <v>SINAPI JUNHO 2025</v>
          </cell>
        </row>
        <row r="14474">
          <cell r="A14474">
            <v>90371</v>
          </cell>
          <cell r="B14474" t="str">
            <v>REGISTRO DE ESFERA, PVC, ROSCÁVEL, COM VOLANTE, 3/4" - FORNECIMENTO E INSTALAÇÃO. AF_08/2021</v>
          </cell>
          <cell r="C14474" t="str">
            <v>UN</v>
          </cell>
          <cell r="D14474">
            <v>32.51</v>
          </cell>
          <cell r="E14474">
            <v>33.03</v>
          </cell>
          <cell r="F14474" t="str">
            <v>SINAPI JUNHO 2025</v>
          </cell>
        </row>
        <row r="14475">
          <cell r="A14475">
            <v>103047</v>
          </cell>
          <cell r="B14475" t="str">
            <v>REGISTRO DE ESFERA, PVC, SOLDÁVEL, COM VOLANTE, DN 20 MM - FORNECIMENTO E INSTALAÇÃO. AF_08/2021</v>
          </cell>
          <cell r="C14475" t="str">
            <v>UN</v>
          </cell>
          <cell r="D14475">
            <v>26.57</v>
          </cell>
          <cell r="E14475">
            <v>26.98</v>
          </cell>
          <cell r="F14475" t="str">
            <v>SINAPI JUNHO 2025</v>
          </cell>
        </row>
        <row r="14476">
          <cell r="A14476">
            <v>94489</v>
          </cell>
          <cell r="B14476" t="str">
            <v>REGISTRO DE ESFERA, PVC, SOLDÁVEL, COM VOLANTE, DN 25 MM - FORNECIMENTO E INSTALAÇÃO. AF_08/2021</v>
          </cell>
          <cell r="C14476" t="str">
            <v>UN</v>
          </cell>
          <cell r="D14476">
            <v>32.75</v>
          </cell>
          <cell r="E14476">
            <v>33.130000000000003</v>
          </cell>
          <cell r="F14476" t="str">
            <v>SINAPI JUNHO 2025</v>
          </cell>
        </row>
        <row r="14477">
          <cell r="A14477">
            <v>94490</v>
          </cell>
          <cell r="B14477" t="str">
            <v>REGISTRO DE ESFERA, PVC, SOLDÁVEL, COM VOLANTE, DN 32 MM - FORNECIMENTO E INSTALAÇÃO. AF_08/2021</v>
          </cell>
          <cell r="C14477" t="str">
            <v>UN</v>
          </cell>
          <cell r="D14477">
            <v>48.7</v>
          </cell>
          <cell r="E14477">
            <v>49.08</v>
          </cell>
          <cell r="F14477" t="str">
            <v>SINAPI JUNHO 2025</v>
          </cell>
        </row>
        <row r="14478">
          <cell r="A14478">
            <v>94491</v>
          </cell>
          <cell r="B14478" t="str">
            <v>REGISTRO DE ESFERA, PVC, SOLDÁVEL, COM VOLANTE, DN 40 MM - FORNECIMENTO E INSTALAÇÃO. AF_08/2021</v>
          </cell>
          <cell r="C14478" t="str">
            <v>UN</v>
          </cell>
          <cell r="D14478">
            <v>66.260000000000005</v>
          </cell>
          <cell r="E14478">
            <v>66.8</v>
          </cell>
          <cell r="F14478" t="str">
            <v>SINAPI JUNHO 2025</v>
          </cell>
        </row>
        <row r="14479">
          <cell r="A14479">
            <v>94492</v>
          </cell>
          <cell r="B14479" t="str">
            <v>REGISTRO DE ESFERA, PVC, SOLDÁVEL, COM VOLANTE, DN 50 MM - FORNECIMENTO E INSTALAÇÃO. AF_08/2021</v>
          </cell>
          <cell r="C14479" t="str">
            <v>UN</v>
          </cell>
          <cell r="D14479">
            <v>68.150000000000006</v>
          </cell>
          <cell r="E14479">
            <v>68.69</v>
          </cell>
          <cell r="F14479" t="str">
            <v>SINAPI JUNHO 2025</v>
          </cell>
        </row>
        <row r="14480">
          <cell r="A14480">
            <v>94493</v>
          </cell>
          <cell r="B14480" t="str">
            <v>REGISTRO DE ESFERA, PVC, SOLDÁVEL, COM VOLANTE, DN 60 MM - FORNECIMENTO E INSTALAÇÃO. AF_08/2021</v>
          </cell>
          <cell r="C14480" t="str">
            <v>UN</v>
          </cell>
          <cell r="D14480">
            <v>124.71</v>
          </cell>
          <cell r="E14480">
            <v>125.59</v>
          </cell>
          <cell r="F14480" t="str">
            <v>SINAPI JUNHO 2025</v>
          </cell>
        </row>
        <row r="14481">
          <cell r="A14481">
            <v>94497</v>
          </cell>
          <cell r="B14481" t="str">
            <v>REGISTRO DE GAVETA BRUTO, LATÃO, ROSCÁVEL, 1 1/2" - FORNECIMENTO E INSTALAÇÃO. AF_08/2021</v>
          </cell>
          <cell r="C14481" t="str">
            <v>UN</v>
          </cell>
          <cell r="D14481">
            <v>122.05</v>
          </cell>
          <cell r="E14481">
            <v>123.3</v>
          </cell>
          <cell r="F14481" t="str">
            <v>SINAPI JUNHO 2025</v>
          </cell>
        </row>
        <row r="14482">
          <cell r="A14482">
            <v>94794</v>
          </cell>
          <cell r="B14482" t="str">
            <v>REGISTRO DE GAVETA BRUTO, LATÃO, ROSCÁVEL, 1 1/2", COM ACABAMENTO E CANOPLA CROMADOS - FORNECIMENTO E INSTALAÇÃO. AF_08/2021</v>
          </cell>
          <cell r="C14482" t="str">
            <v>UN</v>
          </cell>
          <cell r="D14482">
            <v>192.64</v>
          </cell>
          <cell r="E14482">
            <v>194.42</v>
          </cell>
          <cell r="F14482" t="str">
            <v>SINAPI JUNHO 2025</v>
          </cell>
        </row>
        <row r="14483">
          <cell r="A14483">
            <v>94496</v>
          </cell>
          <cell r="B14483" t="str">
            <v>REGISTRO DE GAVETA BRUTO, LATÃO, ROSCÁVEL, 1 1/4" - FORNECIMENTO E INSTALAÇÃO. AF_08/2021</v>
          </cell>
          <cell r="C14483" t="str">
            <v>UN</v>
          </cell>
          <cell r="D14483">
            <v>96.36</v>
          </cell>
          <cell r="E14483">
            <v>97.32</v>
          </cell>
          <cell r="F14483" t="str">
            <v>SINAPI JUNHO 2025</v>
          </cell>
        </row>
        <row r="14484">
          <cell r="A14484">
            <v>94793</v>
          </cell>
          <cell r="B14484" t="str">
            <v>REGISTRO DE GAVETA BRUTO, LATÃO, ROSCÁVEL, 1 1/4", COM ACABAMENTO E CANOPLA CROMADOS - FORNECIMENTO E INSTALAÇÃO. AF_08/2021</v>
          </cell>
          <cell r="C14484" t="str">
            <v>UN</v>
          </cell>
          <cell r="D14484">
            <v>181.87</v>
          </cell>
          <cell r="E14484">
            <v>183.36</v>
          </cell>
          <cell r="F14484" t="str">
            <v>SINAPI JUNHO 2025</v>
          </cell>
        </row>
        <row r="14485">
          <cell r="A14485">
            <v>94495</v>
          </cell>
          <cell r="B14485" t="str">
            <v>REGISTRO DE GAVETA BRUTO, LATÃO, ROSCÁVEL, 1" - FORNECIMENTO E INSTALAÇÃO. AF_08/2021</v>
          </cell>
          <cell r="C14485" t="str">
            <v>UN</v>
          </cell>
          <cell r="D14485">
            <v>70.72</v>
          </cell>
          <cell r="E14485">
            <v>71.430000000000007</v>
          </cell>
          <cell r="F14485" t="str">
            <v>SINAPI JUNHO 2025</v>
          </cell>
        </row>
        <row r="14486">
          <cell r="A14486">
            <v>94792</v>
          </cell>
          <cell r="B14486" t="str">
            <v>REGISTRO DE GAVETA BRUTO, LATÃO, ROSCÁVEL, 1", COM ACABAMENTO E CANOPLA CROMADOS - FORNECIMENTO E INSTALAÇÃO. AF_08/2021</v>
          </cell>
          <cell r="C14486" t="str">
            <v>UN</v>
          </cell>
          <cell r="D14486">
            <v>132.57</v>
          </cell>
          <cell r="E14486">
            <v>133.81</v>
          </cell>
          <cell r="F14486" t="str">
            <v>SINAPI JUNHO 2025</v>
          </cell>
        </row>
        <row r="14487">
          <cell r="A14487">
            <v>89352</v>
          </cell>
          <cell r="B14487" t="str">
            <v>REGISTRO DE GAVETA BRUTO, LATÃO, ROSCÁVEL, 1/2" - FORNECIMENTO E INSTALAÇÃO. AF_08/2021</v>
          </cell>
          <cell r="C14487" t="str">
            <v>UN</v>
          </cell>
          <cell r="D14487">
            <v>41.59</v>
          </cell>
          <cell r="E14487">
            <v>41.94</v>
          </cell>
          <cell r="F14487" t="str">
            <v>SINAPI JUNHO 2025</v>
          </cell>
        </row>
        <row r="14488">
          <cell r="A14488">
            <v>89986</v>
          </cell>
          <cell r="B14488" t="str">
            <v>REGISTRO DE GAVETA BRUTO, LATÃO, ROSCÁVEL, 1/2", COM ACABAMENTO E CANOPLA CROMADOS - FORNECIMENTO E INSTALAÇÃO. AF_08/2021</v>
          </cell>
          <cell r="C14488" t="str">
            <v>UN</v>
          </cell>
          <cell r="D14488">
            <v>95.73</v>
          </cell>
          <cell r="E14488">
            <v>96.6</v>
          </cell>
          <cell r="F14488" t="str">
            <v>SINAPI JUNHO 2025</v>
          </cell>
        </row>
        <row r="14489">
          <cell r="A14489">
            <v>94499</v>
          </cell>
          <cell r="B14489" t="str">
            <v>REGISTRO DE GAVETA BRUTO, LATÃO, ROSCÁVEL, 2 1/2" - FORNECIMENTO E INSTALAÇÃO. AF_08/2021</v>
          </cell>
          <cell r="C14489" t="str">
            <v>UN</v>
          </cell>
          <cell r="D14489">
            <v>336.63</v>
          </cell>
          <cell r="E14489">
            <v>338.81</v>
          </cell>
          <cell r="F14489" t="str">
            <v>SINAPI JUNHO 2025</v>
          </cell>
        </row>
        <row r="14490">
          <cell r="A14490">
            <v>94498</v>
          </cell>
          <cell r="B14490" t="str">
            <v>REGISTRO DE GAVETA BRUTO, LATÃO, ROSCÁVEL, 2" - FORNECIMENTO E INSTALAÇÃO. AF_08/2021</v>
          </cell>
          <cell r="C14490" t="str">
            <v>UN</v>
          </cell>
          <cell r="D14490">
            <v>168.58</v>
          </cell>
          <cell r="E14490">
            <v>170.2</v>
          </cell>
          <cell r="F14490" t="str">
            <v>SINAPI JUNHO 2025</v>
          </cell>
        </row>
        <row r="14491">
          <cell r="A14491">
            <v>94500</v>
          </cell>
          <cell r="B14491" t="str">
            <v>REGISTRO DE GAVETA BRUTO, LATÃO, ROSCÁVEL, 3" - FORNECIMENTO E INSTALAÇÃO. AF_08/2021</v>
          </cell>
          <cell r="C14491" t="str">
            <v>UN</v>
          </cell>
          <cell r="D14491">
            <v>408.53</v>
          </cell>
          <cell r="E14491">
            <v>411.25</v>
          </cell>
          <cell r="F14491" t="str">
            <v>SINAPI JUNHO 2025</v>
          </cell>
        </row>
        <row r="14492">
          <cell r="A14492">
            <v>89353</v>
          </cell>
          <cell r="B14492" t="str">
            <v>REGISTRO DE GAVETA BRUTO, LATÃO, ROSCÁVEL, 3/4" - FORNECIMENTO E INSTALAÇÃO. AF_08/2021</v>
          </cell>
          <cell r="C14492" t="str">
            <v>UN</v>
          </cell>
          <cell r="D14492">
            <v>45.65</v>
          </cell>
          <cell r="E14492">
            <v>46.17</v>
          </cell>
          <cell r="F14492" t="str">
            <v>SINAPI JUNHO 2025</v>
          </cell>
        </row>
        <row r="14493">
          <cell r="A14493">
            <v>89987</v>
          </cell>
          <cell r="B14493" t="str">
            <v>REGISTRO DE GAVETA BRUTO, LATÃO, ROSCÁVEL, 3/4", COM ACABAMENTO E CANOPLA CROMADOS - FORNECIMENTO E INSTALAÇÃO. AF_08/2021</v>
          </cell>
          <cell r="C14493" t="str">
            <v>UN</v>
          </cell>
          <cell r="D14493">
            <v>108.76</v>
          </cell>
          <cell r="E14493">
            <v>109.82</v>
          </cell>
          <cell r="F14493" t="str">
            <v>SINAPI JUNHO 2025</v>
          </cell>
        </row>
        <row r="14494">
          <cell r="A14494">
            <v>94501</v>
          </cell>
          <cell r="B14494" t="str">
            <v>REGISTRO DE GAVETA BRUTO, LATÃO, ROSCÁVEL, 4" - FORNECIMENTO E INSTALAÇÃO. AF_08/2021</v>
          </cell>
          <cell r="C14494" t="str">
            <v>UN</v>
          </cell>
          <cell r="D14494">
            <v>827.17</v>
          </cell>
          <cell r="E14494">
            <v>830.63</v>
          </cell>
          <cell r="F14494" t="str">
            <v>SINAPI JUNHO 2025</v>
          </cell>
        </row>
        <row r="14495">
          <cell r="A14495">
            <v>89349</v>
          </cell>
          <cell r="B14495" t="str">
            <v>REGISTRO DE PRESSÃO BRUTO, LATÃO, ROSCÁVEL, 1/2" - FORNECIMENTO E INSTALAÇÃO. AF_08/2021</v>
          </cell>
          <cell r="C14495" t="str">
            <v>UN</v>
          </cell>
          <cell r="D14495">
            <v>30.57</v>
          </cell>
          <cell r="E14495">
            <v>30.92</v>
          </cell>
          <cell r="F14495" t="str">
            <v>SINAPI JUNHO 2025</v>
          </cell>
        </row>
        <row r="14496">
          <cell r="A14496">
            <v>89984</v>
          </cell>
          <cell r="B14496" t="str">
            <v>REGISTRO DE PRESSÃO BRUTO, LATÃO, ROSCÁVEL, 1/2", COM ACABAMENTO E CANOPLA CROMADOS - FORNECIMENTO E INSTALAÇÃO. AF_08/2021</v>
          </cell>
          <cell r="C14496" t="str">
            <v>UN</v>
          </cell>
          <cell r="D14496">
            <v>98.25</v>
          </cell>
          <cell r="E14496">
            <v>99.12</v>
          </cell>
          <cell r="F14496" t="str">
            <v>SINAPI JUNHO 2025</v>
          </cell>
        </row>
        <row r="14497">
          <cell r="A14497">
            <v>89985</v>
          </cell>
          <cell r="B14497" t="str">
            <v>REGISTRO DE PRESSÃO BRUTO, LATÃO, ROSCÁVEL, 3/4", COM ACABAMENTO E CANOPLA CROMADOS - FORNECIMENTO E INSTALAÇÃO. AF_08/2021</v>
          </cell>
          <cell r="C14497" t="str">
            <v>UN</v>
          </cell>
          <cell r="D14497">
            <v>103.23</v>
          </cell>
          <cell r="E14497">
            <v>104.29</v>
          </cell>
          <cell r="F14497" t="str">
            <v>SINAPI JUNHO 2025</v>
          </cell>
        </row>
        <row r="14498">
          <cell r="A14498">
            <v>89351</v>
          </cell>
          <cell r="B14498" t="str">
            <v>REGISTRO DE PRESSÃO BRUTO, LATÃO, ROSCÁVEL, 3/4'' - FORNECIMENTO E INSTALAÇÃO. AF_08/2021</v>
          </cell>
          <cell r="C14498" t="str">
            <v>UN</v>
          </cell>
          <cell r="D14498">
            <v>37.76</v>
          </cell>
          <cell r="E14498">
            <v>38.28</v>
          </cell>
          <cell r="F14498" t="str">
            <v>SINAPI JUNHO 2025</v>
          </cell>
        </row>
        <row r="14499">
          <cell r="A14499">
            <v>103045</v>
          </cell>
          <cell r="B14499" t="str">
            <v>REGISTRO DE PRESSÃO, PVC, ROSCÁVEL, VOLANTE SIMPLES, 1/2" - FORNECIMENTO E INSTALAÇÃO. AF_08/2021</v>
          </cell>
          <cell r="C14499" t="str">
            <v>UN</v>
          </cell>
          <cell r="D14499">
            <v>10.67</v>
          </cell>
          <cell r="E14499">
            <v>11.02</v>
          </cell>
          <cell r="F14499" t="str">
            <v>SINAPI JUNHO 2025</v>
          </cell>
        </row>
        <row r="14500">
          <cell r="A14500">
            <v>103046</v>
          </cell>
          <cell r="B14500" t="str">
            <v>REGISTRO DE PRESSÃO, PVC, ROSCÁVEL, VOLANTE SIMPLES, 3/4" - FORNECIMENTO E INSTALAÇÃO. AF_08/2021</v>
          </cell>
          <cell r="C14500" t="str">
            <v>UN</v>
          </cell>
          <cell r="D14500">
            <v>25.47</v>
          </cell>
          <cell r="E14500">
            <v>25.99</v>
          </cell>
          <cell r="F14500" t="str">
            <v>SINAPI JUNHO 2025</v>
          </cell>
        </row>
        <row r="14501">
          <cell r="A14501">
            <v>103048</v>
          </cell>
          <cell r="B14501" t="str">
            <v>REGISTRO DE PRESSÃO, PVC, SOLDÁVEL, VOLANTE SIMPLES, DN 20 MM - FORNECIMENTO E INSTALAÇÃO. AF_08/2021</v>
          </cell>
          <cell r="C14501" t="str">
            <v>UN</v>
          </cell>
          <cell r="D14501">
            <v>19.88</v>
          </cell>
          <cell r="E14501">
            <v>20.29</v>
          </cell>
          <cell r="F14501" t="str">
            <v>SINAPI JUNHO 2025</v>
          </cell>
        </row>
        <row r="14502">
          <cell r="A14502">
            <v>103049</v>
          </cell>
          <cell r="B14502" t="str">
            <v>REGISTRO DE PRESSÃO, PVC, SOLDÁVEL, VOLANTE SIMPLES, DN 25 MM - FORNECIMENTO E INSTALAÇÃO. AF_08/2021</v>
          </cell>
          <cell r="C14502" t="str">
            <v>UN</v>
          </cell>
          <cell r="D14502">
            <v>21.6</v>
          </cell>
          <cell r="E14502">
            <v>21.98</v>
          </cell>
          <cell r="F14502" t="str">
            <v>SINAPI JUNHO 2025</v>
          </cell>
        </row>
        <row r="14503">
          <cell r="A14503">
            <v>103029</v>
          </cell>
          <cell r="B14503" t="str">
            <v>REGISTRO OU REGULADOR DE GÁS DE COZINHA - FORNECIMENTO E INSTALAÇÃO. AF_08/2021</v>
          </cell>
          <cell r="C14503" t="str">
            <v>UN</v>
          </cell>
          <cell r="D14503">
            <v>52.24</v>
          </cell>
          <cell r="E14503">
            <v>52.76</v>
          </cell>
          <cell r="F14503" t="str">
            <v>SINAPI JUNHO 2025</v>
          </cell>
        </row>
        <row r="14504">
          <cell r="A14504">
            <v>103019</v>
          </cell>
          <cell r="B14504" t="str">
            <v>REGISTRO OU VÁLVULA GLOBO ANGULAR EM LATÃO, PARA HIDRANTES EM INSTALAÇÃO PREDIAL DE INCÊNDIO, 45 GRAUS, 2 1/2" - FORNECIMENTO E INSTALAÇÃO. AF_08/2021</v>
          </cell>
          <cell r="C14504" t="str">
            <v>UN</v>
          </cell>
          <cell r="D14504">
            <v>253.57</v>
          </cell>
          <cell r="E14504">
            <v>255.75</v>
          </cell>
          <cell r="F14504" t="str">
            <v>SINAPI JUNHO 2025</v>
          </cell>
        </row>
        <row r="14505">
          <cell r="A14505">
            <v>103050</v>
          </cell>
          <cell r="B14505" t="str">
            <v>SUBSTITUIÇÃO DE REGISTRO OU VÁLVULA, ROSCÁVEL, DN 20 MM. AF_08/2021</v>
          </cell>
          <cell r="C14505" t="str">
            <v>UN</v>
          </cell>
          <cell r="D14505">
            <v>25.19</v>
          </cell>
          <cell r="E14505">
            <v>27.07</v>
          </cell>
          <cell r="F14505" t="str">
            <v>SINAPI JUNHO 2025</v>
          </cell>
        </row>
        <row r="14506">
          <cell r="A14506">
            <v>103051</v>
          </cell>
          <cell r="B14506" t="str">
            <v>SUBSTITUIÇÃO DE REGISTRO OU VÁLVULA, ROSCÁVEL, DN 25 MM. AF_08/2021</v>
          </cell>
          <cell r="C14506" t="str">
            <v>UN</v>
          </cell>
          <cell r="D14506">
            <v>30.45</v>
          </cell>
          <cell r="E14506">
            <v>32.729999999999997</v>
          </cell>
          <cell r="F14506" t="str">
            <v>SINAPI JUNHO 2025</v>
          </cell>
        </row>
        <row r="14507">
          <cell r="A14507">
            <v>103052</v>
          </cell>
          <cell r="B14507" t="str">
            <v>SUBSTITUIÇÃO DE REGISTRO OU VÁLVULA, ROSCÁVEL, DN 32 MM. AF_08/2021</v>
          </cell>
          <cell r="C14507" t="str">
            <v>UN</v>
          </cell>
          <cell r="D14507">
            <v>40.81</v>
          </cell>
          <cell r="E14507">
            <v>43.64</v>
          </cell>
          <cell r="F14507" t="str">
            <v>SINAPI JUNHO 2025</v>
          </cell>
        </row>
        <row r="14508">
          <cell r="A14508">
            <v>94799</v>
          </cell>
          <cell r="B14508" t="str">
            <v>TORNEIRA DE BOIA PARA CAIXA D'ÁGUA, ROSCÁVEL, 1 1/2" - FORNECIMENTO E INSTALAÇÃO. AF_08/2021</v>
          </cell>
          <cell r="C14508" t="str">
            <v>UN</v>
          </cell>
          <cell r="D14508">
            <v>135.18</v>
          </cell>
          <cell r="E14508">
            <v>137.35</v>
          </cell>
          <cell r="F14508" t="str">
            <v>SINAPI JUNHO 2025</v>
          </cell>
        </row>
        <row r="14509">
          <cell r="A14509">
            <v>94798</v>
          </cell>
          <cell r="B14509" t="str">
            <v>TORNEIRA DE BOIA PARA CAIXA D'ÁGUA, ROSCÁVEL, 1 1/4" - FORNECIMENTO E INSTALAÇÃO. AF_08/2021</v>
          </cell>
          <cell r="C14509" t="str">
            <v>UN</v>
          </cell>
          <cell r="D14509">
            <v>109.68</v>
          </cell>
          <cell r="E14509">
            <v>111.34</v>
          </cell>
          <cell r="F14509" t="str">
            <v>SINAPI JUNHO 2025</v>
          </cell>
        </row>
        <row r="14510">
          <cell r="A14510">
            <v>94797</v>
          </cell>
          <cell r="B14510" t="str">
            <v>TORNEIRA DE BOIA PARA CAIXA D'ÁGUA, ROSCÁVEL, 1" - FORNECIMENTO E INSTALAÇÃO. AF_08/2021</v>
          </cell>
          <cell r="C14510" t="str">
            <v>UN</v>
          </cell>
          <cell r="D14510">
            <v>67.040000000000006</v>
          </cell>
          <cell r="E14510">
            <v>68.27</v>
          </cell>
          <cell r="F14510" t="str">
            <v>SINAPI JUNHO 2025</v>
          </cell>
        </row>
        <row r="14511">
          <cell r="A14511">
            <v>94795</v>
          </cell>
          <cell r="B14511" t="str">
            <v>TORNEIRA DE BOIA PARA CAIXA D'ÁGUA, ROSCÁVEL, 1/2" - FORNECIMENTO E INSTALAÇÃO. AF_08/2021</v>
          </cell>
          <cell r="C14511" t="str">
            <v>UN</v>
          </cell>
          <cell r="D14511">
            <v>28.56</v>
          </cell>
          <cell r="E14511">
            <v>29.15</v>
          </cell>
          <cell r="F14511" t="str">
            <v>SINAPI JUNHO 2025</v>
          </cell>
        </row>
        <row r="14512">
          <cell r="A14512">
            <v>94800</v>
          </cell>
          <cell r="B14512" t="str">
            <v>TORNEIRA DE BOIA PARA CAIXA D'ÁGUA, ROSCÁVEL, 2" - FORNECIMENTO E INSTALAÇÃO. AF_08/2021</v>
          </cell>
          <cell r="C14512" t="str">
            <v>UN</v>
          </cell>
          <cell r="D14512">
            <v>173.62</v>
          </cell>
          <cell r="E14512">
            <v>176.42</v>
          </cell>
          <cell r="F14512" t="str">
            <v>SINAPI JUNHO 2025</v>
          </cell>
        </row>
        <row r="14513">
          <cell r="A14513">
            <v>94796</v>
          </cell>
          <cell r="B14513" t="str">
            <v>TORNEIRA DE BOIA PARA CAIXA D'ÁGUA, ROSCÁVEL, 3/4" - FORNECIMENTO E INSTALAÇÃO. AF_08/2021</v>
          </cell>
          <cell r="C14513" t="str">
            <v>UN</v>
          </cell>
          <cell r="D14513">
            <v>33.72</v>
          </cell>
          <cell r="E14513">
            <v>34.630000000000003</v>
          </cell>
          <cell r="F14513" t="str">
            <v>SINAPI JUNHO 2025</v>
          </cell>
        </row>
        <row r="14514">
          <cell r="A14514">
            <v>99635</v>
          </cell>
          <cell r="B14514" t="str">
            <v>VÁLVULA DE DESCARGA METÁLICA, BASE 1 1/2", ACABAMENTO METALICO CROMADO - FORNECIMENTO E INSTALAÇÃO. AF_08/2021</v>
          </cell>
          <cell r="C14514" t="str">
            <v>UN</v>
          </cell>
          <cell r="D14514">
            <v>417.43</v>
          </cell>
          <cell r="E14514">
            <v>421.85</v>
          </cell>
          <cell r="F14514" t="str">
            <v>SINAPI JUNHO 2025</v>
          </cell>
        </row>
        <row r="14515">
          <cell r="A14515">
            <v>103018</v>
          </cell>
          <cell r="B14515" t="str">
            <v>VÁLVULA DE DESCARGA METÁLICA, BASE 1 1/4", ACABAMENTO METALICO CROMADO - FORNECIMENTO E INSTALAÇÃO. AF_08/2021</v>
          </cell>
          <cell r="C14515" t="str">
            <v>UN</v>
          </cell>
          <cell r="D14515">
            <v>340.9</v>
          </cell>
          <cell r="E14515">
            <v>344.73</v>
          </cell>
          <cell r="F14515" t="str">
            <v>SINAPI JUNHO 2025</v>
          </cell>
        </row>
        <row r="14516">
          <cell r="A14516">
            <v>95252</v>
          </cell>
          <cell r="B14516" t="str">
            <v>VÁLVULA DE ESFERA BRUTA, BRONZE, ROSCÁVEL, 1 1/2'' - FORNECIMENTO E INSTALAÇÃO. AF_08/2021</v>
          </cell>
          <cell r="C14516" t="str">
            <v>UN</v>
          </cell>
          <cell r="D14516">
            <v>172.39</v>
          </cell>
          <cell r="E14516">
            <v>173.64</v>
          </cell>
          <cell r="F14516" t="str">
            <v>SINAPI JUNHO 2025</v>
          </cell>
        </row>
        <row r="14517">
          <cell r="A14517">
            <v>95251</v>
          </cell>
          <cell r="B14517" t="str">
            <v>VÁLVULA DE ESFERA BRUTA, BRONZE, ROSCÁVEL, 1 1/4'' - FORNECIMENTO E INSTALAÇÃO. AF_08/2021</v>
          </cell>
          <cell r="C14517" t="str">
            <v>UN</v>
          </cell>
          <cell r="D14517">
            <v>142.22999999999999</v>
          </cell>
          <cell r="E14517">
            <v>143.19</v>
          </cell>
          <cell r="F14517" t="str">
            <v>SINAPI JUNHO 2025</v>
          </cell>
        </row>
        <row r="14518">
          <cell r="A14518">
            <v>95250</v>
          </cell>
          <cell r="B14518" t="str">
            <v>VÁLVULA DE ESFERA BRUTA, BRONZE, ROSCÁVEL, 1'' - FORNECIMENTO E INSTALAÇÃO. AF_08/2021</v>
          </cell>
          <cell r="C14518" t="str">
            <v>UN</v>
          </cell>
          <cell r="D14518">
            <v>96.1</v>
          </cell>
          <cell r="E14518">
            <v>96.81</v>
          </cell>
          <cell r="F14518" t="str">
            <v>SINAPI JUNHO 2025</v>
          </cell>
        </row>
        <row r="14519">
          <cell r="A14519">
            <v>95248</v>
          </cell>
          <cell r="B14519" t="str">
            <v>VÁLVULA DE ESFERA BRUTA, BRONZE, ROSCÁVEL, 1/2" - FORNECIMENTO E INSTALAÇÃO. AF_08/2021</v>
          </cell>
          <cell r="C14519" t="str">
            <v>UN</v>
          </cell>
          <cell r="D14519">
            <v>60.47</v>
          </cell>
          <cell r="E14519">
            <v>60.82</v>
          </cell>
          <cell r="F14519" t="str">
            <v>SINAPI JUNHO 2025</v>
          </cell>
        </row>
        <row r="14520">
          <cell r="A14520">
            <v>95253</v>
          </cell>
          <cell r="B14520" t="str">
            <v>VÁLVULA DE ESFERA BRUTA, BRONZE, ROSCÁVEL, 2'' - FORNECIMENTO E INSTALAÇÃO. AF_08/2021</v>
          </cell>
          <cell r="C14520" t="str">
            <v>UN</v>
          </cell>
          <cell r="D14520">
            <v>262.37</v>
          </cell>
          <cell r="E14520">
            <v>263.99</v>
          </cell>
          <cell r="F14520" t="str">
            <v>SINAPI JUNHO 2025</v>
          </cell>
        </row>
        <row r="14521">
          <cell r="A14521">
            <v>95249</v>
          </cell>
          <cell r="B14521" t="str">
            <v>VÁLVULA DE ESFERA BRUTA, BRONZE, ROSCÁVEL, 3/4'' - FORNECIMENTO E INSTALAÇÃO. AF_08/2021</v>
          </cell>
          <cell r="C14521" t="str">
            <v>UN</v>
          </cell>
          <cell r="D14521">
            <v>71.209999999999994</v>
          </cell>
          <cell r="E14521">
            <v>71.73</v>
          </cell>
          <cell r="F14521" t="str">
            <v>SINAPI JUNHO 2025</v>
          </cell>
        </row>
        <row r="14522">
          <cell r="A14522">
            <v>99622</v>
          </cell>
          <cell r="B14522" t="str">
            <v>VÁLVULA DE RETENÇÃO HORIZONTAL, DE BRONZE, ROSCÁVEL, 1 1/2" - FORNECIMENTO E INSTALAÇÃO. AF_08/2021</v>
          </cell>
          <cell r="C14522" t="str">
            <v>UN</v>
          </cell>
          <cell r="D14522">
            <v>322.60000000000002</v>
          </cell>
          <cell r="E14522">
            <v>323.85000000000002</v>
          </cell>
          <cell r="F14522" t="str">
            <v>SINAPI JUNHO 2025</v>
          </cell>
        </row>
        <row r="14523">
          <cell r="A14523">
            <v>99621</v>
          </cell>
          <cell r="B14523" t="str">
            <v>VÁLVULA DE RETENÇÃO HORIZONTAL, DE BRONZE, ROSCÁVEL, 1 1/4" - FORNECIMENTO E INSTALAÇÃO. AF_08/2021</v>
          </cell>
          <cell r="C14523" t="str">
            <v>UN</v>
          </cell>
          <cell r="D14523">
            <v>286.95</v>
          </cell>
          <cell r="E14523">
            <v>287.91000000000003</v>
          </cell>
          <cell r="F14523" t="str">
            <v>SINAPI JUNHO 2025</v>
          </cell>
        </row>
        <row r="14524">
          <cell r="A14524">
            <v>99620</v>
          </cell>
          <cell r="B14524" t="str">
            <v>VÁLVULA DE RETENÇÃO HORIZONTAL, DE BRONZE, ROSCÁVEL, 1" - FORNECIMENTO E INSTALAÇÃO. AF_08/2021</v>
          </cell>
          <cell r="C14524" t="str">
            <v>UN</v>
          </cell>
          <cell r="D14524">
            <v>192.38</v>
          </cell>
          <cell r="E14524">
            <v>193.09</v>
          </cell>
          <cell r="F14524" t="str">
            <v>SINAPI JUNHO 2025</v>
          </cell>
        </row>
        <row r="14525">
          <cell r="A14525">
            <v>103008</v>
          </cell>
          <cell r="B14525" t="str">
            <v>VÁLVULA DE RETENÇÃO HORIZONTAL, DE BRONZE, ROSCÁVEL, 1/2" - FORNECIMENTO E INSTALAÇÃO. AF_08/2021</v>
          </cell>
          <cell r="C14525" t="str">
            <v>UN</v>
          </cell>
          <cell r="D14525">
            <v>115.86</v>
          </cell>
          <cell r="E14525">
            <v>116.21</v>
          </cell>
          <cell r="F14525" t="str">
            <v>SINAPI JUNHO 2025</v>
          </cell>
        </row>
        <row r="14526">
          <cell r="A14526">
            <v>99624</v>
          </cell>
          <cell r="B14526" t="str">
            <v>VÁLVULA DE RETENÇÃO HORIZONTAL, DE BRONZE, ROSCÁVEL, 2 1/2" - FORNECIMENTO E INSTALAÇÃO. AF_08/2021</v>
          </cell>
          <cell r="C14526" t="str">
            <v>UN</v>
          </cell>
          <cell r="D14526">
            <v>642.5</v>
          </cell>
          <cell r="E14526">
            <v>644.67999999999995</v>
          </cell>
          <cell r="F14526" t="str">
            <v>SINAPI JUNHO 2025</v>
          </cell>
        </row>
        <row r="14527">
          <cell r="A14527">
            <v>99623</v>
          </cell>
          <cell r="B14527" t="str">
            <v>VÁLVULA DE RETENÇÃO HORIZONTAL, DE BRONZE, ROSCÁVEL, 2" - FORNECIMENTO E INSTALAÇÃO. AF_08/2021</v>
          </cell>
          <cell r="C14527" t="str">
            <v>UN</v>
          </cell>
          <cell r="D14527">
            <v>450.44</v>
          </cell>
          <cell r="E14527">
            <v>452.06</v>
          </cell>
          <cell r="F14527" t="str">
            <v>SINAPI JUNHO 2025</v>
          </cell>
        </row>
        <row r="14528">
          <cell r="A14528">
            <v>99625</v>
          </cell>
          <cell r="B14528" t="str">
            <v>VÁLVULA DE RETENÇÃO HORIZONTAL, DE BRONZE, ROSCÁVEL, 3" - FORNECIMENTO E INSTALAÇÃO. AF_08/2021</v>
          </cell>
          <cell r="C14528" t="str">
            <v>UN</v>
          </cell>
          <cell r="D14528">
            <v>884.38</v>
          </cell>
          <cell r="E14528">
            <v>887.1</v>
          </cell>
          <cell r="F14528" t="str">
            <v>SINAPI JUNHO 2025</v>
          </cell>
        </row>
        <row r="14529">
          <cell r="A14529">
            <v>99619</v>
          </cell>
          <cell r="B14529" t="str">
            <v>VÁLVULA DE RETENÇÃO HORIZONTAL, DE BRONZE, ROSCÁVEL, 3/4" - FORNECIMENTO E INSTALAÇÃO. AF_08/2021</v>
          </cell>
          <cell r="C14529" t="str">
            <v>UN</v>
          </cell>
          <cell r="D14529">
            <v>141.61000000000001</v>
          </cell>
          <cell r="E14529">
            <v>142.13</v>
          </cell>
          <cell r="F14529" t="str">
            <v>SINAPI JUNHO 2025</v>
          </cell>
        </row>
        <row r="14530">
          <cell r="A14530">
            <v>99626</v>
          </cell>
          <cell r="B14530" t="str">
            <v>VÁLVULA DE RETENÇÃO HORIZONTAL, DE BRONZE, ROSCÁVEL, 4" - FORNECIMENTO E INSTALAÇÃO. AF_08/2021</v>
          </cell>
          <cell r="C14530" t="str">
            <v>UN</v>
          </cell>
          <cell r="D14530">
            <v>1363.34</v>
          </cell>
          <cell r="E14530">
            <v>1366.8</v>
          </cell>
          <cell r="F14530" t="str">
            <v>SINAPI JUNHO 2025</v>
          </cell>
        </row>
        <row r="14531">
          <cell r="A14531">
            <v>99631</v>
          </cell>
          <cell r="B14531" t="str">
            <v>VÁLVULA DE RETENÇÃO VERTICAL, DE BRONZE, ROSCÁVEL, 1 1/2" - FORNECIMENTO E INSTALAÇÃO. AF_08/2021</v>
          </cell>
          <cell r="C14531" t="str">
            <v>UN</v>
          </cell>
          <cell r="D14531">
            <v>178.13</v>
          </cell>
          <cell r="E14531">
            <v>179.38</v>
          </cell>
          <cell r="F14531" t="str">
            <v>SINAPI JUNHO 2025</v>
          </cell>
        </row>
        <row r="14532">
          <cell r="A14532">
            <v>99630</v>
          </cell>
          <cell r="B14532" t="str">
            <v>VÁLVULA DE RETENÇÃO VERTICAL, DE BRONZE, ROSCÁVEL, 1 1/4" - FORNECIMENTO E INSTALAÇÃO. AF_08/2021</v>
          </cell>
          <cell r="C14532" t="str">
            <v>UN</v>
          </cell>
          <cell r="D14532">
            <v>153.27000000000001</v>
          </cell>
          <cell r="E14532">
            <v>154.22999999999999</v>
          </cell>
          <cell r="F14532" t="str">
            <v>SINAPI JUNHO 2025</v>
          </cell>
        </row>
        <row r="14533">
          <cell r="A14533">
            <v>99629</v>
          </cell>
          <cell r="B14533" t="str">
            <v>VÁLVULA DE RETENÇÃO VERTICAL, DE BRONZE, ROSCÁVEL, 1" - FORNECIMENTO E INSTALAÇÃO. AF_08/2021</v>
          </cell>
          <cell r="C14533" t="str">
            <v>UN</v>
          </cell>
          <cell r="D14533">
            <v>102.88</v>
          </cell>
          <cell r="E14533">
            <v>103.59</v>
          </cell>
          <cell r="F14533" t="str">
            <v>SINAPI JUNHO 2025</v>
          </cell>
        </row>
        <row r="14534">
          <cell r="A14534">
            <v>99627</v>
          </cell>
          <cell r="B14534" t="str">
            <v>VÁLVULA DE RETENÇÃO VERTICAL, DE BRONZE, ROSCÁVEL, 1/2" - FORNECIMENTO E INSTALAÇÃO. AF_08/2021</v>
          </cell>
          <cell r="C14534" t="str">
            <v>UN</v>
          </cell>
          <cell r="D14534">
            <v>85.37</v>
          </cell>
          <cell r="E14534">
            <v>85.72</v>
          </cell>
          <cell r="F14534" t="str">
            <v>SINAPI JUNHO 2025</v>
          </cell>
        </row>
        <row r="14535">
          <cell r="A14535">
            <v>103009</v>
          </cell>
          <cell r="B14535" t="str">
            <v>VÁLVULA DE RETENÇÃO VERTICAL, DE BRONZE, ROSCÁVEL, 2 1/2" - FORNECIMENTO E INSTALAÇÃO. AF_08/2021</v>
          </cell>
          <cell r="C14535" t="str">
            <v>UN</v>
          </cell>
          <cell r="D14535">
            <v>407.56</v>
          </cell>
          <cell r="E14535">
            <v>409.74</v>
          </cell>
          <cell r="F14535" t="str">
            <v>SINAPI JUNHO 2025</v>
          </cell>
        </row>
        <row r="14536">
          <cell r="A14536">
            <v>99632</v>
          </cell>
          <cell r="B14536" t="str">
            <v>VÁLVULA DE RETENÇÃO VERTICAL, DE BRONZE, ROSCÁVEL, 2" - FORNECIMENTO E INSTALAÇÃO. AF_08/2021</v>
          </cell>
          <cell r="C14536" t="str">
            <v>UN</v>
          </cell>
          <cell r="D14536">
            <v>257.26</v>
          </cell>
          <cell r="E14536">
            <v>258.88</v>
          </cell>
          <cell r="F14536" t="str">
            <v>SINAPI JUNHO 2025</v>
          </cell>
        </row>
        <row r="14537">
          <cell r="A14537">
            <v>99633</v>
          </cell>
          <cell r="B14537" t="str">
            <v>VÁLVULA DE RETENÇÃO VERTICAL, DE BRONZE, ROSCÁVEL, 3" - FORNECIMENTO E INSTALAÇÃO. AF_08/2021</v>
          </cell>
          <cell r="C14537" t="str">
            <v>UN</v>
          </cell>
          <cell r="D14537">
            <v>553.87</v>
          </cell>
          <cell r="E14537">
            <v>556.59</v>
          </cell>
          <cell r="F14537" t="str">
            <v>SINAPI JUNHO 2025</v>
          </cell>
        </row>
        <row r="14538">
          <cell r="A14538">
            <v>99628</v>
          </cell>
          <cell r="B14538" t="str">
            <v>VÁLVULA DE RETENÇÃO VERTICAL, DE BRONZE, ROSCÁVEL, 3/4" - FORNECIMENTO E INSTALAÇÃO. AF_08/2021</v>
          </cell>
          <cell r="C14538" t="str">
            <v>UN</v>
          </cell>
          <cell r="D14538">
            <v>92.84</v>
          </cell>
          <cell r="E14538">
            <v>93.36</v>
          </cell>
          <cell r="F14538" t="str">
            <v>SINAPI JUNHO 2025</v>
          </cell>
        </row>
        <row r="14539">
          <cell r="A14539">
            <v>99634</v>
          </cell>
          <cell r="B14539" t="str">
            <v>VÁLVULA DE RETENÇÃO VERTICAL, DE BRONZE, ROSCÁVEL, 4" - FORNECIMENTO E INSTALAÇÃO. AF_08/2021</v>
          </cell>
          <cell r="C14539" t="str">
            <v>UN</v>
          </cell>
          <cell r="D14539">
            <v>947.49</v>
          </cell>
          <cell r="E14539">
            <v>950.95</v>
          </cell>
          <cell r="F14539" t="str">
            <v>SINAPI JUNHO 2025</v>
          </cell>
        </row>
        <row r="14540">
          <cell r="A14540">
            <v>103013</v>
          </cell>
          <cell r="B14540" t="str">
            <v>VÁLVULA DE RETENÇÃO, DE BRONZE, PÉ COM CRIVOS, ROSCÁVEL, 1 1/2" - FORNECIMENTO E INSTALAÇÃO. AF_08/2021</v>
          </cell>
          <cell r="C14540" t="str">
            <v>UN</v>
          </cell>
          <cell r="D14540">
            <v>166.05</v>
          </cell>
          <cell r="E14540">
            <v>166.68</v>
          </cell>
          <cell r="F14540" t="str">
            <v>SINAPI JUNHO 2025</v>
          </cell>
        </row>
        <row r="14541">
          <cell r="A14541">
            <v>103012</v>
          </cell>
          <cell r="B14541" t="str">
            <v>VÁLVULA DE RETENÇÃO, DE BRONZE, PÉ COM CRIVOS, ROSCÁVEL, 1 1/4" - FORNECIMENTO E INSTALAÇÃO. AF_08/2021</v>
          </cell>
          <cell r="C14541" t="str">
            <v>UN</v>
          </cell>
          <cell r="D14541">
            <v>154.44</v>
          </cell>
          <cell r="E14541">
            <v>154.93</v>
          </cell>
          <cell r="F14541" t="str">
            <v>SINAPI JUNHO 2025</v>
          </cell>
        </row>
        <row r="14542">
          <cell r="A14542">
            <v>103011</v>
          </cell>
          <cell r="B14542" t="str">
            <v>VÁLVULA DE RETENÇÃO, DE BRONZE, PÉ COM CRIVOS, ROSCÁVEL, 1" - FORNECIMENTO E INSTALAÇÃO. AF_08/2021</v>
          </cell>
          <cell r="C14542" t="str">
            <v>UN</v>
          </cell>
          <cell r="D14542">
            <v>97.85</v>
          </cell>
          <cell r="E14542">
            <v>98.21</v>
          </cell>
          <cell r="F14542" t="str">
            <v>SINAPI JUNHO 2025</v>
          </cell>
        </row>
        <row r="14543">
          <cell r="A14543">
            <v>103015</v>
          </cell>
          <cell r="B14543" t="str">
            <v>VÁLVULA DE RETENÇÃO, DE BRONZE, PÉ COM CRIVOS, ROSCÁVEL, 2 1/2" - FORNECIMENTO E INSTALAÇÃO. AF_08/2021</v>
          </cell>
          <cell r="C14543" t="str">
            <v>UN</v>
          </cell>
          <cell r="D14543">
            <v>442.78</v>
          </cell>
          <cell r="E14543">
            <v>443.87</v>
          </cell>
          <cell r="F14543" t="str">
            <v>SINAPI JUNHO 2025</v>
          </cell>
        </row>
        <row r="14544">
          <cell r="A14544">
            <v>103014</v>
          </cell>
          <cell r="B14544" t="str">
            <v>VÁLVULA DE RETENÇÃO, DE BRONZE, PÉ COM CRIVOS, ROSCÁVEL, 2" - FORNECIMENTO E INSTALAÇÃO. AF_08/2021</v>
          </cell>
          <cell r="C14544" t="str">
            <v>UN</v>
          </cell>
          <cell r="D14544">
            <v>249.99</v>
          </cell>
          <cell r="E14544">
            <v>250.8</v>
          </cell>
          <cell r="F14544" t="str">
            <v>SINAPI JUNHO 2025</v>
          </cell>
        </row>
        <row r="14545">
          <cell r="A14545">
            <v>103016</v>
          </cell>
          <cell r="B14545" t="str">
            <v>VÁLVULA DE RETENÇÃO, DE BRONZE, PÉ COM CRIVOS, ROSCÁVEL, 3" - FORNECIMENTO E INSTALAÇÃO. AF_08/2021</v>
          </cell>
          <cell r="C14545" t="str">
            <v>UN</v>
          </cell>
          <cell r="D14545">
            <v>605.6</v>
          </cell>
          <cell r="E14545">
            <v>606.95000000000005</v>
          </cell>
          <cell r="F14545" t="str">
            <v>SINAPI JUNHO 2025</v>
          </cell>
        </row>
        <row r="14546">
          <cell r="A14546">
            <v>103010</v>
          </cell>
          <cell r="B14546" t="str">
            <v>VÁLVULA DE RETENÇÃO, DE BRONZE, PÉ COM CRIVOS, ROSCÁVEL, 3/4" - FORNECIMENTO E INSTALAÇÃO. AF_08/2021</v>
          </cell>
          <cell r="C14546" t="str">
            <v>UN</v>
          </cell>
          <cell r="D14546">
            <v>87.86</v>
          </cell>
          <cell r="E14546">
            <v>88.13</v>
          </cell>
          <cell r="F14546" t="str">
            <v>SINAPI JUNHO 2025</v>
          </cell>
        </row>
        <row r="14547">
          <cell r="A14547">
            <v>103017</v>
          </cell>
          <cell r="B14547" t="str">
            <v>VÁLVULA DE RETENÇÃO, DE BRONZE, PÉ COM CRIVOS, ROSCÁVEL, 4" - FORNECIMENTO E INSTALAÇÃO. AF_08/2021</v>
          </cell>
          <cell r="C14547" t="str">
            <v>UN</v>
          </cell>
          <cell r="D14547">
            <v>1058.55</v>
          </cell>
          <cell r="E14547">
            <v>1060.28</v>
          </cell>
          <cell r="F14547" t="str">
            <v>SINAPI JUNHO 2025</v>
          </cell>
        </row>
        <row r="14548">
          <cell r="A14548">
            <v>103033</v>
          </cell>
          <cell r="B14548" t="str">
            <v>VÁLVULA DE SEGURANÇA À TEMPERATURA, 1/2" - FORNECIMENTO E INSTALAÇÃO. AF_08/2021</v>
          </cell>
          <cell r="C14548" t="str">
            <v>UN</v>
          </cell>
          <cell r="D14548">
            <v>0</v>
          </cell>
          <cell r="E14548">
            <v>0</v>
          </cell>
          <cell r="F14548" t="str">
            <v>SINAPI JUNHO 2025</v>
          </cell>
        </row>
        <row r="14549">
          <cell r="A14549">
            <v>103032</v>
          </cell>
          <cell r="B14549" t="str">
            <v>VÁLVULA ESFERA PARA GÁS, 1" - FORNECIMENTO E INSTALAÇÃO. AF_08/2021</v>
          </cell>
          <cell r="C14549" t="str">
            <v>UN</v>
          </cell>
          <cell r="D14549">
            <v>0</v>
          </cell>
          <cell r="E14549">
            <v>0</v>
          </cell>
          <cell r="F14549" t="str">
            <v>SINAPI JUNHO 2025</v>
          </cell>
        </row>
        <row r="14550">
          <cell r="A14550">
            <v>103030</v>
          </cell>
          <cell r="B14550" t="str">
            <v>VÁLVULA ESFERA PARA GÁS, 1/2" - FORNECIMENTO E INSTALAÇÃO. AF_08/2021</v>
          </cell>
          <cell r="C14550" t="str">
            <v>UN</v>
          </cell>
          <cell r="D14550">
            <v>0</v>
          </cell>
          <cell r="E14550">
            <v>0</v>
          </cell>
          <cell r="F14550" t="str">
            <v>SINAPI JUNHO 2025</v>
          </cell>
        </row>
        <row r="14551">
          <cell r="A14551">
            <v>103031</v>
          </cell>
          <cell r="B14551" t="str">
            <v>VÁLVULA ESFERA PARA GÁS, 3/4" - FORNECIMENTO E INSTALAÇÃO. AF_08/2021</v>
          </cell>
          <cell r="C14551" t="str">
            <v>UN</v>
          </cell>
          <cell r="D14551">
            <v>0</v>
          </cell>
          <cell r="E14551">
            <v>0</v>
          </cell>
          <cell r="F14551" t="str">
            <v>SINAPI JUNHO 2025</v>
          </cell>
        </row>
        <row r="14552">
          <cell r="A14552">
            <v>103035</v>
          </cell>
          <cell r="B14552" t="str">
            <v>VÁLVULA ESTABILIZADORA DE VAZÃO/ AUTOFLOW, 1" - FORNECIMENTO E INSTALAÇÃO. AF_08/2021</v>
          </cell>
          <cell r="C14552" t="str">
            <v>UN</v>
          </cell>
          <cell r="D14552">
            <v>0</v>
          </cell>
          <cell r="E14552">
            <v>0</v>
          </cell>
          <cell r="F14552" t="str">
            <v>SINAPI JUNHO 2025</v>
          </cell>
        </row>
        <row r="14553">
          <cell r="A14553">
            <v>103034</v>
          </cell>
          <cell r="B14553" t="str">
            <v>VÁLVULA ESTABILIZADORA DE VAZÃO/ AUTOFLOW, 3/4" - FORNECIMENTO E INSTALAÇÃO. AF_08/2021</v>
          </cell>
          <cell r="C14553" t="str">
            <v>UN</v>
          </cell>
          <cell r="D14553">
            <v>0</v>
          </cell>
          <cell r="E14553">
            <v>0</v>
          </cell>
          <cell r="F14553" t="str">
            <v>SINAPI JUNHO 2025</v>
          </cell>
        </row>
        <row r="14554">
          <cell r="A14554">
            <v>103024</v>
          </cell>
          <cell r="B14554" t="str">
            <v>VÁLVULA REDUTORA DE PRESSÃO PARA SISTEMAS PREDIAIS, 1 1/2" - FORNECIMENTO E INSTALAÇÃO. AF_08/2021</v>
          </cell>
          <cell r="C14554" t="str">
            <v>UN</v>
          </cell>
          <cell r="D14554">
            <v>0</v>
          </cell>
          <cell r="E14554">
            <v>0</v>
          </cell>
          <cell r="F14554" t="str">
            <v>SINAPI JUNHO 2025</v>
          </cell>
        </row>
        <row r="14555">
          <cell r="A14555">
            <v>103023</v>
          </cell>
          <cell r="B14555" t="str">
            <v>VÁLVULA REDUTORA DE PRESSÃO PARA SISTEMAS PREDIAIS, 1 1/4" - FORNECIMENTO E INSTALAÇÃO. AF_08/2021</v>
          </cell>
          <cell r="C14555" t="str">
            <v>UN</v>
          </cell>
          <cell r="D14555">
            <v>0</v>
          </cell>
          <cell r="E14555">
            <v>0</v>
          </cell>
          <cell r="F14555" t="str">
            <v>SINAPI JUNHO 2025</v>
          </cell>
        </row>
        <row r="14556">
          <cell r="A14556">
            <v>103022</v>
          </cell>
          <cell r="B14556" t="str">
            <v>VÁLVULA REDUTORA DE PRESSÃO PARA SISTEMAS PREDIAIS, 1" - FORNECIMENTO E INSTALAÇÃO. AF_08/2021</v>
          </cell>
          <cell r="C14556" t="str">
            <v>UN</v>
          </cell>
          <cell r="D14556">
            <v>0</v>
          </cell>
          <cell r="E14556">
            <v>0</v>
          </cell>
          <cell r="F14556" t="str">
            <v>SINAPI JUNHO 2025</v>
          </cell>
        </row>
        <row r="14557">
          <cell r="A14557">
            <v>103020</v>
          </cell>
          <cell r="B14557" t="str">
            <v>VÁLVULA REDUTORA DE PRESSÃO PARA SISTEMAS PREDIAIS, 1/2" - FORNECIMENTO E INSTALAÇÃO. AF_08/2021</v>
          </cell>
          <cell r="C14557" t="str">
            <v>UN</v>
          </cell>
          <cell r="D14557">
            <v>0</v>
          </cell>
          <cell r="E14557">
            <v>0</v>
          </cell>
          <cell r="F14557" t="str">
            <v>SINAPI JUNHO 2025</v>
          </cell>
        </row>
        <row r="14558">
          <cell r="A14558">
            <v>103026</v>
          </cell>
          <cell r="B14558" t="str">
            <v>VÁLVULA REDUTORA DE PRESSÃO PARA SISTEMAS PREDIAIS, 2 1/2" - FORNECIMENTO E INSTALAÇÃO. AF_08/2021</v>
          </cell>
          <cell r="C14558" t="str">
            <v>UN</v>
          </cell>
          <cell r="D14558">
            <v>0</v>
          </cell>
          <cell r="E14558">
            <v>0</v>
          </cell>
          <cell r="F14558" t="str">
            <v>SINAPI JUNHO 2025</v>
          </cell>
        </row>
        <row r="14559">
          <cell r="A14559">
            <v>103025</v>
          </cell>
          <cell r="B14559" t="str">
            <v>VÁLVULA REDUTORA DE PRESSÃO PARA SISTEMAS PREDIAIS, 2" - FORNECIMENTO E INSTALAÇÃO. AF_08/2021</v>
          </cell>
          <cell r="C14559" t="str">
            <v>UN</v>
          </cell>
          <cell r="D14559">
            <v>0</v>
          </cell>
          <cell r="E14559">
            <v>0</v>
          </cell>
          <cell r="F14559" t="str">
            <v>SINAPI JUNHO 2025</v>
          </cell>
        </row>
        <row r="14560">
          <cell r="A14560">
            <v>103021</v>
          </cell>
          <cell r="B14560" t="str">
            <v>VÁLVULA REDUTORA DE PRESSÃO PARA SISTEMAS PREDIAIS, 3/4" - FORNECIMENTO E INSTALAÇÃO. AF_08/2021</v>
          </cell>
          <cell r="C14560" t="str">
            <v>UN</v>
          </cell>
          <cell r="D14560">
            <v>0</v>
          </cell>
          <cell r="E14560">
            <v>0</v>
          </cell>
          <cell r="F14560" t="str">
            <v>SINAPI JUNHO 2025</v>
          </cell>
        </row>
        <row r="14561">
          <cell r="A14561">
            <v>103027</v>
          </cell>
          <cell r="B14561" t="str">
            <v>VÁLVULA VENTOSA ELIMINADORA DE AR, PARA SISTEMAS PREDIAIS, 1/2" - FORNECIMENTO E INSTALAÇÃO. AF_08/2021</v>
          </cell>
          <cell r="C14561" t="str">
            <v>UN</v>
          </cell>
          <cell r="D14561">
            <v>0</v>
          </cell>
          <cell r="E14561">
            <v>0</v>
          </cell>
          <cell r="F14561" t="str">
            <v>SINAPI JUNHO 2025</v>
          </cell>
        </row>
        <row r="14562">
          <cell r="A14562">
            <v>103028</v>
          </cell>
          <cell r="B14562" t="str">
            <v>VÁLVULA VENTOSA ELIMINADORA DE AR, PARA SISTEMAS PREDIAIS, 3/4" - FORNECIMENTO E INSTALAÇÃO. AF_08/2021</v>
          </cell>
          <cell r="C14562" t="str">
            <v>UN</v>
          </cell>
          <cell r="D14562">
            <v>0</v>
          </cell>
          <cell r="E14562">
            <v>0</v>
          </cell>
          <cell r="F14562" t="str">
            <v>SINAPI JUNHO 2025</v>
          </cell>
        </row>
        <row r="14563">
          <cell r="A14563">
            <v>103563</v>
          </cell>
          <cell r="B14563" t="str">
            <v>JUNTA DE DESMONTAGEM TRAVADA AXIALMENTE DE FERRO FUNDIDO PARA REDE DE ÁGUA OU ESGOTO, DN 100 MM. AF_12/2021</v>
          </cell>
          <cell r="C14563" t="str">
            <v>UN</v>
          </cell>
          <cell r="D14563">
            <v>0</v>
          </cell>
          <cell r="E14563">
            <v>0</v>
          </cell>
          <cell r="F14563" t="str">
            <v>SINAPI JUNHO 2025</v>
          </cell>
        </row>
        <row r="14564">
          <cell r="A14564">
            <v>103564</v>
          </cell>
          <cell r="B14564" t="str">
            <v>JUNTA DE DESMONTAGEM TRAVADA AXIALMENTE DE FERRO FUNDIDO PARA REDE DE ÁGUA OU ESGOTO, DN 150 MM. AF_12/2021</v>
          </cell>
          <cell r="C14564" t="str">
            <v>UN</v>
          </cell>
          <cell r="D14564">
            <v>0</v>
          </cell>
          <cell r="E14564">
            <v>0</v>
          </cell>
          <cell r="F14564" t="str">
            <v>SINAPI JUNHO 2025</v>
          </cell>
        </row>
        <row r="14565">
          <cell r="A14565">
            <v>103565</v>
          </cell>
          <cell r="B14565" t="str">
            <v>JUNTA DE DESMONTAGEM TRAVADA AXIALMENTE DE FERRO FUNDIDO PARA REDE DE ÁGUA OU ESGOTO, DN 200 MM. AF_12/2021</v>
          </cell>
          <cell r="C14565" t="str">
            <v>UN</v>
          </cell>
          <cell r="D14565">
            <v>0</v>
          </cell>
          <cell r="E14565">
            <v>0</v>
          </cell>
          <cell r="F14565" t="str">
            <v>SINAPI JUNHO 2025</v>
          </cell>
        </row>
        <row r="14566">
          <cell r="A14566">
            <v>103566</v>
          </cell>
          <cell r="B14566" t="str">
            <v>JUNTA DE DESMONTAGEM TRAVADA AXIALMENTE DE FERRO FUNDIDO PARA REDE DE ÁGUA OU ESGOTO, DN 250 MM. AF_12/2021</v>
          </cell>
          <cell r="C14566" t="str">
            <v>UN</v>
          </cell>
          <cell r="D14566">
            <v>0</v>
          </cell>
          <cell r="E14566">
            <v>0</v>
          </cell>
          <cell r="F14566" t="str">
            <v>SINAPI JUNHO 2025</v>
          </cell>
        </row>
        <row r="14567">
          <cell r="A14567">
            <v>103567</v>
          </cell>
          <cell r="B14567" t="str">
            <v>JUNTA DE DESMONTAGEM TRAVADA AXIALMENTE DE FERRO FUNDIDO PARA REDE DE ÁGUA OU ESGOTO, DN 300 MM. AF_12/2021</v>
          </cell>
          <cell r="C14567" t="str">
            <v>UN</v>
          </cell>
          <cell r="D14567">
            <v>0</v>
          </cell>
          <cell r="E14567">
            <v>0</v>
          </cell>
          <cell r="F14567" t="str">
            <v>SINAPI JUNHO 2025</v>
          </cell>
        </row>
        <row r="14568">
          <cell r="A14568">
            <v>103568</v>
          </cell>
          <cell r="B14568" t="str">
            <v>JUNTA DE DESMONTAGEM TRAVADA AXIALMENTE DE FERRO FUNDIDO PARA REDE DE ÁGUA OU ESGOTO, DN 350 MM. AF_12/2021</v>
          </cell>
          <cell r="C14568" t="str">
            <v>UN</v>
          </cell>
          <cell r="D14568">
            <v>0</v>
          </cell>
          <cell r="E14568">
            <v>0</v>
          </cell>
          <cell r="F14568" t="str">
            <v>SINAPI JUNHO 2025</v>
          </cell>
        </row>
        <row r="14569">
          <cell r="A14569">
            <v>103569</v>
          </cell>
          <cell r="B14569" t="str">
            <v>JUNTA DE DESMONTAGEM TRAVADA AXIALMENTE DE FERRO FUNDIDO PARA REDE DE ÁGUA OU ESGOTO, DN 400 MM. AF_12/2021</v>
          </cell>
          <cell r="C14569" t="str">
            <v>UN</v>
          </cell>
          <cell r="D14569">
            <v>0</v>
          </cell>
          <cell r="E14569">
            <v>0</v>
          </cell>
          <cell r="F14569" t="str">
            <v>SINAPI JUNHO 2025</v>
          </cell>
        </row>
        <row r="14570">
          <cell r="A14570">
            <v>103570</v>
          </cell>
          <cell r="B14570" t="str">
            <v>JUNTA DE DESMONTAGEM TRAVADA AXIALMENTE DE FERRO FUNDIDO PARA REDE DE ÁGUA OU ESGOTO, DN 500 MM. AF_12/2021</v>
          </cell>
          <cell r="C14570" t="str">
            <v>UN</v>
          </cell>
          <cell r="D14570">
            <v>0</v>
          </cell>
          <cell r="E14570">
            <v>0</v>
          </cell>
          <cell r="F14570" t="str">
            <v>SINAPI JUNHO 2025</v>
          </cell>
        </row>
        <row r="14571">
          <cell r="A14571">
            <v>103571</v>
          </cell>
          <cell r="B14571" t="str">
            <v>JUNTA DE DESMONTAGEM TRAVADA AXIALMENTE DE FERRO FUNDIDO PARA REDE DE ÁGUA OU ESGOTO, DN 600 MM. AF_12/2021</v>
          </cell>
          <cell r="C14571" t="str">
            <v>UN</v>
          </cell>
          <cell r="D14571">
            <v>0</v>
          </cell>
          <cell r="E14571">
            <v>0</v>
          </cell>
          <cell r="F14571" t="str">
            <v>SINAPI JUNHO 2025</v>
          </cell>
        </row>
        <row r="14572">
          <cell r="A14572">
            <v>103562</v>
          </cell>
          <cell r="B14572" t="str">
            <v>JUNTA DE DESMONTAGEM TRAVADA AXIALMENTE DE FERRO FUNDIDO PARA REDE DE ÁGUA OU ESGOTO, DN 80 MM. AF_12/2021</v>
          </cell>
          <cell r="C14572" t="str">
            <v>UN</v>
          </cell>
          <cell r="D14572">
            <v>0</v>
          </cell>
          <cell r="E14572">
            <v>0</v>
          </cell>
          <cell r="F14572" t="str">
            <v>SINAPI JUNHO 2025</v>
          </cell>
        </row>
        <row r="14573">
          <cell r="A14573">
            <v>103573</v>
          </cell>
          <cell r="B14573" t="str">
            <v>JUNTA MECÂNICA (LUVA DE CORRER COM BOLSA JUNTA MECÂNICA) DE FERRO FUNDIDO PARA REDE DE ÁGUA OU ESGOTO, DN 100 MM. AF_12/2021</v>
          </cell>
          <cell r="C14573" t="str">
            <v>UN</v>
          </cell>
          <cell r="D14573">
            <v>0</v>
          </cell>
          <cell r="E14573">
            <v>0</v>
          </cell>
          <cell r="F14573" t="str">
            <v>SINAPI JUNHO 2025</v>
          </cell>
        </row>
        <row r="14574">
          <cell r="A14574">
            <v>103585</v>
          </cell>
          <cell r="B14574" t="str">
            <v>JUNTA MECÂNICA (LUVA DE CORRER COM BOLSA JUNTA MECÂNICA) DE FERRO FUNDIDO PARA REDE DE ÁGUA OU ESGOTO, DN 1000 MM. AF_12/2021</v>
          </cell>
          <cell r="C14574" t="str">
            <v>UN</v>
          </cell>
          <cell r="D14574">
            <v>0</v>
          </cell>
          <cell r="E14574">
            <v>0</v>
          </cell>
          <cell r="F14574" t="str">
            <v>SINAPI JUNHO 2025</v>
          </cell>
        </row>
        <row r="14575">
          <cell r="A14575">
            <v>103586</v>
          </cell>
          <cell r="B14575" t="str">
            <v>JUNTA MECÂNICA (LUVA DE CORRER COM BOLSA JUNTA MECÂNICA) DE FERRO FUNDIDO PARA REDE DE ÁGUA OU ESGOTO, DN 1200 MM. AF_12/2021</v>
          </cell>
          <cell r="C14575" t="str">
            <v>UN</v>
          </cell>
          <cell r="D14575">
            <v>0</v>
          </cell>
          <cell r="E14575">
            <v>0</v>
          </cell>
          <cell r="F14575" t="str">
            <v>SINAPI JUNHO 2025</v>
          </cell>
        </row>
        <row r="14576">
          <cell r="A14576">
            <v>103574</v>
          </cell>
          <cell r="B14576" t="str">
            <v>JUNTA MECÂNICA (LUVA DE CORRER COM BOLSA JUNTA MECÂNICA) DE FERRO FUNDIDO PARA REDE DE ÁGUA OU ESGOTO, DN 150 MM. AF_12/2021</v>
          </cell>
          <cell r="C14576" t="str">
            <v>UN</v>
          </cell>
          <cell r="D14576">
            <v>0</v>
          </cell>
          <cell r="E14576">
            <v>0</v>
          </cell>
          <cell r="F14576" t="str">
            <v>SINAPI JUNHO 2025</v>
          </cell>
        </row>
        <row r="14577">
          <cell r="A14577">
            <v>103575</v>
          </cell>
          <cell r="B14577" t="str">
            <v>JUNTA MECÂNICA (LUVA DE CORRER COM BOLSA JUNTA MECÂNICA) DE FERRO FUNDIDO PARA REDE DE ÁGUA OU ESGOTO, DN 200 MM. AF_12/2021</v>
          </cell>
          <cell r="C14577" t="str">
            <v>UN</v>
          </cell>
          <cell r="D14577">
            <v>0</v>
          </cell>
          <cell r="E14577">
            <v>0</v>
          </cell>
          <cell r="F14577" t="str">
            <v>SINAPI JUNHO 2025</v>
          </cell>
        </row>
        <row r="14578">
          <cell r="A14578">
            <v>103576</v>
          </cell>
          <cell r="B14578" t="str">
            <v>JUNTA MECÂNICA (LUVA DE CORRER COM BOLSA JUNTA MECÂNICA) DE FERRO FUNDIDO PARA REDE DE ÁGUA OU ESGOTO, DN 250 MM. AF_12/2021</v>
          </cell>
          <cell r="C14578" t="str">
            <v>UN</v>
          </cell>
          <cell r="D14578">
            <v>0</v>
          </cell>
          <cell r="E14578">
            <v>0</v>
          </cell>
          <cell r="F14578" t="str">
            <v>SINAPI JUNHO 2025</v>
          </cell>
        </row>
        <row r="14579">
          <cell r="A14579">
            <v>103577</v>
          </cell>
          <cell r="B14579" t="str">
            <v>JUNTA MECÂNICA (LUVA DE CORRER COM BOLSA JUNTA MECÂNICA) DE FERRO FUNDIDO PARA REDE DE ÁGUA OU ESGOTO, DN 300 MM. AF_12/2021</v>
          </cell>
          <cell r="C14579" t="str">
            <v>UN</v>
          </cell>
          <cell r="D14579">
            <v>0</v>
          </cell>
          <cell r="E14579">
            <v>0</v>
          </cell>
          <cell r="F14579" t="str">
            <v>SINAPI JUNHO 2025</v>
          </cell>
        </row>
        <row r="14580">
          <cell r="A14580">
            <v>103578</v>
          </cell>
          <cell r="B14580" t="str">
            <v>JUNTA MECÂNICA (LUVA DE CORRER COM BOLSA JUNTA MECÂNICA) DE FERRO FUNDIDO PARA REDE DE ÁGUA OU ESGOTO, DN 350 MM. AF_12/2021</v>
          </cell>
          <cell r="C14580" t="str">
            <v>UN</v>
          </cell>
          <cell r="D14580">
            <v>0</v>
          </cell>
          <cell r="E14580">
            <v>0</v>
          </cell>
          <cell r="F14580" t="str">
            <v>SINAPI JUNHO 2025</v>
          </cell>
        </row>
        <row r="14581">
          <cell r="A14581">
            <v>103579</v>
          </cell>
          <cell r="B14581" t="str">
            <v>JUNTA MECÂNICA (LUVA DE CORRER COM BOLSA JUNTA MECÂNICA) DE FERRO FUNDIDO PARA REDE DE ÁGUA OU ESGOTO, DN 400 MM. AF_12/2021</v>
          </cell>
          <cell r="C14581" t="str">
            <v>UN</v>
          </cell>
          <cell r="D14581">
            <v>0</v>
          </cell>
          <cell r="E14581">
            <v>0</v>
          </cell>
          <cell r="F14581" t="str">
            <v>SINAPI JUNHO 2025</v>
          </cell>
        </row>
        <row r="14582">
          <cell r="A14582">
            <v>103580</v>
          </cell>
          <cell r="B14582" t="str">
            <v>JUNTA MECÂNICA (LUVA DE CORRER COM BOLSA JUNTA MECÂNICA) DE FERRO FUNDIDO PARA REDE DE ÁGUA OU ESGOTO, DN 500 MM. AF_12/2021</v>
          </cell>
          <cell r="C14582" t="str">
            <v>UN</v>
          </cell>
          <cell r="D14582">
            <v>0</v>
          </cell>
          <cell r="E14582">
            <v>0</v>
          </cell>
          <cell r="F14582" t="str">
            <v>SINAPI JUNHO 2025</v>
          </cell>
        </row>
        <row r="14583">
          <cell r="A14583">
            <v>103581</v>
          </cell>
          <cell r="B14583" t="str">
            <v>JUNTA MECÂNICA (LUVA DE CORRER COM BOLSA JUNTA MECÂNICA) DE FERRO FUNDIDO PARA REDE DE ÁGUA OU ESGOTO, DN 600 MM. AF_12/2021</v>
          </cell>
          <cell r="C14583" t="str">
            <v>UN</v>
          </cell>
          <cell r="D14583">
            <v>0</v>
          </cell>
          <cell r="E14583">
            <v>0</v>
          </cell>
          <cell r="F14583" t="str">
            <v>SINAPI JUNHO 2025</v>
          </cell>
        </row>
        <row r="14584">
          <cell r="A14584">
            <v>103582</v>
          </cell>
          <cell r="B14584" t="str">
            <v>JUNTA MECÂNICA (LUVA DE CORRER COM BOLSA JUNTA MECÂNICA) DE FERRO FUNDIDO PARA REDE DE ÁGUA OU ESGOTO, DN 700 MM. AF_12/2021</v>
          </cell>
          <cell r="C14584" t="str">
            <v>UN</v>
          </cell>
          <cell r="D14584">
            <v>0</v>
          </cell>
          <cell r="E14584">
            <v>0</v>
          </cell>
          <cell r="F14584" t="str">
            <v>SINAPI JUNHO 2025</v>
          </cell>
        </row>
        <row r="14585">
          <cell r="A14585">
            <v>103572</v>
          </cell>
          <cell r="B14585" t="str">
            <v>JUNTA MECÂNICA (LUVA DE CORRER COM BOLSA JUNTA MECÂNICA) DE FERRO FUNDIDO PARA REDE DE ÁGUA OU ESGOTO, DN 80 MM. AF_12/2021</v>
          </cell>
          <cell r="C14585" t="str">
            <v>UN</v>
          </cell>
          <cell r="D14585">
            <v>0</v>
          </cell>
          <cell r="E14585">
            <v>0</v>
          </cell>
          <cell r="F14585" t="str">
            <v>SINAPI JUNHO 2025</v>
          </cell>
        </row>
        <row r="14586">
          <cell r="A14586">
            <v>103583</v>
          </cell>
          <cell r="B14586" t="str">
            <v>JUNTA MECÂNICA (LUVA DE CORRER COM BOLSA JUNTA MECÂNICA) DE FERRO FUNDIDO PARA REDE DE ÁGUA OU ESGOTO, DN 800 MM. AF_12/2021</v>
          </cell>
          <cell r="C14586" t="str">
            <v>UN</v>
          </cell>
          <cell r="D14586">
            <v>0</v>
          </cell>
          <cell r="E14586">
            <v>0</v>
          </cell>
          <cell r="F14586" t="str">
            <v>SINAPI JUNHO 2025</v>
          </cell>
        </row>
        <row r="14587">
          <cell r="A14587">
            <v>103584</v>
          </cell>
          <cell r="B14587" t="str">
            <v>JUNTA MECÂNICA (LUVA DE CORRER COM BOLSA JUNTA MECÂNICA) DE FERRO FUNDIDO PARA REDE DE ÁGUA OU ESGOTO, DN 900 MM. AF_12/2021</v>
          </cell>
          <cell r="C14587" t="str">
            <v>UN</v>
          </cell>
          <cell r="D14587">
            <v>0</v>
          </cell>
          <cell r="E14587">
            <v>0</v>
          </cell>
          <cell r="F14587" t="str">
            <v>SINAPI JUNHO 2025</v>
          </cell>
        </row>
        <row r="14588">
          <cell r="A14588">
            <v>103557</v>
          </cell>
          <cell r="B14588" t="str">
            <v>MEDIDOR DE VAZÃO ELETROMAGNÉTICO DE AÇO CARBONO PARA REDE DE ÁGUA OU ESGOTO, DN 100 MM, JUNTA FLANGEADA. AF_12/2021</v>
          </cell>
          <cell r="C14588" t="str">
            <v>UN</v>
          </cell>
          <cell r="D14588">
            <v>0</v>
          </cell>
          <cell r="E14588">
            <v>0</v>
          </cell>
          <cell r="F14588" t="str">
            <v>SINAPI JUNHO 2025</v>
          </cell>
        </row>
        <row r="14589">
          <cell r="A14589">
            <v>103558</v>
          </cell>
          <cell r="B14589" t="str">
            <v>MEDIDOR DE VAZÃO ELETROMAGNÉTICO DE AÇO CARBONO PARA REDE DE ÁGUA OU ESGOTO, DN 200 MM, JUNTA FLANGEADA. AF_12/2021</v>
          </cell>
          <cell r="C14589" t="str">
            <v>UN</v>
          </cell>
          <cell r="D14589">
            <v>0</v>
          </cell>
          <cell r="E14589">
            <v>0</v>
          </cell>
          <cell r="F14589" t="str">
            <v>SINAPI JUNHO 2025</v>
          </cell>
        </row>
        <row r="14590">
          <cell r="A14590">
            <v>103559</v>
          </cell>
          <cell r="B14590" t="str">
            <v>MEDIDOR DE VAZÃO ELETROMAGNÉTICO DE AÇO CARBONO PARA REDE DE ÁGUA OU ESGOTO, DN 300 MM, JUNTA FLANGEADA. AF_12/2021</v>
          </cell>
          <cell r="C14590" t="str">
            <v>UN</v>
          </cell>
          <cell r="D14590">
            <v>0</v>
          </cell>
          <cell r="E14590">
            <v>0</v>
          </cell>
          <cell r="F14590" t="str">
            <v>SINAPI JUNHO 2025</v>
          </cell>
        </row>
        <row r="14591">
          <cell r="A14591">
            <v>103560</v>
          </cell>
          <cell r="B14591" t="str">
            <v>MEDIDOR DE VAZÃO ELETROMAGNÉTICO DE AÇO CARBONO PARA REDE DE ÁGUA OU ESGOTO, DN 400 MM, JUNTA FLANGEADA. AF_12/2021</v>
          </cell>
          <cell r="C14591" t="str">
            <v>UN</v>
          </cell>
          <cell r="D14591">
            <v>0</v>
          </cell>
          <cell r="E14591">
            <v>0</v>
          </cell>
          <cell r="F14591" t="str">
            <v>SINAPI JUNHO 2025</v>
          </cell>
        </row>
        <row r="14592">
          <cell r="A14592">
            <v>103561</v>
          </cell>
          <cell r="B14592" t="str">
            <v>MEDIDOR DE VAZÃO ELETROMAGNÉTICO DE AÇO CARBONO PARA REDE DE ÁGUA OU ESGOTO, DN 500 MM, JUNTA FLANGEADA. AF_12/2021</v>
          </cell>
          <cell r="C14592" t="str">
            <v>UN</v>
          </cell>
          <cell r="D14592">
            <v>0</v>
          </cell>
          <cell r="E14592">
            <v>0</v>
          </cell>
          <cell r="F14592" t="str">
            <v>SINAPI JUNHO 2025</v>
          </cell>
        </row>
        <row r="14593">
          <cell r="A14593">
            <v>103529</v>
          </cell>
          <cell r="B14593" t="str">
            <v>REGISTRO DE GAVETA DE FERRO FUNDIDO PARA REDE DE ÁGUA OU ESGOTO, DN 100 MM, JUNTA FLANGEADA. AF_12/2021</v>
          </cell>
          <cell r="C14593" t="str">
            <v>UN</v>
          </cell>
          <cell r="D14593">
            <v>0</v>
          </cell>
          <cell r="E14593">
            <v>0</v>
          </cell>
          <cell r="F14593" t="str">
            <v>SINAPI JUNHO 2025</v>
          </cell>
        </row>
        <row r="14594">
          <cell r="A14594">
            <v>103530</v>
          </cell>
          <cell r="B14594" t="str">
            <v>REGISTRO DE GAVETA DE FERRO FUNDIDO PARA REDE DE ÁGUA OU ESGOTO, DN 150 MM, JUNTA FLANGEADA. AF_01/2021</v>
          </cell>
          <cell r="C14594" t="str">
            <v>UN</v>
          </cell>
          <cell r="D14594">
            <v>0</v>
          </cell>
          <cell r="E14594">
            <v>0</v>
          </cell>
          <cell r="F14594" t="str">
            <v>SINAPI JUNHO 2025</v>
          </cell>
        </row>
        <row r="14595">
          <cell r="A14595">
            <v>103531</v>
          </cell>
          <cell r="B14595" t="str">
            <v>REGISTRO DE GAVETA DE FERRO FUNDIDO PARA REDE DE ÁGUA OU ESGOTO, DN 200 MM, JUNTA FLANGEADA. AF_12/2021</v>
          </cell>
          <cell r="C14595" t="str">
            <v>UN</v>
          </cell>
          <cell r="D14595">
            <v>0</v>
          </cell>
          <cell r="E14595">
            <v>0</v>
          </cell>
          <cell r="F14595" t="str">
            <v>SINAPI JUNHO 2025</v>
          </cell>
        </row>
        <row r="14596">
          <cell r="A14596">
            <v>103532</v>
          </cell>
          <cell r="B14596" t="str">
            <v>REGISTRO DE GAVETA DE FERRO FUNDIDO PARA REDE DE ÁGUA OU ESGOTO, DN 250 MM, JUNTA FLANGEADA. AF_12/2021</v>
          </cell>
          <cell r="C14596" t="str">
            <v>UN</v>
          </cell>
          <cell r="D14596">
            <v>0</v>
          </cell>
          <cell r="E14596">
            <v>0</v>
          </cell>
          <cell r="F14596" t="str">
            <v>SINAPI JUNHO 2025</v>
          </cell>
        </row>
        <row r="14597">
          <cell r="A14597">
            <v>103533</v>
          </cell>
          <cell r="B14597" t="str">
            <v>REGISTRO DE GAVETA DE FERRO FUNDIDO PARA REDE DE ÁGUA OU ESGOTO, DN 300 MM, JUNTA FLANGEADA. AF_12/2021</v>
          </cell>
          <cell r="C14597" t="str">
            <v>UN</v>
          </cell>
          <cell r="D14597">
            <v>0</v>
          </cell>
          <cell r="E14597">
            <v>0</v>
          </cell>
          <cell r="F14597" t="str">
            <v>SINAPI JUNHO 2025</v>
          </cell>
        </row>
        <row r="14598">
          <cell r="A14598">
            <v>103534</v>
          </cell>
          <cell r="B14598" t="str">
            <v>REGISTRO DE GAVETA DE FERRO FUNDIDO PARA REDE DE ÁGUA OU ESGOTO, DN 350 MM, JUNTA FLANGEADA. AF_12/2021</v>
          </cell>
          <cell r="C14598" t="str">
            <v>UN</v>
          </cell>
          <cell r="D14598">
            <v>0</v>
          </cell>
          <cell r="E14598">
            <v>0</v>
          </cell>
          <cell r="F14598" t="str">
            <v>SINAPI JUNHO 2025</v>
          </cell>
        </row>
        <row r="14599">
          <cell r="A14599">
            <v>103535</v>
          </cell>
          <cell r="B14599" t="str">
            <v>REGISTRO DE GAVETA DE FERRO FUNDIDO PARA REDE DE ÁGUA OU ESGOTO, DN 400 MM, JUNTA FLANGEADA. AF_12/2021</v>
          </cell>
          <cell r="C14599" t="str">
            <v>UN</v>
          </cell>
          <cell r="D14599">
            <v>0</v>
          </cell>
          <cell r="E14599">
            <v>0</v>
          </cell>
          <cell r="F14599" t="str">
            <v>SINAPI JUNHO 2025</v>
          </cell>
        </row>
        <row r="14600">
          <cell r="A14600">
            <v>103527</v>
          </cell>
          <cell r="B14600" t="str">
            <v>REGISTRO DE GAVETA DE FERRO FUNDIDO PARA REDE DE ÁGUA OU ESGOTO, DN 50 MM, JUNTA FLANGEADA. AF_12/2021</v>
          </cell>
          <cell r="C14600" t="str">
            <v>UN</v>
          </cell>
          <cell r="D14600">
            <v>0</v>
          </cell>
          <cell r="E14600">
            <v>0</v>
          </cell>
          <cell r="F14600" t="str">
            <v>SINAPI JUNHO 2025</v>
          </cell>
        </row>
        <row r="14601">
          <cell r="A14601">
            <v>103536</v>
          </cell>
          <cell r="B14601" t="str">
            <v>REGISTRO DE GAVETA DE FERRO FUNDIDO PARA REDE DE ÁGUA OU ESGOTO, DN 500 MM, JUNTA FLANGEADA. AF_12/2021</v>
          </cell>
          <cell r="C14601" t="str">
            <v>UN</v>
          </cell>
          <cell r="D14601">
            <v>0</v>
          </cell>
          <cell r="E14601">
            <v>0</v>
          </cell>
          <cell r="F14601" t="str">
            <v>SINAPI JUNHO 2025</v>
          </cell>
        </row>
        <row r="14602">
          <cell r="A14602">
            <v>103528</v>
          </cell>
          <cell r="B14602" t="str">
            <v>REGISTRO DE GAVETA DE FERRO FUNDIDO PARA REDE DE ÁGUA OU ESGOTO, DN 80 MM, JUNTA FLANGEADA. AF_12/2021</v>
          </cell>
          <cell r="C14602" t="str">
            <v>UN</v>
          </cell>
          <cell r="D14602">
            <v>0</v>
          </cell>
          <cell r="E14602">
            <v>0</v>
          </cell>
          <cell r="F14602" t="str">
            <v>SINAPI JUNHO 2025</v>
          </cell>
        </row>
        <row r="14603">
          <cell r="A14603">
            <v>103541</v>
          </cell>
          <cell r="B14603" t="str">
            <v>VÁLVULA DE RETENÇÃO DE FERRO FUNDIDO PARA REDE DE ÁGUA OU ESGOTO, COM FLANGES, DN 200 MM, JUNTA FLANGEADA. AF_12/2021</v>
          </cell>
          <cell r="C14603" t="str">
            <v>UN</v>
          </cell>
          <cell r="D14603">
            <v>0</v>
          </cell>
          <cell r="E14603">
            <v>0</v>
          </cell>
          <cell r="F14603" t="str">
            <v>SINAPI JUNHO 2025</v>
          </cell>
        </row>
        <row r="14604">
          <cell r="A14604">
            <v>103539</v>
          </cell>
          <cell r="B14604" t="str">
            <v>VÁLVULA DE RETENÇÃO DE FERRO FUNDIDO PARA REDE DE ÁGUA OU ESGOTO, DN 100 MM, JUNTA FLANGEADA. AF_12/2021</v>
          </cell>
          <cell r="C14604" t="str">
            <v>UN</v>
          </cell>
          <cell r="D14604">
            <v>0</v>
          </cell>
          <cell r="E14604">
            <v>0</v>
          </cell>
          <cell r="F14604" t="str">
            <v>SINAPI JUNHO 2025</v>
          </cell>
        </row>
        <row r="14605">
          <cell r="A14605">
            <v>103540</v>
          </cell>
          <cell r="B14605" t="str">
            <v>VÁLVULA DE RETENÇÃO DE FERRO FUNDIDO PARA REDE DE ÁGUA OU ESGOTO, DN 150 MM, JUNTA FLANGEADA. AF_12/2021</v>
          </cell>
          <cell r="C14605" t="str">
            <v>UN</v>
          </cell>
          <cell r="D14605">
            <v>0</v>
          </cell>
          <cell r="E14605">
            <v>0</v>
          </cell>
          <cell r="F14605" t="str">
            <v>SINAPI JUNHO 2025</v>
          </cell>
        </row>
        <row r="14606">
          <cell r="A14606">
            <v>103542</v>
          </cell>
          <cell r="B14606" t="str">
            <v>VÁLVULA DE RETENÇÃO DE FERRO FUNDIDO PARA REDE DE ÁGUA OU ESGOTO, DN 250 MM, JUNTA FLANGEADA. AF_12/2021</v>
          </cell>
          <cell r="C14606" t="str">
            <v>UN</v>
          </cell>
          <cell r="D14606">
            <v>0</v>
          </cell>
          <cell r="E14606">
            <v>0</v>
          </cell>
          <cell r="F14606" t="str">
            <v>SINAPI JUNHO 2025</v>
          </cell>
        </row>
        <row r="14607">
          <cell r="A14607">
            <v>103543</v>
          </cell>
          <cell r="B14607" t="str">
            <v>VÁLVULA DE RETENÇÃO DE FERRO FUNDIDO PARA REDE DE ÁGUA OU ESGOTO, DN 300 MM, JUNTA FLANGEADA. AF_12/2021</v>
          </cell>
          <cell r="C14607" t="str">
            <v>UN</v>
          </cell>
          <cell r="D14607">
            <v>0</v>
          </cell>
          <cell r="E14607">
            <v>0</v>
          </cell>
          <cell r="F14607" t="str">
            <v>SINAPI JUNHO 2025</v>
          </cell>
        </row>
        <row r="14608">
          <cell r="A14608">
            <v>103544</v>
          </cell>
          <cell r="B14608" t="str">
            <v>VÁLVULA DE RETENÇÃO DE FERRO FUNDIDO PARA REDE DE ÁGUA OU ESGOTO, DN 350 MM, JUNTA FLANGEADA. AF_12/2021</v>
          </cell>
          <cell r="C14608" t="str">
            <v>UN</v>
          </cell>
          <cell r="D14608">
            <v>0</v>
          </cell>
          <cell r="E14608">
            <v>0</v>
          </cell>
          <cell r="F14608" t="str">
            <v>SINAPI JUNHO 2025</v>
          </cell>
        </row>
        <row r="14609">
          <cell r="A14609">
            <v>103545</v>
          </cell>
          <cell r="B14609" t="str">
            <v>VÁLVULA DE RETENÇÃO DE FERRO FUNDIDO PARA REDE DE ÁGUA OU ESGOTO, DN 400 MM, JUNTA FLANGEADA. AF_12/2021</v>
          </cell>
          <cell r="C14609" t="str">
            <v>UN</v>
          </cell>
          <cell r="D14609">
            <v>0</v>
          </cell>
          <cell r="E14609">
            <v>0</v>
          </cell>
          <cell r="F14609" t="str">
            <v>SINAPI JUNHO 2025</v>
          </cell>
        </row>
        <row r="14610">
          <cell r="A14610">
            <v>103537</v>
          </cell>
          <cell r="B14610" t="str">
            <v>VÁLVULA DE RETENÇÃO DE FERRO FUNDIDO PARA REDE DE ÁGUA OU ESGOTO, DN 50 MM, JUNTA FLANGEADA. AF_12/2021</v>
          </cell>
          <cell r="C14610" t="str">
            <v>UN</v>
          </cell>
          <cell r="D14610">
            <v>0</v>
          </cell>
          <cell r="E14610">
            <v>0</v>
          </cell>
          <cell r="F14610" t="str">
            <v>SINAPI JUNHO 2025</v>
          </cell>
        </row>
        <row r="14611">
          <cell r="A14611">
            <v>103546</v>
          </cell>
          <cell r="B14611" t="str">
            <v>VÁLVULA DE RETENÇÃO DE FERRO FUNDIDO PARA REDE DE ÁGUA OU ESGOTO, DN 500 MM, JUNTA FLANGEADA. AF_12/2021</v>
          </cell>
          <cell r="C14611" t="str">
            <v>UN</v>
          </cell>
          <cell r="D14611">
            <v>0</v>
          </cell>
          <cell r="E14611">
            <v>0</v>
          </cell>
          <cell r="F14611" t="str">
            <v>SINAPI JUNHO 2025</v>
          </cell>
        </row>
        <row r="14612">
          <cell r="A14612">
            <v>103538</v>
          </cell>
          <cell r="B14612" t="str">
            <v>VÁLVULA DE RETENÇÃO DE FERRO FUNDIDO PARA REDE DE ÁGUA OU ESGOTO, DN 80 MM, JUNTA FLANGEADA. AF_12/2021</v>
          </cell>
          <cell r="C14612" t="str">
            <v>UN</v>
          </cell>
          <cell r="D14612">
            <v>0</v>
          </cell>
          <cell r="E14612">
            <v>0</v>
          </cell>
          <cell r="F14612" t="str">
            <v>SINAPI JUNHO 2025</v>
          </cell>
        </row>
        <row r="14613">
          <cell r="A14613">
            <v>103549</v>
          </cell>
          <cell r="B14613" t="str">
            <v>VÁLVULA REDUTORA DE PRESSÃO DE FERRO FUNDIDO PARA REDE DE ÁGUA, DN 100 MM, JUNTA FLANGEADA. AF_12/2021</v>
          </cell>
          <cell r="C14613" t="str">
            <v>UN</v>
          </cell>
          <cell r="D14613">
            <v>0</v>
          </cell>
          <cell r="E14613">
            <v>0</v>
          </cell>
          <cell r="F14613" t="str">
            <v>SINAPI JUNHO 2025</v>
          </cell>
        </row>
        <row r="14614">
          <cell r="A14614">
            <v>103550</v>
          </cell>
          <cell r="B14614" t="str">
            <v>VÁLVULA REDUTORA DE PRESSÃO DE FERRO FUNDIDO PARA REDE DE ÁGUA, DN 150 MM, JUNTA FLANGEADA. AF_12/2021</v>
          </cell>
          <cell r="C14614" t="str">
            <v>UN</v>
          </cell>
          <cell r="D14614">
            <v>0</v>
          </cell>
          <cell r="E14614">
            <v>0</v>
          </cell>
          <cell r="F14614" t="str">
            <v>SINAPI JUNHO 2025</v>
          </cell>
        </row>
        <row r="14615">
          <cell r="A14615">
            <v>103551</v>
          </cell>
          <cell r="B14615" t="str">
            <v>VÁLVULA REDUTORA DE PRESSÃO DE FERRO FUNDIDO PARA REDE DE ÁGUA, DN 200 MM, JUNTA FLANGEADA. AF_12/2021</v>
          </cell>
          <cell r="C14615" t="str">
            <v>UN</v>
          </cell>
          <cell r="D14615">
            <v>0</v>
          </cell>
          <cell r="E14615">
            <v>0</v>
          </cell>
          <cell r="F14615" t="str">
            <v>SINAPI JUNHO 2025</v>
          </cell>
        </row>
        <row r="14616">
          <cell r="A14616">
            <v>103552</v>
          </cell>
          <cell r="B14616" t="str">
            <v>VÁLVULA REDUTORA DE PRESSÃO DE FERRO FUNDIDO PARA REDE DE ÁGUA, DN 250 MM, JUNTA FLANGEADA. AF_12/2021</v>
          </cell>
          <cell r="C14616" t="str">
            <v>UN</v>
          </cell>
          <cell r="D14616">
            <v>0</v>
          </cell>
          <cell r="E14616">
            <v>0</v>
          </cell>
          <cell r="F14616" t="str">
            <v>SINAPI JUNHO 2025</v>
          </cell>
        </row>
        <row r="14617">
          <cell r="A14617">
            <v>103553</v>
          </cell>
          <cell r="B14617" t="str">
            <v>VÁLVULA REDUTORA DE PRESSÃO DE FERRO FUNDIDO PARA REDE DE ÁGUA, DN 300 MM, JUNTA FLANGEADA. AF_12/2021</v>
          </cell>
          <cell r="C14617" t="str">
            <v>UN</v>
          </cell>
          <cell r="D14617">
            <v>0</v>
          </cell>
          <cell r="E14617">
            <v>0</v>
          </cell>
          <cell r="F14617" t="str">
            <v>SINAPI JUNHO 2025</v>
          </cell>
        </row>
        <row r="14618">
          <cell r="A14618">
            <v>103554</v>
          </cell>
          <cell r="B14618" t="str">
            <v>VÁLVULA REDUTORA DE PRESSÃO DE FERRO FUNDIDO PARA REDE DE ÁGUA, DN 350 MM, JUNTA FLANGEADA. AF_12/2021</v>
          </cell>
          <cell r="C14618" t="str">
            <v>UN</v>
          </cell>
          <cell r="D14618">
            <v>0</v>
          </cell>
          <cell r="E14618">
            <v>0</v>
          </cell>
          <cell r="F14618" t="str">
            <v>SINAPI JUNHO 2025</v>
          </cell>
        </row>
        <row r="14619">
          <cell r="A14619">
            <v>103555</v>
          </cell>
          <cell r="B14619" t="str">
            <v>VÁLVULA REDUTORA DE PRESSÃO DE FERRO FUNDIDO PARA REDE DE ÁGUA, DN 400 MM, JUNTA FLANGEADA. AF_12/2021</v>
          </cell>
          <cell r="C14619" t="str">
            <v>UN</v>
          </cell>
          <cell r="D14619">
            <v>0</v>
          </cell>
          <cell r="E14619">
            <v>0</v>
          </cell>
          <cell r="F14619" t="str">
            <v>SINAPI JUNHO 2025</v>
          </cell>
        </row>
        <row r="14620">
          <cell r="A14620">
            <v>103547</v>
          </cell>
          <cell r="B14620" t="str">
            <v>VÁLVULA REDUTORA DE PRESSÃO DE FERRO FUNDIDO PARA REDE DE ÁGUA, DN 50 MM, JUNTA FLANGEADA. AF_12/2021</v>
          </cell>
          <cell r="C14620" t="str">
            <v>UN</v>
          </cell>
          <cell r="D14620">
            <v>0</v>
          </cell>
          <cell r="E14620">
            <v>0</v>
          </cell>
          <cell r="F14620" t="str">
            <v>SINAPI JUNHO 2025</v>
          </cell>
        </row>
        <row r="14621">
          <cell r="A14621">
            <v>103556</v>
          </cell>
          <cell r="B14621" t="str">
            <v>VÁLVULA REDUTORA DE PRESSÃO DE FERRO FUNDIDO PARA REDE DE ÁGUA, DN 500 MM, JUNTA FLANGEADA. AF_12/2021</v>
          </cell>
          <cell r="C14621" t="str">
            <v>UN</v>
          </cell>
          <cell r="D14621">
            <v>0</v>
          </cell>
          <cell r="E14621">
            <v>0</v>
          </cell>
          <cell r="F14621" t="str">
            <v>SINAPI JUNHO 2025</v>
          </cell>
        </row>
        <row r="14622">
          <cell r="A14622">
            <v>103548</v>
          </cell>
          <cell r="B14622" t="str">
            <v>VÁLVULA REDUTORA DE PRESSÃO DE FERRO FUNDIDO PARA REDE DE ÁGUA, DN 80 MM, JUNTA FLANGEADA. AF_12/2021</v>
          </cell>
          <cell r="C14622" t="str">
            <v>UN</v>
          </cell>
          <cell r="D14622">
            <v>0</v>
          </cell>
          <cell r="E14622">
            <v>0</v>
          </cell>
          <cell r="F14622" t="str">
            <v>SINAPI JUNHO 2025</v>
          </cell>
        </row>
        <row r="14624">
          <cell r="A14624" t="str">
            <v>01.02.01U</v>
          </cell>
          <cell r="B14624" t="str">
            <v>SONDAGEM MANUAL, A CÉU ABERTO, PARA IDENTIFICAÇÃO DE INTERFERÊNCIAS (GALERIAS, TUBULAÇÕES, ETC.)</v>
          </cell>
          <cell r="C14624" t="str">
            <v>M</v>
          </cell>
          <cell r="D14624">
            <v>98.58</v>
          </cell>
          <cell r="E14624">
            <v>112.12</v>
          </cell>
          <cell r="F14624" t="str">
            <v>COMPESA 2024.2</v>
          </cell>
        </row>
        <row r="14625">
          <cell r="A14625" t="str">
            <v>01.02.02U</v>
          </cell>
          <cell r="B14625" t="str">
            <v>SONDAGEM A PERCUSSÃO SPT, INCLUSIVE LAUDO (PROFUNDIDADE MÍNIMA DE 8,00 M, POR FURO).</v>
          </cell>
          <cell r="C14625" t="str">
            <v>M</v>
          </cell>
          <cell r="D14625">
            <v>90.13</v>
          </cell>
          <cell r="E14625">
            <v>100.17</v>
          </cell>
          <cell r="F14625" t="str">
            <v>COMPESA 2024.2</v>
          </cell>
        </row>
        <row r="14626">
          <cell r="A14626" t="str">
            <v>01.02.03U</v>
          </cell>
          <cell r="B14626" t="str">
            <v>MOBILIZAÇÃO, TRANSPORTE, INSTALAÇÃO E DESMOBILIZAÇÃO DO EQUIPAMENTO DE SONDAGEM A PERCUSSÃO, INCLUSO DESLOCAMENTO ENTRE FUROS NA MESMA ÁREA, DISTÂNCIA ATÉ 10 KM.</v>
          </cell>
          <cell r="C14626" t="str">
            <v>UN</v>
          </cell>
          <cell r="D14626">
            <v>91.02</v>
          </cell>
          <cell r="E14626">
            <v>102.3</v>
          </cell>
          <cell r="F14626" t="str">
            <v>COMPESA 2024.2</v>
          </cell>
        </row>
        <row r="14627">
          <cell r="A14627" t="str">
            <v>01.02.05U</v>
          </cell>
          <cell r="B14627" t="str">
            <v xml:space="preserve">TRANSPORTE, POR QUILÔMETRO ADICIONAL,  DO EQUIPAMENTO DE SONDAGEM A PERCUSSÃO </v>
          </cell>
          <cell r="C14627" t="str">
            <v>KM</v>
          </cell>
          <cell r="D14627">
            <v>1.93</v>
          </cell>
          <cell r="E14627">
            <v>2.08</v>
          </cell>
          <cell r="F14627" t="str">
            <v>COMPESA 2024.2</v>
          </cell>
        </row>
        <row r="14628">
          <cell r="A14628" t="str">
            <v>01.02.08U</v>
          </cell>
          <cell r="B14628" t="str">
            <v>SONDAGEM A TRADO MANUAL TIPO CAVADEIRA - DIÂMETRO ATÉ 12", INCLUSIVE LAUDO, EXCLUSIVE O TRANSPORTE</v>
          </cell>
          <cell r="C14628" t="str">
            <v>M</v>
          </cell>
          <cell r="D14628">
            <v>53.15</v>
          </cell>
          <cell r="E14628">
            <v>60.29</v>
          </cell>
          <cell r="F14628" t="str">
            <v>COMPESA 2024.2</v>
          </cell>
        </row>
        <row r="14629">
          <cell r="A14629" t="str">
            <v>01.02.09U</v>
          </cell>
          <cell r="B14629" t="str">
            <v>MOBILIZAÇÃO, TRANSPORTE, INSTALAÇÃO E DESMOBILIZAÇÃO DO EQUIPAMENTO DE SONDAGEM A TRADO, INCLUSO DESLOCAMENTO ENTRE FUROS NA MESMA ÁREA, DISTÂNCIA ATÉ 10 KM.</v>
          </cell>
          <cell r="C14629" t="str">
            <v>UN</v>
          </cell>
          <cell r="D14629">
            <v>49.94</v>
          </cell>
          <cell r="E14629">
            <v>55.58</v>
          </cell>
          <cell r="F14629" t="str">
            <v>COMPESA 2024.2</v>
          </cell>
        </row>
        <row r="14630">
          <cell r="A14630" t="str">
            <v>01.02.10U</v>
          </cell>
          <cell r="B14630" t="str">
            <v>TRANSPORTE, POR QUILÔMETRO ADICIONAL,  DO EQUIPAMENTO DE SONDAGEM A TRADO</v>
          </cell>
          <cell r="C14630" t="str">
            <v>KM</v>
          </cell>
          <cell r="D14630">
            <v>1.93</v>
          </cell>
          <cell r="E14630">
            <v>2.08</v>
          </cell>
          <cell r="F14630" t="str">
            <v>COMPESA 2024.2</v>
          </cell>
        </row>
        <row r="14631">
          <cell r="A14631" t="str">
            <v>01.03.07U</v>
          </cell>
          <cell r="B14631" t="str">
            <v>FORNECIMENTO E FIXAÇÃO DE PLACA DA OBRA EM CHAPA GALVANIZADA Nº 16, CONFORME PADRÃO FORNECIDO PELA COMPESA.</v>
          </cell>
          <cell r="C14631" t="str">
            <v>M2</v>
          </cell>
          <cell r="D14631">
            <v>272.89999999999998</v>
          </cell>
          <cell r="E14631">
            <v>276.67</v>
          </cell>
          <cell r="F14631" t="str">
            <v>COMPESA 2024.2</v>
          </cell>
        </row>
        <row r="14632">
          <cell r="A14632" t="str">
            <v>01.03.08U</v>
          </cell>
          <cell r="B14632" t="str">
            <v>SINALIZAÇÃO ABERTA SEM ILUMINAÇÃO, COM CAVALETES EM POLIETILENO SEMIFLEXIVEL E DESMONTÁVEL, PREENCHIDO COM AREIA E ADESIVADO COM FITA REFLETIVA, CONFORME PADRÃO COMPESA (NTC-108)</v>
          </cell>
          <cell r="C14632" t="str">
            <v>UN</v>
          </cell>
          <cell r="D14632">
            <v>8.8699999999999992</v>
          </cell>
          <cell r="E14632">
            <v>9.43</v>
          </cell>
          <cell r="F14632" t="str">
            <v>COMPESA 2024.2</v>
          </cell>
        </row>
        <row r="14633">
          <cell r="A14633" t="str">
            <v>01.03.09U</v>
          </cell>
          <cell r="B14633" t="str">
            <v>PLACA DE SINALIZAÇÃO E ADVERTÊNCIA EM CHAPA DE AÇO GALVANIZADA Nº 16 DE ACORDO COM PADRÃO COMPESA  / NTC-108 (FORNECIMENTO E FIXAÇÃO)</v>
          </cell>
          <cell r="C14633" t="str">
            <v>UN</v>
          </cell>
          <cell r="D14633">
            <v>6.15</v>
          </cell>
          <cell r="E14633">
            <v>6.3</v>
          </cell>
          <cell r="F14633" t="str">
            <v>COMPESA 2024.2</v>
          </cell>
        </row>
        <row r="14634">
          <cell r="A14634" t="str">
            <v>01.03.10U</v>
          </cell>
          <cell r="B14634" t="str">
            <v>ISOLAMENTO DE OBRA COM FITA DE SINALIZAÇÃO (ZEBRADA) E CONE DE SINALIZAÇÃO A CADA 2M, PADRÃO COMPESA / NTC - 108</v>
          </cell>
          <cell r="C14634" t="str">
            <v>M</v>
          </cell>
          <cell r="D14634">
            <v>1.24</v>
          </cell>
          <cell r="E14634">
            <v>1.33</v>
          </cell>
          <cell r="F14634" t="str">
            <v>COMPESA 2024.2</v>
          </cell>
        </row>
        <row r="14635">
          <cell r="A14635" t="str">
            <v>01.03.11U</v>
          </cell>
          <cell r="B14635" t="str">
            <v>ISOLAMENTO DE OBRA COM FITA DE SINALIZAÇÃO (ZEBRADA) E BALIZADOR MÓVEL DE SINALIZAÇÃO A CADA 2M, PADRÃO COMPESA / NTC - 108</v>
          </cell>
          <cell r="C14635" t="str">
            <v>M</v>
          </cell>
          <cell r="D14635">
            <v>1.33</v>
          </cell>
          <cell r="E14635">
            <v>1.42</v>
          </cell>
          <cell r="F14635" t="str">
            <v>COMPESA 2024.2</v>
          </cell>
        </row>
        <row r="14636">
          <cell r="A14636" t="str">
            <v>01.03.12U</v>
          </cell>
          <cell r="B14636" t="str">
            <v>TELA TAPUME, COR LARANJA, COM SUPORTE A CADA 2M, DE ACORDO COM PADRÃO COMPESA / NTC - 108 (FORNECIMENTO E INSTALAÇÃO)</v>
          </cell>
          <cell r="C14636" t="str">
            <v>M</v>
          </cell>
          <cell r="D14636">
            <v>2.92</v>
          </cell>
          <cell r="E14636">
            <v>3.11</v>
          </cell>
          <cell r="F14636" t="str">
            <v>COMPESA 2024.2</v>
          </cell>
        </row>
        <row r="14637">
          <cell r="A14637" t="str">
            <v>01.03.13U</v>
          </cell>
          <cell r="B14637" t="str">
            <v>CONE FLEXIVEL PARA INTERDIÇÃO DE TRÁFEGO, PADRÃO COMPESA / NTC - 108</v>
          </cell>
          <cell r="C14637" t="str">
            <v>UN</v>
          </cell>
          <cell r="D14637">
            <v>1.64</v>
          </cell>
          <cell r="E14637">
            <v>1.73</v>
          </cell>
          <cell r="F14637" t="str">
            <v>COMPESA 2024.2</v>
          </cell>
        </row>
        <row r="14638">
          <cell r="A14638" t="str">
            <v>01.03.14U</v>
          </cell>
          <cell r="B14638" t="str">
            <v>BALIZADOR MÓVEL PARA INTERDIÇÃO DE TRÁFEGO, PADRÃO COMPESA / NTC - 108</v>
          </cell>
          <cell r="C14638" t="str">
            <v>UN</v>
          </cell>
          <cell r="D14638">
            <v>1.82</v>
          </cell>
          <cell r="E14638">
            <v>1.91</v>
          </cell>
          <cell r="F14638" t="str">
            <v>COMPESA 2024.2</v>
          </cell>
        </row>
        <row r="14639">
          <cell r="A14639" t="str">
            <v>01.03.15U</v>
          </cell>
          <cell r="B14639" t="str">
            <v>CILINDRO CANALIZADOR DE TRÁFEGO, PADRÃO COMPESA / NTC - 108</v>
          </cell>
          <cell r="C14639" t="str">
            <v>UN</v>
          </cell>
          <cell r="D14639">
            <v>2.41</v>
          </cell>
          <cell r="E14639">
            <v>2.5</v>
          </cell>
          <cell r="F14639" t="str">
            <v>COMPESA 2024.2</v>
          </cell>
        </row>
        <row r="14640">
          <cell r="A14640" t="str">
            <v>01.03.16U</v>
          </cell>
          <cell r="B14640" t="str">
            <v>SINALIZADOR ELETRÔNICO, PADRÃO COMPESA / NTC - 108</v>
          </cell>
          <cell r="C14640" t="str">
            <v>UN</v>
          </cell>
          <cell r="D14640">
            <v>2.4300000000000002</v>
          </cell>
          <cell r="E14640">
            <v>2.58</v>
          </cell>
          <cell r="F14640" t="str">
            <v>COMPESA 2024.2</v>
          </cell>
        </row>
        <row r="14641">
          <cell r="A14641" t="str">
            <v>01.03.17U</v>
          </cell>
          <cell r="B14641" t="str">
            <v>PLACA DE MANUTENÇÃO DE OBRA (1,20 X1,10M) EM CHAPA GALVANIZADA Nº 16, CONFORME PADRÃO COMPESA (FORNECIMENTO E FIXAÇÃO)</v>
          </cell>
          <cell r="C14641" t="str">
            <v>UN</v>
          </cell>
          <cell r="D14641">
            <v>15.66</v>
          </cell>
          <cell r="E14641">
            <v>16.11</v>
          </cell>
          <cell r="F14641" t="str">
            <v>COMPESA 2024.2</v>
          </cell>
        </row>
        <row r="14642">
          <cell r="A14642" t="str">
            <v>01.03.18U</v>
          </cell>
          <cell r="B14642" t="str">
            <v>TAPUME, EM TELHA METÁLICA, GRAFITADO/DECORADO</v>
          </cell>
          <cell r="C14642" t="str">
            <v>M2</v>
          </cell>
          <cell r="D14642">
            <v>126.26</v>
          </cell>
          <cell r="E14642">
            <v>133.9</v>
          </cell>
          <cell r="F14642" t="str">
            <v>COMPESA 2024.2</v>
          </cell>
        </row>
        <row r="14643">
          <cell r="A14643" t="str">
            <v>01.03.19U</v>
          </cell>
          <cell r="B14643" t="str">
            <v>TAPUME, EM COMPENSADO DE MADEIRA, GRAFITADO/DECORADO</v>
          </cell>
          <cell r="C14643" t="str">
            <v>M2</v>
          </cell>
          <cell r="D14643">
            <v>133.72999999999999</v>
          </cell>
          <cell r="E14643">
            <v>141.61000000000001</v>
          </cell>
          <cell r="F14643" t="str">
            <v>COMPESA 2024.2</v>
          </cell>
        </row>
        <row r="14644">
          <cell r="A14644" t="str">
            <v>01.04.01U</v>
          </cell>
          <cell r="B14644" t="str">
            <v>PASSARELA, EM MADEIRA, PARA COBERTA DE VALAS PARA PASSAGEM DE VEÍCULOS.</v>
          </cell>
          <cell r="C14644" t="str">
            <v>M2</v>
          </cell>
          <cell r="D14644">
            <v>19.190000000000001</v>
          </cell>
          <cell r="E14644">
            <v>19.809999999999999</v>
          </cell>
          <cell r="F14644" t="str">
            <v>COMPESA 2024.2</v>
          </cell>
        </row>
        <row r="14645">
          <cell r="A14645" t="str">
            <v>01.04.02U</v>
          </cell>
          <cell r="B14645" t="str">
            <v>PASSARELA, EM MADEIRA, PARA COBERTA DE VALAS PARA PASSAGEM DE PEDESTRES.</v>
          </cell>
          <cell r="C14645" t="str">
            <v>M2</v>
          </cell>
          <cell r="D14645">
            <v>12.2</v>
          </cell>
          <cell r="E14645">
            <v>12.82</v>
          </cell>
          <cell r="F14645" t="str">
            <v>COMPESA 2024.2</v>
          </cell>
        </row>
        <row r="14646">
          <cell r="A14646" t="str">
            <v>01.04.03U</v>
          </cell>
          <cell r="B14646" t="str">
            <v>PASSADIÇO EM CHAPA DE ACO CARBONO 3/8 (COLOCÃO/ USO/ REMOÇÃO) P/ PASSAGEM DE VEICULO SOBRE VALA MEDIDA POR AREA CHAPA EM CADA APLICACAO</v>
          </cell>
          <cell r="C14646" t="str">
            <v>M2</v>
          </cell>
          <cell r="D14646">
            <v>36.47</v>
          </cell>
          <cell r="E14646">
            <v>38.71</v>
          </cell>
          <cell r="F14646" t="str">
            <v>COMPESA 2024.2</v>
          </cell>
        </row>
        <row r="14647">
          <cell r="A14647" t="str">
            <v>01.05.09U</v>
          </cell>
          <cell r="B14647" t="str">
            <v>LOCAÇÃO E NIVELAMENTO DE VALAS PARA ADUTORAS OU REDES DE DISTRIBUIÇÃO COM USO DE EQUIPAMENTOS TOPOGRÁFICOS.</v>
          </cell>
          <cell r="C14647" t="str">
            <v>M</v>
          </cell>
          <cell r="D14647">
            <v>1.91</v>
          </cell>
          <cell r="E14647">
            <v>2.0299999999999998</v>
          </cell>
          <cell r="F14647" t="str">
            <v>COMPESA 2024.2</v>
          </cell>
        </row>
        <row r="14648">
          <cell r="A14648" t="str">
            <v>01.05.08U</v>
          </cell>
          <cell r="B14648" t="str">
            <v>LOCAÇÃO E NIVELAMENTO DE VALAS PARA COLETOR COM USO DE EQUIPAMENTOS TOPÓGRÁFICOS.</v>
          </cell>
          <cell r="C14648" t="str">
            <v>M</v>
          </cell>
          <cell r="D14648">
            <v>2.4500000000000002</v>
          </cell>
          <cell r="E14648">
            <v>2.66</v>
          </cell>
          <cell r="F14648" t="str">
            <v>COMPESA 2024.2</v>
          </cell>
        </row>
        <row r="14649">
          <cell r="A14649" t="str">
            <v>01.05.05U</v>
          </cell>
          <cell r="B14649" t="str">
            <v>LOCAÇÃO COM CAL DE VALAS PARA REDE DE DISTRIBUIÇÃO, ADUTORA OU OUTRAS ESTRUTURAS LINEARES EM  ÁREA URBANA.</v>
          </cell>
          <cell r="C14649" t="str">
            <v>M</v>
          </cell>
          <cell r="D14649">
            <v>0.59</v>
          </cell>
          <cell r="E14649">
            <v>0.66</v>
          </cell>
          <cell r="F14649" t="str">
            <v>COMPESA 2024.2</v>
          </cell>
        </row>
        <row r="14650">
          <cell r="A14650" t="str">
            <v>01.06.01U</v>
          </cell>
          <cell r="B14650" t="str">
            <v>LOCAÇÃO DA OBRA ( COM USO DE GABARITO DE MADEIRA COM APROVEITAMENTO DE 3 VEZES ).</v>
          </cell>
          <cell r="C14650" t="str">
            <v>M2</v>
          </cell>
          <cell r="D14650">
            <v>7.23</v>
          </cell>
          <cell r="E14650">
            <v>7.75</v>
          </cell>
          <cell r="F14650" t="str">
            <v>COMPESA 2024.2</v>
          </cell>
        </row>
        <row r="14651">
          <cell r="A14651" t="str">
            <v>01.06.04U</v>
          </cell>
          <cell r="B14651" t="str">
            <v>LOCAÇÃO DA OBRA COM AUXÍLIO TOPOGRÁFICO (ÁREA ATÉ 5000M2)</v>
          </cell>
          <cell r="C14651" t="str">
            <v>M2</v>
          </cell>
          <cell r="D14651">
            <v>0.24</v>
          </cell>
          <cell r="E14651">
            <v>0.26</v>
          </cell>
          <cell r="F14651" t="str">
            <v>COMPESA 2024.2</v>
          </cell>
        </row>
        <row r="14652">
          <cell r="A14652" t="str">
            <v>01.06.05U</v>
          </cell>
          <cell r="B14652" t="str">
            <v>LOCAÇÃO DA OBRA COM AUXÍLIO TOPOGRÁFICO (ÁREA ACIMA DE 5000M2)</v>
          </cell>
          <cell r="C14652" t="str">
            <v>HA</v>
          </cell>
          <cell r="D14652">
            <v>451.16</v>
          </cell>
          <cell r="E14652">
            <v>487.95</v>
          </cell>
          <cell r="F14652" t="str">
            <v>COMPESA 2024.2</v>
          </cell>
        </row>
        <row r="14653">
          <cell r="A14653" t="str">
            <v>01.07.01U</v>
          </cell>
          <cell r="B14653" t="str">
            <v>ENSAIO DE PENETRAÇÃO - MATERIAL BETUMINOSO</v>
          </cell>
          <cell r="C14653" t="str">
            <v>UN</v>
          </cell>
          <cell r="D14653">
            <v>107.99</v>
          </cell>
          <cell r="E14653">
            <v>123.58</v>
          </cell>
          <cell r="F14653" t="str">
            <v>COMPESA 2024.2</v>
          </cell>
        </row>
        <row r="14654">
          <cell r="A14654" t="str">
            <v>01.07.02U</v>
          </cell>
          <cell r="B14654" t="str">
            <v>ENSAIO DE VISCOSIDADE SAYBOLT - FUROL - MATERIAL BETUMINOSO</v>
          </cell>
          <cell r="C14654" t="str">
            <v>UN</v>
          </cell>
          <cell r="D14654">
            <v>139.76</v>
          </cell>
          <cell r="E14654">
            <v>159.93</v>
          </cell>
          <cell r="F14654" t="str">
            <v>COMPESA 2024.2</v>
          </cell>
        </row>
        <row r="14655">
          <cell r="A14655" t="str">
            <v>01.07.03U</v>
          </cell>
          <cell r="B14655" t="str">
            <v>ENSAIO DE DETERMINAÇÃO DA PENEIRAÇÃO - EMULSÃO ASFÁLTICA</v>
          </cell>
          <cell r="C14655" t="str">
            <v>UN</v>
          </cell>
          <cell r="D14655">
            <v>127.06</v>
          </cell>
          <cell r="E14655">
            <v>145.4</v>
          </cell>
          <cell r="F14655" t="str">
            <v>COMPESA 2024.2</v>
          </cell>
        </row>
        <row r="14656">
          <cell r="A14656" t="str">
            <v>01.07.04U</v>
          </cell>
          <cell r="B14656" t="str">
            <v>ENSAIO DE DETERMINAÇÃO DA SEDIMENTAÇÃO - EMULSÃO ASFÁLTICA</v>
          </cell>
          <cell r="C14656" t="str">
            <v>UN</v>
          </cell>
          <cell r="D14656">
            <v>139.76</v>
          </cell>
          <cell r="E14656">
            <v>159.93</v>
          </cell>
          <cell r="F14656" t="str">
            <v>COMPESA 2024.2</v>
          </cell>
        </row>
        <row r="14657">
          <cell r="A14657" t="str">
            <v>01.07.05U</v>
          </cell>
          <cell r="B14657" t="str">
            <v>ENSAIO DE DETERMINAÇÃO DO TEOR DE BETUME - CIMENTO ASFÁLTICO DE PETRÓLEO</v>
          </cell>
          <cell r="C14657" t="str">
            <v>UN</v>
          </cell>
          <cell r="D14657">
            <v>111.17</v>
          </cell>
          <cell r="E14657">
            <v>127.22</v>
          </cell>
          <cell r="F14657" t="str">
            <v>COMPESA 2024.2</v>
          </cell>
        </row>
        <row r="14658">
          <cell r="A14658" t="str">
            <v>01.07.06U</v>
          </cell>
          <cell r="B14658" t="str">
            <v>ENSAIO DE GRANULOMETRIA POR PENEIRAMENTO - SOLOS</v>
          </cell>
          <cell r="C14658" t="str">
            <v>UN</v>
          </cell>
          <cell r="D14658">
            <v>101.64</v>
          </cell>
          <cell r="E14658">
            <v>116.31</v>
          </cell>
          <cell r="F14658" t="str">
            <v>COMPESA 2024.2</v>
          </cell>
        </row>
        <row r="14659">
          <cell r="A14659" t="str">
            <v>01.07.07U</v>
          </cell>
          <cell r="B14659" t="str">
            <v>ENSAIO DE GRANULOMETRIA POR PENEIRAMENTO E SEDIMENTAÇÃO - SOLOS</v>
          </cell>
          <cell r="C14659" t="str">
            <v>UN</v>
          </cell>
          <cell r="D14659">
            <v>120.69</v>
          </cell>
          <cell r="E14659">
            <v>138.12</v>
          </cell>
          <cell r="F14659" t="str">
            <v>COMPESA 2024.2</v>
          </cell>
        </row>
        <row r="14660">
          <cell r="A14660" t="str">
            <v>01.07.08U</v>
          </cell>
          <cell r="B14660" t="str">
            <v>ENSAIO DE LIMITE DE PLASTICIDADE - SOLOS</v>
          </cell>
          <cell r="C14660" t="str">
            <v>UN</v>
          </cell>
          <cell r="D14660">
            <v>57.16</v>
          </cell>
          <cell r="E14660">
            <v>65.42</v>
          </cell>
          <cell r="F14660" t="str">
            <v>COMPESA 2024.2</v>
          </cell>
        </row>
        <row r="14661">
          <cell r="A14661" t="str">
            <v>01.07.09U</v>
          </cell>
          <cell r="B14661" t="str">
            <v>ENSAIO DE LIMITE DE LIQUIDEZ - SOLOS</v>
          </cell>
          <cell r="C14661" t="str">
            <v>UN</v>
          </cell>
          <cell r="D14661">
            <v>71.08</v>
          </cell>
          <cell r="E14661">
            <v>81.47</v>
          </cell>
          <cell r="F14661" t="str">
            <v>COMPESA 2024.2</v>
          </cell>
        </row>
        <row r="14662">
          <cell r="A14662" t="str">
            <v>01.07.10U</v>
          </cell>
          <cell r="B14662" t="str">
            <v>ENSAIO DE MASSA ESPECÍFICA - IN SITU - MÉTODO FRASCO DE AREIA - SOLOS</v>
          </cell>
          <cell r="C14662" t="str">
            <v>UN</v>
          </cell>
          <cell r="D14662">
            <v>44.46</v>
          </cell>
          <cell r="E14662">
            <v>50.88</v>
          </cell>
          <cell r="F14662" t="str">
            <v>COMPESA 2024.2</v>
          </cell>
        </row>
        <row r="14663">
          <cell r="A14663" t="str">
            <v>01.07.11U</v>
          </cell>
          <cell r="B14663" t="str">
            <v>ENSAIO DE MASSA ESPECÍFICA - IN SITU - MÉTODO BALÃO DE BORRACHA - SOLOS</v>
          </cell>
          <cell r="C14663" t="str">
            <v>UN</v>
          </cell>
          <cell r="D14663">
            <v>50.81</v>
          </cell>
          <cell r="E14663">
            <v>58.15</v>
          </cell>
          <cell r="F14663" t="str">
            <v>COMPESA 2024.2</v>
          </cell>
        </row>
        <row r="14664">
          <cell r="A14664" t="str">
            <v>01.07.12U</v>
          </cell>
          <cell r="B14664" t="str">
            <v>ENSAIO DE DENSIDADE REAL - SOLOS</v>
          </cell>
          <cell r="C14664" t="str">
            <v>UN</v>
          </cell>
          <cell r="D14664">
            <v>57.16</v>
          </cell>
          <cell r="E14664">
            <v>65.42</v>
          </cell>
          <cell r="F14664" t="str">
            <v>COMPESA 2024.2</v>
          </cell>
        </row>
        <row r="14665">
          <cell r="A14665" t="str">
            <v>01.07.13U</v>
          </cell>
          <cell r="B14665" t="str">
            <v>ENSAIO DE ABRASÃO LOS ANGELES - AGREGADOS</v>
          </cell>
          <cell r="C14665" t="str">
            <v>UN</v>
          </cell>
          <cell r="D14665">
            <v>266.82</v>
          </cell>
          <cell r="E14665">
            <v>305.33</v>
          </cell>
          <cell r="F14665" t="str">
            <v>COMPESA 2024.2</v>
          </cell>
        </row>
        <row r="14666">
          <cell r="A14666" t="str">
            <v>01.07.15U</v>
          </cell>
          <cell r="B14666" t="str">
            <v>ENSAIO MARSHALL - MISTURA BETUMINOSA A QUENTE</v>
          </cell>
          <cell r="C14666" t="str">
            <v>UN</v>
          </cell>
          <cell r="D14666">
            <v>222.35</v>
          </cell>
          <cell r="E14666">
            <v>254.45</v>
          </cell>
          <cell r="F14666" t="str">
            <v>COMPESA 2024.2</v>
          </cell>
        </row>
        <row r="14667">
          <cell r="A14667" t="str">
            <v>01.07.16U</v>
          </cell>
          <cell r="B14667" t="str">
            <v>ENSAIO DE DETERMINAÇÃO DO ÍNDICE DE FORMA - AGREGADOS</v>
          </cell>
          <cell r="C14667" t="str">
            <v>UN</v>
          </cell>
          <cell r="D14667">
            <v>63.53</v>
          </cell>
          <cell r="E14667">
            <v>72.7</v>
          </cell>
          <cell r="F14667" t="str">
            <v>COMPESA 2024.2</v>
          </cell>
        </row>
        <row r="14668">
          <cell r="A14668" t="str">
            <v>01.07.17U</v>
          </cell>
          <cell r="B14668" t="str">
            <v>ENSAIO DE EQUIVALENTE EM AREIA - SOLOS</v>
          </cell>
          <cell r="C14668" t="str">
            <v>UN</v>
          </cell>
          <cell r="D14668">
            <v>57.16</v>
          </cell>
          <cell r="E14668">
            <v>65.42</v>
          </cell>
          <cell r="F14668" t="str">
            <v>COMPESA 2024.2</v>
          </cell>
        </row>
        <row r="14669">
          <cell r="A14669" t="str">
            <v>01.07.18U</v>
          </cell>
          <cell r="B14669" t="str">
            <v>ENSAIO DE MOLDAGEM E CURA DE SOLO CIMENTO</v>
          </cell>
          <cell r="C14669" t="str">
            <v>UN</v>
          </cell>
          <cell r="D14669">
            <v>63.53</v>
          </cell>
          <cell r="E14669">
            <v>72.7</v>
          </cell>
          <cell r="F14669" t="str">
            <v>COMPESA 2024.2</v>
          </cell>
        </row>
        <row r="14670">
          <cell r="A14670" t="str">
            <v>01.07.19U</v>
          </cell>
          <cell r="B14670" t="str">
            <v>ENSAIO DE COMPRESSÃO AXIAL DE SOLO CIMENTO</v>
          </cell>
          <cell r="C14670" t="str">
            <v>UN</v>
          </cell>
          <cell r="D14670">
            <v>50.81</v>
          </cell>
          <cell r="E14670">
            <v>58.15</v>
          </cell>
          <cell r="F14670" t="str">
            <v>COMPESA 2024.2</v>
          </cell>
        </row>
        <row r="14671">
          <cell r="A14671" t="str">
            <v>01.07.20U</v>
          </cell>
          <cell r="B14671" t="str">
            <v>ENSAIO DE RESISTENCIA A COMPRESSÃO SIMPLES - CONCRETO</v>
          </cell>
          <cell r="C14671" t="str">
            <v>UN</v>
          </cell>
          <cell r="D14671">
            <v>114.34</v>
          </cell>
          <cell r="E14671">
            <v>130.85</v>
          </cell>
          <cell r="F14671" t="str">
            <v>COMPESA 2024.2</v>
          </cell>
        </row>
        <row r="14672">
          <cell r="A14672" t="str">
            <v>01.07.21U</v>
          </cell>
          <cell r="B14672" t="str">
            <v>ENSAIO DE RESISTENCIA A TRACAO POR COMPRESSAO DIAMETRAL - CONCRETO</v>
          </cell>
          <cell r="C14672" t="str">
            <v>UN</v>
          </cell>
          <cell r="D14672">
            <v>114.34</v>
          </cell>
          <cell r="E14672">
            <v>130.85</v>
          </cell>
          <cell r="F14672" t="str">
            <v>COMPESA 2024.2</v>
          </cell>
        </row>
        <row r="14673">
          <cell r="A14673" t="str">
            <v>01.07.22U</v>
          </cell>
          <cell r="B14673" t="str">
            <v>ENSAIO DE RESISTENCIA A TRACAO NA FLEXAO DE CONCRETO</v>
          </cell>
          <cell r="C14673" t="str">
            <v>UN</v>
          </cell>
          <cell r="D14673">
            <v>127.06</v>
          </cell>
          <cell r="E14673">
            <v>145.4</v>
          </cell>
          <cell r="F14673" t="str">
            <v>COMPESA 2024.2</v>
          </cell>
        </row>
        <row r="14674">
          <cell r="A14674" t="str">
            <v>01.07.23U</v>
          </cell>
          <cell r="B14674" t="str">
            <v>ENSAIO DE ABATIMENTO DO TRONCO DE CONE</v>
          </cell>
          <cell r="C14674" t="str">
            <v>UN</v>
          </cell>
          <cell r="D14674">
            <v>44.87</v>
          </cell>
          <cell r="E14674">
            <v>51.39</v>
          </cell>
          <cell r="F14674" t="str">
            <v>COMPESA 2024.2</v>
          </cell>
        </row>
        <row r="14675">
          <cell r="A14675" t="str">
            <v>01.08.36U</v>
          </cell>
          <cell r="B14675" t="str">
            <v>MOBILIZACAO E DESMOBILIZACAO DE EQUIPAMENTOS - TRANSPORTE</v>
          </cell>
          <cell r="C14675" t="str">
            <v>TXKM</v>
          </cell>
          <cell r="D14675">
            <v>0.56999999999999995</v>
          </cell>
          <cell r="E14675">
            <v>0.57999999999999996</v>
          </cell>
          <cell r="F14675" t="str">
            <v>COMPESA 2024.2</v>
          </cell>
        </row>
        <row r="14676">
          <cell r="A14676" t="str">
            <v>01.08.37U</v>
          </cell>
          <cell r="B14676" t="str">
            <v xml:space="preserve">MOBILIZACAO E DESMOBILIZACAO DE EQUIPAMENTOS - CARGA E DESCARGA </v>
          </cell>
          <cell r="C14676" t="str">
            <v>T</v>
          </cell>
          <cell r="D14676">
            <v>142</v>
          </cell>
          <cell r="E14676">
            <v>145.52000000000001</v>
          </cell>
          <cell r="F14676" t="str">
            <v>COMPESA 2024.2</v>
          </cell>
        </row>
        <row r="14677">
          <cell r="A14677" t="str">
            <v>01.08.38U</v>
          </cell>
          <cell r="B14677" t="str">
            <v>ALUGUEL CONTAINER/ESCRITÓRIO INCLUSIVE INSTALAÇÕES ELÉTRICAS LARG=2,20 COMP=6,20M  ALT=2,50M EM CHAPA ACO COM NERVURAS TRAPEZ. FORRO COM ISOLAMENTO TERMO/ACUSTICO CHASSIS REFORCADO PISO COMPENSADO NAVAL EXCLUSO TRANSP/CARGA/DESCARGA</v>
          </cell>
          <cell r="C14677" t="str">
            <v>MÊS</v>
          </cell>
          <cell r="D14677">
            <v>650.39</v>
          </cell>
          <cell r="E14677">
            <v>650.39</v>
          </cell>
          <cell r="F14677" t="str">
            <v>COMPESA 2024.2</v>
          </cell>
        </row>
        <row r="14678">
          <cell r="A14678" t="str">
            <v>01.08.42U</v>
          </cell>
          <cell r="B14678" t="str">
            <v>CANTEIRO ITINERANTE COMPOSTO DE TOLDO, CONJUNTO DE MESA E CADEIRAS E BANHEIRO QUÍMICO COM LIMPEZA DIÁRIA INCLUSO COLETA E DESTINAÇÃO FINAL DE EFLUENTES</v>
          </cell>
          <cell r="C14678" t="str">
            <v>MÊS</v>
          </cell>
          <cell r="D14678">
            <v>4181.8900000000003</v>
          </cell>
          <cell r="E14678">
            <v>4251.6400000000003</v>
          </cell>
          <cell r="F14678" t="str">
            <v>COMPESA 2024.2</v>
          </cell>
        </row>
        <row r="14679">
          <cell r="A14679" t="str">
            <v>01.08.41U</v>
          </cell>
          <cell r="B14679" t="str">
            <v xml:space="preserve">LOCAÇÃO DE BANHEIRO QUÍMICO COM LIMPEZA DIÁRIA INCLUSO COLETA E DESTINAÇÃO FINAL DE EFLUENTES </v>
          </cell>
          <cell r="C14679" t="str">
            <v>MÊS</v>
          </cell>
          <cell r="D14679">
            <v>4093.29</v>
          </cell>
          <cell r="E14679">
            <v>4161.92</v>
          </cell>
          <cell r="F14679" t="str">
            <v>COMPESA 2024.2</v>
          </cell>
        </row>
        <row r="14680">
          <cell r="A14680" t="str">
            <v>02.01.06U</v>
          </cell>
          <cell r="B14680" t="str">
            <v>ESCAVAÇÃO MANUAL DE VALAS EM MATERIAL DE 1ª E/OU 2ª CATEGORIAS ATÉ 1,50 M DE PROFUNDIDADE</v>
          </cell>
          <cell r="C14680" t="str">
            <v>M3</v>
          </cell>
          <cell r="D14680">
            <v>58.22</v>
          </cell>
          <cell r="E14680">
            <v>65.150000000000006</v>
          </cell>
          <cell r="F14680" t="str">
            <v>COMPESA 2024.2</v>
          </cell>
        </row>
        <row r="14681">
          <cell r="A14681" t="str">
            <v>02.01.07U</v>
          </cell>
          <cell r="B14681" t="str">
            <v>ESCAVAÇÃO MANUAL DE VALAS EM MATERIAL DE 1ª E/OU 2ª CATEGORIAS ACIMA DE 1,50 M E ATÉ 3,00 M DE PROFUNDIDADE</v>
          </cell>
          <cell r="C14681" t="str">
            <v>M3</v>
          </cell>
          <cell r="D14681">
            <v>67.040000000000006</v>
          </cell>
          <cell r="E14681">
            <v>75.02</v>
          </cell>
          <cell r="F14681" t="str">
            <v>COMPESA 2024.2</v>
          </cell>
        </row>
        <row r="14682">
          <cell r="A14682" t="str">
            <v>02.01.08U</v>
          </cell>
          <cell r="B14682" t="str">
            <v>ESCAVAÇÃO MANUAL DE VALAS EM MATERIAL DE 1ª E/OU 2ª CATEGORIAS ACIMA DE 3,00 M E ATÉ 4,50 M DE PROFUNDIDADE</v>
          </cell>
          <cell r="C14682" t="str">
            <v>M3</v>
          </cell>
          <cell r="D14682">
            <v>75.849999999999994</v>
          </cell>
          <cell r="E14682">
            <v>84.89</v>
          </cell>
          <cell r="F14682" t="str">
            <v>COMPESA 2024.2</v>
          </cell>
        </row>
        <row r="14683">
          <cell r="A14683" t="str">
            <v>02.01.09U</v>
          </cell>
          <cell r="B14683" t="str">
            <v>ESCAVAÇÃO MANUAL DE VALAS EM MATERIAL DE 1ª E/OU 2ª CATEGORIAS ACIMA DE 4,50 M E ATÉ 6,00 M DE PROFUNDIDADE</v>
          </cell>
          <cell r="C14683" t="str">
            <v>M3</v>
          </cell>
          <cell r="D14683">
            <v>84.67</v>
          </cell>
          <cell r="E14683">
            <v>94.76</v>
          </cell>
          <cell r="F14683" t="str">
            <v>COMPESA 2024.2</v>
          </cell>
        </row>
        <row r="14684">
          <cell r="A14684" t="str">
            <v>02.02.12U</v>
          </cell>
          <cell r="B14684" t="str">
            <v>ESCAVAÇÃO EM MATERIAL DE 3ª CATEGORIA (ROCHA), COM ROMPEDOR ACOPLADO EM ESCAVADEIRA HIDRÁULICA, INCLUSIVE REMOÇÃO DE MATERIAL DA VALA COM ESCAVADEIRA HIDRÁULICA</v>
          </cell>
          <cell r="C14684" t="str">
            <v>M3</v>
          </cell>
          <cell r="D14684">
            <v>120.22</v>
          </cell>
          <cell r="E14684">
            <v>121.94</v>
          </cell>
          <cell r="F14684" t="str">
            <v>COMPESA 2024.2</v>
          </cell>
        </row>
        <row r="14685">
          <cell r="A14685" t="str">
            <v>02.02.13U</v>
          </cell>
          <cell r="B14685" t="str">
            <v>ESCAVAÇÃO DE MATERIAL DE 3ª CATEGORIA (ROCHA) EM CAMPO ABERTO, COM USO DE EMULSÃO EXPLOSIVA ENCARTUCHADA, INCLUSIVE ABAFAMENTO E REMOÇÃO DE MATERIAL DA VALA COM ESCAVADEIRA HIDRÁULICA</v>
          </cell>
          <cell r="C14685" t="str">
            <v>M3</v>
          </cell>
          <cell r="D14685">
            <v>71.25</v>
          </cell>
          <cell r="E14685">
            <v>72.239999999999995</v>
          </cell>
          <cell r="F14685" t="str">
            <v>COMPESA 2024.2</v>
          </cell>
        </row>
        <row r="14686">
          <cell r="A14686" t="str">
            <v>02.02.14U</v>
          </cell>
          <cell r="B14686" t="str">
            <v>ESCAVAÇÃO DE MATERIAL DE 3ª CATEGORIA (ROCHA) EM VALA, COM USO DE EMULSÃO EXPLOSIVA ENCARTUCHADA,  INCLUSIVE ABAFAMENTO E REMOÇÃO DE MATERIAL DA VALA COM ESCAVADEIRA HIDRÁULICA</v>
          </cell>
          <cell r="C14686" t="str">
            <v>M3</v>
          </cell>
          <cell r="D14686">
            <v>204.18</v>
          </cell>
          <cell r="E14686">
            <v>210.08</v>
          </cell>
          <cell r="F14686" t="str">
            <v>COMPESA 2024.2</v>
          </cell>
        </row>
        <row r="14687">
          <cell r="A14687" t="str">
            <v>02.02.15U</v>
          </cell>
          <cell r="B14687" t="str">
            <v>ESCAVAÇÃO DE MATERIAL DE 3ª CATEGORIA (ROCHA) EM VALA, COM MARTELETE PNEUMÁTICO MANUAL, INCLUSIVE REMOÇÃO DE MATERIAL DA VALA COM ESCAVADEIRA HIDRÁULICA</v>
          </cell>
          <cell r="C14687" t="str">
            <v>M3</v>
          </cell>
          <cell r="D14687">
            <v>208.94</v>
          </cell>
          <cell r="E14687">
            <v>220.35</v>
          </cell>
          <cell r="F14687" t="str">
            <v>COMPESA 2024.2</v>
          </cell>
        </row>
        <row r="14688">
          <cell r="A14688" t="str">
            <v>02.03.05U</v>
          </cell>
          <cell r="B14688" t="str">
            <v>ESCAVAÇÃO MECANIZADA EM CAMPO ABERTO EM MATERIAL DE 1ª E/OU 2ª CATEGORIAS ATÉ 2,00 M DE PROFUNDIDADE.</v>
          </cell>
          <cell r="C14688" t="str">
            <v>M3</v>
          </cell>
          <cell r="D14688">
            <v>3.37</v>
          </cell>
          <cell r="E14688">
            <v>3.44</v>
          </cell>
          <cell r="F14688" t="str">
            <v>COMPESA 2024.2</v>
          </cell>
        </row>
        <row r="14689">
          <cell r="A14689" t="str">
            <v>02.03.07U</v>
          </cell>
          <cell r="B14689" t="str">
            <v>ESCAVAÇÃO MECANIZADA EM CAMPO ABERTO EM MATERIAL DE 1ª E/OU 2ª CATEGORIAS ACIMA DE 2,00 M E ATÉ 4,00 M DE PROFUNDIDADE.</v>
          </cell>
          <cell r="C14689" t="str">
            <v>M3</v>
          </cell>
          <cell r="D14689">
            <v>3.91</v>
          </cell>
          <cell r="E14689">
            <v>3.99</v>
          </cell>
          <cell r="F14689" t="str">
            <v>COMPESA 2024.2</v>
          </cell>
        </row>
        <row r="14690">
          <cell r="A14690" t="str">
            <v>02.03.09U</v>
          </cell>
          <cell r="B14690" t="str">
            <v>ESCAVAÇÃO MECANIZADA EM CAMPO ABERTO EM MATERIAL DE 1ª E/OU 2ª CATEGORIAS ACIMA DE 4,00 M E ATÉ 6,00 M DE PROFUNDIDADE.</v>
          </cell>
          <cell r="C14690" t="str">
            <v>M3</v>
          </cell>
          <cell r="D14690">
            <v>4.7300000000000004</v>
          </cell>
          <cell r="E14690">
            <v>4.83</v>
          </cell>
          <cell r="F14690" t="str">
            <v>COMPESA 2024.2</v>
          </cell>
        </row>
        <row r="14691">
          <cell r="A14691" t="str">
            <v>02.03.27U</v>
          </cell>
          <cell r="B14691" t="str">
            <v>ESCAVAÇÃO, CARGA E TRANSPORTE DE SOLO MOLE COM ESCAVADEIRA HIDRÁULICA - DMT: 0 ATÉ 200 M.</v>
          </cell>
          <cell r="C14691" t="str">
            <v>M3</v>
          </cell>
          <cell r="D14691">
            <v>15.73</v>
          </cell>
          <cell r="E14691">
            <v>15.98</v>
          </cell>
          <cell r="F14691" t="str">
            <v>COMPESA 2024.2</v>
          </cell>
        </row>
        <row r="14692">
          <cell r="A14692" t="str">
            <v>02.03.28U</v>
          </cell>
          <cell r="B14692" t="str">
            <v>ESCAVAÇÃO, CARGA E TRANSPORTE DE SOLO MOLE COM ESCAVADEIRA HIDRÁULICA - DMT: 201 ATÉ 400 M.</v>
          </cell>
          <cell r="C14692" t="str">
            <v>M3</v>
          </cell>
          <cell r="D14692">
            <v>16.32</v>
          </cell>
          <cell r="E14692">
            <v>16.57</v>
          </cell>
          <cell r="F14692" t="str">
            <v>COMPESA 2024.2</v>
          </cell>
        </row>
        <row r="14693">
          <cell r="A14693" t="str">
            <v>02.03.29U</v>
          </cell>
          <cell r="B14693" t="str">
            <v>ESCAVAÇÃO, CARGA E TRANSPORTE DE SOLO MOLE COM ESCAVADEIRA HIDRÁULICA - DMT: 401 ATÉ 600 M.</v>
          </cell>
          <cell r="C14693" t="str">
            <v>M3</v>
          </cell>
          <cell r="D14693">
            <v>16.809999999999999</v>
          </cell>
          <cell r="E14693">
            <v>17.059999999999999</v>
          </cell>
          <cell r="F14693" t="str">
            <v>COMPESA 2024.2</v>
          </cell>
        </row>
        <row r="14694">
          <cell r="A14694" t="str">
            <v>02.03.30U</v>
          </cell>
          <cell r="B14694" t="str">
            <v>ESCAVAÇÃO, CARGA E TRANSPORTE DE SOLO MOLE COM ESCAVADEIRA HIDRÁULICA - DMT: 601 ATÉ 800 M.</v>
          </cell>
          <cell r="C14694" t="str">
            <v>M3</v>
          </cell>
          <cell r="D14694">
            <v>17.3</v>
          </cell>
          <cell r="E14694">
            <v>17.559999999999999</v>
          </cell>
          <cell r="F14694" t="str">
            <v>COMPESA 2024.2</v>
          </cell>
        </row>
        <row r="14695">
          <cell r="A14695" t="str">
            <v>02.03.31U</v>
          </cell>
          <cell r="B14695" t="str">
            <v>ESCAVAÇÃO, CARGA E TRANSPORTE DE SOLO MOLE COM ESCAVADEIRA HIDRÁULICA - DMT: 801 ATÉ 1.000 M.</v>
          </cell>
          <cell r="C14695" t="str">
            <v>M3</v>
          </cell>
          <cell r="D14695">
            <v>17.64</v>
          </cell>
          <cell r="E14695">
            <v>17.899999999999999</v>
          </cell>
          <cell r="F14695" t="str">
            <v>COMPESA 2024.2</v>
          </cell>
        </row>
        <row r="14696">
          <cell r="A14696" t="str">
            <v>58.01.01U</v>
          </cell>
          <cell r="B14696" t="str">
            <v>REGULARIZAÇÃO MANUAL DE FUNDO DE VALAS 0,15 M COM MATERIAL PROVENIENTE DA ESCAVAÇÃO, ( PARA ASSENTAMENTO DE TUBULAÇÃO ).</v>
          </cell>
          <cell r="C14696" t="str">
            <v>M2</v>
          </cell>
          <cell r="D14696">
            <v>4.37</v>
          </cell>
          <cell r="E14696">
            <v>4.8899999999999997</v>
          </cell>
          <cell r="F14696" t="str">
            <v>COMPESA 2024.2</v>
          </cell>
        </row>
        <row r="14697">
          <cell r="A14697" t="str">
            <v>02.04.01U</v>
          </cell>
          <cell r="B14697" t="str">
            <v>REMOÇÃO DO MATERIAL ESCAVADO EM CAMINHÃO BASCULANTE, ATÉ 1,0 KM, INCLUSIVE CARGA MANUAL E DESCARGA ( MEDIDO NO CORTE ).</v>
          </cell>
          <cell r="C14697" t="str">
            <v>M3</v>
          </cell>
          <cell r="D14697">
            <v>27.18</v>
          </cell>
          <cell r="E14697">
            <v>28.79</v>
          </cell>
          <cell r="F14697" t="str">
            <v>COMPESA 2024.2</v>
          </cell>
        </row>
        <row r="14698">
          <cell r="A14698" t="str">
            <v>02.04.21U</v>
          </cell>
          <cell r="B14698" t="str">
            <v>REMOÇÃO DO MATERIAL ESCAVADO EM CAMINHÃO BASCULANTE, ATÉ 1,0 KM, INCLUSIVE CARGA MECÂNICA E DESCARGA ( MEDIDO NO CORTE ).</v>
          </cell>
          <cell r="C14698" t="str">
            <v>M3</v>
          </cell>
          <cell r="D14698">
            <v>4.71</v>
          </cell>
          <cell r="E14698">
            <v>4.8</v>
          </cell>
          <cell r="F14698" t="str">
            <v>COMPESA 2024.2</v>
          </cell>
        </row>
        <row r="14699">
          <cell r="A14699" t="str">
            <v>02.04.61U</v>
          </cell>
          <cell r="B14699" t="str">
            <v>REMOÇÃO DE ENTULHO EM CAMINHÃO BASCULANTE, ATÉ 1,0 KM, INCLUSIVE CARGA MANUAL E DESCARGA.</v>
          </cell>
          <cell r="C14699" t="str">
            <v>M3</v>
          </cell>
          <cell r="D14699">
            <v>20.62</v>
          </cell>
          <cell r="E14699">
            <v>22.89</v>
          </cell>
          <cell r="F14699" t="str">
            <v>COMPESA 2024.2</v>
          </cell>
        </row>
        <row r="14700">
          <cell r="A14700" t="str">
            <v>02.04.62U</v>
          </cell>
          <cell r="B14700" t="str">
            <v>REMOÇÃO DE ENTULHO EM CAMINHÃO BASCULANTE, ATÉ 1,0 KM, INCLUSIVE CARGA MECANIZADA E DESCARGA.</v>
          </cell>
          <cell r="C14700" t="str">
            <v>M3</v>
          </cell>
          <cell r="D14700">
            <v>4.71</v>
          </cell>
          <cell r="E14700">
            <v>4.8</v>
          </cell>
          <cell r="F14700" t="str">
            <v>COMPESA 2024.2</v>
          </cell>
        </row>
        <row r="14701">
          <cell r="A14701" t="str">
            <v>02.05.01U</v>
          </cell>
          <cell r="B14701" t="str">
            <v>REATERRO APILOADO EM CAMADAS DE 0,20 M COM APROVEITAMENTO DO MATERIAL ESCAVADO.</v>
          </cell>
          <cell r="C14701" t="str">
            <v>M3</v>
          </cell>
          <cell r="D14701">
            <v>45.11</v>
          </cell>
          <cell r="E14701">
            <v>50.49</v>
          </cell>
          <cell r="F14701" t="str">
            <v>COMPESA 2024.2</v>
          </cell>
        </row>
        <row r="14702">
          <cell r="A14702" t="str">
            <v>02.05.02U</v>
          </cell>
          <cell r="B14702" t="str">
            <v>ATERRO APILOADO EM CAMADAS DE 0,20 M COM MATERIAL ARGILO-ARENOSO - COMERCIAL (INCLUSIVE O FORNECIMENTO DO MATERIAL)</v>
          </cell>
          <cell r="C14702" t="str">
            <v>M3</v>
          </cell>
          <cell r="D14702">
            <v>91.79</v>
          </cell>
          <cell r="E14702">
            <v>97.17</v>
          </cell>
          <cell r="F14702" t="str">
            <v>COMPESA 2024.2</v>
          </cell>
        </row>
        <row r="14703">
          <cell r="A14703" t="str">
            <v>02.05.05U</v>
          </cell>
          <cell r="B14703" t="str">
            <v>ATERRO COMPACTADO MECANICAMENTE EM CAMADAS DE 0,20M COM MATERIAL NÃO COMERCIAL ADQUIRIDO EM JAZIDA, EXCLUSIVE MATERIAL E TRANSPORTE.</v>
          </cell>
          <cell r="C14703" t="str">
            <v>M3</v>
          </cell>
          <cell r="D14703">
            <v>9.09</v>
          </cell>
          <cell r="E14703">
            <v>10.1</v>
          </cell>
          <cell r="F14703" t="str">
            <v>COMPESA 2024.2</v>
          </cell>
        </row>
        <row r="14704">
          <cell r="A14704" t="str">
            <v>02.05.52U</v>
          </cell>
          <cell r="B14704" t="str">
            <v>ATERRO COM AREIA EM CAMADAS DE ATÉ 40 CM DE ESPESSURA, UTILIZANDO-SE PROCESSO MECÂNICO LEVE PARA A COMPACTAÇÃO, INCLUSIVE CARGA, DESCARGA E TRANSPORTE ( POSTO OBRA ).</v>
          </cell>
          <cell r="C14704" t="str">
            <v>M3</v>
          </cell>
          <cell r="D14704">
            <v>87</v>
          </cell>
          <cell r="E14704">
            <v>88.35</v>
          </cell>
          <cell r="F14704" t="str">
            <v>COMPESA 2024.2</v>
          </cell>
        </row>
        <row r="14705">
          <cell r="A14705" t="str">
            <v>02.05.53U</v>
          </cell>
          <cell r="B14705" t="str">
            <v>ATERRO COM AREIA EM CAMADAS DE ATÉ 20 CM DE ESPESSURA, UTILIZANDO-SE O PROCESSO MECÂNICO  LEVE PARA COMPACTAÇÃO, INCLUSIVE ADENSAMENTO HIDRÁULICO, CARGA, DESCARGA E TRANSPORTE ( POSTO OBRA ).</v>
          </cell>
          <cell r="C14705" t="str">
            <v>M3</v>
          </cell>
          <cell r="D14705">
            <v>110.69</v>
          </cell>
          <cell r="E14705">
            <v>112.16</v>
          </cell>
          <cell r="F14705" t="str">
            <v>COMPESA 2024.2</v>
          </cell>
        </row>
        <row r="14706">
          <cell r="A14706" t="str">
            <v>02.05.08U</v>
          </cell>
          <cell r="B14706" t="str">
            <v>ATERRO COM PÓ DE PEDRA EM CAMADAS DE ATÉ 40 CM DE ESPESSURA, UTILIZANDO-SE PROCESSO MECÂNICO LEVE PARA A COMPACTAÇÃO, INCLUSIVE CARGA, DESCARGA E TRANSPORTE ( POSTO OBRA ).</v>
          </cell>
          <cell r="C14706" t="str">
            <v>M3</v>
          </cell>
          <cell r="D14706">
            <v>126.32</v>
          </cell>
          <cell r="E14706">
            <v>127.67</v>
          </cell>
          <cell r="F14706" t="str">
            <v>COMPESA 2024.2</v>
          </cell>
        </row>
        <row r="14707">
          <cell r="A14707" t="str">
            <v>02.05.09U</v>
          </cell>
          <cell r="B14707" t="str">
            <v>ATERRO COM PÓ DE PEDRA EM CAMADAS DE ATÉ 40 CM DE ESPESSURA, UTILIZANDO-SE PROCESSO MECÂNICO LEVE PARA A COMPACTAÇÃO, INCLUSIVE ADENSAMENTO HIDRÁULICO, CARGA, DESCARGA E TRANSPORTE ( POSTO OBRA ).</v>
          </cell>
          <cell r="C14707" t="str">
            <v>M3</v>
          </cell>
          <cell r="D14707">
            <v>140.41</v>
          </cell>
          <cell r="E14707">
            <v>141.37</v>
          </cell>
          <cell r="F14707" t="str">
            <v>COMPESA 2024.2</v>
          </cell>
        </row>
        <row r="14708">
          <cell r="A14708" t="str">
            <v>02.05.70U</v>
          </cell>
          <cell r="B14708" t="str">
            <v>ATERRO PARA FUNDAÇÕES UTILIZANDO SOLO CIMENTO NO TRAÇO 1:20, ABRANGENDO ESPALHAMENTO, HOMOGENEIZAÇÃO, UMEDECIMENTO E COMPACTAÇÃO MANUAL COM SOQUETE DE 30 KG EM CAMADAS SUCESSIVAS DE 20 CM DE ESPESSURA, EXCLUSIVE FORNECIMENTO DO MATERIAL.</v>
          </cell>
          <cell r="C14708" t="str">
            <v>M3</v>
          </cell>
          <cell r="D14708">
            <v>242.18</v>
          </cell>
          <cell r="E14708">
            <v>261.68</v>
          </cell>
          <cell r="F14708" t="str">
            <v>COMPESA 2024.2</v>
          </cell>
        </row>
        <row r="14709">
          <cell r="A14709" t="str">
            <v>02.05.72U</v>
          </cell>
          <cell r="B14709" t="str">
            <v>ATERRO PARA FUNDAÇÕES UTILIZANDO SOLO CIMENTO NO TRAÇO 1:30, ABRANGENDO ESPALHAMENTO, HOMOGENEIZAÇÃO, UMEDECIMENTO E COMPACTAÇÃO MANUAL COM SOQUETE DE 30 KG EM CAMADAS SUCESSIVAS DE 20 CM DE ESPESSURA, EXCLUSIVE FORNECIMENTO DO MATERIAL.</v>
          </cell>
          <cell r="C14709" t="str">
            <v>M3</v>
          </cell>
          <cell r="D14709">
            <v>226.34</v>
          </cell>
          <cell r="E14709">
            <v>245.84</v>
          </cell>
          <cell r="F14709" t="str">
            <v>COMPESA 2024.2</v>
          </cell>
        </row>
        <row r="14710">
          <cell r="A14710" t="str">
            <v>02.05.74U</v>
          </cell>
          <cell r="B14710" t="str">
            <v>ATERRO PARA FUNDAÇÕES UTILIZANDO SOLO CIMENTO NO TRAÇO 1:20, ABRANGENDO ESPALHAMENTO, HOMOGENEIZAÇÃO, UMEDECIMENTO E COMPACTAÇÃO MECÂNICA LEVE EM CAMADAS SUCESSIVAS DE 20 CM DE ESPESSURA, EXCLUSIVE FORNECIMENTO DO MATERIAL.</v>
          </cell>
          <cell r="C14710" t="str">
            <v>M3</v>
          </cell>
          <cell r="D14710">
            <v>197.7</v>
          </cell>
          <cell r="E14710">
            <v>211.82</v>
          </cell>
          <cell r="F14710" t="str">
            <v>COMPESA 2024.2</v>
          </cell>
        </row>
        <row r="14711">
          <cell r="A14711" t="str">
            <v>02.05.76U</v>
          </cell>
          <cell r="B14711" t="str">
            <v>ATERRO PARA FUNDAÇÕES UTILIZANDO SOLO CIMENTO NO TRAÇO 1:30, ABRANGENDO ESPALHAMENTO, HOMOGENEIZAÇÃO, UMEDECIMENTO E COMPACTAÇÃO MECÂNICA LEVE EM CAMADAS SUCESSIVAS DE 20 CM DE ESPESSURA, EXCLUSIVE FORNECIMENTO DO MATERIAL.</v>
          </cell>
          <cell r="C14711" t="str">
            <v>M3</v>
          </cell>
          <cell r="D14711">
            <v>181.86</v>
          </cell>
          <cell r="E14711">
            <v>195.98</v>
          </cell>
          <cell r="F14711" t="str">
            <v>COMPESA 2024.2</v>
          </cell>
        </row>
        <row r="14712">
          <cell r="A14712" t="str">
            <v>02.05.60U</v>
          </cell>
          <cell r="B14712" t="str">
            <v>COMPACTAÇÃO MECÂNICA PESADA DE ATERRO A 100 POR CENTO DO PRÓCTOR NORMAL, MEDIDO NA SEÇÃO, INCLUSIVE ESPALHAMENTO, UMEDECIMENTO E HOMOGENEIZAÇÃO.</v>
          </cell>
          <cell r="C14712" t="str">
            <v>M3</v>
          </cell>
          <cell r="D14712">
            <v>5.38</v>
          </cell>
          <cell r="E14712">
            <v>5.46</v>
          </cell>
          <cell r="F14712" t="str">
            <v>COMPESA 2024.2</v>
          </cell>
        </row>
        <row r="14713">
          <cell r="A14713" t="str">
            <v>02.05.14U</v>
          </cell>
          <cell r="B14713" t="str">
            <v>COMPACTAÇÃO MECÂNICA LEVE EM CAMADAS DE 0,20 M DE ESPESSURA.</v>
          </cell>
          <cell r="C14713" t="str">
            <v>M2</v>
          </cell>
          <cell r="D14713">
            <v>0.56999999999999995</v>
          </cell>
          <cell r="E14713">
            <v>0.63</v>
          </cell>
          <cell r="F14713" t="str">
            <v>COMPESA 2024.2</v>
          </cell>
        </row>
        <row r="14714">
          <cell r="A14714" t="str">
            <v>02.06.01U</v>
          </cell>
          <cell r="B14714" t="str">
            <v>REATERRO MANUAL SEM COMPACTAÇÃO.</v>
          </cell>
          <cell r="C14714" t="str">
            <v>M3</v>
          </cell>
          <cell r="D14714">
            <v>8.4600000000000009</v>
          </cell>
          <cell r="E14714">
            <v>9.4700000000000006</v>
          </cell>
          <cell r="F14714" t="str">
            <v>COMPESA 2024.2</v>
          </cell>
        </row>
        <row r="14715">
          <cell r="A14715" t="str">
            <v>02.06.02U</v>
          </cell>
          <cell r="B14715" t="str">
            <v>ATERRO MANUAL SEM COMPACTAÇÃO COM MATERIAL ARGILO ARENOSO</v>
          </cell>
          <cell r="C14715" t="str">
            <v>M3</v>
          </cell>
          <cell r="D14715">
            <v>45.81</v>
          </cell>
          <cell r="E14715">
            <v>46.82</v>
          </cell>
          <cell r="F14715" t="str">
            <v>COMPESA 2024.2</v>
          </cell>
        </row>
        <row r="14716">
          <cell r="A14716" t="str">
            <v>02.06.03U</v>
          </cell>
          <cell r="B14716" t="str">
            <v>ATERRO MANUAL SEM COMPACTAÇÃO COM AREIA.</v>
          </cell>
          <cell r="C14716" t="str">
            <v>M3</v>
          </cell>
          <cell r="D14716">
            <v>72.959999999999994</v>
          </cell>
          <cell r="E14716">
            <v>73.97</v>
          </cell>
          <cell r="F14716" t="str">
            <v>COMPESA 2024.2</v>
          </cell>
        </row>
        <row r="14717">
          <cell r="A14717" t="str">
            <v>02.06.04U</v>
          </cell>
          <cell r="B14717" t="str">
            <v>ATERRO MANUAL SEM COMPACTAÇÃO COM PÓ DE PEDRA, INCLUSIVE FORNECIMENTO DO MATERIAL.</v>
          </cell>
          <cell r="C14717" t="str">
            <v>M3</v>
          </cell>
          <cell r="D14717">
            <v>107.15</v>
          </cell>
          <cell r="E14717">
            <v>108.16</v>
          </cell>
          <cell r="F14717" t="str">
            <v>COMPESA 2024.2</v>
          </cell>
        </row>
        <row r="14718">
          <cell r="A14718" t="str">
            <v>02.06.05U</v>
          </cell>
          <cell r="B14718" t="str">
            <v>ESPALHAMENTO MANUAL DE MATERIAL PARA SIMPLES REGULARIZAÇÃO DO TERRENO.</v>
          </cell>
          <cell r="C14718" t="str">
            <v>M3</v>
          </cell>
          <cell r="D14718">
            <v>2.82</v>
          </cell>
          <cell r="E14718">
            <v>3.15</v>
          </cell>
          <cell r="F14718" t="str">
            <v>COMPESA 2024.2</v>
          </cell>
        </row>
        <row r="14719">
          <cell r="A14719" t="str">
            <v>02.06.06U</v>
          </cell>
          <cell r="B14719" t="str">
            <v>ATERRO MANUAL SEM COMPACTAÇÃO, INCLUSIVE ESCAVAÇÃO, EXCLUSIVE CARGA, TRANSPORTE, DESCARGA E FORNECIMENTO DE MATERIAL.</v>
          </cell>
          <cell r="C14719" t="str">
            <v>M3</v>
          </cell>
          <cell r="D14719">
            <v>7.33</v>
          </cell>
          <cell r="E14719">
            <v>8.1999999999999993</v>
          </cell>
          <cell r="F14719" t="str">
            <v>COMPESA 2024.2</v>
          </cell>
        </row>
        <row r="14720">
          <cell r="A14720" t="str">
            <v>02.07.14U</v>
          </cell>
          <cell r="B14720" t="str">
            <v>TOMBAMENTO MECÂNICO DE ÁRVORES COM DIÂMETRO DE 0,15M A 0,30M, INCLUSIVE O DESTOCAMENTO E LIMPEZA DO LOCAL.</v>
          </cell>
          <cell r="C14720" t="str">
            <v>UN</v>
          </cell>
          <cell r="D14720">
            <v>106.73</v>
          </cell>
          <cell r="E14720">
            <v>108.57</v>
          </cell>
          <cell r="F14720" t="str">
            <v>COMPESA 2024.2</v>
          </cell>
        </row>
        <row r="14721">
          <cell r="A14721" t="str">
            <v>02.07.16U</v>
          </cell>
          <cell r="B14721" t="str">
            <v>TOMBAMENTO MECÂNICO DE ÁRVORES COM DIÂMETRO MAIOR QUE 0,30M, INCLUSIVE O DESTOCAMENTO E LIMPEZA DO LOCAL</v>
          </cell>
          <cell r="C14721" t="str">
            <v>UN</v>
          </cell>
          <cell r="D14721">
            <v>156.83000000000001</v>
          </cell>
          <cell r="E14721">
            <v>160.31</v>
          </cell>
          <cell r="F14721" t="str">
            <v>COMPESA 2024.2</v>
          </cell>
        </row>
        <row r="14722">
          <cell r="A14722" t="str">
            <v>02.07.17U</v>
          </cell>
          <cell r="B14722" t="str">
            <v>REMOÇÃO DE CERCA (SEM REAPROVEITAMENTO)</v>
          </cell>
          <cell r="C14722" t="str">
            <v>M</v>
          </cell>
          <cell r="D14722">
            <v>0.65</v>
          </cell>
          <cell r="E14722">
            <v>0.73</v>
          </cell>
          <cell r="F14722" t="str">
            <v>COMPESA 2024.2</v>
          </cell>
        </row>
        <row r="14723">
          <cell r="A14723" t="str">
            <v>02.08.01U</v>
          </cell>
          <cell r="B14723" t="str">
            <v>REGULARIZAÇÃO MANUAL DE TALUDE COM CORTE OU ATERRO ATÉ 20 CM DE ESPESSURA.</v>
          </cell>
          <cell r="C14723" t="str">
            <v>M2</v>
          </cell>
          <cell r="D14723">
            <v>9.4</v>
          </cell>
          <cell r="E14723">
            <v>10.52</v>
          </cell>
          <cell r="F14723" t="str">
            <v>COMPESA 2024.2</v>
          </cell>
        </row>
        <row r="14724">
          <cell r="A14724" t="str">
            <v>02.10.01U</v>
          </cell>
          <cell r="B14724" t="str">
            <v>CONSTRUÇÃO E MANUTENÇÃO DE CAMINHO DE SERVIÇO COM 4,0 M DE LARGURA, INCLUSIVE CANALETAS DE DRENAGEM A CÉU ABERTO NA SUA EXTENSÃO.</v>
          </cell>
          <cell r="C14724" t="str">
            <v>KM</v>
          </cell>
          <cell r="D14724">
            <v>5431.6</v>
          </cell>
          <cell r="E14724">
            <v>5698.06</v>
          </cell>
          <cell r="F14724" t="str">
            <v>COMPESA 2024.2</v>
          </cell>
        </row>
        <row r="14725">
          <cell r="A14725" t="str">
            <v>60.01.08U</v>
          </cell>
          <cell r="B14725" t="str">
            <v>MOMENTO DE TRANSPORTE COM EQUIPAMENTO DE LIMPEZA A SUCCAO, EM ESTRADA PAVIMENTADA</v>
          </cell>
          <cell r="C14725" t="str">
            <v>M3XKM</v>
          </cell>
          <cell r="D14725">
            <v>1.36</v>
          </cell>
          <cell r="E14725">
            <v>1.37</v>
          </cell>
          <cell r="F14725" t="str">
            <v>COMPESA 2024.2</v>
          </cell>
        </row>
        <row r="14726">
          <cell r="A14726" t="str">
            <v>03.01.29U</v>
          </cell>
          <cell r="B14726" t="str">
            <v>ESCORAMENTO DE VALA, TIPO BLINDADO, COM PROFUNDIDADE DE 0 A 1,5 M, LARGURA MENOR QUE 1,5 M, FORNECIMENTO E EXECUÇÃO</v>
          </cell>
          <cell r="C14726" t="str">
            <v>M2</v>
          </cell>
          <cell r="D14726">
            <v>9.08</v>
          </cell>
          <cell r="E14726">
            <v>9.51</v>
          </cell>
          <cell r="F14726" t="str">
            <v>COMPESA 2024.2</v>
          </cell>
        </row>
        <row r="14727">
          <cell r="A14727" t="str">
            <v>03.01.30U</v>
          </cell>
          <cell r="B14727" t="str">
            <v>ESCORAMENTO DE VALA, TIPO BLINDADO, COM PROFUNDIDADE DE 0 A 1,5 M, LARGURA MAIOR OU IGUAL A 1,5 M E MENOR QUE 2,5 M, FORNECIMENTO E EXECUÇÃO</v>
          </cell>
          <cell r="C14727" t="str">
            <v>M2</v>
          </cell>
          <cell r="D14727">
            <v>12.93</v>
          </cell>
          <cell r="E14727">
            <v>13.56</v>
          </cell>
          <cell r="F14727" t="str">
            <v>COMPESA 2024.2</v>
          </cell>
        </row>
        <row r="14728">
          <cell r="A14728" t="str">
            <v>03.01.31U</v>
          </cell>
          <cell r="B14728" t="str">
            <v>ESCORAMENTO DE VALA, TIPO BLINDADO, COM PROFUNDIDADE DE 1,5 A 3,0 M, LARGURA MENOR QUE 1,5 M,  FORNECIMENTO E EXECUÇÃO</v>
          </cell>
          <cell r="C14728" t="str">
            <v>M2</v>
          </cell>
          <cell r="D14728">
            <v>7.19</v>
          </cell>
          <cell r="E14728">
            <v>7.52</v>
          </cell>
          <cell r="F14728" t="str">
            <v>COMPESA 2024.2</v>
          </cell>
        </row>
        <row r="14729">
          <cell r="A14729" t="str">
            <v>03.01.32U</v>
          </cell>
          <cell r="B14729" t="str">
            <v>ESCORAMENTO DE VALA, TIPO BLINDADO, COM PROFUNDIDADE DE 1,5 A 3,0 M, LARGURA MAIOR OU IGUAL A 1,5 M E MENOR QUE 2,50, FORNECIMENTO E EXECUÇÃO</v>
          </cell>
          <cell r="C14729" t="str">
            <v>M2</v>
          </cell>
          <cell r="D14729">
            <v>10.86</v>
          </cell>
          <cell r="E14729">
            <v>11.37</v>
          </cell>
          <cell r="F14729" t="str">
            <v>COMPESA 2024.2</v>
          </cell>
        </row>
        <row r="14730">
          <cell r="A14730" t="str">
            <v>03.01.33U</v>
          </cell>
          <cell r="B14730" t="str">
            <v>ESCORAMENTO DE VALA, TIPO BLINDADO, COM PROFUNDIDADE DE 3,0 A 4,5 M, LARGURA MENOR QUE 1,5 M,  FORNECIMENTO E EXECUÇÃO</v>
          </cell>
          <cell r="C14730" t="str">
            <v>M2</v>
          </cell>
          <cell r="D14730">
            <v>5.34</v>
          </cell>
          <cell r="E14730">
            <v>5.55</v>
          </cell>
          <cell r="F14730" t="str">
            <v>COMPESA 2024.2</v>
          </cell>
        </row>
        <row r="14731">
          <cell r="A14731" t="str">
            <v>03.01.34U</v>
          </cell>
          <cell r="B14731" t="str">
            <v>ESCORAMENTO DE VALA, TIPO BLINDADO, COM PROFUNDIDADE DE 3,0 A 4,5 M, LARGURA MAIOR OU IGUAL A 1,5 M E MENOR QUE 2,5 M,  FORNECIMENTO E EXECUÇÃO</v>
          </cell>
          <cell r="C14731" t="str">
            <v>M2</v>
          </cell>
          <cell r="D14731">
            <v>9.0299999999999994</v>
          </cell>
          <cell r="E14731">
            <v>9.44</v>
          </cell>
          <cell r="F14731" t="str">
            <v>COMPESA 2024.2</v>
          </cell>
        </row>
        <row r="14732">
          <cell r="A14732" t="str">
            <v>03.02.01U</v>
          </cell>
          <cell r="B14732" t="str">
            <v>ENSECADEIRA DE MADEIRA COM PAREDE SIMPLES.</v>
          </cell>
          <cell r="C14732" t="str">
            <v>M2</v>
          </cell>
          <cell r="D14732">
            <v>158.4</v>
          </cell>
          <cell r="E14732">
            <v>168.76</v>
          </cell>
          <cell r="F14732" t="str">
            <v>COMPESA 2024.2</v>
          </cell>
        </row>
        <row r="14733">
          <cell r="A14733" t="str">
            <v>03.02.02U</v>
          </cell>
          <cell r="B14733" t="str">
            <v>ENSECADEIRA DE MADEIRA COM PAREDE DUPLA.</v>
          </cell>
          <cell r="C14733" t="str">
            <v>M2</v>
          </cell>
          <cell r="D14733">
            <v>394.76</v>
          </cell>
          <cell r="E14733">
            <v>420.66</v>
          </cell>
          <cell r="F14733" t="str">
            <v>COMPESA 2024.2</v>
          </cell>
        </row>
        <row r="14734">
          <cell r="A14734" t="str">
            <v>05.01.01U</v>
          </cell>
          <cell r="B14734" t="str">
            <v xml:space="preserve">ENROCAMENTO MANUAL DE PEDRA, SEM ARRUMAÇÃO, INCLUSIVE FORNECIMENTO COMERCIAL DO MATERIAL </v>
          </cell>
          <cell r="C14734" t="str">
            <v>M3</v>
          </cell>
          <cell r="D14734">
            <v>218.54</v>
          </cell>
          <cell r="E14734">
            <v>231.97</v>
          </cell>
          <cell r="F14734" t="str">
            <v>COMPESA 2024.2</v>
          </cell>
        </row>
        <row r="14735">
          <cell r="A14735" t="str">
            <v>05.01.02U</v>
          </cell>
          <cell r="B14735" t="str">
            <v>ENROCAMENTO MANUAL DE PEDRA, COM ARRUMAÇÃO, INCLUSIVE FORNECIMENTO COMERCIAL DO MATERIAL</v>
          </cell>
          <cell r="C14735" t="str">
            <v>M3</v>
          </cell>
          <cell r="D14735">
            <v>282.02999999999997</v>
          </cell>
          <cell r="E14735">
            <v>303.29000000000002</v>
          </cell>
          <cell r="F14735" t="str">
            <v>COMPESA 2024.2</v>
          </cell>
        </row>
        <row r="14736">
          <cell r="A14736" t="str">
            <v>60.01.07U</v>
          </cell>
          <cell r="B14736" t="str">
            <v>ESGOTAMENTO COM MOTOBOMBA AUTOESCOVANTE, MOTOR A GASOLINA DE 6,41HP</v>
          </cell>
          <cell r="C14736" t="str">
            <v>H</v>
          </cell>
          <cell r="D14736">
            <v>44.61</v>
          </cell>
          <cell r="E14736">
            <v>46.85</v>
          </cell>
          <cell r="F14736" t="str">
            <v>COMPESA 2024.2</v>
          </cell>
        </row>
        <row r="14737">
          <cell r="A14737" t="str">
            <v>08.01.04U</v>
          </cell>
          <cell r="B14737" t="str">
            <v>PASSEIO EM LAJOTA DE CONCRETO 50 CM X 50 CM, APLICADO SOBRE LASTRO DE CONCRETO NO TRAÇO 1:4:8 (ESPESSURA = 5 CM), INCLUSIVE EXECUÇÃO DO LASTRO.</v>
          </cell>
          <cell r="C14737" t="str">
            <v>M2</v>
          </cell>
          <cell r="D14737">
            <v>108.85</v>
          </cell>
          <cell r="E14737">
            <v>116.08</v>
          </cell>
          <cell r="F14737" t="str">
            <v>COMPESA 2024.2</v>
          </cell>
        </row>
        <row r="14738">
          <cell r="A14738" t="str">
            <v>08.01.05U</v>
          </cell>
          <cell r="B14738" t="str">
            <v xml:space="preserve">PASSEIO EM LAJOTA DE CONCRETO 50 CM X 50 CM, APLICADO SOBRE LASTRO DE CONCRETO JÁ PRONTO. </v>
          </cell>
          <cell r="C14738" t="str">
            <v>M2</v>
          </cell>
          <cell r="D14738">
            <v>88.06</v>
          </cell>
          <cell r="E14738">
            <v>94.76</v>
          </cell>
          <cell r="F14738" t="str">
            <v>COMPESA 2024.2</v>
          </cell>
        </row>
        <row r="14739">
          <cell r="A14739" t="str">
            <v>08.01.06U</v>
          </cell>
          <cell r="B14739" t="str">
            <v>PASSEIO EM LAJOTA DE CONCRETO 50 CM X 50 CM, APLICADO SOBRE TERRENO, INCLUSIVE SUA REGULARIZAÇÃO.</v>
          </cell>
          <cell r="C14739" t="str">
            <v>M2</v>
          </cell>
          <cell r="D14739">
            <v>92.76</v>
          </cell>
          <cell r="E14739">
            <v>100.02</v>
          </cell>
          <cell r="F14739" t="str">
            <v>COMPESA 2024.2</v>
          </cell>
        </row>
        <row r="14740">
          <cell r="A14740" t="str">
            <v>08.01.10U</v>
          </cell>
          <cell r="B14740" t="str">
            <v>EXECUÇÃO DE SUB-BASE ESTABILIZADA GRANULOMETRICAMENTE ABRANGENDO ESPALHAMENTO, HOMOGENEIZAÇÃO, UMEDECIMENTO E COMPACTAÇÃO COM ESPESSURA DE 20 CM, GRAU DE COMPACTAÇÃO 100% DO PRÓCTOR NORMAL, EXCLUSIVE  MATERIAL.</v>
          </cell>
          <cell r="C14740" t="str">
            <v>M2</v>
          </cell>
          <cell r="D14740">
            <v>20.8</v>
          </cell>
          <cell r="E14740">
            <v>21.2</v>
          </cell>
          <cell r="F14740" t="str">
            <v>COMPESA 2024.2</v>
          </cell>
        </row>
        <row r="14741">
          <cell r="A14741" t="str">
            <v>08.01.12U</v>
          </cell>
          <cell r="B14741" t="str">
            <v>IMPRIMAÇÃO MANUAL EM VALAS COM CM-30, TAXA DE 1,2 KG/M2.</v>
          </cell>
          <cell r="C14741" t="str">
            <v>M2</v>
          </cell>
          <cell r="D14741">
            <v>10.71</v>
          </cell>
          <cell r="E14741">
            <v>10.93</v>
          </cell>
          <cell r="F14741" t="str">
            <v>COMPESA 2024.2</v>
          </cell>
        </row>
        <row r="14742">
          <cell r="A14742" t="str">
            <v>08.01.13U</v>
          </cell>
          <cell r="B14742" t="str">
            <v>IMPRIMAÇÃO MECÂNICA EM VALAS COM CM-30, TAXA DE 1,2 KG/M2.</v>
          </cell>
          <cell r="C14742" t="str">
            <v>M2</v>
          </cell>
          <cell r="D14742">
            <v>8.0299999999999994</v>
          </cell>
          <cell r="E14742">
            <v>8.08</v>
          </cell>
          <cell r="F14742" t="str">
            <v>COMPESA 2024.2</v>
          </cell>
        </row>
        <row r="14743">
          <cell r="A14743" t="str">
            <v>08.01.14U</v>
          </cell>
          <cell r="B14743" t="str">
            <v>PINTURA ASFÁLTICA COM APLICAÇÃO MANUAL, EMULSÃO CATIÔNICA RR-1C, TAXA DE 0,5 L/M2.</v>
          </cell>
          <cell r="C14743" t="str">
            <v>M2</v>
          </cell>
          <cell r="D14743">
            <v>6.08</v>
          </cell>
          <cell r="E14743">
            <v>6.62</v>
          </cell>
          <cell r="F14743" t="str">
            <v>COMPESA 2024.2</v>
          </cell>
        </row>
        <row r="14744">
          <cell r="A14744" t="str">
            <v>08.01.24U</v>
          </cell>
          <cell r="B14744" t="str">
            <v>REVESTIMENTO ASFÁLTICO COM PRE-MISTURADO A FRIO FINO OU GROSSO, PARA FECHAMENTO DE VALAS, INCLUSIVE FORNECIMENTO DO MATERIAL, ESPALHAMENTO E COMPACTAÇÃO.</v>
          </cell>
          <cell r="C14744" t="str">
            <v>M3</v>
          </cell>
          <cell r="D14744">
            <v>1123.3900000000001</v>
          </cell>
          <cell r="E14744">
            <v>1132.08</v>
          </cell>
          <cell r="F14744" t="str">
            <v>COMPESA 2024.2</v>
          </cell>
        </row>
        <row r="14745">
          <cell r="A14745" t="str">
            <v>08.01.22U</v>
          </cell>
          <cell r="B14745" t="str">
            <v>PAVIMENTO EM CONCRETO DE CIMENTO PORTLAND DE FCK 35 MPA, PARA RECONSTRUCAO DE PLACAS. INCLUSIVE COLCHAO DE AREIA (5 CM), CURA E PREENCHIMENTO DE JUNTAS C/ SELANTE A BASE DE ASFALTO.</v>
          </cell>
          <cell r="C14745" t="str">
            <v>M3</v>
          </cell>
          <cell r="D14745">
            <v>895.95</v>
          </cell>
          <cell r="E14745">
            <v>946.18</v>
          </cell>
          <cell r="F14745" t="str">
            <v>COMPESA 2024.2</v>
          </cell>
        </row>
        <row r="14746">
          <cell r="A14746" t="str">
            <v>09.01.01U</v>
          </cell>
          <cell r="B14746" t="str">
            <v>REPOSIÇÃO DE PLACA PRE-MOLDADA DE CONCRETO, SOBRE COXIM DE AREIA COM 5 CM DE ESPESSURA, REJUNTADO COM ASFALTO (EXCLUSO O PRE-MOLDADO).</v>
          </cell>
          <cell r="C14746" t="str">
            <v>M2</v>
          </cell>
          <cell r="D14746">
            <v>44.47</v>
          </cell>
          <cell r="E14746">
            <v>45.95</v>
          </cell>
          <cell r="F14746" t="str">
            <v>COMPESA 2024.2</v>
          </cell>
        </row>
        <row r="14747">
          <cell r="A14747" t="str">
            <v>09.01.04U</v>
          </cell>
          <cell r="B14747" t="str">
            <v>REPOSIÇÃO DE MEIO-FIO EM PEDRA GRANÍTICA, REJUNTADO COM ARGAMASSA DE CIMENTO E AREIA TRAÇO 1:3.  (EXCLUSO O MEIO-FIO)</v>
          </cell>
          <cell r="C14747" t="str">
            <v>M</v>
          </cell>
          <cell r="D14747">
            <v>13.86</v>
          </cell>
          <cell r="E14747">
            <v>15.45</v>
          </cell>
          <cell r="F14747" t="str">
            <v>COMPESA 2024.2</v>
          </cell>
        </row>
        <row r="14748">
          <cell r="A14748" t="str">
            <v>09.01.05U</v>
          </cell>
          <cell r="B14748" t="str">
            <v>REPOSIÇÃO DE PASSEIO EM PEDRA PORTUGUESA SOBRE ARGAMASSA DE CIMENTO E AREIA NO TRAÇO 1:6 COM 5 CM DE ESPESSURA (FAROFA), REJUNTADO COM ARGAMASSA DE CIMENTO E AREIA NO TRAÇO 1:3. (EXCLUSO A PEDRA PORTUGUESA)</v>
          </cell>
          <cell r="C14748" t="str">
            <v>M2</v>
          </cell>
          <cell r="D14748">
            <v>56.43</v>
          </cell>
          <cell r="E14748">
            <v>60.54</v>
          </cell>
          <cell r="F14748" t="str">
            <v>COMPESA 2024.2</v>
          </cell>
        </row>
        <row r="14749">
          <cell r="A14749" t="str">
            <v>10.01.02U</v>
          </cell>
          <cell r="B14749" t="str">
            <v>DEMOLIÇÃO DE ALVENARIA DE PEDRA REJUNTADA.</v>
          </cell>
          <cell r="C14749" t="str">
            <v>M3</v>
          </cell>
          <cell r="D14749">
            <v>176.35</v>
          </cell>
          <cell r="E14749">
            <v>197.55</v>
          </cell>
          <cell r="F14749" t="str">
            <v>COMPESA 2024.2</v>
          </cell>
        </row>
        <row r="14750">
          <cell r="A14750" t="str">
            <v>10.01.11U</v>
          </cell>
          <cell r="B14750" t="str">
            <v>RETIRADA CUIDADOSA DE AZULEJOS/LADRILHOS E ARGAMASSA DE ASSENTAMENTO.</v>
          </cell>
          <cell r="C14750" t="str">
            <v>M2</v>
          </cell>
          <cell r="D14750">
            <v>63.49</v>
          </cell>
          <cell r="E14750">
            <v>71.319999999999993</v>
          </cell>
          <cell r="F14750" t="str">
            <v>COMPESA 2024.2</v>
          </cell>
        </row>
        <row r="14751">
          <cell r="A14751" t="str">
            <v>10.01.12U</v>
          </cell>
          <cell r="B14751" t="str">
            <v>DEMOLIÇÃO DE REVESTIMENTO EM LAMBRIS.</v>
          </cell>
          <cell r="C14751" t="str">
            <v>M2</v>
          </cell>
          <cell r="D14751">
            <v>52.9</v>
          </cell>
          <cell r="E14751">
            <v>59.24</v>
          </cell>
          <cell r="F14751" t="str">
            <v>COMPESA 2024.2</v>
          </cell>
        </row>
        <row r="14752">
          <cell r="A14752" t="str">
            <v>10.02.01U</v>
          </cell>
          <cell r="B14752" t="str">
            <v xml:space="preserve">DEMOLIÇÃO MANUAL DE CONCRETO SIMPLES. </v>
          </cell>
          <cell r="C14752" t="str">
            <v>M3</v>
          </cell>
          <cell r="D14752">
            <v>275.10000000000002</v>
          </cell>
          <cell r="E14752">
            <v>308.10000000000002</v>
          </cell>
          <cell r="F14752" t="str">
            <v>COMPESA 2024.2</v>
          </cell>
        </row>
        <row r="14753">
          <cell r="A14753" t="str">
            <v>10.02.02U</v>
          </cell>
          <cell r="B14753" t="str">
            <v xml:space="preserve">DEMOLIÇÃO MANUAL DE CONCRETO ARMADO. </v>
          </cell>
          <cell r="C14753" t="str">
            <v>M3</v>
          </cell>
          <cell r="D14753">
            <v>317.43</v>
          </cell>
          <cell r="E14753">
            <v>355.5</v>
          </cell>
          <cell r="F14753" t="str">
            <v>COMPESA 2024.2</v>
          </cell>
        </row>
        <row r="14754">
          <cell r="A14754" t="str">
            <v>10.02.15U</v>
          </cell>
          <cell r="B14754" t="str">
            <v>DEMOLIÇÃO DE CONCRETO ARMADO COM UTILIZAÇÃO DE MARTELETE PNEUMÁTICO.</v>
          </cell>
          <cell r="C14754" t="str">
            <v>M3</v>
          </cell>
          <cell r="D14754">
            <v>363.52</v>
          </cell>
          <cell r="E14754">
            <v>384.07</v>
          </cell>
          <cell r="F14754" t="str">
            <v>COMPESA 2024.2</v>
          </cell>
        </row>
        <row r="14755">
          <cell r="A14755" t="str">
            <v>10.02.16U</v>
          </cell>
          <cell r="B14755" t="str">
            <v>DEMOLIÇÃO DE CONCRETO SIMPLES COM UTILIZAÇÃO DE MARTELETE PNEUMÁTICO.</v>
          </cell>
          <cell r="C14755" t="str">
            <v>M3</v>
          </cell>
          <cell r="D14755">
            <v>170.08</v>
          </cell>
          <cell r="E14755">
            <v>181.26</v>
          </cell>
          <cell r="F14755" t="str">
            <v>COMPESA 2024.2</v>
          </cell>
        </row>
        <row r="14756">
          <cell r="A14756" t="str">
            <v>10.03.01U</v>
          </cell>
          <cell r="B14756" t="str">
            <v>DEMOLIÇÃO DE PISO REVESTIDO EM LADRILHO.</v>
          </cell>
          <cell r="C14756" t="str">
            <v>M2</v>
          </cell>
          <cell r="D14756">
            <v>15.36</v>
          </cell>
          <cell r="E14756">
            <v>17.25</v>
          </cell>
          <cell r="F14756" t="str">
            <v>COMPESA 2024.2</v>
          </cell>
        </row>
        <row r="14757">
          <cell r="A14757" t="str">
            <v>10.03.02U</v>
          </cell>
          <cell r="B14757" t="str">
            <v>DEMOLIÇÃO DE PISO EM LADRILHO SOBRE LASTRO DE CONCRETO SIMPLES.</v>
          </cell>
          <cell r="C14757" t="str">
            <v>M2</v>
          </cell>
          <cell r="D14757">
            <v>29.62</v>
          </cell>
          <cell r="E14757">
            <v>33.18</v>
          </cell>
          <cell r="F14757" t="str">
            <v>COMPESA 2024.2</v>
          </cell>
        </row>
        <row r="14758">
          <cell r="A14758" t="str">
            <v>10.03.03U</v>
          </cell>
          <cell r="B14758" t="str">
            <v>DEMOLIÇÃO DE PISO CIMENTADO.</v>
          </cell>
          <cell r="C14758" t="str">
            <v>M2</v>
          </cell>
          <cell r="D14758">
            <v>13.74</v>
          </cell>
          <cell r="E14758">
            <v>15.4</v>
          </cell>
          <cell r="F14758" t="str">
            <v>COMPESA 2024.2</v>
          </cell>
        </row>
        <row r="14759">
          <cell r="A14759" t="str">
            <v>10.03.04U</v>
          </cell>
          <cell r="B14759" t="str">
            <v xml:space="preserve">DEMOLIÇÃO DE PISO CIMENTADO SOBRE LASTRO DE CONCRETO. </v>
          </cell>
          <cell r="C14759" t="str">
            <v>M2</v>
          </cell>
          <cell r="D14759">
            <v>27.5</v>
          </cell>
          <cell r="E14759">
            <v>30.8</v>
          </cell>
          <cell r="F14759" t="str">
            <v>COMPESA 2024.2</v>
          </cell>
        </row>
        <row r="14760">
          <cell r="A14760" t="str">
            <v>10.03.05U</v>
          </cell>
          <cell r="B14760" t="str">
            <v>DEMOLIÇÃO DE PISO VINÍLICO.</v>
          </cell>
          <cell r="C14760" t="str">
            <v>M2</v>
          </cell>
          <cell r="D14760">
            <v>8.4600000000000009</v>
          </cell>
          <cell r="E14760">
            <v>9.48</v>
          </cell>
          <cell r="F14760" t="str">
            <v>COMPESA 2024.2</v>
          </cell>
        </row>
        <row r="14761">
          <cell r="A14761" t="str">
            <v>10.02.07U</v>
          </cell>
          <cell r="B14761" t="str">
            <v xml:space="preserve">DEMOLIÇÃO DE PISO CERÂMICO. </v>
          </cell>
          <cell r="C14761" t="str">
            <v>M2</v>
          </cell>
          <cell r="D14761">
            <v>14.8</v>
          </cell>
          <cell r="E14761">
            <v>16.579999999999998</v>
          </cell>
          <cell r="F14761" t="str">
            <v>COMPESA 2024.2</v>
          </cell>
        </row>
        <row r="14762">
          <cell r="A14762" t="str">
            <v>10.02.08U</v>
          </cell>
          <cell r="B14762" t="str">
            <v xml:space="preserve">DEMOLIÇÃO DE PISO CERÂMICO SOBRE LASTRO DE CONCRETO SIMPLES. </v>
          </cell>
          <cell r="C14762" t="str">
            <v>M2</v>
          </cell>
          <cell r="D14762">
            <v>31.73</v>
          </cell>
          <cell r="E14762">
            <v>35.54</v>
          </cell>
          <cell r="F14762" t="str">
            <v>COMPESA 2024.2</v>
          </cell>
        </row>
        <row r="14763">
          <cell r="A14763" t="str">
            <v>10.02.09U</v>
          </cell>
          <cell r="B14763" t="str">
            <v xml:space="preserve">DEMOLIÇÃO DE PISO CERÂMICO INCLUSIVE RETIRADA DA CAMADA DE REGULARIZAÇÃO SOBRE LASTRO DE CONCRETO. </v>
          </cell>
          <cell r="C14763" t="str">
            <v>M2</v>
          </cell>
          <cell r="D14763">
            <v>29.62</v>
          </cell>
          <cell r="E14763">
            <v>33.18</v>
          </cell>
          <cell r="F14763" t="str">
            <v>COMPESA 2024.2</v>
          </cell>
        </row>
        <row r="14764">
          <cell r="A14764" t="str">
            <v>10.03.11U</v>
          </cell>
          <cell r="B14764" t="str">
            <v xml:space="preserve">DEMOLIÇÃO DE PISO E VIGAS EM MADEIRA. </v>
          </cell>
          <cell r="C14764" t="str">
            <v>M3</v>
          </cell>
          <cell r="D14764">
            <v>26.11</v>
          </cell>
          <cell r="E14764">
            <v>29.28</v>
          </cell>
          <cell r="F14764" t="str">
            <v>COMPESA 2024.2</v>
          </cell>
        </row>
        <row r="14765">
          <cell r="A14765" t="str">
            <v>10.03.12U</v>
          </cell>
          <cell r="B14765" t="str">
            <v>DEMOLIÇÃO DE DEGRAUS DE PEDRA.</v>
          </cell>
          <cell r="C14765" t="str">
            <v>M</v>
          </cell>
          <cell r="D14765">
            <v>33.85</v>
          </cell>
          <cell r="E14765">
            <v>37.92</v>
          </cell>
          <cell r="F14765" t="str">
            <v>COMPESA 2024.2</v>
          </cell>
        </row>
        <row r="14766">
          <cell r="A14766" t="str">
            <v>10.03.13U</v>
          </cell>
          <cell r="B14766" t="str">
            <v>DEMOLIÇÃO DE CALÇADA EM PEDRA PORTUGUESA COM REAPROVEITAMENTO.</v>
          </cell>
          <cell r="C14766" t="str">
            <v>M2</v>
          </cell>
          <cell r="D14766">
            <v>36.68</v>
          </cell>
          <cell r="E14766">
            <v>41.16</v>
          </cell>
          <cell r="F14766" t="str">
            <v>COMPESA 2024.2</v>
          </cell>
        </row>
        <row r="14767">
          <cell r="A14767" t="str">
            <v>10.03.14U</v>
          </cell>
          <cell r="B14767" t="str">
            <v>DEMOLIÇÃO DE CALÇADA EM PISO CIMENTADO</v>
          </cell>
          <cell r="C14767" t="str">
            <v>M2</v>
          </cell>
          <cell r="D14767">
            <v>27.5</v>
          </cell>
          <cell r="E14767">
            <v>30.8</v>
          </cell>
          <cell r="F14767" t="str">
            <v>COMPESA 2024.2</v>
          </cell>
        </row>
        <row r="14768">
          <cell r="A14768" t="str">
            <v>10.03.15U</v>
          </cell>
          <cell r="B14768" t="str">
            <v>DEMOLIÇÃO DE PASSEIO EM LAJOTA DE CONCRETO (50 X 50 CM) COM REAPROVEITAMENTO.</v>
          </cell>
          <cell r="C14768" t="str">
            <v>M2</v>
          </cell>
          <cell r="D14768">
            <v>14.33</v>
          </cell>
          <cell r="E14768">
            <v>16.04</v>
          </cell>
          <cell r="F14768" t="str">
            <v>COMPESA 2024.2</v>
          </cell>
        </row>
        <row r="14769">
          <cell r="A14769" t="str">
            <v>10.04.02U</v>
          </cell>
          <cell r="B14769" t="str">
            <v>DEMOLIÇÃO DE PAVIMENTAÇÃO EM PRE-MOLDADO EM CONCRETO COM REAPROVEITAMENTO.</v>
          </cell>
          <cell r="C14769" t="str">
            <v>M2</v>
          </cell>
          <cell r="D14769">
            <v>14.8</v>
          </cell>
          <cell r="E14769">
            <v>16.579999999999998</v>
          </cell>
          <cell r="F14769" t="str">
            <v>COMPESA 2024.2</v>
          </cell>
        </row>
        <row r="14770">
          <cell r="A14770" t="str">
            <v>10.04.03U</v>
          </cell>
          <cell r="B14770" t="str">
            <v>DEMOLIÇÃO DE MEIO FIO OU LINHA D'ÁGUA.</v>
          </cell>
          <cell r="C14770" t="str">
            <v>M</v>
          </cell>
          <cell r="D14770">
            <v>4.2300000000000004</v>
          </cell>
          <cell r="E14770">
            <v>4.74</v>
          </cell>
          <cell r="F14770" t="str">
            <v>COMPESA 2024.2</v>
          </cell>
        </row>
        <row r="14771">
          <cell r="A14771" t="str">
            <v>10.04.04U</v>
          </cell>
          <cell r="B14771" t="str">
            <v>DEMOLIÇÃO DE PAVIMENTAÇÃO ASFÁLTICA COM UTILIZAÇÃO DE MARTELETE PNEUMÁTICO.</v>
          </cell>
          <cell r="C14771" t="str">
            <v>M2</v>
          </cell>
          <cell r="D14771">
            <v>16.82</v>
          </cell>
          <cell r="E14771">
            <v>18.059999999999999</v>
          </cell>
          <cell r="F14771" t="str">
            <v>COMPESA 2024.2</v>
          </cell>
        </row>
        <row r="14772">
          <cell r="A14772" t="str">
            <v>10.04.05U</v>
          </cell>
          <cell r="B14772" t="str">
            <v>DEMOLIÇÃO MANUAL DE PAVIMENTAÇÃO ASFÁLTICA.</v>
          </cell>
          <cell r="C14772" t="str">
            <v>M2</v>
          </cell>
          <cell r="D14772">
            <v>24.45</v>
          </cell>
          <cell r="E14772">
            <v>27.36</v>
          </cell>
          <cell r="F14772" t="str">
            <v>COMPESA 2024.2</v>
          </cell>
        </row>
        <row r="14773">
          <cell r="A14773" t="str">
            <v>10.05.01U</v>
          </cell>
          <cell r="B14773" t="str">
            <v>DEMOLIÇÃO DE FORROS DE TÁBUAS.</v>
          </cell>
          <cell r="C14773" t="str">
            <v>M2</v>
          </cell>
          <cell r="D14773">
            <v>6.57</v>
          </cell>
          <cell r="E14773">
            <v>7.35</v>
          </cell>
          <cell r="F14773" t="str">
            <v>COMPESA 2024.2</v>
          </cell>
        </row>
        <row r="14774">
          <cell r="A14774" t="str">
            <v>10.08.04U</v>
          </cell>
          <cell r="B14774" t="str">
            <v>REMOÇÃO DE TUBULAÇÃO HIDROSANITÁRIA EMBUTIDA COM CONEXÕES DN 1/2" A 2" (20MM A 50MM)</v>
          </cell>
          <cell r="C14774" t="str">
            <v>M</v>
          </cell>
          <cell r="D14774">
            <v>8.31</v>
          </cell>
          <cell r="E14774">
            <v>9.35</v>
          </cell>
          <cell r="F14774" t="str">
            <v>COMPESA 2024.2</v>
          </cell>
        </row>
        <row r="14775">
          <cell r="A14775" t="str">
            <v>10.08.05U</v>
          </cell>
          <cell r="B14775" t="str">
            <v>REMOÇÃO DE TUBULAÇÃO HIDROSANITÁRIA EMBUTIDA COM CONEXÕES DN 2 1/2" A 4" (60MM A100MM)</v>
          </cell>
          <cell r="C14775" t="str">
            <v>M</v>
          </cell>
          <cell r="D14775">
            <v>12.46</v>
          </cell>
          <cell r="E14775">
            <v>14.02</v>
          </cell>
          <cell r="F14775" t="str">
            <v>COMPESA 2024.2</v>
          </cell>
        </row>
        <row r="14776">
          <cell r="A14776" t="str">
            <v>10.08.06U</v>
          </cell>
          <cell r="B14776" t="str">
            <v>REMOÇÃO DE TUBULAÇÃO HIDROSANITÁRIA APARENTE COM CONEXÕES, DN 1/2" A 2" (20MM A 50MM)</v>
          </cell>
          <cell r="C14776" t="str">
            <v>M</v>
          </cell>
          <cell r="D14776">
            <v>4.18</v>
          </cell>
          <cell r="E14776">
            <v>4.6900000000000004</v>
          </cell>
          <cell r="F14776" t="str">
            <v>COMPESA 2024.2</v>
          </cell>
        </row>
        <row r="14777">
          <cell r="A14777" t="str">
            <v>10.08.07U</v>
          </cell>
          <cell r="B14777" t="str">
            <v>REMOÇÃO DE TUBULAÇÃO HIDROSANITÁRIA APARENTE COM CONEXÕES, DN 2 1/2" A 4" 60MM A 100MM)</v>
          </cell>
          <cell r="C14777" t="str">
            <v>M</v>
          </cell>
          <cell r="D14777">
            <v>5.2</v>
          </cell>
          <cell r="E14777">
            <v>5.83</v>
          </cell>
          <cell r="F14777" t="str">
            <v>COMPESA 2024.2</v>
          </cell>
        </row>
        <row r="14778">
          <cell r="A14778" t="str">
            <v>10.09.04U</v>
          </cell>
          <cell r="B14778" t="str">
            <v>RETIRADA DE CAIXA DE AR CONDICIONADO</v>
          </cell>
          <cell r="C14778" t="str">
            <v>UN</v>
          </cell>
          <cell r="D14778">
            <v>18.8</v>
          </cell>
          <cell r="E14778">
            <v>21.12</v>
          </cell>
          <cell r="F14778" t="str">
            <v>COMPESA 2024.2</v>
          </cell>
        </row>
        <row r="14779">
          <cell r="A14779" t="str">
            <v>10.15.01U</v>
          </cell>
          <cell r="B14779" t="str">
            <v>RETIRADA DE MEIO FIO EM CONCRETO COM APROVEITAMENTO.</v>
          </cell>
          <cell r="C14779" t="str">
            <v>M</v>
          </cell>
          <cell r="D14779">
            <v>8.8800000000000008</v>
          </cell>
          <cell r="E14779">
            <v>9.98</v>
          </cell>
          <cell r="F14779" t="str">
            <v>COMPESA 2024.2</v>
          </cell>
        </row>
        <row r="14780">
          <cell r="A14780" t="str">
            <v>11.02.05U</v>
          </cell>
          <cell r="B14780" t="str">
            <v>ALVENARIA DE TIJOLOS MACIÇOS PRENSADOS ASSENTADOS E REJUNTADOS COM ARGAMASSA DE CIMENTO E AREIA NO TRAÇO 1:3 - 1/2 VEZ.</v>
          </cell>
          <cell r="C14780" t="str">
            <v>M2</v>
          </cell>
          <cell r="D14780">
            <v>75.42</v>
          </cell>
          <cell r="E14780">
            <v>80.09</v>
          </cell>
          <cell r="F14780" t="str">
            <v>COMPESA 2024.2</v>
          </cell>
        </row>
        <row r="14781">
          <cell r="A14781" t="str">
            <v>11.02.07U</v>
          </cell>
          <cell r="B14781" t="str">
            <v>ALVENARIA DE TIJOLOS MACIÇOS PRENSADOS ASSENTADOS E REJUNTADOS COM ARGAMASSA DE CIMENTO E AREIA NO TRAÇO 1:8 - 1/2 VEZ.</v>
          </cell>
          <cell r="C14781" t="str">
            <v>M2</v>
          </cell>
          <cell r="D14781">
            <v>71.66</v>
          </cell>
          <cell r="E14781">
            <v>76.42</v>
          </cell>
          <cell r="F14781" t="str">
            <v>COMPESA 2024.2</v>
          </cell>
        </row>
        <row r="14782">
          <cell r="A14782" t="str">
            <v>11.03.01U</v>
          </cell>
          <cell r="B14782" t="str">
            <v>ALVENARIA DE TIJOLOS APARENTE ( 1/2 VEZ ) ASSENTADOS E REJUNTADOS COM ARGAMASSA DE CIMENTO E AREIA NO TRAÇO 1:10 - 1/2 VEZ.</v>
          </cell>
          <cell r="C14782" t="str">
            <v>M2</v>
          </cell>
          <cell r="D14782">
            <v>152.46</v>
          </cell>
          <cell r="E14782">
            <v>161.05000000000001</v>
          </cell>
          <cell r="F14782" t="str">
            <v>COMPESA 2024.2</v>
          </cell>
        </row>
        <row r="14783">
          <cell r="A14783" t="str">
            <v>13.01.12U</v>
          </cell>
          <cell r="B14783" t="str">
            <v>ESCORAMENTO VERTICAL DE FORMAS COM PONTALETES DE MADEIRA, PÉ DIREITO SIMPLES,  INCLUSIVE MONTAGEM E DESMONTAGEM (4 UTILIZAÇÕES)</v>
          </cell>
          <cell r="C14783" t="str">
            <v>M3</v>
          </cell>
          <cell r="D14783">
            <v>16.71</v>
          </cell>
          <cell r="E14783">
            <v>17.48</v>
          </cell>
          <cell r="F14783" t="str">
            <v>COMPESA 2024.2</v>
          </cell>
        </row>
        <row r="14784">
          <cell r="A14784" t="str">
            <v>13.01.13U</v>
          </cell>
          <cell r="B14784" t="str">
            <v>ESCORAMENTO VERTICAL DE FORMAS COM PONTALETES DE MADEIRA, PÉ DIREITO DUPLO, INCLUSIVE MONTAGEM E DESMONTAGEM (4 UTILIZAÇÕES)</v>
          </cell>
          <cell r="C14784" t="str">
            <v>M3</v>
          </cell>
          <cell r="D14784">
            <v>27.24</v>
          </cell>
          <cell r="E14784">
            <v>28.32</v>
          </cell>
          <cell r="F14784" t="str">
            <v>COMPESA 2024.2</v>
          </cell>
        </row>
        <row r="14785">
          <cell r="A14785" t="str">
            <v>13.02.10U</v>
          </cell>
          <cell r="B14785" t="str">
            <v>COMPOSIÇÃO REPRESENTATIVA CORTE, DOBRA E COLOCAÇÃO DE AÇO CA-50/60</v>
          </cell>
          <cell r="C14785" t="str">
            <v>KG</v>
          </cell>
          <cell r="D14785">
            <v>9.7200000000000006</v>
          </cell>
          <cell r="E14785">
            <v>9.8699999999999992</v>
          </cell>
          <cell r="F14785" t="str">
            <v>COMPESA 2024.2</v>
          </cell>
        </row>
        <row r="14786">
          <cell r="A14786" t="str">
            <v>12.01.07U</v>
          </cell>
          <cell r="B14786" t="str">
            <v>MONTAGEM E DESMONTAGEM DE CIMBRAMENTO METÁLICO TUBULAR</v>
          </cell>
          <cell r="C14786" t="str">
            <v>M3</v>
          </cell>
          <cell r="D14786">
            <v>14.84</v>
          </cell>
          <cell r="E14786">
            <v>16.739999999999998</v>
          </cell>
          <cell r="F14786" t="str">
            <v>COMPESA 2024.2</v>
          </cell>
        </row>
        <row r="14787">
          <cell r="A14787" t="str">
            <v>12.01.08U</v>
          </cell>
          <cell r="B14787" t="str">
            <v>LOCAÇÃO DE CIMBRAMENTO METÁLICO TUBULAR</v>
          </cell>
          <cell r="C14787" t="str">
            <v>M3XMES</v>
          </cell>
          <cell r="D14787">
            <v>12</v>
          </cell>
          <cell r="E14787">
            <v>12</v>
          </cell>
          <cell r="F14787" t="str">
            <v>COMPESA 2024.2</v>
          </cell>
        </row>
        <row r="14788">
          <cell r="A14788" t="str">
            <v>13.03.49U</v>
          </cell>
          <cell r="B14788" t="str">
            <v>CONCRETO NÃO  ESTRUTURAL, PREPARO E LANÇAMENTO</v>
          </cell>
          <cell r="C14788" t="str">
            <v>M3</v>
          </cell>
          <cell r="D14788">
            <v>415.85</v>
          </cell>
          <cell r="E14788">
            <v>426.51</v>
          </cell>
          <cell r="F14788" t="str">
            <v>COMPESA 2024.2</v>
          </cell>
        </row>
        <row r="14789">
          <cell r="A14789" t="str">
            <v>13.03.46U</v>
          </cell>
          <cell r="B14789" t="str">
            <v>CONCRETO SIMPLES FCK = 35 MPA, DOSADO CONFORME A CONDIÇÃO "A" DA NORMA NBR 12655 E COM CONSUMO MÍNIMO DE CIMENTO 463 KG/M3, PARA LANÇAMENTO CONVENCIONAL; PREPARO.</v>
          </cell>
          <cell r="C14789" t="str">
            <v>M3</v>
          </cell>
          <cell r="D14789">
            <v>493.54</v>
          </cell>
          <cell r="E14789">
            <v>499.11</v>
          </cell>
          <cell r="F14789" t="str">
            <v>COMPESA 2024.2</v>
          </cell>
        </row>
        <row r="14790">
          <cell r="A14790" t="str">
            <v>13.03.61U</v>
          </cell>
          <cell r="B14790" t="str">
            <v xml:space="preserve">CONCRETO COMPACTADO A ROLO FCK = 8,0 MPA, CONSUMO MÍNIMO DE CIMENTO 80 KG PARA PRODUÇÃO DE 100 M3/H, PREPARO E LANÇAMENTO.                     </v>
          </cell>
          <cell r="C14790" t="str">
            <v>M3</v>
          </cell>
          <cell r="D14790">
            <v>228.85</v>
          </cell>
          <cell r="E14790">
            <v>229.39</v>
          </cell>
          <cell r="F14790" t="str">
            <v>COMPESA 2024.2</v>
          </cell>
        </row>
        <row r="14791">
          <cell r="A14791" t="str">
            <v>13.03.64U</v>
          </cell>
          <cell r="B14791" t="str">
            <v>CONCRETO COMPACTADO A ROLO FCK = 8,0 MPA, CONSUMO MÍNIMO DE CIMENTO 80 KG PARA PRODUÇÃO DE 80 M3/H, PREPARO E LANÇAMENTO.</v>
          </cell>
          <cell r="C14791" t="str">
            <v>M3</v>
          </cell>
          <cell r="D14791">
            <v>233.16</v>
          </cell>
          <cell r="E14791">
            <v>233.77</v>
          </cell>
          <cell r="F14791" t="str">
            <v>COMPESA 2024.2</v>
          </cell>
        </row>
        <row r="14792">
          <cell r="A14792" t="str">
            <v>13.03.66U</v>
          </cell>
          <cell r="B14792" t="str">
            <v>CONCRETO COMPACTADO A ROLO FCK = 8,0 MPA, CONSUMO MÍNIMO DE CIMENTO 80 KG PARA PRODUÇÃO DE 60 M3/H, PREPARO E LANÇAMENTO.</v>
          </cell>
          <cell r="C14792" t="str">
            <v>M3</v>
          </cell>
          <cell r="D14792">
            <v>238.84</v>
          </cell>
          <cell r="E14792">
            <v>239.63</v>
          </cell>
          <cell r="F14792" t="str">
            <v>COMPESA 2024.2</v>
          </cell>
        </row>
        <row r="14793">
          <cell r="A14793" t="str">
            <v>13.03.68U</v>
          </cell>
          <cell r="B14793" t="str">
            <v xml:space="preserve">CONCRETO COMPACTADO A ROLO FCK = 8,0 MPA, CONSUMO MÍNIMO DE CIMENTO 80 KG PARA PRODUÇÃO DE 40 M3/H, PREPARO E LANÇAMENTO.                      </v>
          </cell>
          <cell r="C14793" t="str">
            <v>M3</v>
          </cell>
          <cell r="D14793">
            <v>250.51</v>
          </cell>
          <cell r="E14793">
            <v>251.61</v>
          </cell>
          <cell r="F14793" t="str">
            <v>COMPESA 2024.2</v>
          </cell>
        </row>
        <row r="14794">
          <cell r="A14794" t="str">
            <v>13.05.01U</v>
          </cell>
          <cell r="B14794" t="str">
            <v>ARGAMASSA DE CIMENTO E AREIA PENEIRADA NO TRAÇO 1:2; PREPARO MANUAL.</v>
          </cell>
          <cell r="C14794" t="str">
            <v>M3</v>
          </cell>
          <cell r="D14794">
            <v>750.63</v>
          </cell>
          <cell r="E14794">
            <v>773.03</v>
          </cell>
          <cell r="F14794" t="str">
            <v>COMPESA 2024.2</v>
          </cell>
        </row>
        <row r="14795">
          <cell r="A14795" t="str">
            <v>13.05.04U</v>
          </cell>
          <cell r="B14795" t="str">
            <v>ARGAMASSA DE CIMENTO E AREIA SEM PENEIRAR NO TRAÇO 1:5; PREPARO MANUAL.</v>
          </cell>
          <cell r="C14795" t="str">
            <v>M3</v>
          </cell>
          <cell r="D14795">
            <v>537.67999999999995</v>
          </cell>
          <cell r="E14795">
            <v>560.08000000000004</v>
          </cell>
          <cell r="F14795" t="str">
            <v>COMPESA 2024.2</v>
          </cell>
        </row>
        <row r="14796">
          <cell r="A14796" t="str">
            <v>13.05.05U</v>
          </cell>
          <cell r="B14796" t="str">
            <v>ARGAMASSA DE CIMENTO E AREIA SEM PENEIRAR NO TRAÇO  1:8; PREPARO MANUAL.</v>
          </cell>
          <cell r="C14796" t="str">
            <v>M3</v>
          </cell>
          <cell r="D14796">
            <v>473.66</v>
          </cell>
          <cell r="E14796">
            <v>496.06</v>
          </cell>
          <cell r="F14796" t="str">
            <v>COMPESA 2024.2</v>
          </cell>
        </row>
        <row r="14797">
          <cell r="A14797" t="str">
            <v>13.05.06U</v>
          </cell>
          <cell r="B14797" t="str">
            <v>ARGAMASSA DE CIMENTO E AREIA SEM PENEIRAR NO TRAÇO 1:10; PREPARO MANUAL.</v>
          </cell>
          <cell r="C14797" t="str">
            <v>M3</v>
          </cell>
          <cell r="D14797">
            <v>450.56</v>
          </cell>
          <cell r="E14797">
            <v>472.96</v>
          </cell>
          <cell r="F14797" t="str">
            <v>COMPESA 2024.2</v>
          </cell>
        </row>
        <row r="14798">
          <cell r="A14798" t="str">
            <v>13.05.12U</v>
          </cell>
          <cell r="B14798" t="str">
            <v>ARGAMASSA MISTA DE CIMENTO, SAIBRO E AREIA SEM PENEIRAR NO TRAÇO 1:5:5.</v>
          </cell>
          <cell r="C14798" t="str">
            <v>M3</v>
          </cell>
          <cell r="D14798">
            <v>420.23</v>
          </cell>
          <cell r="E14798">
            <v>442.63</v>
          </cell>
          <cell r="F14798" t="str">
            <v>COMPESA 2024.2</v>
          </cell>
        </row>
        <row r="14799">
          <cell r="A14799" t="str">
            <v>14.01.03U</v>
          </cell>
          <cell r="B14799" t="str">
            <v>REVESTIMENTO DE CHAPISCO PARA PAREDE INTERNA OU EXTERNA, EMPREGANDO ARGAMASSA  DE CIMENTO E AREIA MÉDIA OU GROSSA SEM PENEIRAR NO TRAÇO 1:5 COM 6 MM DE ESPESSURA.</v>
          </cell>
          <cell r="C14799" t="str">
            <v>M2</v>
          </cell>
          <cell r="D14799">
            <v>4.0199999999999996</v>
          </cell>
          <cell r="E14799">
            <v>4.34</v>
          </cell>
          <cell r="F14799" t="str">
            <v>COMPESA 2024.2</v>
          </cell>
        </row>
        <row r="14800">
          <cell r="A14800" t="str">
            <v>14.01.02U</v>
          </cell>
          <cell r="B14800" t="str">
            <v>REVESTIMENTO DE CHAPISCO RÚSTICO GROSSO ( APARENTE ).</v>
          </cell>
          <cell r="C14800" t="str">
            <v>M2</v>
          </cell>
          <cell r="D14800">
            <v>16.82</v>
          </cell>
          <cell r="E14800">
            <v>18.2</v>
          </cell>
          <cell r="F14800" t="str">
            <v>COMPESA 2024.2</v>
          </cell>
        </row>
        <row r="14801">
          <cell r="A14801" t="str">
            <v>14.04.03U</v>
          </cell>
          <cell r="B14801" t="str">
            <v>IMPERMEABILIZAÇÃO À BASE DE ELASTÔMEROS SINTÉTICOS CALANDRADOS E PRÉ-VULCANIZADOS C/ MANTA BUTÍLICA</v>
          </cell>
          <cell r="C14801" t="str">
            <v>M2</v>
          </cell>
          <cell r="D14801">
            <v>202.87</v>
          </cell>
          <cell r="E14801">
            <v>206.66</v>
          </cell>
          <cell r="F14801" t="str">
            <v>COMPESA 2024.2</v>
          </cell>
        </row>
        <row r="14802">
          <cell r="A14802" t="str">
            <v>14.04.04U</v>
          </cell>
          <cell r="B14802" t="str">
            <v>IMPERMEABILIZAÇÃO À BASE DE ELASTÔMEROS SINTÉTICOS "NEOPRENE + HYPALON"</v>
          </cell>
          <cell r="C14802" t="str">
            <v>M2</v>
          </cell>
          <cell r="D14802">
            <v>234.72</v>
          </cell>
          <cell r="E14802">
            <v>237.39</v>
          </cell>
          <cell r="F14802" t="str">
            <v>COMPESA 2024.2</v>
          </cell>
        </row>
        <row r="14803">
          <cell r="A14803" t="str">
            <v>14.04.06U</v>
          </cell>
          <cell r="B14803" t="str">
            <v xml:space="preserve">REVESTIMENTO IMPERMEABILIZANTE, SEMI-FLEXÍVEL, BICOMPONENTE (A+B), À BASE DE CIMENTOS ESPECIAIS, ADITIVOS MINERAIS E POLÍMEROS DE EXCELENTES CARACTERÍSTICAS IMPERMEABILIZANTES. </v>
          </cell>
          <cell r="C14803" t="str">
            <v>M2</v>
          </cell>
          <cell r="D14803">
            <v>11.03</v>
          </cell>
          <cell r="E14803">
            <v>11.85</v>
          </cell>
          <cell r="F14803" t="str">
            <v>COMPESA 2024.2</v>
          </cell>
        </row>
        <row r="14804">
          <cell r="A14804" t="str">
            <v>14.05.02U</v>
          </cell>
          <cell r="B14804" t="str">
            <v>REVESTIMENTO EM AZULEJO ASSENTADO COM ARGAMASSA COLANTE INCLUSIVE EMBOÇO NO TRAÇO 1:2:8</v>
          </cell>
          <cell r="C14804" t="str">
            <v>M2</v>
          </cell>
          <cell r="D14804">
            <v>120.39</v>
          </cell>
          <cell r="E14804">
            <v>123.96</v>
          </cell>
          <cell r="F14804" t="str">
            <v>COMPESA 2024.2</v>
          </cell>
        </row>
        <row r="14805">
          <cell r="A14805" t="str">
            <v>15.01.01U</v>
          </cell>
          <cell r="B14805" t="str">
            <v>FORNECIMENTO E ASSENTAMENTO DE  PORTA INTERNA SEMI-OCA, INCLUSIVE GRADE, GUARNIÇÕES E FERRAGENS.</v>
          </cell>
          <cell r="C14805" t="str">
            <v>M2</v>
          </cell>
          <cell r="D14805">
            <v>400.16</v>
          </cell>
          <cell r="E14805">
            <v>411.63</v>
          </cell>
          <cell r="F14805" t="str">
            <v>COMPESA 2024.2</v>
          </cell>
        </row>
        <row r="14806">
          <cell r="A14806" t="str">
            <v>15.01.02U</v>
          </cell>
          <cell r="B14806" t="str">
            <v>FORNECIMENTO E ASSENTAMENTO DE PORTA EXTERNA EM MADEIRA DE LEI, COM GRADE, GUARNIÇÕES E FERRAGENS.</v>
          </cell>
          <cell r="C14806" t="str">
            <v>M2</v>
          </cell>
          <cell r="D14806">
            <v>1282.1600000000001</v>
          </cell>
          <cell r="E14806">
            <v>1293.79</v>
          </cell>
          <cell r="F14806" t="str">
            <v>COMPESA 2024.2</v>
          </cell>
        </row>
        <row r="14807">
          <cell r="A14807" t="str">
            <v>15.01.03U</v>
          </cell>
          <cell r="B14807" t="str">
            <v>ESQUADRIA DE MADEIRA PARA PORTAS EXTERNAS, TIPO SEMI-OCA, INCLUSIVE ASSENTAMENTO E FERRAGENS NAS DIMENSÕES 80X210CM.</v>
          </cell>
          <cell r="C14807" t="str">
            <v>UN</v>
          </cell>
          <cell r="D14807">
            <v>688.41</v>
          </cell>
          <cell r="E14807">
            <v>704.16</v>
          </cell>
          <cell r="F14807" t="str">
            <v>COMPESA 2024.2</v>
          </cell>
        </row>
        <row r="14808">
          <cell r="A14808" t="str">
            <v>15.02.01U</v>
          </cell>
          <cell r="B14808" t="str">
            <v>ESQUADRIA DE MADEIRA PARA JANELAS DE ABRIR OU CORRER, COM VENEZIANAS, VIDROS 4MM FERRAGENS, INCLUSIVE FORNECIMENTO E ASSENTAMENTO.</v>
          </cell>
          <cell r="C14808" t="str">
            <v>M2</v>
          </cell>
          <cell r="D14808">
            <v>1099.3900000000001</v>
          </cell>
          <cell r="E14808">
            <v>1131.18</v>
          </cell>
          <cell r="F14808" t="str">
            <v>COMPESA 2024.2</v>
          </cell>
        </row>
        <row r="14809">
          <cell r="A14809" t="str">
            <v>15.02.02U</v>
          </cell>
          <cell r="B14809" t="str">
            <v>ESQUADRIA DE MADEIRA PARA JANELAS DE ABRIR OU CORRER, SEM VENEZIANAS, VIDROS 4MM, FERRAGENS, INCLUSIVE FORNECIMENTO E ASSENTAMENTO.</v>
          </cell>
          <cell r="C14809" t="str">
            <v>M2</v>
          </cell>
          <cell r="D14809">
            <v>1061.79</v>
          </cell>
          <cell r="E14809">
            <v>1093.58</v>
          </cell>
          <cell r="F14809" t="str">
            <v>COMPESA 2024.2</v>
          </cell>
        </row>
        <row r="14810">
          <cell r="A14810" t="str">
            <v>15.02.03U</v>
          </cell>
          <cell r="B14810" t="str">
            <v>ESQUADRIA DE ALUMINIO ANODIZADO PARA JANELAS TIPO CAIXILHOS DE CORRER, COM BANDEIRA BASCULANTES, VIDROS, INCLUSIVE FORNECIDO E ASSENTAMENTO.</v>
          </cell>
          <cell r="C14810" t="str">
            <v>M2</v>
          </cell>
          <cell r="D14810">
            <v>260.13</v>
          </cell>
          <cell r="E14810">
            <v>266.83999999999997</v>
          </cell>
          <cell r="F14810" t="str">
            <v>COMPESA 2024.2</v>
          </cell>
        </row>
        <row r="14811">
          <cell r="A14811" t="str">
            <v>15.02.04U</v>
          </cell>
          <cell r="B14811" t="str">
            <v>ESQUADRIAS DE FERRO TIPO BASCULANTE COM VIDROS FANTASIA COM FORNECIMENTO E ASSENTAMENTO.</v>
          </cell>
          <cell r="C14811" t="str">
            <v>M2</v>
          </cell>
          <cell r="D14811">
            <v>421.71</v>
          </cell>
          <cell r="E14811">
            <v>428.72</v>
          </cell>
          <cell r="F14811" t="str">
            <v>COMPESA 2024.2</v>
          </cell>
        </row>
        <row r="14812">
          <cell r="A14812" t="str">
            <v>15.03.01U</v>
          </cell>
          <cell r="B14812" t="str">
            <v>VIDROS DE 3 MM COLOCADO.</v>
          </cell>
          <cell r="C14812" t="str">
            <v>M2</v>
          </cell>
          <cell r="D14812">
            <v>124.28</v>
          </cell>
          <cell r="E14812">
            <v>126.08</v>
          </cell>
          <cell r="F14812" t="str">
            <v>COMPESA 2024.2</v>
          </cell>
        </row>
        <row r="14813">
          <cell r="A14813" t="str">
            <v>15.03.02U</v>
          </cell>
          <cell r="B14813" t="str">
            <v>VIDROS DE 4 MM COLOCADO.</v>
          </cell>
          <cell r="C14813" t="str">
            <v>M2</v>
          </cell>
          <cell r="D14813">
            <v>140.94999999999999</v>
          </cell>
          <cell r="E14813">
            <v>142.97</v>
          </cell>
          <cell r="F14813" t="str">
            <v>COMPESA 2024.2</v>
          </cell>
        </row>
        <row r="14814">
          <cell r="A14814" t="str">
            <v>15.03.03U</v>
          </cell>
          <cell r="B14814" t="str">
            <v>VIDROS FANTASIA COLOCADO.</v>
          </cell>
          <cell r="C14814" t="str">
            <v>M2</v>
          </cell>
          <cell r="D14814">
            <v>121.48</v>
          </cell>
          <cell r="E14814">
            <v>123.5</v>
          </cell>
          <cell r="F14814" t="str">
            <v>COMPESA 2024.2</v>
          </cell>
        </row>
        <row r="14815">
          <cell r="A14815" t="str">
            <v>16.01.02U</v>
          </cell>
          <cell r="B14815" t="str">
            <v>PISO CIMENTADO COM JUNTAS DE VIDRO; CONSTRUÇÃO.</v>
          </cell>
          <cell r="C14815" t="str">
            <v>M2</v>
          </cell>
          <cell r="D14815">
            <v>67.62</v>
          </cell>
          <cell r="E14815">
            <v>73.650000000000006</v>
          </cell>
          <cell r="F14815" t="str">
            <v>COMPESA 2024.2</v>
          </cell>
        </row>
        <row r="14816">
          <cell r="A14816" t="str">
            <v>16.01.03U</v>
          </cell>
          <cell r="B14816" t="str">
            <v>PISO CIMENTADO COM JUNTAS DE MADEIRA; CONSTRUÇÃO.</v>
          </cell>
          <cell r="C14816" t="str">
            <v>M2</v>
          </cell>
          <cell r="D14816">
            <v>73.489999999999995</v>
          </cell>
          <cell r="E14816">
            <v>79.52</v>
          </cell>
          <cell r="F14816" t="str">
            <v>COMPESA 2024.2</v>
          </cell>
        </row>
        <row r="14817">
          <cell r="A14817" t="str">
            <v>16.03.01U</v>
          </cell>
          <cell r="B14817" t="str">
            <v>PISO RÚSTICO DE CONCRETO RIPADO; CONSTRUÇÃO.</v>
          </cell>
          <cell r="C14817" t="str">
            <v>M2</v>
          </cell>
          <cell r="D14817">
            <v>59.46</v>
          </cell>
          <cell r="E14817">
            <v>62.39</v>
          </cell>
          <cell r="F14817" t="str">
            <v>COMPESA 2024.2</v>
          </cell>
        </row>
        <row r="14818">
          <cell r="A14818" t="str">
            <v>16.01.05U</v>
          </cell>
          <cell r="B14818" t="str">
            <v>LASTRO DE PISO COM UTILIZAÇÃO DE ADITIVO IMPERMEABILIZANTE,COM 10 CM DE ESPESSURA EM CONCRETO NO TRAÇO 1:4:8; CONSTRUÇÃO.</v>
          </cell>
          <cell r="C14818" t="str">
            <v>M2</v>
          </cell>
          <cell r="D14818">
            <v>78.31</v>
          </cell>
          <cell r="E14818">
            <v>83.11</v>
          </cell>
          <cell r="F14818" t="str">
            <v>COMPESA 2024.2</v>
          </cell>
        </row>
        <row r="14819">
          <cell r="A14819" t="str">
            <v>16.01.07U</v>
          </cell>
          <cell r="B14819" t="str">
            <v>LASTRO DE PISO COM UTILIZAÇÃO DE ADITIVO IMPERMEABILIZANTE, COM 5 CM DE ESPESSURA EM CONCRETO NO TRAÇO 1:4:8; CONSTRUÇÃO.</v>
          </cell>
          <cell r="C14819" t="str">
            <v>M2</v>
          </cell>
          <cell r="D14819">
            <v>39.15</v>
          </cell>
          <cell r="E14819">
            <v>41.54</v>
          </cell>
          <cell r="F14819" t="str">
            <v>COMPESA 2024.2</v>
          </cell>
        </row>
        <row r="14820">
          <cell r="A14820" t="str">
            <v>16.01.08U</v>
          </cell>
          <cell r="B14820" t="str">
            <v>REGULARIZAÇÃO DE CONTRA PISO PARA REVESTIMENTO DE PISOS EMPREGANDO ARGAMASSA DE CIMENTO E AREIA NO TRAÇO 1:4, COM 3 CM DE ESPESSURA.</v>
          </cell>
          <cell r="C14820" t="str">
            <v>M2</v>
          </cell>
          <cell r="D14820">
            <v>48.21</v>
          </cell>
          <cell r="E14820">
            <v>52.79</v>
          </cell>
          <cell r="F14820" t="str">
            <v>COMPESA 2024.2</v>
          </cell>
        </row>
        <row r="14821">
          <cell r="A14821" t="str">
            <v>17.01.01U</v>
          </cell>
          <cell r="B14821" t="str">
            <v>CAIAÇÃO EM PAREDE INTERNA EXECUTADA EM TRES DEMÃOS.</v>
          </cell>
          <cell r="C14821" t="str">
            <v>M2</v>
          </cell>
          <cell r="D14821">
            <v>9.24</v>
          </cell>
          <cell r="E14821">
            <v>10.16</v>
          </cell>
          <cell r="F14821" t="str">
            <v>COMPESA 2024.2</v>
          </cell>
        </row>
        <row r="14822">
          <cell r="A14822" t="str">
            <v>17.01.02U</v>
          </cell>
          <cell r="B14822" t="str">
            <v>CAIAÇÃO EM PAREDE EXTERNA EXECUTADA EM TRES DEMÃOS.</v>
          </cell>
          <cell r="C14822" t="str">
            <v>M2</v>
          </cell>
          <cell r="D14822">
            <v>11.74</v>
          </cell>
          <cell r="E14822">
            <v>12.96</v>
          </cell>
          <cell r="F14822" t="str">
            <v>COMPESA 2024.2</v>
          </cell>
        </row>
        <row r="14823">
          <cell r="A14823" t="str">
            <v>17.02.05U</v>
          </cell>
          <cell r="B14823" t="str">
            <v>PINTURA SUPER CONCRETINA</v>
          </cell>
          <cell r="C14823" t="str">
            <v>M2</v>
          </cell>
          <cell r="D14823">
            <v>13.15</v>
          </cell>
          <cell r="E14823">
            <v>13.87</v>
          </cell>
          <cell r="F14823" t="str">
            <v>COMPESA 2024.2</v>
          </cell>
        </row>
        <row r="14824">
          <cell r="A14824" t="str">
            <v>17.06.01U</v>
          </cell>
          <cell r="B14824" t="str">
            <v>ABERTURA DE LETREIRO COM LOGOTIPO.</v>
          </cell>
          <cell r="C14824" t="str">
            <v>M2</v>
          </cell>
          <cell r="D14824">
            <v>41.52</v>
          </cell>
          <cell r="E14824">
            <v>45.62</v>
          </cell>
          <cell r="F14824" t="str">
            <v>COMPESA 2024.2</v>
          </cell>
        </row>
        <row r="14825">
          <cell r="A14825" t="str">
            <v>17.07.01U</v>
          </cell>
          <cell r="B14825" t="str">
            <v>LOCAÇÃO DE ANDAIME METÁLICO TIPO FACHADEIRO, INCLUSIVE MONTAGEM E DESMONTAGEM</v>
          </cell>
          <cell r="C14825" t="str">
            <v>M2XMES</v>
          </cell>
          <cell r="D14825">
            <v>28.12</v>
          </cell>
          <cell r="E14825">
            <v>28.75</v>
          </cell>
          <cell r="F14825" t="str">
            <v>COMPESA 2024.2</v>
          </cell>
        </row>
        <row r="14826">
          <cell r="A14826" t="str">
            <v>18.01.05U</v>
          </cell>
          <cell r="B14826" t="str">
            <v>COBERTURA COM TELHA ESTRUTURAL FIBROCIMENTO, COM ESPESSURA DE 8 MM E COMPRIMENTO DE 9,20 M, COM ATÉ 2 ÁGUAS, INCLUSIVE IÇAMENTO, ACESSÓRIOS DE FIXAÇÃO E VEDAÇÃO</v>
          </cell>
          <cell r="C14826" t="str">
            <v>M2</v>
          </cell>
          <cell r="D14826">
            <v>158.29</v>
          </cell>
          <cell r="E14826">
            <v>159.46</v>
          </cell>
          <cell r="F14826" t="str">
            <v>COMPESA 2024.2</v>
          </cell>
        </row>
        <row r="14827">
          <cell r="A14827" t="str">
            <v>19.01.08U</v>
          </cell>
          <cell r="B14827" t="str">
            <v>BLOCOS DE ANCORAGEM MOLDADOS NO LOCAL EM CONCRETO SIMPLES FCK &gt;= 20 MPA - CONTROLE "A"</v>
          </cell>
          <cell r="C14827" t="str">
            <v>M3</v>
          </cell>
          <cell r="D14827">
            <v>1004.21</v>
          </cell>
          <cell r="E14827">
            <v>1066.27</v>
          </cell>
          <cell r="F14827" t="str">
            <v>COMPESA 2024.2</v>
          </cell>
        </row>
        <row r="14828">
          <cell r="A14828" t="str">
            <v>19.01.09U</v>
          </cell>
          <cell r="B14828" t="str">
            <v>BLOCOS DE ANCORAGEM MOLDADOS NO LOCAL EM CONCRETO ARMADO FCK &gt;= 20 MPA - CONTROLE "A"</v>
          </cell>
          <cell r="C14828" t="str">
            <v>M3</v>
          </cell>
          <cell r="D14828">
            <v>1247.21</v>
          </cell>
          <cell r="E14828">
            <v>1313.02</v>
          </cell>
          <cell r="F14828" t="str">
            <v>COMPESA 2024.2</v>
          </cell>
        </row>
        <row r="14829">
          <cell r="A14829" t="str">
            <v>19.01.10U</v>
          </cell>
          <cell r="B14829" t="str">
            <v>BLOCOS DE ANCORAGEM MOLDADOS NO LOCAL EM CONCRETO ARMADO FCK &gt;= 30 MPA - CONTROLE "A"</v>
          </cell>
          <cell r="C14829" t="str">
            <v>M3</v>
          </cell>
          <cell r="D14829">
            <v>1268.1199999999999</v>
          </cell>
          <cell r="E14829">
            <v>1333.74</v>
          </cell>
          <cell r="F14829" t="str">
            <v>COMPESA 2024.2</v>
          </cell>
        </row>
        <row r="14830">
          <cell r="A14830" t="str">
            <v>19.01.11U</v>
          </cell>
          <cell r="B14830" t="str">
            <v>BLOCOS DE ANCORAGEM MOLDADOS NO LOCAL EM CONCRETO ARMADO FCK &gt;= 40 MPA - CONTROLE "A"</v>
          </cell>
          <cell r="C14830" t="str">
            <v>M3</v>
          </cell>
          <cell r="D14830">
            <v>1343.04</v>
          </cell>
          <cell r="E14830">
            <v>1408.85</v>
          </cell>
          <cell r="F14830" t="str">
            <v>COMPESA 2024.2</v>
          </cell>
        </row>
        <row r="14831">
          <cell r="A14831" t="str">
            <v>20.03.01U</v>
          </cell>
          <cell r="B14831" t="str">
            <v>INSTALAÇÃO DE POÇO DE VISITA EM POLIETILENO OU POLIPROPILENO PARA REDE COLETORA DE ESGOTO (CONFORME NTC-164), COM DIAMETRO DE 800 MM E ALTURA ATÉ 1,50 M</v>
          </cell>
          <cell r="C14831" t="str">
            <v>UN</v>
          </cell>
          <cell r="D14831">
            <v>568.71</v>
          </cell>
          <cell r="E14831">
            <v>593.87</v>
          </cell>
          <cell r="F14831" t="str">
            <v>COMPESA 2024.2</v>
          </cell>
        </row>
        <row r="14832">
          <cell r="A14832" t="str">
            <v>20.03.02U</v>
          </cell>
          <cell r="B14832" t="str">
            <v>INSTALAÇÃO DE POÇO DE VISITA EM POLIETILENO OU POLIPROPILENO PARA REDE COLETORA DE ESGOTO (CONFORME NTC-164), COM DIAMETRO DE 800 MM E ALTURA ACIMA DE 1,50 ATÉ 2,50 M</v>
          </cell>
          <cell r="C14832" t="str">
            <v>UN</v>
          </cell>
          <cell r="D14832">
            <v>609.22</v>
          </cell>
          <cell r="E14832">
            <v>639.41</v>
          </cell>
          <cell r="F14832" t="str">
            <v>COMPESA 2024.2</v>
          </cell>
        </row>
        <row r="14833">
          <cell r="A14833" t="str">
            <v>20.03.03U</v>
          </cell>
          <cell r="B14833" t="str">
            <v>INSTALAÇÃO DE POÇO DE VISITA EM POLIETILENO OU POLIPROPILENO PARA REDE COLETORA DE ESGOTO (CONFORME NTC-164), COM DIAMETRO DE 1000 MM E ALTURA ATÉ 2,50 M</v>
          </cell>
          <cell r="C14833" t="str">
            <v>UN</v>
          </cell>
          <cell r="D14833">
            <v>797.27</v>
          </cell>
          <cell r="E14833">
            <v>846.81</v>
          </cell>
          <cell r="F14833" t="str">
            <v>COMPESA 2024.2</v>
          </cell>
        </row>
        <row r="14834">
          <cell r="A14834" t="str">
            <v>20.03.04U</v>
          </cell>
          <cell r="B14834" t="str">
            <v>INSTALAÇÃO DE POÇO DE VISITA EM POLIETILENO OU POLIPROPILENO PARA REDE COLETORA DE ESGOTO (CONFORME NTC-164), COM DIAMETRO DE 1000 MM E ALTURA ACIMA DE 2,50 ATÉ 5,00 M</v>
          </cell>
          <cell r="C14834" t="str">
            <v>UN</v>
          </cell>
          <cell r="D14834">
            <v>876.74</v>
          </cell>
          <cell r="E14834">
            <v>936.02</v>
          </cell>
          <cell r="F14834" t="str">
            <v>COMPESA 2024.2</v>
          </cell>
        </row>
        <row r="14835">
          <cell r="A14835" t="str">
            <v>20.03.05U</v>
          </cell>
          <cell r="B14835" t="str">
            <v>INSTALAÇAÕ DE POÇO DE INSPECAO EM POLIETILENO PARA REDE COLETORA DE ESGOTO (CONFORME NTC-166), COM DIAMETRO DE 600 MM E ALTURA ATÉ 2,00 M</v>
          </cell>
          <cell r="C14835" t="str">
            <v>UN</v>
          </cell>
          <cell r="D14835">
            <v>155.18</v>
          </cell>
          <cell r="E14835">
            <v>164.44</v>
          </cell>
          <cell r="F14835" t="str">
            <v>COMPESA 2024.2</v>
          </cell>
        </row>
        <row r="14836">
          <cell r="A14836" t="str">
            <v>20.04.13U</v>
          </cell>
          <cell r="B14836" t="str">
            <v>LAJE DE CONCRETO ARMADO ( FCK &gt;= 25 MPA ) COM FURO PARA PV - DN - 1,00 M</v>
          </cell>
          <cell r="C14836" t="str">
            <v>UN</v>
          </cell>
          <cell r="D14836">
            <v>409.34</v>
          </cell>
          <cell r="E14836">
            <v>428.23</v>
          </cell>
          <cell r="F14836" t="str">
            <v>COMPESA 2024.2</v>
          </cell>
        </row>
        <row r="14837">
          <cell r="A14837" t="str">
            <v>20.04.14U</v>
          </cell>
          <cell r="B14837" t="str">
            <v>LAJE DE CONCRETO ARMADO ( FCK &gt;= 25 MPA ) COM FURO PARA PV - DN - 1,20 M</v>
          </cell>
          <cell r="C14837" t="str">
            <v>UN</v>
          </cell>
          <cell r="D14837">
            <v>477.09</v>
          </cell>
          <cell r="E14837">
            <v>498.93</v>
          </cell>
          <cell r="F14837" t="str">
            <v>COMPESA 2024.2</v>
          </cell>
        </row>
        <row r="14838">
          <cell r="A14838" t="str">
            <v>20.04.12U</v>
          </cell>
          <cell r="B14838" t="str">
            <v>ASSENTAMENTO DE TAMPÃO CIRCULAR PARA ESGOTO E DRENAGEM, EM FERRO FUNDIDO, CONFORME PADRÃO COMPESA NTC-059, DIÂMETRO INTERNO = 0,6 M.</v>
          </cell>
          <cell r="C14838" t="str">
            <v>UN</v>
          </cell>
          <cell r="D14838">
            <v>72.39</v>
          </cell>
          <cell r="E14838">
            <v>80.02</v>
          </cell>
          <cell r="F14838" t="str">
            <v>COMPESA 2024.2</v>
          </cell>
        </row>
        <row r="14839">
          <cell r="A14839" t="str">
            <v>21.01.07U</v>
          </cell>
          <cell r="B14839" t="str">
            <v>ASSENTAMENTO DE TUBO DE CONCRETO DIAMETRO 1200 MM, MONTAGEM COM AUXÍLIO DE EQUIPAMENTOS</v>
          </cell>
          <cell r="C14839" t="str">
            <v>M</v>
          </cell>
          <cell r="D14839">
            <v>259.54000000000002</v>
          </cell>
          <cell r="E14839">
            <v>286.52999999999997</v>
          </cell>
          <cell r="F14839" t="str">
            <v>COMPESA 2024.2</v>
          </cell>
        </row>
        <row r="14840">
          <cell r="A14840" t="str">
            <v>22.04.12U</v>
          </cell>
          <cell r="B14840" t="str">
            <v>ASSENTAMENTO DE TUBOS E CONEXÕES DE AÇO, JUNTA SOLDADA, PARA ÁGUA, DIÂMETRO 2200 MM, INCLUSIVE INSPEÇÃO, CARGA, TRANSPORTE E DESCARGA</v>
          </cell>
          <cell r="C14840" t="str">
            <v>M</v>
          </cell>
          <cell r="D14840">
            <v>747.89</v>
          </cell>
          <cell r="E14840">
            <v>780.18</v>
          </cell>
          <cell r="F14840" t="str">
            <v>COMPESA 2024.2</v>
          </cell>
        </row>
        <row r="14841">
          <cell r="A14841" t="str">
            <v>23.01.01U</v>
          </cell>
          <cell r="B14841" t="str">
            <v>ASSENTAMENTO DE TUBULAÇÃO PONTA E BOLSA EM PVC OU PRFV OU RPVC OU CPRFV COM CONEXÕES E PEÇAS ESPECIAIS - DN -  50 MM, INCLUSIVE CARGA, TRANSPORTE E DESCARGA.</v>
          </cell>
          <cell r="C14841" t="str">
            <v>M</v>
          </cell>
          <cell r="D14841">
            <v>1.88</v>
          </cell>
          <cell r="E14841">
            <v>2.09</v>
          </cell>
          <cell r="F14841" t="str">
            <v>COMPESA 2024.2</v>
          </cell>
        </row>
        <row r="14842">
          <cell r="A14842" t="str">
            <v>23.01.02U</v>
          </cell>
          <cell r="B14842" t="str">
            <v>ASSENTAMENTO DE TUBULAÇÃO PONTA E BOLSA EM PVC OU PRFV OU RPVC OU CPRFV COM CONEXÕES E PEÇAS ESPECIAIS  - DN -  75 MM, INCLUSIVE CARGA, TRANSPORTE E DESCARGA.</v>
          </cell>
          <cell r="C14842" t="str">
            <v>M</v>
          </cell>
          <cell r="D14842">
            <v>3.11</v>
          </cell>
          <cell r="E14842">
            <v>3.41</v>
          </cell>
          <cell r="F14842" t="str">
            <v>COMPESA 2024.2</v>
          </cell>
        </row>
        <row r="14843">
          <cell r="A14843" t="str">
            <v>23.01.03U</v>
          </cell>
          <cell r="B14843" t="str">
            <v>ASSENTAMENTO DE TUBULAÇÃO PONTA E BOLSA EM PVC OU PRFV OU RPVC OU CPRFV COM CONEXÕES E PEÇAS ESPECIAIS -  DN -  100 MM, INCLUSIVE CARGA, TRANSPORTE E DESCARGA.</v>
          </cell>
          <cell r="C14843" t="str">
            <v>M</v>
          </cell>
          <cell r="D14843">
            <v>3.78</v>
          </cell>
          <cell r="E14843">
            <v>4.1500000000000004</v>
          </cell>
          <cell r="F14843" t="str">
            <v>COMPESA 2024.2</v>
          </cell>
        </row>
        <row r="14844">
          <cell r="A14844" t="str">
            <v>23.02.01U</v>
          </cell>
          <cell r="B14844" t="str">
            <v>ASSENTAMENTO DE TUBOS E CONEXOES DE POLIETILENO DE ALTA DENSIDADE (PEAD), JUNTA SOLDADA POR ELETROFUSÃO, DIAMETRO EXTERNO 20 MM A 32 MM, INCLUSIVE CARGA, DESCARGA E TRANSPORTE.</v>
          </cell>
          <cell r="C14844" t="str">
            <v>M</v>
          </cell>
          <cell r="D14844">
            <v>1.5</v>
          </cell>
          <cell r="E14844">
            <v>1.58</v>
          </cell>
          <cell r="F14844" t="str">
            <v>COMPESA 2024.2</v>
          </cell>
        </row>
        <row r="14845">
          <cell r="A14845" t="str">
            <v>23.02.02U</v>
          </cell>
          <cell r="B14845" t="str">
            <v>ASSENTAMENTO DE TUBOS E CONEXOES DE POLIETILENO DE ALTA DENSIDADE (PEAD), JUNTA SOLDADA POR ELETROFUSÃO, DIAMETRO EXTERNO 63 MM, INCLUSIVE CARGA, DESCARGA E TRANSPORTE.</v>
          </cell>
          <cell r="C14845" t="str">
            <v>M</v>
          </cell>
          <cell r="D14845">
            <v>1.97</v>
          </cell>
          <cell r="E14845">
            <v>2.09</v>
          </cell>
          <cell r="F14845" t="str">
            <v>COMPESA 2024.2</v>
          </cell>
        </row>
        <row r="14846">
          <cell r="A14846" t="str">
            <v>23.02.03U</v>
          </cell>
          <cell r="B14846" t="str">
            <v>ASSENTAMENTO DE TUBOS E CONEXOES DE POLIETILENO DE ALTA DENSIDADE (PEAD), JUNTA SOLDADA POR ELETROFUSAO, DIAMETRO 90 MM, INCLUSIVE CARGA, DESCARGA E TRANSPORTE.</v>
          </cell>
          <cell r="C14846" t="str">
            <v>M</v>
          </cell>
          <cell r="D14846">
            <v>2.48</v>
          </cell>
          <cell r="E14846">
            <v>2.65</v>
          </cell>
          <cell r="F14846" t="str">
            <v>COMPESA 2024.2</v>
          </cell>
        </row>
        <row r="14847">
          <cell r="A14847" t="str">
            <v>23.02.04U</v>
          </cell>
          <cell r="B14847" t="str">
            <v>ASSENTAMENTO DE TUBOS E CONEXOES DE POLIETILENO DE ALTA DENSIDADE (PEAD), JUNTA SOLDADA POR ELETROFUSAO, DIAMETRO 110 MM, INCLUSIVE CARGA, DESCARGA E TRANSPORTE.</v>
          </cell>
          <cell r="C14847" t="str">
            <v>M</v>
          </cell>
          <cell r="D14847">
            <v>2.76</v>
          </cell>
          <cell r="E14847">
            <v>2.96</v>
          </cell>
          <cell r="F14847" t="str">
            <v>COMPESA 2024.2</v>
          </cell>
        </row>
        <row r="14848">
          <cell r="A14848" t="str">
            <v>23.02.05U</v>
          </cell>
          <cell r="B14848" t="str">
            <v>ASSENTAMENTO DE TUBOS E CONEXOES DE POLIETILENO DE ALTA DENSIDADE (PEAD), JUNTA SOLDADA POR ELETROFUSAO, DIAMETRO 160 MM, INCLUSIVE CARGA, DESCARGA E TRANSPORTE.</v>
          </cell>
          <cell r="C14848" t="str">
            <v>M</v>
          </cell>
          <cell r="D14848">
            <v>4.01</v>
          </cell>
          <cell r="E14848">
            <v>4.3</v>
          </cell>
          <cell r="F14848" t="str">
            <v>COMPESA 2024.2</v>
          </cell>
        </row>
        <row r="14849">
          <cell r="A14849" t="str">
            <v>23.02.06U</v>
          </cell>
          <cell r="B14849" t="str">
            <v>ASSENTAMENTO DE TUBOS E CONEXOES DE POLIETILENO DE ALTA DENSIDADE (PEAD), JUNTA SOLDADA POR ELETROFUSAO, DIAMETRO 180 MM, INCLUSIVE CARGA, DESCARGA E TRANSPORTE.</v>
          </cell>
          <cell r="C14849" t="str">
            <v>M</v>
          </cell>
          <cell r="D14849">
            <v>5.28</v>
          </cell>
          <cell r="E14849">
            <v>5.6</v>
          </cell>
          <cell r="F14849" t="str">
            <v>COMPESA 2024.2</v>
          </cell>
        </row>
        <row r="14850">
          <cell r="A14850" t="str">
            <v>23.02.07U</v>
          </cell>
          <cell r="B14850" t="str">
            <v>ASSENTAMENTO DE TUBOS DE POLIETILENO DE ALTA DENSIDADE (PEAD), COM SOLDA POR TERMOFUSAO (TOPO), DIAMETRO 180 MM, INCLUSIVE CARGA, DESCARGA E TRANSPORTE.</v>
          </cell>
          <cell r="C14850" t="str">
            <v>M</v>
          </cell>
          <cell r="D14850">
            <v>12.94</v>
          </cell>
          <cell r="E14850">
            <v>14.02</v>
          </cell>
          <cell r="F14850" t="str">
            <v>COMPESA 2024.2</v>
          </cell>
        </row>
        <row r="14851">
          <cell r="A14851" t="str">
            <v>23.02.08U</v>
          </cell>
          <cell r="B14851" t="str">
            <v>ASSENTAMENTO DE TUBOS DE POLIETILENO DE ALTA DENSIDADE (PEAD), COM SOLDA POR TERMOFUSAO (TOPO), DIAMETRO 200 MM, INCLUSIVE CARGA, DESCARGA E TRANSPORTE.</v>
          </cell>
          <cell r="C14851" t="str">
            <v>M</v>
          </cell>
          <cell r="D14851">
            <v>14.6</v>
          </cell>
          <cell r="E14851">
            <v>15.82</v>
          </cell>
          <cell r="F14851" t="str">
            <v>COMPESA 2024.2</v>
          </cell>
        </row>
        <row r="14852">
          <cell r="A14852" t="str">
            <v>23.02.09U</v>
          </cell>
          <cell r="B14852" t="str">
            <v>ASSENTAMENTO DE TUBOS DE POLIETILENO DE ALTA DENSIDADE (PEAD), COM SOLDA POR TERMOFUSAO (TOPO), DIAMETRO 225 MM, INCLUSIVE CARGA, DESCARGA E TRANSPORTE.</v>
          </cell>
          <cell r="C14852" t="str">
            <v>M</v>
          </cell>
          <cell r="D14852">
            <v>16.489999999999998</v>
          </cell>
          <cell r="E14852">
            <v>17.86</v>
          </cell>
          <cell r="F14852" t="str">
            <v>COMPESA 2024.2</v>
          </cell>
        </row>
        <row r="14853">
          <cell r="A14853" t="str">
            <v>23.02.10U</v>
          </cell>
          <cell r="B14853" t="str">
            <v>ASSENTAMENTO DE TUBOS DE POLIETILENO DE ALTA DENSIDADE (PEAD), COM SOLDA POR TERMOFUSAO (TOPO), DIAMETRO 250 MM, INCLUSIVE CARGA, DESCARGA E TRANSPORTE.</v>
          </cell>
          <cell r="C14853" t="str">
            <v>M</v>
          </cell>
          <cell r="D14853">
            <v>18.21</v>
          </cell>
          <cell r="E14853">
            <v>19.73</v>
          </cell>
          <cell r="F14853" t="str">
            <v>COMPESA 2024.2</v>
          </cell>
        </row>
        <row r="14854">
          <cell r="A14854" t="str">
            <v>23.02.11U</v>
          </cell>
          <cell r="B14854" t="str">
            <v>ASSENTAMENTO DE TUBOS DE POLIETILENO DE ALTA DENSIDADE (PEAD), COM SOLDA POR TERMOFUSAO (TOPO), DIAMETRO 315 MM, INCLUSIVE CARGA, DESCARGA E TRANSPORTE.</v>
          </cell>
          <cell r="C14854" t="str">
            <v>M</v>
          </cell>
          <cell r="D14854">
            <v>36.96</v>
          </cell>
          <cell r="E14854">
            <v>38.71</v>
          </cell>
          <cell r="F14854" t="str">
            <v>COMPESA 2024.2</v>
          </cell>
        </row>
        <row r="14855">
          <cell r="A14855" t="str">
            <v>23.02.12U</v>
          </cell>
          <cell r="B14855" t="str">
            <v>ASSENTAMENTO DE TUBOS DE POLIETILENO DE ALTA DENSIDADE (PEAD), COM SOLDA POR TERMOFUSAO (TOPO), DIAMETRO 355 MM, INCLUSIVE CARGA, DESCARGA E TRANSPORTE.</v>
          </cell>
          <cell r="C14855" t="str">
            <v>M</v>
          </cell>
          <cell r="D14855">
            <v>41.52</v>
          </cell>
          <cell r="E14855">
            <v>43.46</v>
          </cell>
          <cell r="F14855" t="str">
            <v>COMPESA 2024.2</v>
          </cell>
        </row>
        <row r="14856">
          <cell r="A14856" t="str">
            <v>23.02.13U</v>
          </cell>
          <cell r="B14856" t="str">
            <v>ASSENTAMENTO DE TUBOS DE POLIETILENO DE ALTA DENSIDADE (PEAD), COM SOLDA POR TERMOFUSAO (TOPO), DIAMETRO 400 MM, INCLUSIVE CARGA, DESCARGA E TRANSPORTE.</v>
          </cell>
          <cell r="C14856" t="str">
            <v>M</v>
          </cell>
          <cell r="D14856">
            <v>46.29</v>
          </cell>
          <cell r="E14856">
            <v>48.43</v>
          </cell>
          <cell r="F14856" t="str">
            <v>COMPESA 2024.2</v>
          </cell>
        </row>
        <row r="14857">
          <cell r="A14857" t="str">
            <v>23.02.14U</v>
          </cell>
          <cell r="B14857" t="str">
            <v>ASSENTAMENTO DE TUBOS DE POLIETILENO DE ALTA DENSIDADE (PEAD), COM SOLDA POR TERMOFUSAO (TOPO), DIAMETRO 450 MM, INCLUSIVE CARGA, DESCARGA E TRANSPORTE.</v>
          </cell>
          <cell r="C14857" t="str">
            <v>M</v>
          </cell>
          <cell r="D14857">
            <v>56.87</v>
          </cell>
          <cell r="E14857">
            <v>59.87</v>
          </cell>
          <cell r="F14857" t="str">
            <v>COMPESA 2024.2</v>
          </cell>
        </row>
        <row r="14858">
          <cell r="A14858" t="str">
            <v>23.02.15U</v>
          </cell>
          <cell r="B14858" t="str">
            <v>ASSENTAMENTO DE TUBOS DE POLIETILENO DE ALTA DENSIDADE (PEAD), COM SOLDA POR TERMOFUSAO (TOPO), DIAMETRO 500 MM, INCLUSIVE CARGA, DESCARGA E TRANSPORTE.</v>
          </cell>
          <cell r="C14858" t="str">
            <v>M</v>
          </cell>
          <cell r="D14858">
            <v>62.35</v>
          </cell>
          <cell r="E14858">
            <v>65.59</v>
          </cell>
          <cell r="F14858" t="str">
            <v>COMPESA 2024.2</v>
          </cell>
        </row>
        <row r="14859">
          <cell r="A14859" t="str">
            <v>23.02.16U</v>
          </cell>
          <cell r="B14859" t="str">
            <v>ASSENTAMENTO DE TUBOS DE POLIETILENO DE ALTA DENSIDADE (PEAD), COM SOLDA POR TERMOFUSAO (TOPO), DIAMETRO 560 MM, INCLUSIVE CARGA, DESCARGA E TRANSPORTE.</v>
          </cell>
          <cell r="C14859" t="str">
            <v>M</v>
          </cell>
          <cell r="D14859">
            <v>68.02</v>
          </cell>
          <cell r="E14859">
            <v>71.53</v>
          </cell>
          <cell r="F14859" t="str">
            <v>COMPESA 2024.2</v>
          </cell>
        </row>
        <row r="14860">
          <cell r="A14860" t="str">
            <v>23.02.17U</v>
          </cell>
          <cell r="B14860" t="str">
            <v>ASSENTAMENTO DE TUBOS DE POLIETILENO DE ALTA DENSIDADE (PEAD), COM SOLDA POR TERMOFUSAO (TOPO), DIAMETRO 630 MM, INCLUSIVE CARGA, DESCARGA E TRANSPORTE.</v>
          </cell>
          <cell r="C14860" t="str">
            <v>M</v>
          </cell>
          <cell r="D14860">
            <v>74.3</v>
          </cell>
          <cell r="E14860">
            <v>78.09</v>
          </cell>
          <cell r="F14860" t="str">
            <v>COMPESA 2024.2</v>
          </cell>
        </row>
        <row r="14861">
          <cell r="A14861" t="str">
            <v>23.02.18U</v>
          </cell>
          <cell r="B14861" t="str">
            <v>ASSENTAMENTO DE TUBOS DE POLIETILENO DE ALTA DENSIDADE (PEAD), COM SOLDA POR TERMOFUSAO (TOPO), DIAMETRO 710 MM, INCLUSIVE CARGA, DESCARGA E TRANSPORTE.</v>
          </cell>
          <cell r="C14861" t="str">
            <v>M</v>
          </cell>
          <cell r="D14861">
            <v>98.22</v>
          </cell>
          <cell r="E14861">
            <v>102.31</v>
          </cell>
          <cell r="F14861" t="str">
            <v>COMPESA 2024.2</v>
          </cell>
        </row>
        <row r="14862">
          <cell r="A14862" t="str">
            <v>23.02.19U</v>
          </cell>
          <cell r="B14862" t="str">
            <v>ASSENTAMENTO DE TUBOS DE POLIETILENO DE ALTA DENSIDADE (PEAD), COM SOLDA POR TERMOFUSAO (TOPO), DIAMETRO 800 MM, INCLUSIVE CARGA, DESCARGA E TRANSPORTE.</v>
          </cell>
          <cell r="C14862" t="str">
            <v>M</v>
          </cell>
          <cell r="D14862">
            <v>106.45</v>
          </cell>
          <cell r="E14862">
            <v>110.86</v>
          </cell>
          <cell r="F14862" t="str">
            <v>COMPESA 2024.2</v>
          </cell>
        </row>
        <row r="14863">
          <cell r="A14863" t="str">
            <v>23.02.20U</v>
          </cell>
          <cell r="B14863" t="str">
            <v>ASSENTAMENTO DE TUBOS DE POLIETILENO DE ALTA DENSIDADE (PEAD), COM SOLDA POR TERMOFUSAO (TOPO), DIAMETRO 900 MM,  INCLUSIVE CARGA, DESCARGA E TRANSPORTE.</v>
          </cell>
          <cell r="C14863" t="str">
            <v>M</v>
          </cell>
          <cell r="D14863">
            <v>115.1</v>
          </cell>
          <cell r="E14863">
            <v>119.83</v>
          </cell>
          <cell r="F14863" t="str">
            <v>COMPESA 2024.2</v>
          </cell>
        </row>
        <row r="14864">
          <cell r="A14864" t="str">
            <v>23.02.21U</v>
          </cell>
          <cell r="B14864" t="str">
            <v>ASSENTAMENTO DE TUBOS DE POLIETILENO DE ALTA DENSIDADE (PEAD), COM SOLDA POR TERMOFUSAO (TOPO), DIAMETRO 1.000 MM, INCLUSIVE CARGA, DESCARGA E TRANSPORTE.</v>
          </cell>
          <cell r="C14864" t="str">
            <v>M</v>
          </cell>
          <cell r="D14864">
            <v>123.21</v>
          </cell>
          <cell r="E14864">
            <v>128.22</v>
          </cell>
          <cell r="F14864" t="str">
            <v>COMPESA 2024.2</v>
          </cell>
        </row>
        <row r="14865">
          <cell r="A14865" t="str">
            <v>23.02.22U</v>
          </cell>
          <cell r="B14865" t="str">
            <v>ASSENTAMENTO DE TUBOS DE POLIETILENO DE ALTA DENSIDADE (PEAD), COM SOLDA POR TERMOFUSAO (TOPO), DIAMETRO 1.200 MM,  INCLUSIVE CARGA, DESCARGA E TRANSPORTE.</v>
          </cell>
          <cell r="C14865" t="str">
            <v>M</v>
          </cell>
          <cell r="D14865">
            <v>138.85</v>
          </cell>
          <cell r="E14865">
            <v>144.44</v>
          </cell>
          <cell r="F14865" t="str">
            <v>COMPESA 2024.2</v>
          </cell>
        </row>
        <row r="14866">
          <cell r="A14866" t="str">
            <v>23.01.71U</v>
          </cell>
          <cell r="B14866" t="str">
            <v xml:space="preserve">ASSENTAMENTO DE TUBO DE PEAD CORRUGADO DE DUPLA PAREDE PARA REDE COLETORA DE ESGOTO, DN 750MM, JUNTA ELÁSTICA INTEGRADA, INSTALADO EM LOCAL COM NÍVEL ALTO DE INTERFERÊNCIAS (NÃO INCLUI FORNECIMENTO). </v>
          </cell>
          <cell r="C14866" t="str">
            <v>M</v>
          </cell>
          <cell r="D14866">
            <v>24.79</v>
          </cell>
          <cell r="E14866">
            <v>26.24</v>
          </cell>
          <cell r="F14866" t="str">
            <v>COMPESA 2024.2</v>
          </cell>
        </row>
        <row r="14867">
          <cell r="A14867" t="str">
            <v>23.01.72U</v>
          </cell>
          <cell r="B14867" t="str">
            <v xml:space="preserve">ASSENTAMENTO DE TUBO DE PEAD CORRUGADO DE DUPLA PAREDE PARA REDE COLETORA DE ESGOTO, DN 750MM, JUNTA ELÁSTICA INTEGRADA, INSTALADO EM LOCAL COM NÍVEL BAIXO DE INTERFERÊNCIAS (NÃO INCLUI FORNECIMENTO). </v>
          </cell>
          <cell r="C14867" t="str">
            <v>M</v>
          </cell>
          <cell r="D14867">
            <v>21.35</v>
          </cell>
          <cell r="E14867">
            <v>22.59</v>
          </cell>
          <cell r="F14867" t="str">
            <v>COMPESA 2024.2</v>
          </cell>
        </row>
        <row r="14868">
          <cell r="A14868" t="str">
            <v>23.01.28U</v>
          </cell>
          <cell r="B14868" t="str">
            <v>ASSENTAMENTO DE TUBULACAO PELO METODO NAO DESTRUTIVO MND DIRECIONAL DN 110 MM PN 08 INCLUSIVE SOLDA POR ELETROFUSAO, FORNECIMENTO DE TUBOS, CONEXOES E MAO DE OBRA</v>
          </cell>
          <cell r="C14868" t="str">
            <v>M</v>
          </cell>
          <cell r="D14868">
            <v>601.29</v>
          </cell>
          <cell r="E14868">
            <v>609.17999999999995</v>
          </cell>
          <cell r="F14868" t="str">
            <v>COMPESA 2024.2</v>
          </cell>
        </row>
        <row r="14869">
          <cell r="A14869" t="str">
            <v>23.01.29U</v>
          </cell>
          <cell r="B14869" t="str">
            <v>ASSENTAMENTO DE TUBULACAO PELO METODO NAO DESTRUTIVO MND DIRECIONAL DN 160 MM PN 08 INCLUSIVE SOLDA POR ELETROFUSAO, FORNECIMENTO DE TUBOS, CONEXOES E MAO DE OBRA</v>
          </cell>
          <cell r="C14869" t="str">
            <v>M</v>
          </cell>
          <cell r="D14869">
            <v>985.55</v>
          </cell>
          <cell r="E14869">
            <v>996.96</v>
          </cell>
          <cell r="F14869" t="str">
            <v>COMPESA 2024.2</v>
          </cell>
        </row>
        <row r="14870">
          <cell r="A14870" t="str">
            <v>23.01.30U</v>
          </cell>
          <cell r="B14870" t="str">
            <v>ASSENTAMENTO DE TUBULACAO PELO METODO NAO DESTRUTIVO MND DIRECIONAL DN 200 MM PN 08 INCLUSIVE SOLDA POR TERMOFUSAO, FORNECIMENTO DE TUBOS, CONEXOES E MAO DE OBRA</v>
          </cell>
          <cell r="C14870" t="str">
            <v>M</v>
          </cell>
          <cell r="D14870">
            <v>1191.02</v>
          </cell>
          <cell r="E14870">
            <v>1203.93</v>
          </cell>
          <cell r="F14870" t="str">
            <v>COMPESA 2024.2</v>
          </cell>
        </row>
        <row r="14871">
          <cell r="A14871" t="str">
            <v>23.01.31U</v>
          </cell>
          <cell r="B14871" t="str">
            <v>ASSENTAMENTO DE TUBULACAO PELO METODO NAO DESTRUTIVO MND DIRECIONAL DN 250 MM PN 08 INCLUSIVE SOLDA POR TERMOFUSAO, FORNECIMENTO DE TUBOS, CONEXOES E MAO DE OBRA</v>
          </cell>
          <cell r="C14871" t="str">
            <v>M</v>
          </cell>
          <cell r="D14871">
            <v>1158.3800000000001</v>
          </cell>
          <cell r="E14871">
            <v>1172.45</v>
          </cell>
          <cell r="F14871" t="str">
            <v>COMPESA 2024.2</v>
          </cell>
        </row>
        <row r="14872">
          <cell r="A14872" t="str">
            <v>23.01.32U</v>
          </cell>
          <cell r="B14872" t="str">
            <v>ASSENTAMENTO DE TUBULACAO PELO METODO NAO DESTRUTIVO MND DIRECIONAL DN 315 MM PN 08 INCLUSIVE SOLDA POR TERMOFUSAO, FORNECIMENTO DE TUBOS, CONEXOES E MAO DE OBRA</v>
          </cell>
          <cell r="C14872" t="str">
            <v>M</v>
          </cell>
          <cell r="D14872">
            <v>2142.02</v>
          </cell>
          <cell r="E14872">
            <v>2159.9899999999998</v>
          </cell>
          <cell r="F14872" t="str">
            <v>COMPESA 2024.2</v>
          </cell>
        </row>
        <row r="14873">
          <cell r="A14873" t="str">
            <v>23.01.33U</v>
          </cell>
          <cell r="B14873" t="str">
            <v>ASSENTAMENTO DE TUBULACAO PELO METODO NAO DESTRUTIVO MND DIRECIONAL DN 355 MM PN 08 INCLUSIVE SOLDA POR TERMOFUSAO, FORNECIMENTO DE TUBOS, CONEXOES E MAO DE OBRA</v>
          </cell>
          <cell r="C14873" t="str">
            <v>M</v>
          </cell>
          <cell r="D14873">
            <v>1835.67</v>
          </cell>
          <cell r="E14873">
            <v>1856.14</v>
          </cell>
          <cell r="F14873" t="str">
            <v>COMPESA 2024.2</v>
          </cell>
        </row>
        <row r="14874">
          <cell r="A14874" t="str">
            <v>23.01.34U</v>
          </cell>
          <cell r="B14874" t="str">
            <v>ASSENTAMENTO DE TUBULACAO PELO METODO NAO DESTRUTIVO MND DIRECIONAL DN 400 MM PN 08 INCLUSIVE SOLDA POR TERMOFUSAO, FORNECIMENTO DE TUBOS, CONEXOES E MAO DE OBRA</v>
          </cell>
          <cell r="C14874" t="str">
            <v>M</v>
          </cell>
          <cell r="D14874">
            <v>3300.81</v>
          </cell>
          <cell r="E14874">
            <v>3326.04</v>
          </cell>
          <cell r="F14874" t="str">
            <v>COMPESA 2024.2</v>
          </cell>
        </row>
        <row r="14875">
          <cell r="A14875" t="str">
            <v>23.01.35U</v>
          </cell>
          <cell r="B14875" t="str">
            <v>ASSENTAMENTO DE TUBULACAO PELO METODO NAO DESTRUTIVO MND DIRECIONAL DN 450 MM PN 08 INCLUSIVE SOLDA POR TERMOFUSAO, FORNECIMENTO DE TUBOS, CONEXOES E MAO DE OBRA</v>
          </cell>
          <cell r="C14875" t="str">
            <v>M</v>
          </cell>
          <cell r="D14875">
            <v>2895.87</v>
          </cell>
          <cell r="E14875">
            <v>2922.26</v>
          </cell>
          <cell r="F14875" t="str">
            <v>COMPESA 2024.2</v>
          </cell>
        </row>
        <row r="14876">
          <cell r="A14876" t="str">
            <v>23.01.36U</v>
          </cell>
          <cell r="B14876" t="str">
            <v>ASSENTAMENTO DE TUBULACAO PELO METODO NAO DESTRUTIVO MND DIRECIONAL DN 500 MM PN 08 INCLUSIVE SOLDA POR TERMOFUSAO, FORNECIMENTO DE TUBOS, CONEXOES E MAO DE OBRA</v>
          </cell>
          <cell r="C14876" t="str">
            <v>M</v>
          </cell>
          <cell r="D14876">
            <v>4897.49</v>
          </cell>
          <cell r="E14876">
            <v>4925.53</v>
          </cell>
          <cell r="F14876" t="str">
            <v>COMPESA 2024.2</v>
          </cell>
        </row>
        <row r="14877">
          <cell r="A14877" t="str">
            <v>23.01.37U</v>
          </cell>
          <cell r="B14877" t="str">
            <v>ASSENTAMENTO DE TUBULACAO PELO METODO NAO DESTRUTIVO MND DIRECIONAL DN 630 MM PN 08 INCLUSIVE SOLDA POR TERMOFUSAO, FORNECIMENTO DE TUBOS, CONEXOES E MAO DE OBRA</v>
          </cell>
          <cell r="C14877" t="str">
            <v>M</v>
          </cell>
          <cell r="D14877">
            <v>6854.78</v>
          </cell>
          <cell r="E14877">
            <v>6889.93</v>
          </cell>
          <cell r="F14877" t="str">
            <v>COMPESA 2024.2</v>
          </cell>
        </row>
        <row r="14878">
          <cell r="A14878" t="str">
            <v>23.01.38U</v>
          </cell>
          <cell r="B14878" t="str">
            <v>ASSENTAMENTO DE TUBULACAO PELO METODO NAO DESTRUTIVO MND DIRECIONAL DN 710 MM PN 08 INCLUSIVE SOLDA POR TERMOFUSAO, FORNECIMENTO DE TUBOS, CONEXOES E MAO DE OBRA</v>
          </cell>
          <cell r="C14878" t="str">
            <v>M</v>
          </cell>
          <cell r="D14878">
            <v>4996.4799999999996</v>
          </cell>
          <cell r="E14878">
            <v>5035.63</v>
          </cell>
          <cell r="F14878" t="str">
            <v>COMPESA 2024.2</v>
          </cell>
        </row>
        <row r="14879">
          <cell r="A14879" t="str">
            <v>23.01.39U</v>
          </cell>
          <cell r="B14879" t="str">
            <v>ASSENTAMENTO DE TUBULACAO PELO METODO NAO DESTRUTIVO MND DIRECIONAL DN 800 MM PN 08 INCLUSIVE SOLDA POR TERMOFUSAO, FORNECIMENTO DE TUBOS, CONEXOES E MAO DE OBRA</v>
          </cell>
          <cell r="C14879" t="str">
            <v>M</v>
          </cell>
          <cell r="D14879">
            <v>6009.92</v>
          </cell>
          <cell r="E14879">
            <v>6053.67</v>
          </cell>
          <cell r="F14879" t="str">
            <v>COMPESA 2024.2</v>
          </cell>
        </row>
        <row r="14880">
          <cell r="A14880" t="str">
            <v>23.01.40U</v>
          </cell>
          <cell r="B14880" t="str">
            <v>ASSENTAMENTO DE TUBULACAO PELO METODO NAO DESTRUTIVO MND DIRECIONAL DN 900 MM PN 08 INCLUSIVE SOLDA POR TERMOFUSAO, FORNECIMENTO DE TUBOS, CONEXOES E MAO DE OBRA</v>
          </cell>
          <cell r="C14880" t="str">
            <v>M</v>
          </cell>
          <cell r="D14880">
            <v>8213.41</v>
          </cell>
          <cell r="E14880">
            <v>8262.02</v>
          </cell>
          <cell r="F14880" t="str">
            <v>COMPESA 2024.2</v>
          </cell>
        </row>
        <row r="14881">
          <cell r="A14881" t="str">
            <v>23.01.41U</v>
          </cell>
          <cell r="B14881" t="str">
            <v>ASSENTAMENTO DE TUBULACAO PELO METODO NAO DESTRUTIVO MND DIRECIONAL DN 1.000 MM PN 08 INCLUSIVE SOLDA POR TERMOFUSAO, FORNECIMENTO DE TUBOS, CONEXOES E MAO DE OBRA</v>
          </cell>
          <cell r="C14881" t="str">
            <v>M</v>
          </cell>
          <cell r="D14881">
            <v>9065.99</v>
          </cell>
          <cell r="E14881">
            <v>9119.4599999999991</v>
          </cell>
          <cell r="F14881" t="str">
            <v>COMPESA 2024.2</v>
          </cell>
        </row>
        <row r="14882">
          <cell r="A14882" t="str">
            <v>23.01.42U</v>
          </cell>
          <cell r="B14882" t="str">
            <v>ASSENTAMENTO DE TUBULACAO PELO METODO NAO DESTRUTIVO MND DIRECIONAL DN 1.200 MM PN 08 INCLUSIVE SOLDA POR TERMOFUSAO, FORNECIMENTO DE TUBOS, CONEXOES E MAO DE OBRA</v>
          </cell>
          <cell r="C14882" t="str">
            <v>M</v>
          </cell>
          <cell r="D14882">
            <v>8697.5</v>
          </cell>
          <cell r="E14882">
            <v>8760.67</v>
          </cell>
          <cell r="F14882" t="str">
            <v>COMPESA 2024.2</v>
          </cell>
        </row>
        <row r="14883">
          <cell r="A14883" t="str">
            <v>23.01.43U</v>
          </cell>
          <cell r="B14883" t="str">
            <v>IMPLANTACAO DE TRAVESSIA PELO METODO NAO DESTRUTIVO COM TUBO CAMISA EM ACO CARBONO 200 MM, INCLUSIVE FORNECIMENTO DO TUBO</v>
          </cell>
          <cell r="C14883" t="str">
            <v>M</v>
          </cell>
          <cell r="D14883">
            <v>1277.79</v>
          </cell>
          <cell r="E14883">
            <v>1280.73</v>
          </cell>
          <cell r="F14883" t="str">
            <v>COMPESA 2024.2</v>
          </cell>
        </row>
        <row r="14884">
          <cell r="A14884" t="str">
            <v>23.01.44U</v>
          </cell>
          <cell r="B14884" t="str">
            <v>IMPLANTACAO DE TRAVESSIA PELO METODO NAO DESTRUTIVO COM TUBO CAMISA EM ACO CARBONO 250 MM, INCLUSIVE FORNECIMENTO DO TUBO.</v>
          </cell>
          <cell r="C14884" t="str">
            <v>M</v>
          </cell>
          <cell r="D14884">
            <v>1881.58</v>
          </cell>
          <cell r="E14884">
            <v>1886.21</v>
          </cell>
          <cell r="F14884" t="str">
            <v>COMPESA 2024.2</v>
          </cell>
        </row>
        <row r="14885">
          <cell r="A14885" t="str">
            <v>23.01.45U</v>
          </cell>
          <cell r="B14885" t="str">
            <v>IMPLANTACAO DE TRAVESSIA PELO METODO NAO DESTRUTIVO COM TUBO CAMISA EM ACO CARBONO 300 MM, INCLUSIVE FORNECIMENTO DO TUBO.</v>
          </cell>
          <cell r="C14885" t="str">
            <v>M</v>
          </cell>
          <cell r="D14885">
            <v>2464.4699999999998</v>
          </cell>
          <cell r="E14885">
            <v>2469.1</v>
          </cell>
          <cell r="F14885" t="str">
            <v>COMPESA 2024.2</v>
          </cell>
        </row>
        <row r="14886">
          <cell r="A14886" t="str">
            <v>23.01.46U</v>
          </cell>
          <cell r="B14886" t="str">
            <v>IMPLANTACAO DE TRAVESSIA PELO METODO NAO DESTRUTIVO COM TUBO CAMISA EM ACO CARBONO 400 MM, INCLUSIVE FORNECIMENTO DO TUBO.</v>
          </cell>
          <cell r="C14886" t="str">
            <v>M</v>
          </cell>
          <cell r="D14886">
            <v>3152.04</v>
          </cell>
          <cell r="E14886">
            <v>3158.36</v>
          </cell>
          <cell r="F14886" t="str">
            <v>COMPESA 2024.2</v>
          </cell>
        </row>
        <row r="14887">
          <cell r="A14887" t="str">
            <v>23.01.47U</v>
          </cell>
          <cell r="B14887" t="str">
            <v>IMPLANTACAO DE TRAVESSIA PELO METODO NAO DESTRUTIVO COM TUBO CAMISA EM ACO CARBONO 500 MM, INCLUSIVE FORNECIMENTO DO TUBO.</v>
          </cell>
          <cell r="C14887" t="str">
            <v>M</v>
          </cell>
          <cell r="D14887">
            <v>3915.36</v>
          </cell>
          <cell r="E14887">
            <v>3923.37</v>
          </cell>
          <cell r="F14887" t="str">
            <v>COMPESA 2024.2</v>
          </cell>
        </row>
        <row r="14888">
          <cell r="A14888" t="str">
            <v>23.01.48U</v>
          </cell>
          <cell r="B14888" t="str">
            <v>IMPLANTACAO DE TRAVESSIA PELO METODO NAO DESTRUTIVO COM TUBO CAMISA EM ACO CARBONO 600 MM, INCLUSIVE FORNECIMENTO DO TUBO.</v>
          </cell>
          <cell r="C14888" t="str">
            <v>M</v>
          </cell>
          <cell r="D14888">
            <v>4577.41</v>
          </cell>
          <cell r="E14888">
            <v>4587.1000000000004</v>
          </cell>
          <cell r="F14888" t="str">
            <v>COMPESA 2024.2</v>
          </cell>
        </row>
        <row r="14889">
          <cell r="A14889" t="str">
            <v>23.01.49U</v>
          </cell>
          <cell r="B14889" t="str">
            <v>IMPLANTACAO DE TRAVESSIA PELO METODO NAO DESTRUTIVO COM TUBO CAMISA EM ACO CARBONO 700 MM, INCLUSIVE FORNECIMENTO DO TUBO.</v>
          </cell>
          <cell r="C14889" t="str">
            <v>M</v>
          </cell>
          <cell r="D14889">
            <v>5582.38</v>
          </cell>
          <cell r="E14889">
            <v>5593.77</v>
          </cell>
          <cell r="F14889" t="str">
            <v>COMPESA 2024.2</v>
          </cell>
        </row>
        <row r="14890">
          <cell r="A14890" t="str">
            <v>23.01.50U</v>
          </cell>
          <cell r="B14890" t="str">
            <v>IMPLANTACAO DE TRAVESSIA PELO METODO NAO DESTRUTIVO COM TUBO CAMISA EM ACO CARBONO 800 MM, INCLUSIVE FORNECIMENTO DO TUBO.</v>
          </cell>
          <cell r="C14890" t="str">
            <v>M</v>
          </cell>
          <cell r="D14890">
            <v>6232.69</v>
          </cell>
          <cell r="E14890">
            <v>6245.76</v>
          </cell>
          <cell r="F14890" t="str">
            <v>COMPESA 2024.2</v>
          </cell>
        </row>
        <row r="14891">
          <cell r="A14891" t="str">
            <v>23.01.51U</v>
          </cell>
          <cell r="B14891" t="str">
            <v>IMPLANTACAO DE TRAVESSIA PELO METODO NAO DESTRUTIVO COM TUBO CAMISA EM ACO CARBONO 900 MM, INCLUSIVE FORNECIMENTO DO TUBO.</v>
          </cell>
          <cell r="C14891" t="str">
            <v>M</v>
          </cell>
          <cell r="D14891">
            <v>7200.01</v>
          </cell>
          <cell r="E14891">
            <v>7214.75</v>
          </cell>
          <cell r="F14891" t="str">
            <v>COMPESA 2024.2</v>
          </cell>
        </row>
        <row r="14892">
          <cell r="A14892" t="str">
            <v>23.01.52U</v>
          </cell>
          <cell r="B14892" t="str">
            <v>IMPLANTACAO DE TRAVESSIA PELO METODO NAO DESTRUTIVO COM TUBO CAMISA EM ACO CARBONO 1.000 MM, INCLUSIVE FORNECIMENTO DO TUBO.</v>
          </cell>
          <cell r="C14892" t="str">
            <v>M</v>
          </cell>
          <cell r="D14892">
            <v>8113.81</v>
          </cell>
          <cell r="E14892">
            <v>8130.24</v>
          </cell>
          <cell r="F14892" t="str">
            <v>COMPESA 2024.2</v>
          </cell>
        </row>
        <row r="14893">
          <cell r="A14893" t="str">
            <v>23.01.53U</v>
          </cell>
          <cell r="B14893" t="str">
            <v>IMPLANTACAO DE TRAVESSIA PELO METODO NAO DESTRUTIVO COM TUBO CAMISA EM ACO CARBONO 1.100 MM, INCLUSIVE FORNECIMENTO DO TUBO.</v>
          </cell>
          <cell r="C14893" t="str">
            <v>M</v>
          </cell>
          <cell r="D14893">
            <v>8834.65</v>
          </cell>
          <cell r="E14893">
            <v>8852.77</v>
          </cell>
          <cell r="F14893" t="str">
            <v>COMPESA 2024.2</v>
          </cell>
        </row>
        <row r="14894">
          <cell r="A14894" t="str">
            <v>23.01.54U</v>
          </cell>
          <cell r="B14894" t="str">
            <v>IMPLANTACAO DE TRAVESSIA PELO METODO NAO DESTRUTIVO COM TUBO CAMISA EM ACO CARBONO 1.200 MM, INCLUSIVE FORNECIMENTO DO TUBO.</v>
          </cell>
          <cell r="C14894" t="str">
            <v>M</v>
          </cell>
          <cell r="D14894">
            <v>9397.2999999999993</v>
          </cell>
          <cell r="E14894">
            <v>9415.41</v>
          </cell>
          <cell r="F14894" t="str">
            <v>COMPESA 2024.2</v>
          </cell>
        </row>
        <row r="14895">
          <cell r="A14895" t="str">
            <v>23.01.55U</v>
          </cell>
          <cell r="B14895" t="str">
            <v>IMPLANTACAO DE TRAVESSIA PELO METODO NAO DESTRUTIVO COM TUBO CAMISA EM ACO CARBONO 1.300 MM, INCLUSIVE FORNECIMENTO DO TUBO.</v>
          </cell>
          <cell r="C14895" t="str">
            <v>M</v>
          </cell>
          <cell r="D14895">
            <v>12286.87</v>
          </cell>
          <cell r="E14895">
            <v>12308.35</v>
          </cell>
          <cell r="F14895" t="str">
            <v>COMPESA 2024.2</v>
          </cell>
        </row>
        <row r="14896">
          <cell r="A14896" t="str">
            <v>23.01.56U</v>
          </cell>
          <cell r="B14896" t="str">
            <v>IMPLANTACAO DE TRAVESSIA PELO METODO NAO DESTRUTIVO COM TUBO CAMISA EM ACO CARBONO 1.400 MM, INCLUSIVE FORNECIMENTO DO TUBO.</v>
          </cell>
          <cell r="C14896" t="str">
            <v>M</v>
          </cell>
          <cell r="D14896">
            <v>13201.7</v>
          </cell>
          <cell r="E14896">
            <v>13224.87</v>
          </cell>
          <cell r="F14896" t="str">
            <v>COMPESA 2024.2</v>
          </cell>
        </row>
        <row r="14897">
          <cell r="A14897" t="str">
            <v>23.01.57U</v>
          </cell>
          <cell r="B14897" t="str">
            <v>IMPLANTACAO DE TRAVESSIA PELO METODO NAO DESTRUTIVO COM TUBO CAMISA EM ACO CARBONO 1.500 MM, INCLUSIVE FORNECIMENTO DO TUBO.</v>
          </cell>
          <cell r="C14897" t="str">
            <v>M</v>
          </cell>
          <cell r="D14897">
            <v>14135.36</v>
          </cell>
          <cell r="E14897">
            <v>14160.22</v>
          </cell>
          <cell r="F14897" t="str">
            <v>COMPESA 2024.2</v>
          </cell>
        </row>
        <row r="14898">
          <cell r="A14898" t="str">
            <v>23.01.58U</v>
          </cell>
          <cell r="B14898" t="str">
            <v>IMPLANTACAO DE TRAVESSIA PELO METODO NAO DESTRUTIVO COM TUBO CAMISA EM ACO CARBONO 1.600 MM, INCLUSIVE FORNECIMENTO DO TUBO.</v>
          </cell>
          <cell r="C14898" t="str">
            <v>M</v>
          </cell>
          <cell r="D14898">
            <v>15081.93</v>
          </cell>
          <cell r="E14898">
            <v>15108.48</v>
          </cell>
          <cell r="F14898" t="str">
            <v>COMPESA 2024.2</v>
          </cell>
        </row>
        <row r="14899">
          <cell r="A14899" t="str">
            <v>23.01.59U</v>
          </cell>
          <cell r="B14899" t="str">
            <v>IMPLANTACAO DE TRAVESSIA PELO METODO NAO DESTRUTIVO COM TUBO CAMISA EM ACO CARBONO 1.700 MM, INCLUSIVE FORNECIMENTO DO TUBO.</v>
          </cell>
          <cell r="C14899" t="str">
            <v>M</v>
          </cell>
          <cell r="D14899">
            <v>16038.29</v>
          </cell>
          <cell r="E14899">
            <v>16066.53</v>
          </cell>
          <cell r="F14899" t="str">
            <v>COMPESA 2024.2</v>
          </cell>
        </row>
        <row r="14900">
          <cell r="A14900" t="str">
            <v>23.01.60U</v>
          </cell>
          <cell r="B14900" t="str">
            <v>IMPLANTACAO DE TRAVESSIA PELO METODO NAO DESTRUTIVO COM TUBO CAMISA EM ACO CARBONO 1.800 MM, INCLUSIVE FORNECIMENTO DO TUBO.</v>
          </cell>
          <cell r="C14900" t="str">
            <v>M</v>
          </cell>
          <cell r="D14900">
            <v>16974.8</v>
          </cell>
          <cell r="E14900">
            <v>17004.71</v>
          </cell>
          <cell r="F14900" t="str">
            <v>COMPESA 2024.2</v>
          </cell>
        </row>
        <row r="14901">
          <cell r="A14901" t="str">
            <v>23.01.61U</v>
          </cell>
          <cell r="B14901" t="str">
            <v>IMPLANTACAO DE TRAVESSIA PELO METODO NAO DESTRUTIVO COM TUBO CAMISA EM ACO CARBONO 1.900 MM, INCLUSIVE FORNECIMENTO DO TUBO.</v>
          </cell>
          <cell r="C14901" t="str">
            <v>M</v>
          </cell>
          <cell r="D14901">
            <v>17958.71</v>
          </cell>
          <cell r="E14901">
            <v>17990.32</v>
          </cell>
          <cell r="F14901" t="str">
            <v>COMPESA 2024.2</v>
          </cell>
        </row>
        <row r="14902">
          <cell r="A14902" t="str">
            <v>23.01.62U</v>
          </cell>
          <cell r="B14902" t="str">
            <v>IMPLANTACAO DE TRAVESSIA PELO METODO NAO DESTRUTIVO COM TUBO CAMISA EM ACO CARBONO 2.000 MM, INCLUSIVE FORNECIMENTO DO TUBO.</v>
          </cell>
          <cell r="C14902" t="str">
            <v>M</v>
          </cell>
          <cell r="D14902">
            <v>18918.400000000001</v>
          </cell>
          <cell r="E14902">
            <v>18951.7</v>
          </cell>
          <cell r="F14902" t="str">
            <v>COMPESA 2024.2</v>
          </cell>
        </row>
        <row r="14903">
          <cell r="A14903" t="str">
            <v>22.03.11U</v>
          </cell>
          <cell r="B14903" t="str">
            <v>INTERLIGACAO DE REDE, EM FERRO FUNDIDO, INCLUINDO ASSENTAMENTO DE CONEXOES, CORTES E BIZELAMENTOS DE TUBOS, COM DN ≤  300 MM.</v>
          </cell>
          <cell r="C14903" t="str">
            <v>UN</v>
          </cell>
          <cell r="D14903">
            <v>54.84</v>
          </cell>
          <cell r="E14903">
            <v>56.55</v>
          </cell>
          <cell r="F14903" t="str">
            <v>COMPESA 2024.2</v>
          </cell>
        </row>
        <row r="14904">
          <cell r="A14904" t="str">
            <v>22.03.12U</v>
          </cell>
          <cell r="B14904" t="str">
            <v>INTERLIGACAO DE REDE, EM FERRO FUNDIDO, INCLUINDO ASSENTAMENTO DE CONEXOES, CORTES E BIZELAMENTOS DE TUBOS, COM DN &gt; 300 MM E ≤ 800 MM.</v>
          </cell>
          <cell r="C14904" t="str">
            <v>UN</v>
          </cell>
          <cell r="D14904">
            <v>221.5</v>
          </cell>
          <cell r="E14904">
            <v>229.47</v>
          </cell>
          <cell r="F14904" t="str">
            <v>COMPESA 2024.2</v>
          </cell>
        </row>
        <row r="14905">
          <cell r="A14905" t="str">
            <v>22.03.13U</v>
          </cell>
          <cell r="B14905" t="str">
            <v>INTERLIGACAO DE REDE, EM FERRO FUNDIDO, INCLUINDO ASSENTAMENTO DE CONEXOES, CORTES E BIZELAMENTOS DE TUBOS, COM DN &gt; 800 MM.</v>
          </cell>
          <cell r="C14905" t="str">
            <v>UN</v>
          </cell>
          <cell r="D14905">
            <v>806.84</v>
          </cell>
          <cell r="E14905">
            <v>837.17</v>
          </cell>
          <cell r="F14905" t="str">
            <v>COMPESA 2024.2</v>
          </cell>
        </row>
        <row r="14906">
          <cell r="A14906" t="str">
            <v>22.03.14U</v>
          </cell>
          <cell r="B14906" t="str">
            <v>CORDÃO DE SOLDA EM TUBULAÇÃO DE FERRO FUNDIDO DN 300 MM, INCLUSIVE CORTE, LIXAMENTO, BISEL E PINTURA ANTICORROSIVA</v>
          </cell>
          <cell r="C14906" t="str">
            <v>UN</v>
          </cell>
          <cell r="D14906">
            <v>62.64</v>
          </cell>
          <cell r="E14906">
            <v>65.209999999999994</v>
          </cell>
          <cell r="F14906" t="str">
            <v>COMPESA 2024.2</v>
          </cell>
        </row>
        <row r="14907">
          <cell r="A14907" t="str">
            <v>22.03.15U</v>
          </cell>
          <cell r="B14907" t="str">
            <v>CORDÃO DE SOLDA EM TUBULAÇÃO DE FERRO FUNDIDO DN 400 MM, INCLUSIVE CORTE, LIXAMENTO, BISEL E PINTURA ANTICORROSIVA</v>
          </cell>
          <cell r="C14907" t="str">
            <v>UN</v>
          </cell>
          <cell r="D14907">
            <v>82.68</v>
          </cell>
          <cell r="E14907">
            <v>86.11</v>
          </cell>
          <cell r="F14907" t="str">
            <v>COMPESA 2024.2</v>
          </cell>
        </row>
        <row r="14908">
          <cell r="A14908" t="str">
            <v>22.03.16U</v>
          </cell>
          <cell r="B14908" t="str">
            <v>CORDÃO DE SOLDA EM TUBULAÇÃO DE FERRO FUNDIDO DN 500 MM, INCLUSIVE CORTE, LIXAMENTO, BISEL E PINTURA ANTICORROSIVA</v>
          </cell>
          <cell r="C14908" t="str">
            <v>UN</v>
          </cell>
          <cell r="D14908">
            <v>102.72</v>
          </cell>
          <cell r="E14908">
            <v>106.99</v>
          </cell>
          <cell r="F14908" t="str">
            <v>COMPESA 2024.2</v>
          </cell>
        </row>
        <row r="14909">
          <cell r="A14909" t="str">
            <v>22.03.17U</v>
          </cell>
          <cell r="B14909" t="str">
            <v>CORDÃO DE SOLDA EM TUBULAÇÃO DE FERRO FUNDIDO DN 600 MM, INCLUSIVE CORTE, LIXAMENTO, BISEL E PINTURA ANTICORROSIVA</v>
          </cell>
          <cell r="C14909" t="str">
            <v>UN</v>
          </cell>
          <cell r="D14909">
            <v>122.74</v>
          </cell>
          <cell r="E14909">
            <v>127.86</v>
          </cell>
          <cell r="F14909" t="str">
            <v>COMPESA 2024.2</v>
          </cell>
        </row>
        <row r="14910">
          <cell r="A14910" t="str">
            <v>22.03.18U</v>
          </cell>
          <cell r="B14910" t="str">
            <v>CORDÃO DE SOLDA EM TUBULAÇÃO DE FERRO FUNDIDO DN 700 MM, INCLUSIVE CORTE, LIXAMENTO, BISEL E PINTURA ANTICORROSIVA</v>
          </cell>
          <cell r="C14910" t="str">
            <v>UN</v>
          </cell>
          <cell r="D14910">
            <v>142.80000000000001</v>
          </cell>
          <cell r="E14910">
            <v>148.75</v>
          </cell>
          <cell r="F14910" t="str">
            <v>COMPESA 2024.2</v>
          </cell>
        </row>
        <row r="14911">
          <cell r="A14911" t="str">
            <v>22.03.19U</v>
          </cell>
          <cell r="B14911" t="str">
            <v>CORDÃO DE SOLDA EM TUBULAÇÃO DE FERRO FUNDIDO DN 800 MM, INCLUSIVE CORTE, LIXAMENTO, BISEL E PINTURA ANTICORROSIVA</v>
          </cell>
          <cell r="C14911" t="str">
            <v>UN</v>
          </cell>
          <cell r="D14911">
            <v>162.97999999999999</v>
          </cell>
          <cell r="E14911">
            <v>169.79</v>
          </cell>
          <cell r="F14911" t="str">
            <v>COMPESA 2024.2</v>
          </cell>
        </row>
        <row r="14912">
          <cell r="A14912" t="str">
            <v>22.03.20U</v>
          </cell>
          <cell r="B14912" t="str">
            <v>CORDÃO DE SOLDA EM TUBULAÇÃO DE FERRO FUNDIDO DN 900 MM, INCLUSIVE CORTE, LIXAMENTO, BISEL E PINTURA ANTICORROSIVA</v>
          </cell>
          <cell r="C14912" t="str">
            <v>UN</v>
          </cell>
          <cell r="D14912">
            <v>183.01</v>
          </cell>
          <cell r="E14912">
            <v>190.66</v>
          </cell>
          <cell r="F14912" t="str">
            <v>COMPESA 2024.2</v>
          </cell>
        </row>
        <row r="14913">
          <cell r="A14913" t="str">
            <v>22.03.21U</v>
          </cell>
          <cell r="B14913" t="str">
            <v>CORDÃO DE SOLDA EM TUBULAÇÃO DE FERRO FUNDIDO DN 1000 MM, INCLUSIVE CORTE, LIXAMENTO, BISEL E PINTURA ANTICORROSIVA</v>
          </cell>
          <cell r="C14913" t="str">
            <v>UN</v>
          </cell>
          <cell r="D14913">
            <v>203.04</v>
          </cell>
          <cell r="E14913">
            <v>211.54</v>
          </cell>
          <cell r="F14913" t="str">
            <v>COMPESA 2024.2</v>
          </cell>
        </row>
        <row r="14914">
          <cell r="A14914" t="str">
            <v>22.03.22U</v>
          </cell>
          <cell r="B14914" t="str">
            <v>CORDÃO DE SOLDA EM TUBULAÇÃO DE FERRO FUNDIDO DN 1200 MM, INCLUSIVE CORTE, LIXAMENTO, BISEL E PINTURA ANTICORROSIVA</v>
          </cell>
          <cell r="C14914" t="str">
            <v>UN</v>
          </cell>
          <cell r="D14914">
            <v>243.26</v>
          </cell>
          <cell r="E14914">
            <v>253.46</v>
          </cell>
          <cell r="F14914" t="str">
            <v>COMPESA 2024.2</v>
          </cell>
        </row>
        <row r="14915">
          <cell r="A14915" t="str">
            <v>23.03.05U</v>
          </cell>
          <cell r="B14915" t="str">
            <v>INTERLIGACAO DE REDE, EM PVC, INCLUIINDO ASSENTAMENTO DE CONEXOES, CORTES E TUBOS, COM DN &lt; 200 MM.</v>
          </cell>
          <cell r="C14915" t="str">
            <v>UN</v>
          </cell>
          <cell r="D14915">
            <v>7.56</v>
          </cell>
          <cell r="E14915">
            <v>8.48</v>
          </cell>
          <cell r="F14915" t="str">
            <v>COMPESA 2024.2</v>
          </cell>
        </row>
        <row r="14916">
          <cell r="A14916" t="str">
            <v>23.03.06U</v>
          </cell>
          <cell r="B14916" t="str">
            <v>INTERLIGACAO DE REDE, EM PVC, INCLUIINDO ASSENTAMENTO DE CONEXOES, CORTES E TUBOS, COM DN ≥ 200 MM.</v>
          </cell>
          <cell r="C14916" t="str">
            <v>UN</v>
          </cell>
          <cell r="D14916">
            <v>19.12</v>
          </cell>
          <cell r="E14916">
            <v>21.45</v>
          </cell>
          <cell r="F14916" t="str">
            <v>COMPESA 2024.2</v>
          </cell>
        </row>
        <row r="14917">
          <cell r="A14917" t="str">
            <v>22.04.36U</v>
          </cell>
          <cell r="B14917" t="str">
            <v>MONTAGEM DE JUNTA FLANGEADA DE TUBOS, CONEXÕES, VÁLVULAS E REGISTROS DE FERRO FUNDIDO ( CONTENDO 02 FLANGES A UNIDADE ) - DN - 50MM.</v>
          </cell>
          <cell r="C14917" t="str">
            <v>UN</v>
          </cell>
          <cell r="D14917">
            <v>9</v>
          </cell>
          <cell r="E14917">
            <v>10.11</v>
          </cell>
          <cell r="F14917" t="str">
            <v>COMPESA 2024.2</v>
          </cell>
        </row>
        <row r="14918">
          <cell r="A14918" t="str">
            <v>24.01.01U</v>
          </cell>
          <cell r="B14918" t="str">
            <v>INSTALAÇÃO DE HIDRANTE DE COLUNA</v>
          </cell>
          <cell r="C14918" t="str">
            <v>UN</v>
          </cell>
          <cell r="D14918">
            <v>289.36</v>
          </cell>
          <cell r="E14918">
            <v>324.45</v>
          </cell>
          <cell r="F14918" t="str">
            <v>COMPESA 2024.2</v>
          </cell>
        </row>
        <row r="14919">
          <cell r="A14919" t="str">
            <v>24.02.09U</v>
          </cell>
          <cell r="B14919" t="str">
            <v>ASSENTAMENTO DE PECAS, CONEXOES, APARELHOS E ACESSORIOS DE FERRO FUNDIDO DUCTIL, JUNTA ELASTICA, MECANICA OU FLANGEADA, COM DIAMETROS DE 50 A 300 MM</v>
          </cell>
          <cell r="C14919" t="str">
            <v>KG</v>
          </cell>
          <cell r="D14919">
            <v>1.71</v>
          </cell>
          <cell r="E14919">
            <v>1.93</v>
          </cell>
          <cell r="F14919" t="str">
            <v>COMPESA 2024.2</v>
          </cell>
        </row>
        <row r="14920">
          <cell r="A14920" t="str">
            <v>24.02.10U</v>
          </cell>
          <cell r="B14920" t="str">
            <v>ASSENTAMENTO DE PECAS, CONEXOES, APARELHOS E ACESSORIOS DE FERRO FUNDIDO DUCTIL, JUNTA ELASTICA, MECANICA OU FLANGEADA, COM DIAMETROS DE 350 A 600 MM</v>
          </cell>
          <cell r="C14920" t="str">
            <v>KG</v>
          </cell>
          <cell r="D14920">
            <v>1.34</v>
          </cell>
          <cell r="E14920">
            <v>1.45</v>
          </cell>
          <cell r="F14920" t="str">
            <v>COMPESA 2024.2</v>
          </cell>
        </row>
        <row r="14921">
          <cell r="A14921" t="str">
            <v>24.02.11U</v>
          </cell>
          <cell r="B14921" t="str">
            <v>ASSENTAMENTO DE PECAS, CONEXOES, APARELHOS E ACESSORIOS DE FERRO FUNDIDO DUCTIL, JUNTA ELASTICA, MECANICA OU FLANGEADA, COM DIAMETROS DE 700 A 1200 MM</v>
          </cell>
          <cell r="C14921" t="str">
            <v>KG</v>
          </cell>
          <cell r="D14921">
            <v>0.91</v>
          </cell>
          <cell r="E14921">
            <v>1</v>
          </cell>
          <cell r="F14921" t="str">
            <v>COMPESA 2024.2</v>
          </cell>
        </row>
        <row r="14922">
          <cell r="A14922" t="str">
            <v>25.04.01U</v>
          </cell>
          <cell r="B14922" t="str">
            <v>TAMPONAMENTO DE REDE DE ESGOTO - DN -  150 MM.</v>
          </cell>
          <cell r="C14922" t="str">
            <v>UN</v>
          </cell>
          <cell r="D14922">
            <v>100.2</v>
          </cell>
          <cell r="E14922">
            <v>112.38</v>
          </cell>
          <cell r="F14922" t="str">
            <v>COMPESA 2024.2</v>
          </cell>
        </row>
        <row r="14923">
          <cell r="A14923" t="str">
            <v>25.04.02U</v>
          </cell>
          <cell r="B14923" t="str">
            <v>TAMPONAMENTO DE REDE DE ESGOTO - DN -  200 MM.</v>
          </cell>
          <cell r="C14923" t="str">
            <v>UN</v>
          </cell>
          <cell r="D14923">
            <v>118.45</v>
          </cell>
          <cell r="E14923">
            <v>132.82</v>
          </cell>
          <cell r="F14923" t="str">
            <v>COMPESA 2024.2</v>
          </cell>
        </row>
        <row r="14924">
          <cell r="A14924" t="str">
            <v>25.04.03U</v>
          </cell>
          <cell r="B14924" t="str">
            <v>TAMPONAMENTO DE REDE DE ESGOTO - DN -  250 MM.</v>
          </cell>
          <cell r="C14924" t="str">
            <v>UN</v>
          </cell>
          <cell r="D14924">
            <v>132.85</v>
          </cell>
          <cell r="E14924">
            <v>148.93</v>
          </cell>
          <cell r="F14924" t="str">
            <v>COMPESA 2024.2</v>
          </cell>
        </row>
        <row r="14925">
          <cell r="A14925" t="str">
            <v>25.04.04U</v>
          </cell>
          <cell r="B14925" t="str">
            <v>TAMPONAMENTO DE REDE DE ESGOTO - DN -  300 MM.</v>
          </cell>
          <cell r="C14925" t="str">
            <v>UN</v>
          </cell>
          <cell r="D14925">
            <v>139.1</v>
          </cell>
          <cell r="E14925">
            <v>155.84</v>
          </cell>
          <cell r="F14925" t="str">
            <v>COMPESA 2024.2</v>
          </cell>
        </row>
        <row r="14926">
          <cell r="A14926" t="str">
            <v>25.04.05U</v>
          </cell>
          <cell r="B14926" t="str">
            <v>TAMPONAMENTO DE REDE DE ESGOTO - DN -  400 MM.</v>
          </cell>
          <cell r="C14926" t="str">
            <v>UN</v>
          </cell>
          <cell r="D14926">
            <v>176.96</v>
          </cell>
          <cell r="E14926">
            <v>198.18</v>
          </cell>
          <cell r="F14926" t="str">
            <v>COMPESA 2024.2</v>
          </cell>
        </row>
        <row r="14927">
          <cell r="A14927" t="str">
            <v>25.05.01U</v>
          </cell>
          <cell r="B14927" t="str">
            <v>LIGAÇÃO A POÇO DE VISITA EXISTENTE.</v>
          </cell>
          <cell r="C14927" t="str">
            <v>UN</v>
          </cell>
          <cell r="D14927">
            <v>140.19</v>
          </cell>
          <cell r="E14927">
            <v>157.02000000000001</v>
          </cell>
          <cell r="F14927" t="str">
            <v>COMPESA 2024.2</v>
          </cell>
        </row>
        <row r="14928">
          <cell r="A14928" t="str">
            <v>26.01.11U</v>
          </cell>
          <cell r="B14928" t="str">
            <v>CAIXA DE PROTEÇÃO PARA REGISTRO COM FLANGES - TIPO 01A - EM ESTRUTURA MISTA DE CONCRETO E ALVENARIA PARA TUBULAÇÃO DN 50 A 100MM, DIMENSÕES EXTERNAS 1,50X1,10X1,70 M, INCLUSIVE DRENO DE BRITA E ESCADA DE INSPEÇÃO, EXCLUSIVE ESCAVAÇÃO, REATERRO E TAMPÃO.</v>
          </cell>
          <cell r="C14928" t="str">
            <v>UN</v>
          </cell>
          <cell r="D14928">
            <v>3737.81</v>
          </cell>
          <cell r="E14928">
            <v>3953.4</v>
          </cell>
          <cell r="F14928" t="str">
            <v>COMPESA 2024.2</v>
          </cell>
        </row>
        <row r="14929">
          <cell r="A14929" t="str">
            <v>26.01.12U</v>
          </cell>
          <cell r="B14929" t="str">
            <v>CAIXA DE PROTEÇÃO PARA REGISTRO COM FLANGES - TIPO 02A - EM ESTRUTURA MISTA DE CONCRETO E ALVENARIA PARA TUBULAÇÃO DN 150 A 200MM, DIMENSÕES EXTERNAS 1,65X1,30X1,80 M, INCLUSIVE DRENO DE BRITA E ESCADA DE INSPEÇÃO, EXCLUSIVE ESCAVAÇÃO, REATERRO E TAMPÃO.</v>
          </cell>
          <cell r="C14929" t="str">
            <v>UN</v>
          </cell>
          <cell r="D14929">
            <v>4467.1400000000003</v>
          </cell>
          <cell r="E14929">
            <v>4726.7</v>
          </cell>
          <cell r="F14929" t="str">
            <v>COMPESA 2024.2</v>
          </cell>
        </row>
        <row r="14930">
          <cell r="A14930" t="str">
            <v>26.01.13U</v>
          </cell>
          <cell r="B14930" t="str">
            <v>CAIXA DE PROTEÇÃO PARA REGISTRO COM FLANGES - TIPO 03A - EM ESTRUTURA MISTA DE CONCRETO E ALVENARIA PARA TUBULAÇÃO DN 250 A 300MM, DIMENSÕES EXTERNAS 1,80X1,30X1,90 M, INCLUSIVE DRENO DE BRITA E ESCADA DE INSPEÇÃO, EXCLUSIVE ESCAVAÇÃO, REATERRO E TAMPÃO.</v>
          </cell>
          <cell r="C14930" t="str">
            <v>UN</v>
          </cell>
          <cell r="D14930">
            <v>4887.08</v>
          </cell>
          <cell r="E14930">
            <v>5171.88</v>
          </cell>
          <cell r="F14930" t="str">
            <v>COMPESA 2024.2</v>
          </cell>
        </row>
        <row r="14931">
          <cell r="A14931" t="str">
            <v>26.01.14U</v>
          </cell>
          <cell r="B14931" t="str">
            <v>CAIXA DE PROTEÇÃO PARA REGISTRO COM FLANGES - TIPO 04A - EM ESTRUTURA MISTA DE CONCRETO E ALVENARIA PARA TUBULAÇÃO DN 350 A 400MM, DIMENSÕES EXTERNAS 2,10X1,40X2,00 M, INCLUSIVE DRENO DE BRITA E ESCADA DE INSPEÇÃO, EXCLUSIVE ESCAVAÇÃO, REATERRO E TAMPÃO.</v>
          </cell>
          <cell r="C14931" t="str">
            <v>UN</v>
          </cell>
          <cell r="D14931">
            <v>5892.33</v>
          </cell>
          <cell r="E14931">
            <v>6236.68</v>
          </cell>
          <cell r="F14931" t="str">
            <v>COMPESA 2024.2</v>
          </cell>
        </row>
        <row r="14932">
          <cell r="A14932" t="str">
            <v>26.01.15U</v>
          </cell>
          <cell r="B14932" t="str">
            <v>CAIXA DE PROTEÇÃO PARA REGISTRO COM FLANGES - TIPO 05A - EM ESTRUTURA MISTA DE CONCRETO E ALVENARIA PARA TUBULAÇÃO DN 450 A 500MM, DIMENSÕES EXTERNAS 2,25X1,50X2,45 M, INCLUSIVE DRENO DE BRITA E ESCADA DE INSPEÇÃO, EXCLUSIVE ESCAVAÇÃO, REATERRO E TAMPÃO.</v>
          </cell>
          <cell r="C14932" t="str">
            <v>UN</v>
          </cell>
          <cell r="D14932">
            <v>7070.19</v>
          </cell>
          <cell r="E14932">
            <v>7487.04</v>
          </cell>
          <cell r="F14932" t="str">
            <v>COMPESA 2024.2</v>
          </cell>
        </row>
        <row r="14933">
          <cell r="A14933" t="str">
            <v>26.01.16U</v>
          </cell>
          <cell r="B14933" t="str">
            <v>CAIXA DE PROTEÇÃO PARA REGISTRO COM FLANGES - TIPO 06A - EM ESTRUTURA MISTA DE CONCRETO E ALVENARIA PARA TUBULAÇÃO DN 600MM, DIMENSÕES EXTERNAS 2,50X1,50X2,65 M, INCLUSIVE DRENO DE BRITA E ESCADA DE INSPEÇÃO, EXCLUSIVE ESCAVAÇÃO, REATERRO E TAMPÃO.</v>
          </cell>
          <cell r="C14933" t="str">
            <v>UN</v>
          </cell>
          <cell r="D14933">
            <v>7965.54</v>
          </cell>
          <cell r="E14933">
            <v>8438.27</v>
          </cell>
          <cell r="F14933" t="str">
            <v>COMPESA 2024.2</v>
          </cell>
        </row>
        <row r="14934">
          <cell r="A14934" t="str">
            <v>26.01.17U</v>
          </cell>
          <cell r="B14934" t="str">
            <v>CAIXA DE PROTEÇÃO PARA REGISTRO COM FLANGES - TIPO 01B - EM ESTRUTURA DE CONCRETO PARA TUBULAÇÃO DN 50 A 100MM, DIMENSÕES EXTERNAS 1,60X1,20X1,80 M, INCLUSIVE DRENO DE BRITA E ESCADA DE INSPEÇÃO, EXCLUSIVE ESCAVAÇÃO, REATERRO E TAMPÃO.</v>
          </cell>
          <cell r="C14934" t="str">
            <v>UN</v>
          </cell>
          <cell r="D14934">
            <v>5072.37</v>
          </cell>
          <cell r="E14934">
            <v>5343.69</v>
          </cell>
          <cell r="F14934" t="str">
            <v>COMPESA 2024.2</v>
          </cell>
        </row>
        <row r="14935">
          <cell r="A14935" t="str">
            <v>26.01.18U</v>
          </cell>
          <cell r="B14935" t="str">
            <v>CAIXA DE PROTEÇÃO PARA REGISTRO COM FLANGES - TIPO 02B - EM ESTRUTURA DE CONCRETO PARA TUBULAÇÃO DN 150 A 200MM, DIMENSÕES EXTERNAS 1,75X1,40X1,90 M, INCLUSIVE DRENO DE BRITA E ESCADA DE INSPEÇÃO, EXCLUSIVE ESCAVAÇÃO, REATERRO E TAMPÃO.</v>
          </cell>
          <cell r="C14935" t="str">
            <v>UN</v>
          </cell>
          <cell r="D14935">
            <v>6259.4</v>
          </cell>
          <cell r="E14935">
            <v>6599.05</v>
          </cell>
          <cell r="F14935" t="str">
            <v>COMPESA 2024.2</v>
          </cell>
        </row>
        <row r="14936">
          <cell r="A14936" t="str">
            <v>26.01.19U</v>
          </cell>
          <cell r="B14936" t="str">
            <v>CAIXA DE PROTEÇÃO PARA REGISTRO COM FLANGES - TIPO 03B - EM ESTRUTURA DE CONCRETO PARA TUBULAÇÃO DN 250 A 300 MM, DIMENSÕES EXTERNAS 1,90X1,40X2,00 M, INCLUSIVE DRENO DE BRITA E ESCADA DE INSPEÇÃO, EXCLUSIVE ESCAVAÇÃO, REATERRO E TAMPÃO.</v>
          </cell>
          <cell r="C14936" t="str">
            <v>UN</v>
          </cell>
          <cell r="D14936">
            <v>6933.6</v>
          </cell>
          <cell r="E14936">
            <v>7310.27</v>
          </cell>
          <cell r="F14936" t="str">
            <v>COMPESA 2024.2</v>
          </cell>
        </row>
        <row r="14937">
          <cell r="A14937" t="str">
            <v>26.01.20U</v>
          </cell>
          <cell r="B14937" t="str">
            <v>CAIXA DE PROTEÇÃO PARA REGISTRO COM FLANGES - TIPO 04B - EM ESTRUTURA DE CONCRETO PARA TUBULAÇÃO DN 350 A 400 MM, DIMENSÕES EXTERNAS 2,20X1,50X2,10 M, INCLUSIVE DRENO DE BRITA E ESCADA DE INSPEÇÃO, EXCLUSIVE ESCAVAÇÃO, REATERRO E TAMPÃO.</v>
          </cell>
          <cell r="C14937" t="str">
            <v>UN</v>
          </cell>
          <cell r="D14937">
            <v>8323.9</v>
          </cell>
          <cell r="E14937">
            <v>8777.81</v>
          </cell>
          <cell r="F14937" t="str">
            <v>COMPESA 2024.2</v>
          </cell>
        </row>
        <row r="14938">
          <cell r="A14938" t="str">
            <v>26.01.21U</v>
          </cell>
          <cell r="B14938" t="str">
            <v>CAIXA DE PROTEÇÃO PARA REGISTRO COM FLANGES - TIPO 05B - EM ESTRUTURA DE CONCRETO PARA TUBULAÇÃO DN 450 A 500 MM, DIMENSÕES EXTERNAS 2,35X1,60X2,55 M, INCLUSIVE DRENO DE BRITA E ESCADA DE INSPEÇÃO, EXCLUSIVE ESCAVAÇÃO, REATERRO E TAMPÃO.</v>
          </cell>
          <cell r="C14938" t="str">
            <v>UN</v>
          </cell>
          <cell r="D14938">
            <v>10568.3</v>
          </cell>
          <cell r="E14938">
            <v>11149.48</v>
          </cell>
          <cell r="F14938" t="str">
            <v>COMPESA 2024.2</v>
          </cell>
        </row>
        <row r="14939">
          <cell r="A14939" t="str">
            <v>26.01.22U</v>
          </cell>
          <cell r="B14939" t="str">
            <v>CAIXA DE PROTEÇÃO PARA REGISTRO COM FLANGES - TIPO 06B - EM ESTRUTURA DE CONCRETO PARA TUBULAÇÃO DN 600 MM, DIMENSÕES EXTERNAS 2,60X1,60X2,75 M, INCLUSIVE DRENO DE BRITA E ESCADA DE INSPEÇÃO, EXCLUSIVE ESCAVAÇÃO, REATERRO E TAMPÃO.</v>
          </cell>
          <cell r="C14939" t="str">
            <v>UN</v>
          </cell>
          <cell r="D14939">
            <v>12086.37</v>
          </cell>
          <cell r="E14939">
            <v>12753.32</v>
          </cell>
          <cell r="F14939" t="str">
            <v>COMPESA 2024.2</v>
          </cell>
        </row>
        <row r="14940">
          <cell r="A14940" t="str">
            <v>26.03.01U</v>
          </cell>
          <cell r="B14940" t="str">
            <v>CONSTRUÇÃO DE CAIXA COLETORA PARA REDE SECA DE ESGOTO EM ALVENARIA INCLUSIVE CHAPISCO, MASSA, LASTRO DE CONCRETO SIMPLES ( FCK &gt;= 15 MPA, CONTROLE "B" ) E TAMPA DE CONCRETO ARMADO ( FCK &gt;= 20 MPA, CONTROLE "B" ), COM REATERRO.</v>
          </cell>
          <cell r="C14940" t="str">
            <v>UN</v>
          </cell>
          <cell r="D14940">
            <v>726.61</v>
          </cell>
          <cell r="E14940">
            <v>776.99</v>
          </cell>
          <cell r="F14940" t="str">
            <v>COMPESA 2024.2</v>
          </cell>
        </row>
        <row r="14941">
          <cell r="A14941" t="str">
            <v>26.03.02U</v>
          </cell>
          <cell r="B14941" t="str">
            <v>CONSTRUÇÃO DE CAIXA COLETORA PARA REDE DE ESGOTO EM ALVENARIA INCLUSIVE CHAPISCO, MASSA, LASTRO DE CONCRETO SIMPLES ( FCK &gt;= 15 MPA, CONTROLE "B" ) E TAMPA DE CONCRETO ARMADO  ( FCK &gt;= 20 MPA, CONTROLE "B" ), COM REATERRO.</v>
          </cell>
          <cell r="C14941" t="str">
            <v>UN</v>
          </cell>
          <cell r="D14941">
            <v>873.69</v>
          </cell>
          <cell r="E14941">
            <v>927.94</v>
          </cell>
          <cell r="F14941" t="str">
            <v>COMPESA 2024.2</v>
          </cell>
        </row>
        <row r="14942">
          <cell r="A14942" t="str">
            <v>26.04.03U</v>
          </cell>
          <cell r="B14942"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4942" t="str">
            <v>UN</v>
          </cell>
          <cell r="D14942">
            <v>804.73</v>
          </cell>
          <cell r="E14942">
            <v>850.23</v>
          </cell>
          <cell r="F14942" t="str">
            <v>COMPESA 2024.2</v>
          </cell>
        </row>
        <row r="14943">
          <cell r="A14943" t="str">
            <v>26.04.04U</v>
          </cell>
          <cell r="B14943" t="str">
            <v>CONSTRUÇÃO DE CAIXA DE PASSAGEM PARA ESGOTO EM ANÉIS DE CONCRETO ARMADO (FCK&gt;=40MPA), BANQUETA EM CONCRETO SIMPLES 1:3:5, COROAMENTO EM TIJOLOS E TAMPA DE CONCRETO ARMADO, DN 0,60 M E PROFUNDIDADE 1,00 M, EXCLUSIVE ESCAVAÇÃO E REATERRO  - CONFORME PADRÃO COMPESA.</v>
          </cell>
          <cell r="C14943" t="str">
            <v>UN</v>
          </cell>
          <cell r="D14943">
            <v>1150.46</v>
          </cell>
          <cell r="E14943">
            <v>1214.6300000000001</v>
          </cell>
          <cell r="F14943" t="str">
            <v>COMPESA 2024.2</v>
          </cell>
        </row>
        <row r="14944">
          <cell r="A14944" t="str">
            <v>26.05.13U</v>
          </cell>
          <cell r="B14944"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4944" t="str">
            <v>UN</v>
          </cell>
          <cell r="D14944">
            <v>3773.66</v>
          </cell>
          <cell r="E14944">
            <v>3992.31</v>
          </cell>
          <cell r="F14944" t="str">
            <v>COMPESA 2024.2</v>
          </cell>
        </row>
        <row r="14945">
          <cell r="A14945" t="str">
            <v>26.05.14U</v>
          </cell>
          <cell r="B14945"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4945" t="str">
            <v>UN</v>
          </cell>
          <cell r="D14945">
            <v>4507.3</v>
          </cell>
          <cell r="E14945">
            <v>4770.3500000000004</v>
          </cell>
          <cell r="F14945" t="str">
            <v>COMPESA 2024.2</v>
          </cell>
        </row>
        <row r="14946">
          <cell r="A14946" t="str">
            <v>26.05.15U</v>
          </cell>
          <cell r="B14946"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4946" t="str">
            <v>UN</v>
          </cell>
          <cell r="D14946">
            <v>4910.1000000000004</v>
          </cell>
          <cell r="E14946">
            <v>5198.2299999999996</v>
          </cell>
          <cell r="F14946" t="str">
            <v>COMPESA 2024.2</v>
          </cell>
        </row>
        <row r="14947">
          <cell r="A14947" t="str">
            <v>26.05.16U</v>
          </cell>
          <cell r="B14947"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4947" t="str">
            <v>UN</v>
          </cell>
          <cell r="D14947">
            <v>6076.57</v>
          </cell>
          <cell r="E14947">
            <v>6435.78</v>
          </cell>
          <cell r="F14947" t="str">
            <v>COMPESA 2024.2</v>
          </cell>
        </row>
        <row r="14948">
          <cell r="A14948" t="str">
            <v>26.05.17U</v>
          </cell>
          <cell r="B14948"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4948" t="str">
            <v>UN</v>
          </cell>
          <cell r="D14948">
            <v>6537.35</v>
          </cell>
          <cell r="E14948">
            <v>6925.85</v>
          </cell>
          <cell r="F14948" t="str">
            <v>COMPESA 2024.2</v>
          </cell>
        </row>
        <row r="14949">
          <cell r="A14949" t="str">
            <v>26.05.18U</v>
          </cell>
          <cell r="B14949"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4949" t="str">
            <v>UN</v>
          </cell>
          <cell r="D14949">
            <v>7188.83</v>
          </cell>
          <cell r="E14949">
            <v>7617.48</v>
          </cell>
          <cell r="F14949" t="str">
            <v>COMPESA 2024.2</v>
          </cell>
        </row>
        <row r="14950">
          <cell r="A14950" t="str">
            <v>26.05.19U</v>
          </cell>
          <cell r="B14950"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4950" t="str">
            <v>UN</v>
          </cell>
          <cell r="D14950">
            <v>8411.49</v>
          </cell>
          <cell r="E14950">
            <v>8914.06</v>
          </cell>
          <cell r="F14950" t="str">
            <v>COMPESA 2024.2</v>
          </cell>
        </row>
        <row r="14951">
          <cell r="A14951" t="str">
            <v>26.05.20U</v>
          </cell>
          <cell r="B14951"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4951" t="str">
            <v>UN</v>
          </cell>
          <cell r="D14951">
            <v>9135.2999999999993</v>
          </cell>
          <cell r="E14951">
            <v>9682.69</v>
          </cell>
          <cell r="F14951" t="str">
            <v>COMPESA 2024.2</v>
          </cell>
        </row>
        <row r="14952">
          <cell r="A14952" t="str">
            <v>26.05.21U</v>
          </cell>
          <cell r="B14952"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4952" t="str">
            <v>UN</v>
          </cell>
          <cell r="D14952">
            <v>9880.36</v>
          </cell>
          <cell r="E14952">
            <v>10474.040000000001</v>
          </cell>
          <cell r="F14952" t="str">
            <v>COMPESA 2024.2</v>
          </cell>
        </row>
        <row r="14953">
          <cell r="A14953" t="str">
            <v>26.05.22U</v>
          </cell>
          <cell r="B14953"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4953" t="str">
            <v>UN</v>
          </cell>
          <cell r="D14953">
            <v>10341.370000000001</v>
          </cell>
          <cell r="E14953">
            <v>10964.15</v>
          </cell>
          <cell r="F14953" t="str">
            <v>COMPESA 2024.2</v>
          </cell>
        </row>
        <row r="14954">
          <cell r="A14954" t="str">
            <v>26.05.23U</v>
          </cell>
          <cell r="B14954" t="str">
            <v>CAIXA DE PROTEÇÃO PARA VÁLVULA BORBOLETA - TIPO 01B - EM ESTRUTURA DE CONCRETO, PARA TUBULAÇÃO DN 50 A 100 MM, DIMENSÕES EXTERNAS 1,60X1,20X1,80 M (COMP X LARG X ALT), INCLUSIVE DRENO DE BRITA E ESCADA DE INSPEÇÃO, EXCLUSIVE ESCAVAÇÃO, REATERRO E TAMPÃO.</v>
          </cell>
          <cell r="C14954" t="str">
            <v>UN</v>
          </cell>
          <cell r="D14954">
            <v>5072.37</v>
          </cell>
          <cell r="E14954">
            <v>5343.69</v>
          </cell>
          <cell r="F14954" t="str">
            <v>COMPESA 2024.2</v>
          </cell>
        </row>
        <row r="14955">
          <cell r="A14955" t="str">
            <v>26.05.24U</v>
          </cell>
          <cell r="B14955" t="str">
            <v>CAIXA DE PROTEÇÃO PARA VÁLVULA BORBOLETA - TIPO 02B - EM ESTRUTURA DE CONCRETO, PARA TUBULAÇÃO DN 150 A 200 MM, DIMENSÕES EXTERNAS 1,75X1,40X1,90 M (COMP X LARG X ALT), INCLUSIVE DRENO DE BRITA E ESCADA DE INSPEÇÃO, EXCLUSIVE ESCAVAÇÃO, REATERRO E TAMPÃO.</v>
          </cell>
          <cell r="C14955" t="str">
            <v>UN</v>
          </cell>
          <cell r="D14955">
            <v>6187.68</v>
          </cell>
          <cell r="E14955">
            <v>6520.48</v>
          </cell>
          <cell r="F14955" t="str">
            <v>COMPESA 2024.2</v>
          </cell>
        </row>
        <row r="14956">
          <cell r="A14956" t="str">
            <v>26.05.25U</v>
          </cell>
          <cell r="B14956" t="str">
            <v>CAIXA DE PROTEÇÃO PARA VÁLVULA BORBOLETA - TIPO 03B - EM ESTRUTURA DE CONCRETO, PARA TUBULAÇÃO DN 250 A 300 MM, DIMENSÕES EXTERNAS 1,90X1,40X2,00 M (COMP X LARG X ALT), INCLUSIVE DRENO DE BRITA E ESCADA DE INSPEÇÃO, EXCLUSIVE ESCAVAÇÃO, REATERRO E TAMPÃO.</v>
          </cell>
          <cell r="C14956" t="str">
            <v>UN</v>
          </cell>
          <cell r="D14956">
            <v>6839.51</v>
          </cell>
          <cell r="E14956">
            <v>7208.57</v>
          </cell>
          <cell r="F14956" t="str">
            <v>COMPESA 2024.2</v>
          </cell>
        </row>
        <row r="14957">
          <cell r="A14957" t="str">
            <v>26.05.26U</v>
          </cell>
          <cell r="B14957" t="str">
            <v>CAIXA DE PROTEÇÃO PARA VÁLVULA BORBOLETA - TIPO 04B - EM ESTRUTURA DE CONCRETO, PARA TUBULAÇÃO DN 350 A 400 MM, DIMENSÕES EXTERNAS 2,50X1,40X2,10 M (COMP X LARG X ALT), INCLUSIVE DRENO DE BRITA E ESCADA DE INSPEÇÃO, EXCLUSIVE ESCAVAÇÃO, REATERRO E TAMPÃO.</v>
          </cell>
          <cell r="C14957" t="str">
            <v>UN</v>
          </cell>
          <cell r="D14957">
            <v>8667.9699999999993</v>
          </cell>
          <cell r="E14957">
            <v>9138.93</v>
          </cell>
          <cell r="F14957" t="str">
            <v>COMPESA 2024.2</v>
          </cell>
        </row>
        <row r="14958">
          <cell r="A14958" t="str">
            <v>26.05.27U</v>
          </cell>
          <cell r="B14958" t="str">
            <v>CAIXA DE PROTEÇÃO PARA VÁLVULA BORBOLETA - TIPO 05B - EM ESTRUTURA DE CONCRETO, PARA TUBULAÇÃO DN 450 A 500 MM, DIMENSÕES EXTERNAS 2,60X1,40X2,25 M (COMP X LARG X ALT), INCLUSIVE DRENO DE BRITA E ESCADA DE INSPEÇÃO, EXCLUSIVE ESCAVAÇÃO, REATERRO E TAMPÃO.</v>
          </cell>
          <cell r="C14958" t="str">
            <v>UN</v>
          </cell>
          <cell r="D14958">
            <v>9458.61</v>
          </cell>
          <cell r="E14958">
            <v>9973.83</v>
          </cell>
          <cell r="F14958" t="str">
            <v>COMPESA 2024.2</v>
          </cell>
        </row>
        <row r="14959">
          <cell r="A14959" t="str">
            <v>26.05.28U</v>
          </cell>
          <cell r="B14959" t="str">
            <v>CAIXA DE PROTEÇÃO PARA VÁLVULA BORBOLETA - TIPO 06B - EM ESTRUTURA DE CONCRETO, PARA TUBULAÇÃO DN 600 MM, DIMENSÕES EXTERNAS 2,85X1,40X2,35 M (COMP X LARG X ALT), INCLUSIVE DRENO DE BRITA E ESCADA DE INSPEÇÃO, EXCLUSIVE ESCAVAÇÃO, REATERRO E TAMPÃO.</v>
          </cell>
          <cell r="C14959" t="str">
            <v>UN</v>
          </cell>
          <cell r="D14959">
            <v>10530.24</v>
          </cell>
          <cell r="E14959">
            <v>11104.92</v>
          </cell>
          <cell r="F14959" t="str">
            <v>COMPESA 2024.2</v>
          </cell>
        </row>
        <row r="14960">
          <cell r="A14960" t="str">
            <v>26.05.29U</v>
          </cell>
          <cell r="B14960" t="str">
            <v>CAIXA DE PROTEÇÃO PARA VÁLVULA BORBOLETA - TIPO 07B - EM ESTRUTURA DE CONCRETO, PARA TUBULAÇÃO DN 700 MM, DIMENSÕES EXTERNAS 3,10X1,60X2,45 M (COMP X LARG X ALT), INCLUSIVE DRENO DE BRITA E ESCADA DE INSPEÇÃO, EXCLUSIVE ESCAVAÇÃO, REATERRO E TAMPÃO.</v>
          </cell>
          <cell r="C14960" t="str">
            <v>UN</v>
          </cell>
          <cell r="D14960">
            <v>12437.13</v>
          </cell>
          <cell r="E14960">
            <v>13116.97</v>
          </cell>
          <cell r="F14960" t="str">
            <v>COMPESA 2024.2</v>
          </cell>
        </row>
        <row r="14961">
          <cell r="A14961" t="str">
            <v>26.05.30U</v>
          </cell>
          <cell r="B14961" t="str">
            <v>CAIXA DE PROTEÇÃO PARA VÁLVULA BORBOLETA - TIPO 08B - EM ESTRUTURA DE CONCRETO, PARA TUBULAÇÃO DN 800 MM, DIMENSÕES EXTERNAS 3,35X1,60X2,55 M (COMP X LARG X ALT), INCLUSIVE DRENO DE BRITA E ESCADA DE INSPEÇÃO, EXCLUSIVE ESCAVAÇÃO, REATERRO E TAMPÃO.</v>
          </cell>
          <cell r="C14961" t="str">
            <v>UN</v>
          </cell>
          <cell r="D14961">
            <v>13675.03</v>
          </cell>
          <cell r="E14961">
            <v>14422.95</v>
          </cell>
          <cell r="F14961" t="str">
            <v>COMPESA 2024.2</v>
          </cell>
        </row>
        <row r="14962">
          <cell r="A14962" t="str">
            <v>26.05.31U</v>
          </cell>
          <cell r="B14962" t="str">
            <v>CAIXA DE PROTEÇÃO PARA VÁLVULA BORBOLETA - TIPO 09B - EM ESTRUTURA DE CONCRETO, PARA TUBULAÇÃO DN 900 MM, DIMENSÕES EXTERNAS 3,60X1,60X2,65 M (COMP X LARG X ALT), INCLUSIVE DRENO DE BRITA E ESCADA DE INSPEÇÃO, EXCLUSIVE ESCAVAÇÃO, REATERRO E TAMPÃO.</v>
          </cell>
          <cell r="C14962" t="str">
            <v>UN</v>
          </cell>
          <cell r="D14962">
            <v>14927.38</v>
          </cell>
          <cell r="E14962">
            <v>15745.04</v>
          </cell>
          <cell r="F14962" t="str">
            <v>COMPESA 2024.2</v>
          </cell>
        </row>
        <row r="14963">
          <cell r="A14963" t="str">
            <v>26.05.32U</v>
          </cell>
          <cell r="B14963" t="str">
            <v>CAIXA DE PROTEÇÃO PARA VÁLVULA BORBOLETA - TIPO 10B - EM ESTRUTURA DE CONCRETO, PARA TUBULAÇÃO DN 1000 MM, DIMENSÕES EXTERNAS 3,70X1,60X2,75 M (COMP X LARG X ALT), INCLUSIVE DRENO DE BRITA E ESCADA DE INSPEÇÃO, EXCLUSIVE ESCAVAÇÃO, REATERRO E TAMPÃO.</v>
          </cell>
          <cell r="C14963" t="str">
            <v>UN</v>
          </cell>
          <cell r="D14963">
            <v>15739.85</v>
          </cell>
          <cell r="E14963">
            <v>16602.7</v>
          </cell>
          <cell r="F14963" t="str">
            <v>COMPESA 2024.2</v>
          </cell>
        </row>
        <row r="14964">
          <cell r="A14964" t="str">
            <v>26.06.25U</v>
          </cell>
          <cell r="B14964"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4964" t="str">
            <v>UN</v>
          </cell>
          <cell r="D14964">
            <v>3361.35</v>
          </cell>
          <cell r="E14964">
            <v>3554.43</v>
          </cell>
          <cell r="F14964" t="str">
            <v>COMPESA 2024.2</v>
          </cell>
        </row>
        <row r="14965">
          <cell r="A14965" t="str">
            <v>26.06.26U</v>
          </cell>
          <cell r="B14965"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4965" t="str">
            <v>UN</v>
          </cell>
          <cell r="D14965">
            <v>3639.55</v>
          </cell>
          <cell r="E14965">
            <v>3849.93</v>
          </cell>
          <cell r="F14965" t="str">
            <v>COMPESA 2024.2</v>
          </cell>
        </row>
        <row r="14966">
          <cell r="A14966" t="str">
            <v>26.06.27U</v>
          </cell>
          <cell r="B14966"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4966" t="str">
            <v>UN</v>
          </cell>
          <cell r="D14966">
            <v>4159.33</v>
          </cell>
          <cell r="E14966">
            <v>4402.3599999999997</v>
          </cell>
          <cell r="F14966" t="str">
            <v>COMPESA 2024.2</v>
          </cell>
        </row>
        <row r="14967">
          <cell r="A14967" t="str">
            <v>26.06.28U</v>
          </cell>
          <cell r="B14967"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4967" t="str">
            <v>UN</v>
          </cell>
          <cell r="D14967">
            <v>5355.6</v>
          </cell>
          <cell r="E14967">
            <v>5671.61</v>
          </cell>
          <cell r="F14967" t="str">
            <v>COMPESA 2024.2</v>
          </cell>
        </row>
        <row r="14968">
          <cell r="A14968" t="str">
            <v>26.06.29U</v>
          </cell>
          <cell r="B14968"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4968" t="str">
            <v>UN</v>
          </cell>
          <cell r="D14968">
            <v>6343.14</v>
          </cell>
          <cell r="E14968">
            <v>6720.87</v>
          </cell>
          <cell r="F14968" t="str">
            <v>COMPESA 2024.2</v>
          </cell>
        </row>
        <row r="14969">
          <cell r="A14969" t="str">
            <v>26.06.30U</v>
          </cell>
          <cell r="B14969"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4969" t="str">
            <v>UN</v>
          </cell>
          <cell r="D14969">
            <v>7492.69</v>
          </cell>
          <cell r="E14969">
            <v>7943.25</v>
          </cell>
          <cell r="F14969" t="str">
            <v>COMPESA 2024.2</v>
          </cell>
        </row>
        <row r="14970">
          <cell r="A14970" t="str">
            <v>26.06.31U</v>
          </cell>
          <cell r="B14970" t="str">
            <v>CAIXA DE PROTEÇÃO PARA VENTOSA - TIPO 01B - EM ESTRUTURA DE CONCRETO, PARA TUBULAÇÃO DN 50 A 100 MM, DIMENSÕES EXTERNAS 1,50X1,20X1,60 M (COMP X LARG X ALT), INCLUSIVE DRENO DE BRITA E ESCADA DE INSPEÇÃO, EXCLUSIVE ESCAVAÇÃO, REATERRO E TAMPÃO.</v>
          </cell>
          <cell r="C14970" t="str">
            <v>UN</v>
          </cell>
          <cell r="D14970">
            <v>4410.51</v>
          </cell>
          <cell r="E14970">
            <v>4644.32</v>
          </cell>
          <cell r="F14970" t="str">
            <v>COMPESA 2024.2</v>
          </cell>
        </row>
        <row r="14971">
          <cell r="A14971" t="str">
            <v>26.06.32U</v>
          </cell>
          <cell r="B14971" t="str">
            <v>CAIXA DE PROTEÇÃO PARA VENTOSA - TIPO 02B - EM ESTRUTURA DE CONCRETO, PARA TUBULAÇÃO DN 150 A 200 MM, DIMENSÕES EXTERNAS 1,60X1,20X1,70 M (COMP X LARG X ALT), INCLUSIVE DRENO DE BRITA E ESCADA DE INSPEÇÃO, EXCLUSIVE ESCAVAÇÃO, REATERRO E TAMPÃO.</v>
          </cell>
          <cell r="C14971" t="str">
            <v>UN</v>
          </cell>
          <cell r="D14971">
            <v>4866.53</v>
          </cell>
          <cell r="E14971">
            <v>5125.42</v>
          </cell>
          <cell r="F14971" t="str">
            <v>COMPESA 2024.2</v>
          </cell>
        </row>
        <row r="14972">
          <cell r="A14972" t="str">
            <v>26.06.33U</v>
          </cell>
          <cell r="B14972" t="str">
            <v>CAIXA DE PROTEÇÃO PARA VENTOSA - TIPO 03B - EM ESTRUTURA DE CONCRETO, PARA TUBULAÇÃO DN 250 A 400 MM, DIMENSÕES EXTERNAS 1,75x1,20X1,90 M (COMP X LARG X ALT), INCLUSIVE DRENO DE BRITA E ESCADA DE INSPEÇÃO, EXCLUSIVE ESCAVAÇÃO, REATERRO E TAMPÃO.</v>
          </cell>
          <cell r="C14972" t="str">
            <v>UN</v>
          </cell>
          <cell r="D14972">
            <v>5704.86</v>
          </cell>
          <cell r="E14972">
            <v>6009.96</v>
          </cell>
          <cell r="F14972" t="str">
            <v>COMPESA 2024.2</v>
          </cell>
        </row>
        <row r="14973">
          <cell r="A14973" t="str">
            <v>26.06.34U</v>
          </cell>
          <cell r="B14973" t="str">
            <v>CAIXA DE PROTEÇÃO PARA VENTOSA - TIPO 04B - EM ESTRUTURA DE CONCRETO, PARA TUBULAÇÃO DN 450 A 600 MM, DIMENSÕES EXTERNAS 2,05x1,40X2,10 M (COMP X LARG X ALT), INCLUSIVE DRENO DE BRITA E ESCADA DE INSPEÇÃO, EXCLUSIVE ESCAVAÇÃO, REATERRO E TAMPÃO.</v>
          </cell>
          <cell r="C14973" t="str">
            <v>UN</v>
          </cell>
          <cell r="D14973">
            <v>7567.7</v>
          </cell>
          <cell r="E14973">
            <v>7975.51</v>
          </cell>
          <cell r="F14973" t="str">
            <v>COMPESA 2024.2</v>
          </cell>
        </row>
        <row r="14974">
          <cell r="A14974" t="str">
            <v>26.06.35U</v>
          </cell>
          <cell r="B14974" t="str">
            <v>CAIXA DE PROTEÇÃO PARA VENTOSA - TIPO 05B - EM ESTRUTURA DE CONCRETO, PARA TUBULAÇÃO DN 700 A 800 MM, DIMENSÕES EXTERNAS 2,30x1,40X2,40 M (COMP X LARG X ALT), INCLUSIVE DRENO DE BRITA E ESCADA DE INSPEÇÃO, EXCLUSIVE ESCAVAÇÃO, REATERRO E TAMPÃO.</v>
          </cell>
          <cell r="C14974" t="str">
            <v>UN</v>
          </cell>
          <cell r="D14974">
            <v>9214.77</v>
          </cell>
          <cell r="E14974">
            <v>9713.7999999999993</v>
          </cell>
          <cell r="F14974" t="str">
            <v>COMPESA 2024.2</v>
          </cell>
        </row>
        <row r="14975">
          <cell r="A14975" t="str">
            <v>26.06.36U</v>
          </cell>
          <cell r="B14975" t="str">
            <v>CAIXA DE PROTEÇÃO PARA VENTOSA - TIPO 06B - EM ESTRUTURA DE CONCRETO, PARA TUBULAÇÃO DN 900 A 1000 MM, DIMENSÕES EXTERNAS 2,50x1,40X2,80 M (COMP X LARG X ALT), INCLUSIVE DRENO DE BRITA E ESCADA DE INSPEÇÃO, EXCLUSIVE ESCAVAÇÃO, REATERRO E TAMPÃO.</v>
          </cell>
          <cell r="C14975" t="str">
            <v>UN</v>
          </cell>
          <cell r="D14975">
            <v>11167.44</v>
          </cell>
          <cell r="E14975">
            <v>11775.61</v>
          </cell>
          <cell r="F14975" t="str">
            <v>COMPESA 2024.2</v>
          </cell>
        </row>
        <row r="14976">
          <cell r="A14976" t="str">
            <v>26.07.33U</v>
          </cell>
          <cell r="B14976"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4976" t="str">
            <v>UN</v>
          </cell>
          <cell r="D14976">
            <v>4438.3599999999997</v>
          </cell>
          <cell r="E14976">
            <v>4697.63</v>
          </cell>
          <cell r="F14976" t="str">
            <v>COMPESA 2024.2</v>
          </cell>
        </row>
        <row r="14977">
          <cell r="A14977" t="str">
            <v>26.07.34U</v>
          </cell>
          <cell r="B14977"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4977" t="str">
            <v>UN</v>
          </cell>
          <cell r="D14977">
            <v>4861.99</v>
          </cell>
          <cell r="E14977">
            <v>5147.45</v>
          </cell>
          <cell r="F14977" t="str">
            <v>COMPESA 2024.2</v>
          </cell>
        </row>
        <row r="14978">
          <cell r="A14978" t="str">
            <v>26.07.35U</v>
          </cell>
          <cell r="B14978"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4978" t="str">
            <v>UN</v>
          </cell>
          <cell r="D14978">
            <v>6123.17</v>
          </cell>
          <cell r="E14978">
            <v>6487.1</v>
          </cell>
          <cell r="F14978" t="str">
            <v>COMPESA 2024.2</v>
          </cell>
        </row>
        <row r="14979">
          <cell r="A14979" t="str">
            <v>26.07.36U</v>
          </cell>
          <cell r="B14979"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4979" t="str">
            <v>UN</v>
          </cell>
          <cell r="D14979">
            <v>6788.55</v>
          </cell>
          <cell r="E14979">
            <v>7194.54</v>
          </cell>
          <cell r="F14979" t="str">
            <v>COMPESA 2024.2</v>
          </cell>
        </row>
        <row r="14980">
          <cell r="A14980" t="str">
            <v>26.07.37U</v>
          </cell>
          <cell r="B14980"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4980" t="str">
            <v>UN</v>
          </cell>
          <cell r="D14980">
            <v>7907.86</v>
          </cell>
          <cell r="E14980">
            <v>8384.08</v>
          </cell>
          <cell r="F14980" t="str">
            <v>COMPESA 2024.2</v>
          </cell>
        </row>
        <row r="14981">
          <cell r="A14981" t="str">
            <v>26.07.38U</v>
          </cell>
          <cell r="B14981"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4981" t="str">
            <v>UN</v>
          </cell>
          <cell r="D14981">
            <v>9138.7999999999993</v>
          </cell>
          <cell r="E14981">
            <v>9691.7900000000009</v>
          </cell>
          <cell r="F14981" t="str">
            <v>COMPESA 2024.2</v>
          </cell>
        </row>
        <row r="14982">
          <cell r="A14982" t="str">
            <v>26.07.39U</v>
          </cell>
          <cell r="B14982" t="str">
            <v>CAIXA DE PROTEÇÃO PARA DESCARGA - TIPO 01B -EM ESTRUTURA DE CONCRETO, PARA TUBULAÇÃO DN 50 A 100 MM, DIMENSÕES EXTERNAS 1,60X1,45X1,95 M (COMP X LARG X ALT), INCLUSIVE DRENO DE BRITA E ESCADA DE INSPEÇÃO, EXCLUSIVE ESCAVAÇÃO, REATERRO E TAMPÃO.</v>
          </cell>
          <cell r="C14982" t="str">
            <v>UN</v>
          </cell>
          <cell r="D14982">
            <v>6063.72</v>
          </cell>
          <cell r="E14982">
            <v>6390.47</v>
          </cell>
          <cell r="F14982" t="str">
            <v>COMPESA 2024.2</v>
          </cell>
        </row>
        <row r="14983">
          <cell r="A14983" t="str">
            <v>26.07.40U</v>
          </cell>
          <cell r="B14983" t="str">
            <v>CAIXA DE PROTEÇÃO PARA DESCARGA - TIPO 02B - EM ESTRUTURA DE CONCRETO, PARA TUBULAÇÃO DN 150 A 200 MM, DIMENSÕES EXTERNAS 1,60X1,60X2,05 M (COMP X LARG X ALT), INCLUSIVE DRENO DE BRITA E ESCADA DE INSPEÇÃO, EXCLUSIVE ESCAVAÇÃO, REATERRO E TAMPÃO.</v>
          </cell>
          <cell r="C14983" t="str">
            <v>UN</v>
          </cell>
          <cell r="D14983">
            <v>6731.34</v>
          </cell>
          <cell r="E14983">
            <v>7094.97</v>
          </cell>
          <cell r="F14983" t="str">
            <v>COMPESA 2024.2</v>
          </cell>
        </row>
        <row r="14984">
          <cell r="A14984" t="str">
            <v>26.07.41U</v>
          </cell>
          <cell r="B14984" t="str">
            <v>CAIXA DE PROTEÇÃO PARA DESCARGA - TIPO 03B - EM ESTRUTURA DE CONCRETO, PARA TUBULAÇÃO DN 250 A 400 MM, DIMENSÕES EXTERNAS 1,90X1,70X2,35 M (COMP X LARG X ALT), INCLUSIVE DRENO DE BRITA E ESCADA DE INSPEÇÃO, EXCLUSIVE ESCAVAÇÃO, REATERRO E TAMPÃO.</v>
          </cell>
          <cell r="C14984" t="str">
            <v>UN</v>
          </cell>
          <cell r="D14984">
            <v>8759.83</v>
          </cell>
          <cell r="E14984">
            <v>9236.59</v>
          </cell>
          <cell r="F14984" t="str">
            <v>COMPESA 2024.2</v>
          </cell>
        </row>
        <row r="14985">
          <cell r="A14985" t="str">
            <v>26.07.42U</v>
          </cell>
          <cell r="B14985" t="str">
            <v>CAIXA DE PROTEÇÃO PARA DESCARGA - TIPO 04B - EM ESTRUTURA DE CONCRETO, PARA TUBULAÇÃO DN 450 A 600 MM, DIMENSÕES EXTERNAS 2,05X1,70X2,55 M (COMP X LARG X ALT), INCLUSIVE DRENO DE BRITA E ESCADA DE INSPEÇÃO, EXCLUSIVE ESCAVAÇÃO, REATERRO E TAMPÃO.</v>
          </cell>
          <cell r="C14985" t="str">
            <v>UN</v>
          </cell>
          <cell r="D14985">
            <v>9885.8700000000008</v>
          </cell>
          <cell r="E14985">
            <v>10425.02</v>
          </cell>
          <cell r="F14985" t="str">
            <v>COMPESA 2024.2</v>
          </cell>
        </row>
        <row r="14986">
          <cell r="A14986" t="str">
            <v>26.07.43U</v>
          </cell>
          <cell r="B14986" t="str">
            <v>CAIXA DE PROTEÇÃO PARA DESCARGA - TIPO 05B - EM ESTRUTURA DE CONCRETO, PARA TUBULAÇÃO DN 700 A 800 MM, DIMENSÕES EXTERNAS 2,30X1,70X2,85 M (COMP X LARG X ALT), INCLUSIVE DRENO DE BRITA E ESCADA DE INSPEÇÃO, EXCLUSIVE ESCAVAÇÃO, REATERRO E TAMPÃO.</v>
          </cell>
          <cell r="C14986" t="str">
            <v>UN</v>
          </cell>
          <cell r="D14986">
            <v>11756.98</v>
          </cell>
          <cell r="E14986">
            <v>12400.23</v>
          </cell>
          <cell r="F14986" t="str">
            <v>COMPESA 2024.2</v>
          </cell>
        </row>
        <row r="14987">
          <cell r="A14987" t="str">
            <v>26.07.44U</v>
          </cell>
          <cell r="B14987" t="str">
            <v>CAIXA DE PROTEÇÃO PARA DESCARGA - TIPO 06B - EM ESTRUTURA DE CONCRETO, PARA TUBULAÇÃO DN 900 A 1000 MM, DIMENSÕES EXTERNAS 2,50X1,80X3,1 M (COMP X LARG X ALT), INCLUSIVE DRENO DE BRITA E ESCADA DE INSPEÇÃO, EXCLUSIVE ESCAVAÇÃO, REATERRO E TAMPÃO.</v>
          </cell>
          <cell r="C14987" t="str">
            <v>UN</v>
          </cell>
          <cell r="D14987">
            <v>12583.37</v>
          </cell>
          <cell r="E14987">
            <v>13249.65</v>
          </cell>
          <cell r="F14987" t="str">
            <v>COMPESA 2024.2</v>
          </cell>
        </row>
        <row r="14988">
          <cell r="A14988" t="str">
            <v>26.08.01U</v>
          </cell>
          <cell r="B14988"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4988" t="str">
            <v>UN</v>
          </cell>
          <cell r="D14988">
            <v>6985.7</v>
          </cell>
          <cell r="E14988">
            <v>7410.35</v>
          </cell>
          <cell r="F14988" t="str">
            <v>COMPESA 2024.2</v>
          </cell>
        </row>
        <row r="14989">
          <cell r="A14989" t="str">
            <v>26.08.02U</v>
          </cell>
          <cell r="B14989"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4989" t="str">
            <v>UN</v>
          </cell>
          <cell r="D14989">
            <v>8285.33</v>
          </cell>
          <cell r="E14989">
            <v>8787.36</v>
          </cell>
          <cell r="F14989" t="str">
            <v>COMPESA 2024.2</v>
          </cell>
        </row>
        <row r="14990">
          <cell r="A14990" t="str">
            <v>26.08.03U</v>
          </cell>
          <cell r="B14990"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4990" t="str">
            <v>UN</v>
          </cell>
          <cell r="D14990">
            <v>12024.79</v>
          </cell>
          <cell r="E14990">
            <v>12725.8</v>
          </cell>
          <cell r="F14990" t="str">
            <v>COMPESA 2024.2</v>
          </cell>
        </row>
        <row r="14991">
          <cell r="A14991" t="str">
            <v>26.08.04U</v>
          </cell>
          <cell r="B14991"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4991" t="str">
            <v>UN</v>
          </cell>
          <cell r="D14991">
            <v>12288.79</v>
          </cell>
          <cell r="E14991">
            <v>13004.77</v>
          </cell>
          <cell r="F14991" t="str">
            <v>COMPESA 2024.2</v>
          </cell>
        </row>
        <row r="14992">
          <cell r="A14992" t="str">
            <v>26.08.05U</v>
          </cell>
          <cell r="B14992"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4992" t="str">
            <v>UN</v>
          </cell>
          <cell r="D14992">
            <v>12560.98</v>
          </cell>
          <cell r="E14992">
            <v>13292.38</v>
          </cell>
          <cell r="F14992" t="str">
            <v>COMPESA 2024.2</v>
          </cell>
        </row>
        <row r="14993">
          <cell r="A14993" t="str">
            <v>26.08.06U</v>
          </cell>
          <cell r="B14993"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4993" t="str">
            <v>UN</v>
          </cell>
          <cell r="D14993">
            <v>12826.62</v>
          </cell>
          <cell r="E14993">
            <v>13573.07</v>
          </cell>
          <cell r="F14993" t="str">
            <v>COMPESA 2024.2</v>
          </cell>
        </row>
        <row r="14994">
          <cell r="A14994" t="str">
            <v>26.08.07U</v>
          </cell>
          <cell r="B14994"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4994" t="str">
            <v>UN</v>
          </cell>
          <cell r="D14994">
            <v>13092.95</v>
          </cell>
          <cell r="E14994">
            <v>13854.44</v>
          </cell>
          <cell r="F14994" t="str">
            <v>COMPESA 2024.2</v>
          </cell>
        </row>
        <row r="14995">
          <cell r="A14995" t="str">
            <v>26.08.08U</v>
          </cell>
          <cell r="B14995"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4995" t="str">
            <v>UN</v>
          </cell>
          <cell r="D14995">
            <v>13360.05</v>
          </cell>
          <cell r="E14995">
            <v>14136.56</v>
          </cell>
          <cell r="F14995" t="str">
            <v>COMPESA 2024.2</v>
          </cell>
        </row>
        <row r="14996">
          <cell r="A14996" t="str">
            <v>26.08.09U</v>
          </cell>
          <cell r="B14996"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4996" t="str">
            <v>UN</v>
          </cell>
          <cell r="D14996">
            <v>13627.96</v>
          </cell>
          <cell r="E14996">
            <v>14419.56</v>
          </cell>
          <cell r="F14996" t="str">
            <v>COMPESA 2024.2</v>
          </cell>
        </row>
        <row r="14997">
          <cell r="A14997" t="str">
            <v>26.08.10U</v>
          </cell>
          <cell r="B14997"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4997" t="str">
            <v>UN</v>
          </cell>
          <cell r="D14997">
            <v>13896.59</v>
          </cell>
          <cell r="E14997">
            <v>14703.27</v>
          </cell>
          <cell r="F14997" t="str">
            <v>COMPESA 2024.2</v>
          </cell>
        </row>
        <row r="14998">
          <cell r="A14998" t="str">
            <v>26.08.11U</v>
          </cell>
          <cell r="B14998" t="str">
            <v>CAIXA DE PROTEÇÃO PARA MEDIDOR DE VAZÃO - TIPO 01B - EM ESTRUTURA DE CONCRETO, PARA TUBULAÇÃO DN 50 A 200 MM, DIMENSÕES EXTERNAS 2,00X2,90X2,30 M (COMP X LARG X ALT), INCLUSIVE DRENO DE BRITA E ESCADA DE INSPEÇÃO, EXCLUSIVE ESCAVAÇÃO, REATERRO E TAMPÃO.</v>
          </cell>
          <cell r="C14998" t="str">
            <v>UN</v>
          </cell>
          <cell r="D14998">
            <v>13353.12</v>
          </cell>
          <cell r="E14998">
            <v>14043.81</v>
          </cell>
          <cell r="F14998" t="str">
            <v>COMPESA 2024.2</v>
          </cell>
        </row>
        <row r="14999">
          <cell r="A14999" t="str">
            <v>26.08.12U</v>
          </cell>
          <cell r="B14999" t="str">
            <v>CAIXA DE PROTEÇÃO PARA MEDIDOR DE VAZÃO - TIPO 02B - EM ESTRUTURA DE CONCRETO, PARA TUBULAÇÃO DN 250 A 450 MM, DIMENSÕES EXTERNAS 2,40X2,90X2,30 M (COMP X LARG X ALT), INCLUSIVE DRENO DE BRITA E ESCADA DE INSPEÇÃO, EXCLUSIVE ESCAVAÇÃO, REATERRO E TAMPÃO.</v>
          </cell>
          <cell r="C14999" t="str">
            <v>UN</v>
          </cell>
          <cell r="D14999">
            <v>14961.4</v>
          </cell>
          <cell r="E14999">
            <v>15732.95</v>
          </cell>
          <cell r="F14999" t="str">
            <v>COMPESA 2024.2</v>
          </cell>
        </row>
        <row r="15000">
          <cell r="A15000" t="str">
            <v>26.08.13U</v>
          </cell>
          <cell r="B15000" t="str">
            <v>CAIXA DE PROTEÇÃO PARA MEDIDOR DE VAZÃO - TIPO 03B - EM ESTRUTURA DE CONCRETO, PARA TUBULAÇÃO DN 500 MM, DIMENSÕES EXTERNAS 2,90X3,30X2,30 M (COMP X LARG X ALT), INCLUSIVE DRENO DE BRITA E ESCADA DE INSPEÇÃO, EXCLUSIVE ESCAVAÇÃO, REATERRO E TAMPÃO.</v>
          </cell>
          <cell r="C15000" t="str">
            <v>UN</v>
          </cell>
          <cell r="D15000">
            <v>20074.75</v>
          </cell>
          <cell r="E15000">
            <v>21028</v>
          </cell>
          <cell r="F15000" t="str">
            <v>COMPESA 2024.2</v>
          </cell>
        </row>
        <row r="15001">
          <cell r="A15001" t="str">
            <v>26.08.14U</v>
          </cell>
          <cell r="B15001" t="str">
            <v>CAIXA DE PROTEÇÃO PARA MEDIDOR DE VAZÃO - TIPO 04B - EM ESTRUTURA DE CONCRETO, PARA TUBULAÇÃO DN 600 MM, DIMENSÕES EXTERNAS 2,90X3,40X2,30 M (COMP X LARG X ALT), INCLUSIVE DRENO DE BRITA E ESCADA DE INSPEÇÃO, EXCLUSIVE ESCAVAÇÃO, REATERRO E TAMPÃO.</v>
          </cell>
          <cell r="C15001" t="str">
            <v>UN</v>
          </cell>
          <cell r="D15001">
            <v>20516.36</v>
          </cell>
          <cell r="E15001">
            <v>21489.85</v>
          </cell>
          <cell r="F15001" t="str">
            <v>COMPESA 2024.2</v>
          </cell>
        </row>
        <row r="15002">
          <cell r="A15002" t="str">
            <v>26.08.15U</v>
          </cell>
          <cell r="B15002" t="str">
            <v>CAIXA DE PROTEÇÃO PARA MEDIDOR DE VAZÃO - TIPO 05B - EM ESTRUTURA DE CONCRETO, PARA TUBULAÇÃO DN 700 MM, DIMENSÕES EXTERNAS 2,90X3,50X2,30 M (COMP X LARG X ALT), INCLUSIVE DRENO DE BRITA E ESCADA DE INSPEÇÃO, EXCLUSIVE ESCAVAÇÃO, REATERRO E TAMPÃO.</v>
          </cell>
          <cell r="C15002" t="str">
            <v>UN</v>
          </cell>
          <cell r="D15002">
            <v>20959.04</v>
          </cell>
          <cell r="E15002">
            <v>21952.799999999999</v>
          </cell>
          <cell r="F15002" t="str">
            <v>COMPESA 2024.2</v>
          </cell>
        </row>
        <row r="15003">
          <cell r="A15003" t="str">
            <v>26.08.16U</v>
          </cell>
          <cell r="B15003" t="str">
            <v>CAIXA DE PROTEÇÃO PARA MEDIDOR DE VAZÃO - TIPO 06B - EM ESTRUTURA DE CONCRETO, PARA TUBULAÇÃO DN 800 MM, DIMENSÕES EXTERNAS 2,90X3,60X2,30 M (COMP X LARG X ALT), INCLUSIVE DRENO DE BRITA E ESCADA DE INSPEÇÃO, EXCLUSIVE ESCAVAÇÃO, REATERRO E TAMPÃO.</v>
          </cell>
          <cell r="C15003" t="str">
            <v>UN</v>
          </cell>
          <cell r="D15003">
            <v>21402.720000000001</v>
          </cell>
          <cell r="E15003">
            <v>22416.77</v>
          </cell>
          <cell r="F15003" t="str">
            <v>COMPESA 2024.2</v>
          </cell>
        </row>
        <row r="15004">
          <cell r="A15004" t="str">
            <v>26.08.17U</v>
          </cell>
          <cell r="B15004" t="str">
            <v>CAIXA DE PROTEÇÃO PARA MEDIDOR DE VAZÃO - TIPO 07B - EM ESTRUTURA DE CONCRETO, PARA TUBULAÇÃO DN 900 MM, DIMENSÕES EXTERNAS 2,90X3,90X2,30 M (COMP X LARG X ALT), INCLUSIVE DRENO DE BRITA E ESCADA DE INSPEÇÃO, EXCLUSIVE ESCAVAÇÃO, REATERRO E TAMPÃO.</v>
          </cell>
          <cell r="C15004" t="str">
            <v>UN</v>
          </cell>
          <cell r="D15004">
            <v>22717.08</v>
          </cell>
          <cell r="E15004">
            <v>23791.94</v>
          </cell>
          <cell r="F15004" t="str">
            <v>COMPESA 2024.2</v>
          </cell>
        </row>
        <row r="15005">
          <cell r="A15005" t="str">
            <v>26.08.18U</v>
          </cell>
          <cell r="B15005" t="str">
            <v>CAIXA DE PROTEÇÃO PARA MEDIDOR DE VAZÃO - TIPO 08B - EM ESTRUTURA DE CONCRETO, PARA TUBULAÇÃO DN 1000 MM, DIMENSÕES EXTERNAS 2,90X4,00X2,30 M (COMP X LARG X ALT), INCLUSIVE DRENO DE BRITA E ESCADA DE INSPEÇÃO, EXCLUSIVE ESCAVAÇÃO, REATERRO E TAMPÃO.</v>
          </cell>
          <cell r="C15005" t="str">
            <v>UN</v>
          </cell>
          <cell r="D15005">
            <v>23162.77</v>
          </cell>
          <cell r="E15005">
            <v>24257.94</v>
          </cell>
          <cell r="F15005" t="str">
            <v>COMPESA 2024.2</v>
          </cell>
        </row>
        <row r="15006">
          <cell r="A15006" t="str">
            <v>26.08.19U</v>
          </cell>
          <cell r="B15006" t="str">
            <v>CAIXA DE PROTEÇÃO PARA MEDIDOR DE VAZÃO - TIPO 09B - EM ESTRUTURA DE CONCRETO, PARA TUBULAÇÃO DN 1100 MM, DIMENSÕES EXTERNAS 2,90X4,10X2,30 M (COMP X LARG X ALT), INCLUSIVE DRENO DE BRITA E ESCADA DE INSPEÇÃO, EXCLUSIVE ESCAVAÇÃO, REATERRO E TAMPÃO.</v>
          </cell>
          <cell r="C15006" t="str">
            <v>UN</v>
          </cell>
          <cell r="D15006">
            <v>23609.279999999999</v>
          </cell>
          <cell r="E15006">
            <v>24724.81</v>
          </cell>
          <cell r="F15006" t="str">
            <v>COMPESA 2024.2</v>
          </cell>
        </row>
        <row r="15007">
          <cell r="A15007" t="str">
            <v>26.08.20U</v>
          </cell>
          <cell r="B15007" t="str">
            <v>CAIXA DE PROTEÇÃO PARA MEDIDOR DE VAZÃO - TIPO 10B - EM ESTRUTURA DE CONCRETO, PARA TUBULAÇÃO DN 1200 MM, DIMENSÕES EXTERNAS 2,90X4,20X2,30 M (COMP X LARG X ALT), INCLUSIVE DRENO DE BRITA E ESCADA DE INSPEÇÃO, EXCLUSIVE ESCAVAÇÃO, REATERRO E TAMPÃO.</v>
          </cell>
          <cell r="C15007" t="str">
            <v>UN</v>
          </cell>
          <cell r="D15007">
            <v>24056.99</v>
          </cell>
          <cell r="E15007">
            <v>25192.87</v>
          </cell>
          <cell r="F15007" t="str">
            <v>COMPESA 2024.2</v>
          </cell>
        </row>
        <row r="15008">
          <cell r="A15008" t="str">
            <v>26.09.01U</v>
          </cell>
          <cell r="B15008" t="str">
            <v>CAIXA DE PROTEÇÃO PARA VÁLVULAS REDUTORAS DE PRESSÃO - TIPO 01A - EM ESTRUTURA MISTA DE CONCRETO E ALVENARIA, DIMENSÕES EXTERNAS 2,70X2,40X1,90 M (COMP X LARG X ALT), INCLUSIVE DRENO DE BRITA E ESCADA DE INSPEÇÃO, EXCLUSIVE ESCAVAÇÃO, REATERRO E TAMPÃO.</v>
          </cell>
          <cell r="C15008" t="str">
            <v>UN</v>
          </cell>
          <cell r="D15008">
            <v>10474.25</v>
          </cell>
          <cell r="E15008">
            <v>11064.29</v>
          </cell>
          <cell r="F15008" t="str">
            <v>COMPESA 2024.2</v>
          </cell>
        </row>
        <row r="15009">
          <cell r="A15009" t="str">
            <v>26.09.02U</v>
          </cell>
          <cell r="B15009" t="str">
            <v>CAIXA DE PROTEÇÃO PARA VÁLVULAS REDUTORAS DE PRESSÃO - TIPO 02A - EM ESTRUTURA MISTA DE CONCRETO E ALVENARIA, DIMENSÕES EXTERNAS 2,50X2,20X1,90 M (COMP X LARG X ALT), INCLUSIVE DRENO DE BRITA E ESCADA DE INSPEÇÃO, EXCLUSIVE ESCAVAÇÃO, REATERRO E TAMPÃO.</v>
          </cell>
          <cell r="C15009" t="str">
            <v>UN</v>
          </cell>
          <cell r="D15009">
            <v>9511.1299999999992</v>
          </cell>
          <cell r="E15009">
            <v>10046.540000000001</v>
          </cell>
          <cell r="F15009" t="str">
            <v>COMPESA 2024.2</v>
          </cell>
        </row>
        <row r="15010">
          <cell r="A15010" t="str">
            <v>26.09.03U</v>
          </cell>
          <cell r="B15010" t="str">
            <v>CAIXA DE PROTEÇÃO PARA VÁLVULAS REDUTORAS DE PRESSÃO - TIPO 01B - EM ESTRUTURA DE CONCRETO, DIMENSÕES EXTERNAS 2,70X2,40X1,90 M (COMP X LARG X ALT), INCLUSIVE DRENO DE BRITA E ESCADA DE INSPEÇÃO, EXCLUSIVE ESCAVAÇÃO, REATERRO E TAMPÃO.</v>
          </cell>
          <cell r="C15010" t="str">
            <v>UN</v>
          </cell>
          <cell r="D15010">
            <v>18323.03</v>
          </cell>
          <cell r="E15010">
            <v>19180.95</v>
          </cell>
          <cell r="F15010" t="str">
            <v>COMPESA 2024.2</v>
          </cell>
        </row>
        <row r="15011">
          <cell r="A15011" t="str">
            <v>26.09.04U</v>
          </cell>
          <cell r="B15011" t="str">
            <v>CAIXA DE PROTEÇÃO PARA VÁLVULAS REDUTORAS DE PRESSÃO - TIPO 02B - EM ESTRUTURA DE CONCRETO, DIMENSÕES EXTERNAS 2,50X2,20X1,90 M (COMP X LARG X ALT), INCLUSIVE DRENO DE BRITA E ESCADA DE INSPEÇÃO, EXCLUSIVE ESCAVAÇÃO, REATERRO E TAMPÃO.</v>
          </cell>
          <cell r="C15011" t="str">
            <v>UN</v>
          </cell>
          <cell r="D15011">
            <v>16632.43</v>
          </cell>
          <cell r="E15011">
            <v>17412.330000000002</v>
          </cell>
          <cell r="F15011" t="str">
            <v>COMPESA 2024.2</v>
          </cell>
        </row>
        <row r="15012">
          <cell r="A15012" t="str">
            <v>27.01.05U</v>
          </cell>
          <cell r="B15012" t="str">
            <v>LIMPEZA, DESINFECÇÃO E TESTE DE REDES DE ABASTECIMENTO DE ÁGUA</v>
          </cell>
          <cell r="C15012" t="str">
            <v>M</v>
          </cell>
          <cell r="D15012">
            <v>4.87</v>
          </cell>
          <cell r="E15012">
            <v>5.12</v>
          </cell>
          <cell r="F15012" t="str">
            <v>COMPESA 2024.2</v>
          </cell>
        </row>
        <row r="15013">
          <cell r="A15013" t="str">
            <v>27.01.06U</v>
          </cell>
          <cell r="B15013" t="str">
            <v>LIMPEZA E TESTE DE REDES DE ESGOTOS SANITÁRIOS</v>
          </cell>
          <cell r="C15013" t="str">
            <v>M</v>
          </cell>
          <cell r="D15013">
            <v>4.76</v>
          </cell>
          <cell r="E15013">
            <v>5.01</v>
          </cell>
          <cell r="F15013" t="str">
            <v>COMPESA 2024.2</v>
          </cell>
        </row>
        <row r="15014">
          <cell r="A15014" t="str">
            <v>27.01.04U</v>
          </cell>
          <cell r="B15014" t="str">
            <v>LIMPEZA E DESINFECÇÃO DE RESERVATORIO DE ÁGUA, CONFORME PROCEDIMENTOS COMPESA.</v>
          </cell>
          <cell r="C15014" t="str">
            <v>M2</v>
          </cell>
          <cell r="D15014">
            <v>7.71</v>
          </cell>
          <cell r="E15014">
            <v>8.27</v>
          </cell>
          <cell r="F15014" t="str">
            <v>COMPESA 2024.2</v>
          </cell>
        </row>
        <row r="15015">
          <cell r="A15015" t="str">
            <v>27.02.03U</v>
          </cell>
          <cell r="B15015" t="str">
            <v>CADASTRO DE REDE DE AGUA COM TOPOGRAFIA, INCLUSIVE CADASTRO NO SISTEMA COMPESA</v>
          </cell>
          <cell r="C15015" t="str">
            <v>M</v>
          </cell>
          <cell r="D15015">
            <v>0.61</v>
          </cell>
          <cell r="E15015">
            <v>0.69</v>
          </cell>
          <cell r="F15015" t="str">
            <v>COMPESA 2024.2</v>
          </cell>
        </row>
        <row r="15016">
          <cell r="A15016" t="str">
            <v>27.02.04U</v>
          </cell>
          <cell r="B15016" t="str">
            <v>CADASTRO DE REDE DE ESGOTO COM TOPOGRAFIA, INCLUSIVE CADASTRO NO SISTEMA COMPESA</v>
          </cell>
          <cell r="C15016" t="str">
            <v>M</v>
          </cell>
          <cell r="D15016">
            <v>0.93</v>
          </cell>
          <cell r="E15016">
            <v>1.05</v>
          </cell>
          <cell r="F15016" t="str">
            <v>COMPESA 2024.2</v>
          </cell>
        </row>
        <row r="15017">
          <cell r="A15017" t="str">
            <v>27.03.01U</v>
          </cell>
          <cell r="B15017" t="str">
            <v>IMPLANTAÇÃO DE PONTO GEODÉSICO EM ÁREA EXTERNA, INCLUSIVE MONUMENTALIZAÇÃO, DE ACORDO COM AS ESPECIFICAÇÕES TÉCNICAS DO SETOR DE CADASTRO TÉCNICO DA COMPESA.</v>
          </cell>
          <cell r="C15017" t="str">
            <v>UN</v>
          </cell>
          <cell r="D15017">
            <v>924.62</v>
          </cell>
          <cell r="E15017">
            <v>989.33</v>
          </cell>
          <cell r="F15017" t="str">
            <v>COMPESA 2024.2</v>
          </cell>
        </row>
        <row r="15018">
          <cell r="A15018" t="str">
            <v>27.03.02U</v>
          </cell>
          <cell r="B15018" t="str">
            <v>IMPLANTAÇÃO DE PONTO GEODÉSICO EM ÁREA INTERNA, INCLUSIVE MONUMENTALIZAÇÃO, DE ACORDO COM AS ESPECIFICAÇÕES TÉCNICAS DO SETOR DE CADASTRO TÉCNICO DA COMPESA.</v>
          </cell>
          <cell r="C15018" t="str">
            <v>UN</v>
          </cell>
          <cell r="D15018">
            <v>334.04</v>
          </cell>
          <cell r="E15018">
            <v>352.12</v>
          </cell>
          <cell r="F15018" t="str">
            <v>COMPESA 2024.2</v>
          </cell>
        </row>
        <row r="15019">
          <cell r="A15019" t="str">
            <v>27.04.01U</v>
          </cell>
          <cell r="B15019"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019" t="str">
            <v>M2</v>
          </cell>
          <cell r="D15019">
            <v>1.05</v>
          </cell>
          <cell r="E15019">
            <v>1.1100000000000001</v>
          </cell>
          <cell r="F15019" t="str">
            <v>COMPESA 2024.2</v>
          </cell>
        </row>
        <row r="15020">
          <cell r="A15020" t="str">
            <v>27.04.08U</v>
          </cell>
          <cell r="B15020"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020" t="str">
            <v>UN</v>
          </cell>
          <cell r="D15020">
            <v>2073.96</v>
          </cell>
          <cell r="E15020">
            <v>2226.4899999999998</v>
          </cell>
          <cell r="F15020" t="str">
            <v>COMPESA 2024.2</v>
          </cell>
        </row>
        <row r="15021">
          <cell r="A15021" t="str">
            <v>27.04.05U</v>
          </cell>
          <cell r="B15021"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021" t="str">
            <v>UN</v>
          </cell>
          <cell r="D15021">
            <v>2157.12</v>
          </cell>
          <cell r="E15021">
            <v>2310.3000000000002</v>
          </cell>
          <cell r="F15021" t="str">
            <v>COMPESA 2024.2</v>
          </cell>
        </row>
        <row r="15022">
          <cell r="A15022" t="str">
            <v>27.04.06U</v>
          </cell>
          <cell r="B15022"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022" t="str">
            <v xml:space="preserve">HA </v>
          </cell>
          <cell r="D15022">
            <v>1797.59</v>
          </cell>
          <cell r="E15022">
            <v>1925.26</v>
          </cell>
          <cell r="F15022" t="str">
            <v>COMPESA 2024.2</v>
          </cell>
        </row>
        <row r="15023">
          <cell r="A15023" t="str">
            <v>27.04.07U</v>
          </cell>
          <cell r="B15023"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023" t="str">
            <v>KM</v>
          </cell>
          <cell r="D15023">
            <v>3541.9</v>
          </cell>
          <cell r="E15023">
            <v>3807.87</v>
          </cell>
          <cell r="F15023" t="str">
            <v>COMPESA 2024.2</v>
          </cell>
        </row>
        <row r="15024">
          <cell r="A15024" t="str">
            <v>28.01.02U</v>
          </cell>
          <cell r="B15024" t="str">
            <v>PONTO DE ÁGUA PARA LAVATÓRIO, INCLUSIVE FORNECIMENTO DE LAVATÓRIO DE LOUÇA BRANCA, SEM COLUNA, E TORNEIRA DE PRESSÃO COM ACABAMENTO CROMADO DN -  1/2" E ACESSÓRIOS CORRESPONDENTES.</v>
          </cell>
          <cell r="C15024" t="str">
            <v>UN</v>
          </cell>
          <cell r="D15024">
            <v>359.33</v>
          </cell>
          <cell r="E15024">
            <v>365.35</v>
          </cell>
          <cell r="F15024" t="str">
            <v>COMPESA 2024.2</v>
          </cell>
        </row>
        <row r="15025">
          <cell r="A15025" t="str">
            <v>28.01.03U</v>
          </cell>
          <cell r="B15025" t="str">
            <v>PONTO DE ÁGUA PARA CHUVEIRO DE METAL DE 1/2", INCLUSIVE CHUVEIRO, REGISTRO, TUBOS E CONEXÕES.</v>
          </cell>
          <cell r="C15025" t="str">
            <v>UN</v>
          </cell>
          <cell r="D15025">
            <v>292.19</v>
          </cell>
          <cell r="E15025">
            <v>297.92</v>
          </cell>
          <cell r="F15025" t="str">
            <v>COMPESA 2024.2</v>
          </cell>
        </row>
        <row r="15026">
          <cell r="A15026" t="str">
            <v>28.01.04U</v>
          </cell>
          <cell r="B15026" t="str">
            <v>PONTO DE ÁGUA PARA TORNEIRA PARA JARDIM, INCLUSIVE TORNEIRA, TUBOS E CONEXÕES.</v>
          </cell>
          <cell r="C15026" t="str">
            <v>UN</v>
          </cell>
          <cell r="D15026">
            <v>58.37</v>
          </cell>
          <cell r="E15026">
            <v>61.76</v>
          </cell>
          <cell r="F15026" t="str">
            <v>COMPESA 2024.2</v>
          </cell>
        </row>
        <row r="15027">
          <cell r="A15027" t="str">
            <v>28.01.06U</v>
          </cell>
          <cell r="B15027" t="str">
            <v>FORNECIMENTO E INSTALAÇÃO DE CHUVEIRO PLÁSTICO BRANCO SIMPLES</v>
          </cell>
          <cell r="C15027" t="str">
            <v>UN</v>
          </cell>
          <cell r="D15027">
            <v>19.760000000000002</v>
          </cell>
          <cell r="E15027">
            <v>20.95</v>
          </cell>
          <cell r="F15027" t="str">
            <v>COMPESA 2024.2</v>
          </cell>
        </row>
        <row r="15028">
          <cell r="A15028" t="str">
            <v>28.01.01U</v>
          </cell>
          <cell r="B15028" t="str">
            <v>VASO SANITÁRIO SIFONADO LOUÇA BRANCA PADRÃO POPULAR, COM CONJUNTO PARA FIXAÇÃO PARA VASO SANITÁRIO COM PARAFUSO, ARRUELA E BUCHA - FORNECIMENTO E INSTALAÇÃO.</v>
          </cell>
          <cell r="C15028" t="str">
            <v>UN</v>
          </cell>
          <cell r="D15028">
            <v>386.7</v>
          </cell>
          <cell r="E15028">
            <v>390</v>
          </cell>
          <cell r="F15028" t="str">
            <v>COMPESA 2024.2</v>
          </cell>
        </row>
        <row r="15029">
          <cell r="A15029" t="str">
            <v>28.01.21U</v>
          </cell>
          <cell r="B15029" t="str">
            <v>MICTÓRIO COLETIVO DE AÇO INOXIDÁVEL</v>
          </cell>
          <cell r="C15029" t="str">
            <v>M</v>
          </cell>
          <cell r="D15029">
            <v>1461.57</v>
          </cell>
          <cell r="E15029">
            <v>1474.45</v>
          </cell>
          <cell r="F15029" t="str">
            <v>COMPESA 2024.2</v>
          </cell>
        </row>
        <row r="15030">
          <cell r="A15030" t="str">
            <v>28.01.22U</v>
          </cell>
          <cell r="B15030" t="str">
            <v>MICTÓRIO DE LOUÇA BRANCA</v>
          </cell>
          <cell r="C15030" t="str">
            <v>UN</v>
          </cell>
          <cell r="D15030">
            <v>704.11</v>
          </cell>
          <cell r="E15030">
            <v>719.6</v>
          </cell>
          <cell r="F15030" t="str">
            <v>COMPESA 2024.2</v>
          </cell>
        </row>
        <row r="15031">
          <cell r="A15031" t="str">
            <v>28.01.23U</v>
          </cell>
          <cell r="B15031" t="str">
            <v>FORNECIMENTO E INSTALAÇÃO DE BACIA DE LOUÇA BRANCA C/ CAIXA ACOPLADA</v>
          </cell>
          <cell r="C15031" t="str">
            <v>UN</v>
          </cell>
          <cell r="D15031">
            <v>534.98</v>
          </cell>
          <cell r="E15031">
            <v>538.33000000000004</v>
          </cell>
          <cell r="F15031" t="str">
            <v>COMPESA 2024.2</v>
          </cell>
        </row>
        <row r="15032">
          <cell r="A15032" t="str">
            <v>28.01.29U</v>
          </cell>
          <cell r="B15032" t="str">
            <v>LAVATÓRIO LOUÇA BRANCA SUSPENSO, 29,5 X 39CM OU EQUIVALENTE, PADRÃO POPULAR, INCLUSO SIFÃO FLEXÍVEL EM PVC, VÁLVULA E ENGATE FLEXÍVEL 30CM EM PLÁSTICO E TORNEIRA CROMADA DE MESA, PADRÃO POPULAR - FORNECIMENTO E INSTALAÇÃO.</v>
          </cell>
          <cell r="C15032" t="str">
            <v>UN</v>
          </cell>
          <cell r="D15032">
            <v>245.74</v>
          </cell>
          <cell r="E15032">
            <v>249</v>
          </cell>
          <cell r="F15032" t="str">
            <v>COMPESA 2024.2</v>
          </cell>
        </row>
        <row r="15033">
          <cell r="A15033" t="str">
            <v>28.02.02U</v>
          </cell>
          <cell r="B15033" t="str">
            <v>PONTO DE ESGOTO PARA PIA OU LAVANDERIA, INCLUSIVE TUBULAÇÕES E CONEXÕES EM PVC  RÍGIDO  SOLDÁVEIS, ATÉ A COLUNA OU O SUB-COLETOR.</v>
          </cell>
          <cell r="C15033" t="str">
            <v>UN</v>
          </cell>
          <cell r="D15033">
            <v>121.32</v>
          </cell>
          <cell r="E15033">
            <v>129.87</v>
          </cell>
          <cell r="F15033" t="str">
            <v>COMPESA 2024.2</v>
          </cell>
        </row>
        <row r="15034">
          <cell r="A15034" t="str">
            <v>28.02.03U</v>
          </cell>
          <cell r="B15034" t="str">
            <v>PONTO DE ESGOTO PARA RALO SINFONADO, INCLUSIVE RALO, TUBOS E CONEXÕES ATÉ A COLUNA OU SUBCOLETOR.</v>
          </cell>
          <cell r="C15034" t="str">
            <v>UN</v>
          </cell>
          <cell r="D15034">
            <v>128.75</v>
          </cell>
          <cell r="E15034">
            <v>135.52000000000001</v>
          </cell>
          <cell r="F15034" t="str">
            <v>COMPESA 2024.2</v>
          </cell>
        </row>
        <row r="15035">
          <cell r="A15035" t="str">
            <v>28.02.04U</v>
          </cell>
          <cell r="B15035" t="str">
            <v>PONTO DE ESGOTO PARA VASO SANITÁRIO, INCLUSIVE TUBOS E CONEXÕES EM PVC ATÉ A COLUNA OU SUBCOLETOR.</v>
          </cell>
          <cell r="C15035" t="str">
            <v>UN</v>
          </cell>
          <cell r="D15035">
            <v>102.43</v>
          </cell>
          <cell r="E15035">
            <v>109.2</v>
          </cell>
          <cell r="F15035" t="str">
            <v>COMPESA 2024.2</v>
          </cell>
        </row>
        <row r="15036">
          <cell r="A15036" t="str">
            <v>29.01.01U</v>
          </cell>
          <cell r="B15036" t="str">
            <v>(COMPOSIÇÃO REPRESENTATIVA) PONTO DE TOMADA SIMPLES DE 220V, INCLUSIVE TUBULAÇÃO DE PVC RÍGIDO, FIAÇÃO, CAIXA 4X2, PLACA E DEMAIS ACESSÓRIOS, ATÉ O PONTO DE LUZ OU QUADRO DE DISTRIBUIÇÃO. (EM PROCESSO DE DESCONTINUAÇÃO).</v>
          </cell>
          <cell r="C15036" t="str">
            <v>UN</v>
          </cell>
          <cell r="D15036">
            <v>204.07</v>
          </cell>
          <cell r="E15036">
            <v>221.26</v>
          </cell>
          <cell r="F15036" t="str">
            <v>COMPESA 2024.2</v>
          </cell>
        </row>
        <row r="15037">
          <cell r="A15037" t="str">
            <v>29.01.02U</v>
          </cell>
          <cell r="B15037"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037" t="str">
            <v>UN</v>
          </cell>
          <cell r="D15037">
            <v>284.23</v>
          </cell>
          <cell r="E15037">
            <v>302.19</v>
          </cell>
          <cell r="F15037" t="str">
            <v>COMPESA 2024.2</v>
          </cell>
        </row>
        <row r="15038">
          <cell r="A15038" t="str">
            <v>29.01.03U</v>
          </cell>
          <cell r="B15038" t="str">
            <v>(COMPOSIÇÃO REPRESENTATIVA) PONTO DE TOMADA PARA TELEFONE, INCLUSIVE TUBULAÇÃO DE PVC, FIAÇÃO, CAIXA 4X2", PLACA, CAIXA DE PASSAGEM E DEMAIS ACESSÓRIOS ATÉ A CAIXA DE DISTRIBUIÇÃO DO PAVIMENTO. (EM PROCESSO DE DESCONTINUAÇÃO).</v>
          </cell>
          <cell r="C15038" t="str">
            <v>UN</v>
          </cell>
          <cell r="D15038">
            <v>214.71</v>
          </cell>
          <cell r="E15038">
            <v>233.61</v>
          </cell>
          <cell r="F15038" t="str">
            <v>COMPESA 2024.2</v>
          </cell>
        </row>
        <row r="15039">
          <cell r="A15039" t="str">
            <v>29.02.01U</v>
          </cell>
          <cell r="B15039" t="str">
            <v>(COMPOSIÇÃO REPRESENTATIVA) PONTO DE LUZ COM GLOBO LEITOSO E LÂMPADA DE 60W, INCLUSIVE ELETRODUTOS, CAIXAS, INTERRUPTOR E FIAÇÃO ATÉ O QUADRO DE DISTRIBUIÇÃO. (EM PROCESSO DE DESCONTINUAÇÃO).</v>
          </cell>
          <cell r="C15039" t="str">
            <v>UN</v>
          </cell>
          <cell r="D15039">
            <v>166.94</v>
          </cell>
          <cell r="E15039">
            <v>171.3</v>
          </cell>
          <cell r="F15039" t="str">
            <v>COMPESA 2024.2</v>
          </cell>
        </row>
        <row r="15040">
          <cell r="A15040" t="str">
            <v>29.02.02U</v>
          </cell>
          <cell r="B15040"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040" t="str">
            <v>UN</v>
          </cell>
          <cell r="D15040">
            <v>192.82</v>
          </cell>
          <cell r="E15040">
            <v>198.81</v>
          </cell>
          <cell r="F15040" t="str">
            <v>COMPESA 2024.2</v>
          </cell>
        </row>
        <row r="15041">
          <cell r="A15041" t="str">
            <v>29.02.07U</v>
          </cell>
          <cell r="B15041" t="str">
            <v>COLOCAÇÃO DE SUPORTE EM PLÁSTICO COM SOQUETE PARA INSTALAÇÃO NO TETO.</v>
          </cell>
          <cell r="C15041" t="str">
            <v>UN</v>
          </cell>
          <cell r="D15041">
            <v>9.66</v>
          </cell>
          <cell r="E15041">
            <v>10.27</v>
          </cell>
          <cell r="F15041" t="str">
            <v>COMPESA 2024.2</v>
          </cell>
        </row>
        <row r="15042">
          <cell r="A15042" t="str">
            <v>29.02.08U</v>
          </cell>
          <cell r="B15042" t="str">
            <v>FORNECIMENTO E ASSENTAMENTO DE CAIXA DE PASSAGEM METÁLICA DE 15X15X10CM P/ INSTALAÇÕES ELÉTRICAS</v>
          </cell>
          <cell r="C15042" t="str">
            <v>UN</v>
          </cell>
          <cell r="D15042">
            <v>51.52</v>
          </cell>
          <cell r="E15042">
            <v>55.34</v>
          </cell>
          <cell r="F15042" t="str">
            <v>COMPESA 2024.2</v>
          </cell>
        </row>
        <row r="15043">
          <cell r="A15043" t="str">
            <v>29.02.09U</v>
          </cell>
          <cell r="B15043" t="str">
            <v>FORNECIMENTO E ASSENTAMENTO DE CAIXA DE PASSAGEM METÁLICA DE 20X20X10CM P/ INSTALAÇÕES ELÉTRICAS</v>
          </cell>
          <cell r="C15043" t="str">
            <v>UN</v>
          </cell>
          <cell r="D15043">
            <v>86.74</v>
          </cell>
          <cell r="E15043">
            <v>93.82</v>
          </cell>
          <cell r="F15043" t="str">
            <v>COMPESA 2024.2</v>
          </cell>
        </row>
        <row r="15044">
          <cell r="A15044" t="str">
            <v>29.02.10U</v>
          </cell>
          <cell r="B15044" t="str">
            <v>FORNECIMENTO E ASSENTAMENTO DE CAIXA DE PASSAGEM METÁLICA DE 35X35X12CM P/ INSTALAÇÕES ELÉTRICAS</v>
          </cell>
          <cell r="C15044" t="str">
            <v>UN</v>
          </cell>
          <cell r="D15044">
            <v>134.21</v>
          </cell>
          <cell r="E15044">
            <v>142.38</v>
          </cell>
          <cell r="F15044" t="str">
            <v>COMPESA 2024.2</v>
          </cell>
        </row>
        <row r="15045">
          <cell r="A15045" t="str">
            <v>29.02.11U</v>
          </cell>
          <cell r="B15045" t="str">
            <v>FORNECIMENTO E ASSENTAMENTO DE CINTA GALVANIZADA DE 8"</v>
          </cell>
          <cell r="C15045" t="str">
            <v>UN</v>
          </cell>
          <cell r="D15045">
            <v>67.5</v>
          </cell>
          <cell r="E15045">
            <v>71.86</v>
          </cell>
          <cell r="F15045" t="str">
            <v>COMPESA 2024.2</v>
          </cell>
        </row>
        <row r="15046">
          <cell r="A15046" t="str">
            <v>29.02.14U</v>
          </cell>
          <cell r="B15046" t="str">
            <v>LUMINÁRIA LED REFLETORA DE 40W PARA USO INTERNO SIMPLES (FORNECIMENTO E INSTALAÇÃO)</v>
          </cell>
          <cell r="C15046" t="str">
            <v>UN</v>
          </cell>
          <cell r="D15046">
            <v>76.22</v>
          </cell>
          <cell r="E15046">
            <v>80.849999999999994</v>
          </cell>
          <cell r="F15046" t="str">
            <v>COMPESA 2024.2</v>
          </cell>
        </row>
        <row r="15047">
          <cell r="A15047" t="str">
            <v>33.04.01U</v>
          </cell>
          <cell r="B15047"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047" t="str">
            <v>UN</v>
          </cell>
          <cell r="D15047">
            <v>2379.58</v>
          </cell>
          <cell r="E15047">
            <v>2474.62</v>
          </cell>
          <cell r="F15047" t="str">
            <v>COMPESA 2024.2</v>
          </cell>
        </row>
        <row r="15048">
          <cell r="A15048" t="str">
            <v>33.05.01U</v>
          </cell>
          <cell r="B15048" t="str">
            <v>FORNECIMENTO E INSTALAÇÃO DE APARELHO SINALIZADOR DE OBSTÁCULOS COM LÂMPADA DE 60 W, INCLUSIVE BRAÇADEIRA PARA FIXAÇÃO.</v>
          </cell>
          <cell r="C15048" t="str">
            <v>UN</v>
          </cell>
          <cell r="D15048">
            <v>131.97</v>
          </cell>
          <cell r="E15048">
            <v>139.88999999999999</v>
          </cell>
          <cell r="F15048" t="str">
            <v>COMPESA 2024.2</v>
          </cell>
        </row>
        <row r="15049">
          <cell r="A15049" t="str">
            <v>29.02.16U</v>
          </cell>
          <cell r="B15049" t="str">
            <v>PONTO PARA AR-CONDICIONADO (JANELA E SPLIT)</v>
          </cell>
          <cell r="C15049" t="str">
            <v>UN</v>
          </cell>
          <cell r="D15049">
            <v>263.33</v>
          </cell>
          <cell r="E15049">
            <v>281.7</v>
          </cell>
          <cell r="F15049" t="str">
            <v>COMPESA 2024.2</v>
          </cell>
        </row>
        <row r="15050">
          <cell r="A15050" t="str">
            <v>29.02.19U</v>
          </cell>
          <cell r="B15050" t="str">
            <v>LUMINÁRIAS TIPO CALHA, DE SOBREPOR, COM REATORES DE PARTIDA RÁPIDA E LÂMPADAS FLUORESCENTES 2X2X18W, COMPLETAS, FORNECIMENTO E INSTALAÇÃO (EM PROCESSO DE DESCONTINUAÇÃO).</v>
          </cell>
          <cell r="C15050" t="str">
            <v>UN</v>
          </cell>
          <cell r="D15050">
            <v>205.38</v>
          </cell>
          <cell r="E15050">
            <v>211.93</v>
          </cell>
          <cell r="F15050" t="str">
            <v>COMPESA 2024.2</v>
          </cell>
        </row>
        <row r="15051">
          <cell r="A15051" t="str">
            <v>29.02.22U</v>
          </cell>
          <cell r="B15051" t="str">
            <v>LUMINÁRIAS TIPO CALHA, DE SOBREPOR, COM REATORES DE PARTIDA RÁPIDA E LÂMPADAS FLUORESCENTES 2X2X36W, COMPLETAS, FORNECIMENTO E INSTALAÇÃO (EM PROCESSO DE DESCONTINUAÇÃO).</v>
          </cell>
          <cell r="C15051" t="str">
            <v>UN</v>
          </cell>
          <cell r="D15051">
            <v>213.93</v>
          </cell>
          <cell r="E15051">
            <v>221.28</v>
          </cell>
          <cell r="F15051" t="str">
            <v>COMPESA 2024.2</v>
          </cell>
        </row>
        <row r="15052">
          <cell r="A15052" t="str">
            <v>29.02.24U</v>
          </cell>
          <cell r="B15052" t="str">
            <v>LUMINÁRIA TIPO CALHA, DE EMBUTIR, COM 4 LÂMPADAS FLUORESCENTES DE 14 W COM REFLETOR E REATOR DE PARTIDA - FORNECIMENTO E INSTALAÇÃO</v>
          </cell>
          <cell r="C15052" t="str">
            <v>UN</v>
          </cell>
          <cell r="D15052">
            <v>420.84</v>
          </cell>
          <cell r="E15052">
            <v>422.09</v>
          </cell>
          <cell r="F15052" t="str">
            <v>COMPESA 2024.2</v>
          </cell>
        </row>
        <row r="15053">
          <cell r="A15053" t="str">
            <v>29.03.01U</v>
          </cell>
          <cell r="B15053" t="str">
            <v>ATERRAMENTO COMPLETO C/ 01 HASTE COPPERWELD 5/8 POL X 3,00M COM CABO DE COBRE NU 35MM2-FORNECIMENTO E INSTALAÇÃO</v>
          </cell>
          <cell r="C15053" t="str">
            <v>UN</v>
          </cell>
          <cell r="D15053">
            <v>309.12</v>
          </cell>
          <cell r="E15053">
            <v>314.57</v>
          </cell>
          <cell r="F15053" t="str">
            <v>COMPESA 2024.2</v>
          </cell>
        </row>
        <row r="15054">
          <cell r="A15054" t="str">
            <v>29.03.02U</v>
          </cell>
          <cell r="B15054" t="str">
            <v>ATERRAMENTO COMPLETO C/ 03 HASTES COPPERWELD 5/8 POL X 3,00 M COM CABO DE COBRE NU 35MM2- FORNECIMENTO E INSTALAÇÃO</v>
          </cell>
          <cell r="C15054" t="str">
            <v>UN</v>
          </cell>
          <cell r="D15054">
            <v>653.88</v>
          </cell>
          <cell r="E15054">
            <v>662.05</v>
          </cell>
          <cell r="F15054" t="str">
            <v>COMPESA 2024.2</v>
          </cell>
        </row>
        <row r="15055">
          <cell r="A15055" t="str">
            <v>71.01.01U</v>
          </cell>
          <cell r="B15055" t="str">
            <v xml:space="preserve">INSTALAÇÃO DE CONDULETE TIPOS T OU X </v>
          </cell>
          <cell r="C15055" t="str">
            <v>UN</v>
          </cell>
          <cell r="D15055">
            <v>7.96</v>
          </cell>
          <cell r="E15055">
            <v>8.9600000000000009</v>
          </cell>
          <cell r="F15055" t="str">
            <v>COMPESA 2024.2</v>
          </cell>
        </row>
        <row r="15056">
          <cell r="A15056" t="str">
            <v>71.01.02U</v>
          </cell>
          <cell r="B15056" t="str">
            <v xml:space="preserve">INSTALAÇÃO DE CONDULETE TIPO C - E - LL - LR - LB </v>
          </cell>
          <cell r="C15056" t="str">
            <v>UN</v>
          </cell>
          <cell r="D15056">
            <v>6.76</v>
          </cell>
          <cell r="E15056">
            <v>7.61</v>
          </cell>
          <cell r="F15056" t="str">
            <v>COMPESA 2024.2</v>
          </cell>
        </row>
        <row r="15057">
          <cell r="A15057" t="str">
            <v>71.02.01U</v>
          </cell>
          <cell r="B15057" t="str">
            <v xml:space="preserve">CONEXÃO DE CABOS COM CONECTOR SPLIT - BOLT P/ CABOS ATÉ 500MM2 </v>
          </cell>
          <cell r="C15057" t="str">
            <v>UN</v>
          </cell>
          <cell r="D15057">
            <v>6.57</v>
          </cell>
          <cell r="E15057">
            <v>7.39</v>
          </cell>
          <cell r="F15057" t="str">
            <v>COMPESA 2024.2</v>
          </cell>
        </row>
        <row r="15058">
          <cell r="A15058" t="str">
            <v>71.03.01U</v>
          </cell>
          <cell r="B15058" t="str">
            <v>FORNECIMENTO E INSTALAÇÃO DE CABO COBRE NU 10MM2</v>
          </cell>
          <cell r="C15058" t="str">
            <v>M</v>
          </cell>
          <cell r="D15058">
            <v>14.24</v>
          </cell>
          <cell r="E15058">
            <v>14.78</v>
          </cell>
          <cell r="F15058" t="str">
            <v>COMPESA 2024.2</v>
          </cell>
        </row>
        <row r="15059">
          <cell r="A15059" t="str">
            <v>71.03.02U</v>
          </cell>
          <cell r="B15059" t="str">
            <v>FORNECIMENTO E INSTALAÇÃO DE CABO COBRE NU 16MM2</v>
          </cell>
          <cell r="C15059" t="str">
            <v>M</v>
          </cell>
          <cell r="D15059">
            <v>22.18</v>
          </cell>
          <cell r="E15059">
            <v>22.89</v>
          </cell>
          <cell r="F15059" t="str">
            <v>COMPESA 2024.2</v>
          </cell>
        </row>
        <row r="15060">
          <cell r="A15060" t="str">
            <v>71.03.03U</v>
          </cell>
          <cell r="B15060" t="str">
            <v>FORNECIMENTO E INSTALAÇÃO DE CABO COBRE NU 25MM2</v>
          </cell>
          <cell r="C15060" t="str">
            <v>M</v>
          </cell>
          <cell r="D15060">
            <v>30.95</v>
          </cell>
          <cell r="E15060">
            <v>31.87</v>
          </cell>
          <cell r="F15060" t="str">
            <v>COMPESA 2024.2</v>
          </cell>
        </row>
        <row r="15061">
          <cell r="A15061" t="str">
            <v>71.03.08U</v>
          </cell>
          <cell r="B15061" t="str">
            <v>FORNECIMENTO E INSTALAÇÃO DE CABO COBRE NU 120MM2</v>
          </cell>
          <cell r="C15061" t="str">
            <v>M</v>
          </cell>
          <cell r="D15061">
            <v>141.93</v>
          </cell>
          <cell r="E15061">
            <v>144.01</v>
          </cell>
          <cell r="F15061" t="str">
            <v>COMPESA 2024.2</v>
          </cell>
        </row>
        <row r="15062">
          <cell r="A15062" t="str">
            <v>71.04.01U</v>
          </cell>
          <cell r="B15062" t="str">
            <v>INSTALAÇÃO CABO DE COBRE ISOLADO DE BT 1,5 MM2</v>
          </cell>
          <cell r="C15062" t="str">
            <v>M</v>
          </cell>
          <cell r="D15062">
            <v>1.31</v>
          </cell>
          <cell r="E15062">
            <v>1.47</v>
          </cell>
          <cell r="F15062" t="str">
            <v>COMPESA 2024.2</v>
          </cell>
        </row>
        <row r="15063">
          <cell r="A15063" t="str">
            <v>71.04.02U</v>
          </cell>
          <cell r="B15063" t="str">
            <v>INSTALAÇÃO CABO DE COBRE ISOLADO DE BT 2,5 MM2</v>
          </cell>
          <cell r="C15063" t="str">
            <v>M</v>
          </cell>
          <cell r="D15063">
            <v>1.75</v>
          </cell>
          <cell r="E15063">
            <v>1.96</v>
          </cell>
          <cell r="F15063" t="str">
            <v>COMPESA 2024.2</v>
          </cell>
        </row>
        <row r="15064">
          <cell r="A15064" t="str">
            <v>71.04.03U</v>
          </cell>
          <cell r="B15064" t="str">
            <v>INSTALAÇÃO CABO DE COBRE ISOLADO DE BT 4,0 MM2</v>
          </cell>
          <cell r="C15064" t="str">
            <v>M</v>
          </cell>
          <cell r="D15064">
            <v>2.63</v>
          </cell>
          <cell r="E15064">
            <v>2.95</v>
          </cell>
          <cell r="F15064" t="str">
            <v>COMPESA 2024.2</v>
          </cell>
        </row>
        <row r="15065">
          <cell r="A15065" t="str">
            <v>71.04.04U</v>
          </cell>
          <cell r="B15065" t="str">
            <v>INSTALAÇÃO CABO DE COBRE ISOLADO DE BT 6,0 MM2</v>
          </cell>
          <cell r="C15065" t="str">
            <v>M</v>
          </cell>
          <cell r="D15065">
            <v>3.5</v>
          </cell>
          <cell r="E15065">
            <v>3.94</v>
          </cell>
          <cell r="F15065" t="str">
            <v>COMPESA 2024.2</v>
          </cell>
        </row>
        <row r="15066">
          <cell r="A15066" t="str">
            <v>71.04.05U</v>
          </cell>
          <cell r="B15066" t="str">
            <v>INSTALAÇÃO CABO DE COBRE ISOLADO DE BT 10,0 MM2</v>
          </cell>
          <cell r="C15066" t="str">
            <v>M</v>
          </cell>
          <cell r="D15066">
            <v>4.38</v>
          </cell>
          <cell r="E15066">
            <v>4.92</v>
          </cell>
          <cell r="F15066" t="str">
            <v>COMPESA 2024.2</v>
          </cell>
        </row>
        <row r="15067">
          <cell r="A15067" t="str">
            <v>71.04.06U</v>
          </cell>
          <cell r="B15067" t="str">
            <v>INSTALAÇÃO CABO DE COBRE ISOLADO DE BT 16,0 MM2</v>
          </cell>
          <cell r="C15067" t="str">
            <v>M</v>
          </cell>
          <cell r="D15067">
            <v>5.69</v>
          </cell>
          <cell r="E15067">
            <v>6.4</v>
          </cell>
          <cell r="F15067" t="str">
            <v>COMPESA 2024.2</v>
          </cell>
        </row>
        <row r="15068">
          <cell r="A15068" t="str">
            <v>71.04.07U</v>
          </cell>
          <cell r="B15068" t="str">
            <v>INSTALAÇÃO CABO DE COBRE ISOLADO DE BT 25,0 MM2</v>
          </cell>
          <cell r="C15068" t="str">
            <v>M</v>
          </cell>
          <cell r="D15068">
            <v>7.45</v>
          </cell>
          <cell r="E15068">
            <v>8.3699999999999992</v>
          </cell>
          <cell r="F15068" t="str">
            <v>COMPESA 2024.2</v>
          </cell>
        </row>
        <row r="15069">
          <cell r="A15069" t="str">
            <v>71.04.08U</v>
          </cell>
          <cell r="B15069" t="str">
            <v>INSTALAÇÃO CABO DE COBRE ISOLADO DE BT 35,0 MM2</v>
          </cell>
          <cell r="C15069" t="str">
            <v>M</v>
          </cell>
          <cell r="D15069">
            <v>9.1999999999999993</v>
          </cell>
          <cell r="E15069">
            <v>10.35</v>
          </cell>
          <cell r="F15069" t="str">
            <v>COMPESA 2024.2</v>
          </cell>
        </row>
        <row r="15070">
          <cell r="A15070" t="str">
            <v>71.04.09U</v>
          </cell>
          <cell r="B15070" t="str">
            <v>INSTALAÇÃO CABO DE COBRE ISOLADO DE BT 50,0 MM2</v>
          </cell>
          <cell r="C15070" t="str">
            <v>M</v>
          </cell>
          <cell r="D15070">
            <v>13.6</v>
          </cell>
          <cell r="E15070">
            <v>15.28</v>
          </cell>
          <cell r="F15070" t="str">
            <v>COMPESA 2024.2</v>
          </cell>
        </row>
        <row r="15071">
          <cell r="A15071" t="str">
            <v>71.04.10U</v>
          </cell>
          <cell r="B15071" t="str">
            <v>INSTALAÇÃO CABO DE COBRE ISOLADO DE BT 70,0 MM2</v>
          </cell>
          <cell r="C15071" t="str">
            <v>M</v>
          </cell>
          <cell r="D15071">
            <v>14.91</v>
          </cell>
          <cell r="E15071">
            <v>16.760000000000002</v>
          </cell>
          <cell r="F15071" t="str">
            <v>COMPESA 2024.2</v>
          </cell>
        </row>
        <row r="15072">
          <cell r="A15072" t="str">
            <v>71.04.11U</v>
          </cell>
          <cell r="B15072" t="str">
            <v>INSTALAÇÃO CABO DE COBRE ISOLADO DE BT 95,0 MM2</v>
          </cell>
          <cell r="C15072" t="str">
            <v>M</v>
          </cell>
          <cell r="D15072">
            <v>15.79</v>
          </cell>
          <cell r="E15072">
            <v>17.75</v>
          </cell>
          <cell r="F15072" t="str">
            <v>COMPESA 2024.2</v>
          </cell>
        </row>
        <row r="15073">
          <cell r="A15073" t="str">
            <v>71.04.12U</v>
          </cell>
          <cell r="B15073" t="str">
            <v>INSTALAÇÃO CABO DE COBRE ISOLADO DE BT 120,0 MM2</v>
          </cell>
          <cell r="C15073" t="str">
            <v>M</v>
          </cell>
          <cell r="D15073">
            <v>16.66</v>
          </cell>
          <cell r="E15073">
            <v>18.739999999999998</v>
          </cell>
          <cell r="F15073" t="str">
            <v>COMPESA 2024.2</v>
          </cell>
        </row>
        <row r="15074">
          <cell r="A15074" t="str">
            <v>71.04.13U</v>
          </cell>
          <cell r="B15074" t="str">
            <v>INSTALAÇÃO CABO DE COBRE ISOLADO DE BT 150,0 MM2</v>
          </cell>
          <cell r="C15074" t="str">
            <v>M</v>
          </cell>
          <cell r="D15074">
            <v>17.54</v>
          </cell>
          <cell r="E15074">
            <v>19.73</v>
          </cell>
          <cell r="F15074" t="str">
            <v>COMPESA 2024.2</v>
          </cell>
        </row>
        <row r="15075">
          <cell r="A15075" t="str">
            <v>71.04.14U</v>
          </cell>
          <cell r="B15075" t="str">
            <v>INSTALAÇÃO CABO DE COBRE ISOLADO DE BT 185,0 MM2</v>
          </cell>
          <cell r="C15075" t="str">
            <v>M</v>
          </cell>
          <cell r="D15075">
            <v>18.420000000000002</v>
          </cell>
          <cell r="E15075">
            <v>20.7</v>
          </cell>
          <cell r="F15075" t="str">
            <v>COMPESA 2024.2</v>
          </cell>
        </row>
        <row r="15076">
          <cell r="A15076" t="str">
            <v>71.04.15U</v>
          </cell>
          <cell r="B15076" t="str">
            <v>INSTALAÇÃO CABO DE COBRE ISOLADO DE BT 240,0 MM2</v>
          </cell>
          <cell r="C15076" t="str">
            <v>M</v>
          </cell>
          <cell r="D15076">
            <v>18.420000000000002</v>
          </cell>
          <cell r="E15076">
            <v>20.7</v>
          </cell>
          <cell r="F15076" t="str">
            <v>COMPESA 2024.2</v>
          </cell>
        </row>
        <row r="15077">
          <cell r="A15077" t="str">
            <v>71.04.16U</v>
          </cell>
          <cell r="B15077" t="str">
            <v>INSTALAÇÃO CABO DE COBRE ISOLADO DE BT 300,0 MM2</v>
          </cell>
          <cell r="C15077" t="str">
            <v>M</v>
          </cell>
          <cell r="D15077">
            <v>21.94</v>
          </cell>
          <cell r="E15077">
            <v>24.66</v>
          </cell>
          <cell r="F15077" t="str">
            <v>COMPESA 2024.2</v>
          </cell>
        </row>
        <row r="15078">
          <cell r="A15078" t="str">
            <v>71.04.17U</v>
          </cell>
          <cell r="B15078" t="str">
            <v>INSTALAÇÃO CABO DE COBRE ISOLADO DE BT 400,0 MM2</v>
          </cell>
          <cell r="C15078" t="str">
            <v>M</v>
          </cell>
          <cell r="D15078">
            <v>24.57</v>
          </cell>
          <cell r="E15078">
            <v>27.62</v>
          </cell>
          <cell r="F15078" t="str">
            <v>COMPESA 2024.2</v>
          </cell>
        </row>
        <row r="15079">
          <cell r="A15079" t="str">
            <v>71.05.05U</v>
          </cell>
          <cell r="B15079" t="str">
            <v>INSTALAÇÃO DE DISJUNTOR TRIPOLAR EM QUADRO DE DISTRIBUIÇÃO 125A À 150A</v>
          </cell>
          <cell r="C15079" t="str">
            <v>UN</v>
          </cell>
          <cell r="D15079">
            <v>17.54</v>
          </cell>
          <cell r="E15079">
            <v>19.73</v>
          </cell>
          <cell r="F15079" t="str">
            <v>COMPESA 2024.2</v>
          </cell>
        </row>
        <row r="15080">
          <cell r="A15080" t="str">
            <v>71.05.06U</v>
          </cell>
          <cell r="B15080" t="str">
            <v>INSTALAÇÃO DE DISJUNTOR TRIPOLAR EM CAIXA MOLDADA DE 250A À 600A</v>
          </cell>
          <cell r="C15080" t="str">
            <v>UN</v>
          </cell>
          <cell r="D15080">
            <v>17.54</v>
          </cell>
          <cell r="E15080">
            <v>19.73</v>
          </cell>
          <cell r="F15080" t="str">
            <v>COMPESA 2024.2</v>
          </cell>
        </row>
        <row r="15081">
          <cell r="A15081" t="str">
            <v>71.05.07U</v>
          </cell>
          <cell r="B15081" t="str">
            <v>FORNECIMENTO E INSTALAÇÃO DE DISJUNTOR DIFERENCIAL TETRAPOLAR DR-(25A), 30MA</v>
          </cell>
          <cell r="C15081" t="str">
            <v>UN</v>
          </cell>
          <cell r="D15081">
            <v>206.5</v>
          </cell>
          <cell r="E15081">
            <v>208.69</v>
          </cell>
          <cell r="F15081" t="str">
            <v>COMPESA 2024.2</v>
          </cell>
        </row>
        <row r="15082">
          <cell r="A15082" t="str">
            <v>71.05.08U</v>
          </cell>
          <cell r="B15082" t="str">
            <v>FORNECIMENTO E INSTALAÇÃO DE DISJUNTOR DIFERENCIAL TETRAPOLAR DR-(40A), 30MA</v>
          </cell>
          <cell r="C15082" t="str">
            <v>UN</v>
          </cell>
          <cell r="D15082">
            <v>206.64</v>
          </cell>
          <cell r="E15082">
            <v>208.83</v>
          </cell>
          <cell r="F15082" t="str">
            <v>COMPESA 2024.2</v>
          </cell>
        </row>
        <row r="15083">
          <cell r="A15083" t="str">
            <v>71.05.09U</v>
          </cell>
          <cell r="B15083" t="str">
            <v>FORNECIMENTO E INSTALAÇÃO DE DISJUNTOR DIFERENCIAL TETRAPOLAR DR-(63A), 30MA</v>
          </cell>
          <cell r="C15083" t="str">
            <v>UN</v>
          </cell>
          <cell r="D15083">
            <v>223.69</v>
          </cell>
          <cell r="E15083">
            <v>225.88</v>
          </cell>
          <cell r="F15083" t="str">
            <v>COMPESA 2024.2</v>
          </cell>
        </row>
        <row r="15084">
          <cell r="A15084" t="str">
            <v>71.05.10U</v>
          </cell>
          <cell r="B15084" t="str">
            <v>FORNECIMENTO E INSTALAÇÃO DE DISJUNTOR DIFERENCIAL TETRAPOLAR DR-(80A), 30MA</v>
          </cell>
          <cell r="C15084" t="str">
            <v>UN</v>
          </cell>
          <cell r="D15084">
            <v>402.22</v>
          </cell>
          <cell r="E15084">
            <v>404.41</v>
          </cell>
          <cell r="F15084" t="str">
            <v>COMPESA 2024.2</v>
          </cell>
        </row>
        <row r="15085">
          <cell r="A15085" t="str">
            <v>71.05.11U</v>
          </cell>
          <cell r="B15085" t="str">
            <v>FORNECIMENTO E INSTALAÇÃO DE DISJUNTOR DIFERENCIAL TETRAPOLAR DR-(100A), 30MA</v>
          </cell>
          <cell r="C15085" t="str">
            <v>UN</v>
          </cell>
          <cell r="D15085">
            <v>399.41</v>
          </cell>
          <cell r="E15085">
            <v>401.6</v>
          </cell>
          <cell r="F15085" t="str">
            <v>COMPESA 2024.2</v>
          </cell>
        </row>
        <row r="15086">
          <cell r="A15086" t="str">
            <v>71.06.01U</v>
          </cell>
          <cell r="B15086" t="str">
            <v>INSTALAÇÃO DE ELETRODUTO FLEXÍVEL E DAS CONEXÕES DE 1/2" À 2" (SEM FORNECIMENTO)</v>
          </cell>
          <cell r="C15086" t="str">
            <v>M</v>
          </cell>
          <cell r="D15086">
            <v>4.38</v>
          </cell>
          <cell r="E15086">
            <v>4.92</v>
          </cell>
          <cell r="F15086" t="str">
            <v>COMPESA 2024.2</v>
          </cell>
        </row>
        <row r="15087">
          <cell r="A15087" t="str">
            <v>71.06.02U</v>
          </cell>
          <cell r="B15087" t="str">
            <v>INSTALAÇÃO DE ELETRODUTO FLEXÍVEL E DAS CONEXÕES DE 2 1/2" À 3" (SEM FORNECIMENTO)</v>
          </cell>
          <cell r="C15087" t="str">
            <v>M</v>
          </cell>
          <cell r="D15087">
            <v>5.26</v>
          </cell>
          <cell r="E15087">
            <v>5.91</v>
          </cell>
          <cell r="F15087" t="str">
            <v>COMPESA 2024.2</v>
          </cell>
        </row>
        <row r="15088">
          <cell r="A15088" t="str">
            <v>71.06.03U</v>
          </cell>
          <cell r="B15088" t="str">
            <v>INSTALAÇÃO DE ELETRODUTO FLEXÍVEL E DAS CONEXÕES DE 4" A 6'' (SEM FORNECIMENTO)</v>
          </cell>
          <cell r="C15088" t="str">
            <v>M</v>
          </cell>
          <cell r="D15088">
            <v>6.57</v>
          </cell>
          <cell r="E15088">
            <v>7.39</v>
          </cell>
          <cell r="F15088" t="str">
            <v>COMPESA 2024.2</v>
          </cell>
        </row>
        <row r="15089">
          <cell r="A15089" t="str">
            <v>71.06.10U</v>
          </cell>
          <cell r="B15089" t="str">
            <v>INSTALAÇÃO DE ELETRODUTO RÍGIDO DE 1/2" À 2" E DAS CONEXÕES (SEM FORNECIMENTO)</v>
          </cell>
          <cell r="C15089" t="str">
            <v>M</v>
          </cell>
          <cell r="D15089">
            <v>5.65</v>
          </cell>
          <cell r="E15089">
            <v>6.35</v>
          </cell>
          <cell r="F15089" t="str">
            <v>COMPESA 2024.2</v>
          </cell>
        </row>
        <row r="15090">
          <cell r="A15090" t="str">
            <v>71.06.11U</v>
          </cell>
          <cell r="B15090" t="str">
            <v>INSTALAÇÃO DE ELETRODUTO RÍGIDO DE 2 1/2" A 3'' E DAS CONEXÕES (SEM FORNECIMENTO)</v>
          </cell>
          <cell r="C15090" t="str">
            <v>M</v>
          </cell>
          <cell r="D15090">
            <v>7.49</v>
          </cell>
          <cell r="E15090">
            <v>8.42</v>
          </cell>
          <cell r="F15090" t="str">
            <v>COMPESA 2024.2</v>
          </cell>
        </row>
        <row r="15091">
          <cell r="A15091" t="str">
            <v>71.06.12U</v>
          </cell>
          <cell r="B15091" t="str">
            <v>INSTALAÇÃO DE ELETRODUTO RÍGIDO DE 4" A 6'' E DAS CONEXÕES (SEM FORNECIMENTO)</v>
          </cell>
          <cell r="C15091" t="str">
            <v>M</v>
          </cell>
          <cell r="D15091">
            <v>9.33</v>
          </cell>
          <cell r="E15091">
            <v>10.5</v>
          </cell>
          <cell r="F15091" t="str">
            <v>COMPESA 2024.2</v>
          </cell>
        </row>
        <row r="15092">
          <cell r="A15092" t="str">
            <v>71.07.01U</v>
          </cell>
          <cell r="B15092" t="str">
            <v>MONTAGEM DE ELETROCALHAS DE AÇO (15X15) À (100X100) MM</v>
          </cell>
          <cell r="C15092" t="str">
            <v>M</v>
          </cell>
          <cell r="D15092">
            <v>13.16</v>
          </cell>
          <cell r="E15092">
            <v>14.79</v>
          </cell>
          <cell r="F15092" t="str">
            <v>COMPESA 2024.2</v>
          </cell>
        </row>
        <row r="15093">
          <cell r="A15093" t="str">
            <v>71.07.02U</v>
          </cell>
          <cell r="B15093" t="str">
            <v>MONTAGEM DE ELETROCALHAS DE AÇO (100X100) À (200X200) MM</v>
          </cell>
          <cell r="C15093" t="str">
            <v>M</v>
          </cell>
          <cell r="D15093">
            <v>13.16</v>
          </cell>
          <cell r="E15093">
            <v>14.79</v>
          </cell>
          <cell r="F15093" t="str">
            <v>COMPESA 2024.2</v>
          </cell>
        </row>
        <row r="15094">
          <cell r="A15094" t="str">
            <v>71.07.03U</v>
          </cell>
          <cell r="B15094" t="str">
            <v>MONTAGEM DE ELETROCALHAS DE AÇO (200X200) À (800X300) MM</v>
          </cell>
          <cell r="C15094" t="str">
            <v>M</v>
          </cell>
          <cell r="D15094">
            <v>26.32</v>
          </cell>
          <cell r="E15094">
            <v>29.59</v>
          </cell>
          <cell r="F15094" t="str">
            <v>COMPESA 2024.2</v>
          </cell>
        </row>
        <row r="15095">
          <cell r="A15095" t="str">
            <v>71.08.01U</v>
          </cell>
          <cell r="B15095" t="str">
            <v>MONTAGEM GRUPO GERADOR 25 A 60 KVA, COM QUADRO AUTOMÁTICO</v>
          </cell>
          <cell r="C15095" t="str">
            <v>UN</v>
          </cell>
          <cell r="D15095">
            <v>1880.54</v>
          </cell>
          <cell r="E15095">
            <v>2065.7800000000002</v>
          </cell>
          <cell r="F15095" t="str">
            <v>COMPESA 2024.2</v>
          </cell>
        </row>
        <row r="15096">
          <cell r="A15096" t="str">
            <v>71.08.02U</v>
          </cell>
          <cell r="B15096" t="str">
            <v>MONTAGEM GRUPO GERADOR 70 A 250 KVA, COM QUADRO AUTOMÁTICO</v>
          </cell>
          <cell r="C15096" t="str">
            <v>UN</v>
          </cell>
          <cell r="D15096">
            <v>2162.7399999999998</v>
          </cell>
          <cell r="E15096">
            <v>2383.6999999999998</v>
          </cell>
          <cell r="F15096" t="str">
            <v>COMPESA 2024.2</v>
          </cell>
        </row>
        <row r="15097">
          <cell r="A15097" t="str">
            <v>71.08.03U</v>
          </cell>
          <cell r="B15097" t="str">
            <v>MONTAGEM GRUPO GERADOR 310 A 710 KVA, COM QUADRO AUTOMÁTICO</v>
          </cell>
          <cell r="C15097" t="str">
            <v>UN</v>
          </cell>
          <cell r="D15097">
            <v>2444.94</v>
          </cell>
          <cell r="E15097">
            <v>2701.62</v>
          </cell>
          <cell r="F15097" t="str">
            <v>COMPESA 2024.2</v>
          </cell>
        </row>
        <row r="15098">
          <cell r="A15098" t="str">
            <v>71.08.04U</v>
          </cell>
          <cell r="B15098" t="str">
            <v xml:space="preserve">INSTALAÇÃO DE MÓDULO DE DISTRIBUIÇÃO/COMANDO P/ MOTOR PARTIDA INDIRETA, INCLUSIVE COMISSIONAMENTO 5 CV À 100 CV </v>
          </cell>
          <cell r="C15098" t="str">
            <v>UN</v>
          </cell>
          <cell r="D15098">
            <v>892.84</v>
          </cell>
          <cell r="E15098">
            <v>953.06</v>
          </cell>
          <cell r="F15098" t="str">
            <v>COMPESA 2024.2</v>
          </cell>
        </row>
        <row r="15099">
          <cell r="A15099" t="str">
            <v>71.08.05U</v>
          </cell>
          <cell r="B15099" t="str">
            <v xml:space="preserve">INSTALAÇÃO DE MÓDULO DE DISTRIBUIÇÃO/COMANDO P/ MOTOR PARTIDA INDIRETA, INCLUSIVE COMISSIONAMENTO 101 CV À 200 CV </v>
          </cell>
          <cell r="C15099" t="str">
            <v>UN</v>
          </cell>
          <cell r="D15099">
            <v>1033.94</v>
          </cell>
          <cell r="E15099">
            <v>1112.02</v>
          </cell>
          <cell r="F15099" t="str">
            <v>COMPESA 2024.2</v>
          </cell>
        </row>
        <row r="15100">
          <cell r="A15100" t="str">
            <v>71.08.06U</v>
          </cell>
          <cell r="B15100" t="str">
            <v xml:space="preserve">INSTALAÇÃO DE MÓDULO DE DISTRIBUIÇÃO/COMANDO P/ MOTOR PARTIDA INDIRETA, INCLUSIVE COMISSIONAMENTO 201 CV À 500 CV </v>
          </cell>
          <cell r="C15100" t="str">
            <v>UN</v>
          </cell>
          <cell r="D15100">
            <v>1457.24</v>
          </cell>
          <cell r="E15100">
            <v>1588.9</v>
          </cell>
          <cell r="F15100" t="str">
            <v>COMPESA 2024.2</v>
          </cell>
        </row>
        <row r="15101">
          <cell r="A15101" t="str">
            <v>71.08.07U</v>
          </cell>
          <cell r="B15101" t="str">
            <v xml:space="preserve">INSTALAÇÃO DE MÓDULO DE DISTRIBUIÇÃO/COMANDO P/ MOTOR PARTIDA INDIRETA, INCLUSIVE COMISSIONAMENTO 501 CV À 1000 CV </v>
          </cell>
          <cell r="C15101" t="str">
            <v>UN</v>
          </cell>
          <cell r="D15101">
            <v>2162.7399999999998</v>
          </cell>
          <cell r="E15101">
            <v>2383.6999999999998</v>
          </cell>
          <cell r="F15101" t="str">
            <v>COMPESA 2024.2</v>
          </cell>
        </row>
        <row r="15102">
          <cell r="A15102" t="str">
            <v>71.09.01U</v>
          </cell>
          <cell r="B15102" t="str">
            <v>MEDIÇÃO TRIFÁSICA INSTALADA EM MURO - RAMAL DE DISTRIBUIÇÃO SUBTERRÂNEO - COM CARGA INSTALADA ATÉ 24KW</v>
          </cell>
          <cell r="C15102" t="str">
            <v>UN</v>
          </cell>
          <cell r="D15102">
            <v>2285.77</v>
          </cell>
          <cell r="E15102">
            <v>2325.11</v>
          </cell>
          <cell r="F15102" t="str">
            <v>COMPESA 2024.2</v>
          </cell>
        </row>
        <row r="15103">
          <cell r="A15103" t="str">
            <v>71.09.02U</v>
          </cell>
          <cell r="B15103" t="str">
            <v>MEDIÇÃO TRIFÁSICA INSTALADA EM MURO - RAMAL DE DISTRIBUIÇÃO SUBTERRÂNEO - COM CARGA INSTALADA ENTRE 24,1KW A 37KW</v>
          </cell>
          <cell r="C15103" t="str">
            <v>UN</v>
          </cell>
          <cell r="D15103">
            <v>2300.4699999999998</v>
          </cell>
          <cell r="E15103">
            <v>2339.81</v>
          </cell>
          <cell r="F15103" t="str">
            <v>COMPESA 2024.2</v>
          </cell>
        </row>
        <row r="15104">
          <cell r="A15104" t="str">
            <v>71.09.03U</v>
          </cell>
          <cell r="B15104" t="str">
            <v xml:space="preserve">MEDIÇÃO TRIFÁSICA INSTALADA EM MURO - RAMAL DE DISTRIBUIÇÃO SUBTERRÂNEO - COM CARGA INSTALADA ENTRE 37,1KW A 42KW </v>
          </cell>
          <cell r="C15104" t="str">
            <v>UN</v>
          </cell>
          <cell r="D15104">
            <v>2342.06</v>
          </cell>
          <cell r="E15104">
            <v>2381.4</v>
          </cell>
          <cell r="F15104" t="str">
            <v>COMPESA 2024.2</v>
          </cell>
        </row>
        <row r="15105">
          <cell r="A15105" t="str">
            <v>71.09.04U</v>
          </cell>
          <cell r="B15105" t="str">
            <v xml:space="preserve">MEDIÇÃO TRIFÁSICA INSTALADA EM MURO - RAMAL DE DISTRIBUIÇÃO SUBTERRÂNEO - COM CARGA INSTALADA ENTRE 42,1KW A 48KW </v>
          </cell>
          <cell r="C15105" t="str">
            <v>UN</v>
          </cell>
          <cell r="D15105">
            <v>2342.06</v>
          </cell>
          <cell r="E15105">
            <v>2381.4</v>
          </cell>
          <cell r="F15105" t="str">
            <v>COMPESA 2024.2</v>
          </cell>
        </row>
        <row r="15106">
          <cell r="A15106" t="str">
            <v>71.09.05U</v>
          </cell>
          <cell r="B15106" t="str">
            <v>MEDIÇÃO TRIFÁSICA INSTALADA EM MURO - RAMAL DE DISTRIBUIÇÃO SUBTERRÂNEO - COM CARGA INSTALADA ENTRE 48,1KW A 60KW</v>
          </cell>
          <cell r="C15106" t="str">
            <v>UN</v>
          </cell>
          <cell r="D15106">
            <v>2342.06</v>
          </cell>
          <cell r="E15106">
            <v>2381.4</v>
          </cell>
          <cell r="F15106" t="str">
            <v>COMPESA 2024.2</v>
          </cell>
        </row>
        <row r="15107">
          <cell r="A15107" t="str">
            <v>71.09.06U</v>
          </cell>
          <cell r="B15107" t="str">
            <v xml:space="preserve">MEDIÇÃO TRIFÁSICA INSTALADA EM MURO - RAMAL DE DISTRIBUIÇÃO SUBTERRÂNEO - COM CARGA INSTALADA ENTRE 60,1KW A 75KW </v>
          </cell>
          <cell r="C15107" t="str">
            <v>UN</v>
          </cell>
          <cell r="D15107">
            <v>2622.74</v>
          </cell>
          <cell r="E15107">
            <v>2662.08</v>
          </cell>
          <cell r="F15107" t="str">
            <v>COMPESA 2024.2</v>
          </cell>
        </row>
        <row r="15108">
          <cell r="A15108" t="str">
            <v>71.10.21U</v>
          </cell>
          <cell r="B15108" t="str">
            <v>POSTE CONCRETO DUPLO T, 200KG, H=9M, COM 1 LUMINÁRIA PÚBLICA LED PÉTALA 50W CORPO EM ALUMÍNIO, INCLUSIVE EMBASAMENTO E ATERRAMENTO (FORNECIMENTO E INSTALAÇÃO)</v>
          </cell>
          <cell r="C15108" t="str">
            <v>UN</v>
          </cell>
          <cell r="D15108">
            <v>1970.18</v>
          </cell>
          <cell r="E15108">
            <v>2013.64</v>
          </cell>
          <cell r="F15108" t="str">
            <v>COMPESA 2024.2</v>
          </cell>
        </row>
        <row r="15109">
          <cell r="A15109" t="str">
            <v>71.10.22U</v>
          </cell>
          <cell r="B15109" t="str">
            <v>POSTE CONCRETO DUPLO T, 200KG, H=9M, COM 1 LUMINÁRIA PÚBLICA LED PÉTALA 100W CORPO EM ALUMÍNIO, INCLUSIVE EMBASAMENTO E ATERRAMENTO (FORNECIMENTO E INSTALAÇÃO)</v>
          </cell>
          <cell r="C15109" t="str">
            <v>UN</v>
          </cell>
          <cell r="D15109">
            <v>2251.06</v>
          </cell>
          <cell r="E15109">
            <v>2294.52</v>
          </cell>
          <cell r="F15109" t="str">
            <v>COMPESA 2024.2</v>
          </cell>
        </row>
        <row r="15110">
          <cell r="A15110" t="str">
            <v>71.10.23U</v>
          </cell>
          <cell r="B15110" t="str">
            <v>POSTE CONCRETO DUPLO T, 200KG, H=9M, COM 1 LUMINÁRIA PÚBLICA LED PÉTALA 150W CORPO EM ALUMÍNIO, INCLUSIVE EMBASAMENTO E ATERRAMENTO (FORNECIMENTO E INSTALAÇÃO)</v>
          </cell>
          <cell r="C15110" t="str">
            <v>UN</v>
          </cell>
          <cell r="D15110">
            <v>2417.0300000000002</v>
          </cell>
          <cell r="E15110">
            <v>2460.4899999999998</v>
          </cell>
          <cell r="F15110" t="str">
            <v>COMPESA 2024.2</v>
          </cell>
        </row>
        <row r="15111">
          <cell r="A15111" t="str">
            <v>71.10.24U</v>
          </cell>
          <cell r="B15111" t="str">
            <v>POSTE CONCRETO DUPLO T, 200KG, H=9M, COM 2 LUMINÁRIA PÚBLICA LED PÉTALA 50W CORPO EM ALUMÍNIO, INCLUSIVE EMBASAMENTO E ATERRAMENTO (FORNECIMENTO E INSTALAÇÃO)</v>
          </cell>
          <cell r="C15111" t="str">
            <v>UN</v>
          </cell>
          <cell r="D15111">
            <v>2241.4499999999998</v>
          </cell>
          <cell r="E15111">
            <v>2289.5500000000002</v>
          </cell>
          <cell r="F15111" t="str">
            <v>COMPESA 2024.2</v>
          </cell>
        </row>
        <row r="15112">
          <cell r="A15112" t="str">
            <v>71.10.25U</v>
          </cell>
          <cell r="B15112" t="str">
            <v>POSTE CONCRETO DUPLO T, 200KG, H=9M, COM 2 LUMINÁRIA PÚBLICA LED PÉTALA 100W CORPO EM ALUMÍNIO, INCLUSIVE EMBASAMENTO E ATERRAMENTO (FORNECIMENTO E INSTALAÇÃO)</v>
          </cell>
          <cell r="C15112" t="str">
            <v>UN</v>
          </cell>
          <cell r="D15112">
            <v>2803.21</v>
          </cell>
          <cell r="E15112">
            <v>2851.31</v>
          </cell>
          <cell r="F15112" t="str">
            <v>COMPESA 2024.2</v>
          </cell>
        </row>
        <row r="15113">
          <cell r="A15113" t="str">
            <v>71.10.26U</v>
          </cell>
          <cell r="B15113" t="str">
            <v>POSTE CONCRETO DUPLO T, 200KG, H=9M, COM 2 LUMINÁRIA PÚBLICA LED PÉTALA 150W CORPO EM ALUMÍNIO, INCLUSIVE EMBASAMENTO E ATERRAMENTO (FORNECIMENTO E INSTALAÇÃO)</v>
          </cell>
          <cell r="C15113" t="str">
            <v>UN</v>
          </cell>
          <cell r="D15113">
            <v>3135.15</v>
          </cell>
          <cell r="E15113">
            <v>3183.25</v>
          </cell>
          <cell r="F15113" t="str">
            <v>COMPESA 2024.2</v>
          </cell>
        </row>
        <row r="15114">
          <cell r="A15114" t="str">
            <v>71.10.27U</v>
          </cell>
          <cell r="B15114" t="str">
            <v>POSTE CONCRETO DUPLO T, TIPO B, 300KG, H=10M, COM 1 REFLETOR LED 100W INCLUSIVE EMBASAMENTO E ATERRAMENTO (FORNECIMENTO E INSTALAÇÃO)</v>
          </cell>
          <cell r="C15114" t="str">
            <v>UN</v>
          </cell>
          <cell r="D15114">
            <v>2069.58</v>
          </cell>
          <cell r="E15114">
            <v>2118.63</v>
          </cell>
          <cell r="F15114" t="str">
            <v>COMPESA 2024.2</v>
          </cell>
        </row>
        <row r="15115">
          <cell r="A15115" t="str">
            <v>71.10.28U</v>
          </cell>
          <cell r="B15115" t="str">
            <v>POSTE CONCRETO DUPLO T, TIPO B, 300KG, H=10M, COM 1 REFLETOR LED 200W INCLUSIVE EMBASAMENTO E ATERRAMENTO (FORNECIMENTO E INSTALAÇÃO)</v>
          </cell>
          <cell r="C15115" t="str">
            <v>UN</v>
          </cell>
          <cell r="D15115">
            <v>2069.58</v>
          </cell>
          <cell r="E15115">
            <v>2118.63</v>
          </cell>
          <cell r="F15115" t="str">
            <v>COMPESA 2024.2</v>
          </cell>
        </row>
        <row r="15116">
          <cell r="A15116" t="str">
            <v>71.10.29U</v>
          </cell>
          <cell r="B15116" t="str">
            <v>POSTE CONCRETO DUPLO T, TIPO B, 300KG, H=10M, COM 2 REFLETORES LED 100W INCLUSIVE EMBASAMENTO E ATERRAMENTO (FORNECIMENTO E INSTALAÇÃO)</v>
          </cell>
          <cell r="C15116" t="str">
            <v>UN</v>
          </cell>
          <cell r="D15116">
            <v>2093.42</v>
          </cell>
          <cell r="E15116">
            <v>2145.5100000000002</v>
          </cell>
          <cell r="F15116" t="str">
            <v>COMPESA 2024.2</v>
          </cell>
        </row>
        <row r="15117">
          <cell r="A15117" t="str">
            <v>71.10.30U</v>
          </cell>
          <cell r="B15117" t="str">
            <v>POSTE CONCRETO DUPLO T, TIPO B, 300KG, H=10M, COM 2 REFLETORES LED 200W INCLUSIVE EMBASAMENTO E ATERRAMENTO (FORNECIMENTO E INSTALAÇÃO)</v>
          </cell>
          <cell r="C15117" t="str">
            <v>UN</v>
          </cell>
          <cell r="D15117">
            <v>2093.42</v>
          </cell>
          <cell r="E15117">
            <v>2145.5100000000002</v>
          </cell>
          <cell r="F15117" t="str">
            <v>COMPESA 2024.2</v>
          </cell>
        </row>
        <row r="15118">
          <cell r="A15118" t="str">
            <v>71.10.31U</v>
          </cell>
          <cell r="B15118" t="str">
            <v>POSTE CONCRETO DUPLO T, 200KG, H=9M, COM 1 LUMINÁRIA PÚBLICA LED PÉTALA 200W CORPO EM ALUMÍNIO, INCLUSIVE EMBASAMENTO E ATERRAMENTO (FORNECIMENTO E INSTALAÇÃO)</v>
          </cell>
          <cell r="C15118" t="str">
            <v>UN</v>
          </cell>
          <cell r="D15118">
            <v>2520.2399999999998</v>
          </cell>
          <cell r="E15118">
            <v>2563.6999999999998</v>
          </cell>
          <cell r="F15118" t="str">
            <v>COMPESA 2024.2</v>
          </cell>
        </row>
        <row r="15119">
          <cell r="A15119" t="str">
            <v>71.10.32U</v>
          </cell>
          <cell r="B15119" t="str">
            <v>POSTE CONCRETO DUPLO T, 200KG, H=9M, COM 2 LUMINÁRIA PÚBLICA LED PÉTALA 200W CORPO EM ALUMÍNIO, INCLUSIVE EMBASAMENTO E ATERRAMENTO (FORNECIMENTO E INSTALAÇÃO)</v>
          </cell>
          <cell r="C15119" t="str">
            <v>UN</v>
          </cell>
          <cell r="D15119">
            <v>3341.57</v>
          </cell>
          <cell r="E15119">
            <v>3389.67</v>
          </cell>
          <cell r="F15119" t="str">
            <v>COMPESA 2024.2</v>
          </cell>
        </row>
        <row r="15120">
          <cell r="A15120" t="str">
            <v>71.11.01U</v>
          </cell>
          <cell r="B15120" t="str">
            <v>EXECUÇÃO DE SOLDA EXOTÉRMICA GT</v>
          </cell>
          <cell r="C15120" t="str">
            <v>UN</v>
          </cell>
          <cell r="D15120">
            <v>30.5</v>
          </cell>
          <cell r="E15120">
            <v>31.82</v>
          </cell>
          <cell r="F15120" t="str">
            <v>COMPESA 2024.2</v>
          </cell>
        </row>
        <row r="15121">
          <cell r="A15121" t="str">
            <v>71.11.02U</v>
          </cell>
          <cell r="B15121" t="str">
            <v>EXECUÇÃO DE SOLDA EXOTÉRMICA GX</v>
          </cell>
          <cell r="C15121" t="str">
            <v>UN</v>
          </cell>
          <cell r="D15121">
            <v>32.57</v>
          </cell>
          <cell r="E15121">
            <v>33.89</v>
          </cell>
          <cell r="F15121" t="str">
            <v>COMPESA 2024.2</v>
          </cell>
        </row>
        <row r="15122">
          <cell r="A15122" t="str">
            <v>71.11.03U</v>
          </cell>
          <cell r="B15122" t="str">
            <v>EXECUÇÃO DE SOLDA EXOTÉRMICA GY</v>
          </cell>
          <cell r="C15122" t="str">
            <v>UN</v>
          </cell>
          <cell r="D15122">
            <v>31.74</v>
          </cell>
          <cell r="E15122">
            <v>33.06</v>
          </cell>
          <cell r="F15122" t="str">
            <v>COMPESA 2024.2</v>
          </cell>
        </row>
        <row r="15123">
          <cell r="A15123" t="str">
            <v>71.11.04U</v>
          </cell>
          <cell r="B15123" t="str">
            <v>EXECUÇÃO DE SOLDA EXOTÉRMICA ND</v>
          </cell>
          <cell r="C15123" t="str">
            <v>UN</v>
          </cell>
          <cell r="D15123">
            <v>32.32</v>
          </cell>
          <cell r="E15123">
            <v>33.64</v>
          </cell>
          <cell r="F15123" t="str">
            <v>COMPESA 2024.2</v>
          </cell>
        </row>
        <row r="15124">
          <cell r="A15124" t="str">
            <v>71.11.05U</v>
          </cell>
          <cell r="B15124" t="str">
            <v>EXECUÇÃO DE SOLDA EXOTÉRMICA NT</v>
          </cell>
          <cell r="C15124" t="str">
            <v>UN</v>
          </cell>
          <cell r="D15124">
            <v>32.31</v>
          </cell>
          <cell r="E15124">
            <v>33.630000000000003</v>
          </cell>
          <cell r="F15124" t="str">
            <v>COMPESA 2024.2</v>
          </cell>
        </row>
        <row r="15125">
          <cell r="A15125" t="str">
            <v>71.12.01U</v>
          </cell>
          <cell r="B15125" t="str">
            <v>SUBESTAÇÃO AÉREA DE 15 À 45 KVA / 13.800-380/220V EM POSTE COM QUADRO DE MEDIÇÃO EM MURETA, PROTEÇÃO GERAL E ATERRAMENTO (PADRÃO CELPE)</v>
          </cell>
          <cell r="C15125" t="str">
            <v>UN</v>
          </cell>
          <cell r="D15125">
            <v>1880.54</v>
          </cell>
          <cell r="E15125">
            <v>2065.7800000000002</v>
          </cell>
          <cell r="F15125" t="str">
            <v>COMPESA 2024.2</v>
          </cell>
        </row>
        <row r="15126">
          <cell r="A15126" t="str">
            <v>71.12.02U</v>
          </cell>
          <cell r="B15126" t="str">
            <v>SUBESTAÇÃO AÉREA DE 75 À 112,5 KVA / 13.800-380/220V EM POSTE COM QUADRO DE MEDIÇÃO EM MURETA, PROTEÇÃO GERAL E ATERRAMENTO (PADRÃO CELPE)</v>
          </cell>
          <cell r="C15126" t="str">
            <v>UN</v>
          </cell>
          <cell r="D15126">
            <v>2021.64</v>
          </cell>
          <cell r="E15126">
            <v>2224.7399999999998</v>
          </cell>
          <cell r="F15126" t="str">
            <v>COMPESA 2024.2</v>
          </cell>
        </row>
        <row r="15127">
          <cell r="A15127" t="str">
            <v>71.12.03U</v>
          </cell>
          <cell r="B15127" t="str">
            <v xml:space="preserve">SUBESTAÇÃO AÉREA DE 150 À 300 KVA / 13.800-380/220V EM POSTE COM QUADRO DE MEDIÇÃO EM MURETA, PROTEÇÃO GERAL E ATERRAMENTO (PADRÃO CELPE) </v>
          </cell>
          <cell r="C15127" t="str">
            <v>UN</v>
          </cell>
          <cell r="D15127">
            <v>2162.7399999999998</v>
          </cell>
          <cell r="E15127">
            <v>2383.6999999999998</v>
          </cell>
          <cell r="F15127" t="str">
            <v>COMPESA 2024.2</v>
          </cell>
        </row>
        <row r="15128">
          <cell r="A15128" t="str">
            <v>71.13.01U</v>
          </cell>
          <cell r="B15128" t="str">
            <v>QUADRO DE DISTRIBUIÇÃO DE ENERGIA SOBREPOR DE 12 DIVISÕES, COMPLETO C/BARRAMENTO (FORNECIMENTO E INSTALAÇÃO)</v>
          </cell>
          <cell r="C15128" t="str">
            <v>UN</v>
          </cell>
          <cell r="D15128">
            <v>431.55</v>
          </cell>
          <cell r="E15128">
            <v>442.45</v>
          </cell>
          <cell r="F15128" t="str">
            <v>COMPESA 2024.2</v>
          </cell>
        </row>
        <row r="15129">
          <cell r="A15129" t="str">
            <v>71.13.03U</v>
          </cell>
          <cell r="B15129" t="str">
            <v>QUADRO DE DISTRIBUIÇÃO DE ENERGIA SOBREPOR DE 24 DIVISÕES, COMPLETO C/BARRAMENTO (FORNECIMENTO E INSTALAÇÃO)</v>
          </cell>
          <cell r="C15129" t="str">
            <v>UN</v>
          </cell>
          <cell r="D15129">
            <v>528.86</v>
          </cell>
          <cell r="E15129">
            <v>545.21</v>
          </cell>
          <cell r="F15129" t="str">
            <v>COMPESA 2024.2</v>
          </cell>
        </row>
        <row r="15130">
          <cell r="A15130" t="str">
            <v>71.13.04U</v>
          </cell>
          <cell r="B15130" t="str">
            <v>QUADRO DE DISTRIBUIÇÃO DE ENERGIA SOBREPOR DE 36 DIVISÕES, COMPLETO C/BARRAMENTO (FORNECIMENTO E INSTALAÇÃO)</v>
          </cell>
          <cell r="C15130" t="str">
            <v>UN</v>
          </cell>
          <cell r="D15130">
            <v>868.52</v>
          </cell>
          <cell r="E15130">
            <v>887.59</v>
          </cell>
          <cell r="F15130" t="str">
            <v>COMPESA 2024.2</v>
          </cell>
        </row>
        <row r="15131">
          <cell r="A15131" t="str">
            <v>71.14.01U</v>
          </cell>
          <cell r="B15131" t="str">
            <v>INSTALACAO DE CONJUNTO MOTOBOMBA EIXO HORIZONTAL ATE 10 CV</v>
          </cell>
          <cell r="C15131" t="str">
            <v>UN</v>
          </cell>
          <cell r="D15131">
            <v>554.6</v>
          </cell>
          <cell r="E15131">
            <v>624.75</v>
          </cell>
          <cell r="F15131" t="str">
            <v>COMPESA 2024.2</v>
          </cell>
        </row>
        <row r="15132">
          <cell r="A15132" t="str">
            <v>71.14.02U</v>
          </cell>
          <cell r="B15132" t="str">
            <v>INSTALACAO DE CONJUNTO MOTOBOMBA EIXO HORIZONTAL ACIMA DE 10 CV ATÉ 25 CV</v>
          </cell>
          <cell r="C15132" t="str">
            <v>UN</v>
          </cell>
          <cell r="D15132">
            <v>720.98</v>
          </cell>
          <cell r="E15132">
            <v>812.17</v>
          </cell>
          <cell r="F15132" t="str">
            <v>COMPESA 2024.2</v>
          </cell>
        </row>
        <row r="15133">
          <cell r="A15133" t="str">
            <v>71.14.03U</v>
          </cell>
          <cell r="B15133" t="str">
            <v>INSTALACAO DE CONJUNTO MOTOBOMBA EIXO HORIZONTAL ACIMA DE 25 CV ATÉ 75 CV</v>
          </cell>
          <cell r="C15133" t="str">
            <v>UN</v>
          </cell>
          <cell r="D15133">
            <v>1109.2</v>
          </cell>
          <cell r="E15133">
            <v>1249.5</v>
          </cell>
          <cell r="F15133" t="str">
            <v>COMPESA 2024.2</v>
          </cell>
        </row>
        <row r="15134">
          <cell r="A15134" t="str">
            <v>71.14.04U</v>
          </cell>
          <cell r="B15134" t="str">
            <v>INSTALACAO DE CONJUNTO MOTOBOMBA EIXO HORIZONTAL ACIMA DE 75 CV ATÉ 150 CV</v>
          </cell>
          <cell r="C15134" t="str">
            <v>UN</v>
          </cell>
          <cell r="D15134">
            <v>1774.72</v>
          </cell>
          <cell r="E15134">
            <v>1999.2</v>
          </cell>
          <cell r="F15134" t="str">
            <v>COMPESA 2024.2</v>
          </cell>
        </row>
        <row r="15135">
          <cell r="A15135" t="str">
            <v>71.14.05U</v>
          </cell>
          <cell r="B15135" t="str">
            <v>INSTALACAO DE CONJUNTO MOTOBOMBA EIXO HORIZONTAL ACIMA DE 150 CV ATÉ 250 CV</v>
          </cell>
          <cell r="C15135" t="str">
            <v>UN</v>
          </cell>
          <cell r="D15135">
            <v>3367.52</v>
          </cell>
          <cell r="E15135">
            <v>3793.6</v>
          </cell>
          <cell r="F15135" t="str">
            <v>COMPESA 2024.2</v>
          </cell>
        </row>
        <row r="15136">
          <cell r="A15136" t="str">
            <v>71.14.06U</v>
          </cell>
          <cell r="B15136" t="str">
            <v>INSTALACAO DE CONJUNTO MOTOBOMBA EIXO HORIZONTAL ACIMA DE 250 CV ATÉ 500 CV</v>
          </cell>
          <cell r="C15136" t="str">
            <v>UN</v>
          </cell>
          <cell r="D15136">
            <v>6391.16</v>
          </cell>
          <cell r="E15136">
            <v>7200.15</v>
          </cell>
          <cell r="F15136" t="str">
            <v>COMPESA 2024.2</v>
          </cell>
        </row>
        <row r="15137">
          <cell r="A15137" t="str">
            <v>71.14.07U</v>
          </cell>
          <cell r="B15137" t="str">
            <v>INSTALACAO DE CONJUNTO MOTOBOMBA EIXO HORIZONTAL ACIMA DE 500 CV ATÉ 600 CV</v>
          </cell>
          <cell r="C15137" t="str">
            <v>UN</v>
          </cell>
          <cell r="D15137">
            <v>12200.4</v>
          </cell>
          <cell r="E15137">
            <v>13743.7</v>
          </cell>
          <cell r="F15137" t="str">
            <v>COMPESA 2024.2</v>
          </cell>
        </row>
        <row r="15138">
          <cell r="A15138" t="str">
            <v>71.14.08U</v>
          </cell>
          <cell r="B15138" t="str">
            <v>INSTALACAO DE CONJUNTO MOTOBOMBA EIXO HORIZONTAL ACIMA DE 600 CV ATÉ 800 CV</v>
          </cell>
          <cell r="C15138" t="str">
            <v>UN</v>
          </cell>
          <cell r="D15138">
            <v>20388.400000000001</v>
          </cell>
          <cell r="E15138">
            <v>22961.3</v>
          </cell>
          <cell r="F15138" t="str">
            <v>COMPESA 2024.2</v>
          </cell>
        </row>
        <row r="15139">
          <cell r="A15139" t="str">
            <v>71.14.09U</v>
          </cell>
          <cell r="B15139" t="str">
            <v>INSTALACAO DE CONJUNTO MOTOBOMBA EIXO VERTICAL ATÉ 100 CV</v>
          </cell>
          <cell r="C15139" t="str">
            <v>UN</v>
          </cell>
          <cell r="D15139">
            <v>1386.5</v>
          </cell>
          <cell r="E15139">
            <v>1561.87</v>
          </cell>
          <cell r="F15139" t="str">
            <v>COMPESA 2024.2</v>
          </cell>
        </row>
        <row r="15140">
          <cell r="A15140" t="str">
            <v>71.14.10U</v>
          </cell>
          <cell r="B15140" t="str">
            <v>INSTALACAO DE CONJUNTO MOTOBOMBA EIXO VERTICAL ACIMA DE 100 CV ATÉ 200CV</v>
          </cell>
          <cell r="C15140" t="str">
            <v>UN</v>
          </cell>
          <cell r="D15140">
            <v>1885.64</v>
          </cell>
          <cell r="E15140">
            <v>2124.15</v>
          </cell>
          <cell r="F15140" t="str">
            <v>COMPESA 2024.2</v>
          </cell>
        </row>
        <row r="15141">
          <cell r="A15141" t="str">
            <v>71.14.11U</v>
          </cell>
          <cell r="B15141" t="str">
            <v>INSTALACAO DE CONJUNTO MOTOBOMBA EIXO VERTICAL ACIMA DE 200CV ATÉ 300 CV</v>
          </cell>
          <cell r="C15141" t="str">
            <v>UN</v>
          </cell>
          <cell r="D15141">
            <v>2107.48</v>
          </cell>
          <cell r="E15141">
            <v>2374.0500000000002</v>
          </cell>
          <cell r="F15141" t="str">
            <v>COMPESA 2024.2</v>
          </cell>
        </row>
        <row r="15142">
          <cell r="A15142" t="str">
            <v>30.02.01U</v>
          </cell>
          <cell r="B15142" t="str">
            <v>FILTROS DE PRESSÃO, RETIRADA DE LEITOS FILTRANTES, LAVAGEM E CLASSIFICAÇÃO DOS SEIXOS RETIRADOS E COLOCAÇÃO DOS MESMOS.</v>
          </cell>
          <cell r="C15142" t="str">
            <v>M3</v>
          </cell>
          <cell r="D15142">
            <v>376.2</v>
          </cell>
          <cell r="E15142">
            <v>421</v>
          </cell>
          <cell r="F15142" t="str">
            <v>COMPESA 2024.2</v>
          </cell>
        </row>
        <row r="15143">
          <cell r="A15143" t="str">
            <v>30.02.02U</v>
          </cell>
          <cell r="B15143" t="str">
            <v>FILTRO RÁPIDO/GRAVIDADE, RETIRADA DE LEITOS FILTRANTES, LAVAGEM, CLASSIFICAÇÃO DOS SEIXOS RETIRADOS E COLOCAÇÃO DOS MESMOS.</v>
          </cell>
          <cell r="C15143" t="str">
            <v>M3</v>
          </cell>
          <cell r="D15143">
            <v>376.2</v>
          </cell>
          <cell r="E15143">
            <v>421</v>
          </cell>
          <cell r="F15143" t="str">
            <v>COMPESA 2024.2</v>
          </cell>
        </row>
        <row r="15144">
          <cell r="A15144" t="str">
            <v>30.02.04U</v>
          </cell>
          <cell r="B15144" t="str">
            <v>COLOCAÇÃO DE LEITOS FILTRANTES EM FILTROS DE PRESSÃO.</v>
          </cell>
          <cell r="C15144" t="str">
            <v>M3</v>
          </cell>
          <cell r="D15144">
            <v>48.9</v>
          </cell>
          <cell r="E15144">
            <v>54.88</v>
          </cell>
          <cell r="F15144" t="str">
            <v>COMPESA 2024.2</v>
          </cell>
        </row>
        <row r="15145">
          <cell r="A15145" t="str">
            <v>30.02.05U</v>
          </cell>
          <cell r="B15145" t="str">
            <v>COLOCAÇÃO DE LEITOS FILTRANTES EM FILTROS DE RÁPIDOS/GRAVIDADE.</v>
          </cell>
          <cell r="C15145" t="str">
            <v>M3</v>
          </cell>
          <cell r="D15145">
            <v>31.97</v>
          </cell>
          <cell r="E15145">
            <v>35.86</v>
          </cell>
          <cell r="F15145" t="str">
            <v>COMPESA 2024.2</v>
          </cell>
        </row>
        <row r="15146">
          <cell r="A15146" t="str">
            <v>31.01.06U</v>
          </cell>
          <cell r="B15146" t="str">
            <v>INSTALAÇÃO OU SUBSTITUIÇÃO DE RAMAL PREDIAL DE ÁGUA ATÉ 4,00 M DE EXTENSÃO, COM INSTALAÇÃO DE HIDRÔMETRO NO JARDIM OU CALÇADA, CONFORME PADRÃO COMPESA, INCLUINDO ESCAVAÇÃO E REATERRO.</v>
          </cell>
          <cell r="C15146" t="str">
            <v>UN</v>
          </cell>
          <cell r="D15146">
            <v>266.93</v>
          </cell>
          <cell r="E15146">
            <v>296.2</v>
          </cell>
          <cell r="F15146" t="str">
            <v>COMPESA 2024.2</v>
          </cell>
        </row>
        <row r="15147">
          <cell r="A15147" t="str">
            <v>31.01.07U</v>
          </cell>
          <cell r="B15147" t="str">
            <v>INSTALAÇÃO OU SUBSTITUIÇÃO DE RAMAL PREDIAL DE ÁGUA ATÉ 4,00 M DE EXTENSÃO, COM INSTALAÇÃO DE HIDRÔMETRO NO MURO, CONFORME PADRÃO COMPESA, INCLUINDO ESCAVAÇÃO, REATERRO, DEMOLIÇÃO DE ALVENARIA E ACABAMENTO COM MASSA ÚNICA.</v>
          </cell>
          <cell r="C15147" t="str">
            <v>UN</v>
          </cell>
          <cell r="D15147">
            <v>275.82</v>
          </cell>
          <cell r="E15147">
            <v>305.77999999999997</v>
          </cell>
          <cell r="F15147" t="str">
            <v>COMPESA 2024.2</v>
          </cell>
        </row>
        <row r="15148">
          <cell r="A15148" t="str">
            <v>31.01.08U</v>
          </cell>
          <cell r="B15148" t="str">
            <v>METRO EXCEDENTE PARA INSTALAÇÃO OU SUBSTITUIÇÃO DE RAMAL PREDIAL DE ÁGUA, INCLUINDO ESCAVAÇÃO E REATERRO.</v>
          </cell>
          <cell r="C15148" t="str">
            <v>M</v>
          </cell>
          <cell r="D15148">
            <v>40.32</v>
          </cell>
          <cell r="E15148">
            <v>44.99</v>
          </cell>
          <cell r="F15148" t="str">
            <v>COMPESA 2024.2</v>
          </cell>
        </row>
        <row r="15149">
          <cell r="A15149" t="str">
            <v>31.01.05U</v>
          </cell>
          <cell r="B15149" t="str">
            <v>CONSERTO DE RAMAIS PREDIAIS DE ÁGUA DANIFICADOS DURANTE EXECUÇÃO DAS OBRAS.</v>
          </cell>
          <cell r="C15149" t="str">
            <v>UN</v>
          </cell>
          <cell r="D15149">
            <v>19.66</v>
          </cell>
          <cell r="E15149">
            <v>21.14</v>
          </cell>
          <cell r="F15149" t="str">
            <v>COMPESA 2024.2</v>
          </cell>
        </row>
        <row r="15150">
          <cell r="A15150" t="str">
            <v>31.08.01U</v>
          </cell>
          <cell r="B15150" t="str">
            <v>INSTALAÇÃO OU SUBSTITUIÇÃO DE RAMAL PREDIAL DE ESGOTO ATÉ 5,00 M SEM PAVIMENTO.</v>
          </cell>
          <cell r="C15150" t="str">
            <v>UN</v>
          </cell>
          <cell r="D15150">
            <v>207.19</v>
          </cell>
          <cell r="E15150">
            <v>232.25</v>
          </cell>
          <cell r="F15150" t="str">
            <v>COMPESA 2024.2</v>
          </cell>
        </row>
        <row r="15151">
          <cell r="A15151" t="str">
            <v>31.08.02U</v>
          </cell>
          <cell r="B15151" t="str">
            <v>METRO EXCEDENTE DA INSTALAÇÃO OU SUBSTITUIÇÃO DE RAMAL PREDIAL DE ESGOTO ATÉ 5,00 M SEM PAVIMENTO.</v>
          </cell>
          <cell r="C15151" t="str">
            <v>M</v>
          </cell>
          <cell r="D15151">
            <v>41.43</v>
          </cell>
          <cell r="E15151">
            <v>46.45</v>
          </cell>
          <cell r="F15151" t="str">
            <v>COMPESA 2024.2</v>
          </cell>
        </row>
        <row r="15152">
          <cell r="A15152" t="str">
            <v>31.08.03U</v>
          </cell>
          <cell r="B15152" t="str">
            <v>INSTALAÇÃO OU SUBSTITUIÇÃO DE RAMAL PREDIAL DE ESGOTO ATÉ 5,00 M COM PAVIMENTO.</v>
          </cell>
          <cell r="C15152" t="str">
            <v>UN</v>
          </cell>
          <cell r="D15152">
            <v>253.27</v>
          </cell>
          <cell r="E15152">
            <v>284</v>
          </cell>
          <cell r="F15152" t="str">
            <v>COMPESA 2024.2</v>
          </cell>
        </row>
        <row r="15153">
          <cell r="A15153" t="str">
            <v>31.08.04U</v>
          </cell>
          <cell r="B15153" t="str">
            <v>METRO EXCEDENTE DA INSTALAÇÃO OU SUBSTITUIÇÃO DE RAMAL PREDIAL DE ESGOTO ATÉ 5,00 M COM PAVIMENTO.</v>
          </cell>
          <cell r="C15153" t="str">
            <v>M</v>
          </cell>
          <cell r="D15153">
            <v>50.65</v>
          </cell>
          <cell r="E15153">
            <v>56.8</v>
          </cell>
          <cell r="F15153" t="str">
            <v>COMPESA 2024.2</v>
          </cell>
        </row>
        <row r="15154">
          <cell r="A15154" t="str">
            <v>31.08.09U</v>
          </cell>
          <cell r="B15154" t="str">
            <v>CONSERTO DE RAMAIS PREDIAIS DE ESGOTO DANIFICADOS DURANTE EXECUÇÃO DAS OBRAS.</v>
          </cell>
          <cell r="C15154" t="str">
            <v>UN</v>
          </cell>
          <cell r="D15154">
            <v>45.87</v>
          </cell>
          <cell r="E15154">
            <v>46.65</v>
          </cell>
          <cell r="F15154" t="str">
            <v>COMPESA 2024.2</v>
          </cell>
        </row>
        <row r="15155">
          <cell r="A15155" t="str">
            <v>31.08.10U</v>
          </cell>
          <cell r="B15155" t="str">
            <v>LIGAÇÃO INTRADOMICILIAR A PARTIR DA CAIXA DE LIGAÇÃO INTRA ATÉ A CAIXA DE INSPEÇÃO DO RAMAL NA CALÇADA, INCLUSIVE CAIXAS</v>
          </cell>
          <cell r="C15155" t="str">
            <v xml:space="preserve">UN </v>
          </cell>
          <cell r="D15155">
            <v>1765</v>
          </cell>
          <cell r="E15155">
            <v>1868.55</v>
          </cell>
          <cell r="F15155" t="str">
            <v>COMPESA 2024.2</v>
          </cell>
        </row>
        <row r="15156">
          <cell r="A15156" t="str">
            <v>31.08.11U</v>
          </cell>
          <cell r="B15156" t="str">
            <v>LIGAÇÃO INTRADOMICILIAR A PARTIR DA CAIXA DE LIGAÇÃO INTRA ATÉ A CAIXA DE INSPEÇÃO DO RAMAL NA CALÇADA PELO CORREDOR OU BECO LATERAL (TERRENO NATURAL), INCLUSIVE CAIXAS</v>
          </cell>
          <cell r="C15156" t="str">
            <v xml:space="preserve">UN </v>
          </cell>
          <cell r="D15156">
            <v>2030.42</v>
          </cell>
          <cell r="E15156">
            <v>2156.52</v>
          </cell>
          <cell r="F15156" t="str">
            <v>COMPESA 2024.2</v>
          </cell>
        </row>
        <row r="15157">
          <cell r="A15157" t="str">
            <v>31.08.12U</v>
          </cell>
          <cell r="B15157" t="str">
            <v>LIGAÇÃO INTRADOMICILIAR A PARTIR DA CAIXA DE LIGAÇÃO INTRA ATÉ A CAIXA DE INSPEÇÃO DO RAMAL NA CALÇADA EM PISO CIMENTADO, INCLUSIVE CAIXAS</v>
          </cell>
          <cell r="C15157" t="str">
            <v xml:space="preserve">UN </v>
          </cell>
          <cell r="D15157">
            <v>2340.36</v>
          </cell>
          <cell r="E15157">
            <v>2489.19</v>
          </cell>
          <cell r="F15157" t="str">
            <v>COMPESA 2024.2</v>
          </cell>
        </row>
        <row r="15158">
          <cell r="A15158" t="str">
            <v>31.08.13U</v>
          </cell>
          <cell r="B15158" t="str">
            <v>LIGAÇÃO INTRADOMICILIAR A PARTIR DA CAIXA DE LIGAÇÃO INTRA ATÉ A CAIXA DE INSPEÇÃO DO RAMAL NA CALÇADA EM PISO COM CERÂMICA, INCLUSIVE CAIXAS</v>
          </cell>
          <cell r="C15158" t="str">
            <v xml:space="preserve">UN </v>
          </cell>
          <cell r="D15158">
            <v>2730.55</v>
          </cell>
          <cell r="E15158">
            <v>2898.55</v>
          </cell>
          <cell r="F15158" t="str">
            <v>COMPESA 2024.2</v>
          </cell>
        </row>
        <row r="15159">
          <cell r="A15159" t="str">
            <v>31.08.14U</v>
          </cell>
          <cell r="B15159" t="str">
            <v>LIGAÇÃO INTRADOMICILIAR A PARTIR DA CAIXA DE LIGAÇÃO INTRA ATÉ A CAIXA DE INSPEÇÃO DO RAMAL NA CALÇADA EM PISO COM PORCELANATO, INCLUSIVE CAIXAS</v>
          </cell>
          <cell r="C15159" t="str">
            <v xml:space="preserve">UN </v>
          </cell>
          <cell r="D15159">
            <v>3268.42</v>
          </cell>
          <cell r="E15159">
            <v>3443.33</v>
          </cell>
          <cell r="F15159" t="str">
            <v>COMPESA 2024.2</v>
          </cell>
        </row>
        <row r="15160">
          <cell r="A15160" t="str">
            <v>32.01.01U</v>
          </cell>
          <cell r="B15160" t="str">
            <v>CERCA COM 9 FIOS DE ARAME FARPADO E MOURÕES DE CONCRETO ARMADO A CADA 2 METROS COM ALTURA ÚTIL DE 2,40 M; CONSTRUÇÃO.</v>
          </cell>
          <cell r="C15160" t="str">
            <v>M</v>
          </cell>
          <cell r="D15160">
            <v>105.61</v>
          </cell>
          <cell r="E15160">
            <v>110.97</v>
          </cell>
          <cell r="F15160" t="str">
            <v>COMPESA 2024.2</v>
          </cell>
        </row>
        <row r="15161">
          <cell r="A15161" t="str">
            <v>32.01.02U</v>
          </cell>
          <cell r="B15161" t="str">
            <v>CERCA COM ESTACA DE MADEIRA SABIÁ, ESPAÇADAS DE 1,80 M, ALTURA ÚTIL 1,60 M, COM CINCO FIOS DE ARAME FARPADO; CONSTRUÇÃO.</v>
          </cell>
          <cell r="C15161" t="str">
            <v>M</v>
          </cell>
          <cell r="D15161">
            <v>31.69</v>
          </cell>
          <cell r="E15161">
            <v>34.21</v>
          </cell>
          <cell r="F15161" t="str">
            <v>COMPESA 2024.2</v>
          </cell>
        </row>
        <row r="15162">
          <cell r="A15162" t="str">
            <v>32.01.05U</v>
          </cell>
          <cell r="B15162" t="str">
            <v>FORNECIMENTO E INSTALAÇÃO DE CONCERTINA DUPLA EM AÇO GALVANIZADO, ESPIRAL DE DN 300 MM, 3 CLIPES PARA ESPIRAL, LÂMINA DE 30 MM E FIO INTERNO DE 2,76 MM</v>
          </cell>
          <cell r="C15162" t="str">
            <v>M</v>
          </cell>
          <cell r="D15162">
            <v>27.81</v>
          </cell>
          <cell r="E15162">
            <v>28.59</v>
          </cell>
          <cell r="F15162" t="str">
            <v>COMPESA 2024.2</v>
          </cell>
        </row>
        <row r="15163">
          <cell r="A15163" t="str">
            <v>32.01.06U</v>
          </cell>
          <cell r="B15163" t="str">
            <v>FORNECIMENTO E INSTALAÇÃO DE CONCERTINA SIMPLES EM AÇO GALVANIZADO, ESPIRAL DE DN 300 MM, 3 CLIPES PARA ESPIRAL, LÂMINA DE 30 MM E FIO INTERNO DE 2,76 MM, COM HASTE DE ASSENTAMENTO A CADA 3 M</v>
          </cell>
          <cell r="C15163" t="str">
            <v>M</v>
          </cell>
          <cell r="D15163">
            <v>30.88</v>
          </cell>
          <cell r="E15163">
            <v>31.66</v>
          </cell>
          <cell r="F15163" t="str">
            <v>COMPESA 2024.2</v>
          </cell>
        </row>
        <row r="15164">
          <cell r="A15164" t="str">
            <v>32.02.01U</v>
          </cell>
          <cell r="B15164" t="str">
            <v>PLANTIO DE CAPIM SÂNDALO INCLUINDO PREPARO DE SOLO COM TERRA VEGETAL.</v>
          </cell>
          <cell r="C15164" t="str">
            <v>M2</v>
          </cell>
          <cell r="D15164">
            <v>11.45</v>
          </cell>
          <cell r="E15164">
            <v>11.83</v>
          </cell>
          <cell r="F15164" t="str">
            <v>COMPESA 2024.2</v>
          </cell>
        </row>
        <row r="15165">
          <cell r="A15165" t="str">
            <v>32.02.02U</v>
          </cell>
          <cell r="B15165" t="str">
            <v>PLANTIO DE GRAMA INGLESA INCLUINDO PREPARO DE SOLO COM TERRA VEGETAL.</v>
          </cell>
          <cell r="C15165" t="str">
            <v>M2</v>
          </cell>
          <cell r="D15165">
            <v>29.95</v>
          </cell>
          <cell r="E15165">
            <v>30.33</v>
          </cell>
          <cell r="F15165" t="str">
            <v>COMPESA 2024.2</v>
          </cell>
        </row>
        <row r="15166">
          <cell r="A15166" t="str">
            <v>32.02.04U</v>
          </cell>
          <cell r="B15166" t="str">
            <v>PLANTIO DE GRAMA ESMERALDA (EM TAPETE) INCLUINDO PREPARO DE SOLO COM ADUBOS MINERAIS E ORGÂNICOS.</v>
          </cell>
          <cell r="C15166" t="str">
            <v>M2</v>
          </cell>
          <cell r="D15166">
            <v>29.81</v>
          </cell>
          <cell r="E15166">
            <v>30.27</v>
          </cell>
          <cell r="F15166" t="str">
            <v>COMPESA 2024.2</v>
          </cell>
        </row>
        <row r="15167">
          <cell r="A15167" t="str">
            <v>32.02.06U</v>
          </cell>
          <cell r="B15167" t="str">
            <v>PLANTIO DE GRAMA ESMERALDA (EM TAPETE) INCLUINDO PREPARO DE SOLO COM TERRA VEGETAL.</v>
          </cell>
          <cell r="C15167" t="str">
            <v>M2</v>
          </cell>
          <cell r="D15167">
            <v>29.95</v>
          </cell>
          <cell r="E15167">
            <v>30.33</v>
          </cell>
          <cell r="F15167" t="str">
            <v>COMPESA 2024.2</v>
          </cell>
        </row>
        <row r="15168">
          <cell r="A15168" t="str">
            <v>32.03.01U</v>
          </cell>
          <cell r="B15168" t="str">
            <v>MURO COM MOURÕES A CADA 2,0M E PLACA PRÉ-FABRICADA DE CONCRETO ARMADO, ALTURA LIVRE 2,0M; CONSTRUÇÃO.</v>
          </cell>
          <cell r="C15168" t="str">
            <v>M</v>
          </cell>
          <cell r="D15168">
            <v>207.45</v>
          </cell>
          <cell r="E15168">
            <v>213.43</v>
          </cell>
          <cell r="F15168" t="str">
            <v>COMPESA 2024.2</v>
          </cell>
        </row>
        <row r="15169">
          <cell r="A15169" t="str">
            <v>32.03.02U</v>
          </cell>
          <cell r="B15169" t="str">
            <v>MURO COM EMBASAMENTO DE 50 CM E ALTURA DA ALVENARIA DE ELEVAÇÃO DE 1,60M COM COLUNAS ESPAÇADAS DE 3 EM 3 METROS, INCLUSIVE ESCAVAÇÃO, REATERRO, REMOÇÃO DE MATERIAL ESCAVADO, CONCRETO MAGRO, CHAPISCO, MASSA ÚNICA E CAIAÇÃO; CONSTRUÇÃO.</v>
          </cell>
          <cell r="C15169" t="str">
            <v>M</v>
          </cell>
          <cell r="D15169">
            <v>409.45</v>
          </cell>
          <cell r="E15169">
            <v>449.28</v>
          </cell>
          <cell r="F15169" t="str">
            <v>COMPESA 2024.2</v>
          </cell>
        </row>
        <row r="15170">
          <cell r="A15170" t="str">
            <v>32.03.03U</v>
          </cell>
          <cell r="B15170" t="str">
            <v>MURO COM EMBASAMENTO DE 50 CM E ALTURA DA ALVENARIA DE ELEVAÇÃO DE 1,80M COM COLUNAS ESPAÇADAS DE 3 EM 3 METROS, INCLUSIVE ESCAVAÇÃO, REATERRO, REMOÇÃO DE MATERIAL ESCAVADO, CONCRETO MAGRO, CHAPISCO, MASSA ÚNICA E CAIAÇÃO; CONSTRUÇÃO.</v>
          </cell>
          <cell r="C15170" t="str">
            <v>M</v>
          </cell>
          <cell r="D15170">
            <v>436.79</v>
          </cell>
          <cell r="E15170">
            <v>476.62</v>
          </cell>
          <cell r="F15170" t="str">
            <v>COMPESA 2024.2</v>
          </cell>
        </row>
        <row r="15171">
          <cell r="A15171" t="str">
            <v>32.03.04U</v>
          </cell>
          <cell r="B15171" t="str">
            <v>MURO COM EMBASAMENTO DE 80 CM E ALTURA DE 3,00M COM COLUNAS A CADA 3 METROS, CINTAS INFERIORES E SUPERIORES,INCLUSIVE ESCAVAÇÃO, REATERRO, ESPALHAMENTO, CHAPISCO, REBOCO E CAIAÇÃO</v>
          </cell>
          <cell r="C15171" t="str">
            <v>M</v>
          </cell>
          <cell r="D15171">
            <v>902.02</v>
          </cell>
          <cell r="E15171">
            <v>960.98</v>
          </cell>
          <cell r="F15171" t="str">
            <v>COMPESA 2024.2</v>
          </cell>
        </row>
        <row r="15172">
          <cell r="A15172" t="str">
            <v>32.03.05U</v>
          </cell>
          <cell r="B15172" t="str">
            <v>MURO COM BRISES EM CONCRETO PRE-MOLDADO, LARGURA 20CM E ESPESSURA 4CM, EMBASAMENTO DE 80 CM E ALTURA DE 3M, CINTAS INFERIORES E SUPERIORES,INCLUSIVE ESCAVAÇÃO, REATERRO, ESPALHAMENTO, CHAPISCO, REBOCO E CAIAÇÃO</v>
          </cell>
          <cell r="C15172" t="str">
            <v>M</v>
          </cell>
          <cell r="D15172">
            <v>787.57</v>
          </cell>
          <cell r="E15172">
            <v>833.86</v>
          </cell>
          <cell r="F15172" t="str">
            <v>COMPESA 2024.2</v>
          </cell>
        </row>
        <row r="15173">
          <cell r="A15173" t="str">
            <v>32.03.06U</v>
          </cell>
          <cell r="B15173" t="str">
            <v>FORNECIMENTO E INSTALAÇÃO DE BRISES EM CONCRETO PRE-MOLDADO COM LARGURA DE 17CM E ESP.= 4,00CM</v>
          </cell>
          <cell r="C15173" t="str">
            <v>M</v>
          </cell>
          <cell r="D15173">
            <v>27.02</v>
          </cell>
          <cell r="E15173">
            <v>28.86</v>
          </cell>
          <cell r="F15173" t="str">
            <v>COMPESA 2024.2</v>
          </cell>
        </row>
        <row r="15174">
          <cell r="A15174" t="str">
            <v>32.04.01U</v>
          </cell>
          <cell r="B15174" t="str">
            <v>PORTÃO TUBULAR, CONFORME PADRÃO COMPESA, EM FERRO GALVANIZADO DE 1 1/2", COM CONTRAVENTAMENTO EM TUBO DE FERRO GALVANIZADO DE 1" E COM TELA ARAMADA # 1" COM FIO Nº 10, INCLUSIVE DOBRADIÇAS, BATEDOR, FECHO, PINTURA E ASSENTAMENTO EM ESTRUTURA DE CONCRETO.</v>
          </cell>
          <cell r="C15174" t="str">
            <v>M2</v>
          </cell>
          <cell r="D15174">
            <v>1045.3599999999999</v>
          </cell>
          <cell r="E15174">
            <v>1091.3399999999999</v>
          </cell>
          <cell r="F15174" t="str">
            <v>COMPESA 2024.2</v>
          </cell>
        </row>
        <row r="15175">
          <cell r="A15175" t="str">
            <v>33.02.01U</v>
          </cell>
          <cell r="B15175" t="str">
            <v>CONFECÇÃO E MONTAGEM DE GUARDA-CORPO EM TUBO GALVANIZADO COM PONTA LISA DE 1 1/2", INCLUSIVE PINTURA COM ESMALTE SINTÉTICO EM DUAS DEMÃOS COM FUNDIDO ANTI-CORROSIVO, CONFORME PADRÃO COMPESA.</v>
          </cell>
          <cell r="C15175" t="str">
            <v>M</v>
          </cell>
          <cell r="D15175">
            <v>368.33</v>
          </cell>
          <cell r="E15175">
            <v>383.27</v>
          </cell>
          <cell r="F15175" t="str">
            <v>COMPESA 2024.2</v>
          </cell>
        </row>
        <row r="15176">
          <cell r="A15176" t="str">
            <v>33.02.02U</v>
          </cell>
          <cell r="B15176" t="str">
            <v>RETIRADA DE GUARDA-CORPO</v>
          </cell>
          <cell r="C15176" t="str">
            <v>M</v>
          </cell>
          <cell r="D15176">
            <v>32.26</v>
          </cell>
          <cell r="E15176">
            <v>35.880000000000003</v>
          </cell>
          <cell r="F15176" t="str">
            <v>COMPESA 2024.2</v>
          </cell>
        </row>
        <row r="15177">
          <cell r="A15177" t="str">
            <v>33.02.03U</v>
          </cell>
          <cell r="B15177" t="str">
            <v>FORNECIMENTO E COLOCAÇÃO DE GRADE DE FERRO PARA PROTEÇÃO EM PISO.</v>
          </cell>
          <cell r="C15177" t="str">
            <v>M2</v>
          </cell>
          <cell r="D15177">
            <v>452.15</v>
          </cell>
          <cell r="E15177">
            <v>460.33</v>
          </cell>
          <cell r="F15177" t="str">
            <v>COMPESA 2024.2</v>
          </cell>
        </row>
        <row r="15178">
          <cell r="A15178" t="str">
            <v>33.02.05U</v>
          </cell>
          <cell r="B15178" t="str">
            <v>FORNECIMENTO E INSTALAÇÃO DE ESCADA DE MARINHEIRO EM AÇO CA-50 SEM GAIOLA DE PROTEÇÃO</v>
          </cell>
          <cell r="C15178" t="str">
            <v>M</v>
          </cell>
          <cell r="D15178">
            <v>97.93</v>
          </cell>
          <cell r="E15178">
            <v>102.7</v>
          </cell>
          <cell r="F15178" t="str">
            <v>COMPESA 2024.2</v>
          </cell>
        </row>
        <row r="15179">
          <cell r="A15179" t="str">
            <v>33.08.01U</v>
          </cell>
          <cell r="B15179" t="str">
            <v>FORNECIMENTO E MONTAGEM DE GRADE DE PROTEÇÃO EM BARRAS DE FERRO DE 1 POL X 3/8 POL</v>
          </cell>
          <cell r="C15179" t="str">
            <v>M2</v>
          </cell>
          <cell r="D15179">
            <v>1354.3</v>
          </cell>
          <cell r="E15179">
            <v>1393.36</v>
          </cell>
          <cell r="F15179" t="str">
            <v>COMPESA 2024.2</v>
          </cell>
        </row>
        <row r="15180">
          <cell r="A15180" t="str">
            <v>33.07.02U</v>
          </cell>
          <cell r="B15180" t="str">
            <v>MONOVIA COMPOSTA DE VIGA METÁLICA COM PILARES METÁLICOS, CAPACIDADE ATÉ 5T E  ELEVAÇÃO TOTAL ATÉ 6M INCLUSA PINTURA ANTICORROSIVA, INSTALAÇÃO DE TALHA E DE TROLLEY, EXCLUSO FORNECIMENTO DE TALHA E TROLLEY</v>
          </cell>
          <cell r="C15180" t="str">
            <v>KG</v>
          </cell>
          <cell r="D15180">
            <v>14.01</v>
          </cell>
          <cell r="E15180">
            <v>14.22</v>
          </cell>
          <cell r="F15180" t="str">
            <v>COMPESA 2024.2</v>
          </cell>
        </row>
        <row r="15181">
          <cell r="A15181" t="str">
            <v>33.07.03U</v>
          </cell>
          <cell r="B15181" t="str">
            <v>PATAMAR INTERMEDIÁRIO EM CHAPA DE AÇO INCLUSIVE GUARDA CORPO COM 1,2 M ALTURA</v>
          </cell>
          <cell r="C15181" t="str">
            <v>M2</v>
          </cell>
          <cell r="D15181">
            <v>3010.74</v>
          </cell>
          <cell r="E15181">
            <v>3071.89</v>
          </cell>
          <cell r="F15181" t="str">
            <v>COMPESA 2024.2</v>
          </cell>
        </row>
        <row r="15182">
          <cell r="A15182" t="str">
            <v>33.07.04U</v>
          </cell>
          <cell r="B15182" t="str">
            <v>PATAMAR INTERMEDIÁRIO EM BARRAS DE AÇO INCLUSIVE GUARDA CORPO COM 1,2 M ALTURA</v>
          </cell>
          <cell r="C15182" t="str">
            <v>M2</v>
          </cell>
          <cell r="D15182">
            <v>2730.96</v>
          </cell>
          <cell r="E15182">
            <v>2792.11</v>
          </cell>
          <cell r="F15182" t="str">
            <v>COMPESA 2024.2</v>
          </cell>
        </row>
        <row r="15183">
          <cell r="A15183" t="str">
            <v>33.07.05U</v>
          </cell>
          <cell r="B15183" t="str">
            <v>FORNECIMENTO E INSTALAÇÃO DE ESCADA DE MARINHEIRO EM FIBRA DE VIDRO , RESINA OFFSHORE, COM GAIOLA DE PROTEÇÃO 800MM (EM REVISÃO)</v>
          </cell>
          <cell r="C15183" t="str">
            <v>M</v>
          </cell>
          <cell r="D15183">
            <v>1038.03</v>
          </cell>
          <cell r="E15183">
            <v>1042.48</v>
          </cell>
          <cell r="F15183" t="str">
            <v>COMPESA 2024.2</v>
          </cell>
        </row>
        <row r="15184">
          <cell r="A15184" t="str">
            <v>33.07.06U</v>
          </cell>
          <cell r="B15184" t="str">
            <v>FORNECIMENTO E INSTALAÇÃO DE GUARDA CORPO EM FIBRA DE VIDRO RESINA OFFSHORE, ALTURA 1,10 M</v>
          </cell>
          <cell r="C15184" t="str">
            <v>M</v>
          </cell>
          <cell r="D15184">
            <v>666.75</v>
          </cell>
          <cell r="E15184">
            <v>668.98</v>
          </cell>
          <cell r="F15184" t="str">
            <v>COMPESA 2024.2</v>
          </cell>
        </row>
        <row r="15185">
          <cell r="A15185" t="str">
            <v>33.07.10U</v>
          </cell>
          <cell r="B15185" t="str">
            <v>FORNECIMENTO E INSTALAÇÃO GRADE DE BARRAS DE FERRO CHATO,  E=9,53 MM, L= 38,1 MM E BARRAS PORTANTES DE 8 MM DE DIÂMETRO</v>
          </cell>
          <cell r="C15185" t="str">
            <v>M2</v>
          </cell>
          <cell r="D15185">
            <v>703.39</v>
          </cell>
          <cell r="E15185">
            <v>715.87</v>
          </cell>
          <cell r="F15185" t="str">
            <v>COMPESA 2024.2</v>
          </cell>
        </row>
        <row r="15186">
          <cell r="A15186" t="str">
            <v>33.07.08U</v>
          </cell>
          <cell r="B15186" t="str">
            <v>FORNECIMENTO E INSTALAÇÃO DE TAMPA DE INSPEÇÃO DE FERRO EM CHAPA DE 1/4",  INCLUSIVE CANTONEIRAS, ALÇA E DOBRADIÇAS</v>
          </cell>
          <cell r="C15186" t="str">
            <v>M2</v>
          </cell>
          <cell r="D15186">
            <v>1202.17</v>
          </cell>
          <cell r="E15186">
            <v>1212.97</v>
          </cell>
          <cell r="F15186" t="str">
            <v>COMPESA 2024.2</v>
          </cell>
        </row>
        <row r="15187">
          <cell r="A15187" t="str">
            <v>33.07.09U</v>
          </cell>
          <cell r="B15187" t="str">
            <v>FORNECIMENTO E INSTALAÇÃO DE TAMPA DE INSPEÇÃO EM FIBRA DE VIDRO, INCLUSIVE CANTONEIRAS, ALÇA E DOBRADIÇAS</v>
          </cell>
          <cell r="C15187" t="str">
            <v>M2</v>
          </cell>
          <cell r="D15187">
            <v>2275.79</v>
          </cell>
          <cell r="E15187">
            <v>2281.19</v>
          </cell>
          <cell r="F15187" t="str">
            <v>COMPESA 2024.2</v>
          </cell>
        </row>
        <row r="15188">
          <cell r="A15188" t="str">
            <v>36.01.01U</v>
          </cell>
          <cell r="B15188" t="str">
            <v>LIMPEZA DE CAIXA DE REUNIÃO DO LODO E/OU CAIXA DE AREIA.</v>
          </cell>
          <cell r="C15188" t="str">
            <v>UN</v>
          </cell>
          <cell r="D15188">
            <v>300.95999999999998</v>
          </cell>
          <cell r="E15188">
            <v>336.8</v>
          </cell>
          <cell r="F15188" t="str">
            <v>COMPESA 2024.2</v>
          </cell>
        </row>
        <row r="15189">
          <cell r="A15189" t="str">
            <v>36.01.02U</v>
          </cell>
          <cell r="B15189" t="str">
            <v>LIMPEZA DE LEITO DE SECAGEM.</v>
          </cell>
          <cell r="C15189" t="str">
            <v>M3</v>
          </cell>
          <cell r="D15189">
            <v>63.95</v>
          </cell>
          <cell r="E15189">
            <v>71.569999999999993</v>
          </cell>
          <cell r="F15189" t="str">
            <v>COMPESA 2024.2</v>
          </cell>
        </row>
        <row r="15190">
          <cell r="A15190" t="str">
            <v>38.01.01U</v>
          </cell>
          <cell r="B15190" t="str">
            <v>LIMPEZA DE POÇO ÚMIDO ATÉ 2M DE PROFUNDIDADE.</v>
          </cell>
          <cell r="C15190" t="str">
            <v>UN</v>
          </cell>
          <cell r="D15190">
            <v>348.92</v>
          </cell>
          <cell r="E15190">
            <v>390.47</v>
          </cell>
          <cell r="F15190" t="str">
            <v>COMPESA 2024.2</v>
          </cell>
        </row>
        <row r="15191">
          <cell r="A15191" t="str">
            <v>38.01.02U</v>
          </cell>
          <cell r="B15191" t="str">
            <v>LIMPEZA DE POÇO ÚMIDO DE MÉDIO PORTE DE 2 A 4M DE PROFUNDIDADE.</v>
          </cell>
          <cell r="C15191" t="str">
            <v>UN</v>
          </cell>
          <cell r="D15191">
            <v>523.85</v>
          </cell>
          <cell r="E15191">
            <v>586.24</v>
          </cell>
          <cell r="F15191" t="str">
            <v>COMPESA 2024.2</v>
          </cell>
        </row>
        <row r="15192">
          <cell r="A15192" t="str">
            <v>38.01.03U</v>
          </cell>
          <cell r="B15192" t="str">
            <v>LIMPEZA DE POÇO ÚMIDO ACIMA DE 4M DE PROFUNDIDADE.</v>
          </cell>
          <cell r="C15192" t="str">
            <v>UN</v>
          </cell>
          <cell r="D15192">
            <v>1046.77</v>
          </cell>
          <cell r="E15192">
            <v>1171.43</v>
          </cell>
          <cell r="F15192" t="str">
            <v>COMPESA 2024.2</v>
          </cell>
        </row>
        <row r="15193">
          <cell r="A15193" t="str">
            <v>38.01.04U</v>
          </cell>
          <cell r="B15193" t="str">
            <v>DESOBSTRUÇÃO E LIMPEZA MANUAL DE POÇO DE VISITA DN -  1,2M E PROFUNDIDADE ATÉ 4,0M.</v>
          </cell>
          <cell r="C15193" t="str">
            <v>UN</v>
          </cell>
          <cell r="D15193">
            <v>113.8</v>
          </cell>
          <cell r="E15193">
            <v>127.35</v>
          </cell>
          <cell r="F15193" t="str">
            <v>COMPESA 2024.2</v>
          </cell>
        </row>
        <row r="15194">
          <cell r="A15194" t="str">
            <v>38.01.05U</v>
          </cell>
          <cell r="B15194" t="str">
            <v>DESOBSTRUÇÃO E LIMPEZA MANUAL DO COLETOR DE ESGOTOS ATÉ 200MM.</v>
          </cell>
          <cell r="C15194" t="str">
            <v>M</v>
          </cell>
          <cell r="D15194">
            <v>17.3</v>
          </cell>
          <cell r="E15194">
            <v>19.36</v>
          </cell>
          <cell r="F15194" t="str">
            <v>COMPESA 2024.2</v>
          </cell>
        </row>
        <row r="15195">
          <cell r="A15195" t="str">
            <v>38.01.08U</v>
          </cell>
          <cell r="B15195" t="str">
            <v>DESOBSTRUÇÃO E LIMPEZA MECANIZADA DE COLETOR DE ESGOTO ENTRE PV'S</v>
          </cell>
          <cell r="C15195" t="str">
            <v>M</v>
          </cell>
          <cell r="D15195">
            <v>6.21</v>
          </cell>
          <cell r="E15195">
            <v>6.31</v>
          </cell>
          <cell r="F15195" t="str">
            <v>COMPESA 2024.2</v>
          </cell>
        </row>
        <row r="15196">
          <cell r="A15196" t="str">
            <v>59.01.02U</v>
          </cell>
          <cell r="B15196" t="str">
            <v>CARGA, TRANSPORTE E DESCARGA DE TUBOS E PECAS EM PVC OU PRFV OU RPVC OU CPRFV DN 50 MM, ATE 15 KM</v>
          </cell>
          <cell r="C15196" t="str">
            <v>M</v>
          </cell>
          <cell r="D15196">
            <v>0.28999999999999998</v>
          </cell>
          <cell r="E15196">
            <v>0.3</v>
          </cell>
          <cell r="F15196" t="str">
            <v>COMPESA 2024.2</v>
          </cell>
        </row>
        <row r="15197">
          <cell r="A15197" t="str">
            <v>59.01.03U</v>
          </cell>
          <cell r="B15197" t="str">
            <v>CARGA, TRANSPORTE E DESCARGA DE TUBOS E PECAS EM PVC OU PRFV OU RPVC OU CPRFV DN 75 MM, ATE 15 KM</v>
          </cell>
          <cell r="C15197" t="str">
            <v>M</v>
          </cell>
          <cell r="D15197">
            <v>0.82</v>
          </cell>
          <cell r="E15197">
            <v>0.84</v>
          </cell>
          <cell r="F15197" t="str">
            <v>COMPESA 2024.2</v>
          </cell>
        </row>
        <row r="15198">
          <cell r="A15198" t="str">
            <v>59.01.04U</v>
          </cell>
          <cell r="B15198" t="str">
            <v>CARGA, TRANSPORTE E DESCARGA DE TUBOS E PECAS EM PVC OU PRFV OU RPVC OU CPRFV DN 100 MM, ATE 15 KM</v>
          </cell>
          <cell r="C15198" t="str">
            <v>M</v>
          </cell>
          <cell r="D15198">
            <v>0.91</v>
          </cell>
          <cell r="E15198">
            <v>0.93</v>
          </cell>
          <cell r="F15198" t="str">
            <v>COMPESA 2024.2</v>
          </cell>
        </row>
        <row r="15199">
          <cell r="A15199" t="str">
            <v>59.01.05U</v>
          </cell>
          <cell r="B15199" t="str">
            <v>CARGA, TRANSPORTE E DESCARGA DE TUBOS E PECAS EM PVC OU PRFV OU RPVC OU CPRFV DN 150 MM, ATE 15 KM</v>
          </cell>
          <cell r="C15199" t="str">
            <v>M</v>
          </cell>
          <cell r="D15199">
            <v>1.38</v>
          </cell>
          <cell r="E15199">
            <v>1.41</v>
          </cell>
          <cell r="F15199" t="str">
            <v>COMPESA 2024.2</v>
          </cell>
        </row>
        <row r="15200">
          <cell r="A15200" t="str">
            <v>59.01.06U</v>
          </cell>
          <cell r="B15200" t="str">
            <v>CARGA, TRANSPORTE E DESCARGA DE TUBOS E PECAS EM PVC OU PRFV OU RPVC OU CPRFV DN 200 MM, ATE 15 KM</v>
          </cell>
          <cell r="C15200" t="str">
            <v>M</v>
          </cell>
          <cell r="D15200">
            <v>1.83</v>
          </cell>
          <cell r="E15200">
            <v>1.86</v>
          </cell>
          <cell r="F15200" t="str">
            <v>COMPESA 2024.2</v>
          </cell>
        </row>
        <row r="15201">
          <cell r="A15201" t="str">
            <v>59.01.07U</v>
          </cell>
          <cell r="B15201" t="str">
            <v>CARGA, TRANSPORTE E DESCARGA DE TUBOS E PECAS EM PVC OU PRFV OU RPVC OU CPRFV DN 250 MM, ATE 15 KM</v>
          </cell>
          <cell r="C15201" t="str">
            <v>M</v>
          </cell>
          <cell r="D15201">
            <v>2.2999999999999998</v>
          </cell>
          <cell r="E15201">
            <v>2.34</v>
          </cell>
          <cell r="F15201" t="str">
            <v>COMPESA 2024.2</v>
          </cell>
        </row>
        <row r="15202">
          <cell r="A15202" t="str">
            <v>59.01.08U</v>
          </cell>
          <cell r="B15202" t="str">
            <v>CARGA, TRANSPORTE E DESCARGA DE TUBOS E PECAS EMPVC OU PRFV OU RPVC OU CPRFV DN 300 MM, ATE 15 KM</v>
          </cell>
          <cell r="C15202" t="str">
            <v>M</v>
          </cell>
          <cell r="D15202">
            <v>2.73</v>
          </cell>
          <cell r="E15202">
            <v>2.78</v>
          </cell>
          <cell r="F15202" t="str">
            <v>COMPESA 2024.2</v>
          </cell>
        </row>
        <row r="15203">
          <cell r="A15203" t="str">
            <v>59.01.09U</v>
          </cell>
          <cell r="B15203" t="str">
            <v>CARGA, TRANSPORTE E DESCARGA DE TUBOS E PECAS EM PVC OU PRFV OU RPVC OU CPRFV DN 350 MM, ATE 15 KM</v>
          </cell>
          <cell r="C15203" t="str">
            <v>M</v>
          </cell>
          <cell r="D15203">
            <v>3.21</v>
          </cell>
          <cell r="E15203">
            <v>3.28</v>
          </cell>
          <cell r="F15203" t="str">
            <v>COMPESA 2024.2</v>
          </cell>
        </row>
        <row r="15204">
          <cell r="A15204" t="str">
            <v>59.01.10U</v>
          </cell>
          <cell r="B15204" t="str">
            <v>CARGA, TRANSPORTE E DESCARGA DE TUBOS E PECAS EM PVC OU PRFV OU RPVC OU CPRFV DN 400 MM, ATE 15 KM</v>
          </cell>
          <cell r="C15204" t="str">
            <v>M</v>
          </cell>
          <cell r="D15204">
            <v>3.66</v>
          </cell>
          <cell r="E15204">
            <v>3.74</v>
          </cell>
          <cell r="F15204" t="str">
            <v>COMPESA 2024.2</v>
          </cell>
        </row>
        <row r="15205">
          <cell r="A15205" t="str">
            <v>59.01.11U</v>
          </cell>
          <cell r="B15205" t="str">
            <v>CARGA, TRANSPORTE E DESCARGA DE TUBOS E PECAS EM PVC OU PRFV OU RPVC OU CPRFV DN 500 MM, ATE 15 KM</v>
          </cell>
          <cell r="C15205" t="str">
            <v>M</v>
          </cell>
          <cell r="D15205">
            <v>4.68</v>
          </cell>
          <cell r="E15205">
            <v>4.79</v>
          </cell>
          <cell r="F15205" t="str">
            <v>COMPESA 2024.2</v>
          </cell>
        </row>
        <row r="15206">
          <cell r="A15206" t="str">
            <v>59.01.12U</v>
          </cell>
          <cell r="B15206" t="str">
            <v>TRANSPORTE DE TUBOS E CONEXÕES DE FOFO, AÇO OU CONCRETO  DMT - 15 KM</v>
          </cell>
          <cell r="C15206" t="str">
            <v>T</v>
          </cell>
          <cell r="D15206">
            <v>57.26</v>
          </cell>
          <cell r="E15206">
            <v>59.03</v>
          </cell>
          <cell r="F15206" t="str">
            <v>COMPESA 2024.2</v>
          </cell>
        </row>
        <row r="15207">
          <cell r="A15207" t="str">
            <v>59.01.13U</v>
          </cell>
          <cell r="B15207" t="str">
            <v>CARGA E DESCARGA DE TUBOS E CONEXÕES EM FOFO</v>
          </cell>
          <cell r="C15207" t="str">
            <v>T</v>
          </cell>
          <cell r="D15207">
            <v>88.74</v>
          </cell>
          <cell r="E15207">
            <v>90.69</v>
          </cell>
          <cell r="F15207" t="str">
            <v>COMPESA 2024.2</v>
          </cell>
        </row>
        <row r="15208">
          <cell r="A15208" t="str">
            <v>50.01.14U</v>
          </cell>
          <cell r="B15208" t="str">
            <v>INSTALAÇÃO DE HIDRÔMETRO ATÉ 5 M3/H, NO MURO, COM CAIXA DE PROTEÇÃO COM CAIXA DE PROTEÇÃO EM POLIPROPILENO E KIT CONFORME E NTC-086 E NTC-201.</v>
          </cell>
          <cell r="C15208" t="str">
            <v>UN</v>
          </cell>
          <cell r="D15208">
            <v>196.46</v>
          </cell>
          <cell r="E15208">
            <v>204.8</v>
          </cell>
          <cell r="F15208" t="str">
            <v>COMPESA 2024.2</v>
          </cell>
        </row>
        <row r="15209">
          <cell r="A15209" t="str">
            <v>50.01.15U</v>
          </cell>
          <cell r="B15209" t="str">
            <v>INSTALAÇÃO DE HIDRÔMETRO ATÉ 5 M3/H, NA CALÇADA, COM CAIXA DE PROTEÇÃO COM CAIXA DE PROTEÇÃO EM POLIPROPILENO E KIT CONFORME E NTC-086 E NTC-201.</v>
          </cell>
          <cell r="C15209" t="str">
            <v>UN</v>
          </cell>
          <cell r="D15209">
            <v>279.85000000000002</v>
          </cell>
          <cell r="E15209">
            <v>288.99</v>
          </cell>
          <cell r="F15209" t="str">
            <v>COMPESA 2024.2</v>
          </cell>
        </row>
        <row r="15210">
          <cell r="A15210" t="str">
            <v>50.01.16U</v>
          </cell>
          <cell r="B15210" t="str">
            <v>INSTALAÇÃO DE HIDRÔMETRO ATÉ 5 M3/H, NO JARDIM, COM CAIXA DE PROTEÇÃO COM CAIXA DE PROTEÇÃO EM CONCRETO E KIT CONFORME NTC-201.</v>
          </cell>
          <cell r="C15210" t="str">
            <v>UN</v>
          </cell>
          <cell r="D15210">
            <v>176.59</v>
          </cell>
          <cell r="E15210">
            <v>180.77</v>
          </cell>
          <cell r="F15210" t="str">
            <v>COMPESA 2024.2</v>
          </cell>
        </row>
        <row r="15211">
          <cell r="A15211" t="str">
            <v>50.01.09U</v>
          </cell>
          <cell r="B15211" t="str">
            <v>INSTALAÇÃO DE HIDRÔMETRO A PARTIR DE 7 M3/H, NA CALÇADA, COM CAIXA DE PROTEÇÃO E TAMPA DE FERRO.</v>
          </cell>
          <cell r="C15211" t="str">
            <v>UN</v>
          </cell>
          <cell r="D15211">
            <v>247.23</v>
          </cell>
          <cell r="E15211">
            <v>254.16</v>
          </cell>
          <cell r="F15211" t="str">
            <v>COMPESA 2024.2</v>
          </cell>
        </row>
        <row r="15212">
          <cell r="A15212" t="str">
            <v>50.01.04U</v>
          </cell>
          <cell r="B15212" t="str">
            <v>INSTALAÇÃO DE HIDRÔMETRO DE ATÉ 20 M3/H, EM APARTAMENTO.</v>
          </cell>
          <cell r="C15212" t="str">
            <v>UN</v>
          </cell>
          <cell r="D15212">
            <v>89.01</v>
          </cell>
          <cell r="E15212">
            <v>91.97</v>
          </cell>
          <cell r="F15212" t="str">
            <v>COMPESA 2024.2</v>
          </cell>
        </row>
        <row r="15213">
          <cell r="A15213" t="str">
            <v>50.01.05U</v>
          </cell>
          <cell r="B15213" t="str">
            <v>SUBSTITUIÇÃO SIMPLES DE HIDRÔMETRO DE ATÉ 20 M3/H (JARDIM, MURO, CALÇADA OU APARTAMENTO).</v>
          </cell>
          <cell r="C15213" t="str">
            <v>UN</v>
          </cell>
          <cell r="D15213">
            <v>53.38</v>
          </cell>
          <cell r="E15213">
            <v>56.86</v>
          </cell>
          <cell r="F15213" t="str">
            <v>COMPESA 2024.2</v>
          </cell>
        </row>
        <row r="15214">
          <cell r="A15214" t="str">
            <v>50.01.06U</v>
          </cell>
          <cell r="B15214" t="str">
            <v>SUBSTITUIÇÃO DE HIDRÔMETRO DE ATÉ 20 M3/H, COM REMOÇÃO PARA O MURO.</v>
          </cell>
          <cell r="C15214" t="str">
            <v>UN</v>
          </cell>
          <cell r="D15214">
            <v>237.72</v>
          </cell>
          <cell r="E15214">
            <v>246.06</v>
          </cell>
          <cell r="F15214" t="str">
            <v>COMPESA 2024.2</v>
          </cell>
        </row>
        <row r="15215">
          <cell r="A15215" t="str">
            <v>50.01.07U</v>
          </cell>
          <cell r="B15215" t="str">
            <v>SUBSTITUIÇÃO DE HIDRÔMETRO DE ATÉ 20 M3/H, COM REMOÇÃO PARA A CALÇADA.</v>
          </cell>
          <cell r="C15215" t="str">
            <v>UN</v>
          </cell>
          <cell r="D15215">
            <v>540.91</v>
          </cell>
          <cell r="E15215">
            <v>549.25</v>
          </cell>
          <cell r="F15215" t="str">
            <v>COMPESA 2024.2</v>
          </cell>
        </row>
        <row r="15216">
          <cell r="A15216" t="str">
            <v>50.01.08U</v>
          </cell>
          <cell r="B15216" t="str">
            <v>SUBSTITUIÇÃO DE HIDRÔMETRO DE ATÉ 20 M3/H, COM LEVANTAMENTO DO CAVALETE.</v>
          </cell>
          <cell r="C15216" t="str">
            <v>UN</v>
          </cell>
          <cell r="D15216">
            <v>134.52000000000001</v>
          </cell>
          <cell r="E15216">
            <v>141.44999999999999</v>
          </cell>
          <cell r="F15216" t="str">
            <v>COMPESA 2024.2</v>
          </cell>
        </row>
        <row r="15217">
          <cell r="A15217" t="str">
            <v>50.01.12U</v>
          </cell>
          <cell r="B15217" t="str">
            <v>INSTALAÇÃO DE CAIXA EM POLIPROPILENO/POLICARBONATO P/ INSTALAÇÃO DE HIDRÔMETRODE NO MURO 442 X 306 X 122MM</v>
          </cell>
          <cell r="C15217" t="str">
            <v>UN</v>
          </cell>
          <cell r="D15217">
            <v>264.14</v>
          </cell>
          <cell r="E15217">
            <v>276.41000000000003</v>
          </cell>
          <cell r="F15217" t="str">
            <v>COMPESA 2024.2</v>
          </cell>
        </row>
        <row r="15218">
          <cell r="A15218" t="str">
            <v>50.01.13U</v>
          </cell>
          <cell r="B15218" t="str">
            <v>INSTALAÇÃO DE CAIXA EM POLIPROPILENO P/ INSTALAÇÃO DE HIDRÔMETRODE NA CALÇADA 315 X 165 X 170MM</v>
          </cell>
          <cell r="C15218" t="str">
            <v>UN</v>
          </cell>
          <cell r="D15218">
            <v>275.17</v>
          </cell>
          <cell r="E15218">
            <v>284.31</v>
          </cell>
          <cell r="F15218" t="str">
            <v>COMPESA 2024.2</v>
          </cell>
        </row>
        <row r="15219">
          <cell r="A15219" t="str">
            <v>50.02.01U</v>
          </cell>
          <cell r="B15219" t="str">
            <v>CORTE DO RAMAL PREDIAL DE ÁGUA COM TUBETE CEGO VERMELHO COM MOTO</v>
          </cell>
          <cell r="C15219" t="str">
            <v>UN</v>
          </cell>
          <cell r="D15219">
            <v>30.92</v>
          </cell>
          <cell r="E15219">
            <v>32.869999999999997</v>
          </cell>
          <cell r="F15219" t="str">
            <v>COMPESA 2024.2</v>
          </cell>
        </row>
        <row r="15220">
          <cell r="A15220" t="str">
            <v>50.02.02U</v>
          </cell>
          <cell r="B15220" t="str">
            <v>CORTE DO RAMAL PREDIAL DE ÁGUA COM BLOQUEADOR E ESCAVAÇÃO MANUAL COM DEMOLIÇÃO DE CALÇADA EM CONCRETO</v>
          </cell>
          <cell r="C15220" t="str">
            <v>UN</v>
          </cell>
          <cell r="D15220">
            <v>87.88</v>
          </cell>
          <cell r="E15220">
            <v>92.79</v>
          </cell>
          <cell r="F15220" t="str">
            <v>COMPESA 2024.2</v>
          </cell>
        </row>
        <row r="15221">
          <cell r="A15221" t="str">
            <v>50.02.03U</v>
          </cell>
          <cell r="B15221" t="str">
            <v>SUPRESSÃO DE RAMAL PREDIAL DE ÁGUA COMPLETA ATÉ O COLAR DE TOMADA COM ESCAVAÇÃO MANUAL (REDE MESTRE SEM RECOMPOSIÇÃO DE PAVIMENTO)</v>
          </cell>
          <cell r="C15221" t="str">
            <v>UN</v>
          </cell>
          <cell r="D15221">
            <v>87.11</v>
          </cell>
          <cell r="E15221">
            <v>92.92</v>
          </cell>
          <cell r="F15221" t="str">
            <v>COMPESA 2024.2</v>
          </cell>
        </row>
        <row r="15222">
          <cell r="A15222" t="str">
            <v>50.02.04U</v>
          </cell>
          <cell r="B15222" t="str">
            <v>MANUTENÇÃO DE CADASTRO</v>
          </cell>
          <cell r="C15222" t="str">
            <v>UN</v>
          </cell>
          <cell r="D15222">
            <v>0.92</v>
          </cell>
          <cell r="E15222">
            <v>0.92</v>
          </cell>
          <cell r="F15222" t="str">
            <v>COMPESA 2024.2</v>
          </cell>
        </row>
        <row r="15223">
          <cell r="A15223" t="str">
            <v>50.02.05U</v>
          </cell>
          <cell r="B15223" t="str">
            <v>CADASTRO EM OBRAS CIVIS, INCLUSIVE VALIDACAO E/OU COLETA DOS DADOS COMERCIAIS, GEOREFERENCIAMENTO E REAMBULACAO</v>
          </cell>
          <cell r="C15223" t="str">
            <v>UN</v>
          </cell>
          <cell r="D15223">
            <v>10.61</v>
          </cell>
          <cell r="E15223">
            <v>11.19</v>
          </cell>
          <cell r="F15223" t="str">
            <v>COMPESA 2024.2</v>
          </cell>
        </row>
        <row r="15224">
          <cell r="A15224" t="str">
            <v>51.01.01U</v>
          </cell>
          <cell r="B15224" t="str">
            <v>COLETA E PRODUÇÃO DE MUDAS (EXCLUSIVE O FORNECIMENTO DA MUDA)</v>
          </cell>
          <cell r="C15224" t="str">
            <v>UN</v>
          </cell>
          <cell r="D15224">
            <v>4.4000000000000004</v>
          </cell>
          <cell r="E15224">
            <v>4.9000000000000004</v>
          </cell>
          <cell r="F15224" t="str">
            <v>COMPESA 2024.2</v>
          </cell>
        </row>
        <row r="15225">
          <cell r="A15225" t="str">
            <v>51.01.02U</v>
          </cell>
          <cell r="B15225" t="str">
            <v>MANUTENCAO DE MUDAS NATIVAS PLANTADAS INCLUSIVE ADUBACAO, PODAS E CONTROLE DE PRAGAS</v>
          </cell>
          <cell r="C15225" t="str">
            <v>HAXMES</v>
          </cell>
          <cell r="D15225">
            <v>2151.0500000000002</v>
          </cell>
          <cell r="E15225">
            <v>2397.4499999999998</v>
          </cell>
          <cell r="F15225" t="str">
            <v>COMPESA 2024.2</v>
          </cell>
        </row>
        <row r="15226">
          <cell r="A15226" t="str">
            <v>51.01.03U</v>
          </cell>
          <cell r="B15226" t="str">
            <v>PLANTIO DE MUDA NATIVAS INCLUSIVE COROAMENTO, ABERTURA DA COVA, ADUBACAO DE FUNDACAO E DE COBERTURA, PLANTIO E FIXACAO DE TUTOR (EXCLUSIVE O FORNECIMENTO DA MUDA)</v>
          </cell>
          <cell r="C15226" t="str">
            <v>UN</v>
          </cell>
          <cell r="D15226">
            <v>12.06</v>
          </cell>
          <cell r="E15226">
            <v>13.38</v>
          </cell>
          <cell r="F15226" t="str">
            <v>COMPESA 2024.2</v>
          </cell>
        </row>
        <row r="15227">
          <cell r="A15227" t="str">
            <v>51.01.05U</v>
          </cell>
          <cell r="B15227" t="str">
            <v>MANUTENÇÃO DE MUDAS PARA MANGUE</v>
          </cell>
          <cell r="C15227" t="str">
            <v>HAXMES</v>
          </cell>
          <cell r="D15227">
            <v>3722</v>
          </cell>
          <cell r="E15227">
            <v>4144.3900000000003</v>
          </cell>
          <cell r="F15227" t="str">
            <v>COMPESA 2024.2</v>
          </cell>
        </row>
        <row r="15228">
          <cell r="A15228" t="str">
            <v>70.01.01U</v>
          </cell>
          <cell r="B15228" t="str">
            <v>MOBILIZACAO, DESMOBILIZACAO E TRANSPORTE DOS EQUIPAMENTOS DE PERFURACAO E ACESSORIOS (INCLUSIVE COMPRESSOR) PARA POCOS TUBULARES COM REVESTIMENTO EM ACO NA RMR</v>
          </cell>
          <cell r="C15228" t="str">
            <v>UN</v>
          </cell>
          <cell r="D15228">
            <v>47145.86</v>
          </cell>
          <cell r="E15228">
            <v>47145.86</v>
          </cell>
          <cell r="F15228" t="str">
            <v>COMPESA 2024.2</v>
          </cell>
        </row>
        <row r="15229">
          <cell r="A15229" t="str">
            <v>70.01.02U</v>
          </cell>
          <cell r="B15229" t="str">
            <v>PERFURACAO EM ROCHA SEDIMENTAR NOS DIAMETROS DE 26" PARA POCOS TUBULARES COM REVESTIMENTO EM ACO NA RMR</v>
          </cell>
          <cell r="C15229" t="str">
            <v>M</v>
          </cell>
          <cell r="D15229">
            <v>2762.59</v>
          </cell>
          <cell r="E15229">
            <v>2762.59</v>
          </cell>
          <cell r="F15229" t="str">
            <v>COMPESA 2024.2</v>
          </cell>
        </row>
        <row r="15230">
          <cell r="A15230" t="str">
            <v>70.01.03U</v>
          </cell>
          <cell r="B15230" t="str">
            <v>PERFURACAO EM ROCHA SEDIMENTAR NOS DIAMETROS DE 17 1/2" PARA POCOS TUBULARES COM REVESTIMENTO EM ACO NA RMR</v>
          </cell>
          <cell r="C15230" t="str">
            <v>M</v>
          </cell>
          <cell r="D15230">
            <v>2190.5500000000002</v>
          </cell>
          <cell r="E15230">
            <v>2190.5500000000002</v>
          </cell>
          <cell r="F15230" t="str">
            <v>COMPESA 2024.2</v>
          </cell>
        </row>
        <row r="15231">
          <cell r="A15231" t="str">
            <v>70.01.04U</v>
          </cell>
          <cell r="B15231" t="str">
            <v>PERFURACAO EM ROCHA SEDIMENTAR NOS DIAMETROS DE 15" PARA POCOS TUBULARES COM REVESTIMENTO EM ACO NA RMR</v>
          </cell>
          <cell r="C15231" t="str">
            <v>M</v>
          </cell>
          <cell r="D15231">
            <v>1890</v>
          </cell>
          <cell r="E15231">
            <v>1890</v>
          </cell>
          <cell r="F15231" t="str">
            <v>COMPESA 2024.2</v>
          </cell>
        </row>
        <row r="15232">
          <cell r="A15232" t="str">
            <v>70.01.05U</v>
          </cell>
          <cell r="B15232" t="str">
            <v>FORNECIMENTO E MONTAGEM-INSTALACAO DE TUBULAO DE ACO 20 X 3/16" ID PARA POCOS TUBULARES COM REVESTIMENTO EM ACO NA RMR</v>
          </cell>
          <cell r="C15232" t="str">
            <v>M</v>
          </cell>
          <cell r="D15232">
            <v>2565.7199999999998</v>
          </cell>
          <cell r="E15232">
            <v>2565.7199999999998</v>
          </cell>
          <cell r="F15232" t="str">
            <v>COMPESA 2024.2</v>
          </cell>
        </row>
        <row r="15233">
          <cell r="A15233" t="str">
            <v>70.01.06U</v>
          </cell>
          <cell r="B15233" t="str">
            <v>FORNECIMENTO E INSTALACAO DE TUBOS DE ACO SCHEDULE 40 DIAMENTRO 10" PARA POCOS TUBULARES COM REVESTIMENTO EM ACO NA RMR</v>
          </cell>
          <cell r="C15233" t="str">
            <v>M</v>
          </cell>
          <cell r="D15233">
            <v>2270.9699999999998</v>
          </cell>
          <cell r="E15233">
            <v>2270.9699999999998</v>
          </cell>
          <cell r="F15233" t="str">
            <v>COMPESA 2024.2</v>
          </cell>
        </row>
        <row r="15234">
          <cell r="A15234" t="str">
            <v>70.01.07U</v>
          </cell>
          <cell r="B15234" t="str">
            <v>FORNECIMENTO E MONTAGEM DE TUBOS DE ACO GALVANIZADO SHEDULE 40, PONTA LISA, SEM COSTURA, DIAMETRO DE 6" PARA POCOS TUBULARES COM REVESTIMENTO EM ACO NA RMR</v>
          </cell>
          <cell r="C15234" t="str">
            <v>M</v>
          </cell>
          <cell r="D15234">
            <v>1227</v>
          </cell>
          <cell r="E15234">
            <v>1227</v>
          </cell>
          <cell r="F15234" t="str">
            <v>COMPESA 2024.2</v>
          </cell>
        </row>
        <row r="15235">
          <cell r="A15235" t="str">
            <v>70.01.08U</v>
          </cell>
          <cell r="B15235" t="str">
            <v>FORNECIMENTO E INSTALACAO DE FILTROS DE ACO INOX 304, ABERTURA 0,75 MM, DIAMENTRO DE 6" COM PONTEIRA EM ACO SHEDULE 40 PARA POCOS TUBULARES COM REVESTIMENTO EM ACO NA RMR</v>
          </cell>
          <cell r="C15235" t="str">
            <v>M</v>
          </cell>
          <cell r="D15235">
            <v>2381.38</v>
          </cell>
          <cell r="E15235">
            <v>2381.38</v>
          </cell>
          <cell r="F15235" t="str">
            <v>COMPESA 2024.2</v>
          </cell>
        </row>
        <row r="15236">
          <cell r="A15236" t="str">
            <v>70.01.09U</v>
          </cell>
          <cell r="B15236" t="str">
            <v>FORNECIMENTO E MONTAGEM DE VALVULA DE PE DE POCO EM ACO GALVANIZADO, SHEDULE 40 PARA POCOS TUBULARES COM REVESTIMENTO EM ACO NA RMR</v>
          </cell>
          <cell r="C15236" t="str">
            <v>PC</v>
          </cell>
          <cell r="D15236">
            <v>2125</v>
          </cell>
          <cell r="E15236">
            <v>2125</v>
          </cell>
          <cell r="F15236" t="str">
            <v>COMPESA 2024.2</v>
          </cell>
        </row>
        <row r="15237">
          <cell r="A15237" t="str">
            <v>70.01.10U</v>
          </cell>
          <cell r="B15237" t="str">
            <v>FORNECIMENTO E INSTALACAO DE CENTRALIZADORES DE 15" X 6" PARA POCOS TUBULARES COM REVESTIMENTO EM ACO NA RMR</v>
          </cell>
          <cell r="C15237" t="str">
            <v>PC</v>
          </cell>
          <cell r="D15237">
            <v>800</v>
          </cell>
          <cell r="E15237">
            <v>800</v>
          </cell>
          <cell r="F15237" t="str">
            <v>COMPESA 2024.2</v>
          </cell>
        </row>
        <row r="15238">
          <cell r="A15238" t="str">
            <v>70.01.11U</v>
          </cell>
          <cell r="B15238" t="str">
            <v>FORNECIMENTO E APLICACAO DE PRE-FILTRO SELECIONADO, GRANULOMETRIA DE 1 A 3 MM PARA POCOS TUBULARES COM REVESTIMENTO EM ACO NA RMR</v>
          </cell>
          <cell r="C15238" t="str">
            <v>M3</v>
          </cell>
          <cell r="D15238">
            <v>2945.24</v>
          </cell>
          <cell r="E15238">
            <v>2945.24</v>
          </cell>
          <cell r="F15238" t="str">
            <v>COMPESA 2024.2</v>
          </cell>
        </row>
        <row r="15239">
          <cell r="A15239" t="str">
            <v>70.01.12U</v>
          </cell>
          <cell r="B15239" t="str">
            <v>FORNECIMENTO E APLICACAO DE CIMENTO PARA CIMENTACAO DO ANTE POCO E CAMARA DE BOMBEAMENTO PARA POCOS TUBULARES COM REVESTIMENTO EM ACO NA RMR</v>
          </cell>
          <cell r="C15239" t="str">
            <v>SC</v>
          </cell>
          <cell r="D15239">
            <v>95</v>
          </cell>
          <cell r="E15239">
            <v>95</v>
          </cell>
          <cell r="F15239" t="str">
            <v>COMPESA 2024.2</v>
          </cell>
        </row>
        <row r="15240">
          <cell r="A15240" t="str">
            <v>70.01.13U</v>
          </cell>
          <cell r="B15240" t="str">
            <v>LIMPEZA E DESENVOLVIMENTO COM COMPRESSOR DE AR PARA POCOS TUBULARES COM REVESTIMENTO EM ACO NA RMR</v>
          </cell>
          <cell r="C15240" t="str">
            <v>H</v>
          </cell>
          <cell r="D15240">
            <v>1378.02</v>
          </cell>
          <cell r="E15240">
            <v>1378.02</v>
          </cell>
          <cell r="F15240" t="str">
            <v>COMPESA 2024.2</v>
          </cell>
        </row>
        <row r="15241">
          <cell r="A15241" t="str">
            <v>70.01.14U</v>
          </cell>
          <cell r="B15241" t="str">
            <v>TESTE DE BOMBEAMENTO COM BOMBA SUBMERSIVEL PARA POCOS TUBULARES COM REVESTIMENTO EM ACO NA RMR</v>
          </cell>
          <cell r="C15241" t="str">
            <v>H</v>
          </cell>
          <cell r="D15241">
            <v>945.3</v>
          </cell>
          <cell r="E15241">
            <v>945.3</v>
          </cell>
          <cell r="F15241" t="str">
            <v>COMPESA 2024.2</v>
          </cell>
        </row>
        <row r="15242">
          <cell r="A15242" t="str">
            <v>70.01.15U</v>
          </cell>
          <cell r="B15242" t="str">
            <v>PERFILAGEM GEOFISICA E EMISSAO DE RELATORIO TECNICO PARA POCOS TUBULARES COM REVESTIMENTO EM ACO NA RMR</v>
          </cell>
          <cell r="C15242" t="str">
            <v>M</v>
          </cell>
          <cell r="D15242">
            <v>201.9</v>
          </cell>
          <cell r="E15242">
            <v>201.9</v>
          </cell>
          <cell r="F15242" t="str">
            <v>COMPESA 2024.2</v>
          </cell>
        </row>
        <row r="15243">
          <cell r="A15243" t="str">
            <v>70.01.16U</v>
          </cell>
          <cell r="B15243" t="str">
            <v>DESINFECCAO COM HIPOCLORITO DE CALCIO PARA POCOS TUBULARES COM REVESTIMENTO EM ACO NA RMR</v>
          </cell>
          <cell r="C15243" t="str">
            <v>UN</v>
          </cell>
          <cell r="D15243">
            <v>3330.6</v>
          </cell>
          <cell r="E15243">
            <v>3330.6</v>
          </cell>
          <cell r="F15243" t="str">
            <v>COMPESA 2024.2</v>
          </cell>
        </row>
        <row r="15244">
          <cell r="A15244" t="str">
            <v>70.01.17U</v>
          </cell>
          <cell r="B15244" t="str">
            <v>BASE DE PROTECAO DE CIMENTO (1M X 1M X 1M) E COLOCACAO DE FLANGE NO TUBO DE 12", COM 08 FUROS DE 3/4", PARAFUSOS COM PORCA, COM CHAPA DE FERRO NA BITOLA DE 3/4" PARA CONFECCAO DO FLANGE PARA POCOS TUBULARES COM REVESTIMENTO EM ACO NA RMR</v>
          </cell>
          <cell r="C15244" t="str">
            <v>UN</v>
          </cell>
          <cell r="D15244">
            <v>4200</v>
          </cell>
          <cell r="E15244">
            <v>4200</v>
          </cell>
          <cell r="F15244" t="str">
            <v>COMPESA 2024.2</v>
          </cell>
        </row>
        <row r="15245">
          <cell r="A15245" t="str">
            <v>70.01.36U</v>
          </cell>
          <cell r="B15245" t="str">
            <v>FORNECIMENTO E INSTALAÇÃO  DE  CENTRALIZADORES DE 17 1/2" X 8" PARA POÇOS TUBULARES COM REVESTIMENTO EM AÇO NA RMR</v>
          </cell>
          <cell r="C15245" t="str">
            <v>PC</v>
          </cell>
          <cell r="D15245">
            <v>386.27</v>
          </cell>
          <cell r="E15245">
            <v>386.27</v>
          </cell>
          <cell r="F15245" t="str">
            <v>COMPESA 2024.2</v>
          </cell>
        </row>
        <row r="15246">
          <cell r="A15246" t="str">
            <v>70.01.37U</v>
          </cell>
          <cell r="B15246" t="str">
            <v>FORNECIMENTO E INSTALACAO DE FILTROS DE ACO INOX 304, ABERTURA 0,75 MM, DIAMETRO DE 8" COM PONTEIRA EM ACO SCHEDULE 40 PARA POCOS TUBULARES COM REVESTIMENTO EM AÇO NA RMR</v>
          </cell>
          <cell r="C15246" t="str">
            <v>M</v>
          </cell>
          <cell r="D15246">
            <v>1573.18</v>
          </cell>
          <cell r="E15246">
            <v>1573.18</v>
          </cell>
          <cell r="F15246" t="str">
            <v>COMPESA 2024.2</v>
          </cell>
        </row>
        <row r="15247">
          <cell r="A15247" t="str">
            <v>70.01.38U</v>
          </cell>
          <cell r="B15247" t="str">
            <v>FORNECIMENTO E INSTALACAO DE TUBOS DE ACO SCHEDULE 40 DIAMETRO 8" PARA POCOS TUBULARES COM REVESTIMENTO EM ACO NA RMR</v>
          </cell>
          <cell r="C15247" t="str">
            <v>M</v>
          </cell>
          <cell r="D15247">
            <v>948.75</v>
          </cell>
          <cell r="E15247">
            <v>948.75</v>
          </cell>
          <cell r="F15247" t="str">
            <v>COMPESA 2024.2</v>
          </cell>
        </row>
        <row r="15248">
          <cell r="A15248" t="str">
            <v>70.01.19U</v>
          </cell>
          <cell r="B15248" t="str">
            <v>MOBILIZACAO, DESMOBILIZACAO E TRANSPORTE DOS EQUIPAMENTOS DE PERFURACAO E ACESSORIOS (INCLUSIVE COMPRESSOR) PARA POCOS TUBULARES COM REVESTIMENTO EM PVC DENTRO DA MESORREGIAO SERTAO - INTERIOR DO ESTADO</v>
          </cell>
          <cell r="C15248" t="str">
            <v>UN</v>
          </cell>
          <cell r="D15248">
            <v>40012.31</v>
          </cell>
          <cell r="E15248">
            <v>40012.31</v>
          </cell>
          <cell r="F15248" t="str">
            <v>COMPESA 2024.2</v>
          </cell>
        </row>
        <row r="15249">
          <cell r="A15249" t="str">
            <v>70.01.20U</v>
          </cell>
          <cell r="B15249" t="str">
            <v>PERFURACAO EM ROCHA SEDIMENTAR NOS DIAMETROS DE 26" PARA POCOS TUBULARES COM REVESTIMENTO EM PVC NO INTERIOR DO ESTADO E NA RMR</v>
          </cell>
          <cell r="C15249" t="str">
            <v>M</v>
          </cell>
          <cell r="D15249">
            <v>1645.89</v>
          </cell>
          <cell r="E15249">
            <v>1645.89</v>
          </cell>
          <cell r="F15249" t="str">
            <v>COMPESA 2024.2</v>
          </cell>
        </row>
        <row r="15250">
          <cell r="A15250" t="str">
            <v>70.01.21U</v>
          </cell>
          <cell r="B15250" t="str">
            <v>PERFURACAO EM ROCHA SEDIMENTAR NOS DIAMETROS DE 14 3/4" PARA POCOS TUBULARES COM REVESTIMENTO EM PVC NO INTERIOR DO ESTADO E NA RMR</v>
          </cell>
          <cell r="C15250" t="str">
            <v>M</v>
          </cell>
          <cell r="D15250">
            <v>1000.31</v>
          </cell>
          <cell r="E15250">
            <v>1000.31</v>
          </cell>
          <cell r="F15250" t="str">
            <v>COMPESA 2024.2</v>
          </cell>
        </row>
        <row r="15251">
          <cell r="A15251" t="str">
            <v>70.01.22U</v>
          </cell>
          <cell r="B15251" t="str">
            <v>FORNECIMENTO E MONTAGEM-INSTALACAO DE TUBULAO DE ACO 20 X 3/16" ID PARA POCOS TUBULARES COM REVESTIMENTO EM PVC NO INTERIOR DO ESTADO E NA RMR</v>
          </cell>
          <cell r="C15251" t="str">
            <v>M</v>
          </cell>
          <cell r="D15251">
            <v>1693.98</v>
          </cell>
          <cell r="E15251">
            <v>1693.98</v>
          </cell>
          <cell r="F15251" t="str">
            <v>COMPESA 2024.2</v>
          </cell>
        </row>
        <row r="15252">
          <cell r="A15252" t="str">
            <v>70.01.23U</v>
          </cell>
          <cell r="B15252" t="str">
            <v>FORNECIMENTO E INSTALACAO DE TUBOS DE PVC GEOMECANICO 8" ID PARA POCOS TUBULARES COM REVESTIMENTO EM PVC NO INTERIOR DO ESTADO E NA RMR</v>
          </cell>
          <cell r="C15252" t="str">
            <v>M</v>
          </cell>
          <cell r="D15252">
            <v>471.3</v>
          </cell>
          <cell r="E15252">
            <v>471.3</v>
          </cell>
          <cell r="F15252" t="str">
            <v>COMPESA 2024.2</v>
          </cell>
        </row>
        <row r="15253">
          <cell r="A15253" t="str">
            <v>70.01.24U</v>
          </cell>
          <cell r="B15253" t="str">
            <v>FORNECIMENTO E INSTALACAO DE FILTROS EM PVC GEOMECANICO (OU SIMILAR), REFORCADO, NO DIAMENTRO DE 8" PARA POCOS TUBULARES COM REVESTIMENTO EM PVC NO INTERIOR DO ESTADO E NA RMR</v>
          </cell>
          <cell r="C15253" t="str">
            <v>M</v>
          </cell>
          <cell r="D15253">
            <v>579.41</v>
          </cell>
          <cell r="E15253">
            <v>579.41</v>
          </cell>
          <cell r="F15253" t="str">
            <v>COMPESA 2024.2</v>
          </cell>
        </row>
        <row r="15254">
          <cell r="A15254" t="str">
            <v>70.01.25U</v>
          </cell>
          <cell r="B15254" t="str">
            <v>FORNECIMENTO E INSTALACAO DE CAP FEMEA PVC GEOMECANICO (OU SIMILAR), REFORCADO, NO DIAMETRO DE 8" PARA POCOS TUBULARES COM REVESTIMENTO EM PVC NO INTERIOR DO ESTADO E NA RMR</v>
          </cell>
          <cell r="C15254" t="str">
            <v>PC</v>
          </cell>
          <cell r="D15254">
            <v>323.18</v>
          </cell>
          <cell r="E15254">
            <v>323.18</v>
          </cell>
          <cell r="F15254" t="str">
            <v>COMPESA 2024.2</v>
          </cell>
        </row>
        <row r="15255">
          <cell r="A15255" t="str">
            <v>70.01.26U</v>
          </cell>
          <cell r="B15255" t="str">
            <v>FORNECIMENTO E INSTALACAO DE CAP MACHO PVC GEOMECANICO (OU SIMILAR), REFORCADO, NO DIAMETRO DE 8" PARA POCOS TUBULARES COM REVESTIMENTO EM PVC NO INTERIOR DO ESTADO E NA RMR</v>
          </cell>
          <cell r="C15255" t="str">
            <v>PC</v>
          </cell>
          <cell r="D15255">
            <v>269.31</v>
          </cell>
          <cell r="E15255">
            <v>269.31</v>
          </cell>
          <cell r="F15255" t="str">
            <v>COMPESA 2024.2</v>
          </cell>
        </row>
        <row r="15256">
          <cell r="A15256" t="str">
            <v>70.01.27U</v>
          </cell>
          <cell r="B15256" t="str">
            <v>FORNECIMENTO E INSTALACAO DE CENTRALIZADORES DE 15" X 8" PARA POCOS TUBULARES COM REVESTIMENTO EM PVC NO INTERIOR DO ESTADO E NA RMR</v>
          </cell>
          <cell r="C15256" t="str">
            <v>PC</v>
          </cell>
          <cell r="D15256">
            <v>307.79000000000002</v>
          </cell>
          <cell r="E15256">
            <v>307.79000000000002</v>
          </cell>
          <cell r="F15256" t="str">
            <v>COMPESA 2024.2</v>
          </cell>
        </row>
        <row r="15257">
          <cell r="A15257" t="str">
            <v>70.01.28U</v>
          </cell>
          <cell r="B15257" t="str">
            <v>FORNECIMENTO E APLICACAO DE PRE-FILTRO SELECIONADO, GRANULOMETRIA DE 1 A 3 MM PARA POCOS TUBULARES COM REVESTIMENTO EM PVC NO INTERIOR DO ESTADO E NA RMR</v>
          </cell>
          <cell r="C15257" t="str">
            <v>M3</v>
          </cell>
          <cell r="D15257">
            <v>1461.99</v>
          </cell>
          <cell r="E15257">
            <v>1461.99</v>
          </cell>
          <cell r="F15257" t="str">
            <v>COMPESA 2024.2</v>
          </cell>
        </row>
        <row r="15258">
          <cell r="A15258" t="str">
            <v>70.01.29U</v>
          </cell>
          <cell r="B15258" t="str">
            <v>FORNECIMENTO E APLICACAO DE CIMENTO PARA CIMENTACAO DO ANTE POCO E CAMARA DE BOMBEAMENTO PARA POCOS TUBULARES COM REVESTIMENTO EM PVC NO INTERIOR DO ESTADO E NA RMR</v>
          </cell>
          <cell r="C15258" t="str">
            <v>SC</v>
          </cell>
          <cell r="D15258">
            <v>75.41</v>
          </cell>
          <cell r="E15258">
            <v>75.41</v>
          </cell>
          <cell r="F15258" t="str">
            <v>COMPESA 2024.2</v>
          </cell>
        </row>
        <row r="15259">
          <cell r="A15259" t="str">
            <v>70.01.30U</v>
          </cell>
          <cell r="B15259" t="str">
            <v>LIMPEZA E DESENVOLVIMENTO COM COMPRESSOR DE AR PARA POCOS TUBULARES COM REVESTIMENTO EM PVC NO INTERIOR DO ESTADO E NA RMR</v>
          </cell>
          <cell r="C15259" t="str">
            <v>H</v>
          </cell>
          <cell r="D15259">
            <v>424.9</v>
          </cell>
          <cell r="E15259">
            <v>424.9</v>
          </cell>
          <cell r="F15259" t="str">
            <v>COMPESA 2024.2</v>
          </cell>
        </row>
        <row r="15260">
          <cell r="A15260" t="str">
            <v>70.01.31U</v>
          </cell>
          <cell r="B15260" t="str">
            <v>TESTE DE BOMBEAMENTO COM BOMBA SUBMERSIVEL PARA POCOS TUBULARES COM REVESTIMENTO EM PVC NO INTERIOR DO ESTADO E NA RMR</v>
          </cell>
          <cell r="C15260" t="str">
            <v>H</v>
          </cell>
          <cell r="D15260">
            <v>461.68</v>
          </cell>
          <cell r="E15260">
            <v>461.68</v>
          </cell>
          <cell r="F15260" t="str">
            <v>COMPESA 2024.2</v>
          </cell>
        </row>
        <row r="15261">
          <cell r="A15261" t="str">
            <v>70.01.32U</v>
          </cell>
          <cell r="B15261" t="str">
            <v>PERFILAGEM GEOFISICA E EMISSAO DE RELATORIO TECNICO PARA POCOS TUBULARES COM REVESTIMENTO EM PVC NO INTERIOR DO ESTADO E NA RMR</v>
          </cell>
          <cell r="C15261" t="str">
            <v>M</v>
          </cell>
          <cell r="D15261">
            <v>140.43</v>
          </cell>
          <cell r="E15261">
            <v>140.43</v>
          </cell>
          <cell r="F15261" t="str">
            <v>COMPESA 2024.2</v>
          </cell>
        </row>
        <row r="15262">
          <cell r="A15262" t="str">
            <v>70.01.33U</v>
          </cell>
          <cell r="B15262" t="str">
            <v>DESINFECCAO COM HIPOCLORITO DE CALCIO PARA POCOS TUBULARES COM REVESTIMENTO EM PVC NO INTERIOR DO ESTADO E NA RMR</v>
          </cell>
          <cell r="C15262" t="str">
            <v>UN</v>
          </cell>
          <cell r="D15262">
            <v>1538.94</v>
          </cell>
          <cell r="E15262">
            <v>1538.94</v>
          </cell>
          <cell r="F15262" t="str">
            <v>COMPESA 2024.2</v>
          </cell>
        </row>
        <row r="15263">
          <cell r="A15263" t="str">
            <v>70.01.34U</v>
          </cell>
          <cell r="B15263" t="str">
            <v>BASE DE PROTECAO DE CIMENTO (1M X 1M X 1M) E COLOCACAO DE FLANGE NO TUBO DE 12", COM 08 FUROS DE 3/4", PARAFUSOS COM PORCA, COM CHAPA DE FERRO NA BITOLA 3/4" PARA CONFECCAO DO FLANGE PARA POCOS TUBULARES COM REVESTIMENTO EM PVC NO INTERIOR DO ESTADO E NA RMR</v>
          </cell>
          <cell r="C15263" t="str">
            <v>UN</v>
          </cell>
          <cell r="D15263">
            <v>2231.46</v>
          </cell>
          <cell r="E15263">
            <v>2231.46</v>
          </cell>
          <cell r="F15263" t="str">
            <v>COMPESA 2024.2</v>
          </cell>
        </row>
        <row r="15264">
          <cell r="A15264" t="str">
            <v>70.01.35U</v>
          </cell>
          <cell r="B15264" t="str">
            <v>ANALISE FISICO-QUIMICA E BACTERIOLOGICA COMPLETA DE AGUA BRUTA PARA LICENCIAMENTO AMBIENTAL DE POCO TUBULAR PROFUNDIDO COM REVESTIMENTO EM PVC NO INTERIOR DO ESTADO E NA RMR</v>
          </cell>
          <cell r="C15264" t="str">
            <v>UN</v>
          </cell>
          <cell r="D15264">
            <v>4520</v>
          </cell>
          <cell r="E15264">
            <v>4520</v>
          </cell>
          <cell r="F15264" t="str">
            <v>COMPESA 2024.2</v>
          </cell>
        </row>
      </sheetData>
      <sheetData sheetId="31">
        <row r="1">
          <cell r="A1" t="str">
            <v>SINAPI</v>
          </cell>
          <cell r="B1" t="str">
            <v>E-FISCO</v>
          </cell>
        </row>
        <row r="4">
          <cell r="A4">
            <v>370</v>
          </cell>
          <cell r="B4" t="str">
            <v>477693 - 3</v>
          </cell>
        </row>
        <row r="5">
          <cell r="A5">
            <v>532</v>
          </cell>
          <cell r="B5" t="str">
            <v>490375 - 7</v>
          </cell>
        </row>
        <row r="6">
          <cell r="A6">
            <v>994</v>
          </cell>
          <cell r="B6" t="str">
            <v>519986 - 7</v>
          </cell>
        </row>
        <row r="7">
          <cell r="A7">
            <v>1750</v>
          </cell>
          <cell r="B7" t="str">
            <v>505988 - 7</v>
          </cell>
        </row>
        <row r="8">
          <cell r="A8">
            <v>2350</v>
          </cell>
          <cell r="B8" t="str">
            <v>439903 - 0</v>
          </cell>
        </row>
        <row r="9">
          <cell r="A9">
            <v>2391</v>
          </cell>
          <cell r="B9" t="str">
            <v>519983 - 2</v>
          </cell>
        </row>
        <row r="10">
          <cell r="A10">
            <v>2406</v>
          </cell>
          <cell r="B10" t="str">
            <v>516900 - 3</v>
          </cell>
        </row>
        <row r="11">
          <cell r="A11">
            <v>3061</v>
          </cell>
          <cell r="B11" t="str">
            <v>432317 - 3</v>
          </cell>
        </row>
        <row r="12">
          <cell r="A12">
            <v>3062</v>
          </cell>
          <cell r="B12" t="str">
            <v>444289 - 0</v>
          </cell>
        </row>
        <row r="13">
          <cell r="A13">
            <v>4741</v>
          </cell>
          <cell r="B13" t="str">
            <v>477694 - 1</v>
          </cell>
        </row>
        <row r="14">
          <cell r="A14">
            <v>4786</v>
          </cell>
          <cell r="B14" t="str">
            <v>533813 - 1</v>
          </cell>
        </row>
        <row r="15">
          <cell r="A15">
            <v>4877</v>
          </cell>
          <cell r="B15" t="str">
            <v>455708 - 5</v>
          </cell>
        </row>
        <row r="16">
          <cell r="A16">
            <v>5622</v>
          </cell>
          <cell r="B16" t="str">
            <v>430576 - 0</v>
          </cell>
        </row>
        <row r="17">
          <cell r="A17">
            <v>5631</v>
          </cell>
          <cell r="B17" t="str">
            <v>499674 - 7</v>
          </cell>
        </row>
        <row r="18">
          <cell r="A18">
            <v>5632</v>
          </cell>
          <cell r="B18" t="str">
            <v>499675 - 5</v>
          </cell>
        </row>
        <row r="19">
          <cell r="A19">
            <v>5651</v>
          </cell>
          <cell r="B19" t="str">
            <v>430559 - 0</v>
          </cell>
        </row>
        <row r="20">
          <cell r="A20">
            <v>5652</v>
          </cell>
          <cell r="B20" t="str">
            <v>431521 - 9</v>
          </cell>
        </row>
        <row r="21">
          <cell r="A21">
            <v>5664</v>
          </cell>
          <cell r="B21" t="str">
            <v>563006 - 1</v>
          </cell>
        </row>
        <row r="22">
          <cell r="A22">
            <v>5678</v>
          </cell>
          <cell r="B22" t="str">
            <v>469250 - 0</v>
          </cell>
        </row>
        <row r="23">
          <cell r="A23">
            <v>5679</v>
          </cell>
          <cell r="B23" t="str">
            <v>499673 - 9</v>
          </cell>
        </row>
        <row r="24">
          <cell r="A24">
            <v>5680</v>
          </cell>
          <cell r="B24" t="str">
            <v>527003 - 0</v>
          </cell>
        </row>
        <row r="25">
          <cell r="A25">
            <v>5719</v>
          </cell>
          <cell r="B25" t="str">
            <v>443586 - 9</v>
          </cell>
        </row>
        <row r="26">
          <cell r="A26">
            <v>5761</v>
          </cell>
          <cell r="B26" t="str">
            <v>440938 - 8</v>
          </cell>
        </row>
        <row r="27">
          <cell r="A27">
            <v>5795</v>
          </cell>
          <cell r="B27" t="str">
            <v>524391 - 2</v>
          </cell>
        </row>
        <row r="28">
          <cell r="A28">
            <v>5811</v>
          </cell>
          <cell r="B28" t="str">
            <v>483812 - 2</v>
          </cell>
        </row>
        <row r="29">
          <cell r="A29">
            <v>5824</v>
          </cell>
          <cell r="B29" t="str">
            <v>477696 - 8</v>
          </cell>
        </row>
        <row r="30">
          <cell r="A30">
            <v>5826</v>
          </cell>
          <cell r="B30" t="str">
            <v>507595 - 5</v>
          </cell>
        </row>
        <row r="31">
          <cell r="A31">
            <v>5847</v>
          </cell>
          <cell r="B31" t="str">
            <v>518184 - 4</v>
          </cell>
        </row>
        <row r="32">
          <cell r="A32">
            <v>5851</v>
          </cell>
          <cell r="B32" t="str">
            <v>524388 - 2</v>
          </cell>
        </row>
        <row r="33">
          <cell r="A33">
            <v>5875</v>
          </cell>
          <cell r="B33" t="str">
            <v>518183 - 6</v>
          </cell>
        </row>
        <row r="34">
          <cell r="A34">
            <v>5901</v>
          </cell>
          <cell r="B34" t="str">
            <v>495605 - 2</v>
          </cell>
        </row>
        <row r="35">
          <cell r="A35">
            <v>5909</v>
          </cell>
          <cell r="B35" t="str">
            <v>524392 - 0</v>
          </cell>
        </row>
        <row r="36">
          <cell r="A36">
            <v>5928</v>
          </cell>
          <cell r="B36" t="str">
            <v>492371 - 5</v>
          </cell>
        </row>
        <row r="37">
          <cell r="A37">
            <v>5930</v>
          </cell>
          <cell r="B37" t="str">
            <v>499753 - 0</v>
          </cell>
        </row>
        <row r="38">
          <cell r="A38">
            <v>5932</v>
          </cell>
          <cell r="B38" t="str">
            <v>499756 - 5</v>
          </cell>
        </row>
        <row r="39">
          <cell r="A39">
            <v>5934</v>
          </cell>
          <cell r="B39" t="str">
            <v>499757 - 3</v>
          </cell>
        </row>
        <row r="40">
          <cell r="A40">
            <v>5940</v>
          </cell>
          <cell r="B40" t="str">
            <v>491950 - 5</v>
          </cell>
        </row>
        <row r="41">
          <cell r="A41">
            <v>5942</v>
          </cell>
          <cell r="B41" t="str">
            <v>567082 - 9</v>
          </cell>
        </row>
        <row r="42">
          <cell r="A42">
            <v>5961</v>
          </cell>
          <cell r="B42" t="str">
            <v>478900 - 8</v>
          </cell>
        </row>
        <row r="43">
          <cell r="A43">
            <v>5968</v>
          </cell>
          <cell r="B43" t="str">
            <v>439462 - 3</v>
          </cell>
        </row>
        <row r="44">
          <cell r="A44">
            <v>5970</v>
          </cell>
          <cell r="B44" t="str">
            <v>444866 - 9</v>
          </cell>
        </row>
        <row r="45">
          <cell r="A45">
            <v>5974</v>
          </cell>
          <cell r="B45" t="str">
            <v>438764 - 3</v>
          </cell>
        </row>
        <row r="46">
          <cell r="A46">
            <v>5991</v>
          </cell>
          <cell r="B46" t="str">
            <v>432294 - 0</v>
          </cell>
        </row>
        <row r="47">
          <cell r="A47">
            <v>5995</v>
          </cell>
          <cell r="B47" t="str">
            <v>438743 - 0</v>
          </cell>
        </row>
        <row r="48">
          <cell r="A48">
            <v>5998</v>
          </cell>
          <cell r="B48" t="str">
            <v>457490 - 7</v>
          </cell>
        </row>
        <row r="49">
          <cell r="A49">
            <v>6004</v>
          </cell>
          <cell r="B49" t="str">
            <v>439945 - 5</v>
          </cell>
        </row>
        <row r="50">
          <cell r="A50">
            <v>6007</v>
          </cell>
          <cell r="B50" t="str">
            <v>439940 - 4</v>
          </cell>
        </row>
        <row r="51">
          <cell r="A51">
            <v>6009</v>
          </cell>
          <cell r="B51" t="str">
            <v>461879 - 3</v>
          </cell>
        </row>
        <row r="52">
          <cell r="A52">
            <v>6021</v>
          </cell>
          <cell r="B52" t="str">
            <v>431840 - 4</v>
          </cell>
        </row>
        <row r="53">
          <cell r="A53">
            <v>6024</v>
          </cell>
          <cell r="B53" t="str">
            <v>440936 - 1</v>
          </cell>
        </row>
        <row r="54">
          <cell r="A54">
            <v>6042</v>
          </cell>
          <cell r="B54" t="str">
            <v>431323 - 2</v>
          </cell>
        </row>
        <row r="55">
          <cell r="A55">
            <v>6045</v>
          </cell>
          <cell r="B55" t="str">
            <v>430543 - 4</v>
          </cell>
        </row>
        <row r="56">
          <cell r="A56">
            <v>6058</v>
          </cell>
          <cell r="B56" t="str">
            <v>431238 - 4</v>
          </cell>
        </row>
        <row r="57">
          <cell r="A57">
            <v>6067</v>
          </cell>
          <cell r="B57" t="str">
            <v>432008 - 5</v>
          </cell>
        </row>
        <row r="58">
          <cell r="A58">
            <v>6081</v>
          </cell>
          <cell r="B58" t="str">
            <v>461046 - 6</v>
          </cell>
        </row>
        <row r="59">
          <cell r="A59">
            <v>6082</v>
          </cell>
          <cell r="B59" t="str">
            <v>433323 - 3</v>
          </cell>
        </row>
        <row r="60">
          <cell r="A60">
            <v>6087</v>
          </cell>
          <cell r="B60" t="str">
            <v>438734 - 1</v>
          </cell>
        </row>
        <row r="61">
          <cell r="A61">
            <v>6103</v>
          </cell>
          <cell r="B61" t="str">
            <v>457344 - 7</v>
          </cell>
        </row>
        <row r="62">
          <cell r="A62">
            <v>6104</v>
          </cell>
          <cell r="B62" t="str">
            <v>442494 - 8</v>
          </cell>
        </row>
        <row r="63">
          <cell r="A63">
            <v>6110</v>
          </cell>
          <cell r="B63" t="str">
            <v>446144 - 4</v>
          </cell>
        </row>
        <row r="64">
          <cell r="A64">
            <v>6126</v>
          </cell>
          <cell r="B64" t="str">
            <v>431999 - 0</v>
          </cell>
        </row>
        <row r="65">
          <cell r="A65">
            <v>6136</v>
          </cell>
          <cell r="B65" t="str">
            <v>526834 - 6</v>
          </cell>
        </row>
        <row r="66">
          <cell r="A66">
            <v>6171</v>
          </cell>
          <cell r="B66" t="str">
            <v>444370 - 5</v>
          </cell>
        </row>
        <row r="67">
          <cell r="A67">
            <v>6225</v>
          </cell>
          <cell r="B67" t="str">
            <v>440066 - 6</v>
          </cell>
        </row>
        <row r="68">
          <cell r="A68">
            <v>6259</v>
          </cell>
          <cell r="B68" t="str">
            <v>491954 - 8</v>
          </cell>
        </row>
        <row r="69">
          <cell r="A69">
            <v>6260</v>
          </cell>
          <cell r="B69" t="str">
            <v>499761 - 1</v>
          </cell>
        </row>
        <row r="70">
          <cell r="A70">
            <v>6391</v>
          </cell>
          <cell r="B70" t="str">
            <v>477662 - 3</v>
          </cell>
        </row>
        <row r="71">
          <cell r="A71">
            <v>6514</v>
          </cell>
          <cell r="B71" t="str">
            <v>566081 - 5</v>
          </cell>
        </row>
        <row r="72">
          <cell r="A72">
            <v>7012</v>
          </cell>
          <cell r="B72" t="str">
            <v>534865 - 0</v>
          </cell>
        </row>
        <row r="73">
          <cell r="A73">
            <v>7042</v>
          </cell>
          <cell r="B73" t="str">
            <v>566753 - 4</v>
          </cell>
        </row>
        <row r="74">
          <cell r="A74">
            <v>7049</v>
          </cell>
          <cell r="B74" t="str">
            <v>524385 - 8</v>
          </cell>
        </row>
        <row r="75">
          <cell r="A75">
            <v>7101</v>
          </cell>
          <cell r="B75" t="str">
            <v>441099 - 8</v>
          </cell>
        </row>
        <row r="76">
          <cell r="A76">
            <v>7696</v>
          </cell>
          <cell r="B76" t="str">
            <v>477675 - 5</v>
          </cell>
        </row>
        <row r="77">
          <cell r="A77">
            <v>8260</v>
          </cell>
          <cell r="B77" t="str">
            <v>444441 - 8</v>
          </cell>
        </row>
        <row r="78">
          <cell r="A78">
            <v>9535</v>
          </cell>
          <cell r="B78" t="str">
            <v>456972 - 5</v>
          </cell>
        </row>
        <row r="79">
          <cell r="A79">
            <v>9537</v>
          </cell>
          <cell r="B79" t="str">
            <v>431654 - 1</v>
          </cell>
        </row>
        <row r="80">
          <cell r="A80">
            <v>9540</v>
          </cell>
          <cell r="B80" t="str">
            <v>430655 - 4</v>
          </cell>
        </row>
        <row r="81">
          <cell r="A81">
            <v>9875</v>
          </cell>
          <cell r="B81" t="str">
            <v>440067 - 4</v>
          </cell>
        </row>
        <row r="82">
          <cell r="A82">
            <v>10749</v>
          </cell>
          <cell r="B82" t="str">
            <v>574966 - 2</v>
          </cell>
        </row>
        <row r="83">
          <cell r="A83">
            <v>10775</v>
          </cell>
          <cell r="B83" t="str">
            <v>458005 - 2</v>
          </cell>
        </row>
        <row r="84">
          <cell r="A84">
            <v>10776</v>
          </cell>
          <cell r="B84" t="str">
            <v>519087 - 8</v>
          </cell>
        </row>
        <row r="85">
          <cell r="A85">
            <v>10778</v>
          </cell>
          <cell r="B85" t="str">
            <v>458008 - 7</v>
          </cell>
        </row>
        <row r="86">
          <cell r="A86">
            <v>10779</v>
          </cell>
          <cell r="B86" t="str">
            <v>478209 - 7</v>
          </cell>
        </row>
        <row r="87">
          <cell r="A87">
            <v>11026</v>
          </cell>
          <cell r="B87" t="str">
            <v>477683 - 6</v>
          </cell>
        </row>
        <row r="88">
          <cell r="A88">
            <v>11764</v>
          </cell>
          <cell r="B88" t="str">
            <v>525157 - 5</v>
          </cell>
        </row>
        <row r="89">
          <cell r="A89">
            <v>11986</v>
          </cell>
          <cell r="B89" t="str">
            <v>516927 - 5</v>
          </cell>
        </row>
        <row r="90">
          <cell r="A90">
            <v>13360</v>
          </cell>
          <cell r="B90" t="str">
            <v>455944 - 4</v>
          </cell>
        </row>
        <row r="91">
          <cell r="A91">
            <v>13891</v>
          </cell>
          <cell r="B91" t="str">
            <v>555012 - 2</v>
          </cell>
        </row>
        <row r="92">
          <cell r="A92">
            <v>14583</v>
          </cell>
          <cell r="B92" t="str">
            <v>534273 - 2</v>
          </cell>
        </row>
        <row r="93">
          <cell r="A93">
            <v>20193</v>
          </cell>
          <cell r="B93" t="str">
            <v>527023 - 5</v>
          </cell>
        </row>
        <row r="94">
          <cell r="A94">
            <v>26018</v>
          </cell>
          <cell r="B94" t="str">
            <v>477684 - 4</v>
          </cell>
        </row>
        <row r="95">
          <cell r="A95">
            <v>26019</v>
          </cell>
          <cell r="B95" t="str">
            <v>477681 - 0</v>
          </cell>
        </row>
        <row r="96">
          <cell r="A96">
            <v>34447</v>
          </cell>
          <cell r="B96" t="str">
            <v>485281 - 8</v>
          </cell>
        </row>
        <row r="97">
          <cell r="A97">
            <v>34783</v>
          </cell>
          <cell r="B97" t="str">
            <v>490379 - 0</v>
          </cell>
        </row>
        <row r="98">
          <cell r="A98">
            <v>38033</v>
          </cell>
          <cell r="B98" t="str">
            <v>565427 - 0</v>
          </cell>
        </row>
        <row r="99">
          <cell r="A99">
            <v>38061</v>
          </cell>
          <cell r="B99" t="str">
            <v>553020 - 2</v>
          </cell>
        </row>
        <row r="100">
          <cell r="A100">
            <v>38194</v>
          </cell>
          <cell r="B100" t="str">
            <v>554742 - 3</v>
          </cell>
        </row>
        <row r="101">
          <cell r="A101">
            <v>38775</v>
          </cell>
          <cell r="B101" t="str">
            <v>554731 - 8</v>
          </cell>
        </row>
        <row r="102">
          <cell r="A102">
            <v>39179</v>
          </cell>
          <cell r="B102" t="str">
            <v>553113 - 6</v>
          </cell>
        </row>
        <row r="103">
          <cell r="A103">
            <v>39660</v>
          </cell>
          <cell r="B103" t="str">
            <v>521068 - 2</v>
          </cell>
        </row>
        <row r="104">
          <cell r="A104">
            <v>39665</v>
          </cell>
          <cell r="B104" t="str">
            <v>521075 - 5</v>
          </cell>
        </row>
        <row r="105">
          <cell r="A105">
            <v>39694</v>
          </cell>
          <cell r="B105" t="str">
            <v>502875 - 2</v>
          </cell>
        </row>
        <row r="106">
          <cell r="A106">
            <v>40291</v>
          </cell>
          <cell r="B106" t="str">
            <v>572122 - 9</v>
          </cell>
        </row>
        <row r="107">
          <cell r="A107">
            <v>40729</v>
          </cell>
          <cell r="B107" t="str">
            <v>431837 - 4</v>
          </cell>
        </row>
        <row r="108">
          <cell r="A108">
            <v>40777</v>
          </cell>
          <cell r="B108" t="str">
            <v>444368 - 3</v>
          </cell>
        </row>
        <row r="109">
          <cell r="A109">
            <v>40780</v>
          </cell>
          <cell r="B109" t="str">
            <v>469279 - 9</v>
          </cell>
        </row>
        <row r="110">
          <cell r="A110">
            <v>40905</v>
          </cell>
          <cell r="B110" t="str">
            <v>438944 - 1</v>
          </cell>
        </row>
        <row r="111">
          <cell r="A111">
            <v>40938</v>
          </cell>
          <cell r="B111" t="str">
            <v>481390 - 1</v>
          </cell>
        </row>
        <row r="112">
          <cell r="A112">
            <v>40939</v>
          </cell>
          <cell r="B112" t="str">
            <v>481393 - 6</v>
          </cell>
        </row>
        <row r="113">
          <cell r="A113">
            <v>40944</v>
          </cell>
          <cell r="B113" t="str">
            <v>495707 - 5</v>
          </cell>
        </row>
        <row r="114">
          <cell r="A114">
            <v>41144</v>
          </cell>
          <cell r="B114" t="str">
            <v>444602 - 0</v>
          </cell>
        </row>
        <row r="115">
          <cell r="A115">
            <v>41595</v>
          </cell>
          <cell r="B115" t="str">
            <v>434237 - 2</v>
          </cell>
        </row>
        <row r="116">
          <cell r="A116">
            <v>41598</v>
          </cell>
          <cell r="B116" t="str">
            <v>439634 - 0</v>
          </cell>
        </row>
        <row r="117">
          <cell r="A117">
            <v>41721</v>
          </cell>
          <cell r="B117" t="str">
            <v>430664 - 3</v>
          </cell>
        </row>
        <row r="118">
          <cell r="A118">
            <v>41722</v>
          </cell>
          <cell r="B118" t="str">
            <v>431235 - 0</v>
          </cell>
        </row>
        <row r="119">
          <cell r="A119">
            <v>41879</v>
          </cell>
          <cell r="B119" t="str">
            <v>440606 - 0</v>
          </cell>
        </row>
        <row r="120">
          <cell r="A120">
            <v>41905</v>
          </cell>
          <cell r="B120" t="str">
            <v>493913 - 1</v>
          </cell>
        </row>
        <row r="121">
          <cell r="A121">
            <v>53527</v>
          </cell>
          <cell r="B121" t="str">
            <v>457479 - 6</v>
          </cell>
        </row>
        <row r="122">
          <cell r="A122">
            <v>53866</v>
          </cell>
          <cell r="B122" t="str">
            <v>574622 - 1</v>
          </cell>
        </row>
        <row r="123">
          <cell r="A123">
            <v>55279</v>
          </cell>
          <cell r="B123" t="str">
            <v>461837 - 8</v>
          </cell>
        </row>
        <row r="124">
          <cell r="A124">
            <v>55835</v>
          </cell>
          <cell r="B124" t="str">
            <v>431155 - 8</v>
          </cell>
        </row>
        <row r="125">
          <cell r="A125">
            <v>55865</v>
          </cell>
          <cell r="B125" t="str">
            <v>432133 - 2</v>
          </cell>
        </row>
        <row r="126">
          <cell r="A126">
            <v>55866</v>
          </cell>
          <cell r="B126" t="str">
            <v>432132 - 4</v>
          </cell>
        </row>
        <row r="127">
          <cell r="A127">
            <v>55867</v>
          </cell>
          <cell r="B127" t="str">
            <v>456003 - 5</v>
          </cell>
        </row>
        <row r="128">
          <cell r="A128">
            <v>55868</v>
          </cell>
          <cell r="B128" t="str">
            <v>440114 - 0</v>
          </cell>
        </row>
        <row r="129">
          <cell r="A129">
            <v>55960</v>
          </cell>
          <cell r="B129" t="str">
            <v>438921 - 2</v>
          </cell>
        </row>
        <row r="130">
          <cell r="A130">
            <v>67252</v>
          </cell>
          <cell r="B130" t="str">
            <v>438065 - 7</v>
          </cell>
        </row>
        <row r="131">
          <cell r="A131">
            <v>67270</v>
          </cell>
          <cell r="B131" t="str">
            <v>463293 - 1</v>
          </cell>
        </row>
        <row r="132">
          <cell r="A132">
            <v>68050</v>
          </cell>
          <cell r="B132" t="str">
            <v>432107 - 3</v>
          </cell>
        </row>
        <row r="133">
          <cell r="A133">
            <v>68052</v>
          </cell>
          <cell r="B133" t="str">
            <v>438945 - 0</v>
          </cell>
        </row>
        <row r="134">
          <cell r="A134">
            <v>68053</v>
          </cell>
          <cell r="B134" t="str">
            <v>444282 - 2</v>
          </cell>
        </row>
        <row r="135">
          <cell r="A135">
            <v>68054</v>
          </cell>
          <cell r="B135" t="str">
            <v>439075 - 0</v>
          </cell>
        </row>
        <row r="136">
          <cell r="A136">
            <v>68058</v>
          </cell>
          <cell r="B136" t="str">
            <v>438946 - 8</v>
          </cell>
        </row>
        <row r="137">
          <cell r="A137">
            <v>68061</v>
          </cell>
          <cell r="B137" t="str">
            <v>438731 - 7</v>
          </cell>
        </row>
        <row r="138">
          <cell r="A138">
            <v>68066</v>
          </cell>
          <cell r="B138" t="str">
            <v>441112 - 9</v>
          </cell>
        </row>
        <row r="139">
          <cell r="A139">
            <v>68069</v>
          </cell>
          <cell r="B139" t="str">
            <v>432321 - 1</v>
          </cell>
        </row>
        <row r="140">
          <cell r="A140">
            <v>68070</v>
          </cell>
          <cell r="B140" t="str">
            <v>438947 - 6</v>
          </cell>
        </row>
        <row r="141">
          <cell r="A141">
            <v>68325</v>
          </cell>
          <cell r="B141" t="str">
            <v>444312 - 8</v>
          </cell>
        </row>
        <row r="142">
          <cell r="A142">
            <v>68328</v>
          </cell>
          <cell r="B142" t="str">
            <v>489980 - 6</v>
          </cell>
        </row>
        <row r="143">
          <cell r="A143">
            <v>68333</v>
          </cell>
          <cell r="B143" t="str">
            <v>440521 - 8</v>
          </cell>
        </row>
        <row r="144">
          <cell r="A144">
            <v>71516</v>
          </cell>
          <cell r="B144" t="str">
            <v>443614 - 8</v>
          </cell>
        </row>
        <row r="145">
          <cell r="A145">
            <v>71623</v>
          </cell>
          <cell r="B145" t="str">
            <v>457036 - 7</v>
          </cell>
        </row>
        <row r="146">
          <cell r="A146">
            <v>72075</v>
          </cell>
          <cell r="B146" t="str">
            <v>473788 - 1</v>
          </cell>
        </row>
        <row r="147">
          <cell r="A147">
            <v>72085</v>
          </cell>
          <cell r="B147" t="str">
            <v>468159 - 2</v>
          </cell>
        </row>
        <row r="148">
          <cell r="A148">
            <v>72086</v>
          </cell>
          <cell r="B148" t="str">
            <v>468160 - 6</v>
          </cell>
        </row>
        <row r="149">
          <cell r="A149">
            <v>72089</v>
          </cell>
          <cell r="B149" t="str">
            <v>457729 - 9</v>
          </cell>
        </row>
        <row r="150">
          <cell r="A150">
            <v>72091</v>
          </cell>
          <cell r="B150" t="str">
            <v>457566 - 0</v>
          </cell>
        </row>
        <row r="151">
          <cell r="A151">
            <v>72092</v>
          </cell>
          <cell r="B151" t="str">
            <v>442041 - 1</v>
          </cell>
        </row>
        <row r="152">
          <cell r="A152">
            <v>72093</v>
          </cell>
          <cell r="B152" t="str">
            <v>438887 - 9</v>
          </cell>
        </row>
        <row r="153">
          <cell r="A153">
            <v>72101</v>
          </cell>
          <cell r="B153" t="str">
            <v>438853 - 4</v>
          </cell>
        </row>
        <row r="154">
          <cell r="A154">
            <v>72104</v>
          </cell>
          <cell r="B154" t="str">
            <v>534855 - 2</v>
          </cell>
        </row>
        <row r="155">
          <cell r="A155">
            <v>72105</v>
          </cell>
          <cell r="B155" t="str">
            <v>431229 - 5</v>
          </cell>
        </row>
        <row r="156">
          <cell r="A156">
            <v>72106</v>
          </cell>
          <cell r="B156" t="str">
            <v>461640 - 5</v>
          </cell>
        </row>
        <row r="157">
          <cell r="A157">
            <v>72107</v>
          </cell>
          <cell r="B157" t="str">
            <v>455639 - 9</v>
          </cell>
        </row>
        <row r="158">
          <cell r="A158">
            <v>72110</v>
          </cell>
          <cell r="B158" t="str">
            <v>431988 - 5</v>
          </cell>
        </row>
        <row r="159">
          <cell r="A159">
            <v>72111</v>
          </cell>
          <cell r="B159" t="str">
            <v>431990 - 7</v>
          </cell>
        </row>
        <row r="160">
          <cell r="A160">
            <v>72112</v>
          </cell>
          <cell r="B160" t="str">
            <v>443579 - 6</v>
          </cell>
        </row>
        <row r="161">
          <cell r="A161">
            <v>72116</v>
          </cell>
          <cell r="B161" t="str">
            <v>472107 - 1</v>
          </cell>
        </row>
        <row r="162">
          <cell r="A162">
            <v>72117</v>
          </cell>
          <cell r="B162" t="str">
            <v>432200 - 0</v>
          </cell>
        </row>
        <row r="163">
          <cell r="A163">
            <v>72118</v>
          </cell>
          <cell r="B163" t="str">
            <v>456467 - 7</v>
          </cell>
        </row>
        <row r="164">
          <cell r="A164">
            <v>72119</v>
          </cell>
          <cell r="B164" t="str">
            <v>439873 - 4</v>
          </cell>
        </row>
        <row r="165">
          <cell r="A165">
            <v>72120</v>
          </cell>
          <cell r="B165" t="str">
            <v>443806 - 0</v>
          </cell>
        </row>
        <row r="166">
          <cell r="A166">
            <v>72122</v>
          </cell>
          <cell r="B166" t="str">
            <v>440874 - 8</v>
          </cell>
        </row>
        <row r="167">
          <cell r="A167">
            <v>72123</v>
          </cell>
          <cell r="B167" t="str">
            <v>457046 - 4</v>
          </cell>
        </row>
        <row r="168">
          <cell r="A168">
            <v>72124</v>
          </cell>
          <cell r="B168" t="str">
            <v>486339 - 9</v>
          </cell>
        </row>
        <row r="169">
          <cell r="A169">
            <v>72125</v>
          </cell>
          <cell r="B169" t="str">
            <v>441868 - 9</v>
          </cell>
        </row>
        <row r="170">
          <cell r="A170">
            <v>72131</v>
          </cell>
          <cell r="B170" t="str">
            <v>432206 - 1</v>
          </cell>
        </row>
        <row r="171">
          <cell r="A171">
            <v>72132</v>
          </cell>
          <cell r="B171" t="str">
            <v>433945 - 2</v>
          </cell>
        </row>
        <row r="172">
          <cell r="A172">
            <v>72133</v>
          </cell>
          <cell r="B172" t="str">
            <v>444867 - 7</v>
          </cell>
        </row>
        <row r="173">
          <cell r="A173">
            <v>72135</v>
          </cell>
          <cell r="B173" t="str">
            <v>444273 - 3</v>
          </cell>
        </row>
        <row r="174">
          <cell r="A174">
            <v>72136</v>
          </cell>
          <cell r="B174" t="str">
            <v>478882 - 6</v>
          </cell>
        </row>
        <row r="175">
          <cell r="A175">
            <v>72137</v>
          </cell>
          <cell r="B175" t="str">
            <v>486602 - 9</v>
          </cell>
        </row>
        <row r="176">
          <cell r="A176">
            <v>72138</v>
          </cell>
          <cell r="B176" t="str">
            <v>461876 - 9</v>
          </cell>
        </row>
        <row r="177">
          <cell r="A177">
            <v>72139</v>
          </cell>
          <cell r="B177" t="str">
            <v>468372 - 2</v>
          </cell>
        </row>
        <row r="178">
          <cell r="A178">
            <v>72140</v>
          </cell>
          <cell r="B178" t="str">
            <v>457497 - 4</v>
          </cell>
        </row>
        <row r="179">
          <cell r="A179">
            <v>72142</v>
          </cell>
          <cell r="B179" t="str">
            <v>431557 - 0</v>
          </cell>
        </row>
        <row r="180">
          <cell r="A180">
            <v>72143</v>
          </cell>
          <cell r="B180" t="str">
            <v>440958 - 2</v>
          </cell>
        </row>
        <row r="181">
          <cell r="A181">
            <v>72144</v>
          </cell>
          <cell r="B181" t="str">
            <v>431605 - 3</v>
          </cell>
        </row>
        <row r="182">
          <cell r="A182">
            <v>72146</v>
          </cell>
          <cell r="B182" t="str">
            <v>441811 - 5</v>
          </cell>
        </row>
        <row r="183">
          <cell r="A183">
            <v>72175</v>
          </cell>
          <cell r="B183" t="str">
            <v>468623 - 3</v>
          </cell>
        </row>
        <row r="184">
          <cell r="A184">
            <v>72176</v>
          </cell>
          <cell r="B184" t="str">
            <v>468624 - 1</v>
          </cell>
        </row>
        <row r="185">
          <cell r="A185">
            <v>72178</v>
          </cell>
          <cell r="B185" t="str">
            <v>440421 - 1</v>
          </cell>
        </row>
        <row r="186">
          <cell r="A186">
            <v>72180</v>
          </cell>
          <cell r="B186" t="str">
            <v>432559 - 1</v>
          </cell>
        </row>
        <row r="187">
          <cell r="A187">
            <v>72181</v>
          </cell>
          <cell r="B187" t="str">
            <v>443807 - 8</v>
          </cell>
        </row>
        <row r="188">
          <cell r="A188">
            <v>72183</v>
          </cell>
          <cell r="B188" t="str">
            <v>438747 - 3</v>
          </cell>
        </row>
        <row r="189">
          <cell r="A189">
            <v>72185</v>
          </cell>
          <cell r="B189" t="str">
            <v>455971 - 1</v>
          </cell>
        </row>
        <row r="190">
          <cell r="A190">
            <v>72186</v>
          </cell>
          <cell r="B190" t="str">
            <v>440449 - 1</v>
          </cell>
        </row>
        <row r="191">
          <cell r="A191">
            <v>72187</v>
          </cell>
          <cell r="B191" t="str">
            <v>517389 - 2</v>
          </cell>
        </row>
        <row r="192">
          <cell r="A192">
            <v>72190</v>
          </cell>
          <cell r="B192" t="str">
            <v>488055 - 2</v>
          </cell>
        </row>
        <row r="193">
          <cell r="A193">
            <v>72193</v>
          </cell>
          <cell r="B193" t="str">
            <v>513956 - 2</v>
          </cell>
        </row>
        <row r="194">
          <cell r="A194">
            <v>72197</v>
          </cell>
          <cell r="B194" t="str">
            <v>441928 - 6</v>
          </cell>
        </row>
        <row r="195">
          <cell r="A195">
            <v>72200</v>
          </cell>
          <cell r="B195" t="str">
            <v>492536 - 0</v>
          </cell>
        </row>
        <row r="196">
          <cell r="A196">
            <v>72201</v>
          </cell>
          <cell r="B196" t="str">
            <v>481746 - 0</v>
          </cell>
        </row>
        <row r="197">
          <cell r="A197">
            <v>72209</v>
          </cell>
          <cell r="B197" t="str">
            <v>438711 - 2</v>
          </cell>
        </row>
        <row r="198">
          <cell r="A198">
            <v>72210</v>
          </cell>
          <cell r="B198" t="str">
            <v>456573 - 8</v>
          </cell>
        </row>
        <row r="199">
          <cell r="A199">
            <v>72211</v>
          </cell>
          <cell r="B199" t="str">
            <v>456580 - 0</v>
          </cell>
        </row>
        <row r="200">
          <cell r="A200">
            <v>72213</v>
          </cell>
          <cell r="B200" t="str">
            <v>441825 - 5</v>
          </cell>
        </row>
        <row r="201">
          <cell r="A201">
            <v>72214</v>
          </cell>
          <cell r="B201" t="str">
            <v>431501 - 4</v>
          </cell>
        </row>
        <row r="202">
          <cell r="A202">
            <v>72215</v>
          </cell>
          <cell r="B202" t="str">
            <v>431533 - 2</v>
          </cell>
        </row>
        <row r="203">
          <cell r="A203">
            <v>72216</v>
          </cell>
          <cell r="B203" t="str">
            <v>463304 - 0</v>
          </cell>
        </row>
        <row r="204">
          <cell r="A204">
            <v>72218</v>
          </cell>
          <cell r="B204" t="str">
            <v>440959 - 0</v>
          </cell>
        </row>
        <row r="205">
          <cell r="A205">
            <v>72219</v>
          </cell>
          <cell r="B205" t="str">
            <v>439732 - 0</v>
          </cell>
        </row>
        <row r="206">
          <cell r="A206">
            <v>72220</v>
          </cell>
          <cell r="B206" t="str">
            <v>439733 - 9</v>
          </cell>
        </row>
        <row r="207">
          <cell r="A207">
            <v>72221</v>
          </cell>
          <cell r="B207" t="str">
            <v>464270 - 8</v>
          </cell>
        </row>
        <row r="208">
          <cell r="A208">
            <v>72222</v>
          </cell>
          <cell r="B208" t="str">
            <v>431976 - 1</v>
          </cell>
        </row>
        <row r="209">
          <cell r="A209">
            <v>72223</v>
          </cell>
          <cell r="B209" t="str">
            <v>431549 - 9</v>
          </cell>
        </row>
        <row r="210">
          <cell r="A210">
            <v>72224</v>
          </cell>
          <cell r="B210" t="str">
            <v>440482 - 3</v>
          </cell>
        </row>
        <row r="211">
          <cell r="A211">
            <v>72225</v>
          </cell>
          <cell r="B211" t="str">
            <v>431321 - 6</v>
          </cell>
        </row>
        <row r="212">
          <cell r="A212">
            <v>72226</v>
          </cell>
          <cell r="B212" t="str">
            <v>438949 - 2</v>
          </cell>
        </row>
        <row r="213">
          <cell r="A213">
            <v>72227</v>
          </cell>
          <cell r="B213" t="str">
            <v>431543 - 0</v>
          </cell>
        </row>
        <row r="214">
          <cell r="A214">
            <v>72228</v>
          </cell>
          <cell r="B214" t="str">
            <v>440754 - 7</v>
          </cell>
        </row>
        <row r="215">
          <cell r="A215">
            <v>72229</v>
          </cell>
          <cell r="B215" t="str">
            <v>431322 - 4</v>
          </cell>
        </row>
        <row r="216">
          <cell r="A216">
            <v>72231</v>
          </cell>
          <cell r="B216" t="str">
            <v>431542 - 1</v>
          </cell>
        </row>
        <row r="217">
          <cell r="A217">
            <v>72238</v>
          </cell>
          <cell r="B217" t="str">
            <v>442236 - 8</v>
          </cell>
        </row>
        <row r="218">
          <cell r="A218">
            <v>72249</v>
          </cell>
          <cell r="B218" t="str">
            <v>438765 - 1</v>
          </cell>
        </row>
        <row r="219">
          <cell r="A219">
            <v>72250</v>
          </cell>
          <cell r="B219" t="str">
            <v>438740 - 6</v>
          </cell>
        </row>
        <row r="220">
          <cell r="A220">
            <v>72251</v>
          </cell>
          <cell r="B220" t="str">
            <v>456683 - 1</v>
          </cell>
        </row>
        <row r="221">
          <cell r="A221">
            <v>72252</v>
          </cell>
          <cell r="B221" t="str">
            <v>439476 - 3</v>
          </cell>
        </row>
        <row r="222">
          <cell r="A222">
            <v>72253</v>
          </cell>
          <cell r="B222" t="str">
            <v>431160 - 4</v>
          </cell>
        </row>
        <row r="223">
          <cell r="A223">
            <v>72254</v>
          </cell>
          <cell r="B223" t="str">
            <v>444362 - 4</v>
          </cell>
        </row>
        <row r="224">
          <cell r="A224">
            <v>72256</v>
          </cell>
          <cell r="B224" t="str">
            <v>444371 - 3</v>
          </cell>
        </row>
        <row r="225">
          <cell r="A225">
            <v>72259</v>
          </cell>
          <cell r="B225" t="str">
            <v>459540 - 8</v>
          </cell>
        </row>
        <row r="226">
          <cell r="A226">
            <v>72260</v>
          </cell>
          <cell r="B226" t="str">
            <v>466005 - 6</v>
          </cell>
        </row>
        <row r="227">
          <cell r="A227">
            <v>72261</v>
          </cell>
          <cell r="B227" t="str">
            <v>444372 - 1</v>
          </cell>
        </row>
        <row r="228">
          <cell r="A228">
            <v>72262</v>
          </cell>
          <cell r="B228" t="str">
            <v>466006 - 4</v>
          </cell>
        </row>
        <row r="229">
          <cell r="A229">
            <v>72263</v>
          </cell>
          <cell r="B229" t="str">
            <v>466007 - 2</v>
          </cell>
        </row>
        <row r="230">
          <cell r="A230">
            <v>72265</v>
          </cell>
          <cell r="B230" t="str">
            <v>444131 - 1</v>
          </cell>
        </row>
        <row r="231">
          <cell r="A231">
            <v>72266</v>
          </cell>
          <cell r="B231" t="str">
            <v>479100 - 2</v>
          </cell>
        </row>
        <row r="232">
          <cell r="A232">
            <v>72267</v>
          </cell>
          <cell r="B232" t="str">
            <v>467647 - 5</v>
          </cell>
        </row>
        <row r="233">
          <cell r="A233">
            <v>72268</v>
          </cell>
          <cell r="B233" t="str">
            <v>444132 - 0</v>
          </cell>
        </row>
        <row r="234">
          <cell r="A234">
            <v>72269</v>
          </cell>
          <cell r="B234" t="str">
            <v>479099 - 5</v>
          </cell>
        </row>
        <row r="235">
          <cell r="A235">
            <v>72270</v>
          </cell>
          <cell r="B235" t="str">
            <v>482158 - 0</v>
          </cell>
        </row>
        <row r="236">
          <cell r="A236">
            <v>72271</v>
          </cell>
          <cell r="B236" t="str">
            <v>499628 - 3</v>
          </cell>
        </row>
        <row r="237">
          <cell r="A237">
            <v>72274</v>
          </cell>
          <cell r="B237" t="str">
            <v>456471 - 5</v>
          </cell>
        </row>
        <row r="238">
          <cell r="A238">
            <v>72278</v>
          </cell>
          <cell r="B238" t="str">
            <v>457053 - 7</v>
          </cell>
        </row>
        <row r="239">
          <cell r="A239">
            <v>72280</v>
          </cell>
          <cell r="B239" t="str">
            <v>471442 - 3</v>
          </cell>
        </row>
        <row r="240">
          <cell r="A240">
            <v>72281</v>
          </cell>
          <cell r="B240" t="str">
            <v>432582 - 6</v>
          </cell>
        </row>
        <row r="241">
          <cell r="A241">
            <v>72282</v>
          </cell>
          <cell r="B241" t="str">
            <v>460909 - 3</v>
          </cell>
        </row>
        <row r="242">
          <cell r="A242">
            <v>72283</v>
          </cell>
          <cell r="B242" t="str">
            <v>457621 - 7</v>
          </cell>
        </row>
        <row r="243">
          <cell r="A243">
            <v>72284</v>
          </cell>
          <cell r="B243" t="str">
            <v>456032 - 9</v>
          </cell>
        </row>
        <row r="244">
          <cell r="A244">
            <v>72285</v>
          </cell>
          <cell r="B244" t="str">
            <v>460917 - 4</v>
          </cell>
        </row>
        <row r="245">
          <cell r="A245">
            <v>72286</v>
          </cell>
          <cell r="B245" t="str">
            <v>495309 - 6</v>
          </cell>
        </row>
        <row r="246">
          <cell r="A246">
            <v>72289</v>
          </cell>
          <cell r="B246" t="str">
            <v>432127 - 8</v>
          </cell>
        </row>
        <row r="247">
          <cell r="A247">
            <v>72290</v>
          </cell>
          <cell r="B247" t="str">
            <v>460912 - 3</v>
          </cell>
        </row>
        <row r="248">
          <cell r="A248">
            <v>72291</v>
          </cell>
          <cell r="B248" t="str">
            <v>444274 - 1</v>
          </cell>
        </row>
        <row r="249">
          <cell r="A249">
            <v>72293</v>
          </cell>
          <cell r="B249" t="str">
            <v>441082 - 6</v>
          </cell>
        </row>
        <row r="250">
          <cell r="A250">
            <v>72294</v>
          </cell>
          <cell r="B250" t="str">
            <v>456019 - 1</v>
          </cell>
        </row>
        <row r="251">
          <cell r="A251">
            <v>72295</v>
          </cell>
          <cell r="B251" t="str">
            <v>441080 - 7</v>
          </cell>
        </row>
        <row r="252">
          <cell r="A252">
            <v>72300</v>
          </cell>
          <cell r="B252" t="str">
            <v>466776 - 0</v>
          </cell>
        </row>
        <row r="253">
          <cell r="A253">
            <v>72302</v>
          </cell>
          <cell r="B253" t="str">
            <v>466777 - 8</v>
          </cell>
        </row>
        <row r="254">
          <cell r="A254">
            <v>72304</v>
          </cell>
          <cell r="B254" t="str">
            <v>466778 - 6</v>
          </cell>
        </row>
        <row r="255">
          <cell r="A255">
            <v>72306</v>
          </cell>
          <cell r="B255" t="str">
            <v>466779 - 4</v>
          </cell>
        </row>
        <row r="256">
          <cell r="A256">
            <v>72307</v>
          </cell>
          <cell r="B256" t="str">
            <v>521974 - 4</v>
          </cell>
        </row>
        <row r="257">
          <cell r="A257">
            <v>72308</v>
          </cell>
          <cell r="B257" t="str">
            <v>443684 - 9</v>
          </cell>
        </row>
        <row r="258">
          <cell r="A258">
            <v>72309</v>
          </cell>
          <cell r="B258" t="str">
            <v>443618 - 0</v>
          </cell>
        </row>
        <row r="259">
          <cell r="A259">
            <v>72310</v>
          </cell>
          <cell r="B259" t="str">
            <v>443685 - 7</v>
          </cell>
        </row>
        <row r="260">
          <cell r="A260">
            <v>72311</v>
          </cell>
          <cell r="B260" t="str">
            <v>443686 - 5</v>
          </cell>
        </row>
        <row r="261">
          <cell r="A261">
            <v>72312</v>
          </cell>
          <cell r="B261" t="str">
            <v>457355 - 2</v>
          </cell>
        </row>
        <row r="262">
          <cell r="A262">
            <v>72315</v>
          </cell>
          <cell r="B262" t="str">
            <v>458995 - 5</v>
          </cell>
        </row>
        <row r="263">
          <cell r="A263">
            <v>72316</v>
          </cell>
          <cell r="B263" t="str">
            <v>443687 - 3</v>
          </cell>
        </row>
        <row r="264">
          <cell r="A264">
            <v>72327</v>
          </cell>
          <cell r="B264" t="str">
            <v>444373 - 0</v>
          </cell>
        </row>
        <row r="265">
          <cell r="A265">
            <v>72331</v>
          </cell>
          <cell r="B265" t="str">
            <v>440901 - 9</v>
          </cell>
        </row>
        <row r="266">
          <cell r="A266">
            <v>72332</v>
          </cell>
          <cell r="B266" t="str">
            <v>440904 - 3</v>
          </cell>
        </row>
        <row r="267">
          <cell r="A267">
            <v>72334</v>
          </cell>
          <cell r="B267" t="str">
            <v>440910 - 8</v>
          </cell>
        </row>
        <row r="268">
          <cell r="A268">
            <v>72336</v>
          </cell>
          <cell r="B268" t="str">
            <v>456633 - 5</v>
          </cell>
        </row>
        <row r="269">
          <cell r="A269">
            <v>72337</v>
          </cell>
          <cell r="B269" t="str">
            <v>440532 - 3</v>
          </cell>
        </row>
        <row r="270">
          <cell r="A270">
            <v>72339</v>
          </cell>
          <cell r="B270" t="str">
            <v>457022 - 7</v>
          </cell>
        </row>
        <row r="271">
          <cell r="A271">
            <v>72341</v>
          </cell>
          <cell r="B271" t="str">
            <v>514600 - 3</v>
          </cell>
        </row>
        <row r="272">
          <cell r="A272">
            <v>72343</v>
          </cell>
          <cell r="B272" t="str">
            <v>478894 - 0</v>
          </cell>
        </row>
        <row r="273">
          <cell r="A273">
            <v>72344</v>
          </cell>
          <cell r="B273" t="str">
            <v>471764 - 3</v>
          </cell>
        </row>
        <row r="274">
          <cell r="A274">
            <v>72439</v>
          </cell>
          <cell r="B274" t="str">
            <v>461770 - 3</v>
          </cell>
        </row>
        <row r="275">
          <cell r="A275">
            <v>72440</v>
          </cell>
          <cell r="B275" t="str">
            <v>461771 - 1</v>
          </cell>
        </row>
        <row r="276">
          <cell r="A276">
            <v>72441</v>
          </cell>
          <cell r="B276" t="str">
            <v>461772 - 0</v>
          </cell>
        </row>
        <row r="277">
          <cell r="A277">
            <v>72442</v>
          </cell>
          <cell r="B277" t="str">
            <v>461773 - 8</v>
          </cell>
        </row>
        <row r="278">
          <cell r="A278">
            <v>72443</v>
          </cell>
          <cell r="B278" t="str">
            <v>461774 - 6</v>
          </cell>
        </row>
        <row r="279">
          <cell r="A279">
            <v>72450</v>
          </cell>
          <cell r="B279" t="str">
            <v>461775 - 4</v>
          </cell>
        </row>
        <row r="280">
          <cell r="A280">
            <v>72451</v>
          </cell>
          <cell r="B280" t="str">
            <v>461776 - 2</v>
          </cell>
        </row>
        <row r="281">
          <cell r="A281">
            <v>72452</v>
          </cell>
          <cell r="B281" t="str">
            <v>461778 - 9</v>
          </cell>
        </row>
        <row r="282">
          <cell r="A282">
            <v>72454</v>
          </cell>
          <cell r="B282" t="str">
            <v>461779 - 7</v>
          </cell>
        </row>
        <row r="283">
          <cell r="A283">
            <v>72455</v>
          </cell>
          <cell r="B283" t="str">
            <v>461780 - 0</v>
          </cell>
        </row>
        <row r="284">
          <cell r="A284">
            <v>72464</v>
          </cell>
          <cell r="B284" t="str">
            <v>461812 - 2</v>
          </cell>
        </row>
        <row r="285">
          <cell r="A285">
            <v>72465</v>
          </cell>
          <cell r="B285" t="str">
            <v>461813 - 0</v>
          </cell>
        </row>
        <row r="286">
          <cell r="A286">
            <v>72467</v>
          </cell>
          <cell r="B286" t="str">
            <v>461814 - 9</v>
          </cell>
        </row>
        <row r="287">
          <cell r="A287">
            <v>72476</v>
          </cell>
          <cell r="B287" t="str">
            <v>444275 - 0</v>
          </cell>
        </row>
        <row r="288">
          <cell r="A288">
            <v>72480</v>
          </cell>
          <cell r="B288" t="str">
            <v>466789 - 1</v>
          </cell>
        </row>
        <row r="289">
          <cell r="A289">
            <v>72482</v>
          </cell>
          <cell r="B289" t="str">
            <v>466790 - 5</v>
          </cell>
        </row>
        <row r="290">
          <cell r="A290">
            <v>72553</v>
          </cell>
          <cell r="B290" t="str">
            <v>431415 - 8</v>
          </cell>
        </row>
        <row r="291">
          <cell r="A291">
            <v>72554</v>
          </cell>
          <cell r="B291" t="str">
            <v>431414 - 0</v>
          </cell>
        </row>
        <row r="292">
          <cell r="A292">
            <v>72556</v>
          </cell>
          <cell r="B292" t="str">
            <v>461815 - 7</v>
          </cell>
        </row>
        <row r="293">
          <cell r="A293">
            <v>72557</v>
          </cell>
          <cell r="B293" t="str">
            <v>461816 - 5</v>
          </cell>
        </row>
        <row r="294">
          <cell r="A294">
            <v>72558</v>
          </cell>
          <cell r="B294" t="str">
            <v>461817 - 3</v>
          </cell>
        </row>
        <row r="295">
          <cell r="A295">
            <v>72559</v>
          </cell>
          <cell r="B295" t="str">
            <v>461818 - 1</v>
          </cell>
        </row>
        <row r="296">
          <cell r="A296">
            <v>72560</v>
          </cell>
          <cell r="B296" t="str">
            <v>461819 - 0</v>
          </cell>
        </row>
        <row r="297">
          <cell r="A297">
            <v>72561</v>
          </cell>
          <cell r="B297" t="str">
            <v>461782 - 7</v>
          </cell>
        </row>
        <row r="298">
          <cell r="A298">
            <v>72562</v>
          </cell>
          <cell r="B298" t="str">
            <v>461821 - 1</v>
          </cell>
        </row>
        <row r="299">
          <cell r="A299">
            <v>72564</v>
          </cell>
          <cell r="B299" t="str">
            <v>461822 - 0</v>
          </cell>
        </row>
        <row r="300">
          <cell r="A300">
            <v>72571</v>
          </cell>
          <cell r="B300" t="str">
            <v>461783 - 5</v>
          </cell>
        </row>
        <row r="301">
          <cell r="A301">
            <v>72573</v>
          </cell>
          <cell r="B301" t="str">
            <v>461784 - 3</v>
          </cell>
        </row>
        <row r="302">
          <cell r="A302">
            <v>72574</v>
          </cell>
          <cell r="B302" t="str">
            <v>461785 - 1</v>
          </cell>
        </row>
        <row r="303">
          <cell r="A303">
            <v>72575</v>
          </cell>
          <cell r="B303" t="str">
            <v>461790 - 8</v>
          </cell>
        </row>
        <row r="304">
          <cell r="A304">
            <v>72577</v>
          </cell>
          <cell r="B304" t="str">
            <v>461791 - 6</v>
          </cell>
        </row>
        <row r="305">
          <cell r="A305">
            <v>72579</v>
          </cell>
          <cell r="B305" t="str">
            <v>461757 - 6</v>
          </cell>
        </row>
        <row r="306">
          <cell r="A306">
            <v>72580</v>
          </cell>
          <cell r="B306" t="str">
            <v>461792 - 4</v>
          </cell>
        </row>
        <row r="307">
          <cell r="A307">
            <v>72581</v>
          </cell>
          <cell r="B307" t="str">
            <v>461794 - 0</v>
          </cell>
        </row>
        <row r="308">
          <cell r="A308">
            <v>72603</v>
          </cell>
          <cell r="B308" t="str">
            <v>461823 - 8</v>
          </cell>
        </row>
        <row r="309">
          <cell r="A309">
            <v>72604</v>
          </cell>
          <cell r="B309" t="str">
            <v>461824 - 6</v>
          </cell>
        </row>
        <row r="310">
          <cell r="A310">
            <v>72605</v>
          </cell>
          <cell r="B310" t="str">
            <v>461825 - 4</v>
          </cell>
        </row>
        <row r="311">
          <cell r="A311">
            <v>72611</v>
          </cell>
          <cell r="B311" t="str">
            <v>466769 - 7</v>
          </cell>
        </row>
        <row r="312">
          <cell r="A312">
            <v>72612</v>
          </cell>
          <cell r="B312" t="str">
            <v>466770 - 0</v>
          </cell>
        </row>
        <row r="313">
          <cell r="A313">
            <v>72613</v>
          </cell>
          <cell r="B313" t="str">
            <v>466768 - 9</v>
          </cell>
        </row>
        <row r="314">
          <cell r="A314">
            <v>72615</v>
          </cell>
          <cell r="B314" t="str">
            <v>457356 - 0</v>
          </cell>
        </row>
        <row r="315">
          <cell r="A315">
            <v>72616</v>
          </cell>
          <cell r="B315" t="str">
            <v>466771 - 9</v>
          </cell>
        </row>
        <row r="316">
          <cell r="A316">
            <v>72617</v>
          </cell>
          <cell r="B316" t="str">
            <v>466772 - 7</v>
          </cell>
        </row>
        <row r="317">
          <cell r="A317">
            <v>72618</v>
          </cell>
          <cell r="B317" t="str">
            <v>457362 - 5</v>
          </cell>
        </row>
        <row r="318">
          <cell r="A318">
            <v>72619</v>
          </cell>
          <cell r="B318" t="str">
            <v>466773 - 5</v>
          </cell>
        </row>
        <row r="319">
          <cell r="A319">
            <v>72628</v>
          </cell>
          <cell r="B319" t="str">
            <v>461826 - 2</v>
          </cell>
        </row>
        <row r="320">
          <cell r="A320">
            <v>72630</v>
          </cell>
          <cell r="B320" t="str">
            <v>461827 - 0</v>
          </cell>
        </row>
        <row r="321">
          <cell r="A321">
            <v>72631</v>
          </cell>
          <cell r="B321" t="str">
            <v>461828 - 9</v>
          </cell>
        </row>
        <row r="322">
          <cell r="A322">
            <v>72656</v>
          </cell>
          <cell r="B322" t="str">
            <v>466774 - 3</v>
          </cell>
        </row>
        <row r="323">
          <cell r="A323">
            <v>72669</v>
          </cell>
          <cell r="B323" t="str">
            <v>466775 - 1</v>
          </cell>
        </row>
        <row r="324">
          <cell r="A324">
            <v>72675</v>
          </cell>
          <cell r="B324" t="str">
            <v>466786 - 7</v>
          </cell>
        </row>
        <row r="325">
          <cell r="A325">
            <v>72677</v>
          </cell>
          <cell r="B325" t="str">
            <v>461760 - 6</v>
          </cell>
        </row>
        <row r="326">
          <cell r="A326">
            <v>72679</v>
          </cell>
          <cell r="B326" t="str">
            <v>466787 - 5</v>
          </cell>
        </row>
        <row r="327">
          <cell r="A327">
            <v>72681</v>
          </cell>
          <cell r="B327" t="str">
            <v>466788 - 3</v>
          </cell>
        </row>
        <row r="328">
          <cell r="A328">
            <v>72684</v>
          </cell>
          <cell r="B328" t="str">
            <v>444283 - 0</v>
          </cell>
        </row>
        <row r="329">
          <cell r="A329">
            <v>72685</v>
          </cell>
          <cell r="B329" t="str">
            <v>444284 - 9</v>
          </cell>
        </row>
        <row r="330">
          <cell r="A330">
            <v>72701</v>
          </cell>
          <cell r="B330" t="str">
            <v>461796 - 7</v>
          </cell>
        </row>
        <row r="331">
          <cell r="A331">
            <v>72705</v>
          </cell>
          <cell r="B331" t="str">
            <v>461798 - 3</v>
          </cell>
        </row>
        <row r="332">
          <cell r="A332">
            <v>72714</v>
          </cell>
          <cell r="B332" t="str">
            <v>466780 - 8</v>
          </cell>
        </row>
        <row r="333">
          <cell r="A333">
            <v>72715</v>
          </cell>
          <cell r="B333" t="str">
            <v>466782 - 4</v>
          </cell>
        </row>
        <row r="334">
          <cell r="A334">
            <v>72716</v>
          </cell>
          <cell r="B334" t="str">
            <v>466781 - 6</v>
          </cell>
        </row>
        <row r="335">
          <cell r="A335">
            <v>72717</v>
          </cell>
          <cell r="B335" t="str">
            <v>466783 - 2</v>
          </cell>
        </row>
        <row r="336">
          <cell r="A336">
            <v>72719</v>
          </cell>
          <cell r="B336" t="str">
            <v>466784 - 0</v>
          </cell>
        </row>
        <row r="337">
          <cell r="A337">
            <v>72733</v>
          </cell>
          <cell r="B337" t="str">
            <v>443909 - 0</v>
          </cell>
        </row>
        <row r="338">
          <cell r="A338">
            <v>72739</v>
          </cell>
          <cell r="B338" t="str">
            <v>480454 - 6</v>
          </cell>
        </row>
        <row r="339">
          <cell r="A339">
            <v>72773</v>
          </cell>
          <cell r="B339" t="str">
            <v>461829 - 7</v>
          </cell>
        </row>
        <row r="340">
          <cell r="A340">
            <v>72774</v>
          </cell>
          <cell r="B340" t="str">
            <v>461846 - 7</v>
          </cell>
        </row>
        <row r="341">
          <cell r="A341">
            <v>72775</v>
          </cell>
          <cell r="B341" t="str">
            <v>461847 - 5</v>
          </cell>
        </row>
        <row r="342">
          <cell r="A342">
            <v>72783</v>
          </cell>
          <cell r="B342" t="str">
            <v>471810 - 0</v>
          </cell>
        </row>
        <row r="343">
          <cell r="A343">
            <v>72784</v>
          </cell>
          <cell r="B343" t="str">
            <v>455989 - 4</v>
          </cell>
        </row>
        <row r="344">
          <cell r="A344">
            <v>72785</v>
          </cell>
          <cell r="B344" t="str">
            <v>438951 - 4</v>
          </cell>
        </row>
        <row r="345">
          <cell r="A345">
            <v>72786</v>
          </cell>
          <cell r="B345" t="str">
            <v>455991 - 6</v>
          </cell>
        </row>
        <row r="346">
          <cell r="A346">
            <v>72787</v>
          </cell>
          <cell r="B346" t="str">
            <v>438952 - 2</v>
          </cell>
        </row>
        <row r="347">
          <cell r="A347">
            <v>72788</v>
          </cell>
          <cell r="B347" t="str">
            <v>457616 - 0</v>
          </cell>
        </row>
        <row r="348">
          <cell r="A348">
            <v>72791</v>
          </cell>
          <cell r="B348" t="str">
            <v>442294 - 5</v>
          </cell>
        </row>
        <row r="349">
          <cell r="A349">
            <v>72794</v>
          </cell>
          <cell r="B349" t="str">
            <v>457618 - 7</v>
          </cell>
        </row>
        <row r="350">
          <cell r="A350">
            <v>72799</v>
          </cell>
          <cell r="B350" t="str">
            <v>430537 - 0</v>
          </cell>
        </row>
        <row r="351">
          <cell r="A351">
            <v>72815</v>
          </cell>
          <cell r="B351" t="str">
            <v>463977 - 4</v>
          </cell>
        </row>
        <row r="352">
          <cell r="A352">
            <v>72817</v>
          </cell>
          <cell r="B352" t="str">
            <v>439254 - 0</v>
          </cell>
        </row>
        <row r="353">
          <cell r="A353">
            <v>72818</v>
          </cell>
          <cell r="B353" t="str">
            <v>461147 - 0</v>
          </cell>
        </row>
        <row r="354">
          <cell r="A354">
            <v>72820</v>
          </cell>
          <cell r="B354" t="str">
            <v>440374 - 6</v>
          </cell>
        </row>
        <row r="355">
          <cell r="A355">
            <v>72821</v>
          </cell>
          <cell r="B355" t="str">
            <v>461149 - 7</v>
          </cell>
        </row>
        <row r="356">
          <cell r="A356">
            <v>72840</v>
          </cell>
          <cell r="B356" t="str">
            <v>458889 - 4</v>
          </cell>
        </row>
        <row r="357">
          <cell r="A357">
            <v>72842</v>
          </cell>
          <cell r="B357" t="str">
            <v>443028 - 0</v>
          </cell>
        </row>
        <row r="358">
          <cell r="A358">
            <v>72843</v>
          </cell>
          <cell r="B358" t="str">
            <v>464549 - 9</v>
          </cell>
        </row>
        <row r="359">
          <cell r="A359">
            <v>72844</v>
          </cell>
          <cell r="B359" t="str">
            <v>456960 - 1</v>
          </cell>
        </row>
        <row r="360">
          <cell r="A360">
            <v>72847</v>
          </cell>
          <cell r="B360" t="str">
            <v>480901 - 7</v>
          </cell>
        </row>
        <row r="361">
          <cell r="A361">
            <v>72855</v>
          </cell>
          <cell r="B361" t="str">
            <v>456468 - 5</v>
          </cell>
        </row>
        <row r="362">
          <cell r="A362">
            <v>72856</v>
          </cell>
          <cell r="B362" t="str">
            <v>439218 - 3</v>
          </cell>
        </row>
        <row r="363">
          <cell r="A363">
            <v>72881</v>
          </cell>
          <cell r="B363" t="str">
            <v>442132 - 9</v>
          </cell>
        </row>
        <row r="364">
          <cell r="A364">
            <v>72882</v>
          </cell>
          <cell r="B364" t="str">
            <v>457087 - 1</v>
          </cell>
        </row>
        <row r="365">
          <cell r="A365">
            <v>72883</v>
          </cell>
          <cell r="B365" t="str">
            <v>455954 - 1</v>
          </cell>
        </row>
        <row r="366">
          <cell r="A366">
            <v>72886</v>
          </cell>
          <cell r="B366" t="str">
            <v>441658 - 9</v>
          </cell>
        </row>
        <row r="367">
          <cell r="A367">
            <v>72887</v>
          </cell>
          <cell r="B367" t="str">
            <v>440607 - 9</v>
          </cell>
        </row>
        <row r="368">
          <cell r="A368">
            <v>72888</v>
          </cell>
          <cell r="B368" t="str">
            <v>457164 - 9</v>
          </cell>
        </row>
        <row r="369">
          <cell r="A369">
            <v>72895</v>
          </cell>
          <cell r="B369" t="str">
            <v>456454 - 5</v>
          </cell>
        </row>
        <row r="370">
          <cell r="A370">
            <v>72896</v>
          </cell>
          <cell r="B370" t="str">
            <v>433906 - 1</v>
          </cell>
        </row>
        <row r="371">
          <cell r="A371">
            <v>72897</v>
          </cell>
          <cell r="B371" t="str">
            <v>444875 - 8</v>
          </cell>
        </row>
        <row r="372">
          <cell r="A372">
            <v>72898</v>
          </cell>
          <cell r="B372" t="str">
            <v>441657 - 0</v>
          </cell>
        </row>
        <row r="373">
          <cell r="A373">
            <v>72899</v>
          </cell>
          <cell r="B373" t="str">
            <v>518635 - 8</v>
          </cell>
        </row>
        <row r="374">
          <cell r="A374">
            <v>72900</v>
          </cell>
          <cell r="B374" t="str">
            <v>433908 - 8</v>
          </cell>
        </row>
        <row r="375">
          <cell r="A375">
            <v>72910</v>
          </cell>
          <cell r="B375" t="str">
            <v>463575 - 2</v>
          </cell>
        </row>
        <row r="376">
          <cell r="A376">
            <v>72911</v>
          </cell>
          <cell r="B376" t="str">
            <v>441662 - 7</v>
          </cell>
        </row>
        <row r="377">
          <cell r="A377">
            <v>72912</v>
          </cell>
          <cell r="B377" t="str">
            <v>467280 - 1</v>
          </cell>
        </row>
        <row r="378">
          <cell r="A378">
            <v>72913</v>
          </cell>
          <cell r="B378" t="str">
            <v>455959 - 2</v>
          </cell>
        </row>
        <row r="379">
          <cell r="A379">
            <v>72914</v>
          </cell>
          <cell r="B379" t="str">
            <v>439735 - 5</v>
          </cell>
        </row>
        <row r="380">
          <cell r="A380">
            <v>72915</v>
          </cell>
          <cell r="B380" t="str">
            <v>434142 - 2</v>
          </cell>
        </row>
        <row r="381">
          <cell r="A381">
            <v>72916</v>
          </cell>
          <cell r="B381" t="str">
            <v>497943 - 5</v>
          </cell>
        </row>
        <row r="382">
          <cell r="A382">
            <v>72917</v>
          </cell>
          <cell r="B382" t="str">
            <v>456049 - 3</v>
          </cell>
        </row>
        <row r="383">
          <cell r="A383">
            <v>72920</v>
          </cell>
          <cell r="B383" t="str">
            <v>432129 - 4</v>
          </cell>
        </row>
        <row r="384">
          <cell r="A384">
            <v>72921</v>
          </cell>
          <cell r="B384" t="str">
            <v>443679 - 2</v>
          </cell>
        </row>
        <row r="385">
          <cell r="A385">
            <v>72922</v>
          </cell>
          <cell r="B385" t="str">
            <v>498938 - 4</v>
          </cell>
        </row>
        <row r="386">
          <cell r="A386">
            <v>72923</v>
          </cell>
          <cell r="B386" t="str">
            <v>431157 - 4</v>
          </cell>
        </row>
        <row r="387">
          <cell r="A387">
            <v>72924</v>
          </cell>
          <cell r="B387" t="str">
            <v>485440 - 3</v>
          </cell>
        </row>
        <row r="388">
          <cell r="A388">
            <v>72927</v>
          </cell>
          <cell r="B388" t="str">
            <v>457742 - 6</v>
          </cell>
        </row>
        <row r="389">
          <cell r="A389">
            <v>72928</v>
          </cell>
          <cell r="B389" t="str">
            <v>471820 - 8</v>
          </cell>
        </row>
        <row r="390">
          <cell r="A390">
            <v>72929</v>
          </cell>
          <cell r="B390" t="str">
            <v>457063 - 4</v>
          </cell>
        </row>
        <row r="391">
          <cell r="A391">
            <v>72930</v>
          </cell>
          <cell r="B391" t="str">
            <v>457064 - 2</v>
          </cell>
        </row>
        <row r="392">
          <cell r="A392">
            <v>72931</v>
          </cell>
          <cell r="B392" t="str">
            <v>469145 - 8</v>
          </cell>
        </row>
        <row r="393">
          <cell r="A393">
            <v>72934</v>
          </cell>
          <cell r="B393" t="str">
            <v>455980 - 0</v>
          </cell>
        </row>
        <row r="394">
          <cell r="A394">
            <v>72935</v>
          </cell>
          <cell r="B394" t="str">
            <v>460482 - 2</v>
          </cell>
        </row>
        <row r="395">
          <cell r="A395">
            <v>72936</v>
          </cell>
          <cell r="B395" t="str">
            <v>444376 - 4</v>
          </cell>
        </row>
        <row r="396">
          <cell r="A396">
            <v>72942</v>
          </cell>
          <cell r="B396" t="str">
            <v>485436 - 5</v>
          </cell>
        </row>
        <row r="397">
          <cell r="A397">
            <v>72943</v>
          </cell>
          <cell r="B397" t="str">
            <v>485438 - 1</v>
          </cell>
        </row>
        <row r="398">
          <cell r="A398">
            <v>72944</v>
          </cell>
          <cell r="B398" t="str">
            <v>471807 - 0</v>
          </cell>
        </row>
        <row r="399">
          <cell r="A399">
            <v>72945</v>
          </cell>
          <cell r="B399" t="str">
            <v>439219 - 1</v>
          </cell>
        </row>
        <row r="400">
          <cell r="A400">
            <v>72947</v>
          </cell>
          <cell r="B400" t="str">
            <v>432368 - 8</v>
          </cell>
        </row>
        <row r="401">
          <cell r="A401">
            <v>72948</v>
          </cell>
          <cell r="B401" t="str">
            <v>430546 - 9</v>
          </cell>
        </row>
        <row r="402">
          <cell r="A402">
            <v>72949</v>
          </cell>
          <cell r="B402" t="str">
            <v>460363 - 0</v>
          </cell>
        </row>
        <row r="403">
          <cell r="A403">
            <v>72961</v>
          </cell>
          <cell r="B403" t="str">
            <v>430659 - 7</v>
          </cell>
        </row>
        <row r="404">
          <cell r="A404">
            <v>72963</v>
          </cell>
          <cell r="B404" t="str">
            <v>483201 - 9</v>
          </cell>
        </row>
        <row r="405">
          <cell r="A405">
            <v>72964</v>
          </cell>
          <cell r="B405" t="str">
            <v>439217 - 5</v>
          </cell>
        </row>
        <row r="406">
          <cell r="A406">
            <v>72965</v>
          </cell>
          <cell r="B406" t="str">
            <v>445393 - 0</v>
          </cell>
        </row>
        <row r="407">
          <cell r="A407">
            <v>72966</v>
          </cell>
          <cell r="B407" t="str">
            <v>456667 - 0</v>
          </cell>
        </row>
        <row r="408">
          <cell r="A408">
            <v>72967</v>
          </cell>
          <cell r="B408" t="str">
            <v>430540 - 0</v>
          </cell>
        </row>
        <row r="409">
          <cell r="A409">
            <v>73298</v>
          </cell>
          <cell r="B409" t="str">
            <v>456894 - 0</v>
          </cell>
        </row>
        <row r="410">
          <cell r="A410">
            <v>73299</v>
          </cell>
          <cell r="B410" t="str">
            <v>456909 - 1</v>
          </cell>
        </row>
        <row r="411">
          <cell r="A411">
            <v>73301</v>
          </cell>
          <cell r="B411" t="str">
            <v>445394 - 8</v>
          </cell>
        </row>
        <row r="412">
          <cell r="A412">
            <v>73346</v>
          </cell>
          <cell r="B412" t="str">
            <v>456911 - 3</v>
          </cell>
        </row>
        <row r="413">
          <cell r="A413">
            <v>73361</v>
          </cell>
          <cell r="B413" t="str">
            <v>459157 - 7</v>
          </cell>
        </row>
        <row r="414">
          <cell r="A414">
            <v>73397</v>
          </cell>
          <cell r="B414" t="str">
            <v>433258 - 0</v>
          </cell>
        </row>
        <row r="415">
          <cell r="A415">
            <v>73406</v>
          </cell>
          <cell r="B415" t="str">
            <v>439457 - 7</v>
          </cell>
        </row>
        <row r="416">
          <cell r="A416">
            <v>73415</v>
          </cell>
          <cell r="B416" t="str">
            <v>432198 - 7</v>
          </cell>
        </row>
        <row r="417">
          <cell r="A417">
            <v>73432</v>
          </cell>
          <cell r="B417" t="str">
            <v>456898 - 2</v>
          </cell>
        </row>
        <row r="418">
          <cell r="A418">
            <v>73445</v>
          </cell>
          <cell r="B418" t="str">
            <v>439449 - 6</v>
          </cell>
        </row>
        <row r="419">
          <cell r="A419">
            <v>73447</v>
          </cell>
          <cell r="B419" t="str">
            <v>432184 - 7</v>
          </cell>
        </row>
        <row r="420">
          <cell r="A420">
            <v>73465</v>
          </cell>
          <cell r="B420" t="str">
            <v>432350 - 5</v>
          </cell>
        </row>
        <row r="421">
          <cell r="A421">
            <v>73481</v>
          </cell>
          <cell r="B421" t="str">
            <v>460469 - 5</v>
          </cell>
        </row>
        <row r="422">
          <cell r="A422">
            <v>73536</v>
          </cell>
          <cell r="B422" t="str">
            <v>506736 - 7</v>
          </cell>
        </row>
        <row r="423">
          <cell r="A423">
            <v>73542</v>
          </cell>
          <cell r="B423" t="str">
            <v>455714 - 0</v>
          </cell>
        </row>
        <row r="424">
          <cell r="A424">
            <v>73543</v>
          </cell>
          <cell r="B424" t="str">
            <v>457359 - 5</v>
          </cell>
        </row>
        <row r="425">
          <cell r="A425">
            <v>73599</v>
          </cell>
          <cell r="B425" t="str">
            <v>440610 - 9</v>
          </cell>
        </row>
        <row r="426">
          <cell r="A426">
            <v>73607</v>
          </cell>
          <cell r="B426" t="str">
            <v>502143 - 0</v>
          </cell>
        </row>
        <row r="427">
          <cell r="A427">
            <v>73610</v>
          </cell>
          <cell r="B427" t="str">
            <v>432332 - 7</v>
          </cell>
        </row>
        <row r="428">
          <cell r="A428">
            <v>73611</v>
          </cell>
          <cell r="B428" t="str">
            <v>441666 - 0</v>
          </cell>
        </row>
        <row r="429">
          <cell r="A429">
            <v>73612</v>
          </cell>
          <cell r="B429" t="str">
            <v>485744 - 5</v>
          </cell>
        </row>
        <row r="430">
          <cell r="A430">
            <v>73613</v>
          </cell>
          <cell r="B430" t="str">
            <v>432016 - 6</v>
          </cell>
        </row>
        <row r="431">
          <cell r="A431">
            <v>73614</v>
          </cell>
          <cell r="B431" t="str">
            <v>457357 - 9</v>
          </cell>
        </row>
        <row r="432">
          <cell r="A432">
            <v>73616</v>
          </cell>
          <cell r="B432" t="str">
            <v>430565 - 5</v>
          </cell>
        </row>
        <row r="433">
          <cell r="A433">
            <v>73618</v>
          </cell>
          <cell r="B433" t="str">
            <v>431656 - 8</v>
          </cell>
        </row>
        <row r="434">
          <cell r="A434">
            <v>73624</v>
          </cell>
          <cell r="B434" t="str">
            <v>457353 - 6</v>
          </cell>
        </row>
        <row r="435">
          <cell r="A435">
            <v>73631</v>
          </cell>
          <cell r="B435" t="str">
            <v>431418 - 2</v>
          </cell>
        </row>
        <row r="436">
          <cell r="A436">
            <v>73633</v>
          </cell>
          <cell r="B436" t="str">
            <v>457342 - 0</v>
          </cell>
        </row>
        <row r="437">
          <cell r="A437">
            <v>73636</v>
          </cell>
          <cell r="B437" t="str">
            <v>461801 - 7</v>
          </cell>
        </row>
        <row r="438">
          <cell r="A438">
            <v>73639</v>
          </cell>
          <cell r="B438" t="str">
            <v>461802 - 5</v>
          </cell>
        </row>
        <row r="439">
          <cell r="A439">
            <v>73641</v>
          </cell>
          <cell r="B439" t="str">
            <v>461803 - 3</v>
          </cell>
        </row>
        <row r="440">
          <cell r="A440">
            <v>73643</v>
          </cell>
          <cell r="B440" t="str">
            <v>461804 - 1</v>
          </cell>
        </row>
        <row r="441">
          <cell r="A441">
            <v>73644</v>
          </cell>
          <cell r="B441" t="str">
            <v>461805 - 0</v>
          </cell>
        </row>
        <row r="442">
          <cell r="A442">
            <v>73655</v>
          </cell>
          <cell r="B442" t="str">
            <v>471755 - 4</v>
          </cell>
        </row>
        <row r="443">
          <cell r="A443">
            <v>73656</v>
          </cell>
          <cell r="B443" t="str">
            <v>498843 - 4</v>
          </cell>
        </row>
        <row r="444">
          <cell r="A444">
            <v>73658</v>
          </cell>
          <cell r="B444" t="str">
            <v>431318 - 6</v>
          </cell>
        </row>
        <row r="445">
          <cell r="A445">
            <v>73661</v>
          </cell>
          <cell r="B445" t="str">
            <v>462557 - 9</v>
          </cell>
        </row>
        <row r="446">
          <cell r="A446">
            <v>73663</v>
          </cell>
          <cell r="B446" t="str">
            <v>440968 - 0</v>
          </cell>
        </row>
        <row r="447">
          <cell r="A447">
            <v>73664</v>
          </cell>
          <cell r="B447" t="str">
            <v>456532 - 0</v>
          </cell>
        </row>
        <row r="448">
          <cell r="A448">
            <v>73665</v>
          </cell>
          <cell r="B448" t="str">
            <v>438953 - 0</v>
          </cell>
        </row>
        <row r="449">
          <cell r="A449">
            <v>73666</v>
          </cell>
          <cell r="B449" t="str">
            <v>442244 - 9</v>
          </cell>
        </row>
        <row r="450">
          <cell r="A450">
            <v>73667</v>
          </cell>
          <cell r="B450" t="str">
            <v>444378 - 0</v>
          </cell>
        </row>
        <row r="451">
          <cell r="A451">
            <v>73672</v>
          </cell>
          <cell r="B451" t="str">
            <v>431241 - 4</v>
          </cell>
        </row>
        <row r="452">
          <cell r="A452">
            <v>73675</v>
          </cell>
          <cell r="B452" t="str">
            <v>431733 - 5</v>
          </cell>
        </row>
        <row r="453">
          <cell r="A453">
            <v>73676</v>
          </cell>
          <cell r="B453" t="str">
            <v>431716 - 5</v>
          </cell>
        </row>
        <row r="454">
          <cell r="A454">
            <v>73677</v>
          </cell>
          <cell r="B454" t="str">
            <v>439747 - 9</v>
          </cell>
        </row>
        <row r="455">
          <cell r="A455">
            <v>73678</v>
          </cell>
          <cell r="B455" t="str">
            <v>443680 - 6</v>
          </cell>
        </row>
        <row r="456">
          <cell r="A456">
            <v>73679</v>
          </cell>
          <cell r="B456" t="str">
            <v>443623 - 7</v>
          </cell>
        </row>
        <row r="457">
          <cell r="A457">
            <v>73682</v>
          </cell>
          <cell r="B457" t="str">
            <v>431161 - 2</v>
          </cell>
        </row>
        <row r="458">
          <cell r="A458">
            <v>73683</v>
          </cell>
          <cell r="B458" t="str">
            <v>445396 - 4</v>
          </cell>
        </row>
        <row r="459">
          <cell r="A459">
            <v>73686</v>
          </cell>
          <cell r="B459" t="str">
            <v>432921 - 0</v>
          </cell>
        </row>
        <row r="460">
          <cell r="A460">
            <v>73692</v>
          </cell>
          <cell r="B460" t="str">
            <v>430658 - 9</v>
          </cell>
        </row>
        <row r="461">
          <cell r="A461">
            <v>73695</v>
          </cell>
          <cell r="B461" t="str">
            <v>509234 - 5</v>
          </cell>
        </row>
        <row r="462">
          <cell r="A462">
            <v>73710</v>
          </cell>
          <cell r="B462" t="str">
            <v>432295 - 9</v>
          </cell>
        </row>
        <row r="463">
          <cell r="A463">
            <v>73711</v>
          </cell>
          <cell r="B463" t="str">
            <v>439215 - 9</v>
          </cell>
        </row>
        <row r="464">
          <cell r="A464">
            <v>73990</v>
          </cell>
          <cell r="B464" t="str">
            <v>432167 - 7</v>
          </cell>
        </row>
        <row r="465">
          <cell r="A465">
            <v>74073</v>
          </cell>
          <cell r="B465" t="str">
            <v>498056 - 5</v>
          </cell>
        </row>
        <row r="466">
          <cell r="A466">
            <v>75220</v>
          </cell>
          <cell r="B466" t="str">
            <v>477475 - 2</v>
          </cell>
        </row>
        <row r="467">
          <cell r="A467">
            <v>75481</v>
          </cell>
          <cell r="B467" t="str">
            <v>461061 - 0</v>
          </cell>
        </row>
        <row r="468">
          <cell r="A468">
            <v>78018</v>
          </cell>
          <cell r="B468" t="str">
            <v>439241 - 8</v>
          </cell>
        </row>
        <row r="469">
          <cell r="A469">
            <v>78472</v>
          </cell>
          <cell r="B469" t="str">
            <v>430521 - 3</v>
          </cell>
        </row>
        <row r="470">
          <cell r="A470">
            <v>79460</v>
          </cell>
          <cell r="B470" t="str">
            <v>455570 - 8</v>
          </cell>
        </row>
        <row r="471">
          <cell r="A471">
            <v>79462</v>
          </cell>
          <cell r="B471" t="str">
            <v>441916 - 2</v>
          </cell>
        </row>
        <row r="472">
          <cell r="A472">
            <v>79463</v>
          </cell>
          <cell r="B472" t="str">
            <v>478910 - 5</v>
          </cell>
        </row>
        <row r="473">
          <cell r="A473">
            <v>79464</v>
          </cell>
          <cell r="B473" t="str">
            <v>433101 - 0</v>
          </cell>
        </row>
        <row r="474">
          <cell r="A474">
            <v>79465</v>
          </cell>
          <cell r="B474" t="str">
            <v>455741 - 7</v>
          </cell>
        </row>
        <row r="475">
          <cell r="A475">
            <v>79466</v>
          </cell>
          <cell r="B475" t="str">
            <v>441106 - 4</v>
          </cell>
        </row>
        <row r="476">
          <cell r="A476">
            <v>79467</v>
          </cell>
          <cell r="B476" t="str">
            <v>461644 - 8</v>
          </cell>
        </row>
        <row r="477">
          <cell r="A477">
            <v>79471</v>
          </cell>
          <cell r="B477" t="str">
            <v>457953 - 4</v>
          </cell>
        </row>
        <row r="478">
          <cell r="A478">
            <v>79472</v>
          </cell>
          <cell r="B478" t="str">
            <v>460465 - 2</v>
          </cell>
        </row>
        <row r="479">
          <cell r="A479">
            <v>79478</v>
          </cell>
          <cell r="B479" t="str">
            <v>430648 - 1</v>
          </cell>
        </row>
        <row r="480">
          <cell r="A480">
            <v>79479</v>
          </cell>
          <cell r="B480" t="str">
            <v>430649 - 0</v>
          </cell>
        </row>
        <row r="481">
          <cell r="A481">
            <v>79480</v>
          </cell>
          <cell r="B481" t="str">
            <v>430650 - 3</v>
          </cell>
        </row>
        <row r="482">
          <cell r="A482">
            <v>79482</v>
          </cell>
          <cell r="B482" t="str">
            <v>433905 - 3</v>
          </cell>
        </row>
        <row r="483">
          <cell r="A483">
            <v>79483</v>
          </cell>
          <cell r="B483" t="str">
            <v>431152 - 3</v>
          </cell>
        </row>
        <row r="484">
          <cell r="A484">
            <v>79484</v>
          </cell>
          <cell r="B484" t="str">
            <v>438762 - 7</v>
          </cell>
        </row>
        <row r="485">
          <cell r="A485">
            <v>79488</v>
          </cell>
          <cell r="B485" t="str">
            <v>431979 - 6</v>
          </cell>
        </row>
        <row r="486">
          <cell r="A486">
            <v>79489</v>
          </cell>
          <cell r="B486" t="str">
            <v>460367 - 2</v>
          </cell>
        </row>
        <row r="487">
          <cell r="A487">
            <v>79490</v>
          </cell>
          <cell r="B487" t="str">
            <v>457499 - 0</v>
          </cell>
        </row>
        <row r="488">
          <cell r="A488">
            <v>79493</v>
          </cell>
          <cell r="B488" t="str">
            <v>461739 - 8</v>
          </cell>
        </row>
        <row r="489">
          <cell r="A489">
            <v>79627</v>
          </cell>
          <cell r="B489" t="str">
            <v>469972 - 6</v>
          </cell>
        </row>
        <row r="490">
          <cell r="A490">
            <v>83336</v>
          </cell>
          <cell r="B490" t="str">
            <v>495628 - 1</v>
          </cell>
        </row>
        <row r="491">
          <cell r="A491">
            <v>83338</v>
          </cell>
          <cell r="B491" t="str">
            <v>431402 - 6</v>
          </cell>
        </row>
        <row r="492">
          <cell r="A492">
            <v>83344</v>
          </cell>
          <cell r="B492" t="str">
            <v>456796 - 0</v>
          </cell>
        </row>
        <row r="493">
          <cell r="A493">
            <v>83346</v>
          </cell>
          <cell r="B493" t="str">
            <v>478863 - 0</v>
          </cell>
        </row>
        <row r="494">
          <cell r="A494">
            <v>83356</v>
          </cell>
          <cell r="B494" t="str">
            <v>489525 - 8</v>
          </cell>
        </row>
        <row r="495">
          <cell r="A495">
            <v>83358</v>
          </cell>
          <cell r="B495" t="str">
            <v>512038 - 1</v>
          </cell>
        </row>
        <row r="496">
          <cell r="A496">
            <v>83366</v>
          </cell>
          <cell r="B496" t="str">
            <v>440972 - 8</v>
          </cell>
        </row>
        <row r="497">
          <cell r="A497">
            <v>83367</v>
          </cell>
          <cell r="B497" t="str">
            <v>473932 - 9</v>
          </cell>
        </row>
        <row r="498">
          <cell r="A498">
            <v>83368</v>
          </cell>
          <cell r="B498" t="str">
            <v>490273 - 4</v>
          </cell>
        </row>
        <row r="499">
          <cell r="A499">
            <v>83369</v>
          </cell>
          <cell r="B499" t="str">
            <v>440973 - 6</v>
          </cell>
        </row>
        <row r="500">
          <cell r="A500">
            <v>83370</v>
          </cell>
          <cell r="B500" t="str">
            <v>440974 - 4</v>
          </cell>
        </row>
        <row r="501">
          <cell r="A501">
            <v>83371</v>
          </cell>
          <cell r="B501" t="str">
            <v>455998 - 3</v>
          </cell>
        </row>
        <row r="502">
          <cell r="A502">
            <v>83372</v>
          </cell>
          <cell r="B502" t="str">
            <v>438955 - 7</v>
          </cell>
        </row>
        <row r="503">
          <cell r="A503">
            <v>83386</v>
          </cell>
          <cell r="B503" t="str">
            <v>432137 - 5</v>
          </cell>
        </row>
        <row r="504">
          <cell r="A504">
            <v>83387</v>
          </cell>
          <cell r="B504" t="str">
            <v>432136 - 7</v>
          </cell>
        </row>
        <row r="505">
          <cell r="A505">
            <v>83388</v>
          </cell>
          <cell r="B505" t="str">
            <v>444442 - 6</v>
          </cell>
        </row>
        <row r="506">
          <cell r="A506">
            <v>83391</v>
          </cell>
          <cell r="B506" t="str">
            <v>432579 - 6</v>
          </cell>
        </row>
        <row r="507">
          <cell r="A507">
            <v>83392</v>
          </cell>
          <cell r="B507" t="str">
            <v>432580 - 0</v>
          </cell>
        </row>
        <row r="508">
          <cell r="A508">
            <v>83393</v>
          </cell>
          <cell r="B508" t="str">
            <v>432581 - 8</v>
          </cell>
        </row>
        <row r="509">
          <cell r="A509">
            <v>83394</v>
          </cell>
          <cell r="B509" t="str">
            <v>438767 - 8</v>
          </cell>
        </row>
        <row r="510">
          <cell r="A510">
            <v>83396</v>
          </cell>
          <cell r="B510" t="str">
            <v>439424 - 0</v>
          </cell>
        </row>
        <row r="511">
          <cell r="A511">
            <v>83397</v>
          </cell>
          <cell r="B511" t="str">
            <v>439425 - 9</v>
          </cell>
        </row>
        <row r="512">
          <cell r="A512">
            <v>83398</v>
          </cell>
          <cell r="B512" t="str">
            <v>459507 - 6</v>
          </cell>
        </row>
        <row r="513">
          <cell r="A513">
            <v>83399</v>
          </cell>
          <cell r="B513" t="str">
            <v>457543 - 1</v>
          </cell>
        </row>
        <row r="514">
          <cell r="A514">
            <v>83400</v>
          </cell>
          <cell r="B514" t="str">
            <v>471823 - 2</v>
          </cell>
        </row>
        <row r="515">
          <cell r="A515">
            <v>83401</v>
          </cell>
          <cell r="B515" t="str">
            <v>443617 - 2</v>
          </cell>
        </row>
        <row r="516">
          <cell r="A516">
            <v>83403</v>
          </cell>
          <cell r="B516" t="str">
            <v>439177 - 2</v>
          </cell>
        </row>
        <row r="517">
          <cell r="A517">
            <v>83407</v>
          </cell>
          <cell r="B517" t="str">
            <v>455735 - 2</v>
          </cell>
        </row>
        <row r="518">
          <cell r="A518">
            <v>83408</v>
          </cell>
          <cell r="B518" t="str">
            <v>455736 - 0</v>
          </cell>
        </row>
        <row r="519">
          <cell r="A519">
            <v>83410</v>
          </cell>
          <cell r="B519" t="str">
            <v>439078 - 4</v>
          </cell>
        </row>
        <row r="520">
          <cell r="A520">
            <v>83412</v>
          </cell>
          <cell r="B520" t="str">
            <v>439079 - 2</v>
          </cell>
        </row>
        <row r="521">
          <cell r="A521">
            <v>83413</v>
          </cell>
          <cell r="B521" t="str">
            <v>439080 - 6</v>
          </cell>
        </row>
        <row r="522">
          <cell r="A522">
            <v>83416</v>
          </cell>
          <cell r="B522" t="str">
            <v>455973 - 8</v>
          </cell>
        </row>
        <row r="523">
          <cell r="A523">
            <v>83417</v>
          </cell>
          <cell r="B523" t="str">
            <v>440914 - 0</v>
          </cell>
        </row>
        <row r="524">
          <cell r="A524">
            <v>83418</v>
          </cell>
          <cell r="B524" t="str">
            <v>444443 - 4</v>
          </cell>
        </row>
        <row r="525">
          <cell r="A525">
            <v>83419</v>
          </cell>
          <cell r="B525" t="str">
            <v>440917 - 5</v>
          </cell>
        </row>
        <row r="526">
          <cell r="A526">
            <v>83420</v>
          </cell>
          <cell r="B526" t="str">
            <v>444445 - 0</v>
          </cell>
        </row>
        <row r="527">
          <cell r="A527">
            <v>83421</v>
          </cell>
          <cell r="B527" t="str">
            <v>440941 - 8</v>
          </cell>
        </row>
        <row r="528">
          <cell r="A528">
            <v>83422</v>
          </cell>
          <cell r="B528" t="str">
            <v>432014 - 0</v>
          </cell>
        </row>
        <row r="529">
          <cell r="A529">
            <v>83423</v>
          </cell>
          <cell r="B529" t="str">
            <v>432015 - 8</v>
          </cell>
        </row>
        <row r="530">
          <cell r="A530">
            <v>83424</v>
          </cell>
          <cell r="B530" t="str">
            <v>456024 - 8</v>
          </cell>
        </row>
        <row r="531">
          <cell r="A531">
            <v>83431</v>
          </cell>
          <cell r="B531" t="str">
            <v>455975 - 4</v>
          </cell>
        </row>
        <row r="532">
          <cell r="A532">
            <v>83432</v>
          </cell>
          <cell r="B532" t="str">
            <v>444446 - 9</v>
          </cell>
        </row>
        <row r="533">
          <cell r="A533">
            <v>83433</v>
          </cell>
          <cell r="B533" t="str">
            <v>455976 - 2</v>
          </cell>
        </row>
        <row r="534">
          <cell r="A534">
            <v>83434</v>
          </cell>
          <cell r="B534" t="str">
            <v>444447 - 7</v>
          </cell>
        </row>
        <row r="535">
          <cell r="A535">
            <v>83435</v>
          </cell>
          <cell r="B535" t="str">
            <v>457076 - 6</v>
          </cell>
        </row>
        <row r="536">
          <cell r="A536">
            <v>83438</v>
          </cell>
          <cell r="B536" t="str">
            <v>444448 - 5</v>
          </cell>
        </row>
        <row r="537">
          <cell r="A537">
            <v>83440</v>
          </cell>
          <cell r="B537" t="str">
            <v>442712 - 2</v>
          </cell>
        </row>
        <row r="538">
          <cell r="A538">
            <v>83441</v>
          </cell>
          <cell r="B538" t="str">
            <v>455960 - 6</v>
          </cell>
        </row>
        <row r="539">
          <cell r="A539">
            <v>83443</v>
          </cell>
          <cell r="B539" t="str">
            <v>440091 - 7</v>
          </cell>
        </row>
        <row r="540">
          <cell r="A540">
            <v>83446</v>
          </cell>
          <cell r="B540" t="str">
            <v>443682 - 2</v>
          </cell>
        </row>
        <row r="541">
          <cell r="A541">
            <v>83447</v>
          </cell>
          <cell r="B541" t="str">
            <v>440047 - 0</v>
          </cell>
        </row>
        <row r="542">
          <cell r="A542">
            <v>83448</v>
          </cell>
          <cell r="B542" t="str">
            <v>430730 - 5</v>
          </cell>
        </row>
        <row r="543">
          <cell r="A543">
            <v>83449</v>
          </cell>
          <cell r="B543" t="str">
            <v>459491 - 6</v>
          </cell>
        </row>
        <row r="544">
          <cell r="A544">
            <v>83450</v>
          </cell>
          <cell r="B544" t="str">
            <v>431224 - 4</v>
          </cell>
        </row>
        <row r="545">
          <cell r="A545">
            <v>83451</v>
          </cell>
          <cell r="B545" t="str">
            <v>457360 - 9</v>
          </cell>
        </row>
        <row r="546">
          <cell r="A546">
            <v>83463</v>
          </cell>
          <cell r="B546" t="str">
            <v>431320 - 8</v>
          </cell>
        </row>
        <row r="547">
          <cell r="A547">
            <v>83465</v>
          </cell>
          <cell r="B547" t="str">
            <v>454894 - 9</v>
          </cell>
        </row>
        <row r="548">
          <cell r="A548">
            <v>83466</v>
          </cell>
          <cell r="B548" t="str">
            <v>440908 - 6</v>
          </cell>
        </row>
        <row r="549">
          <cell r="A549">
            <v>83467</v>
          </cell>
          <cell r="B549" t="str">
            <v>444661 - 5</v>
          </cell>
        </row>
        <row r="550">
          <cell r="A550">
            <v>83468</v>
          </cell>
          <cell r="B550" t="str">
            <v>432572 - 9</v>
          </cell>
        </row>
        <row r="551">
          <cell r="A551">
            <v>83469</v>
          </cell>
          <cell r="B551" t="str">
            <v>432574 - 5</v>
          </cell>
        </row>
        <row r="552">
          <cell r="A552">
            <v>83470</v>
          </cell>
          <cell r="B552" t="str">
            <v>459576 - 9</v>
          </cell>
        </row>
        <row r="553">
          <cell r="A553">
            <v>83475</v>
          </cell>
          <cell r="B553" t="str">
            <v>439426 - 7</v>
          </cell>
        </row>
        <row r="554">
          <cell r="A554">
            <v>83478</v>
          </cell>
          <cell r="B554" t="str">
            <v>432578 - 8</v>
          </cell>
        </row>
        <row r="555">
          <cell r="A555">
            <v>83482</v>
          </cell>
          <cell r="B555" t="str">
            <v>476584 - 2</v>
          </cell>
        </row>
        <row r="556">
          <cell r="A556">
            <v>83484</v>
          </cell>
          <cell r="B556" t="str">
            <v>431419 - 0</v>
          </cell>
        </row>
        <row r="557">
          <cell r="A557">
            <v>83485</v>
          </cell>
          <cell r="B557" t="str">
            <v>456959 - 8</v>
          </cell>
        </row>
        <row r="558">
          <cell r="A558">
            <v>83488</v>
          </cell>
          <cell r="B558" t="str">
            <v>459585 - 8</v>
          </cell>
        </row>
        <row r="559">
          <cell r="A559">
            <v>83491</v>
          </cell>
          <cell r="B559" t="str">
            <v>444363 - 2</v>
          </cell>
        </row>
        <row r="560">
          <cell r="A560">
            <v>83513</v>
          </cell>
          <cell r="B560" t="str">
            <v>487798 - 5</v>
          </cell>
        </row>
        <row r="561">
          <cell r="A561">
            <v>83514</v>
          </cell>
          <cell r="B561" t="str">
            <v>524404 - 8</v>
          </cell>
        </row>
        <row r="562">
          <cell r="A562">
            <v>83516</v>
          </cell>
          <cell r="B562" t="str">
            <v>482647 - 7</v>
          </cell>
        </row>
        <row r="563">
          <cell r="A563">
            <v>83518</v>
          </cell>
          <cell r="B563" t="str">
            <v>455582 - 1</v>
          </cell>
        </row>
        <row r="564">
          <cell r="A564">
            <v>83519</v>
          </cell>
          <cell r="B564" t="str">
            <v>431151 - 5</v>
          </cell>
        </row>
        <row r="565">
          <cell r="A565">
            <v>83520</v>
          </cell>
          <cell r="B565" t="str">
            <v>467638 - 6</v>
          </cell>
        </row>
        <row r="566">
          <cell r="A566">
            <v>83532</v>
          </cell>
          <cell r="B566" t="str">
            <v>438956 - 5</v>
          </cell>
        </row>
        <row r="567">
          <cell r="A567">
            <v>83534</v>
          </cell>
          <cell r="B567" t="str">
            <v>455941 - 0</v>
          </cell>
        </row>
        <row r="568">
          <cell r="A568">
            <v>83540</v>
          </cell>
          <cell r="B568" t="str">
            <v>439482 - 8</v>
          </cell>
        </row>
        <row r="569">
          <cell r="A569">
            <v>83555</v>
          </cell>
          <cell r="B569" t="str">
            <v>455988 - 6</v>
          </cell>
        </row>
        <row r="570">
          <cell r="A570">
            <v>83566</v>
          </cell>
          <cell r="B570" t="str">
            <v>455710 - 7</v>
          </cell>
        </row>
        <row r="571">
          <cell r="A571">
            <v>83622</v>
          </cell>
          <cell r="B571" t="str">
            <v>461645 - 6</v>
          </cell>
        </row>
        <row r="572">
          <cell r="A572">
            <v>83623</v>
          </cell>
          <cell r="B572" t="str">
            <v>472340 - 6</v>
          </cell>
        </row>
        <row r="573">
          <cell r="A573">
            <v>83624</v>
          </cell>
          <cell r="B573" t="str">
            <v>430725 - 9</v>
          </cell>
        </row>
        <row r="574">
          <cell r="A574">
            <v>83626</v>
          </cell>
          <cell r="B574" t="str">
            <v>444778 - 6</v>
          </cell>
        </row>
        <row r="575">
          <cell r="A575">
            <v>83627</v>
          </cell>
          <cell r="B575" t="str">
            <v>457416 - 8</v>
          </cell>
        </row>
        <row r="576">
          <cell r="A576">
            <v>83633</v>
          </cell>
          <cell r="B576" t="str">
            <v>456034 - 5</v>
          </cell>
        </row>
        <row r="577">
          <cell r="A577">
            <v>83634</v>
          </cell>
          <cell r="B577" t="str">
            <v>478883 - 4</v>
          </cell>
        </row>
        <row r="578">
          <cell r="A578">
            <v>83635</v>
          </cell>
          <cell r="B578" t="str">
            <v>440056 - 9</v>
          </cell>
        </row>
        <row r="579">
          <cell r="A579">
            <v>83638</v>
          </cell>
          <cell r="B579" t="str">
            <v>457752 - 3</v>
          </cell>
        </row>
        <row r="580">
          <cell r="A580">
            <v>83639</v>
          </cell>
          <cell r="B580" t="str">
            <v>455992 - 4</v>
          </cell>
        </row>
        <row r="581">
          <cell r="A581">
            <v>83641</v>
          </cell>
          <cell r="B581" t="str">
            <v>470443 - 6</v>
          </cell>
        </row>
        <row r="582">
          <cell r="A582">
            <v>83643</v>
          </cell>
          <cell r="B582" t="str">
            <v>495230 - 8</v>
          </cell>
        </row>
        <row r="583">
          <cell r="A583">
            <v>83645</v>
          </cell>
          <cell r="B583" t="str">
            <v>457610 - 1</v>
          </cell>
        </row>
        <row r="584">
          <cell r="A584">
            <v>83647</v>
          </cell>
          <cell r="B584" t="str">
            <v>468651 - 9</v>
          </cell>
        </row>
        <row r="585">
          <cell r="A585">
            <v>83648</v>
          </cell>
          <cell r="B585" t="str">
            <v>441874 - 3</v>
          </cell>
        </row>
        <row r="586">
          <cell r="A586">
            <v>83651</v>
          </cell>
          <cell r="B586" t="str">
            <v>464558 - 8</v>
          </cell>
        </row>
        <row r="587">
          <cell r="A587">
            <v>83656</v>
          </cell>
          <cell r="B587" t="str">
            <v>438712 - 0</v>
          </cell>
        </row>
        <row r="588">
          <cell r="A588">
            <v>83659</v>
          </cell>
          <cell r="B588" t="str">
            <v>430572 - 8</v>
          </cell>
        </row>
        <row r="589">
          <cell r="A589">
            <v>83664</v>
          </cell>
          <cell r="B589" t="str">
            <v>495635 - 4</v>
          </cell>
        </row>
        <row r="590">
          <cell r="A590">
            <v>83667</v>
          </cell>
          <cell r="B590" t="str">
            <v>443615 - 6</v>
          </cell>
        </row>
        <row r="591">
          <cell r="A591">
            <v>83668</v>
          </cell>
          <cell r="B591" t="str">
            <v>440109 - 3</v>
          </cell>
        </row>
        <row r="592">
          <cell r="A592">
            <v>83669</v>
          </cell>
          <cell r="B592" t="str">
            <v>469183 - 0</v>
          </cell>
        </row>
        <row r="593">
          <cell r="A593">
            <v>83670</v>
          </cell>
          <cell r="B593" t="str">
            <v>445397 - 2</v>
          </cell>
        </row>
        <row r="594">
          <cell r="A594">
            <v>83671</v>
          </cell>
          <cell r="B594" t="str">
            <v>432372 - 6</v>
          </cell>
        </row>
        <row r="595">
          <cell r="A595">
            <v>83675</v>
          </cell>
          <cell r="B595" t="str">
            <v>446194 - 0</v>
          </cell>
        </row>
        <row r="596">
          <cell r="A596">
            <v>83676</v>
          </cell>
          <cell r="B596" t="str">
            <v>446195 - 9</v>
          </cell>
        </row>
        <row r="597">
          <cell r="A597">
            <v>83677</v>
          </cell>
          <cell r="B597" t="str">
            <v>431819 - 6</v>
          </cell>
        </row>
        <row r="598">
          <cell r="A598">
            <v>83678</v>
          </cell>
          <cell r="B598" t="str">
            <v>446197 - 5</v>
          </cell>
        </row>
        <row r="599">
          <cell r="A599">
            <v>83679</v>
          </cell>
          <cell r="B599" t="str">
            <v>489973 - 3</v>
          </cell>
        </row>
        <row r="600">
          <cell r="A600">
            <v>83680</v>
          </cell>
          <cell r="B600" t="str">
            <v>430575 - 2</v>
          </cell>
        </row>
        <row r="601">
          <cell r="A601">
            <v>83681</v>
          </cell>
          <cell r="B601" t="str">
            <v>432371 - 8</v>
          </cell>
        </row>
        <row r="602">
          <cell r="A602">
            <v>83688</v>
          </cell>
          <cell r="B602" t="str">
            <v>444601 - 1</v>
          </cell>
        </row>
        <row r="603">
          <cell r="A603">
            <v>83693</v>
          </cell>
          <cell r="B603" t="str">
            <v>442195 - 7</v>
          </cell>
        </row>
        <row r="604">
          <cell r="A604">
            <v>83694</v>
          </cell>
          <cell r="B604" t="str">
            <v>431717 - 3</v>
          </cell>
        </row>
        <row r="605">
          <cell r="A605">
            <v>83706</v>
          </cell>
          <cell r="B605" t="str">
            <v>456006 - 0</v>
          </cell>
        </row>
        <row r="606">
          <cell r="A606">
            <v>83708</v>
          </cell>
          <cell r="B606" t="str">
            <v>481765 - 6</v>
          </cell>
        </row>
        <row r="607">
          <cell r="A607">
            <v>83709</v>
          </cell>
          <cell r="B607" t="str">
            <v>444954 - 1</v>
          </cell>
        </row>
        <row r="608">
          <cell r="A608">
            <v>83710</v>
          </cell>
          <cell r="B608" t="str">
            <v>477251 - 2</v>
          </cell>
        </row>
        <row r="609">
          <cell r="A609">
            <v>83711</v>
          </cell>
          <cell r="B609" t="str">
            <v>477252 - 0</v>
          </cell>
        </row>
        <row r="610">
          <cell r="A610">
            <v>83712</v>
          </cell>
          <cell r="B610" t="str">
            <v>488319 - 5</v>
          </cell>
        </row>
        <row r="611">
          <cell r="A611">
            <v>83713</v>
          </cell>
          <cell r="B611" t="str">
            <v>495281 - 2</v>
          </cell>
        </row>
        <row r="612">
          <cell r="A612">
            <v>83715</v>
          </cell>
          <cell r="B612" t="str">
            <v>476771 - 3</v>
          </cell>
        </row>
        <row r="613">
          <cell r="A613">
            <v>83716</v>
          </cell>
          <cell r="B613" t="str">
            <v>457383 - 8</v>
          </cell>
        </row>
        <row r="614">
          <cell r="A614">
            <v>83717</v>
          </cell>
          <cell r="B614" t="str">
            <v>442490 - 5</v>
          </cell>
        </row>
        <row r="615">
          <cell r="A615">
            <v>83718</v>
          </cell>
          <cell r="B615" t="str">
            <v>479478 - 8</v>
          </cell>
        </row>
        <row r="616">
          <cell r="A616">
            <v>83722</v>
          </cell>
          <cell r="B616" t="str">
            <v>444596 - 1</v>
          </cell>
        </row>
        <row r="617">
          <cell r="A617">
            <v>83724</v>
          </cell>
          <cell r="B617" t="str">
            <v>478892 - 3</v>
          </cell>
        </row>
        <row r="618">
          <cell r="A618">
            <v>83729</v>
          </cell>
          <cell r="B618" t="str">
            <v>432320 - 3</v>
          </cell>
        </row>
        <row r="619">
          <cell r="A619">
            <v>83730</v>
          </cell>
          <cell r="B619" t="str">
            <v>438852 - 6</v>
          </cell>
        </row>
        <row r="620">
          <cell r="A620">
            <v>83731</v>
          </cell>
          <cell r="B620" t="str">
            <v>432323 - 8</v>
          </cell>
        </row>
        <row r="621">
          <cell r="A621">
            <v>83732</v>
          </cell>
          <cell r="B621" t="str">
            <v>443580 - 0</v>
          </cell>
        </row>
        <row r="622">
          <cell r="A622">
            <v>83733</v>
          </cell>
          <cell r="B622" t="str">
            <v>470003 - 1</v>
          </cell>
        </row>
        <row r="623">
          <cell r="A623">
            <v>83736</v>
          </cell>
          <cell r="B623" t="str">
            <v>458933 - 5</v>
          </cell>
        </row>
        <row r="624">
          <cell r="A624">
            <v>83737</v>
          </cell>
          <cell r="B624" t="str">
            <v>440975 - 2</v>
          </cell>
        </row>
        <row r="625">
          <cell r="A625">
            <v>83738</v>
          </cell>
          <cell r="B625" t="str">
            <v>431647 - 9</v>
          </cell>
        </row>
        <row r="626">
          <cell r="A626">
            <v>83739</v>
          </cell>
          <cell r="B626" t="str">
            <v>455697 - 6</v>
          </cell>
        </row>
        <row r="627">
          <cell r="A627">
            <v>83740</v>
          </cell>
          <cell r="B627" t="str">
            <v>478906 - 7</v>
          </cell>
        </row>
        <row r="628">
          <cell r="A628">
            <v>83741</v>
          </cell>
          <cell r="B628" t="str">
            <v>471747 - 3</v>
          </cell>
        </row>
        <row r="629">
          <cell r="A629">
            <v>83742</v>
          </cell>
          <cell r="B629" t="str">
            <v>476417 - 0</v>
          </cell>
        </row>
        <row r="630">
          <cell r="A630">
            <v>83743</v>
          </cell>
          <cell r="B630" t="str">
            <v>432326 - 2</v>
          </cell>
        </row>
        <row r="631">
          <cell r="A631">
            <v>83746</v>
          </cell>
          <cell r="B631" t="str">
            <v>443619 - 9</v>
          </cell>
        </row>
        <row r="632">
          <cell r="A632">
            <v>83748</v>
          </cell>
          <cell r="B632" t="str">
            <v>431742 - 4</v>
          </cell>
        </row>
        <row r="633">
          <cell r="A633">
            <v>83759</v>
          </cell>
          <cell r="B633" t="str">
            <v>455957 - 6</v>
          </cell>
        </row>
        <row r="634">
          <cell r="A634">
            <v>83760</v>
          </cell>
          <cell r="B634" t="str">
            <v>455958 - 4</v>
          </cell>
        </row>
        <row r="635">
          <cell r="A635">
            <v>83765</v>
          </cell>
          <cell r="B635" t="str">
            <v>441813 - 1</v>
          </cell>
        </row>
        <row r="636">
          <cell r="A636">
            <v>83770</v>
          </cell>
          <cell r="B636" t="str">
            <v>440383 - 5</v>
          </cell>
        </row>
        <row r="637">
          <cell r="A637">
            <v>83772</v>
          </cell>
          <cell r="B637" t="str">
            <v>445713 - 7</v>
          </cell>
        </row>
        <row r="638">
          <cell r="A638">
            <v>83784</v>
          </cell>
          <cell r="B638" t="str">
            <v>468668 - 3</v>
          </cell>
        </row>
        <row r="639">
          <cell r="A639">
            <v>83867</v>
          </cell>
          <cell r="B639" t="str">
            <v>431408 - 5</v>
          </cell>
        </row>
        <row r="640">
          <cell r="A640">
            <v>83878</v>
          </cell>
          <cell r="B640" t="str">
            <v>440919 - 1</v>
          </cell>
        </row>
        <row r="641">
          <cell r="A641">
            <v>83879</v>
          </cell>
          <cell r="B641" t="str">
            <v>432329 - 7</v>
          </cell>
        </row>
        <row r="642">
          <cell r="A642">
            <v>84011</v>
          </cell>
          <cell r="B642" t="str">
            <v>457346 - 3</v>
          </cell>
        </row>
        <row r="643">
          <cell r="A643">
            <v>84018</v>
          </cell>
          <cell r="B643" t="str">
            <v>457347 - 1</v>
          </cell>
        </row>
        <row r="644">
          <cell r="A644">
            <v>84023</v>
          </cell>
          <cell r="B644" t="str">
            <v>468306 - 4</v>
          </cell>
        </row>
        <row r="645">
          <cell r="A645">
            <v>84024</v>
          </cell>
          <cell r="B645" t="str">
            <v>443583 - 4</v>
          </cell>
        </row>
        <row r="646">
          <cell r="A646">
            <v>84026</v>
          </cell>
          <cell r="B646" t="str">
            <v>461995 - 1</v>
          </cell>
        </row>
        <row r="647">
          <cell r="A647">
            <v>84027</v>
          </cell>
          <cell r="B647" t="str">
            <v>444869 - 3</v>
          </cell>
        </row>
        <row r="648">
          <cell r="A648">
            <v>84033</v>
          </cell>
          <cell r="B648" t="str">
            <v>441823 - 9</v>
          </cell>
        </row>
        <row r="649">
          <cell r="A649">
            <v>84036</v>
          </cell>
          <cell r="B649" t="str">
            <v>439178 - 0</v>
          </cell>
        </row>
        <row r="650">
          <cell r="A650">
            <v>84037</v>
          </cell>
          <cell r="B650" t="str">
            <v>554443 - 2</v>
          </cell>
        </row>
        <row r="651">
          <cell r="A651">
            <v>84040</v>
          </cell>
          <cell r="B651" t="str">
            <v>455968 - 1</v>
          </cell>
        </row>
        <row r="652">
          <cell r="A652">
            <v>84043</v>
          </cell>
          <cell r="B652" t="str">
            <v>430538 - 8</v>
          </cell>
        </row>
        <row r="653">
          <cell r="A653">
            <v>84044</v>
          </cell>
          <cell r="B653" t="str">
            <v>482758 - 9</v>
          </cell>
        </row>
        <row r="654">
          <cell r="A654">
            <v>84074</v>
          </cell>
          <cell r="B654" t="str">
            <v>441835 - 2</v>
          </cell>
        </row>
        <row r="655">
          <cell r="A655">
            <v>84076</v>
          </cell>
          <cell r="B655" t="str">
            <v>430567 - 1</v>
          </cell>
        </row>
        <row r="656">
          <cell r="A656">
            <v>84077</v>
          </cell>
          <cell r="B656" t="str">
            <v>440881 - 0</v>
          </cell>
        </row>
        <row r="657">
          <cell r="A657">
            <v>84078</v>
          </cell>
          <cell r="B657" t="str">
            <v>461641 - 3</v>
          </cell>
        </row>
        <row r="658">
          <cell r="A658">
            <v>84084</v>
          </cell>
          <cell r="B658" t="str">
            <v>456345 - 0</v>
          </cell>
        </row>
        <row r="659">
          <cell r="A659">
            <v>84088</v>
          </cell>
          <cell r="B659" t="str">
            <v>515701 - 3</v>
          </cell>
        </row>
        <row r="660">
          <cell r="A660">
            <v>84091</v>
          </cell>
          <cell r="B660" t="str">
            <v>476443 - 9</v>
          </cell>
        </row>
        <row r="661">
          <cell r="A661">
            <v>84111</v>
          </cell>
          <cell r="B661" t="str">
            <v>459139 - 9</v>
          </cell>
        </row>
        <row r="662">
          <cell r="A662">
            <v>84122</v>
          </cell>
          <cell r="B662" t="str">
            <v>462293 - 6</v>
          </cell>
        </row>
        <row r="663">
          <cell r="A663">
            <v>84123</v>
          </cell>
          <cell r="B663" t="str">
            <v>456334 - 4</v>
          </cell>
        </row>
        <row r="664">
          <cell r="A664">
            <v>84125</v>
          </cell>
          <cell r="B664" t="str">
            <v>463301 - 6</v>
          </cell>
        </row>
        <row r="665">
          <cell r="A665">
            <v>84152</v>
          </cell>
          <cell r="B665" t="str">
            <v>431502 - 2</v>
          </cell>
        </row>
        <row r="666">
          <cell r="A666">
            <v>84154</v>
          </cell>
          <cell r="B666" t="str">
            <v>457341 - 2</v>
          </cell>
        </row>
        <row r="667">
          <cell r="A667">
            <v>84158</v>
          </cell>
          <cell r="B667" t="str">
            <v>455739 - 5</v>
          </cell>
        </row>
        <row r="668">
          <cell r="A668">
            <v>84161</v>
          </cell>
          <cell r="B668" t="str">
            <v>470032 - 5</v>
          </cell>
        </row>
        <row r="669">
          <cell r="A669">
            <v>84162</v>
          </cell>
          <cell r="B669" t="str">
            <v>459162 - 3</v>
          </cell>
        </row>
        <row r="670">
          <cell r="A670">
            <v>84167</v>
          </cell>
          <cell r="B670" t="str">
            <v>472325 - 2</v>
          </cell>
        </row>
        <row r="671">
          <cell r="A671">
            <v>84183</v>
          </cell>
          <cell r="B671" t="str">
            <v>471758 - 9</v>
          </cell>
        </row>
        <row r="672">
          <cell r="A672">
            <v>84184</v>
          </cell>
          <cell r="B672" t="str">
            <v>438939 - 5</v>
          </cell>
        </row>
        <row r="673">
          <cell r="A673">
            <v>84191</v>
          </cell>
          <cell r="B673" t="str">
            <v>431734 - 3</v>
          </cell>
        </row>
        <row r="674">
          <cell r="A674">
            <v>84214</v>
          </cell>
          <cell r="B674" t="str">
            <v>457337 - 4</v>
          </cell>
        </row>
        <row r="675">
          <cell r="A675">
            <v>84215</v>
          </cell>
          <cell r="B675" t="str">
            <v>455961 - 4</v>
          </cell>
        </row>
        <row r="676">
          <cell r="A676">
            <v>84216</v>
          </cell>
          <cell r="B676" t="str">
            <v>439461 - 5</v>
          </cell>
        </row>
        <row r="677">
          <cell r="A677">
            <v>84219</v>
          </cell>
          <cell r="B677" t="str">
            <v>442400 - 0</v>
          </cell>
        </row>
        <row r="678">
          <cell r="A678">
            <v>84379</v>
          </cell>
          <cell r="B678" t="str">
            <v>455711 - 5</v>
          </cell>
        </row>
        <row r="679">
          <cell r="A679">
            <v>84402</v>
          </cell>
          <cell r="B679" t="str">
            <v>438957 - 3</v>
          </cell>
        </row>
        <row r="680">
          <cell r="A680">
            <v>84542</v>
          </cell>
          <cell r="B680" t="str">
            <v>455712 - 3</v>
          </cell>
        </row>
        <row r="681">
          <cell r="A681">
            <v>84647</v>
          </cell>
          <cell r="B681" t="str">
            <v>441918 - 9</v>
          </cell>
        </row>
        <row r="682">
          <cell r="A682">
            <v>84649</v>
          </cell>
          <cell r="B682" t="str">
            <v>432706 - 3</v>
          </cell>
        </row>
        <row r="683">
          <cell r="A683">
            <v>84651</v>
          </cell>
          <cell r="B683" t="str">
            <v>432707 - 1</v>
          </cell>
        </row>
        <row r="684">
          <cell r="A684">
            <v>84656</v>
          </cell>
          <cell r="B684" t="str">
            <v>477271 - 7</v>
          </cell>
        </row>
        <row r="685">
          <cell r="A685">
            <v>84657</v>
          </cell>
          <cell r="B685" t="str">
            <v>443585 - 0</v>
          </cell>
        </row>
        <row r="686">
          <cell r="A686">
            <v>84659</v>
          </cell>
          <cell r="B686" t="str">
            <v>457542 - 3</v>
          </cell>
        </row>
        <row r="687">
          <cell r="A687">
            <v>84660</v>
          </cell>
          <cell r="B687" t="str">
            <v>433897 - 9</v>
          </cell>
        </row>
        <row r="688">
          <cell r="A688">
            <v>84662</v>
          </cell>
          <cell r="B688" t="str">
            <v>465389 - 0</v>
          </cell>
        </row>
        <row r="689">
          <cell r="A689">
            <v>84663</v>
          </cell>
          <cell r="B689" t="str">
            <v>462252 - 9</v>
          </cell>
        </row>
        <row r="690">
          <cell r="A690">
            <v>84665</v>
          </cell>
          <cell r="B690" t="str">
            <v>460920 - 4</v>
          </cell>
        </row>
        <row r="691">
          <cell r="A691">
            <v>84666</v>
          </cell>
          <cell r="B691" t="str">
            <v>513787 - 0</v>
          </cell>
        </row>
        <row r="692">
          <cell r="A692">
            <v>84671</v>
          </cell>
          <cell r="B692" t="str">
            <v>433103 - 6</v>
          </cell>
        </row>
        <row r="693">
          <cell r="A693">
            <v>84676</v>
          </cell>
          <cell r="B693" t="str">
            <v>455995 - 9</v>
          </cell>
        </row>
        <row r="694">
          <cell r="A694">
            <v>84677</v>
          </cell>
          <cell r="B694" t="str">
            <v>481063 - 5</v>
          </cell>
        </row>
        <row r="695">
          <cell r="A695">
            <v>84678</v>
          </cell>
          <cell r="B695" t="str">
            <v>476437 - 4</v>
          </cell>
        </row>
        <row r="696">
          <cell r="A696">
            <v>84679</v>
          </cell>
          <cell r="B696" t="str">
            <v>484715 - 6</v>
          </cell>
        </row>
        <row r="697">
          <cell r="A697">
            <v>84796</v>
          </cell>
          <cell r="B697" t="str">
            <v>456001 - 9</v>
          </cell>
        </row>
        <row r="698">
          <cell r="A698">
            <v>84845</v>
          </cell>
          <cell r="B698" t="str">
            <v>457544 - 0</v>
          </cell>
        </row>
        <row r="699">
          <cell r="A699">
            <v>84850</v>
          </cell>
          <cell r="B699" t="str">
            <v>460283 - 8</v>
          </cell>
        </row>
        <row r="700">
          <cell r="A700">
            <v>84854</v>
          </cell>
          <cell r="B700" t="str">
            <v>509931 - 5</v>
          </cell>
        </row>
        <row r="701">
          <cell r="A701">
            <v>84855</v>
          </cell>
          <cell r="B701" t="str">
            <v>441819 - 0</v>
          </cell>
        </row>
        <row r="702">
          <cell r="A702">
            <v>84862</v>
          </cell>
          <cell r="B702" t="str">
            <v>431417 - 4</v>
          </cell>
        </row>
        <row r="703">
          <cell r="A703">
            <v>84863</v>
          </cell>
          <cell r="B703" t="str">
            <v>444510 - 4</v>
          </cell>
        </row>
        <row r="704">
          <cell r="A704">
            <v>84874</v>
          </cell>
          <cell r="B704" t="str">
            <v>504204 - 6</v>
          </cell>
        </row>
        <row r="705">
          <cell r="A705">
            <v>84875</v>
          </cell>
          <cell r="B705" t="str">
            <v>441922 - 7</v>
          </cell>
        </row>
        <row r="706">
          <cell r="A706">
            <v>84876</v>
          </cell>
          <cell r="B706" t="str">
            <v>497598 - 7</v>
          </cell>
        </row>
        <row r="707">
          <cell r="A707">
            <v>84878</v>
          </cell>
          <cell r="B707" t="str">
            <v>457500 - 8</v>
          </cell>
        </row>
        <row r="708">
          <cell r="A708">
            <v>84880</v>
          </cell>
          <cell r="B708" t="str">
            <v>457501 - 6</v>
          </cell>
        </row>
        <row r="709">
          <cell r="A709">
            <v>84884</v>
          </cell>
          <cell r="B709" t="str">
            <v>478456 - 1</v>
          </cell>
        </row>
        <row r="710">
          <cell r="A710">
            <v>84885</v>
          </cell>
          <cell r="B710" t="str">
            <v>460902 - 6</v>
          </cell>
        </row>
        <row r="711">
          <cell r="A711">
            <v>84886</v>
          </cell>
          <cell r="B711" t="str">
            <v>460901 - 8</v>
          </cell>
        </row>
        <row r="712">
          <cell r="A712">
            <v>84889</v>
          </cell>
          <cell r="B712" t="str">
            <v>491955 - 6</v>
          </cell>
        </row>
        <row r="713">
          <cell r="A713">
            <v>84957</v>
          </cell>
          <cell r="B713" t="str">
            <v>497602 - 9</v>
          </cell>
        </row>
        <row r="714">
          <cell r="A714">
            <v>84959</v>
          </cell>
          <cell r="B714" t="str">
            <v>457045 - 6</v>
          </cell>
        </row>
        <row r="715">
          <cell r="A715">
            <v>85001</v>
          </cell>
          <cell r="B715" t="str">
            <v>518235 - 2</v>
          </cell>
        </row>
        <row r="716">
          <cell r="A716">
            <v>85002</v>
          </cell>
          <cell r="B716" t="str">
            <v>501945 - 1</v>
          </cell>
        </row>
        <row r="717">
          <cell r="A717">
            <v>85004</v>
          </cell>
          <cell r="B717" t="str">
            <v>461974 - 9</v>
          </cell>
        </row>
        <row r="718">
          <cell r="A718">
            <v>85005</v>
          </cell>
          <cell r="B718" t="str">
            <v>438722 - 8</v>
          </cell>
        </row>
        <row r="719">
          <cell r="A719">
            <v>85010</v>
          </cell>
          <cell r="B719" t="str">
            <v>444317 - 9</v>
          </cell>
        </row>
        <row r="720">
          <cell r="A720">
            <v>85096</v>
          </cell>
          <cell r="B720" t="str">
            <v>461704 - 5</v>
          </cell>
        </row>
        <row r="721">
          <cell r="A721">
            <v>85120</v>
          </cell>
          <cell r="B721" t="str">
            <v>490562 - 8</v>
          </cell>
        </row>
        <row r="722">
          <cell r="A722">
            <v>85171</v>
          </cell>
          <cell r="B722" t="str">
            <v>470680 - 3</v>
          </cell>
        </row>
        <row r="723">
          <cell r="A723">
            <v>85178</v>
          </cell>
          <cell r="B723" t="str">
            <v>434239 - 9</v>
          </cell>
        </row>
        <row r="724">
          <cell r="A724">
            <v>85179</v>
          </cell>
          <cell r="B724" t="str">
            <v>441664 - 3</v>
          </cell>
        </row>
        <row r="725">
          <cell r="A725">
            <v>85180</v>
          </cell>
          <cell r="B725" t="str">
            <v>438958 - 1</v>
          </cell>
        </row>
        <row r="726">
          <cell r="A726">
            <v>85181</v>
          </cell>
          <cell r="B726" t="str">
            <v>431725 - 4</v>
          </cell>
        </row>
        <row r="727">
          <cell r="A727">
            <v>85183</v>
          </cell>
          <cell r="B727" t="str">
            <v>460510 - 1</v>
          </cell>
        </row>
        <row r="728">
          <cell r="A728">
            <v>85184</v>
          </cell>
          <cell r="B728" t="str">
            <v>498433 - 1</v>
          </cell>
        </row>
        <row r="729">
          <cell r="A729">
            <v>85185</v>
          </cell>
          <cell r="B729" t="str">
            <v>471722 - 8</v>
          </cell>
        </row>
        <row r="730">
          <cell r="A730">
            <v>85186</v>
          </cell>
          <cell r="B730" t="str">
            <v>471704 - 0</v>
          </cell>
        </row>
        <row r="731">
          <cell r="A731">
            <v>85188</v>
          </cell>
          <cell r="B731" t="str">
            <v>489041 - 8</v>
          </cell>
        </row>
        <row r="732">
          <cell r="A732">
            <v>85189</v>
          </cell>
          <cell r="B732" t="str">
            <v>457066 - 9</v>
          </cell>
        </row>
        <row r="733">
          <cell r="A733">
            <v>85195</v>
          </cell>
          <cell r="B733" t="str">
            <v>444364 - 0</v>
          </cell>
        </row>
        <row r="734">
          <cell r="A734">
            <v>85253</v>
          </cell>
          <cell r="B734" t="str">
            <v>443577 - 0</v>
          </cell>
        </row>
        <row r="735">
          <cell r="A735">
            <v>85323</v>
          </cell>
          <cell r="B735" t="str">
            <v>430589 - 2</v>
          </cell>
        </row>
        <row r="736">
          <cell r="A736">
            <v>85332</v>
          </cell>
          <cell r="B736" t="str">
            <v>434153 - 8</v>
          </cell>
        </row>
        <row r="737">
          <cell r="A737">
            <v>85333</v>
          </cell>
          <cell r="B737" t="str">
            <v>434149 - 0</v>
          </cell>
        </row>
        <row r="738">
          <cell r="A738">
            <v>85334</v>
          </cell>
          <cell r="B738" t="str">
            <v>434150 - 3</v>
          </cell>
        </row>
        <row r="739">
          <cell r="A739">
            <v>85335</v>
          </cell>
          <cell r="B739" t="str">
            <v>433261 - 0</v>
          </cell>
        </row>
        <row r="740">
          <cell r="A740">
            <v>85336</v>
          </cell>
          <cell r="B740" t="str">
            <v>478119 - 8</v>
          </cell>
        </row>
        <row r="741">
          <cell r="A741">
            <v>85364</v>
          </cell>
          <cell r="B741" t="str">
            <v>430583 - 3</v>
          </cell>
        </row>
        <row r="742">
          <cell r="A742">
            <v>85366</v>
          </cell>
          <cell r="B742" t="str">
            <v>476781 - 0</v>
          </cell>
        </row>
        <row r="743">
          <cell r="A743">
            <v>85367</v>
          </cell>
          <cell r="B743" t="str">
            <v>456343 - 3</v>
          </cell>
        </row>
        <row r="744">
          <cell r="A744">
            <v>85369</v>
          </cell>
          <cell r="B744" t="str">
            <v>441563 - 9</v>
          </cell>
        </row>
        <row r="745">
          <cell r="A745">
            <v>85370</v>
          </cell>
          <cell r="B745" t="str">
            <v>439736 - 3</v>
          </cell>
        </row>
        <row r="746">
          <cell r="A746">
            <v>85372</v>
          </cell>
          <cell r="B746" t="str">
            <v>434152 - 0</v>
          </cell>
        </row>
        <row r="747">
          <cell r="A747">
            <v>85373</v>
          </cell>
          <cell r="B747" t="str">
            <v>442242 - 2</v>
          </cell>
        </row>
        <row r="748">
          <cell r="A748">
            <v>85374</v>
          </cell>
          <cell r="B748" t="str">
            <v>455948 - 7</v>
          </cell>
        </row>
        <row r="749">
          <cell r="A749">
            <v>85375</v>
          </cell>
          <cell r="B749" t="str">
            <v>455707 - 7</v>
          </cell>
        </row>
        <row r="750">
          <cell r="A750">
            <v>85376</v>
          </cell>
          <cell r="B750" t="str">
            <v>440433 - 5</v>
          </cell>
        </row>
        <row r="751">
          <cell r="A751">
            <v>85377</v>
          </cell>
          <cell r="B751" t="str">
            <v>455949 - 5</v>
          </cell>
        </row>
        <row r="752">
          <cell r="A752">
            <v>85383</v>
          </cell>
          <cell r="B752" t="str">
            <v>431034 - 9</v>
          </cell>
        </row>
        <row r="753">
          <cell r="A753">
            <v>85387</v>
          </cell>
          <cell r="B753" t="str">
            <v>431903 - 6</v>
          </cell>
        </row>
        <row r="754">
          <cell r="A754">
            <v>85397</v>
          </cell>
          <cell r="B754" t="str">
            <v>439179 - 9</v>
          </cell>
        </row>
        <row r="755">
          <cell r="A755">
            <v>85406</v>
          </cell>
          <cell r="B755" t="str">
            <v>463373 - 3</v>
          </cell>
        </row>
        <row r="756">
          <cell r="A756">
            <v>85407</v>
          </cell>
          <cell r="B756" t="str">
            <v>440434 - 3</v>
          </cell>
        </row>
        <row r="757">
          <cell r="A757">
            <v>85410</v>
          </cell>
          <cell r="B757" t="str">
            <v>455951 - 7</v>
          </cell>
        </row>
        <row r="758">
          <cell r="A758">
            <v>85411</v>
          </cell>
          <cell r="B758" t="str">
            <v>477462 - 0</v>
          </cell>
        </row>
        <row r="759">
          <cell r="A759">
            <v>85414</v>
          </cell>
          <cell r="B759" t="str">
            <v>431035 - 7</v>
          </cell>
        </row>
        <row r="760">
          <cell r="A760">
            <v>85415</v>
          </cell>
          <cell r="B760" t="str">
            <v>477461 - 2</v>
          </cell>
        </row>
        <row r="761">
          <cell r="A761">
            <v>85416</v>
          </cell>
          <cell r="B761" t="str">
            <v>440438 - 6</v>
          </cell>
        </row>
        <row r="762">
          <cell r="A762">
            <v>85417</v>
          </cell>
          <cell r="B762" t="str">
            <v>440442 - 4</v>
          </cell>
        </row>
        <row r="763">
          <cell r="A763">
            <v>85418</v>
          </cell>
          <cell r="B763" t="str">
            <v>440443 - 2</v>
          </cell>
        </row>
        <row r="764">
          <cell r="A764">
            <v>85420</v>
          </cell>
          <cell r="B764" t="str">
            <v>461087 - 3</v>
          </cell>
        </row>
        <row r="765">
          <cell r="A765">
            <v>85421</v>
          </cell>
          <cell r="B765" t="str">
            <v>431555 - 3</v>
          </cell>
        </row>
        <row r="766">
          <cell r="A766">
            <v>85423</v>
          </cell>
          <cell r="B766" t="str">
            <v>432324 - 6</v>
          </cell>
        </row>
        <row r="767">
          <cell r="A767">
            <v>85424</v>
          </cell>
          <cell r="B767" t="str">
            <v>445398 - 0</v>
          </cell>
        </row>
        <row r="768">
          <cell r="A768">
            <v>85662</v>
          </cell>
          <cell r="B768" t="str">
            <v>434243 - 7</v>
          </cell>
        </row>
        <row r="769">
          <cell r="A769">
            <v>86872</v>
          </cell>
          <cell r="B769" t="str">
            <v>457554 - 7</v>
          </cell>
        </row>
        <row r="770">
          <cell r="A770">
            <v>86874</v>
          </cell>
          <cell r="B770" t="str">
            <v>464599 - 5</v>
          </cell>
        </row>
        <row r="771">
          <cell r="A771">
            <v>86875</v>
          </cell>
          <cell r="B771" t="str">
            <v>479853 - 8</v>
          </cell>
        </row>
        <row r="772">
          <cell r="A772">
            <v>86876</v>
          </cell>
          <cell r="B772" t="str">
            <v>432370 - 0</v>
          </cell>
        </row>
        <row r="773">
          <cell r="A773">
            <v>86877</v>
          </cell>
          <cell r="B773" t="str">
            <v>430940 - 5</v>
          </cell>
        </row>
        <row r="774">
          <cell r="A774">
            <v>86878</v>
          </cell>
          <cell r="B774" t="str">
            <v>432657 - 1</v>
          </cell>
        </row>
        <row r="775">
          <cell r="A775">
            <v>86879</v>
          </cell>
          <cell r="B775" t="str">
            <v>438730 - 9</v>
          </cell>
        </row>
        <row r="776">
          <cell r="A776">
            <v>86880</v>
          </cell>
          <cell r="B776" t="str">
            <v>441861 - 1</v>
          </cell>
        </row>
        <row r="777">
          <cell r="A777">
            <v>86881</v>
          </cell>
          <cell r="B777" t="str">
            <v>430939 - 1</v>
          </cell>
        </row>
        <row r="778">
          <cell r="A778">
            <v>86882</v>
          </cell>
          <cell r="B778" t="str">
            <v>433322 - 5</v>
          </cell>
        </row>
        <row r="779">
          <cell r="A779">
            <v>86883</v>
          </cell>
          <cell r="B779" t="str">
            <v>432367 - 0</v>
          </cell>
        </row>
        <row r="780">
          <cell r="A780">
            <v>86884</v>
          </cell>
          <cell r="B780" t="str">
            <v>457601 - 2</v>
          </cell>
        </row>
        <row r="781">
          <cell r="A781">
            <v>86885</v>
          </cell>
          <cell r="B781" t="str">
            <v>440922 - 1</v>
          </cell>
        </row>
        <row r="782">
          <cell r="A782">
            <v>86886</v>
          </cell>
          <cell r="B782" t="str">
            <v>464477 - 8</v>
          </cell>
        </row>
        <row r="783">
          <cell r="A783">
            <v>86887</v>
          </cell>
          <cell r="B783" t="str">
            <v>455999 - 1</v>
          </cell>
        </row>
        <row r="784">
          <cell r="A784">
            <v>86888</v>
          </cell>
          <cell r="B784" t="str">
            <v>432026 - 3</v>
          </cell>
        </row>
        <row r="785">
          <cell r="A785">
            <v>86889</v>
          </cell>
          <cell r="B785" t="str">
            <v>472338 - 4</v>
          </cell>
        </row>
        <row r="786">
          <cell r="A786">
            <v>86893</v>
          </cell>
          <cell r="B786" t="str">
            <v>555013 - 0</v>
          </cell>
        </row>
        <row r="787">
          <cell r="A787">
            <v>86894</v>
          </cell>
          <cell r="B787" t="str">
            <v>432293 - 2</v>
          </cell>
        </row>
        <row r="788">
          <cell r="A788">
            <v>86895</v>
          </cell>
          <cell r="B788" t="str">
            <v>441851 - 4</v>
          </cell>
        </row>
        <row r="789">
          <cell r="A789">
            <v>86900</v>
          </cell>
          <cell r="B789" t="str">
            <v>439180 - 2</v>
          </cell>
        </row>
        <row r="790">
          <cell r="A790">
            <v>86901</v>
          </cell>
          <cell r="B790" t="str">
            <v>489717 - 0</v>
          </cell>
        </row>
        <row r="791">
          <cell r="A791">
            <v>86902</v>
          </cell>
          <cell r="B791" t="str">
            <v>471859 - 3</v>
          </cell>
        </row>
        <row r="792">
          <cell r="A792">
            <v>86903</v>
          </cell>
          <cell r="B792" t="str">
            <v>431651 - 7</v>
          </cell>
        </row>
        <row r="793">
          <cell r="A793">
            <v>86904</v>
          </cell>
          <cell r="B793" t="str">
            <v>430723 - 2</v>
          </cell>
        </row>
        <row r="794">
          <cell r="A794">
            <v>86905</v>
          </cell>
          <cell r="B794" t="str">
            <v>430724 - 0</v>
          </cell>
        </row>
        <row r="795">
          <cell r="A795">
            <v>86906</v>
          </cell>
          <cell r="B795" t="str">
            <v>432123 - 5</v>
          </cell>
        </row>
        <row r="796">
          <cell r="A796">
            <v>86909</v>
          </cell>
          <cell r="B796" t="str">
            <v>431817 - 0</v>
          </cell>
        </row>
        <row r="797">
          <cell r="A797">
            <v>86910</v>
          </cell>
          <cell r="B797" t="str">
            <v>432659 - 8</v>
          </cell>
        </row>
        <row r="798">
          <cell r="A798">
            <v>86911</v>
          </cell>
          <cell r="B798" t="str">
            <v>470013 - 9</v>
          </cell>
        </row>
        <row r="799">
          <cell r="A799">
            <v>86912</v>
          </cell>
          <cell r="B799" t="str">
            <v>457061 - 8</v>
          </cell>
        </row>
        <row r="800">
          <cell r="A800">
            <v>86913</v>
          </cell>
          <cell r="B800" t="str">
            <v>438959 - 0</v>
          </cell>
        </row>
        <row r="801">
          <cell r="A801">
            <v>86914</v>
          </cell>
          <cell r="B801" t="str">
            <v>443787 - 0</v>
          </cell>
        </row>
        <row r="802">
          <cell r="A802">
            <v>86915</v>
          </cell>
          <cell r="B802" t="str">
            <v>464476 - 0</v>
          </cell>
        </row>
        <row r="803">
          <cell r="A803">
            <v>86916</v>
          </cell>
          <cell r="B803" t="str">
            <v>432122 - 7</v>
          </cell>
        </row>
        <row r="804">
          <cell r="A804">
            <v>86919</v>
          </cell>
          <cell r="B804" t="str">
            <v>441095 - 5</v>
          </cell>
        </row>
        <row r="805">
          <cell r="A805">
            <v>86920</v>
          </cell>
          <cell r="B805" t="str">
            <v>430709 - 7</v>
          </cell>
        </row>
        <row r="806">
          <cell r="A806">
            <v>86922</v>
          </cell>
          <cell r="B806" t="str">
            <v>507773 - 7</v>
          </cell>
        </row>
        <row r="807">
          <cell r="A807">
            <v>86923</v>
          </cell>
          <cell r="B807" t="str">
            <v>525156 - 7</v>
          </cell>
        </row>
        <row r="808">
          <cell r="A808">
            <v>86924</v>
          </cell>
          <cell r="B808" t="str">
            <v>532683 - 4</v>
          </cell>
        </row>
        <row r="809">
          <cell r="A809">
            <v>86928</v>
          </cell>
          <cell r="B809" t="str">
            <v>440085 - 2</v>
          </cell>
        </row>
        <row r="810">
          <cell r="A810">
            <v>86929</v>
          </cell>
          <cell r="B810" t="str">
            <v>438960 - 3</v>
          </cell>
        </row>
        <row r="811">
          <cell r="A811">
            <v>86931</v>
          </cell>
          <cell r="B811" t="str">
            <v>431839 - 0</v>
          </cell>
        </row>
        <row r="812">
          <cell r="A812">
            <v>86932</v>
          </cell>
          <cell r="B812" t="str">
            <v>441847 - 6</v>
          </cell>
        </row>
        <row r="813">
          <cell r="A813">
            <v>86933</v>
          </cell>
          <cell r="B813" t="str">
            <v>484171 - 9</v>
          </cell>
        </row>
        <row r="814">
          <cell r="A814">
            <v>86934</v>
          </cell>
          <cell r="B814" t="str">
            <v>438962 - 0</v>
          </cell>
        </row>
        <row r="815">
          <cell r="A815">
            <v>86935</v>
          </cell>
          <cell r="B815" t="str">
            <v>432658 - 0</v>
          </cell>
        </row>
        <row r="816">
          <cell r="A816">
            <v>86936</v>
          </cell>
          <cell r="B816" t="str">
            <v>456484 - 7</v>
          </cell>
        </row>
        <row r="817">
          <cell r="A817">
            <v>86937</v>
          </cell>
          <cell r="B817" t="str">
            <v>430788 - 7</v>
          </cell>
        </row>
        <row r="818">
          <cell r="A818">
            <v>86939</v>
          </cell>
          <cell r="B818" t="str">
            <v>457060 - 0</v>
          </cell>
        </row>
        <row r="819">
          <cell r="A819">
            <v>86941</v>
          </cell>
          <cell r="B819" t="str">
            <v>501911 - 7</v>
          </cell>
        </row>
        <row r="820">
          <cell r="A820">
            <v>86942</v>
          </cell>
          <cell r="B820" t="str">
            <v>432328 - 9</v>
          </cell>
        </row>
        <row r="821">
          <cell r="A821">
            <v>86943</v>
          </cell>
          <cell r="B821" t="str">
            <v>456961 - 0</v>
          </cell>
        </row>
        <row r="822">
          <cell r="A822">
            <v>86944</v>
          </cell>
          <cell r="B822" t="str">
            <v>457600 - 4</v>
          </cell>
        </row>
        <row r="823">
          <cell r="A823">
            <v>86958</v>
          </cell>
          <cell r="B823" t="str">
            <v>524413 - 7</v>
          </cell>
        </row>
        <row r="824">
          <cell r="A824">
            <v>87242</v>
          </cell>
          <cell r="B824" t="str">
            <v>521803 - 9</v>
          </cell>
        </row>
        <row r="825">
          <cell r="A825">
            <v>87243</v>
          </cell>
          <cell r="B825" t="str">
            <v>495641 - 9</v>
          </cell>
        </row>
        <row r="826">
          <cell r="A826">
            <v>87246</v>
          </cell>
          <cell r="B826" t="str">
            <v>506127 - 0</v>
          </cell>
        </row>
        <row r="827">
          <cell r="A827">
            <v>87247</v>
          </cell>
          <cell r="B827" t="str">
            <v>432187 - 1</v>
          </cell>
        </row>
        <row r="828">
          <cell r="A828">
            <v>87248</v>
          </cell>
          <cell r="B828" t="str">
            <v>456481 - 2</v>
          </cell>
        </row>
        <row r="829">
          <cell r="A829">
            <v>87249</v>
          </cell>
          <cell r="B829" t="str">
            <v>486607 - 0</v>
          </cell>
        </row>
        <row r="830">
          <cell r="A830">
            <v>87250</v>
          </cell>
          <cell r="B830" t="str">
            <v>486609 - 6</v>
          </cell>
        </row>
        <row r="831">
          <cell r="A831">
            <v>87251</v>
          </cell>
          <cell r="B831" t="str">
            <v>442473 - 5</v>
          </cell>
        </row>
        <row r="832">
          <cell r="A832">
            <v>87255</v>
          </cell>
          <cell r="B832" t="str">
            <v>464604 - 5</v>
          </cell>
        </row>
        <row r="833">
          <cell r="A833">
            <v>87256</v>
          </cell>
          <cell r="B833" t="str">
            <v>509894 - 7</v>
          </cell>
        </row>
        <row r="834">
          <cell r="A834">
            <v>87257</v>
          </cell>
          <cell r="B834" t="str">
            <v>498444 - 7</v>
          </cell>
        </row>
        <row r="835">
          <cell r="A835">
            <v>87258</v>
          </cell>
          <cell r="B835" t="str">
            <v>482474 - 1</v>
          </cell>
        </row>
        <row r="836">
          <cell r="A836">
            <v>87259</v>
          </cell>
          <cell r="B836" t="str">
            <v>459147 - 0</v>
          </cell>
        </row>
        <row r="837">
          <cell r="A837">
            <v>87260</v>
          </cell>
          <cell r="B837" t="str">
            <v>459145 - 3</v>
          </cell>
        </row>
        <row r="838">
          <cell r="A838">
            <v>87261</v>
          </cell>
          <cell r="B838" t="str">
            <v>484058 - 5</v>
          </cell>
        </row>
        <row r="839">
          <cell r="A839">
            <v>87262</v>
          </cell>
          <cell r="B839" t="str">
            <v>441093 - 9</v>
          </cell>
        </row>
        <row r="840">
          <cell r="A840">
            <v>87264</v>
          </cell>
          <cell r="B840" t="str">
            <v>522769 - 0</v>
          </cell>
        </row>
        <row r="841">
          <cell r="A841">
            <v>87265</v>
          </cell>
          <cell r="B841" t="str">
            <v>456954 - 7</v>
          </cell>
        </row>
        <row r="842">
          <cell r="A842">
            <v>87266</v>
          </cell>
          <cell r="B842" t="str">
            <v>457794 - 9</v>
          </cell>
        </row>
        <row r="843">
          <cell r="A843">
            <v>87267</v>
          </cell>
          <cell r="B843" t="str">
            <v>443809 - 4</v>
          </cell>
        </row>
        <row r="844">
          <cell r="A844">
            <v>87268</v>
          </cell>
          <cell r="B844" t="str">
            <v>462319 - 3</v>
          </cell>
        </row>
        <row r="845">
          <cell r="A845">
            <v>87269</v>
          </cell>
          <cell r="B845" t="str">
            <v>463388 - 1</v>
          </cell>
        </row>
        <row r="846">
          <cell r="A846">
            <v>87270</v>
          </cell>
          <cell r="B846" t="str">
            <v>470265 - 4</v>
          </cell>
        </row>
        <row r="847">
          <cell r="A847">
            <v>87271</v>
          </cell>
          <cell r="B847" t="str">
            <v>507419 - 3</v>
          </cell>
        </row>
        <row r="848">
          <cell r="A848">
            <v>87272</v>
          </cell>
          <cell r="B848" t="str">
            <v>431713 - 0</v>
          </cell>
        </row>
        <row r="849">
          <cell r="A849">
            <v>87273</v>
          </cell>
          <cell r="B849" t="str">
            <v>442482 - 4</v>
          </cell>
        </row>
        <row r="850">
          <cell r="A850">
            <v>87274</v>
          </cell>
          <cell r="B850" t="str">
            <v>500062 - 9</v>
          </cell>
        </row>
        <row r="851">
          <cell r="A851">
            <v>87275</v>
          </cell>
          <cell r="B851" t="str">
            <v>479371 - 4</v>
          </cell>
        </row>
        <row r="852">
          <cell r="A852">
            <v>87286</v>
          </cell>
          <cell r="B852" t="str">
            <v>469974 - 2</v>
          </cell>
        </row>
        <row r="853">
          <cell r="A853">
            <v>87289</v>
          </cell>
          <cell r="B853" t="str">
            <v>563215 - 3</v>
          </cell>
        </row>
        <row r="854">
          <cell r="A854">
            <v>87292</v>
          </cell>
          <cell r="B854" t="str">
            <v>440487 - 4</v>
          </cell>
        </row>
        <row r="855">
          <cell r="A855">
            <v>87298</v>
          </cell>
          <cell r="B855" t="str">
            <v>576129 - 8</v>
          </cell>
        </row>
        <row r="856">
          <cell r="A856">
            <v>87302</v>
          </cell>
          <cell r="B856" t="str">
            <v>521482 - 3</v>
          </cell>
        </row>
        <row r="857">
          <cell r="A857">
            <v>87307</v>
          </cell>
          <cell r="B857" t="str">
            <v>440307 - 0</v>
          </cell>
        </row>
        <row r="858">
          <cell r="A858">
            <v>87308</v>
          </cell>
          <cell r="B858" t="str">
            <v>506458 - 9</v>
          </cell>
        </row>
        <row r="859">
          <cell r="A859">
            <v>87310</v>
          </cell>
          <cell r="B859" t="str">
            <v>470238 - 7</v>
          </cell>
        </row>
        <row r="860">
          <cell r="A860">
            <v>87313</v>
          </cell>
          <cell r="B860" t="str">
            <v>440951 - 5</v>
          </cell>
        </row>
        <row r="861">
          <cell r="A861">
            <v>87314</v>
          </cell>
          <cell r="B861" t="str">
            <v>444865 - 0</v>
          </cell>
        </row>
        <row r="862">
          <cell r="A862">
            <v>87329</v>
          </cell>
          <cell r="B862" t="str">
            <v>509165 - 9</v>
          </cell>
        </row>
        <row r="863">
          <cell r="A863">
            <v>87335</v>
          </cell>
          <cell r="B863" t="str">
            <v>531266 - 3</v>
          </cell>
        </row>
        <row r="864">
          <cell r="A864">
            <v>87336</v>
          </cell>
          <cell r="B864" t="str">
            <v>520227 - 2</v>
          </cell>
        </row>
        <row r="865">
          <cell r="A865">
            <v>87346</v>
          </cell>
          <cell r="B865" t="str">
            <v>513800 - 0</v>
          </cell>
        </row>
        <row r="866">
          <cell r="A866">
            <v>87402</v>
          </cell>
          <cell r="B866" t="str">
            <v>491958 - 0</v>
          </cell>
        </row>
        <row r="867">
          <cell r="A867">
            <v>87412</v>
          </cell>
          <cell r="B867" t="str">
            <v>481373 - 1</v>
          </cell>
        </row>
        <row r="868">
          <cell r="A868">
            <v>87413</v>
          </cell>
          <cell r="B868" t="str">
            <v>431710 - 6</v>
          </cell>
        </row>
        <row r="869">
          <cell r="A869">
            <v>87416</v>
          </cell>
          <cell r="B869" t="str">
            <v>573639 - 0</v>
          </cell>
        </row>
        <row r="870">
          <cell r="A870">
            <v>87417</v>
          </cell>
          <cell r="B870" t="str">
            <v>556338 - 0</v>
          </cell>
        </row>
        <row r="871">
          <cell r="A871">
            <v>87419</v>
          </cell>
          <cell r="B871" t="str">
            <v>431711 - 4</v>
          </cell>
        </row>
        <row r="872">
          <cell r="A872">
            <v>87425</v>
          </cell>
          <cell r="B872" t="str">
            <v>480445 - 7</v>
          </cell>
        </row>
        <row r="873">
          <cell r="A873">
            <v>87426</v>
          </cell>
          <cell r="B873" t="str">
            <v>491959 - 9</v>
          </cell>
        </row>
        <row r="874">
          <cell r="A874">
            <v>87428</v>
          </cell>
          <cell r="B874" t="str">
            <v>476435 - 8</v>
          </cell>
        </row>
        <row r="875">
          <cell r="A875">
            <v>87440</v>
          </cell>
          <cell r="B875" t="str">
            <v>493496 - 2</v>
          </cell>
        </row>
        <row r="876">
          <cell r="A876">
            <v>87443</v>
          </cell>
          <cell r="B876" t="str">
            <v>495236 - 7</v>
          </cell>
        </row>
        <row r="877">
          <cell r="A877">
            <v>87448</v>
          </cell>
          <cell r="B877" t="str">
            <v>442709 - 2</v>
          </cell>
        </row>
        <row r="878">
          <cell r="A878">
            <v>87450</v>
          </cell>
          <cell r="B878" t="str">
            <v>442708 - 4</v>
          </cell>
        </row>
        <row r="879">
          <cell r="A879">
            <v>87451</v>
          </cell>
          <cell r="B879" t="str">
            <v>430577 - 9</v>
          </cell>
        </row>
        <row r="880">
          <cell r="A880">
            <v>87452</v>
          </cell>
          <cell r="B880" t="str">
            <v>431986 - 9</v>
          </cell>
        </row>
        <row r="881">
          <cell r="A881">
            <v>87455</v>
          </cell>
          <cell r="B881" t="str">
            <v>486135 - 3</v>
          </cell>
        </row>
        <row r="882">
          <cell r="A882">
            <v>87456</v>
          </cell>
          <cell r="B882" t="str">
            <v>495587 - 0</v>
          </cell>
        </row>
        <row r="883">
          <cell r="A883">
            <v>87457</v>
          </cell>
          <cell r="B883" t="str">
            <v>471461 - 0</v>
          </cell>
        </row>
        <row r="884">
          <cell r="A884">
            <v>87458</v>
          </cell>
          <cell r="B884" t="str">
            <v>512287 - 2</v>
          </cell>
        </row>
        <row r="885">
          <cell r="A885">
            <v>87461</v>
          </cell>
          <cell r="B885" t="str">
            <v>458924 - 6</v>
          </cell>
        </row>
        <row r="886">
          <cell r="A886">
            <v>87462</v>
          </cell>
          <cell r="B886" t="str">
            <v>555790 - 9</v>
          </cell>
        </row>
        <row r="887">
          <cell r="A887">
            <v>87467</v>
          </cell>
          <cell r="B887" t="str">
            <v>455963 - 0</v>
          </cell>
        </row>
        <row r="888">
          <cell r="A888">
            <v>87468</v>
          </cell>
          <cell r="B888" t="str">
            <v>555791 - 7</v>
          </cell>
        </row>
        <row r="889">
          <cell r="A889">
            <v>87469</v>
          </cell>
          <cell r="B889" t="str">
            <v>458893 - 2</v>
          </cell>
        </row>
        <row r="890">
          <cell r="A890">
            <v>87471</v>
          </cell>
          <cell r="B890" t="str">
            <v>473924 - 8</v>
          </cell>
        </row>
        <row r="891">
          <cell r="A891">
            <v>87472</v>
          </cell>
          <cell r="B891" t="str">
            <v>440947 - 7</v>
          </cell>
        </row>
        <row r="892">
          <cell r="A892">
            <v>87473</v>
          </cell>
          <cell r="B892" t="str">
            <v>490443 - 5</v>
          </cell>
        </row>
        <row r="893">
          <cell r="A893">
            <v>87474</v>
          </cell>
          <cell r="B893" t="str">
            <v>441081 - 5</v>
          </cell>
        </row>
        <row r="894">
          <cell r="A894">
            <v>87475</v>
          </cell>
          <cell r="B894" t="str">
            <v>458007 - 9</v>
          </cell>
        </row>
        <row r="895">
          <cell r="A895">
            <v>87476</v>
          </cell>
          <cell r="B895" t="str">
            <v>477466 - 3</v>
          </cell>
        </row>
        <row r="896">
          <cell r="A896">
            <v>87477</v>
          </cell>
          <cell r="B896" t="str">
            <v>431145 - 0</v>
          </cell>
        </row>
        <row r="897">
          <cell r="A897">
            <v>87478</v>
          </cell>
          <cell r="B897" t="str">
            <v>455569 - 4</v>
          </cell>
        </row>
        <row r="898">
          <cell r="A898">
            <v>87479</v>
          </cell>
          <cell r="B898" t="str">
            <v>463236 - 2</v>
          </cell>
        </row>
        <row r="899">
          <cell r="A899">
            <v>87480</v>
          </cell>
          <cell r="B899" t="str">
            <v>457162 - 2</v>
          </cell>
        </row>
        <row r="900">
          <cell r="A900">
            <v>87481</v>
          </cell>
          <cell r="B900" t="str">
            <v>471813 - 5</v>
          </cell>
        </row>
        <row r="901">
          <cell r="A901">
            <v>87483</v>
          </cell>
          <cell r="B901" t="str">
            <v>464551 - 0</v>
          </cell>
        </row>
        <row r="902">
          <cell r="A902">
            <v>87484</v>
          </cell>
          <cell r="B902" t="str">
            <v>457481 - 8</v>
          </cell>
        </row>
        <row r="903">
          <cell r="A903">
            <v>87488</v>
          </cell>
          <cell r="B903" t="str">
            <v>457493 - 1</v>
          </cell>
        </row>
        <row r="904">
          <cell r="A904">
            <v>87489</v>
          </cell>
          <cell r="B904" t="str">
            <v>488157 - 5</v>
          </cell>
        </row>
        <row r="905">
          <cell r="A905">
            <v>87490</v>
          </cell>
          <cell r="B905" t="str">
            <v>457484 - 2</v>
          </cell>
        </row>
        <row r="906">
          <cell r="A906">
            <v>87491</v>
          </cell>
          <cell r="B906" t="str">
            <v>470236 - 0</v>
          </cell>
        </row>
        <row r="907">
          <cell r="A907">
            <v>87495</v>
          </cell>
          <cell r="B907" t="str">
            <v>432282 - 7</v>
          </cell>
        </row>
        <row r="908">
          <cell r="A908">
            <v>87496</v>
          </cell>
          <cell r="B908" t="str">
            <v>445203 - 8</v>
          </cell>
        </row>
        <row r="909">
          <cell r="A909">
            <v>87497</v>
          </cell>
          <cell r="B909" t="str">
            <v>456800 - 1</v>
          </cell>
        </row>
        <row r="910">
          <cell r="A910">
            <v>87498</v>
          </cell>
          <cell r="B910" t="str">
            <v>479851 - 1</v>
          </cell>
        </row>
        <row r="911">
          <cell r="A911">
            <v>87499</v>
          </cell>
          <cell r="B911" t="str">
            <v>457778 - 7</v>
          </cell>
        </row>
        <row r="912">
          <cell r="A912">
            <v>87500</v>
          </cell>
          <cell r="B912" t="str">
            <v>440291 - 0</v>
          </cell>
        </row>
        <row r="913">
          <cell r="A913">
            <v>87501</v>
          </cell>
          <cell r="B913" t="str">
            <v>482053 - 3</v>
          </cell>
        </row>
        <row r="914">
          <cell r="A914">
            <v>87502</v>
          </cell>
          <cell r="B914" t="str">
            <v>479680 - 2</v>
          </cell>
        </row>
        <row r="915">
          <cell r="A915">
            <v>87503</v>
          </cell>
          <cell r="B915" t="str">
            <v>431767 - 0</v>
          </cell>
        </row>
        <row r="916">
          <cell r="A916">
            <v>87504</v>
          </cell>
          <cell r="B916" t="str">
            <v>441833 - 6</v>
          </cell>
        </row>
        <row r="917">
          <cell r="A917">
            <v>87505</v>
          </cell>
          <cell r="B917" t="str">
            <v>460372 - 9</v>
          </cell>
        </row>
        <row r="918">
          <cell r="A918">
            <v>87506</v>
          </cell>
          <cell r="B918" t="str">
            <v>440961 - 2</v>
          </cell>
        </row>
        <row r="919">
          <cell r="A919">
            <v>87507</v>
          </cell>
          <cell r="B919" t="str">
            <v>460898 - 4</v>
          </cell>
        </row>
        <row r="920">
          <cell r="A920">
            <v>87508</v>
          </cell>
          <cell r="B920" t="str">
            <v>441297 - 4</v>
          </cell>
        </row>
        <row r="921">
          <cell r="A921">
            <v>87509</v>
          </cell>
          <cell r="B921" t="str">
            <v>519177 - 7</v>
          </cell>
        </row>
        <row r="922">
          <cell r="A922">
            <v>87510</v>
          </cell>
          <cell r="B922" t="str">
            <v>516532 - 6</v>
          </cell>
        </row>
        <row r="923">
          <cell r="A923">
            <v>87511</v>
          </cell>
          <cell r="B923" t="str">
            <v>486127 - 2</v>
          </cell>
        </row>
        <row r="924">
          <cell r="A924">
            <v>87513</v>
          </cell>
          <cell r="B924" t="str">
            <v>457774 - 4</v>
          </cell>
        </row>
        <row r="925">
          <cell r="A925">
            <v>87515</v>
          </cell>
          <cell r="B925" t="str">
            <v>456999 - 7</v>
          </cell>
        </row>
        <row r="926">
          <cell r="A926">
            <v>87516</v>
          </cell>
          <cell r="B926" t="str">
            <v>477689 - 5</v>
          </cell>
        </row>
        <row r="927">
          <cell r="A927">
            <v>87517</v>
          </cell>
          <cell r="B927" t="str">
            <v>457003 - 0</v>
          </cell>
        </row>
        <row r="928">
          <cell r="A928">
            <v>87519</v>
          </cell>
          <cell r="B928" t="str">
            <v>433280 - 6</v>
          </cell>
        </row>
        <row r="929">
          <cell r="A929">
            <v>87520</v>
          </cell>
          <cell r="B929" t="str">
            <v>431531 - 6</v>
          </cell>
        </row>
        <row r="930">
          <cell r="A930">
            <v>87521</v>
          </cell>
          <cell r="B930" t="str">
            <v>468625 - 0</v>
          </cell>
        </row>
        <row r="931">
          <cell r="A931">
            <v>87523</v>
          </cell>
          <cell r="B931" t="str">
            <v>497970 - 2</v>
          </cell>
        </row>
        <row r="932">
          <cell r="A932">
            <v>87525</v>
          </cell>
          <cell r="B932" t="str">
            <v>525131 - 1</v>
          </cell>
        </row>
        <row r="933">
          <cell r="A933">
            <v>87526</v>
          </cell>
          <cell r="B933" t="str">
            <v>529449 - 5</v>
          </cell>
        </row>
        <row r="934">
          <cell r="A934">
            <v>87527</v>
          </cell>
          <cell r="B934" t="str">
            <v>457791 - 4</v>
          </cell>
        </row>
        <row r="935">
          <cell r="A935">
            <v>87528</v>
          </cell>
          <cell r="B935" t="str">
            <v>431708 - 4</v>
          </cell>
        </row>
        <row r="936">
          <cell r="A936">
            <v>87529</v>
          </cell>
          <cell r="B936" t="str">
            <v>433291 - 1</v>
          </cell>
        </row>
        <row r="937">
          <cell r="A937">
            <v>87530</v>
          </cell>
          <cell r="B937" t="str">
            <v>573847 - 4</v>
          </cell>
        </row>
        <row r="938">
          <cell r="A938">
            <v>87531</v>
          </cell>
          <cell r="B938" t="str">
            <v>469973 - 4</v>
          </cell>
        </row>
        <row r="939">
          <cell r="A939">
            <v>87532</v>
          </cell>
          <cell r="B939" t="str">
            <v>457508 - 3</v>
          </cell>
        </row>
        <row r="940">
          <cell r="A940">
            <v>87533</v>
          </cell>
          <cell r="B940" t="str">
            <v>438963 - 8</v>
          </cell>
        </row>
        <row r="941">
          <cell r="A941">
            <v>87534</v>
          </cell>
          <cell r="B941" t="str">
            <v>456332 - 8</v>
          </cell>
        </row>
        <row r="942">
          <cell r="A942">
            <v>87535</v>
          </cell>
          <cell r="B942" t="str">
            <v>457170 - 3</v>
          </cell>
        </row>
        <row r="943">
          <cell r="A943">
            <v>87536</v>
          </cell>
          <cell r="B943" t="str">
            <v>478909 - 1</v>
          </cell>
        </row>
        <row r="944">
          <cell r="A944">
            <v>87543</v>
          </cell>
          <cell r="B944" t="str">
            <v>565169 - 7</v>
          </cell>
        </row>
        <row r="945">
          <cell r="A945">
            <v>87545</v>
          </cell>
          <cell r="B945" t="str">
            <v>493938 - 7</v>
          </cell>
        </row>
        <row r="946">
          <cell r="A946">
            <v>87547</v>
          </cell>
          <cell r="B946" t="str">
            <v>470260 - 3</v>
          </cell>
        </row>
        <row r="947">
          <cell r="A947">
            <v>87548</v>
          </cell>
          <cell r="B947" t="str">
            <v>472273 - 6</v>
          </cell>
        </row>
        <row r="948">
          <cell r="A948">
            <v>87549</v>
          </cell>
          <cell r="B948" t="str">
            <v>518713 - 3</v>
          </cell>
        </row>
        <row r="949">
          <cell r="A949">
            <v>87550</v>
          </cell>
          <cell r="B949" t="str">
            <v>440963 - 9</v>
          </cell>
        </row>
        <row r="950">
          <cell r="A950">
            <v>87551</v>
          </cell>
          <cell r="B950" t="str">
            <v>439467 - 4</v>
          </cell>
        </row>
        <row r="951">
          <cell r="A951">
            <v>87552</v>
          </cell>
          <cell r="B951" t="str">
            <v>440964 - 7</v>
          </cell>
        </row>
        <row r="952">
          <cell r="A952">
            <v>87554</v>
          </cell>
          <cell r="B952" t="str">
            <v>442480 - 8</v>
          </cell>
        </row>
        <row r="953">
          <cell r="A953">
            <v>87561</v>
          </cell>
          <cell r="B953" t="str">
            <v>576446 - 7</v>
          </cell>
        </row>
        <row r="954">
          <cell r="A954">
            <v>87620</v>
          </cell>
          <cell r="B954" t="str">
            <v>430928 - 6</v>
          </cell>
        </row>
        <row r="955">
          <cell r="A955">
            <v>87622</v>
          </cell>
          <cell r="B955" t="str">
            <v>440966 - 3</v>
          </cell>
        </row>
        <row r="956">
          <cell r="A956">
            <v>87624</v>
          </cell>
          <cell r="B956" t="str">
            <v>478914 - 8</v>
          </cell>
        </row>
        <row r="957">
          <cell r="A957">
            <v>87630</v>
          </cell>
          <cell r="B957" t="str">
            <v>464554 - 5</v>
          </cell>
        </row>
        <row r="958">
          <cell r="A958">
            <v>87632</v>
          </cell>
          <cell r="B958" t="str">
            <v>440068 - 2</v>
          </cell>
        </row>
        <row r="959">
          <cell r="A959">
            <v>87634</v>
          </cell>
          <cell r="B959" t="str">
            <v>440950 - 7</v>
          </cell>
        </row>
        <row r="960">
          <cell r="A960">
            <v>87640</v>
          </cell>
          <cell r="B960" t="str">
            <v>553536 - 0</v>
          </cell>
        </row>
        <row r="961">
          <cell r="A961">
            <v>87667</v>
          </cell>
          <cell r="B961" t="str">
            <v>456342 - 5</v>
          </cell>
        </row>
        <row r="962">
          <cell r="A962">
            <v>87680</v>
          </cell>
          <cell r="B962" t="str">
            <v>498404 - 8</v>
          </cell>
        </row>
        <row r="963">
          <cell r="A963">
            <v>87690</v>
          </cell>
          <cell r="B963" t="str">
            <v>564712 - 6</v>
          </cell>
        </row>
        <row r="964">
          <cell r="A964">
            <v>87692</v>
          </cell>
          <cell r="B964" t="str">
            <v>484088 - 7</v>
          </cell>
        </row>
        <row r="965">
          <cell r="A965">
            <v>87694</v>
          </cell>
          <cell r="B965" t="str">
            <v>471754 - 6</v>
          </cell>
        </row>
        <row r="966">
          <cell r="A966">
            <v>87704</v>
          </cell>
          <cell r="B966" t="str">
            <v>462970 - 1</v>
          </cell>
        </row>
        <row r="967">
          <cell r="A967">
            <v>87735</v>
          </cell>
          <cell r="B967" t="str">
            <v>482475 - 0</v>
          </cell>
        </row>
        <row r="968">
          <cell r="A968">
            <v>87737</v>
          </cell>
          <cell r="B968" t="str">
            <v>462488 - 2</v>
          </cell>
        </row>
        <row r="969">
          <cell r="A969">
            <v>87738</v>
          </cell>
          <cell r="B969" t="str">
            <v>478903 - 2</v>
          </cell>
        </row>
        <row r="970">
          <cell r="A970">
            <v>87745</v>
          </cell>
          <cell r="B970" t="str">
            <v>458912 - 2</v>
          </cell>
        </row>
        <row r="971">
          <cell r="A971">
            <v>87747</v>
          </cell>
          <cell r="B971" t="str">
            <v>504917 - 2</v>
          </cell>
        </row>
        <row r="972">
          <cell r="A972">
            <v>87748</v>
          </cell>
          <cell r="B972" t="str">
            <v>534159 - 0</v>
          </cell>
        </row>
        <row r="973">
          <cell r="A973">
            <v>87749</v>
          </cell>
          <cell r="B973" t="str">
            <v>442029 - 2</v>
          </cell>
        </row>
        <row r="974">
          <cell r="A974">
            <v>87755</v>
          </cell>
          <cell r="B974" t="str">
            <v>456955 - 5</v>
          </cell>
        </row>
        <row r="975">
          <cell r="A975">
            <v>87765</v>
          </cell>
          <cell r="B975" t="str">
            <v>529590 - 4</v>
          </cell>
        </row>
        <row r="976">
          <cell r="A976">
            <v>87775</v>
          </cell>
          <cell r="B976" t="str">
            <v>432316 - 5</v>
          </cell>
        </row>
        <row r="977">
          <cell r="A977">
            <v>87777</v>
          </cell>
          <cell r="B977" t="str">
            <v>441891 - 3</v>
          </cell>
        </row>
        <row r="978">
          <cell r="A978">
            <v>87778</v>
          </cell>
          <cell r="B978" t="str">
            <v>511489 - 6</v>
          </cell>
        </row>
        <row r="979">
          <cell r="A979">
            <v>87779</v>
          </cell>
          <cell r="B979" t="str">
            <v>479116 - 9</v>
          </cell>
        </row>
        <row r="980">
          <cell r="A980">
            <v>87781</v>
          </cell>
          <cell r="B980" t="str">
            <v>516537 - 7</v>
          </cell>
        </row>
        <row r="981">
          <cell r="A981">
            <v>87784</v>
          </cell>
          <cell r="B981" t="str">
            <v>529762 - 1</v>
          </cell>
        </row>
        <row r="982">
          <cell r="A982">
            <v>87792</v>
          </cell>
          <cell r="B982" t="str">
            <v>432314 - 9</v>
          </cell>
        </row>
        <row r="983">
          <cell r="A983">
            <v>87794</v>
          </cell>
          <cell r="B983" t="str">
            <v>440491 - 2</v>
          </cell>
        </row>
        <row r="984">
          <cell r="A984">
            <v>87795</v>
          </cell>
          <cell r="B984" t="str">
            <v>531263 - 9</v>
          </cell>
        </row>
        <row r="985">
          <cell r="A985">
            <v>87797</v>
          </cell>
          <cell r="B985" t="str">
            <v>496878 - 6</v>
          </cell>
        </row>
        <row r="986">
          <cell r="A986">
            <v>87799</v>
          </cell>
          <cell r="B986" t="str">
            <v>476784 - 5</v>
          </cell>
        </row>
        <row r="987">
          <cell r="A987">
            <v>87809</v>
          </cell>
          <cell r="B987" t="str">
            <v>470251 - 4</v>
          </cell>
        </row>
        <row r="988">
          <cell r="A988">
            <v>87825</v>
          </cell>
          <cell r="B988" t="str">
            <v>468610 - 1</v>
          </cell>
        </row>
        <row r="989">
          <cell r="A989">
            <v>87827</v>
          </cell>
          <cell r="B989" t="str">
            <v>529447 - 9</v>
          </cell>
        </row>
        <row r="990">
          <cell r="A990">
            <v>87871</v>
          </cell>
          <cell r="B990" t="str">
            <v>519190 - 4</v>
          </cell>
        </row>
        <row r="991">
          <cell r="A991">
            <v>87873</v>
          </cell>
          <cell r="B991" t="str">
            <v>525496 - 5</v>
          </cell>
        </row>
        <row r="992">
          <cell r="A992">
            <v>87874</v>
          </cell>
          <cell r="B992" t="str">
            <v>565569 - 2</v>
          </cell>
        </row>
        <row r="993">
          <cell r="A993">
            <v>87876</v>
          </cell>
          <cell r="B993" t="str">
            <v>471751 - 1</v>
          </cell>
        </row>
        <row r="994">
          <cell r="A994">
            <v>87878</v>
          </cell>
          <cell r="B994" t="str">
            <v>431523 - 5</v>
          </cell>
        </row>
        <row r="995">
          <cell r="A995">
            <v>87879</v>
          </cell>
          <cell r="B995" t="str">
            <v>432304 - 1</v>
          </cell>
        </row>
        <row r="996">
          <cell r="A996">
            <v>87881</v>
          </cell>
          <cell r="B996" t="str">
            <v>478902 - 4</v>
          </cell>
        </row>
        <row r="997">
          <cell r="A997">
            <v>87882</v>
          </cell>
          <cell r="B997" t="str">
            <v>457787 - 6</v>
          </cell>
        </row>
        <row r="998">
          <cell r="A998">
            <v>87884</v>
          </cell>
          <cell r="B998" t="str">
            <v>511305 - 9</v>
          </cell>
        </row>
        <row r="999">
          <cell r="A999">
            <v>87885</v>
          </cell>
          <cell r="B999" t="str">
            <v>509936 - 6</v>
          </cell>
        </row>
        <row r="1000">
          <cell r="A1000">
            <v>87886</v>
          </cell>
          <cell r="B1000" t="str">
            <v>491422 - 8</v>
          </cell>
        </row>
        <row r="1001">
          <cell r="A1001">
            <v>87891</v>
          </cell>
          <cell r="B1001" t="str">
            <v>484963 - 9</v>
          </cell>
        </row>
        <row r="1002">
          <cell r="A1002">
            <v>87893</v>
          </cell>
          <cell r="B1002" t="str">
            <v>440309 - 6</v>
          </cell>
        </row>
        <row r="1003">
          <cell r="A1003">
            <v>87894</v>
          </cell>
          <cell r="B1003" t="str">
            <v>432302 - 5</v>
          </cell>
        </row>
        <row r="1004">
          <cell r="A1004">
            <v>87896</v>
          </cell>
          <cell r="B1004" t="str">
            <v>495292 - 8</v>
          </cell>
        </row>
        <row r="1005">
          <cell r="A1005">
            <v>87897</v>
          </cell>
          <cell r="B1005" t="str">
            <v>432303 - 3</v>
          </cell>
        </row>
        <row r="1006">
          <cell r="A1006">
            <v>87900</v>
          </cell>
          <cell r="B1006" t="str">
            <v>486871 - 4</v>
          </cell>
        </row>
        <row r="1007">
          <cell r="A1007">
            <v>87904</v>
          </cell>
          <cell r="B1007" t="str">
            <v>444871 - 5</v>
          </cell>
        </row>
        <row r="1008">
          <cell r="A1008">
            <v>87905</v>
          </cell>
          <cell r="B1008" t="str">
            <v>433325 - 0</v>
          </cell>
        </row>
        <row r="1009">
          <cell r="A1009">
            <v>87908</v>
          </cell>
          <cell r="B1009" t="str">
            <v>432301 - 7</v>
          </cell>
        </row>
        <row r="1010">
          <cell r="A1010">
            <v>88036</v>
          </cell>
          <cell r="B1010" t="str">
            <v>469419 - 8</v>
          </cell>
        </row>
        <row r="1011">
          <cell r="A1011">
            <v>88037</v>
          </cell>
          <cell r="B1011" t="str">
            <v>444124 - 9</v>
          </cell>
        </row>
        <row r="1012">
          <cell r="A1012">
            <v>88038</v>
          </cell>
          <cell r="B1012" t="str">
            <v>508836 - 4</v>
          </cell>
        </row>
        <row r="1013">
          <cell r="A1013">
            <v>88039</v>
          </cell>
          <cell r="B1013" t="str">
            <v>464473 - 5</v>
          </cell>
        </row>
        <row r="1014">
          <cell r="A1014">
            <v>88040</v>
          </cell>
          <cell r="B1014" t="str">
            <v>469993 - 9</v>
          </cell>
        </row>
        <row r="1015">
          <cell r="A1015">
            <v>88045</v>
          </cell>
          <cell r="B1015" t="str">
            <v>496731 - 3</v>
          </cell>
        </row>
        <row r="1016">
          <cell r="A1016">
            <v>88074</v>
          </cell>
          <cell r="B1016" t="str">
            <v>496732 - 1</v>
          </cell>
        </row>
        <row r="1017">
          <cell r="A1017">
            <v>88087</v>
          </cell>
          <cell r="B1017" t="str">
            <v>496733 - 0</v>
          </cell>
        </row>
        <row r="1018">
          <cell r="A1018">
            <v>88101</v>
          </cell>
          <cell r="B1018" t="str">
            <v>463298 - 2</v>
          </cell>
        </row>
        <row r="1019">
          <cell r="A1019">
            <v>88102</v>
          </cell>
          <cell r="B1019" t="str">
            <v>463300 - 8</v>
          </cell>
        </row>
        <row r="1020">
          <cell r="A1020">
            <v>88238</v>
          </cell>
          <cell r="B1020" t="str">
            <v>553986 - 2</v>
          </cell>
        </row>
        <row r="1021">
          <cell r="A1021">
            <v>88239</v>
          </cell>
          <cell r="B1021" t="str">
            <v>430960 - 0</v>
          </cell>
        </row>
        <row r="1022">
          <cell r="A1022">
            <v>88242</v>
          </cell>
          <cell r="B1022" t="str">
            <v>495075 - 5</v>
          </cell>
        </row>
        <row r="1023">
          <cell r="A1023">
            <v>88243</v>
          </cell>
          <cell r="B1023" t="str">
            <v>440314 - 2</v>
          </cell>
        </row>
        <row r="1024">
          <cell r="A1024">
            <v>88245</v>
          </cell>
          <cell r="B1024" t="str">
            <v>456896 - 6</v>
          </cell>
        </row>
        <row r="1025">
          <cell r="A1025">
            <v>88247</v>
          </cell>
          <cell r="B1025" t="str">
            <v>440315 - 0</v>
          </cell>
        </row>
        <row r="1026">
          <cell r="A1026">
            <v>88248</v>
          </cell>
          <cell r="B1026" t="str">
            <v>440135 - 2</v>
          </cell>
        </row>
        <row r="1027">
          <cell r="A1027">
            <v>88249</v>
          </cell>
          <cell r="B1027" t="str">
            <v>462536 - 6</v>
          </cell>
        </row>
        <row r="1028">
          <cell r="A1028">
            <v>88251</v>
          </cell>
          <cell r="B1028" t="str">
            <v>477661 - 5</v>
          </cell>
        </row>
        <row r="1029">
          <cell r="A1029">
            <v>88253</v>
          </cell>
          <cell r="B1029" t="str">
            <v>469964 - 5</v>
          </cell>
        </row>
        <row r="1030">
          <cell r="A1030">
            <v>88255</v>
          </cell>
          <cell r="B1030" t="str">
            <v>444764 - 6</v>
          </cell>
        </row>
        <row r="1031">
          <cell r="A1031">
            <v>88256</v>
          </cell>
          <cell r="B1031" t="str">
            <v>456905 - 9</v>
          </cell>
        </row>
        <row r="1032">
          <cell r="A1032">
            <v>88260</v>
          </cell>
          <cell r="B1032" t="str">
            <v>477636 - 4</v>
          </cell>
        </row>
        <row r="1033">
          <cell r="A1033">
            <v>88262</v>
          </cell>
          <cell r="B1033" t="str">
            <v>430959 - 6</v>
          </cell>
        </row>
        <row r="1034">
          <cell r="A1034">
            <v>88264</v>
          </cell>
          <cell r="B1034" t="str">
            <v>440319 - 3</v>
          </cell>
        </row>
        <row r="1035">
          <cell r="A1035">
            <v>88266</v>
          </cell>
          <cell r="B1035" t="str">
            <v>502514 - 1</v>
          </cell>
        </row>
        <row r="1036">
          <cell r="A1036">
            <v>88267</v>
          </cell>
          <cell r="B1036" t="str">
            <v>430937 - 5</v>
          </cell>
        </row>
        <row r="1037">
          <cell r="A1037">
            <v>88269</v>
          </cell>
          <cell r="B1037" t="str">
            <v>477653 - 4</v>
          </cell>
        </row>
        <row r="1038">
          <cell r="A1038">
            <v>88270</v>
          </cell>
          <cell r="B1038" t="str">
            <v>477650 - 0</v>
          </cell>
        </row>
        <row r="1039">
          <cell r="A1039">
            <v>88273</v>
          </cell>
          <cell r="B1039" t="str">
            <v>478925 - 3</v>
          </cell>
        </row>
        <row r="1040">
          <cell r="A1040">
            <v>88286</v>
          </cell>
          <cell r="B1040" t="str">
            <v>505985 - 2</v>
          </cell>
        </row>
        <row r="1041">
          <cell r="A1041">
            <v>88288</v>
          </cell>
          <cell r="B1041" t="str">
            <v>572382 - 5</v>
          </cell>
        </row>
        <row r="1042">
          <cell r="A1042">
            <v>88298</v>
          </cell>
          <cell r="B1042" t="str">
            <v>513935 - 0</v>
          </cell>
        </row>
        <row r="1043">
          <cell r="A1043">
            <v>88309</v>
          </cell>
          <cell r="B1043" t="str">
            <v>430944 - 8</v>
          </cell>
        </row>
        <row r="1044">
          <cell r="A1044">
            <v>88310</v>
          </cell>
          <cell r="B1044" t="str">
            <v>477639 - 9</v>
          </cell>
        </row>
        <row r="1045">
          <cell r="A1045">
            <v>88311</v>
          </cell>
          <cell r="B1045" t="str">
            <v>495638 - 9</v>
          </cell>
        </row>
        <row r="1046">
          <cell r="A1046">
            <v>88315</v>
          </cell>
          <cell r="B1046" t="str">
            <v>477638 - 0</v>
          </cell>
        </row>
        <row r="1047">
          <cell r="A1047">
            <v>88316</v>
          </cell>
          <cell r="B1047" t="str">
            <v>430938 - 3</v>
          </cell>
        </row>
        <row r="1048">
          <cell r="A1048">
            <v>88317</v>
          </cell>
          <cell r="B1048" t="str">
            <v>441812 - 3</v>
          </cell>
        </row>
        <row r="1049">
          <cell r="A1049">
            <v>88321</v>
          </cell>
          <cell r="B1049" t="str">
            <v>462535 - 8</v>
          </cell>
        </row>
        <row r="1050">
          <cell r="A1050">
            <v>88323</v>
          </cell>
          <cell r="B1050" t="str">
            <v>553979 - 0</v>
          </cell>
        </row>
        <row r="1051">
          <cell r="A1051">
            <v>88326</v>
          </cell>
          <cell r="B1051" t="str">
            <v>430621 - 0</v>
          </cell>
        </row>
        <row r="1052">
          <cell r="A1052">
            <v>88377</v>
          </cell>
          <cell r="B1052" t="str">
            <v>456902 - 4</v>
          </cell>
        </row>
        <row r="1053">
          <cell r="A1053">
            <v>88411</v>
          </cell>
          <cell r="B1053" t="str">
            <v>480748 - 0</v>
          </cell>
        </row>
        <row r="1054">
          <cell r="A1054">
            <v>88412</v>
          </cell>
          <cell r="B1054" t="str">
            <v>485282 - 6</v>
          </cell>
        </row>
        <row r="1055">
          <cell r="A1055">
            <v>88413</v>
          </cell>
          <cell r="B1055" t="str">
            <v>460918 - 2</v>
          </cell>
        </row>
        <row r="1056">
          <cell r="A1056">
            <v>88414</v>
          </cell>
          <cell r="B1056" t="str">
            <v>491960 - 2</v>
          </cell>
        </row>
        <row r="1057">
          <cell r="A1057">
            <v>88415</v>
          </cell>
          <cell r="B1057" t="str">
            <v>454875 - 2</v>
          </cell>
        </row>
        <row r="1058">
          <cell r="A1058">
            <v>88416</v>
          </cell>
          <cell r="B1058" t="str">
            <v>440977 - 9</v>
          </cell>
        </row>
        <row r="1059">
          <cell r="A1059">
            <v>88417</v>
          </cell>
          <cell r="B1059" t="str">
            <v>457492 - 3</v>
          </cell>
        </row>
        <row r="1060">
          <cell r="A1060">
            <v>88423</v>
          </cell>
          <cell r="B1060" t="str">
            <v>440076 - 3</v>
          </cell>
        </row>
        <row r="1061">
          <cell r="A1061">
            <v>88424</v>
          </cell>
          <cell r="B1061" t="str">
            <v>441100 - 5</v>
          </cell>
        </row>
        <row r="1062">
          <cell r="A1062">
            <v>88426</v>
          </cell>
          <cell r="B1062" t="str">
            <v>577813 - 1</v>
          </cell>
        </row>
        <row r="1063">
          <cell r="A1063">
            <v>88429</v>
          </cell>
          <cell r="B1063" t="str">
            <v>552756 - 2</v>
          </cell>
        </row>
        <row r="1064">
          <cell r="A1064">
            <v>88431</v>
          </cell>
          <cell r="B1064" t="str">
            <v>506888 - 6</v>
          </cell>
        </row>
        <row r="1065">
          <cell r="A1065">
            <v>88441</v>
          </cell>
          <cell r="B1065" t="str">
            <v>495636 - 2</v>
          </cell>
        </row>
        <row r="1066">
          <cell r="A1066">
            <v>88476</v>
          </cell>
          <cell r="B1066" t="str">
            <v>577812 - 3</v>
          </cell>
        </row>
        <row r="1067">
          <cell r="A1067">
            <v>88482</v>
          </cell>
          <cell r="B1067" t="str">
            <v>432002 - 6</v>
          </cell>
        </row>
        <row r="1068">
          <cell r="A1068">
            <v>88483</v>
          </cell>
          <cell r="B1068" t="str">
            <v>432001 - 8</v>
          </cell>
        </row>
        <row r="1069">
          <cell r="A1069">
            <v>88484</v>
          </cell>
          <cell r="B1069" t="str">
            <v>577828 - 0</v>
          </cell>
        </row>
        <row r="1070">
          <cell r="A1070">
            <v>88485</v>
          </cell>
          <cell r="B1070" t="str">
            <v>432003 - 4</v>
          </cell>
        </row>
        <row r="1071">
          <cell r="A1071">
            <v>88486</v>
          </cell>
          <cell r="B1071" t="str">
            <v>432005 - 0</v>
          </cell>
        </row>
        <row r="1072">
          <cell r="A1072">
            <v>88487</v>
          </cell>
          <cell r="B1072" t="str">
            <v>432004 - 2</v>
          </cell>
        </row>
        <row r="1073">
          <cell r="A1073">
            <v>88488</v>
          </cell>
          <cell r="B1073" t="str">
            <v>577829 - 8</v>
          </cell>
        </row>
        <row r="1074">
          <cell r="A1074">
            <v>88489</v>
          </cell>
          <cell r="B1074" t="str">
            <v>574313 - 3</v>
          </cell>
        </row>
        <row r="1075">
          <cell r="A1075">
            <v>88490</v>
          </cell>
          <cell r="B1075" t="str">
            <v>500220 - 6</v>
          </cell>
        </row>
        <row r="1076">
          <cell r="A1076">
            <v>88491</v>
          </cell>
          <cell r="B1076" t="str">
            <v>461579 - 4</v>
          </cell>
        </row>
        <row r="1077">
          <cell r="A1077">
            <v>88492</v>
          </cell>
          <cell r="B1077" t="str">
            <v>513788 - 8</v>
          </cell>
        </row>
        <row r="1078">
          <cell r="A1078">
            <v>88493</v>
          </cell>
          <cell r="B1078" t="str">
            <v>509895 - 5</v>
          </cell>
        </row>
        <row r="1079">
          <cell r="A1079">
            <v>88494</v>
          </cell>
          <cell r="B1079" t="str">
            <v>576909 - 4</v>
          </cell>
        </row>
        <row r="1080">
          <cell r="A1080">
            <v>88495</v>
          </cell>
          <cell r="B1080" t="str">
            <v>574312 - 5</v>
          </cell>
        </row>
        <row r="1081">
          <cell r="A1081">
            <v>88496</v>
          </cell>
          <cell r="B1081" t="str">
            <v>441105 - 6</v>
          </cell>
        </row>
        <row r="1082">
          <cell r="A1082">
            <v>88497</v>
          </cell>
          <cell r="B1082" t="str">
            <v>441101 - 3</v>
          </cell>
        </row>
        <row r="1083">
          <cell r="A1083">
            <v>88503</v>
          </cell>
          <cell r="B1083" t="str">
            <v>432789 - 6</v>
          </cell>
        </row>
        <row r="1084">
          <cell r="A1084">
            <v>88504</v>
          </cell>
          <cell r="B1084" t="str">
            <v>432297 - 5</v>
          </cell>
        </row>
        <row r="1085">
          <cell r="A1085">
            <v>88543</v>
          </cell>
          <cell r="B1085" t="str">
            <v>440089 - 5</v>
          </cell>
        </row>
        <row r="1086">
          <cell r="A1086">
            <v>88544</v>
          </cell>
          <cell r="B1086" t="str">
            <v>462555 - 2</v>
          </cell>
        </row>
        <row r="1087">
          <cell r="A1087">
            <v>88545</v>
          </cell>
          <cell r="B1087" t="str">
            <v>457327 - 7</v>
          </cell>
        </row>
        <row r="1088">
          <cell r="A1088">
            <v>88547</v>
          </cell>
          <cell r="B1088" t="str">
            <v>438964 - 6</v>
          </cell>
        </row>
        <row r="1089">
          <cell r="A1089">
            <v>88549</v>
          </cell>
          <cell r="B1089" t="str">
            <v>457555 - 5</v>
          </cell>
        </row>
        <row r="1090">
          <cell r="A1090">
            <v>88571</v>
          </cell>
          <cell r="B1090" t="str">
            <v>441841 - 7</v>
          </cell>
        </row>
        <row r="1091">
          <cell r="A1091">
            <v>88626</v>
          </cell>
          <cell r="B1091" t="str">
            <v>491961 - 0</v>
          </cell>
        </row>
        <row r="1092">
          <cell r="A1092">
            <v>88629</v>
          </cell>
          <cell r="B1092" t="str">
            <v>464581 - 2</v>
          </cell>
        </row>
        <row r="1093">
          <cell r="A1093">
            <v>88631</v>
          </cell>
          <cell r="B1093" t="str">
            <v>463976 - 6</v>
          </cell>
        </row>
        <row r="1094">
          <cell r="A1094">
            <v>88648</v>
          </cell>
          <cell r="B1094" t="str">
            <v>442013 - 6</v>
          </cell>
        </row>
        <row r="1095">
          <cell r="A1095">
            <v>88649</v>
          </cell>
          <cell r="B1095" t="str">
            <v>470030 - 9</v>
          </cell>
        </row>
        <row r="1096">
          <cell r="A1096">
            <v>88650</v>
          </cell>
          <cell r="B1096" t="str">
            <v>441854 - 9</v>
          </cell>
        </row>
        <row r="1097">
          <cell r="A1097">
            <v>88787</v>
          </cell>
          <cell r="B1097" t="str">
            <v>463355 - 5</v>
          </cell>
        </row>
        <row r="1098">
          <cell r="A1098">
            <v>89022</v>
          </cell>
          <cell r="B1098" t="str">
            <v>471880 - 1</v>
          </cell>
        </row>
        <row r="1099">
          <cell r="A1099">
            <v>89035</v>
          </cell>
          <cell r="B1099" t="str">
            <v>524386 - 6</v>
          </cell>
        </row>
        <row r="1100">
          <cell r="A1100">
            <v>89043</v>
          </cell>
          <cell r="B1100" t="str">
            <v>440978 - 7</v>
          </cell>
        </row>
        <row r="1101">
          <cell r="A1101">
            <v>89045</v>
          </cell>
          <cell r="B1101" t="str">
            <v>438965 - 4</v>
          </cell>
        </row>
        <row r="1102">
          <cell r="A1102">
            <v>89046</v>
          </cell>
          <cell r="B1102" t="str">
            <v>552757 - 0</v>
          </cell>
        </row>
        <row r="1103">
          <cell r="A1103">
            <v>89048</v>
          </cell>
          <cell r="B1103" t="str">
            <v>496262 - 1</v>
          </cell>
        </row>
        <row r="1104">
          <cell r="A1104">
            <v>89168</v>
          </cell>
          <cell r="B1104" t="str">
            <v>454825 - 6</v>
          </cell>
        </row>
        <row r="1105">
          <cell r="A1105">
            <v>89170</v>
          </cell>
          <cell r="B1105" t="str">
            <v>470082 - 1</v>
          </cell>
        </row>
        <row r="1106">
          <cell r="A1106">
            <v>89173</v>
          </cell>
          <cell r="B1106" t="str">
            <v>517391 - 4</v>
          </cell>
        </row>
        <row r="1107">
          <cell r="A1107">
            <v>89192</v>
          </cell>
          <cell r="B1107" t="str">
            <v>496734 - 8</v>
          </cell>
        </row>
        <row r="1108">
          <cell r="A1108">
            <v>89195</v>
          </cell>
          <cell r="B1108" t="str">
            <v>519102 - 5</v>
          </cell>
        </row>
        <row r="1109">
          <cell r="A1109">
            <v>89206</v>
          </cell>
          <cell r="B1109" t="str">
            <v>500403 - 9</v>
          </cell>
        </row>
        <row r="1110">
          <cell r="A1110">
            <v>89218</v>
          </cell>
          <cell r="B1110" t="str">
            <v>491953 - 0</v>
          </cell>
        </row>
        <row r="1111">
          <cell r="A1111">
            <v>89257</v>
          </cell>
          <cell r="B1111" t="str">
            <v>524393 - 9</v>
          </cell>
        </row>
        <row r="1112">
          <cell r="A1112">
            <v>89263</v>
          </cell>
          <cell r="B1112" t="str">
            <v>431547 - 2</v>
          </cell>
        </row>
        <row r="1113">
          <cell r="A1113">
            <v>89270</v>
          </cell>
          <cell r="B1113" t="str">
            <v>522495 - 0</v>
          </cell>
        </row>
        <row r="1114">
          <cell r="A1114">
            <v>89272</v>
          </cell>
          <cell r="B1114" t="str">
            <v>464559 - 6</v>
          </cell>
        </row>
        <row r="1115">
          <cell r="A1115">
            <v>89273</v>
          </cell>
          <cell r="B1115" t="str">
            <v>522494 - 2</v>
          </cell>
        </row>
        <row r="1116">
          <cell r="A1116">
            <v>89282</v>
          </cell>
          <cell r="B1116" t="str">
            <v>470001 - 5</v>
          </cell>
        </row>
        <row r="1117">
          <cell r="A1117">
            <v>89294</v>
          </cell>
          <cell r="B1117" t="str">
            <v>470080 - 5</v>
          </cell>
        </row>
        <row r="1118">
          <cell r="A1118">
            <v>89300</v>
          </cell>
          <cell r="B1118" t="str">
            <v>555627 - 9</v>
          </cell>
        </row>
        <row r="1119">
          <cell r="A1119">
            <v>89304</v>
          </cell>
          <cell r="B1119" t="str">
            <v>480123 - 7</v>
          </cell>
        </row>
        <row r="1120">
          <cell r="A1120">
            <v>89306</v>
          </cell>
          <cell r="B1120" t="str">
            <v>469995 - 5</v>
          </cell>
        </row>
        <row r="1121">
          <cell r="A1121">
            <v>89307</v>
          </cell>
          <cell r="B1121" t="str">
            <v>575083 - 0</v>
          </cell>
        </row>
        <row r="1122">
          <cell r="A1122">
            <v>89308</v>
          </cell>
          <cell r="B1122" t="str">
            <v>499109 - 5</v>
          </cell>
        </row>
        <row r="1123">
          <cell r="A1123">
            <v>89309</v>
          </cell>
          <cell r="B1123" t="str">
            <v>499108 - 7</v>
          </cell>
        </row>
        <row r="1124">
          <cell r="A1124">
            <v>89312</v>
          </cell>
          <cell r="B1124" t="str">
            <v>499113 - 3</v>
          </cell>
        </row>
        <row r="1125">
          <cell r="A1125">
            <v>89349</v>
          </cell>
          <cell r="B1125" t="str">
            <v>535655 - 5</v>
          </cell>
        </row>
        <row r="1126">
          <cell r="A1126">
            <v>89351</v>
          </cell>
          <cell r="B1126" t="str">
            <v>431752 - 1</v>
          </cell>
        </row>
        <row r="1127">
          <cell r="A1127">
            <v>89353</v>
          </cell>
          <cell r="B1127" t="str">
            <v>431750 - 5</v>
          </cell>
        </row>
        <row r="1128">
          <cell r="A1128">
            <v>89355</v>
          </cell>
          <cell r="B1128" t="str">
            <v>456339 - 5</v>
          </cell>
        </row>
        <row r="1129">
          <cell r="A1129">
            <v>89356</v>
          </cell>
          <cell r="B1129" t="str">
            <v>431830 - 7</v>
          </cell>
        </row>
        <row r="1130">
          <cell r="A1130">
            <v>89357</v>
          </cell>
          <cell r="B1130" t="str">
            <v>455974 - 6</v>
          </cell>
        </row>
        <row r="1131">
          <cell r="A1131">
            <v>89358</v>
          </cell>
          <cell r="B1131" t="str">
            <v>534546 - 4</v>
          </cell>
        </row>
        <row r="1132">
          <cell r="A1132">
            <v>89359</v>
          </cell>
          <cell r="B1132" t="str">
            <v>433106 - 0</v>
          </cell>
        </row>
        <row r="1133">
          <cell r="A1133">
            <v>89362</v>
          </cell>
          <cell r="B1133" t="str">
            <v>431637 - 1</v>
          </cell>
        </row>
        <row r="1134">
          <cell r="A1134">
            <v>89363</v>
          </cell>
          <cell r="B1134" t="str">
            <v>470016 - 3</v>
          </cell>
        </row>
        <row r="1135">
          <cell r="A1135">
            <v>89364</v>
          </cell>
          <cell r="B1135" t="str">
            <v>472761 - 4</v>
          </cell>
        </row>
        <row r="1136">
          <cell r="A1136">
            <v>89365</v>
          </cell>
          <cell r="B1136" t="str">
            <v>554058 - 5</v>
          </cell>
        </row>
        <row r="1137">
          <cell r="A1137">
            <v>89366</v>
          </cell>
          <cell r="B1137" t="str">
            <v>431632 - 0</v>
          </cell>
        </row>
        <row r="1138">
          <cell r="A1138">
            <v>89367</v>
          </cell>
          <cell r="B1138" t="str">
            <v>432662 - 8</v>
          </cell>
        </row>
        <row r="1139">
          <cell r="A1139">
            <v>89368</v>
          </cell>
          <cell r="B1139" t="str">
            <v>457077 - 4</v>
          </cell>
        </row>
        <row r="1140">
          <cell r="A1140">
            <v>89369</v>
          </cell>
          <cell r="B1140" t="str">
            <v>476438 - 2</v>
          </cell>
        </row>
        <row r="1141">
          <cell r="A1141">
            <v>89370</v>
          </cell>
          <cell r="B1141" t="str">
            <v>554993 - 0</v>
          </cell>
        </row>
        <row r="1142">
          <cell r="A1142">
            <v>89371</v>
          </cell>
          <cell r="B1142" t="str">
            <v>432664 - 4</v>
          </cell>
        </row>
        <row r="1143">
          <cell r="A1143">
            <v>89372</v>
          </cell>
          <cell r="B1143" t="str">
            <v>432665 - 2</v>
          </cell>
        </row>
        <row r="1144">
          <cell r="A1144">
            <v>89373</v>
          </cell>
          <cell r="B1144" t="str">
            <v>432666 - 0</v>
          </cell>
        </row>
        <row r="1145">
          <cell r="A1145">
            <v>89374</v>
          </cell>
          <cell r="B1145" t="str">
            <v>471449 - 0</v>
          </cell>
        </row>
        <row r="1146">
          <cell r="A1146">
            <v>89375</v>
          </cell>
          <cell r="B1146" t="str">
            <v>472380 - 5</v>
          </cell>
        </row>
        <row r="1147">
          <cell r="A1147">
            <v>89376</v>
          </cell>
          <cell r="B1147" t="str">
            <v>432667 - 9</v>
          </cell>
        </row>
        <row r="1148">
          <cell r="A1148">
            <v>89378</v>
          </cell>
          <cell r="B1148" t="str">
            <v>432668 - 7</v>
          </cell>
        </row>
        <row r="1149">
          <cell r="A1149">
            <v>89379</v>
          </cell>
          <cell r="B1149" t="str">
            <v>432669 - 5</v>
          </cell>
        </row>
        <row r="1150">
          <cell r="A1150">
            <v>89380</v>
          </cell>
          <cell r="B1150" t="str">
            <v>432671 - 7</v>
          </cell>
        </row>
        <row r="1151">
          <cell r="A1151">
            <v>89381</v>
          </cell>
          <cell r="B1151" t="str">
            <v>477486 - 8</v>
          </cell>
        </row>
        <row r="1152">
          <cell r="A1152">
            <v>89382</v>
          </cell>
          <cell r="B1152" t="str">
            <v>489532 - 0</v>
          </cell>
        </row>
        <row r="1153">
          <cell r="A1153">
            <v>89383</v>
          </cell>
          <cell r="B1153" t="str">
            <v>438966 - 2</v>
          </cell>
        </row>
        <row r="1154">
          <cell r="A1154">
            <v>89385</v>
          </cell>
          <cell r="B1154" t="str">
            <v>432673 - 3</v>
          </cell>
        </row>
        <row r="1155">
          <cell r="A1155">
            <v>89386</v>
          </cell>
          <cell r="B1155" t="str">
            <v>432674 - 1</v>
          </cell>
        </row>
        <row r="1156">
          <cell r="A1156">
            <v>89387</v>
          </cell>
          <cell r="B1156" t="str">
            <v>476440 - 4</v>
          </cell>
        </row>
        <row r="1157">
          <cell r="A1157">
            <v>89388</v>
          </cell>
          <cell r="B1157" t="str">
            <v>432675 - 0</v>
          </cell>
        </row>
        <row r="1158">
          <cell r="A1158">
            <v>89389</v>
          </cell>
          <cell r="B1158" t="str">
            <v>432676 - 8</v>
          </cell>
        </row>
        <row r="1159">
          <cell r="A1159">
            <v>89390</v>
          </cell>
          <cell r="B1159" t="str">
            <v>438967 - 0</v>
          </cell>
        </row>
        <row r="1160">
          <cell r="A1160">
            <v>89391</v>
          </cell>
          <cell r="B1160" t="str">
            <v>439093 - 8</v>
          </cell>
        </row>
        <row r="1161">
          <cell r="A1161">
            <v>89393</v>
          </cell>
          <cell r="B1161" t="str">
            <v>432678 - 4</v>
          </cell>
        </row>
        <row r="1162">
          <cell r="A1162">
            <v>89394</v>
          </cell>
          <cell r="B1162" t="str">
            <v>432679 - 2</v>
          </cell>
        </row>
        <row r="1163">
          <cell r="A1163">
            <v>89395</v>
          </cell>
          <cell r="B1163" t="str">
            <v>431813 - 7</v>
          </cell>
        </row>
        <row r="1164">
          <cell r="A1164">
            <v>89396</v>
          </cell>
          <cell r="B1164" t="str">
            <v>554057 - 7</v>
          </cell>
        </row>
        <row r="1165">
          <cell r="A1165">
            <v>89397</v>
          </cell>
          <cell r="B1165" t="str">
            <v>433105 - 2</v>
          </cell>
        </row>
        <row r="1166">
          <cell r="A1166">
            <v>89398</v>
          </cell>
          <cell r="B1166" t="str">
            <v>478917 - 2</v>
          </cell>
        </row>
        <row r="1167">
          <cell r="A1167">
            <v>89400</v>
          </cell>
          <cell r="B1167" t="str">
            <v>455982 - 7</v>
          </cell>
        </row>
        <row r="1168">
          <cell r="A1168">
            <v>89401</v>
          </cell>
          <cell r="B1168" t="str">
            <v>565174 - 3</v>
          </cell>
        </row>
        <row r="1169">
          <cell r="A1169">
            <v>89402</v>
          </cell>
          <cell r="B1169" t="str">
            <v>431829 - 3</v>
          </cell>
        </row>
        <row r="1170">
          <cell r="A1170">
            <v>89403</v>
          </cell>
          <cell r="B1170" t="str">
            <v>431831 - 5</v>
          </cell>
        </row>
        <row r="1171">
          <cell r="A1171">
            <v>89404</v>
          </cell>
          <cell r="B1171" t="str">
            <v>471448 - 2</v>
          </cell>
        </row>
        <row r="1172">
          <cell r="A1172">
            <v>89408</v>
          </cell>
          <cell r="B1172" t="str">
            <v>534545 - 6</v>
          </cell>
        </row>
        <row r="1173">
          <cell r="A1173">
            <v>89409</v>
          </cell>
          <cell r="B1173" t="str">
            <v>455979 - 7</v>
          </cell>
        </row>
        <row r="1174">
          <cell r="A1174">
            <v>89412</v>
          </cell>
          <cell r="B1174" t="str">
            <v>440979 - 5</v>
          </cell>
        </row>
        <row r="1175">
          <cell r="A1175">
            <v>89413</v>
          </cell>
          <cell r="B1175" t="str">
            <v>431638 - 0</v>
          </cell>
        </row>
        <row r="1176">
          <cell r="A1176">
            <v>89414</v>
          </cell>
          <cell r="B1176" t="str">
            <v>552969 - 7</v>
          </cell>
        </row>
        <row r="1177">
          <cell r="A1177">
            <v>89422</v>
          </cell>
          <cell r="B1177" t="str">
            <v>471454 - 7</v>
          </cell>
        </row>
        <row r="1178">
          <cell r="A1178">
            <v>89424</v>
          </cell>
          <cell r="B1178" t="str">
            <v>440967 - 1</v>
          </cell>
        </row>
        <row r="1179">
          <cell r="A1179">
            <v>89425</v>
          </cell>
          <cell r="B1179" t="str">
            <v>462379 - 7</v>
          </cell>
        </row>
        <row r="1180">
          <cell r="A1180">
            <v>89426</v>
          </cell>
          <cell r="B1180" t="str">
            <v>462377 - 0</v>
          </cell>
        </row>
        <row r="1181">
          <cell r="A1181">
            <v>89427</v>
          </cell>
          <cell r="B1181" t="str">
            <v>478888 - 5</v>
          </cell>
        </row>
        <row r="1182">
          <cell r="A1182">
            <v>89428</v>
          </cell>
          <cell r="B1182" t="str">
            <v>552972 - 7</v>
          </cell>
        </row>
        <row r="1183">
          <cell r="A1183">
            <v>89429</v>
          </cell>
          <cell r="B1183" t="str">
            <v>471453 - 9</v>
          </cell>
        </row>
        <row r="1184">
          <cell r="A1184">
            <v>89431</v>
          </cell>
          <cell r="B1184" t="str">
            <v>432680 - 6</v>
          </cell>
        </row>
        <row r="1185">
          <cell r="A1185">
            <v>89435</v>
          </cell>
          <cell r="B1185" t="str">
            <v>556293 - 7</v>
          </cell>
        </row>
        <row r="1186">
          <cell r="A1186">
            <v>89436</v>
          </cell>
          <cell r="B1186" t="str">
            <v>556294 - 5</v>
          </cell>
        </row>
        <row r="1187">
          <cell r="A1187">
            <v>89440</v>
          </cell>
          <cell r="B1187" t="str">
            <v>431812 - 9</v>
          </cell>
        </row>
        <row r="1188">
          <cell r="A1188">
            <v>89441</v>
          </cell>
          <cell r="B1188" t="str">
            <v>441068 - 8</v>
          </cell>
        </row>
        <row r="1189">
          <cell r="A1189">
            <v>89443</v>
          </cell>
          <cell r="B1189" t="str">
            <v>431814 - 5</v>
          </cell>
        </row>
        <row r="1190">
          <cell r="A1190">
            <v>89444</v>
          </cell>
          <cell r="B1190" t="str">
            <v>462381 - 9</v>
          </cell>
        </row>
        <row r="1191">
          <cell r="A1191">
            <v>89445</v>
          </cell>
          <cell r="B1191" t="str">
            <v>431759 - 9</v>
          </cell>
        </row>
        <row r="1192">
          <cell r="A1192">
            <v>89446</v>
          </cell>
          <cell r="B1192" t="str">
            <v>440080 - 1</v>
          </cell>
        </row>
        <row r="1193">
          <cell r="A1193">
            <v>89447</v>
          </cell>
          <cell r="B1193" t="str">
            <v>438968 - 9</v>
          </cell>
        </row>
        <row r="1194">
          <cell r="A1194">
            <v>89448</v>
          </cell>
          <cell r="B1194" t="str">
            <v>431832 - 3</v>
          </cell>
        </row>
        <row r="1195">
          <cell r="A1195">
            <v>89449</v>
          </cell>
          <cell r="B1195" t="str">
            <v>431833 - 1</v>
          </cell>
        </row>
        <row r="1196">
          <cell r="A1196">
            <v>89450</v>
          </cell>
          <cell r="B1196" t="str">
            <v>431834 - 0</v>
          </cell>
        </row>
        <row r="1197">
          <cell r="A1197">
            <v>89451</v>
          </cell>
          <cell r="B1197" t="str">
            <v>431835 - 8</v>
          </cell>
        </row>
        <row r="1198">
          <cell r="A1198">
            <v>89452</v>
          </cell>
          <cell r="B1198" t="str">
            <v>431836 - 6</v>
          </cell>
        </row>
        <row r="1199">
          <cell r="A1199">
            <v>89453</v>
          </cell>
          <cell r="B1199" t="str">
            <v>459133 - 0</v>
          </cell>
        </row>
        <row r="1200">
          <cell r="A1200">
            <v>89454</v>
          </cell>
          <cell r="B1200" t="str">
            <v>438969 - 7</v>
          </cell>
        </row>
        <row r="1201">
          <cell r="A1201">
            <v>89455</v>
          </cell>
          <cell r="B1201" t="str">
            <v>525066 - 8</v>
          </cell>
        </row>
        <row r="1202">
          <cell r="A1202">
            <v>89457</v>
          </cell>
          <cell r="B1202" t="str">
            <v>459134 - 8</v>
          </cell>
        </row>
        <row r="1203">
          <cell r="A1203">
            <v>89480</v>
          </cell>
          <cell r="B1203" t="str">
            <v>484990 - 6</v>
          </cell>
        </row>
        <row r="1204">
          <cell r="A1204">
            <v>89481</v>
          </cell>
          <cell r="B1204" t="str">
            <v>440980 - 9</v>
          </cell>
        </row>
        <row r="1205">
          <cell r="A1205">
            <v>89482</v>
          </cell>
          <cell r="B1205" t="str">
            <v>439094 - 6</v>
          </cell>
        </row>
        <row r="1206">
          <cell r="A1206">
            <v>89485</v>
          </cell>
          <cell r="B1206" t="str">
            <v>497974 - 5</v>
          </cell>
        </row>
        <row r="1207">
          <cell r="A1207">
            <v>89486</v>
          </cell>
          <cell r="B1207" t="str">
            <v>564874 - 2</v>
          </cell>
        </row>
        <row r="1208">
          <cell r="A1208">
            <v>89491</v>
          </cell>
          <cell r="B1208" t="str">
            <v>456015 - 9</v>
          </cell>
        </row>
        <row r="1209">
          <cell r="A1209">
            <v>89492</v>
          </cell>
          <cell r="B1209" t="str">
            <v>438970 - 0</v>
          </cell>
        </row>
        <row r="1210">
          <cell r="A1210">
            <v>89493</v>
          </cell>
          <cell r="B1210" t="str">
            <v>457081 - 2</v>
          </cell>
        </row>
        <row r="1211">
          <cell r="A1211">
            <v>89495</v>
          </cell>
          <cell r="B1211" t="str">
            <v>430962 - 6</v>
          </cell>
        </row>
        <row r="1212">
          <cell r="A1212">
            <v>89497</v>
          </cell>
          <cell r="B1212" t="str">
            <v>431639 - 8</v>
          </cell>
        </row>
        <row r="1213">
          <cell r="A1213">
            <v>89498</v>
          </cell>
          <cell r="B1213" t="str">
            <v>442285 - 6</v>
          </cell>
        </row>
        <row r="1214">
          <cell r="A1214">
            <v>89499</v>
          </cell>
          <cell r="B1214" t="str">
            <v>438971 - 9</v>
          </cell>
        </row>
        <row r="1215">
          <cell r="A1215">
            <v>89500</v>
          </cell>
          <cell r="B1215" t="str">
            <v>485094 - 7</v>
          </cell>
        </row>
        <row r="1216">
          <cell r="A1216">
            <v>89501</v>
          </cell>
          <cell r="B1216" t="str">
            <v>431640 - 1</v>
          </cell>
        </row>
        <row r="1217">
          <cell r="A1217">
            <v>89502</v>
          </cell>
          <cell r="B1217" t="str">
            <v>457082 - 0</v>
          </cell>
        </row>
        <row r="1218">
          <cell r="A1218">
            <v>89503</v>
          </cell>
          <cell r="B1218" t="str">
            <v>477284 - 9</v>
          </cell>
        </row>
        <row r="1219">
          <cell r="A1219">
            <v>89504</v>
          </cell>
          <cell r="B1219" t="str">
            <v>581411 - 1</v>
          </cell>
        </row>
        <row r="1220">
          <cell r="A1220">
            <v>89505</v>
          </cell>
          <cell r="B1220" t="str">
            <v>457079 - 0</v>
          </cell>
        </row>
        <row r="1221">
          <cell r="A1221">
            <v>89506</v>
          </cell>
          <cell r="B1221" t="str">
            <v>455723 - 9</v>
          </cell>
        </row>
        <row r="1222">
          <cell r="A1222">
            <v>89507</v>
          </cell>
          <cell r="B1222" t="str">
            <v>478866 - 4</v>
          </cell>
        </row>
        <row r="1223">
          <cell r="A1223">
            <v>89508</v>
          </cell>
          <cell r="B1223" t="str">
            <v>507884 - 9</v>
          </cell>
        </row>
        <row r="1224">
          <cell r="A1224">
            <v>89509</v>
          </cell>
          <cell r="B1224" t="str">
            <v>442101 - 9</v>
          </cell>
        </row>
        <row r="1225">
          <cell r="A1225">
            <v>89511</v>
          </cell>
          <cell r="B1225" t="str">
            <v>455722 - 0</v>
          </cell>
        </row>
        <row r="1226">
          <cell r="A1226">
            <v>89512</v>
          </cell>
          <cell r="B1226" t="str">
            <v>455720 - 4</v>
          </cell>
        </row>
        <row r="1227">
          <cell r="A1227">
            <v>89513</v>
          </cell>
          <cell r="B1227" t="str">
            <v>431641 - 0</v>
          </cell>
        </row>
        <row r="1228">
          <cell r="A1228">
            <v>89515</v>
          </cell>
          <cell r="B1228" t="str">
            <v>478759 - 5</v>
          </cell>
        </row>
        <row r="1229">
          <cell r="A1229">
            <v>89517</v>
          </cell>
          <cell r="B1229" t="str">
            <v>478867 - 2</v>
          </cell>
        </row>
        <row r="1230">
          <cell r="A1230">
            <v>89518</v>
          </cell>
          <cell r="B1230" t="str">
            <v>477470 - 1</v>
          </cell>
        </row>
        <row r="1231">
          <cell r="A1231">
            <v>89520</v>
          </cell>
          <cell r="B1231" t="str">
            <v>442108 - 6</v>
          </cell>
        </row>
        <row r="1232">
          <cell r="A1232">
            <v>89521</v>
          </cell>
          <cell r="B1232" t="str">
            <v>478870 - 2</v>
          </cell>
        </row>
        <row r="1233">
          <cell r="A1233">
            <v>89522</v>
          </cell>
          <cell r="B1233" t="str">
            <v>535658 - 0</v>
          </cell>
        </row>
        <row r="1234">
          <cell r="A1234">
            <v>89524</v>
          </cell>
          <cell r="B1234" t="str">
            <v>535659 - 8</v>
          </cell>
        </row>
        <row r="1235">
          <cell r="A1235">
            <v>89528</v>
          </cell>
          <cell r="B1235" t="str">
            <v>441905 - 7</v>
          </cell>
        </row>
        <row r="1236">
          <cell r="A1236">
            <v>89529</v>
          </cell>
          <cell r="B1236" t="str">
            <v>472394 - 5</v>
          </cell>
        </row>
        <row r="1237">
          <cell r="A1237">
            <v>89531</v>
          </cell>
          <cell r="B1237" t="str">
            <v>498932 - 5</v>
          </cell>
        </row>
        <row r="1238">
          <cell r="A1238">
            <v>89532</v>
          </cell>
          <cell r="B1238" t="str">
            <v>457056 - 1</v>
          </cell>
        </row>
        <row r="1239">
          <cell r="A1239">
            <v>89534</v>
          </cell>
          <cell r="B1239" t="str">
            <v>440981 - 7</v>
          </cell>
        </row>
        <row r="1240">
          <cell r="A1240">
            <v>89541</v>
          </cell>
          <cell r="B1240" t="str">
            <v>440982 - 5</v>
          </cell>
        </row>
        <row r="1241">
          <cell r="A1241">
            <v>89545</v>
          </cell>
          <cell r="B1241" t="str">
            <v>442105 - 1</v>
          </cell>
        </row>
        <row r="1242">
          <cell r="A1242">
            <v>89546</v>
          </cell>
          <cell r="B1242" t="str">
            <v>462955 - 8</v>
          </cell>
        </row>
        <row r="1243">
          <cell r="A1243">
            <v>89547</v>
          </cell>
          <cell r="B1243" t="str">
            <v>462968 - 0</v>
          </cell>
        </row>
        <row r="1244">
          <cell r="A1244">
            <v>89549</v>
          </cell>
          <cell r="B1244" t="str">
            <v>462965 - 5</v>
          </cell>
        </row>
        <row r="1245">
          <cell r="A1245">
            <v>89550</v>
          </cell>
          <cell r="B1245" t="str">
            <v>457615 - 2</v>
          </cell>
        </row>
        <row r="1246">
          <cell r="A1246">
            <v>89552</v>
          </cell>
          <cell r="B1246" t="str">
            <v>440983 - 3</v>
          </cell>
        </row>
        <row r="1247">
          <cell r="A1247">
            <v>89553</v>
          </cell>
          <cell r="B1247" t="str">
            <v>438972 - 7</v>
          </cell>
        </row>
        <row r="1248">
          <cell r="A1248">
            <v>89556</v>
          </cell>
          <cell r="B1248" t="str">
            <v>534293 - 7</v>
          </cell>
        </row>
        <row r="1249">
          <cell r="A1249">
            <v>89557</v>
          </cell>
          <cell r="B1249" t="str">
            <v>470040 - 6</v>
          </cell>
        </row>
        <row r="1250">
          <cell r="A1250">
            <v>89558</v>
          </cell>
          <cell r="B1250" t="str">
            <v>440984 - 1</v>
          </cell>
        </row>
        <row r="1251">
          <cell r="A1251">
            <v>89562</v>
          </cell>
          <cell r="B1251" t="str">
            <v>462372 - 0</v>
          </cell>
        </row>
        <row r="1252">
          <cell r="A1252">
            <v>89563</v>
          </cell>
          <cell r="B1252" t="str">
            <v>555877 - 8</v>
          </cell>
        </row>
        <row r="1253">
          <cell r="A1253">
            <v>89564</v>
          </cell>
          <cell r="B1253" t="str">
            <v>478889 - 3</v>
          </cell>
        </row>
        <row r="1254">
          <cell r="A1254">
            <v>89565</v>
          </cell>
          <cell r="B1254" t="str">
            <v>462967 - 1</v>
          </cell>
        </row>
        <row r="1255">
          <cell r="A1255">
            <v>89567</v>
          </cell>
          <cell r="B1255" t="str">
            <v>535661 - 0</v>
          </cell>
        </row>
        <row r="1256">
          <cell r="A1256">
            <v>89569</v>
          </cell>
          <cell r="B1256" t="str">
            <v>525065 - 0</v>
          </cell>
        </row>
        <row r="1257">
          <cell r="A1257">
            <v>89570</v>
          </cell>
          <cell r="B1257" t="str">
            <v>556295 - 3</v>
          </cell>
        </row>
        <row r="1258">
          <cell r="A1258">
            <v>89571</v>
          </cell>
          <cell r="B1258" t="str">
            <v>521168 - 9</v>
          </cell>
        </row>
        <row r="1259">
          <cell r="A1259">
            <v>89572</v>
          </cell>
          <cell r="B1259" t="str">
            <v>438974 - 3</v>
          </cell>
        </row>
        <row r="1260">
          <cell r="A1260">
            <v>89573</v>
          </cell>
          <cell r="B1260" t="str">
            <v>513947 - 3</v>
          </cell>
        </row>
        <row r="1261">
          <cell r="A1261">
            <v>89574</v>
          </cell>
          <cell r="B1261" t="str">
            <v>470041 - 4</v>
          </cell>
        </row>
        <row r="1262">
          <cell r="A1262">
            <v>89575</v>
          </cell>
          <cell r="B1262" t="str">
            <v>481368 - 5</v>
          </cell>
        </row>
        <row r="1263">
          <cell r="A1263">
            <v>89576</v>
          </cell>
          <cell r="B1263" t="str">
            <v>502203 - 7</v>
          </cell>
        </row>
        <row r="1264">
          <cell r="A1264">
            <v>89577</v>
          </cell>
          <cell r="B1264" t="str">
            <v>462380 - 0</v>
          </cell>
        </row>
        <row r="1265">
          <cell r="A1265">
            <v>89578</v>
          </cell>
          <cell r="B1265" t="str">
            <v>442057 - 8</v>
          </cell>
        </row>
        <row r="1266">
          <cell r="A1266">
            <v>89579</v>
          </cell>
          <cell r="B1266" t="str">
            <v>477469 - 8</v>
          </cell>
        </row>
        <row r="1267">
          <cell r="A1267">
            <v>89580</v>
          </cell>
          <cell r="B1267" t="str">
            <v>455721 - 2</v>
          </cell>
        </row>
        <row r="1268">
          <cell r="A1268">
            <v>89581</v>
          </cell>
          <cell r="B1268" t="str">
            <v>516125 - 8</v>
          </cell>
        </row>
        <row r="1269">
          <cell r="A1269">
            <v>89582</v>
          </cell>
          <cell r="B1269" t="str">
            <v>516126 - 6</v>
          </cell>
        </row>
        <row r="1270">
          <cell r="A1270">
            <v>89584</v>
          </cell>
          <cell r="B1270" t="str">
            <v>442063 - 2</v>
          </cell>
        </row>
        <row r="1271">
          <cell r="A1271">
            <v>89585</v>
          </cell>
          <cell r="B1271" t="str">
            <v>442068 - 3</v>
          </cell>
        </row>
        <row r="1272">
          <cell r="A1272">
            <v>89590</v>
          </cell>
          <cell r="B1272" t="str">
            <v>459013 - 9</v>
          </cell>
        </row>
        <row r="1273">
          <cell r="A1273">
            <v>89591</v>
          </cell>
          <cell r="B1273" t="str">
            <v>566142 - 0</v>
          </cell>
        </row>
        <row r="1274">
          <cell r="A1274">
            <v>89595</v>
          </cell>
          <cell r="B1274" t="str">
            <v>478886 - 9</v>
          </cell>
        </row>
        <row r="1275">
          <cell r="A1275">
            <v>89596</v>
          </cell>
          <cell r="B1275" t="str">
            <v>440985 - 0</v>
          </cell>
        </row>
        <row r="1276">
          <cell r="A1276">
            <v>89597</v>
          </cell>
          <cell r="B1276" t="str">
            <v>556301 - 1</v>
          </cell>
        </row>
        <row r="1277">
          <cell r="A1277">
            <v>89598</v>
          </cell>
          <cell r="B1277" t="str">
            <v>489527 - 4</v>
          </cell>
        </row>
        <row r="1278">
          <cell r="A1278">
            <v>89605</v>
          </cell>
          <cell r="B1278" t="str">
            <v>431663 - 0</v>
          </cell>
        </row>
        <row r="1279">
          <cell r="A1279">
            <v>89609</v>
          </cell>
          <cell r="B1279" t="str">
            <v>554965 - 5</v>
          </cell>
        </row>
        <row r="1280">
          <cell r="A1280">
            <v>89610</v>
          </cell>
          <cell r="B1280" t="str">
            <v>556299 - 6</v>
          </cell>
        </row>
        <row r="1281">
          <cell r="A1281">
            <v>89613</v>
          </cell>
          <cell r="B1281" t="str">
            <v>478887 - 7</v>
          </cell>
        </row>
        <row r="1282">
          <cell r="A1282">
            <v>89615</v>
          </cell>
          <cell r="B1282" t="str">
            <v>478124 - 4</v>
          </cell>
        </row>
        <row r="1283">
          <cell r="A1283">
            <v>89616</v>
          </cell>
          <cell r="B1283" t="str">
            <v>457608 - 0</v>
          </cell>
        </row>
        <row r="1284">
          <cell r="A1284">
            <v>89617</v>
          </cell>
          <cell r="B1284" t="str">
            <v>440986 - 8</v>
          </cell>
        </row>
        <row r="1285">
          <cell r="A1285">
            <v>89620</v>
          </cell>
          <cell r="B1285" t="str">
            <v>438975 - 1</v>
          </cell>
        </row>
        <row r="1286">
          <cell r="A1286">
            <v>89622</v>
          </cell>
          <cell r="B1286" t="str">
            <v>457055 - 3</v>
          </cell>
        </row>
        <row r="1287">
          <cell r="A1287">
            <v>89623</v>
          </cell>
          <cell r="B1287" t="str">
            <v>438976 - 0</v>
          </cell>
        </row>
        <row r="1288">
          <cell r="A1288">
            <v>89624</v>
          </cell>
          <cell r="B1288" t="str">
            <v>455984 - 3</v>
          </cell>
        </row>
        <row r="1289">
          <cell r="A1289">
            <v>89625</v>
          </cell>
          <cell r="B1289" t="str">
            <v>455987 - 8</v>
          </cell>
        </row>
        <row r="1290">
          <cell r="A1290">
            <v>89626</v>
          </cell>
          <cell r="B1290" t="str">
            <v>431762 - 9</v>
          </cell>
        </row>
        <row r="1291">
          <cell r="A1291">
            <v>89627</v>
          </cell>
          <cell r="B1291" t="str">
            <v>431760 - 2</v>
          </cell>
        </row>
        <row r="1292">
          <cell r="A1292">
            <v>89628</v>
          </cell>
          <cell r="B1292" t="str">
            <v>431815 - 3</v>
          </cell>
        </row>
        <row r="1293">
          <cell r="A1293">
            <v>89629</v>
          </cell>
          <cell r="B1293" t="str">
            <v>457080 - 4</v>
          </cell>
        </row>
        <row r="1294">
          <cell r="A1294">
            <v>89630</v>
          </cell>
          <cell r="B1294" t="str">
            <v>431765 - 3</v>
          </cell>
        </row>
        <row r="1295">
          <cell r="A1295">
            <v>89631</v>
          </cell>
          <cell r="B1295" t="str">
            <v>431816 - 1</v>
          </cell>
        </row>
        <row r="1296">
          <cell r="A1296">
            <v>89632</v>
          </cell>
          <cell r="B1296" t="str">
            <v>478874 - 5</v>
          </cell>
        </row>
        <row r="1297">
          <cell r="A1297">
            <v>89635</v>
          </cell>
          <cell r="B1297" t="str">
            <v>535505 - 2</v>
          </cell>
        </row>
        <row r="1298">
          <cell r="A1298">
            <v>89636</v>
          </cell>
          <cell r="B1298" t="str">
            <v>535507 - 9</v>
          </cell>
        </row>
        <row r="1299">
          <cell r="A1299">
            <v>89669</v>
          </cell>
          <cell r="B1299" t="str">
            <v>442071 - 3</v>
          </cell>
        </row>
        <row r="1300">
          <cell r="A1300">
            <v>89671</v>
          </cell>
          <cell r="B1300" t="str">
            <v>508845 - 3</v>
          </cell>
        </row>
        <row r="1301">
          <cell r="A1301">
            <v>89673</v>
          </cell>
          <cell r="B1301" t="str">
            <v>552982 - 4</v>
          </cell>
        </row>
        <row r="1302">
          <cell r="A1302">
            <v>89675</v>
          </cell>
          <cell r="B1302" t="str">
            <v>556304 - 6</v>
          </cell>
        </row>
        <row r="1303">
          <cell r="A1303">
            <v>89677</v>
          </cell>
          <cell r="B1303" t="str">
            <v>479420 - 6</v>
          </cell>
        </row>
        <row r="1304">
          <cell r="A1304">
            <v>89679</v>
          </cell>
          <cell r="B1304" t="str">
            <v>556303 - 8</v>
          </cell>
        </row>
        <row r="1305">
          <cell r="A1305">
            <v>89690</v>
          </cell>
          <cell r="B1305" t="str">
            <v>566145 - 5</v>
          </cell>
        </row>
        <row r="1306">
          <cell r="A1306">
            <v>89692</v>
          </cell>
          <cell r="B1306" t="str">
            <v>470691 - 9</v>
          </cell>
        </row>
        <row r="1307">
          <cell r="A1307">
            <v>89693</v>
          </cell>
          <cell r="B1307" t="str">
            <v>498931 - 7</v>
          </cell>
        </row>
        <row r="1308">
          <cell r="A1308">
            <v>89695</v>
          </cell>
          <cell r="B1308" t="str">
            <v>535663 - 6</v>
          </cell>
        </row>
        <row r="1309">
          <cell r="A1309">
            <v>89698</v>
          </cell>
          <cell r="B1309" t="str">
            <v>479421 - 4</v>
          </cell>
        </row>
        <row r="1310">
          <cell r="A1310">
            <v>89701</v>
          </cell>
          <cell r="B1310" t="str">
            <v>470675 - 7</v>
          </cell>
        </row>
        <row r="1311">
          <cell r="A1311">
            <v>89707</v>
          </cell>
          <cell r="B1311" t="str">
            <v>431225 - 2</v>
          </cell>
        </row>
        <row r="1312">
          <cell r="A1312">
            <v>89708</v>
          </cell>
          <cell r="B1312" t="str">
            <v>456483 - 9</v>
          </cell>
        </row>
        <row r="1313">
          <cell r="A1313">
            <v>89709</v>
          </cell>
          <cell r="B1313" t="str">
            <v>439096 - 2</v>
          </cell>
        </row>
        <row r="1314">
          <cell r="A1314">
            <v>89710</v>
          </cell>
          <cell r="B1314" t="str">
            <v>441074 - 2</v>
          </cell>
        </row>
        <row r="1315">
          <cell r="A1315">
            <v>89711</v>
          </cell>
          <cell r="B1315" t="str">
            <v>518826 - 1</v>
          </cell>
        </row>
        <row r="1316">
          <cell r="A1316">
            <v>89712</v>
          </cell>
          <cell r="B1316" t="str">
            <v>431827 - 7</v>
          </cell>
        </row>
        <row r="1317">
          <cell r="A1317">
            <v>89713</v>
          </cell>
          <cell r="B1317" t="str">
            <v>431828 - 5</v>
          </cell>
        </row>
        <row r="1318">
          <cell r="A1318">
            <v>89714</v>
          </cell>
          <cell r="B1318" t="str">
            <v>431824 - 2</v>
          </cell>
        </row>
        <row r="1319">
          <cell r="A1319">
            <v>89716</v>
          </cell>
          <cell r="B1319" t="str">
            <v>535508 - 7</v>
          </cell>
        </row>
        <row r="1320">
          <cell r="A1320">
            <v>89724</v>
          </cell>
          <cell r="B1320" t="str">
            <v>431929 - 0</v>
          </cell>
        </row>
        <row r="1321">
          <cell r="A1321">
            <v>89726</v>
          </cell>
          <cell r="B1321" t="str">
            <v>431427 - 1</v>
          </cell>
        </row>
        <row r="1322">
          <cell r="A1322">
            <v>89728</v>
          </cell>
          <cell r="B1322" t="str">
            <v>442303 - 8</v>
          </cell>
        </row>
        <row r="1323">
          <cell r="A1323">
            <v>89730</v>
          </cell>
          <cell r="B1323" t="str">
            <v>441079 - 3</v>
          </cell>
        </row>
        <row r="1324">
          <cell r="A1324">
            <v>89731</v>
          </cell>
          <cell r="B1324" t="str">
            <v>431634 - 7</v>
          </cell>
        </row>
        <row r="1325">
          <cell r="A1325">
            <v>89732</v>
          </cell>
          <cell r="B1325" t="str">
            <v>431428 - 0</v>
          </cell>
        </row>
        <row r="1326">
          <cell r="A1326">
            <v>89733</v>
          </cell>
          <cell r="B1326" t="str">
            <v>522452 - 7</v>
          </cell>
        </row>
        <row r="1327">
          <cell r="A1327">
            <v>89735</v>
          </cell>
          <cell r="B1327" t="str">
            <v>529668 - 4</v>
          </cell>
        </row>
        <row r="1328">
          <cell r="A1328">
            <v>89737</v>
          </cell>
          <cell r="B1328" t="str">
            <v>431635 - 5</v>
          </cell>
        </row>
        <row r="1329">
          <cell r="A1329">
            <v>89739</v>
          </cell>
          <cell r="B1329" t="str">
            <v>456009 - 4</v>
          </cell>
        </row>
        <row r="1330">
          <cell r="A1330">
            <v>89742</v>
          </cell>
          <cell r="B1330" t="str">
            <v>556306 - 2</v>
          </cell>
        </row>
        <row r="1331">
          <cell r="A1331">
            <v>89744</v>
          </cell>
          <cell r="B1331" t="str">
            <v>431633 - 9</v>
          </cell>
        </row>
        <row r="1332">
          <cell r="A1332">
            <v>89746</v>
          </cell>
          <cell r="B1332" t="str">
            <v>431426 - 3</v>
          </cell>
        </row>
        <row r="1333">
          <cell r="A1333">
            <v>89748</v>
          </cell>
          <cell r="B1333" t="str">
            <v>554056 - 9</v>
          </cell>
        </row>
        <row r="1334">
          <cell r="A1334">
            <v>89750</v>
          </cell>
          <cell r="B1334" t="str">
            <v>468305 - 6</v>
          </cell>
        </row>
        <row r="1335">
          <cell r="A1335">
            <v>89752</v>
          </cell>
          <cell r="B1335" t="str">
            <v>432682 - 2</v>
          </cell>
        </row>
        <row r="1336">
          <cell r="A1336">
            <v>89752</v>
          </cell>
          <cell r="B1336" t="str">
            <v>518825 - 3</v>
          </cell>
        </row>
        <row r="1337">
          <cell r="A1337">
            <v>89753</v>
          </cell>
          <cell r="B1337" t="str">
            <v>441073 - 4</v>
          </cell>
        </row>
        <row r="1338">
          <cell r="A1338">
            <v>89754</v>
          </cell>
          <cell r="B1338" t="str">
            <v>462393 - 2</v>
          </cell>
        </row>
        <row r="1339">
          <cell r="A1339">
            <v>89774</v>
          </cell>
          <cell r="B1339" t="str">
            <v>441301 - 6</v>
          </cell>
        </row>
        <row r="1340">
          <cell r="A1340">
            <v>89778</v>
          </cell>
          <cell r="B1340" t="str">
            <v>432683 - 0</v>
          </cell>
        </row>
        <row r="1341">
          <cell r="A1341">
            <v>89779</v>
          </cell>
          <cell r="B1341" t="str">
            <v>432684 - 9</v>
          </cell>
        </row>
        <row r="1342">
          <cell r="A1342">
            <v>89782</v>
          </cell>
          <cell r="B1342" t="str">
            <v>432685 - 7</v>
          </cell>
        </row>
        <row r="1343">
          <cell r="A1343">
            <v>89783</v>
          </cell>
          <cell r="B1343" t="str">
            <v>431644 - 4</v>
          </cell>
        </row>
        <row r="1344">
          <cell r="A1344">
            <v>89784</v>
          </cell>
          <cell r="B1344" t="str">
            <v>431810 - 2</v>
          </cell>
        </row>
        <row r="1345">
          <cell r="A1345">
            <v>89785</v>
          </cell>
          <cell r="B1345" t="str">
            <v>431646 - 0</v>
          </cell>
        </row>
        <row r="1346">
          <cell r="A1346">
            <v>89786</v>
          </cell>
          <cell r="B1346" t="str">
            <v>431811 - 0</v>
          </cell>
        </row>
        <row r="1347">
          <cell r="A1347">
            <v>89795</v>
          </cell>
          <cell r="B1347" t="str">
            <v>456012 - 4</v>
          </cell>
        </row>
        <row r="1348">
          <cell r="A1348">
            <v>89796</v>
          </cell>
          <cell r="B1348" t="str">
            <v>431808 - 0</v>
          </cell>
        </row>
        <row r="1349">
          <cell r="A1349">
            <v>89797</v>
          </cell>
          <cell r="B1349" t="str">
            <v>431642 - 8</v>
          </cell>
        </row>
        <row r="1350">
          <cell r="A1350">
            <v>89798</v>
          </cell>
          <cell r="B1350" t="str">
            <v>432374 - 2</v>
          </cell>
        </row>
        <row r="1351">
          <cell r="A1351">
            <v>89799</v>
          </cell>
          <cell r="B1351" t="str">
            <v>440987 - 6</v>
          </cell>
        </row>
        <row r="1352">
          <cell r="A1352">
            <v>89800</v>
          </cell>
          <cell r="B1352" t="str">
            <v>440081 - 0</v>
          </cell>
        </row>
        <row r="1353">
          <cell r="A1353">
            <v>89801</v>
          </cell>
          <cell r="B1353" t="str">
            <v>442307 - 0</v>
          </cell>
        </row>
        <row r="1354">
          <cell r="A1354">
            <v>89802</v>
          </cell>
          <cell r="B1354" t="str">
            <v>442318 - 6</v>
          </cell>
        </row>
        <row r="1355">
          <cell r="A1355">
            <v>89803</v>
          </cell>
          <cell r="B1355" t="str">
            <v>556305 - 4</v>
          </cell>
        </row>
        <row r="1356">
          <cell r="A1356">
            <v>89805</v>
          </cell>
          <cell r="B1356" t="str">
            <v>442310 - 0</v>
          </cell>
        </row>
        <row r="1357">
          <cell r="A1357">
            <v>89806</v>
          </cell>
          <cell r="B1357" t="str">
            <v>442321 - 6</v>
          </cell>
        </row>
        <row r="1358">
          <cell r="A1358">
            <v>89809</v>
          </cell>
          <cell r="B1358" t="str">
            <v>442312 - 7</v>
          </cell>
        </row>
        <row r="1359">
          <cell r="A1359">
            <v>89810</v>
          </cell>
          <cell r="B1359" t="str">
            <v>442324 - 0</v>
          </cell>
        </row>
        <row r="1360">
          <cell r="A1360">
            <v>89811</v>
          </cell>
          <cell r="B1360" t="str">
            <v>552976 - 0</v>
          </cell>
        </row>
        <row r="1361">
          <cell r="A1361">
            <v>89812</v>
          </cell>
          <cell r="B1361" t="str">
            <v>513945 - 7</v>
          </cell>
        </row>
        <row r="1362">
          <cell r="A1362">
            <v>89813</v>
          </cell>
          <cell r="B1362" t="str">
            <v>442344 - 5</v>
          </cell>
        </row>
        <row r="1363">
          <cell r="A1363">
            <v>89817</v>
          </cell>
          <cell r="B1363" t="str">
            <v>442348 - 8</v>
          </cell>
        </row>
        <row r="1364">
          <cell r="A1364">
            <v>89819</v>
          </cell>
          <cell r="B1364" t="str">
            <v>567104 - 3</v>
          </cell>
        </row>
        <row r="1365">
          <cell r="A1365">
            <v>89821</v>
          </cell>
          <cell r="B1365" t="str">
            <v>442350 - 0</v>
          </cell>
        </row>
        <row r="1366">
          <cell r="A1366">
            <v>89825</v>
          </cell>
          <cell r="B1366" t="str">
            <v>442156 - 6</v>
          </cell>
        </row>
        <row r="1367">
          <cell r="A1367">
            <v>89827</v>
          </cell>
          <cell r="B1367" t="str">
            <v>442149 - 3</v>
          </cell>
        </row>
        <row r="1368">
          <cell r="A1368">
            <v>89829</v>
          </cell>
          <cell r="B1368" t="str">
            <v>442158 - 2</v>
          </cell>
        </row>
        <row r="1369">
          <cell r="A1369">
            <v>89830</v>
          </cell>
          <cell r="B1369" t="str">
            <v>442326 - 7</v>
          </cell>
        </row>
        <row r="1370">
          <cell r="A1370">
            <v>89833</v>
          </cell>
          <cell r="B1370" t="str">
            <v>486587 - 1</v>
          </cell>
        </row>
        <row r="1371">
          <cell r="A1371">
            <v>89834</v>
          </cell>
          <cell r="B1371" t="str">
            <v>442150 - 7</v>
          </cell>
        </row>
        <row r="1372">
          <cell r="A1372">
            <v>89848</v>
          </cell>
          <cell r="B1372" t="str">
            <v>499216 - 4</v>
          </cell>
        </row>
        <row r="1373">
          <cell r="A1373">
            <v>89849</v>
          </cell>
          <cell r="B1373" t="str">
            <v>455718 - 2</v>
          </cell>
        </row>
        <row r="1374">
          <cell r="A1374">
            <v>89850</v>
          </cell>
          <cell r="B1374" t="str">
            <v>471456 - 3</v>
          </cell>
        </row>
        <row r="1375">
          <cell r="A1375">
            <v>89851</v>
          </cell>
          <cell r="B1375" t="str">
            <v>471457 - 1</v>
          </cell>
        </row>
        <row r="1376">
          <cell r="A1376">
            <v>89854</v>
          </cell>
          <cell r="B1376" t="str">
            <v>470695 - 1</v>
          </cell>
        </row>
        <row r="1377">
          <cell r="A1377">
            <v>89855</v>
          </cell>
          <cell r="B1377" t="str">
            <v>462489 - 0</v>
          </cell>
        </row>
        <row r="1378">
          <cell r="A1378">
            <v>89859</v>
          </cell>
          <cell r="B1378" t="str">
            <v>534294 - 5</v>
          </cell>
        </row>
        <row r="1379">
          <cell r="A1379">
            <v>89863</v>
          </cell>
          <cell r="B1379" t="str">
            <v>482864 - 0</v>
          </cell>
        </row>
        <row r="1380">
          <cell r="A1380">
            <v>89866</v>
          </cell>
          <cell r="B1380" t="str">
            <v>441882 - 4</v>
          </cell>
        </row>
        <row r="1381">
          <cell r="A1381">
            <v>89867</v>
          </cell>
          <cell r="B1381" t="str">
            <v>472391 - 0</v>
          </cell>
        </row>
        <row r="1382">
          <cell r="A1382">
            <v>89868</v>
          </cell>
          <cell r="B1382" t="str">
            <v>473940 - 0</v>
          </cell>
        </row>
        <row r="1383">
          <cell r="A1383">
            <v>89876</v>
          </cell>
          <cell r="B1383" t="str">
            <v>524390 - 4</v>
          </cell>
        </row>
        <row r="1384">
          <cell r="A1384">
            <v>89877</v>
          </cell>
          <cell r="B1384" t="str">
            <v>556554 - 5</v>
          </cell>
        </row>
        <row r="1385">
          <cell r="A1385">
            <v>89885</v>
          </cell>
          <cell r="B1385" t="str">
            <v>495629 - 0</v>
          </cell>
        </row>
        <row r="1386">
          <cell r="A1386">
            <v>89886</v>
          </cell>
          <cell r="B1386" t="str">
            <v>495631 - 1</v>
          </cell>
        </row>
        <row r="1387">
          <cell r="A1387">
            <v>89889</v>
          </cell>
          <cell r="B1387" t="str">
            <v>460924 - 7</v>
          </cell>
        </row>
        <row r="1388">
          <cell r="A1388">
            <v>89892</v>
          </cell>
          <cell r="B1388" t="str">
            <v>459501 - 7</v>
          </cell>
        </row>
        <row r="1389">
          <cell r="A1389">
            <v>89893</v>
          </cell>
          <cell r="B1389" t="str">
            <v>489279 - 8</v>
          </cell>
        </row>
        <row r="1390">
          <cell r="A1390">
            <v>89895</v>
          </cell>
          <cell r="B1390" t="str">
            <v>495632 - 0</v>
          </cell>
        </row>
        <row r="1391">
          <cell r="A1391">
            <v>89957</v>
          </cell>
          <cell r="B1391" t="str">
            <v>432024 - 7</v>
          </cell>
        </row>
        <row r="1392">
          <cell r="A1392">
            <v>89959</v>
          </cell>
          <cell r="B1392" t="str">
            <v>535504 - 4</v>
          </cell>
        </row>
        <row r="1393">
          <cell r="A1393">
            <v>89970</v>
          </cell>
          <cell r="B1393" t="str">
            <v>464475 - 1</v>
          </cell>
        </row>
        <row r="1394">
          <cell r="A1394">
            <v>89971</v>
          </cell>
          <cell r="B1394" t="str">
            <v>438978 - 6</v>
          </cell>
        </row>
        <row r="1395">
          <cell r="A1395">
            <v>89972</v>
          </cell>
          <cell r="B1395" t="str">
            <v>457792 - 2</v>
          </cell>
        </row>
        <row r="1396">
          <cell r="A1396">
            <v>89977</v>
          </cell>
          <cell r="B1396" t="str">
            <v>444872 - 3</v>
          </cell>
        </row>
        <row r="1397">
          <cell r="A1397">
            <v>89978</v>
          </cell>
          <cell r="B1397" t="str">
            <v>497455 - 7</v>
          </cell>
        </row>
        <row r="1398">
          <cell r="A1398">
            <v>89980</v>
          </cell>
          <cell r="B1398" t="str">
            <v>535664 - 4</v>
          </cell>
        </row>
        <row r="1399">
          <cell r="A1399">
            <v>89984</v>
          </cell>
          <cell r="B1399" t="str">
            <v>440086 - 0</v>
          </cell>
        </row>
        <row r="1400">
          <cell r="A1400">
            <v>89985</v>
          </cell>
          <cell r="B1400" t="str">
            <v>456974 - 1</v>
          </cell>
        </row>
        <row r="1401">
          <cell r="A1401">
            <v>89986</v>
          </cell>
          <cell r="B1401" t="str">
            <v>440971 - 0</v>
          </cell>
        </row>
        <row r="1402">
          <cell r="A1402">
            <v>89987</v>
          </cell>
          <cell r="B1402" t="str">
            <v>438979 - 4</v>
          </cell>
        </row>
        <row r="1403">
          <cell r="A1403">
            <v>89993</v>
          </cell>
          <cell r="B1403" t="str">
            <v>482546 - 2</v>
          </cell>
        </row>
        <row r="1404">
          <cell r="A1404">
            <v>89995</v>
          </cell>
          <cell r="B1404" t="str">
            <v>512290 - 2</v>
          </cell>
        </row>
        <row r="1405">
          <cell r="A1405">
            <v>90082</v>
          </cell>
          <cell r="B1405" t="str">
            <v>457025 - 1</v>
          </cell>
        </row>
        <row r="1406">
          <cell r="A1406">
            <v>90084</v>
          </cell>
          <cell r="B1406" t="str">
            <v>507730 - 3</v>
          </cell>
        </row>
        <row r="1407">
          <cell r="A1407">
            <v>90090</v>
          </cell>
          <cell r="B1407" t="str">
            <v>576610 - 9</v>
          </cell>
        </row>
        <row r="1408">
          <cell r="A1408">
            <v>90091</v>
          </cell>
          <cell r="B1408" t="str">
            <v>440355 - 0</v>
          </cell>
        </row>
        <row r="1409">
          <cell r="A1409">
            <v>90092</v>
          </cell>
          <cell r="B1409" t="str">
            <v>432386 - 6</v>
          </cell>
        </row>
        <row r="1410">
          <cell r="A1410">
            <v>90093</v>
          </cell>
          <cell r="B1410" t="str">
            <v>471061 - 4</v>
          </cell>
        </row>
        <row r="1411">
          <cell r="A1411">
            <v>90094</v>
          </cell>
          <cell r="B1411" t="str">
            <v>462483 - 1</v>
          </cell>
        </row>
        <row r="1412">
          <cell r="A1412">
            <v>90095</v>
          </cell>
          <cell r="B1412" t="str">
            <v>499107 - 9</v>
          </cell>
        </row>
        <row r="1413">
          <cell r="A1413">
            <v>90099</v>
          </cell>
          <cell r="B1413" t="str">
            <v>456053 - 1</v>
          </cell>
        </row>
        <row r="1414">
          <cell r="A1414">
            <v>90100</v>
          </cell>
          <cell r="B1414" t="str">
            <v>444879 - 0</v>
          </cell>
        </row>
        <row r="1415">
          <cell r="A1415">
            <v>90105</v>
          </cell>
          <cell r="B1415" t="str">
            <v>456417 - 0</v>
          </cell>
        </row>
        <row r="1416">
          <cell r="A1416">
            <v>90106</v>
          </cell>
          <cell r="B1416" t="str">
            <v>439423 - 2</v>
          </cell>
        </row>
        <row r="1417">
          <cell r="A1417">
            <v>90278</v>
          </cell>
          <cell r="B1417" t="str">
            <v>438980 - 8</v>
          </cell>
        </row>
        <row r="1418">
          <cell r="A1418">
            <v>90279</v>
          </cell>
          <cell r="B1418" t="str">
            <v>468812 - 0</v>
          </cell>
        </row>
        <row r="1419">
          <cell r="A1419">
            <v>90280</v>
          </cell>
          <cell r="B1419" t="str">
            <v>469996 - 3</v>
          </cell>
        </row>
        <row r="1420">
          <cell r="A1420">
            <v>90281</v>
          </cell>
          <cell r="B1420" t="str">
            <v>576492 - 0</v>
          </cell>
        </row>
        <row r="1421">
          <cell r="A1421">
            <v>90284</v>
          </cell>
          <cell r="B1421" t="str">
            <v>457946 - 1</v>
          </cell>
        </row>
        <row r="1422">
          <cell r="A1422">
            <v>90285</v>
          </cell>
          <cell r="B1422" t="str">
            <v>457028 - 6</v>
          </cell>
        </row>
        <row r="1423">
          <cell r="A1423">
            <v>90371</v>
          </cell>
          <cell r="B1423" t="str">
            <v>552974 - 3</v>
          </cell>
        </row>
        <row r="1424">
          <cell r="A1424">
            <v>90373</v>
          </cell>
          <cell r="B1424" t="str">
            <v>441064 - 5</v>
          </cell>
        </row>
        <row r="1425">
          <cell r="A1425">
            <v>90374</v>
          </cell>
          <cell r="B1425" t="str">
            <v>441298 - 2</v>
          </cell>
        </row>
        <row r="1426">
          <cell r="A1426">
            <v>90375</v>
          </cell>
          <cell r="B1426" t="str">
            <v>478865 - 6</v>
          </cell>
        </row>
        <row r="1427">
          <cell r="A1427">
            <v>90406</v>
          </cell>
          <cell r="B1427" t="str">
            <v>554187 - 5</v>
          </cell>
        </row>
        <row r="1428">
          <cell r="A1428">
            <v>90407</v>
          </cell>
          <cell r="B1428" t="str">
            <v>431709 - 2</v>
          </cell>
        </row>
        <row r="1429">
          <cell r="A1429">
            <v>90408</v>
          </cell>
          <cell r="B1429" t="str">
            <v>457793 - 0</v>
          </cell>
        </row>
        <row r="1430">
          <cell r="A1430">
            <v>90409</v>
          </cell>
          <cell r="B1430" t="str">
            <v>565170 - 0</v>
          </cell>
        </row>
        <row r="1431">
          <cell r="A1431">
            <v>90436</v>
          </cell>
          <cell r="B1431" t="str">
            <v>519551 - 9</v>
          </cell>
        </row>
        <row r="1432">
          <cell r="A1432">
            <v>90437</v>
          </cell>
          <cell r="B1432" t="str">
            <v>513815 - 9</v>
          </cell>
        </row>
        <row r="1433">
          <cell r="A1433">
            <v>90438</v>
          </cell>
          <cell r="B1433" t="str">
            <v>507477 - 0</v>
          </cell>
        </row>
        <row r="1434">
          <cell r="A1434">
            <v>90439</v>
          </cell>
          <cell r="B1434" t="str">
            <v>468811 - 2</v>
          </cell>
        </row>
        <row r="1435">
          <cell r="A1435">
            <v>90440</v>
          </cell>
          <cell r="B1435" t="str">
            <v>519552 - 7</v>
          </cell>
        </row>
        <row r="1436">
          <cell r="A1436">
            <v>90441</v>
          </cell>
          <cell r="B1436" t="str">
            <v>442044 - 6</v>
          </cell>
        </row>
        <row r="1437">
          <cell r="A1437">
            <v>90443</v>
          </cell>
          <cell r="B1437" t="str">
            <v>438798 - 8</v>
          </cell>
        </row>
        <row r="1438">
          <cell r="A1438">
            <v>90444</v>
          </cell>
          <cell r="B1438" t="str">
            <v>515923 - 7</v>
          </cell>
        </row>
        <row r="1439">
          <cell r="A1439">
            <v>90445</v>
          </cell>
          <cell r="B1439" t="str">
            <v>441085 - 8</v>
          </cell>
        </row>
        <row r="1440">
          <cell r="A1440">
            <v>90446</v>
          </cell>
          <cell r="B1440" t="str">
            <v>438797 - 0</v>
          </cell>
        </row>
        <row r="1441">
          <cell r="A1441">
            <v>90447</v>
          </cell>
          <cell r="B1441" t="str">
            <v>430536 - 1</v>
          </cell>
        </row>
        <row r="1442">
          <cell r="A1442">
            <v>90456</v>
          </cell>
          <cell r="B1442" t="str">
            <v>440445 - 9</v>
          </cell>
        </row>
        <row r="1443">
          <cell r="A1443">
            <v>90458</v>
          </cell>
          <cell r="B1443" t="str">
            <v>457546 - 6</v>
          </cell>
        </row>
        <row r="1444">
          <cell r="A1444">
            <v>90459</v>
          </cell>
          <cell r="B1444" t="str">
            <v>497146 - 9</v>
          </cell>
        </row>
        <row r="1445">
          <cell r="A1445">
            <v>90461</v>
          </cell>
          <cell r="B1445" t="str">
            <v>573166 - 6</v>
          </cell>
        </row>
        <row r="1446">
          <cell r="A1446">
            <v>90466</v>
          </cell>
          <cell r="B1446" t="str">
            <v>456915 - 6</v>
          </cell>
        </row>
        <row r="1447">
          <cell r="A1447">
            <v>90467</v>
          </cell>
          <cell r="B1447" t="str">
            <v>489022 - 1</v>
          </cell>
        </row>
        <row r="1448">
          <cell r="A1448">
            <v>90468</v>
          </cell>
          <cell r="B1448" t="str">
            <v>522983 - 9</v>
          </cell>
        </row>
        <row r="1449">
          <cell r="A1449">
            <v>90469</v>
          </cell>
          <cell r="B1449" t="str">
            <v>480452 - 0</v>
          </cell>
        </row>
        <row r="1450">
          <cell r="A1450">
            <v>90470</v>
          </cell>
          <cell r="B1450" t="str">
            <v>522984 - 7</v>
          </cell>
        </row>
        <row r="1451">
          <cell r="A1451">
            <v>90650</v>
          </cell>
          <cell r="B1451" t="str">
            <v>471879 - 8</v>
          </cell>
        </row>
        <row r="1452">
          <cell r="A1452">
            <v>90692</v>
          </cell>
          <cell r="B1452" t="str">
            <v>556557 - 0</v>
          </cell>
        </row>
        <row r="1453">
          <cell r="A1453">
            <v>90693</v>
          </cell>
          <cell r="B1453" t="str">
            <v>556555 - 3</v>
          </cell>
        </row>
        <row r="1454">
          <cell r="A1454">
            <v>90694</v>
          </cell>
          <cell r="B1454" t="str">
            <v>431536 - 7</v>
          </cell>
        </row>
        <row r="1455">
          <cell r="A1455">
            <v>90695</v>
          </cell>
          <cell r="B1455" t="str">
            <v>431822 - 6</v>
          </cell>
        </row>
        <row r="1456">
          <cell r="A1456">
            <v>90696</v>
          </cell>
          <cell r="B1456" t="str">
            <v>431823 - 4</v>
          </cell>
        </row>
        <row r="1457">
          <cell r="A1457">
            <v>90699</v>
          </cell>
          <cell r="B1457" t="str">
            <v>488841 - 3</v>
          </cell>
        </row>
        <row r="1458">
          <cell r="A1458">
            <v>90708</v>
          </cell>
          <cell r="B1458" t="str">
            <v>486276 - 7</v>
          </cell>
        </row>
        <row r="1459">
          <cell r="A1459">
            <v>90709</v>
          </cell>
          <cell r="B1459" t="str">
            <v>505525 - 3</v>
          </cell>
        </row>
        <row r="1460">
          <cell r="A1460">
            <v>90710</v>
          </cell>
          <cell r="B1460" t="str">
            <v>473923 - 0</v>
          </cell>
        </row>
        <row r="1461">
          <cell r="A1461">
            <v>90711</v>
          </cell>
          <cell r="B1461" t="str">
            <v>442088 - 8</v>
          </cell>
        </row>
        <row r="1462">
          <cell r="A1462">
            <v>90713</v>
          </cell>
          <cell r="B1462" t="str">
            <v>499682 - 8</v>
          </cell>
        </row>
        <row r="1463">
          <cell r="A1463">
            <v>90716</v>
          </cell>
          <cell r="B1463" t="str">
            <v>522987 - 1</v>
          </cell>
        </row>
        <row r="1464">
          <cell r="A1464">
            <v>90721</v>
          </cell>
          <cell r="B1464" t="str">
            <v>521487 - 4</v>
          </cell>
        </row>
        <row r="1465">
          <cell r="A1465">
            <v>90724</v>
          </cell>
          <cell r="B1465" t="str">
            <v>523352 - 6</v>
          </cell>
        </row>
        <row r="1466">
          <cell r="A1466">
            <v>90725</v>
          </cell>
          <cell r="B1466" t="str">
            <v>523353 - 4</v>
          </cell>
        </row>
        <row r="1467">
          <cell r="A1467">
            <v>90726</v>
          </cell>
          <cell r="B1467" t="str">
            <v>523354 - 2</v>
          </cell>
        </row>
        <row r="1468">
          <cell r="A1468">
            <v>90733</v>
          </cell>
          <cell r="B1468" t="str">
            <v>440499 - 8</v>
          </cell>
        </row>
        <row r="1469">
          <cell r="A1469">
            <v>90734</v>
          </cell>
          <cell r="B1469" t="str">
            <v>438981 - 6</v>
          </cell>
        </row>
        <row r="1470">
          <cell r="A1470">
            <v>90735</v>
          </cell>
          <cell r="B1470" t="str">
            <v>462540 - 4</v>
          </cell>
        </row>
        <row r="1471">
          <cell r="A1471">
            <v>90736</v>
          </cell>
          <cell r="B1471" t="str">
            <v>462558 - 7</v>
          </cell>
        </row>
        <row r="1472">
          <cell r="A1472">
            <v>90737</v>
          </cell>
          <cell r="B1472" t="str">
            <v>462647 - 8</v>
          </cell>
        </row>
        <row r="1473">
          <cell r="A1473">
            <v>90738</v>
          </cell>
          <cell r="B1473" t="str">
            <v>462648 - 6</v>
          </cell>
        </row>
        <row r="1474">
          <cell r="A1474">
            <v>90739</v>
          </cell>
          <cell r="B1474" t="str">
            <v>462649 - 4</v>
          </cell>
        </row>
        <row r="1475">
          <cell r="A1475">
            <v>90741</v>
          </cell>
          <cell r="B1475" t="str">
            <v>565426 - 2</v>
          </cell>
        </row>
        <row r="1476">
          <cell r="A1476">
            <v>90750</v>
          </cell>
          <cell r="B1476" t="str">
            <v>444870 - 7</v>
          </cell>
        </row>
        <row r="1477">
          <cell r="A1477">
            <v>90766</v>
          </cell>
          <cell r="B1477" t="str">
            <v>454867 - 1</v>
          </cell>
        </row>
        <row r="1478">
          <cell r="A1478">
            <v>90768</v>
          </cell>
          <cell r="B1478" t="str">
            <v>523090 - 0</v>
          </cell>
        </row>
        <row r="1479">
          <cell r="A1479">
            <v>90769</v>
          </cell>
          <cell r="B1479" t="str">
            <v>446077 - 4</v>
          </cell>
        </row>
        <row r="1480">
          <cell r="A1480">
            <v>90771</v>
          </cell>
          <cell r="B1480" t="str">
            <v>432073 - 5</v>
          </cell>
        </row>
        <row r="1481">
          <cell r="A1481">
            <v>90772</v>
          </cell>
          <cell r="B1481" t="str">
            <v>470482 - 7</v>
          </cell>
        </row>
        <row r="1482">
          <cell r="A1482">
            <v>90775</v>
          </cell>
          <cell r="B1482" t="str">
            <v>533219 - 2</v>
          </cell>
        </row>
        <row r="1483">
          <cell r="A1483">
            <v>90776</v>
          </cell>
          <cell r="B1483" t="str">
            <v>430620 - 1</v>
          </cell>
        </row>
        <row r="1484">
          <cell r="A1484">
            <v>90777</v>
          </cell>
          <cell r="B1484" t="str">
            <v>442917 - 6</v>
          </cell>
        </row>
        <row r="1485">
          <cell r="A1485">
            <v>90778</v>
          </cell>
          <cell r="B1485" t="str">
            <v>442203 - 1</v>
          </cell>
        </row>
        <row r="1486">
          <cell r="A1486">
            <v>90779</v>
          </cell>
          <cell r="B1486" t="str">
            <v>446063 - 4</v>
          </cell>
        </row>
        <row r="1487">
          <cell r="A1487">
            <v>90780</v>
          </cell>
          <cell r="B1487" t="str">
            <v>446085 - 5</v>
          </cell>
        </row>
        <row r="1488">
          <cell r="A1488">
            <v>90781</v>
          </cell>
          <cell r="B1488" t="str">
            <v>469965 - 3</v>
          </cell>
        </row>
        <row r="1489">
          <cell r="A1489">
            <v>90788</v>
          </cell>
          <cell r="B1489" t="str">
            <v>562647 - 1</v>
          </cell>
        </row>
        <row r="1490">
          <cell r="A1490">
            <v>90789</v>
          </cell>
          <cell r="B1490" t="str">
            <v>567088 - 8</v>
          </cell>
        </row>
        <row r="1491">
          <cell r="A1491">
            <v>90790</v>
          </cell>
          <cell r="B1491" t="str">
            <v>554046 - 1</v>
          </cell>
        </row>
        <row r="1492">
          <cell r="A1492">
            <v>90791</v>
          </cell>
          <cell r="B1492" t="str">
            <v>535665 - 2</v>
          </cell>
        </row>
        <row r="1493">
          <cell r="A1493">
            <v>90793</v>
          </cell>
          <cell r="B1493" t="str">
            <v>565113 - 1</v>
          </cell>
        </row>
        <row r="1494">
          <cell r="A1494">
            <v>90794</v>
          </cell>
          <cell r="B1494" t="str">
            <v>518133 - 0</v>
          </cell>
        </row>
        <row r="1495">
          <cell r="A1495">
            <v>90795</v>
          </cell>
          <cell r="B1495" t="str">
            <v>518136 - 4</v>
          </cell>
        </row>
        <row r="1496">
          <cell r="A1496">
            <v>90796</v>
          </cell>
          <cell r="B1496" t="str">
            <v>515753 - 6</v>
          </cell>
        </row>
        <row r="1497">
          <cell r="A1497">
            <v>90798</v>
          </cell>
          <cell r="B1497" t="str">
            <v>529994 - 2</v>
          </cell>
        </row>
        <row r="1498">
          <cell r="A1498">
            <v>90799</v>
          </cell>
          <cell r="B1498" t="str">
            <v>554792 - 0</v>
          </cell>
        </row>
        <row r="1499">
          <cell r="A1499">
            <v>90800</v>
          </cell>
          <cell r="B1499" t="str">
            <v>433293 - 8</v>
          </cell>
        </row>
        <row r="1500">
          <cell r="A1500">
            <v>90801</v>
          </cell>
          <cell r="B1500" t="str">
            <v>553476 - 3</v>
          </cell>
        </row>
        <row r="1501">
          <cell r="A1501">
            <v>90802</v>
          </cell>
          <cell r="B1501" t="str">
            <v>457559 - 8</v>
          </cell>
        </row>
        <row r="1502">
          <cell r="A1502">
            <v>90803</v>
          </cell>
          <cell r="B1502" t="str">
            <v>461952 - 8</v>
          </cell>
        </row>
        <row r="1503">
          <cell r="A1503">
            <v>90804</v>
          </cell>
          <cell r="B1503" t="str">
            <v>438982 - 4</v>
          </cell>
        </row>
        <row r="1504">
          <cell r="A1504">
            <v>90805</v>
          </cell>
          <cell r="B1504" t="str">
            <v>486595 - 2</v>
          </cell>
        </row>
        <row r="1505">
          <cell r="A1505">
            <v>90806</v>
          </cell>
          <cell r="B1505" t="str">
            <v>532194 - 8</v>
          </cell>
        </row>
        <row r="1506">
          <cell r="A1506">
            <v>90807</v>
          </cell>
          <cell r="B1506" t="str">
            <v>457537 - 7</v>
          </cell>
        </row>
        <row r="1507">
          <cell r="A1507">
            <v>90808</v>
          </cell>
          <cell r="B1507" t="str">
            <v>498939 - 2</v>
          </cell>
        </row>
        <row r="1508">
          <cell r="A1508">
            <v>90816</v>
          </cell>
          <cell r="B1508" t="str">
            <v>431748 - 3</v>
          </cell>
        </row>
        <row r="1509">
          <cell r="A1509">
            <v>90817</v>
          </cell>
          <cell r="B1509" t="str">
            <v>457568 - 7</v>
          </cell>
        </row>
        <row r="1510">
          <cell r="A1510">
            <v>90818</v>
          </cell>
          <cell r="B1510" t="str">
            <v>431761 - 0</v>
          </cell>
        </row>
        <row r="1511">
          <cell r="A1511">
            <v>90819</v>
          </cell>
          <cell r="B1511" t="str">
            <v>486596 - 0</v>
          </cell>
        </row>
        <row r="1512">
          <cell r="A1512">
            <v>90820</v>
          </cell>
          <cell r="B1512" t="str">
            <v>432361 - 0</v>
          </cell>
        </row>
        <row r="1513">
          <cell r="A1513">
            <v>90821</v>
          </cell>
          <cell r="B1513" t="str">
            <v>431996 - 6</v>
          </cell>
        </row>
        <row r="1514">
          <cell r="A1514">
            <v>90822</v>
          </cell>
          <cell r="B1514" t="str">
            <v>431997 - 4</v>
          </cell>
        </row>
        <row r="1515">
          <cell r="A1515">
            <v>90823</v>
          </cell>
          <cell r="B1515" t="str">
            <v>431743 - 2</v>
          </cell>
        </row>
        <row r="1516">
          <cell r="A1516">
            <v>90825</v>
          </cell>
          <cell r="B1516" t="str">
            <v>572682 - 4</v>
          </cell>
        </row>
        <row r="1517">
          <cell r="A1517">
            <v>90826</v>
          </cell>
          <cell r="B1517" t="str">
            <v>433294 - 6</v>
          </cell>
        </row>
        <row r="1518">
          <cell r="A1518">
            <v>90827</v>
          </cell>
          <cell r="B1518" t="str">
            <v>433314 - 4</v>
          </cell>
        </row>
        <row r="1519">
          <cell r="A1519">
            <v>90828</v>
          </cell>
          <cell r="B1519" t="str">
            <v>431763 - 7</v>
          </cell>
        </row>
        <row r="1520">
          <cell r="A1520">
            <v>90829</v>
          </cell>
          <cell r="B1520" t="str">
            <v>431764 - 5</v>
          </cell>
        </row>
        <row r="1521">
          <cell r="A1521">
            <v>90830</v>
          </cell>
          <cell r="B1521" t="str">
            <v>432092 - 1</v>
          </cell>
        </row>
        <row r="1522">
          <cell r="A1522">
            <v>90831</v>
          </cell>
          <cell r="B1522" t="str">
            <v>554055 - 0</v>
          </cell>
        </row>
        <row r="1523">
          <cell r="A1523">
            <v>90838</v>
          </cell>
          <cell r="B1523" t="str">
            <v>455972 - 0</v>
          </cell>
        </row>
        <row r="1524">
          <cell r="A1524">
            <v>90841</v>
          </cell>
          <cell r="B1524" t="str">
            <v>438948 - 4</v>
          </cell>
        </row>
        <row r="1525">
          <cell r="A1525">
            <v>90842</v>
          </cell>
          <cell r="B1525" t="str">
            <v>431648 - 7</v>
          </cell>
        </row>
        <row r="1526">
          <cell r="A1526">
            <v>90843</v>
          </cell>
          <cell r="B1526" t="str">
            <v>431649 - 5</v>
          </cell>
        </row>
        <row r="1527">
          <cell r="A1527">
            <v>90844</v>
          </cell>
          <cell r="B1527" t="str">
            <v>431890 - 0</v>
          </cell>
        </row>
        <row r="1528">
          <cell r="A1528">
            <v>90845</v>
          </cell>
          <cell r="B1528" t="str">
            <v>554956 - 6</v>
          </cell>
        </row>
        <row r="1529">
          <cell r="A1529">
            <v>90846</v>
          </cell>
          <cell r="B1529" t="str">
            <v>554957 - 4</v>
          </cell>
        </row>
        <row r="1530">
          <cell r="A1530">
            <v>90847</v>
          </cell>
          <cell r="B1530" t="str">
            <v>464589 - 8</v>
          </cell>
        </row>
        <row r="1531">
          <cell r="A1531">
            <v>90848</v>
          </cell>
          <cell r="B1531" t="str">
            <v>464592 - 8</v>
          </cell>
        </row>
        <row r="1532">
          <cell r="A1532">
            <v>90849</v>
          </cell>
          <cell r="B1532" t="str">
            <v>462328 - 2</v>
          </cell>
        </row>
        <row r="1533">
          <cell r="A1533">
            <v>90850</v>
          </cell>
          <cell r="B1533" t="str">
            <v>464596 - 0</v>
          </cell>
        </row>
        <row r="1534">
          <cell r="A1534">
            <v>90856</v>
          </cell>
          <cell r="B1534" t="str">
            <v>476774 - 8</v>
          </cell>
        </row>
        <row r="1535">
          <cell r="A1535">
            <v>90880</v>
          </cell>
          <cell r="B1535" t="str">
            <v>513936 - 8</v>
          </cell>
        </row>
        <row r="1536">
          <cell r="A1536">
            <v>90996</v>
          </cell>
          <cell r="B1536" t="str">
            <v>524414 - 5</v>
          </cell>
        </row>
        <row r="1537">
          <cell r="A1537">
            <v>90999</v>
          </cell>
          <cell r="B1537" t="str">
            <v>485143 - 9</v>
          </cell>
        </row>
        <row r="1538">
          <cell r="A1538">
            <v>91003</v>
          </cell>
          <cell r="B1538" t="str">
            <v>484089 - 5</v>
          </cell>
        </row>
        <row r="1539">
          <cell r="A1539">
            <v>91004</v>
          </cell>
          <cell r="B1539" t="str">
            <v>456560 - 6</v>
          </cell>
        </row>
        <row r="1540">
          <cell r="A1540">
            <v>91005</v>
          </cell>
          <cell r="B1540" t="str">
            <v>456577 - 0</v>
          </cell>
        </row>
        <row r="1541">
          <cell r="A1541">
            <v>91006</v>
          </cell>
          <cell r="B1541" t="str">
            <v>456571 - 1</v>
          </cell>
        </row>
        <row r="1542">
          <cell r="A1542">
            <v>91007</v>
          </cell>
          <cell r="B1542" t="str">
            <v>434245 - 3</v>
          </cell>
        </row>
        <row r="1543">
          <cell r="A1543">
            <v>91010</v>
          </cell>
          <cell r="B1543" t="str">
            <v>533448 - 9</v>
          </cell>
        </row>
        <row r="1544">
          <cell r="A1544">
            <v>91011</v>
          </cell>
          <cell r="B1544" t="str">
            <v>533449 - 7</v>
          </cell>
        </row>
        <row r="1545">
          <cell r="A1545">
            <v>91013</v>
          </cell>
          <cell r="B1545" t="str">
            <v>486630 - 4</v>
          </cell>
        </row>
        <row r="1546">
          <cell r="A1546">
            <v>91014</v>
          </cell>
          <cell r="B1546" t="str">
            <v>486631 - 2</v>
          </cell>
        </row>
        <row r="1547">
          <cell r="A1547">
            <v>91015</v>
          </cell>
          <cell r="B1547" t="str">
            <v>486632 - 0</v>
          </cell>
        </row>
        <row r="1548">
          <cell r="A1548">
            <v>91016</v>
          </cell>
          <cell r="B1548" t="str">
            <v>462560 - 9</v>
          </cell>
        </row>
        <row r="1549">
          <cell r="A1549">
            <v>91031</v>
          </cell>
          <cell r="B1549" t="str">
            <v>430622 - 8</v>
          </cell>
        </row>
        <row r="1550">
          <cell r="A1550">
            <v>91032</v>
          </cell>
          <cell r="B1550" t="str">
            <v>499762 - 0</v>
          </cell>
        </row>
        <row r="1551">
          <cell r="A1551">
            <v>91104</v>
          </cell>
          <cell r="B1551" t="str">
            <v>496735 - 6</v>
          </cell>
        </row>
        <row r="1552">
          <cell r="A1552">
            <v>91106</v>
          </cell>
          <cell r="B1552" t="str">
            <v>496736 - 4</v>
          </cell>
        </row>
        <row r="1553">
          <cell r="A1553">
            <v>91107</v>
          </cell>
          <cell r="B1553" t="str">
            <v>496740 - 2</v>
          </cell>
        </row>
        <row r="1554">
          <cell r="A1554">
            <v>91108</v>
          </cell>
          <cell r="B1554" t="str">
            <v>496741 - 0</v>
          </cell>
        </row>
        <row r="1555">
          <cell r="A1555">
            <v>91124</v>
          </cell>
          <cell r="B1555" t="str">
            <v>496742 - 9</v>
          </cell>
        </row>
        <row r="1556">
          <cell r="A1556">
            <v>91167</v>
          </cell>
          <cell r="B1556" t="str">
            <v>481365 - 0</v>
          </cell>
        </row>
        <row r="1557">
          <cell r="A1557">
            <v>91170</v>
          </cell>
          <cell r="B1557" t="str">
            <v>477057 - 9</v>
          </cell>
        </row>
        <row r="1558">
          <cell r="A1558">
            <v>91172</v>
          </cell>
          <cell r="B1558" t="str">
            <v>442077 - 2</v>
          </cell>
        </row>
        <row r="1559">
          <cell r="A1559">
            <v>91173</v>
          </cell>
          <cell r="B1559" t="str">
            <v>477055 - 2</v>
          </cell>
        </row>
        <row r="1560">
          <cell r="A1560">
            <v>91174</v>
          </cell>
          <cell r="B1560" t="str">
            <v>523355 - 0</v>
          </cell>
        </row>
        <row r="1561">
          <cell r="A1561">
            <v>91176</v>
          </cell>
          <cell r="B1561" t="str">
            <v>513925 - 2</v>
          </cell>
        </row>
        <row r="1562">
          <cell r="A1562">
            <v>91177</v>
          </cell>
          <cell r="B1562" t="str">
            <v>553778 - 9</v>
          </cell>
        </row>
        <row r="1563">
          <cell r="A1563">
            <v>91178</v>
          </cell>
          <cell r="B1563" t="str">
            <v>573634 - 0</v>
          </cell>
        </row>
        <row r="1564">
          <cell r="A1564">
            <v>91179</v>
          </cell>
          <cell r="B1564" t="str">
            <v>529097 - 0</v>
          </cell>
        </row>
        <row r="1565">
          <cell r="A1565">
            <v>91180</v>
          </cell>
          <cell r="B1565" t="str">
            <v>526804 - 4</v>
          </cell>
        </row>
        <row r="1566">
          <cell r="A1566">
            <v>91183</v>
          </cell>
          <cell r="B1566" t="str">
            <v>573628 - 5</v>
          </cell>
        </row>
        <row r="1567">
          <cell r="A1567">
            <v>91185</v>
          </cell>
          <cell r="B1567" t="str">
            <v>462384 - 3</v>
          </cell>
        </row>
        <row r="1568">
          <cell r="A1568">
            <v>91186</v>
          </cell>
          <cell r="B1568" t="str">
            <v>514665 - 8</v>
          </cell>
        </row>
        <row r="1569">
          <cell r="A1569">
            <v>91187</v>
          </cell>
          <cell r="B1569" t="str">
            <v>442084 - 5</v>
          </cell>
        </row>
        <row r="1570">
          <cell r="A1570">
            <v>91190</v>
          </cell>
          <cell r="B1570" t="str">
            <v>556792 - 0</v>
          </cell>
        </row>
        <row r="1571">
          <cell r="A1571">
            <v>91192</v>
          </cell>
          <cell r="B1571" t="str">
            <v>531248 - 5</v>
          </cell>
        </row>
        <row r="1572">
          <cell r="A1572">
            <v>91222</v>
          </cell>
          <cell r="B1572" t="str">
            <v>462487 - 4</v>
          </cell>
        </row>
        <row r="1573">
          <cell r="A1573">
            <v>91277</v>
          </cell>
          <cell r="B1573" t="str">
            <v>477687 - 9</v>
          </cell>
        </row>
        <row r="1574">
          <cell r="A1574">
            <v>91278</v>
          </cell>
          <cell r="B1574" t="str">
            <v>477688 - 7</v>
          </cell>
        </row>
        <row r="1575">
          <cell r="A1575">
            <v>91283</v>
          </cell>
          <cell r="B1575" t="str">
            <v>477690 - 9</v>
          </cell>
        </row>
        <row r="1576">
          <cell r="A1576">
            <v>91285</v>
          </cell>
          <cell r="B1576" t="str">
            <v>477692 - 5</v>
          </cell>
        </row>
        <row r="1577">
          <cell r="A1577">
            <v>91286</v>
          </cell>
          <cell r="B1577" t="str">
            <v>432276 - 2</v>
          </cell>
        </row>
        <row r="1578">
          <cell r="A1578">
            <v>91287</v>
          </cell>
          <cell r="B1578" t="str">
            <v>432277 - 0</v>
          </cell>
        </row>
        <row r="1579">
          <cell r="A1579">
            <v>91288</v>
          </cell>
          <cell r="B1579" t="str">
            <v>440988 - 4</v>
          </cell>
        </row>
        <row r="1580">
          <cell r="A1580">
            <v>91290</v>
          </cell>
          <cell r="B1580" t="str">
            <v>507790 - 7</v>
          </cell>
        </row>
        <row r="1581">
          <cell r="A1581">
            <v>91292</v>
          </cell>
          <cell r="B1581" t="str">
            <v>514135 - 4</v>
          </cell>
        </row>
        <row r="1582">
          <cell r="A1582">
            <v>91294</v>
          </cell>
          <cell r="B1582" t="str">
            <v>493593 - 4</v>
          </cell>
        </row>
        <row r="1583">
          <cell r="A1583">
            <v>91298</v>
          </cell>
          <cell r="B1583" t="str">
            <v>441818 - 2</v>
          </cell>
        </row>
        <row r="1584">
          <cell r="A1584">
            <v>91300</v>
          </cell>
          <cell r="B1584" t="str">
            <v>432278 - 9</v>
          </cell>
        </row>
        <row r="1585">
          <cell r="A1585">
            <v>91301</v>
          </cell>
          <cell r="B1585" t="str">
            <v>432281 - 9</v>
          </cell>
        </row>
        <row r="1586">
          <cell r="A1586">
            <v>91302</v>
          </cell>
          <cell r="B1586" t="str">
            <v>440989 - 2</v>
          </cell>
        </row>
        <row r="1587">
          <cell r="A1587">
            <v>91303</v>
          </cell>
          <cell r="B1587" t="str">
            <v>493590 - 0</v>
          </cell>
        </row>
        <row r="1588">
          <cell r="A1588">
            <v>91304</v>
          </cell>
          <cell r="B1588" t="str">
            <v>438983 - 2</v>
          </cell>
        </row>
        <row r="1589">
          <cell r="A1589">
            <v>91305</v>
          </cell>
          <cell r="B1589" t="str">
            <v>432318 - 1</v>
          </cell>
        </row>
        <row r="1590">
          <cell r="A1590">
            <v>91306</v>
          </cell>
          <cell r="B1590" t="str">
            <v>432093 - 0</v>
          </cell>
        </row>
        <row r="1591">
          <cell r="A1591">
            <v>91307</v>
          </cell>
          <cell r="B1591" t="str">
            <v>432319 - 0</v>
          </cell>
        </row>
        <row r="1592">
          <cell r="A1592">
            <v>91312</v>
          </cell>
          <cell r="B1592" t="str">
            <v>467648 - 3</v>
          </cell>
        </row>
        <row r="1593">
          <cell r="A1593">
            <v>91313</v>
          </cell>
          <cell r="B1593" t="str">
            <v>470863 - 6</v>
          </cell>
        </row>
        <row r="1594">
          <cell r="A1594">
            <v>91314</v>
          </cell>
          <cell r="B1594" t="str">
            <v>440069 - 0</v>
          </cell>
        </row>
        <row r="1595">
          <cell r="A1595">
            <v>91315</v>
          </cell>
          <cell r="B1595" t="str">
            <v>440073 - 9</v>
          </cell>
        </row>
        <row r="1596">
          <cell r="A1596">
            <v>91318</v>
          </cell>
          <cell r="B1596" t="str">
            <v>486147 - 7</v>
          </cell>
        </row>
        <row r="1597">
          <cell r="A1597">
            <v>91319</v>
          </cell>
          <cell r="B1597" t="str">
            <v>486130 - 2</v>
          </cell>
        </row>
        <row r="1598">
          <cell r="A1598">
            <v>91320</v>
          </cell>
          <cell r="B1598" t="str">
            <v>512595 - 2</v>
          </cell>
        </row>
        <row r="1599">
          <cell r="A1599">
            <v>91332</v>
          </cell>
          <cell r="B1599" t="str">
            <v>498849 - 3</v>
          </cell>
        </row>
        <row r="1600">
          <cell r="A1600">
            <v>91334</v>
          </cell>
          <cell r="B1600" t="str">
            <v>554947 - 7</v>
          </cell>
        </row>
        <row r="1601">
          <cell r="A1601">
            <v>91336</v>
          </cell>
          <cell r="B1601" t="str">
            <v>522107 - 2</v>
          </cell>
        </row>
        <row r="1602">
          <cell r="A1602">
            <v>91338</v>
          </cell>
          <cell r="B1602" t="str">
            <v>536278 - 4</v>
          </cell>
        </row>
        <row r="1603">
          <cell r="A1603">
            <v>91339</v>
          </cell>
          <cell r="B1603" t="str">
            <v>552941 - 7</v>
          </cell>
        </row>
        <row r="1604">
          <cell r="A1604">
            <v>91340</v>
          </cell>
          <cell r="B1604" t="str">
            <v>433316 - 0</v>
          </cell>
        </row>
        <row r="1605">
          <cell r="A1605">
            <v>91341</v>
          </cell>
          <cell r="B1605" t="str">
            <v>432109 - 0</v>
          </cell>
        </row>
        <row r="1606">
          <cell r="A1606">
            <v>91386</v>
          </cell>
          <cell r="B1606" t="str">
            <v>499758 - 1</v>
          </cell>
        </row>
        <row r="1607">
          <cell r="A1607">
            <v>91387</v>
          </cell>
          <cell r="B1607" t="str">
            <v>499760 - 3</v>
          </cell>
        </row>
        <row r="1608">
          <cell r="A1608">
            <v>91595</v>
          </cell>
          <cell r="B1608" t="str">
            <v>552960 - 3</v>
          </cell>
        </row>
        <row r="1609">
          <cell r="A1609">
            <v>91596</v>
          </cell>
          <cell r="B1609" t="str">
            <v>509938 - 2</v>
          </cell>
        </row>
        <row r="1610">
          <cell r="A1610">
            <v>91601</v>
          </cell>
          <cell r="B1610" t="str">
            <v>471440 - 7</v>
          </cell>
        </row>
        <row r="1611">
          <cell r="A1611">
            <v>91602</v>
          </cell>
          <cell r="B1611" t="str">
            <v>493639 - 6</v>
          </cell>
        </row>
        <row r="1612">
          <cell r="A1612">
            <v>91603</v>
          </cell>
          <cell r="B1612" t="str">
            <v>493640 - 0</v>
          </cell>
        </row>
        <row r="1613">
          <cell r="A1613">
            <v>91632</v>
          </cell>
          <cell r="B1613" t="str">
            <v>553534 - 4</v>
          </cell>
        </row>
        <row r="1614">
          <cell r="A1614">
            <v>91634</v>
          </cell>
          <cell r="B1614" t="str">
            <v>482477 - 6</v>
          </cell>
        </row>
        <row r="1615">
          <cell r="A1615">
            <v>91677</v>
          </cell>
          <cell r="B1615" t="str">
            <v>476580 - 0</v>
          </cell>
        </row>
        <row r="1616">
          <cell r="A1616">
            <v>91678</v>
          </cell>
          <cell r="B1616" t="str">
            <v>481401 - 0</v>
          </cell>
        </row>
        <row r="1617">
          <cell r="A1617">
            <v>91784</v>
          </cell>
          <cell r="B1617" t="str">
            <v>522986 - 3</v>
          </cell>
        </row>
        <row r="1618">
          <cell r="A1618">
            <v>91785</v>
          </cell>
          <cell r="B1618" t="str">
            <v>486134 - 5</v>
          </cell>
        </row>
        <row r="1619">
          <cell r="A1619">
            <v>91786</v>
          </cell>
          <cell r="B1619" t="str">
            <v>464556 - 1</v>
          </cell>
        </row>
        <row r="1620">
          <cell r="A1620">
            <v>91787</v>
          </cell>
          <cell r="B1620" t="str">
            <v>495584 - 6</v>
          </cell>
        </row>
        <row r="1621">
          <cell r="A1621">
            <v>91788</v>
          </cell>
          <cell r="B1621" t="str">
            <v>495586 - 2</v>
          </cell>
        </row>
        <row r="1622">
          <cell r="A1622">
            <v>91789</v>
          </cell>
          <cell r="B1622" t="str">
            <v>535666 - 0</v>
          </cell>
        </row>
        <row r="1623">
          <cell r="A1623">
            <v>91790</v>
          </cell>
          <cell r="B1623" t="str">
            <v>478877 - 0</v>
          </cell>
        </row>
        <row r="1624">
          <cell r="A1624">
            <v>91791</v>
          </cell>
          <cell r="B1624" t="str">
            <v>478878 - 8</v>
          </cell>
        </row>
        <row r="1625">
          <cell r="A1625">
            <v>91792</v>
          </cell>
          <cell r="B1625" t="str">
            <v>469086 - 9</v>
          </cell>
        </row>
        <row r="1626">
          <cell r="A1626">
            <v>91793</v>
          </cell>
          <cell r="B1626" t="str">
            <v>495308 - 8</v>
          </cell>
        </row>
        <row r="1627">
          <cell r="A1627">
            <v>91794</v>
          </cell>
          <cell r="B1627" t="str">
            <v>499258 - 0</v>
          </cell>
        </row>
        <row r="1628">
          <cell r="A1628">
            <v>91795</v>
          </cell>
          <cell r="B1628" t="str">
            <v>457558 - 0</v>
          </cell>
        </row>
        <row r="1629">
          <cell r="A1629">
            <v>91796</v>
          </cell>
          <cell r="B1629" t="str">
            <v>457556 - 3</v>
          </cell>
        </row>
        <row r="1630">
          <cell r="A1630">
            <v>91834</v>
          </cell>
          <cell r="B1630" t="str">
            <v>472128 - 4</v>
          </cell>
        </row>
        <row r="1631">
          <cell r="A1631">
            <v>91835</v>
          </cell>
          <cell r="B1631" t="str">
            <v>518722 - 2</v>
          </cell>
        </row>
        <row r="1632">
          <cell r="A1632">
            <v>91836</v>
          </cell>
          <cell r="B1632" t="str">
            <v>441302 - 4</v>
          </cell>
        </row>
        <row r="1633">
          <cell r="A1633">
            <v>91837</v>
          </cell>
          <cell r="B1633" t="str">
            <v>522856 - 5</v>
          </cell>
        </row>
        <row r="1634">
          <cell r="A1634">
            <v>91841</v>
          </cell>
          <cell r="B1634" t="str">
            <v>522538 - 8</v>
          </cell>
        </row>
        <row r="1635">
          <cell r="A1635">
            <v>91842</v>
          </cell>
          <cell r="B1635" t="str">
            <v>441114 - 5</v>
          </cell>
        </row>
        <row r="1636">
          <cell r="A1636">
            <v>91844</v>
          </cell>
          <cell r="B1636" t="str">
            <v>442528 - 6</v>
          </cell>
        </row>
        <row r="1637">
          <cell r="A1637">
            <v>91845</v>
          </cell>
          <cell r="B1637" t="str">
            <v>565191 - 3</v>
          </cell>
        </row>
        <row r="1638">
          <cell r="A1638">
            <v>91846</v>
          </cell>
          <cell r="B1638" t="str">
            <v>473933 - 7</v>
          </cell>
        </row>
        <row r="1639">
          <cell r="A1639">
            <v>91847</v>
          </cell>
          <cell r="B1639" t="str">
            <v>565185 - 9</v>
          </cell>
        </row>
        <row r="1640">
          <cell r="A1640">
            <v>91849</v>
          </cell>
          <cell r="B1640" t="str">
            <v>522539 - 6</v>
          </cell>
        </row>
        <row r="1641">
          <cell r="A1641">
            <v>91850</v>
          </cell>
          <cell r="B1641" t="str">
            <v>511309 - 1</v>
          </cell>
        </row>
        <row r="1642">
          <cell r="A1642">
            <v>91854</v>
          </cell>
          <cell r="B1642" t="str">
            <v>439082 - 2</v>
          </cell>
        </row>
        <row r="1643">
          <cell r="A1643">
            <v>91855</v>
          </cell>
          <cell r="B1643" t="str">
            <v>522854 - 9</v>
          </cell>
        </row>
        <row r="1644">
          <cell r="A1644">
            <v>91856</v>
          </cell>
          <cell r="B1644" t="str">
            <v>439084 - 9</v>
          </cell>
        </row>
        <row r="1645">
          <cell r="A1645">
            <v>91857</v>
          </cell>
          <cell r="B1645" t="str">
            <v>522855 - 7</v>
          </cell>
        </row>
        <row r="1646">
          <cell r="A1646">
            <v>91859</v>
          </cell>
          <cell r="B1646" t="str">
            <v>530089 - 4</v>
          </cell>
        </row>
        <row r="1647">
          <cell r="A1647">
            <v>91860</v>
          </cell>
          <cell r="B1647" t="str">
            <v>554989 - 2</v>
          </cell>
        </row>
        <row r="1648">
          <cell r="A1648">
            <v>91862</v>
          </cell>
          <cell r="B1648" t="str">
            <v>508717 - 1</v>
          </cell>
        </row>
        <row r="1649">
          <cell r="A1649">
            <v>91863</v>
          </cell>
          <cell r="B1649" t="str">
            <v>477056 - 0</v>
          </cell>
        </row>
        <row r="1650">
          <cell r="A1650">
            <v>91864</v>
          </cell>
          <cell r="B1650" t="str">
            <v>439086 - 5</v>
          </cell>
        </row>
        <row r="1651">
          <cell r="A1651">
            <v>91865</v>
          </cell>
          <cell r="B1651" t="str">
            <v>439087 - 3</v>
          </cell>
        </row>
        <row r="1652">
          <cell r="A1652">
            <v>91867</v>
          </cell>
          <cell r="B1652" t="str">
            <v>460905 - 0</v>
          </cell>
        </row>
        <row r="1653">
          <cell r="A1653">
            <v>91869</v>
          </cell>
          <cell r="B1653" t="str">
            <v>512403 - 4</v>
          </cell>
        </row>
        <row r="1654">
          <cell r="A1654">
            <v>91870</v>
          </cell>
          <cell r="B1654" t="str">
            <v>459544 - 0</v>
          </cell>
        </row>
        <row r="1655">
          <cell r="A1655">
            <v>91871</v>
          </cell>
          <cell r="B1655" t="str">
            <v>439427 - 5</v>
          </cell>
        </row>
        <row r="1656">
          <cell r="A1656">
            <v>91872</v>
          </cell>
          <cell r="B1656" t="str">
            <v>439089 - 0</v>
          </cell>
        </row>
        <row r="1657">
          <cell r="A1657">
            <v>91873</v>
          </cell>
          <cell r="B1657" t="str">
            <v>438984 - 0</v>
          </cell>
        </row>
        <row r="1658">
          <cell r="A1658">
            <v>91874</v>
          </cell>
          <cell r="B1658" t="str">
            <v>515193 - 7</v>
          </cell>
        </row>
        <row r="1659">
          <cell r="A1659">
            <v>91875</v>
          </cell>
          <cell r="B1659" t="str">
            <v>489613 - 0</v>
          </cell>
        </row>
        <row r="1660">
          <cell r="A1660">
            <v>91876</v>
          </cell>
          <cell r="B1660" t="str">
            <v>441116 - 1</v>
          </cell>
        </row>
        <row r="1661">
          <cell r="A1661">
            <v>91879</v>
          </cell>
          <cell r="B1661" t="str">
            <v>473935 - 3</v>
          </cell>
        </row>
        <row r="1662">
          <cell r="A1662">
            <v>91880</v>
          </cell>
          <cell r="B1662" t="str">
            <v>473936 - 1</v>
          </cell>
        </row>
        <row r="1663">
          <cell r="A1663">
            <v>91881</v>
          </cell>
          <cell r="B1663" t="str">
            <v>512428 - 0</v>
          </cell>
        </row>
        <row r="1664">
          <cell r="A1664">
            <v>91882</v>
          </cell>
          <cell r="B1664" t="str">
            <v>459566 - 1</v>
          </cell>
        </row>
        <row r="1665">
          <cell r="A1665">
            <v>91884</v>
          </cell>
          <cell r="B1665" t="str">
            <v>459549 - 1</v>
          </cell>
        </row>
        <row r="1666">
          <cell r="A1666">
            <v>91885</v>
          </cell>
          <cell r="B1666" t="str">
            <v>440090 - 9</v>
          </cell>
        </row>
        <row r="1667">
          <cell r="A1667">
            <v>91887</v>
          </cell>
          <cell r="B1667" t="str">
            <v>564855 - 6</v>
          </cell>
        </row>
        <row r="1668">
          <cell r="A1668">
            <v>91890</v>
          </cell>
          <cell r="B1668" t="str">
            <v>460906 - 9</v>
          </cell>
        </row>
        <row r="1669">
          <cell r="A1669">
            <v>91894</v>
          </cell>
          <cell r="B1669" t="str">
            <v>459535 - 1</v>
          </cell>
        </row>
        <row r="1670">
          <cell r="A1670">
            <v>91895</v>
          </cell>
          <cell r="B1670" t="str">
            <v>518854 - 7</v>
          </cell>
        </row>
        <row r="1671">
          <cell r="A1671">
            <v>91896</v>
          </cell>
          <cell r="B1671" t="str">
            <v>471445 - 8</v>
          </cell>
        </row>
        <row r="1672">
          <cell r="A1672">
            <v>91899</v>
          </cell>
          <cell r="B1672" t="str">
            <v>515192 - 9</v>
          </cell>
        </row>
        <row r="1673">
          <cell r="A1673">
            <v>91902</v>
          </cell>
          <cell r="B1673" t="str">
            <v>473937 - 0</v>
          </cell>
        </row>
        <row r="1674">
          <cell r="A1674">
            <v>91904</v>
          </cell>
          <cell r="B1674" t="str">
            <v>565187 - 5</v>
          </cell>
        </row>
        <row r="1675">
          <cell r="A1675">
            <v>91905</v>
          </cell>
          <cell r="B1675" t="str">
            <v>473938 - 8</v>
          </cell>
        </row>
        <row r="1676">
          <cell r="A1676">
            <v>91907</v>
          </cell>
          <cell r="B1676" t="str">
            <v>565188 - 3</v>
          </cell>
        </row>
        <row r="1677">
          <cell r="A1677">
            <v>91908</v>
          </cell>
          <cell r="B1677" t="str">
            <v>512405 - 0</v>
          </cell>
        </row>
        <row r="1678">
          <cell r="A1678">
            <v>91912</v>
          </cell>
          <cell r="B1678" t="str">
            <v>459579 - 3</v>
          </cell>
        </row>
        <row r="1679">
          <cell r="A1679">
            <v>91913</v>
          </cell>
          <cell r="B1679" t="str">
            <v>565186 - 7</v>
          </cell>
        </row>
        <row r="1680">
          <cell r="A1680">
            <v>91914</v>
          </cell>
          <cell r="B1680" t="str">
            <v>439428 - 3</v>
          </cell>
        </row>
        <row r="1681">
          <cell r="A1681">
            <v>91916</v>
          </cell>
          <cell r="B1681" t="str">
            <v>459573 - 4</v>
          </cell>
        </row>
        <row r="1682">
          <cell r="A1682">
            <v>91917</v>
          </cell>
          <cell r="B1682" t="str">
            <v>440094 - 1</v>
          </cell>
        </row>
        <row r="1683">
          <cell r="A1683">
            <v>91919</v>
          </cell>
          <cell r="B1683" t="str">
            <v>554969 - 8</v>
          </cell>
        </row>
        <row r="1684">
          <cell r="A1684">
            <v>91920</v>
          </cell>
          <cell r="B1684" t="str">
            <v>456814 - 1</v>
          </cell>
        </row>
        <row r="1685">
          <cell r="A1685">
            <v>91924</v>
          </cell>
          <cell r="B1685" t="str">
            <v>439429 - 1</v>
          </cell>
        </row>
        <row r="1686">
          <cell r="A1686">
            <v>91925</v>
          </cell>
          <cell r="B1686" t="str">
            <v>439181 - 0</v>
          </cell>
        </row>
        <row r="1687">
          <cell r="A1687">
            <v>91926</v>
          </cell>
          <cell r="B1687" t="str">
            <v>441107 - 2</v>
          </cell>
        </row>
        <row r="1688">
          <cell r="A1688">
            <v>91927</v>
          </cell>
          <cell r="B1688" t="str">
            <v>439182 - 9</v>
          </cell>
        </row>
        <row r="1689">
          <cell r="A1689">
            <v>91928</v>
          </cell>
          <cell r="B1689" t="str">
            <v>431252 - 0</v>
          </cell>
        </row>
        <row r="1690">
          <cell r="A1690">
            <v>91929</v>
          </cell>
          <cell r="B1690" t="str">
            <v>440990 - 6</v>
          </cell>
        </row>
        <row r="1691">
          <cell r="A1691">
            <v>91930</v>
          </cell>
          <cell r="B1691" t="str">
            <v>438986 - 7</v>
          </cell>
        </row>
        <row r="1692">
          <cell r="A1692">
            <v>91931</v>
          </cell>
          <cell r="B1692" t="str">
            <v>440991 - 4</v>
          </cell>
        </row>
        <row r="1693">
          <cell r="A1693">
            <v>91932</v>
          </cell>
          <cell r="B1693" t="str">
            <v>438987 - 5</v>
          </cell>
        </row>
        <row r="1694">
          <cell r="A1694">
            <v>91933</v>
          </cell>
          <cell r="B1694" t="str">
            <v>440992 - 2</v>
          </cell>
        </row>
        <row r="1695">
          <cell r="A1695">
            <v>91934</v>
          </cell>
          <cell r="B1695" t="str">
            <v>457052 - 9</v>
          </cell>
        </row>
        <row r="1696">
          <cell r="A1696">
            <v>91935</v>
          </cell>
          <cell r="B1696" t="str">
            <v>439173 - 0</v>
          </cell>
        </row>
        <row r="1697">
          <cell r="A1697">
            <v>91936</v>
          </cell>
          <cell r="B1697" t="str">
            <v>441113 - 7</v>
          </cell>
        </row>
        <row r="1698">
          <cell r="A1698">
            <v>91937</v>
          </cell>
          <cell r="B1698" t="str">
            <v>470050 - 3</v>
          </cell>
        </row>
        <row r="1699">
          <cell r="A1699">
            <v>91940</v>
          </cell>
          <cell r="B1699" t="str">
            <v>441111 - 0</v>
          </cell>
        </row>
        <row r="1700">
          <cell r="A1700">
            <v>91941</v>
          </cell>
          <cell r="B1700" t="str">
            <v>470051 - 1</v>
          </cell>
        </row>
        <row r="1701">
          <cell r="A1701">
            <v>91941</v>
          </cell>
          <cell r="B1701" t="str">
            <v>512402 - 6</v>
          </cell>
        </row>
        <row r="1702">
          <cell r="A1702">
            <v>91942</v>
          </cell>
          <cell r="B1702" t="str">
            <v>480079 - 6</v>
          </cell>
        </row>
        <row r="1703">
          <cell r="A1703">
            <v>91943</v>
          </cell>
          <cell r="B1703" t="str">
            <v>456978 - 4</v>
          </cell>
        </row>
        <row r="1704">
          <cell r="A1704">
            <v>91944</v>
          </cell>
          <cell r="B1704" t="str">
            <v>480080 - 0</v>
          </cell>
        </row>
        <row r="1705">
          <cell r="A1705">
            <v>91945</v>
          </cell>
          <cell r="B1705" t="str">
            <v>490563 - 6</v>
          </cell>
        </row>
        <row r="1706">
          <cell r="A1706">
            <v>91946</v>
          </cell>
          <cell r="B1706" t="str">
            <v>566981 - 2</v>
          </cell>
        </row>
        <row r="1707">
          <cell r="A1707">
            <v>91949</v>
          </cell>
          <cell r="B1707" t="str">
            <v>533927 - 8</v>
          </cell>
        </row>
        <row r="1708">
          <cell r="A1708">
            <v>91950</v>
          </cell>
          <cell r="B1708" t="str">
            <v>470053 - 8</v>
          </cell>
        </row>
        <row r="1709">
          <cell r="A1709">
            <v>91952</v>
          </cell>
          <cell r="B1709" t="str">
            <v>470010 - 4</v>
          </cell>
        </row>
        <row r="1710">
          <cell r="A1710">
            <v>91953</v>
          </cell>
          <cell r="B1710" t="str">
            <v>444259 - 8</v>
          </cell>
        </row>
        <row r="1711">
          <cell r="A1711">
            <v>91954</v>
          </cell>
          <cell r="B1711" t="str">
            <v>566833 - 6</v>
          </cell>
        </row>
        <row r="1712">
          <cell r="A1712">
            <v>91955</v>
          </cell>
          <cell r="B1712" t="str">
            <v>458955 - 6</v>
          </cell>
        </row>
        <row r="1713">
          <cell r="A1713">
            <v>91956</v>
          </cell>
          <cell r="B1713" t="str">
            <v>525132 - 0</v>
          </cell>
        </row>
        <row r="1714">
          <cell r="A1714">
            <v>91957</v>
          </cell>
          <cell r="B1714" t="str">
            <v>478227 - 5</v>
          </cell>
        </row>
        <row r="1715">
          <cell r="A1715">
            <v>91958</v>
          </cell>
          <cell r="B1715" t="str">
            <v>470011 - 2</v>
          </cell>
        </row>
        <row r="1716">
          <cell r="A1716">
            <v>91959</v>
          </cell>
          <cell r="B1716" t="str">
            <v>444260 - 1</v>
          </cell>
        </row>
        <row r="1717">
          <cell r="A1717">
            <v>91960</v>
          </cell>
          <cell r="B1717" t="str">
            <v>489281 - 0</v>
          </cell>
        </row>
        <row r="1718">
          <cell r="A1718">
            <v>91961</v>
          </cell>
          <cell r="B1718" t="str">
            <v>478879 - 6</v>
          </cell>
        </row>
        <row r="1719">
          <cell r="A1719">
            <v>91963</v>
          </cell>
          <cell r="B1719" t="str">
            <v>460851 - 8</v>
          </cell>
        </row>
        <row r="1720">
          <cell r="A1720">
            <v>91965</v>
          </cell>
          <cell r="B1720" t="str">
            <v>490549 - 0</v>
          </cell>
        </row>
        <row r="1721">
          <cell r="A1721">
            <v>91966</v>
          </cell>
          <cell r="B1721" t="str">
            <v>566832 - 8</v>
          </cell>
        </row>
        <row r="1722">
          <cell r="A1722">
            <v>91967</v>
          </cell>
          <cell r="B1722" t="str">
            <v>458979 - 3</v>
          </cell>
        </row>
        <row r="1723">
          <cell r="A1723">
            <v>91969</v>
          </cell>
          <cell r="B1723" t="str">
            <v>490584 - 9</v>
          </cell>
        </row>
        <row r="1724">
          <cell r="A1724">
            <v>91970</v>
          </cell>
          <cell r="B1724" t="str">
            <v>525133 - 8</v>
          </cell>
        </row>
        <row r="1725">
          <cell r="A1725">
            <v>91975</v>
          </cell>
          <cell r="B1725" t="str">
            <v>490585 - 7</v>
          </cell>
        </row>
        <row r="1726">
          <cell r="A1726">
            <v>91977</v>
          </cell>
          <cell r="B1726" t="str">
            <v>490554 - 7</v>
          </cell>
        </row>
        <row r="1727">
          <cell r="A1727">
            <v>91979</v>
          </cell>
          <cell r="B1727" t="str">
            <v>565193 - 0</v>
          </cell>
        </row>
        <row r="1728">
          <cell r="A1728">
            <v>91981</v>
          </cell>
          <cell r="B1728" t="str">
            <v>494905 - 6</v>
          </cell>
        </row>
        <row r="1729">
          <cell r="A1729">
            <v>91983</v>
          </cell>
          <cell r="B1729" t="str">
            <v>562531 - 9</v>
          </cell>
        </row>
        <row r="1730">
          <cell r="A1730">
            <v>91990</v>
          </cell>
          <cell r="B1730" t="str">
            <v>476442 - 0</v>
          </cell>
        </row>
        <row r="1731">
          <cell r="A1731">
            <v>91992</v>
          </cell>
          <cell r="B1731" t="str">
            <v>470049 - 0</v>
          </cell>
        </row>
        <row r="1732">
          <cell r="A1732">
            <v>91993</v>
          </cell>
          <cell r="B1732" t="str">
            <v>439106 - 3</v>
          </cell>
        </row>
        <row r="1733">
          <cell r="A1733">
            <v>91995</v>
          </cell>
          <cell r="B1733" t="str">
            <v>484786 - 5</v>
          </cell>
        </row>
        <row r="1734">
          <cell r="A1734">
            <v>91996</v>
          </cell>
          <cell r="B1734" t="str">
            <v>439107 - 1</v>
          </cell>
        </row>
        <row r="1735">
          <cell r="A1735">
            <v>91997</v>
          </cell>
          <cell r="B1735" t="str">
            <v>439108 - 0</v>
          </cell>
        </row>
        <row r="1736">
          <cell r="A1736">
            <v>92000</v>
          </cell>
          <cell r="B1736" t="str">
            <v>439109 - 8</v>
          </cell>
        </row>
        <row r="1737">
          <cell r="A1737">
            <v>92001</v>
          </cell>
          <cell r="B1737" t="str">
            <v>439110 - 1</v>
          </cell>
        </row>
        <row r="1738">
          <cell r="A1738">
            <v>92002</v>
          </cell>
          <cell r="B1738" t="str">
            <v>439111 - 0</v>
          </cell>
        </row>
        <row r="1739">
          <cell r="A1739">
            <v>92004</v>
          </cell>
          <cell r="B1739" t="str">
            <v>534179 - 5</v>
          </cell>
        </row>
        <row r="1740">
          <cell r="A1740">
            <v>92005</v>
          </cell>
          <cell r="B1740" t="str">
            <v>554076 - 3</v>
          </cell>
        </row>
        <row r="1741">
          <cell r="A1741">
            <v>92006</v>
          </cell>
          <cell r="B1741" t="str">
            <v>505958 - 5</v>
          </cell>
        </row>
        <row r="1742">
          <cell r="A1742">
            <v>92007</v>
          </cell>
          <cell r="B1742" t="str">
            <v>554796 - 2</v>
          </cell>
        </row>
        <row r="1743">
          <cell r="A1743">
            <v>92008</v>
          </cell>
          <cell r="B1743" t="str">
            <v>439112 - 8</v>
          </cell>
        </row>
        <row r="1744">
          <cell r="A1744">
            <v>92009</v>
          </cell>
          <cell r="B1744" t="str">
            <v>554073 - 9</v>
          </cell>
        </row>
        <row r="1745">
          <cell r="A1745">
            <v>92012</v>
          </cell>
          <cell r="B1745" t="str">
            <v>522878 - 6</v>
          </cell>
        </row>
        <row r="1746">
          <cell r="A1746">
            <v>92013</v>
          </cell>
          <cell r="B1746" t="str">
            <v>554066 - 6</v>
          </cell>
        </row>
        <row r="1747">
          <cell r="A1747">
            <v>92016</v>
          </cell>
          <cell r="B1747" t="str">
            <v>525134 - 6</v>
          </cell>
        </row>
        <row r="1748">
          <cell r="A1748">
            <v>92017</v>
          </cell>
          <cell r="B1748" t="str">
            <v>514066 - 8</v>
          </cell>
        </row>
        <row r="1749">
          <cell r="A1749">
            <v>92019</v>
          </cell>
          <cell r="B1749" t="str">
            <v>505961 - 5</v>
          </cell>
        </row>
        <row r="1750">
          <cell r="A1750">
            <v>92021</v>
          </cell>
          <cell r="B1750" t="str">
            <v>522879 - 4</v>
          </cell>
        </row>
        <row r="1751">
          <cell r="A1751">
            <v>92022</v>
          </cell>
          <cell r="B1751" t="str">
            <v>505993 - 3</v>
          </cell>
        </row>
        <row r="1752">
          <cell r="A1752">
            <v>92023</v>
          </cell>
          <cell r="B1752" t="str">
            <v>454895 - 7</v>
          </cell>
        </row>
        <row r="1753">
          <cell r="A1753">
            <v>92027</v>
          </cell>
          <cell r="B1753" t="str">
            <v>464555 - 3</v>
          </cell>
        </row>
        <row r="1754">
          <cell r="A1754">
            <v>92029</v>
          </cell>
          <cell r="B1754" t="str">
            <v>565189 - 1</v>
          </cell>
        </row>
        <row r="1755">
          <cell r="A1755">
            <v>92031</v>
          </cell>
          <cell r="B1755" t="str">
            <v>471762 - 7</v>
          </cell>
        </row>
        <row r="1756">
          <cell r="A1756">
            <v>92033</v>
          </cell>
          <cell r="B1756" t="str">
            <v>458985 - 8</v>
          </cell>
        </row>
        <row r="1757">
          <cell r="A1757">
            <v>92106</v>
          </cell>
          <cell r="B1757" t="str">
            <v>439105 - 5</v>
          </cell>
        </row>
        <row r="1758">
          <cell r="A1758">
            <v>92123</v>
          </cell>
          <cell r="B1758" t="str">
            <v>519092 - 4</v>
          </cell>
        </row>
        <row r="1759">
          <cell r="A1759">
            <v>92138</v>
          </cell>
          <cell r="B1759" t="str">
            <v>563429 - 6</v>
          </cell>
        </row>
        <row r="1760">
          <cell r="A1760">
            <v>92145</v>
          </cell>
          <cell r="B1760" t="str">
            <v>485135 - 8</v>
          </cell>
        </row>
        <row r="1761">
          <cell r="A1761">
            <v>92210</v>
          </cell>
          <cell r="B1761" t="str">
            <v>430579 - 5</v>
          </cell>
        </row>
        <row r="1762">
          <cell r="A1762">
            <v>92212</v>
          </cell>
          <cell r="B1762" t="str">
            <v>430544 - 2</v>
          </cell>
        </row>
        <row r="1763">
          <cell r="A1763">
            <v>92213</v>
          </cell>
          <cell r="B1763" t="str">
            <v>442188 - 4</v>
          </cell>
        </row>
        <row r="1764">
          <cell r="A1764">
            <v>92214</v>
          </cell>
          <cell r="B1764" t="str">
            <v>445399 - 9</v>
          </cell>
        </row>
        <row r="1765">
          <cell r="A1765">
            <v>92216</v>
          </cell>
          <cell r="B1765" t="str">
            <v>433260 - 1</v>
          </cell>
        </row>
        <row r="1766">
          <cell r="A1766">
            <v>92220</v>
          </cell>
          <cell r="B1766" t="str">
            <v>565266 - 9</v>
          </cell>
        </row>
        <row r="1767">
          <cell r="A1767">
            <v>92221</v>
          </cell>
          <cell r="B1767" t="str">
            <v>430578 - 7</v>
          </cell>
        </row>
        <row r="1768">
          <cell r="A1768">
            <v>92223</v>
          </cell>
          <cell r="B1768" t="str">
            <v>476817 - 5</v>
          </cell>
        </row>
        <row r="1769">
          <cell r="A1769">
            <v>92235</v>
          </cell>
          <cell r="B1769" t="str">
            <v>460896 - 8</v>
          </cell>
        </row>
        <row r="1770">
          <cell r="A1770">
            <v>92236</v>
          </cell>
          <cell r="B1770" t="str">
            <v>461062 - 8</v>
          </cell>
        </row>
        <row r="1771">
          <cell r="A1771">
            <v>92259</v>
          </cell>
          <cell r="B1771" t="str">
            <v>438922 - 0</v>
          </cell>
        </row>
        <row r="1772">
          <cell r="A1772">
            <v>92260</v>
          </cell>
          <cell r="B1772" t="str">
            <v>483224 - 8</v>
          </cell>
        </row>
        <row r="1773">
          <cell r="A1773">
            <v>92261</v>
          </cell>
          <cell r="B1773" t="str">
            <v>466564 - 3</v>
          </cell>
        </row>
        <row r="1774">
          <cell r="A1774">
            <v>92262</v>
          </cell>
          <cell r="B1774" t="str">
            <v>477463 - 9</v>
          </cell>
        </row>
        <row r="1775">
          <cell r="A1775">
            <v>92263</v>
          </cell>
          <cell r="B1775" t="str">
            <v>440993 - 0</v>
          </cell>
        </row>
        <row r="1776">
          <cell r="A1776">
            <v>92264</v>
          </cell>
          <cell r="B1776" t="str">
            <v>440884 - 5</v>
          </cell>
        </row>
        <row r="1777">
          <cell r="A1777">
            <v>92265</v>
          </cell>
          <cell r="B1777" t="str">
            <v>440994 - 9</v>
          </cell>
        </row>
        <row r="1778">
          <cell r="A1778">
            <v>92267</v>
          </cell>
          <cell r="B1778" t="str">
            <v>441363 - 6</v>
          </cell>
        </row>
        <row r="1779">
          <cell r="A1779">
            <v>92268</v>
          </cell>
          <cell r="B1779" t="str">
            <v>457488 - 5</v>
          </cell>
        </row>
        <row r="1780">
          <cell r="A1780">
            <v>92269</v>
          </cell>
          <cell r="B1780" t="str">
            <v>457485 - 0</v>
          </cell>
        </row>
        <row r="1781">
          <cell r="A1781">
            <v>92270</v>
          </cell>
          <cell r="B1781" t="str">
            <v>457486 - 9</v>
          </cell>
        </row>
        <row r="1782">
          <cell r="A1782">
            <v>92271</v>
          </cell>
          <cell r="B1782" t="str">
            <v>485193 - 5</v>
          </cell>
        </row>
        <row r="1783">
          <cell r="A1783">
            <v>92272</v>
          </cell>
          <cell r="B1783" t="str">
            <v>513940 - 6</v>
          </cell>
        </row>
        <row r="1784">
          <cell r="A1784">
            <v>92275</v>
          </cell>
          <cell r="B1784" t="str">
            <v>480873 - 8</v>
          </cell>
        </row>
        <row r="1785">
          <cell r="A1785">
            <v>92281</v>
          </cell>
          <cell r="B1785" t="str">
            <v>535667 - 9</v>
          </cell>
        </row>
        <row r="1786">
          <cell r="A1786">
            <v>92300</v>
          </cell>
          <cell r="B1786" t="str">
            <v>503047 - 1</v>
          </cell>
        </row>
        <row r="1787">
          <cell r="A1787">
            <v>92311</v>
          </cell>
          <cell r="B1787" t="str">
            <v>522359 - 8</v>
          </cell>
        </row>
        <row r="1788">
          <cell r="A1788">
            <v>92312</v>
          </cell>
          <cell r="B1788" t="str">
            <v>480906 - 8</v>
          </cell>
        </row>
        <row r="1789">
          <cell r="A1789">
            <v>92315</v>
          </cell>
          <cell r="B1789" t="str">
            <v>480907 - 6</v>
          </cell>
        </row>
        <row r="1790">
          <cell r="A1790">
            <v>92317</v>
          </cell>
          <cell r="B1790" t="str">
            <v>522358 - 0</v>
          </cell>
        </row>
        <row r="1791">
          <cell r="A1791">
            <v>92318</v>
          </cell>
          <cell r="B1791" t="str">
            <v>480909 - 2</v>
          </cell>
        </row>
        <row r="1792">
          <cell r="A1792">
            <v>92323</v>
          </cell>
          <cell r="B1792" t="str">
            <v>535668 - 7</v>
          </cell>
        </row>
        <row r="1793">
          <cell r="A1793">
            <v>92324</v>
          </cell>
          <cell r="B1793" t="str">
            <v>553742 - 8</v>
          </cell>
        </row>
        <row r="1794">
          <cell r="A1794">
            <v>92329</v>
          </cell>
          <cell r="B1794" t="str">
            <v>503575 - 9</v>
          </cell>
        </row>
        <row r="1795">
          <cell r="A1795">
            <v>92330</v>
          </cell>
          <cell r="B1795" t="str">
            <v>503576 - 7</v>
          </cell>
        </row>
        <row r="1796">
          <cell r="A1796">
            <v>92331</v>
          </cell>
          <cell r="B1796" t="str">
            <v>503578 - 3</v>
          </cell>
        </row>
        <row r="1797">
          <cell r="A1797">
            <v>92335</v>
          </cell>
          <cell r="B1797" t="str">
            <v>434249 - 6</v>
          </cell>
        </row>
        <row r="1798">
          <cell r="A1798">
            <v>92336</v>
          </cell>
          <cell r="B1798" t="str">
            <v>502147 - 2</v>
          </cell>
        </row>
        <row r="1799">
          <cell r="A1799">
            <v>92337</v>
          </cell>
          <cell r="B1799" t="str">
            <v>468112 - 6</v>
          </cell>
        </row>
        <row r="1800">
          <cell r="A1800">
            <v>92340</v>
          </cell>
          <cell r="B1800" t="str">
            <v>434260 - 7</v>
          </cell>
        </row>
        <row r="1801">
          <cell r="A1801">
            <v>92341</v>
          </cell>
          <cell r="B1801" t="str">
            <v>504685 - 8</v>
          </cell>
        </row>
        <row r="1802">
          <cell r="A1802">
            <v>92342</v>
          </cell>
          <cell r="B1802" t="str">
            <v>481314 - 6</v>
          </cell>
        </row>
        <row r="1803">
          <cell r="A1803">
            <v>92343</v>
          </cell>
          <cell r="B1803" t="str">
            <v>525369 - 1</v>
          </cell>
        </row>
        <row r="1804">
          <cell r="A1804">
            <v>92344</v>
          </cell>
          <cell r="B1804" t="str">
            <v>522348 - 2</v>
          </cell>
        </row>
        <row r="1805">
          <cell r="A1805">
            <v>92346</v>
          </cell>
          <cell r="B1805" t="str">
            <v>513890 - 6</v>
          </cell>
        </row>
        <row r="1806">
          <cell r="A1806">
            <v>92351</v>
          </cell>
          <cell r="B1806" t="str">
            <v>480877 - 0</v>
          </cell>
        </row>
        <row r="1807">
          <cell r="A1807">
            <v>92352</v>
          </cell>
          <cell r="B1807" t="str">
            <v>502152 - 9</v>
          </cell>
        </row>
        <row r="1808">
          <cell r="A1808">
            <v>92353</v>
          </cell>
          <cell r="B1808" t="str">
            <v>481312 - 0</v>
          </cell>
        </row>
        <row r="1809">
          <cell r="A1809">
            <v>92355</v>
          </cell>
          <cell r="B1809" t="str">
            <v>502172 - 3</v>
          </cell>
        </row>
        <row r="1810">
          <cell r="A1810">
            <v>92356</v>
          </cell>
          <cell r="B1810" t="str">
            <v>480442 - 2</v>
          </cell>
        </row>
        <row r="1811">
          <cell r="A1811">
            <v>92365</v>
          </cell>
          <cell r="B1811" t="str">
            <v>522353 - 9</v>
          </cell>
        </row>
        <row r="1812">
          <cell r="A1812">
            <v>92367</v>
          </cell>
          <cell r="B1812" t="str">
            <v>501931 - 1</v>
          </cell>
        </row>
        <row r="1813">
          <cell r="A1813">
            <v>92368</v>
          </cell>
          <cell r="B1813" t="str">
            <v>464561 - 8</v>
          </cell>
        </row>
        <row r="1814">
          <cell r="A1814">
            <v>92369</v>
          </cell>
          <cell r="B1814" t="str">
            <v>553856 - 4</v>
          </cell>
        </row>
        <row r="1815">
          <cell r="A1815">
            <v>92373</v>
          </cell>
          <cell r="B1815" t="str">
            <v>522347 - 4</v>
          </cell>
        </row>
        <row r="1816">
          <cell r="A1816">
            <v>92377</v>
          </cell>
          <cell r="B1816" t="str">
            <v>481311 - 1</v>
          </cell>
        </row>
        <row r="1817">
          <cell r="A1817">
            <v>92380</v>
          </cell>
          <cell r="B1817" t="str">
            <v>553049 - 0</v>
          </cell>
        </row>
        <row r="1818">
          <cell r="A1818">
            <v>92382</v>
          </cell>
          <cell r="B1818" t="str">
            <v>472386 - 4</v>
          </cell>
        </row>
        <row r="1819">
          <cell r="A1819">
            <v>92383</v>
          </cell>
          <cell r="B1819" t="str">
            <v>532635 - 4</v>
          </cell>
        </row>
        <row r="1820">
          <cell r="A1820">
            <v>92385</v>
          </cell>
          <cell r="B1820" t="str">
            <v>522454 - 3</v>
          </cell>
        </row>
        <row r="1821">
          <cell r="A1821">
            <v>92386</v>
          </cell>
          <cell r="B1821" t="str">
            <v>522351 - 2</v>
          </cell>
        </row>
        <row r="1822">
          <cell r="A1822">
            <v>92389</v>
          </cell>
          <cell r="B1822" t="str">
            <v>513928 - 7</v>
          </cell>
        </row>
        <row r="1823">
          <cell r="A1823">
            <v>92390</v>
          </cell>
          <cell r="B1823" t="str">
            <v>533032 - 7</v>
          </cell>
        </row>
        <row r="1824">
          <cell r="A1824">
            <v>92391</v>
          </cell>
          <cell r="B1824" t="str">
            <v>534247 - 3</v>
          </cell>
        </row>
        <row r="1825">
          <cell r="A1825">
            <v>92392</v>
          </cell>
          <cell r="B1825" t="str">
            <v>471249 - 8</v>
          </cell>
        </row>
        <row r="1826">
          <cell r="A1826">
            <v>92393</v>
          </cell>
          <cell r="B1826" t="str">
            <v>486880 - 3</v>
          </cell>
        </row>
        <row r="1827">
          <cell r="A1827">
            <v>92394</v>
          </cell>
          <cell r="B1827" t="str">
            <v>440342 - 8</v>
          </cell>
        </row>
        <row r="1828">
          <cell r="A1828">
            <v>92395</v>
          </cell>
          <cell r="B1828" t="str">
            <v>486597 - 9</v>
          </cell>
        </row>
        <row r="1829">
          <cell r="A1829">
            <v>92396</v>
          </cell>
          <cell r="B1829" t="str">
            <v>457491 - 5</v>
          </cell>
        </row>
        <row r="1830">
          <cell r="A1830">
            <v>92397</v>
          </cell>
          <cell r="B1830" t="str">
            <v>440347 - 9</v>
          </cell>
        </row>
        <row r="1831">
          <cell r="A1831">
            <v>92399</v>
          </cell>
          <cell r="B1831" t="str">
            <v>434077 - 9</v>
          </cell>
        </row>
        <row r="1832">
          <cell r="A1832">
            <v>92400</v>
          </cell>
          <cell r="B1832" t="str">
            <v>478895 - 8</v>
          </cell>
        </row>
        <row r="1833">
          <cell r="A1833">
            <v>92401</v>
          </cell>
          <cell r="B1833" t="str">
            <v>470926 - 8</v>
          </cell>
        </row>
        <row r="1834">
          <cell r="A1834">
            <v>92409</v>
          </cell>
          <cell r="B1834" t="str">
            <v>495637 - 0</v>
          </cell>
        </row>
        <row r="1835">
          <cell r="A1835">
            <v>92410</v>
          </cell>
          <cell r="B1835" t="str">
            <v>486586 - 3</v>
          </cell>
        </row>
        <row r="1836">
          <cell r="A1836">
            <v>92412</v>
          </cell>
          <cell r="B1836" t="str">
            <v>434264 - 0</v>
          </cell>
        </row>
        <row r="1837">
          <cell r="A1837">
            <v>92414</v>
          </cell>
          <cell r="B1837" t="str">
            <v>469866 - 5</v>
          </cell>
        </row>
        <row r="1838">
          <cell r="A1838">
            <v>92415</v>
          </cell>
          <cell r="B1838" t="str">
            <v>477654 - 2</v>
          </cell>
        </row>
        <row r="1839">
          <cell r="A1839">
            <v>92416</v>
          </cell>
          <cell r="B1839" t="str">
            <v>513942 - 2</v>
          </cell>
        </row>
        <row r="1840">
          <cell r="A1840">
            <v>92417</v>
          </cell>
          <cell r="B1840" t="str">
            <v>524305 - 0</v>
          </cell>
        </row>
        <row r="1841">
          <cell r="A1841">
            <v>92418</v>
          </cell>
          <cell r="B1841" t="str">
            <v>440065 - 8</v>
          </cell>
        </row>
        <row r="1842">
          <cell r="A1842">
            <v>92419</v>
          </cell>
          <cell r="B1842" t="str">
            <v>469865 - 7</v>
          </cell>
        </row>
        <row r="1843">
          <cell r="A1843">
            <v>92420</v>
          </cell>
          <cell r="B1843" t="str">
            <v>505417 - 6</v>
          </cell>
        </row>
        <row r="1844">
          <cell r="A1844">
            <v>92421</v>
          </cell>
          <cell r="B1844" t="str">
            <v>566806 - 9</v>
          </cell>
        </row>
        <row r="1845">
          <cell r="A1845">
            <v>92423</v>
          </cell>
          <cell r="B1845" t="str">
            <v>440311 - 8</v>
          </cell>
        </row>
        <row r="1846">
          <cell r="A1846">
            <v>92426</v>
          </cell>
          <cell r="B1846" t="str">
            <v>456799 - 4</v>
          </cell>
        </row>
        <row r="1847">
          <cell r="A1847">
            <v>92427</v>
          </cell>
          <cell r="B1847" t="str">
            <v>476483 - 8</v>
          </cell>
        </row>
        <row r="1848">
          <cell r="A1848">
            <v>92428</v>
          </cell>
          <cell r="B1848" t="str">
            <v>477663 - 1</v>
          </cell>
        </row>
        <row r="1849">
          <cell r="A1849">
            <v>92430</v>
          </cell>
          <cell r="B1849" t="str">
            <v>434265 - 8</v>
          </cell>
        </row>
        <row r="1850">
          <cell r="A1850">
            <v>92431</v>
          </cell>
          <cell r="B1850" t="str">
            <v>478885 - 0</v>
          </cell>
        </row>
        <row r="1851">
          <cell r="A1851">
            <v>92435</v>
          </cell>
          <cell r="B1851" t="str">
            <v>498716 - 0</v>
          </cell>
        </row>
        <row r="1852">
          <cell r="A1852">
            <v>92438</v>
          </cell>
          <cell r="B1852" t="str">
            <v>508102 - 5</v>
          </cell>
        </row>
        <row r="1853">
          <cell r="A1853">
            <v>92443</v>
          </cell>
          <cell r="B1853" t="str">
            <v>469467 - 8</v>
          </cell>
        </row>
        <row r="1854">
          <cell r="A1854">
            <v>92446</v>
          </cell>
          <cell r="B1854" t="str">
            <v>512467 - 0</v>
          </cell>
        </row>
        <row r="1855">
          <cell r="A1855">
            <v>92447</v>
          </cell>
          <cell r="B1855" t="str">
            <v>480449 - 0</v>
          </cell>
        </row>
        <row r="1856">
          <cell r="A1856">
            <v>92448</v>
          </cell>
          <cell r="B1856" t="str">
            <v>431525 - 1</v>
          </cell>
        </row>
        <row r="1857">
          <cell r="A1857">
            <v>92449</v>
          </cell>
          <cell r="B1857" t="str">
            <v>532352 - 5</v>
          </cell>
        </row>
        <row r="1858">
          <cell r="A1858">
            <v>92450</v>
          </cell>
          <cell r="B1858" t="str">
            <v>515689 - 0</v>
          </cell>
        </row>
        <row r="1859">
          <cell r="A1859">
            <v>92451</v>
          </cell>
          <cell r="B1859" t="str">
            <v>553608 - 1</v>
          </cell>
        </row>
        <row r="1860">
          <cell r="A1860">
            <v>92452</v>
          </cell>
          <cell r="B1860" t="str">
            <v>470666 - 8</v>
          </cell>
        </row>
        <row r="1861">
          <cell r="A1861">
            <v>92455</v>
          </cell>
          <cell r="B1861" t="str">
            <v>439946 - 3</v>
          </cell>
        </row>
        <row r="1862">
          <cell r="A1862">
            <v>92456</v>
          </cell>
          <cell r="B1862" t="str">
            <v>432336 - 0</v>
          </cell>
        </row>
        <row r="1863">
          <cell r="A1863">
            <v>92460</v>
          </cell>
          <cell r="B1863" t="str">
            <v>531709 - 6</v>
          </cell>
        </row>
        <row r="1864">
          <cell r="A1864">
            <v>92463</v>
          </cell>
          <cell r="B1864" t="str">
            <v>457971 - 2</v>
          </cell>
        </row>
        <row r="1865">
          <cell r="A1865">
            <v>92464</v>
          </cell>
          <cell r="B1865" t="str">
            <v>482896 - 8</v>
          </cell>
        </row>
        <row r="1866">
          <cell r="A1866">
            <v>92467</v>
          </cell>
          <cell r="B1866" t="str">
            <v>442022 - 5</v>
          </cell>
        </row>
        <row r="1867">
          <cell r="A1867">
            <v>92468</v>
          </cell>
          <cell r="B1867" t="str">
            <v>507755 - 9</v>
          </cell>
        </row>
        <row r="1868">
          <cell r="A1868">
            <v>92472</v>
          </cell>
          <cell r="B1868" t="str">
            <v>577820 - 4</v>
          </cell>
        </row>
        <row r="1869">
          <cell r="A1869">
            <v>92475</v>
          </cell>
          <cell r="B1869" t="str">
            <v>508101 - 7</v>
          </cell>
        </row>
        <row r="1870">
          <cell r="A1870">
            <v>92481</v>
          </cell>
          <cell r="B1870" t="str">
            <v>433271 - 7</v>
          </cell>
        </row>
        <row r="1871">
          <cell r="A1871">
            <v>92482</v>
          </cell>
          <cell r="B1871" t="str">
            <v>535670 - 9</v>
          </cell>
        </row>
        <row r="1872">
          <cell r="A1872">
            <v>92483</v>
          </cell>
          <cell r="B1872" t="str">
            <v>445457 - 0</v>
          </cell>
        </row>
        <row r="1873">
          <cell r="A1873">
            <v>92485</v>
          </cell>
          <cell r="B1873" t="str">
            <v>432334 - 3</v>
          </cell>
        </row>
        <row r="1874">
          <cell r="A1874">
            <v>92490</v>
          </cell>
          <cell r="B1874" t="str">
            <v>553124 - 1</v>
          </cell>
        </row>
        <row r="1875">
          <cell r="A1875">
            <v>92507</v>
          </cell>
          <cell r="B1875" t="str">
            <v>513943 - 0</v>
          </cell>
        </row>
        <row r="1876">
          <cell r="A1876">
            <v>92508</v>
          </cell>
          <cell r="B1876" t="str">
            <v>515690 - 4</v>
          </cell>
        </row>
        <row r="1877">
          <cell r="A1877">
            <v>92509</v>
          </cell>
          <cell r="B1877" t="str">
            <v>434266 - 6</v>
          </cell>
        </row>
        <row r="1878">
          <cell r="A1878">
            <v>92510</v>
          </cell>
          <cell r="B1878" t="str">
            <v>529190 - 9</v>
          </cell>
        </row>
        <row r="1879">
          <cell r="A1879">
            <v>92511</v>
          </cell>
          <cell r="B1879" t="str">
            <v>505421 - 4</v>
          </cell>
        </row>
        <row r="1880">
          <cell r="A1880">
            <v>92513</v>
          </cell>
          <cell r="B1880" t="str">
            <v>455027 - 7</v>
          </cell>
        </row>
        <row r="1881">
          <cell r="A1881">
            <v>92518</v>
          </cell>
          <cell r="B1881" t="str">
            <v>581359 - 0</v>
          </cell>
        </row>
        <row r="1882">
          <cell r="A1882">
            <v>92519</v>
          </cell>
          <cell r="B1882" t="str">
            <v>498526 - 5</v>
          </cell>
        </row>
        <row r="1883">
          <cell r="A1883">
            <v>92525</v>
          </cell>
          <cell r="B1883" t="str">
            <v>434267 - 4</v>
          </cell>
        </row>
        <row r="1884">
          <cell r="A1884">
            <v>92526</v>
          </cell>
          <cell r="B1884" t="str">
            <v>459024 - 4</v>
          </cell>
        </row>
        <row r="1885">
          <cell r="A1885">
            <v>92529</v>
          </cell>
          <cell r="B1885" t="str">
            <v>498717 - 9</v>
          </cell>
        </row>
        <row r="1886">
          <cell r="A1886">
            <v>92530</v>
          </cell>
          <cell r="B1886" t="str">
            <v>577819 - 0</v>
          </cell>
        </row>
        <row r="1887">
          <cell r="A1887">
            <v>92537</v>
          </cell>
          <cell r="B1887" t="str">
            <v>485494 - 2</v>
          </cell>
        </row>
        <row r="1888">
          <cell r="A1888">
            <v>92539</v>
          </cell>
          <cell r="B1888" t="str">
            <v>438988 - 3</v>
          </cell>
        </row>
        <row r="1889">
          <cell r="A1889">
            <v>92540</v>
          </cell>
          <cell r="B1889" t="str">
            <v>477464 - 7</v>
          </cell>
        </row>
        <row r="1890">
          <cell r="A1890">
            <v>92541</v>
          </cell>
          <cell r="B1890" t="str">
            <v>438919 - 0</v>
          </cell>
        </row>
        <row r="1891">
          <cell r="A1891">
            <v>92542</v>
          </cell>
          <cell r="B1891" t="str">
            <v>513944 - 9</v>
          </cell>
        </row>
        <row r="1892">
          <cell r="A1892">
            <v>92543</v>
          </cell>
          <cell r="B1892" t="str">
            <v>438920 - 4</v>
          </cell>
        </row>
        <row r="1893">
          <cell r="A1893">
            <v>92544</v>
          </cell>
          <cell r="B1893" t="str">
            <v>456956 - 3</v>
          </cell>
        </row>
        <row r="1894">
          <cell r="A1894">
            <v>92545</v>
          </cell>
          <cell r="B1894" t="str">
            <v>438923 - 9</v>
          </cell>
        </row>
        <row r="1895">
          <cell r="A1895">
            <v>92546</v>
          </cell>
          <cell r="B1895" t="str">
            <v>438924 - 7</v>
          </cell>
        </row>
        <row r="1896">
          <cell r="A1896">
            <v>92548</v>
          </cell>
          <cell r="B1896" t="str">
            <v>438925 - 5</v>
          </cell>
        </row>
        <row r="1897">
          <cell r="A1897">
            <v>92549</v>
          </cell>
          <cell r="B1897" t="str">
            <v>478658 - 0</v>
          </cell>
        </row>
        <row r="1898">
          <cell r="A1898">
            <v>92551</v>
          </cell>
          <cell r="B1898" t="str">
            <v>464474 - 3</v>
          </cell>
        </row>
        <row r="1899">
          <cell r="A1899">
            <v>92553</v>
          </cell>
          <cell r="B1899" t="str">
            <v>478659 - 9</v>
          </cell>
        </row>
        <row r="1900">
          <cell r="A1900">
            <v>92554</v>
          </cell>
          <cell r="B1900" t="str">
            <v>506883 - 5</v>
          </cell>
        </row>
        <row r="1901">
          <cell r="A1901">
            <v>92558</v>
          </cell>
          <cell r="B1901" t="str">
            <v>509592 - 1</v>
          </cell>
        </row>
        <row r="1902">
          <cell r="A1902">
            <v>92559</v>
          </cell>
          <cell r="B1902" t="str">
            <v>535671 - 7</v>
          </cell>
        </row>
        <row r="1903">
          <cell r="A1903">
            <v>92560</v>
          </cell>
          <cell r="B1903" t="str">
            <v>509591 - 3</v>
          </cell>
        </row>
        <row r="1904">
          <cell r="A1904">
            <v>92564</v>
          </cell>
          <cell r="B1904" t="str">
            <v>485153 - 6</v>
          </cell>
        </row>
        <row r="1905">
          <cell r="A1905">
            <v>92565</v>
          </cell>
          <cell r="B1905" t="str">
            <v>433284 - 9</v>
          </cell>
        </row>
        <row r="1906">
          <cell r="A1906">
            <v>92566</v>
          </cell>
          <cell r="B1906" t="str">
            <v>440483 - 1</v>
          </cell>
        </row>
        <row r="1907">
          <cell r="A1907">
            <v>92567</v>
          </cell>
          <cell r="B1907" t="str">
            <v>554961 - 2</v>
          </cell>
        </row>
        <row r="1908">
          <cell r="A1908">
            <v>92574</v>
          </cell>
          <cell r="B1908" t="str">
            <v>567311 - 9</v>
          </cell>
        </row>
        <row r="1909">
          <cell r="A1909">
            <v>92580</v>
          </cell>
          <cell r="B1909" t="str">
            <v>438918 - 2</v>
          </cell>
        </row>
        <row r="1910">
          <cell r="A1910">
            <v>92581</v>
          </cell>
          <cell r="B1910" t="str">
            <v>511558 - 2</v>
          </cell>
        </row>
        <row r="1911">
          <cell r="A1911">
            <v>92593</v>
          </cell>
          <cell r="B1911" t="str">
            <v>533259 - 1</v>
          </cell>
        </row>
        <row r="1912">
          <cell r="A1912">
            <v>92602</v>
          </cell>
          <cell r="B1912" t="str">
            <v>532633 - 8</v>
          </cell>
        </row>
        <row r="1913">
          <cell r="A1913">
            <v>92604</v>
          </cell>
          <cell r="B1913" t="str">
            <v>498930 - 9</v>
          </cell>
        </row>
        <row r="1914">
          <cell r="A1914">
            <v>92610</v>
          </cell>
          <cell r="B1914" t="str">
            <v>497954 - 0</v>
          </cell>
        </row>
        <row r="1915">
          <cell r="A1915">
            <v>92612</v>
          </cell>
          <cell r="B1915" t="str">
            <v>498564 - 8</v>
          </cell>
        </row>
        <row r="1916">
          <cell r="A1916">
            <v>92614</v>
          </cell>
          <cell r="B1916" t="str">
            <v>566827 - 1</v>
          </cell>
        </row>
        <row r="1917">
          <cell r="A1917">
            <v>92616</v>
          </cell>
          <cell r="B1917" t="str">
            <v>565112 - 3</v>
          </cell>
        </row>
        <row r="1918">
          <cell r="A1918">
            <v>92620</v>
          </cell>
          <cell r="B1918" t="str">
            <v>525340 - 3</v>
          </cell>
        </row>
        <row r="1919">
          <cell r="A1919">
            <v>92636</v>
          </cell>
          <cell r="B1919" t="str">
            <v>525370 - 5</v>
          </cell>
        </row>
        <row r="1920">
          <cell r="A1920">
            <v>92637</v>
          </cell>
          <cell r="B1920" t="str">
            <v>472387 - 2</v>
          </cell>
        </row>
        <row r="1921">
          <cell r="A1921">
            <v>92638</v>
          </cell>
          <cell r="B1921" t="str">
            <v>574921 - 2</v>
          </cell>
        </row>
        <row r="1922">
          <cell r="A1922">
            <v>92639</v>
          </cell>
          <cell r="B1922" t="str">
            <v>522350 - 4</v>
          </cell>
        </row>
        <row r="1923">
          <cell r="A1923">
            <v>92642</v>
          </cell>
          <cell r="B1923" t="str">
            <v>521834 - 9</v>
          </cell>
        </row>
        <row r="1924">
          <cell r="A1924">
            <v>92644</v>
          </cell>
          <cell r="B1924" t="str">
            <v>525389 - 6</v>
          </cell>
        </row>
        <row r="1925">
          <cell r="A1925">
            <v>92652</v>
          </cell>
          <cell r="B1925" t="str">
            <v>501928 - 1</v>
          </cell>
        </row>
        <row r="1926">
          <cell r="A1926">
            <v>92653</v>
          </cell>
          <cell r="B1926" t="str">
            <v>501929 - 0</v>
          </cell>
        </row>
        <row r="1927">
          <cell r="A1927">
            <v>92654</v>
          </cell>
          <cell r="B1927" t="str">
            <v>501930 - 3</v>
          </cell>
        </row>
        <row r="1928">
          <cell r="A1928">
            <v>92655</v>
          </cell>
          <cell r="B1928" t="str">
            <v>553771 - 1</v>
          </cell>
        </row>
        <row r="1929">
          <cell r="A1929">
            <v>92656</v>
          </cell>
          <cell r="B1929" t="str">
            <v>556316 - 0</v>
          </cell>
        </row>
        <row r="1930">
          <cell r="A1930">
            <v>92657</v>
          </cell>
          <cell r="B1930" t="str">
            <v>513934 - 1</v>
          </cell>
        </row>
        <row r="1931">
          <cell r="A1931">
            <v>92659</v>
          </cell>
          <cell r="B1931" t="str">
            <v>513933 - 3</v>
          </cell>
        </row>
        <row r="1932">
          <cell r="A1932">
            <v>92666</v>
          </cell>
          <cell r="B1932" t="str">
            <v>518665 - 0</v>
          </cell>
        </row>
        <row r="1933">
          <cell r="A1933">
            <v>92669</v>
          </cell>
          <cell r="B1933" t="str">
            <v>526837 - 0</v>
          </cell>
        </row>
        <row r="1934">
          <cell r="A1934">
            <v>92670</v>
          </cell>
          <cell r="B1934" t="str">
            <v>556317 - 8</v>
          </cell>
        </row>
        <row r="1935">
          <cell r="A1935">
            <v>92672</v>
          </cell>
          <cell r="B1935" t="str">
            <v>526836 - 2</v>
          </cell>
        </row>
        <row r="1936">
          <cell r="A1936">
            <v>92674</v>
          </cell>
          <cell r="B1936" t="str">
            <v>553804 - 1</v>
          </cell>
        </row>
        <row r="1937">
          <cell r="A1937">
            <v>92678</v>
          </cell>
          <cell r="B1937" t="str">
            <v>556318 - 6</v>
          </cell>
        </row>
        <row r="1938">
          <cell r="A1938">
            <v>92680</v>
          </cell>
          <cell r="B1938" t="str">
            <v>556321 - 6</v>
          </cell>
        </row>
        <row r="1939">
          <cell r="A1939">
            <v>92681</v>
          </cell>
          <cell r="B1939" t="str">
            <v>513932 - 5</v>
          </cell>
        </row>
        <row r="1940">
          <cell r="A1940">
            <v>92682</v>
          </cell>
          <cell r="B1940" t="str">
            <v>513931 - 7</v>
          </cell>
        </row>
        <row r="1941">
          <cell r="A1941">
            <v>92683</v>
          </cell>
          <cell r="B1941" t="str">
            <v>556322 - 4</v>
          </cell>
        </row>
        <row r="1942">
          <cell r="A1942">
            <v>92684</v>
          </cell>
          <cell r="B1942" t="str">
            <v>513930 - 9</v>
          </cell>
        </row>
        <row r="1943">
          <cell r="A1943">
            <v>92693</v>
          </cell>
          <cell r="B1943" t="str">
            <v>565180 - 8</v>
          </cell>
        </row>
        <row r="1944">
          <cell r="A1944">
            <v>92694</v>
          </cell>
          <cell r="B1944" t="str">
            <v>575105 - 5</v>
          </cell>
        </row>
        <row r="1945">
          <cell r="A1945">
            <v>92703</v>
          </cell>
          <cell r="B1945" t="str">
            <v>565181 - 6</v>
          </cell>
        </row>
        <row r="1946">
          <cell r="A1946">
            <v>92716</v>
          </cell>
          <cell r="B1946" t="str">
            <v>553980 - 3</v>
          </cell>
        </row>
        <row r="1947">
          <cell r="A1947">
            <v>92717</v>
          </cell>
          <cell r="B1947" t="str">
            <v>553981 - 1</v>
          </cell>
        </row>
        <row r="1948">
          <cell r="A1948">
            <v>92718</v>
          </cell>
          <cell r="B1948" t="str">
            <v>496875 - 1</v>
          </cell>
        </row>
        <row r="1949">
          <cell r="A1949">
            <v>92720</v>
          </cell>
          <cell r="B1949" t="str">
            <v>491707 - 3</v>
          </cell>
        </row>
        <row r="1950">
          <cell r="A1950">
            <v>92723</v>
          </cell>
          <cell r="B1950" t="str">
            <v>471109 - 2</v>
          </cell>
        </row>
        <row r="1951">
          <cell r="A1951">
            <v>92724</v>
          </cell>
          <cell r="B1951" t="str">
            <v>530931 - 0</v>
          </cell>
        </row>
        <row r="1952">
          <cell r="A1952">
            <v>92725</v>
          </cell>
          <cell r="B1952" t="str">
            <v>491706 - 5</v>
          </cell>
        </row>
        <row r="1953">
          <cell r="A1953">
            <v>92726</v>
          </cell>
          <cell r="B1953" t="str">
            <v>530497 - 0</v>
          </cell>
        </row>
        <row r="1954">
          <cell r="A1954">
            <v>92729</v>
          </cell>
          <cell r="B1954" t="str">
            <v>513941 - 4</v>
          </cell>
        </row>
        <row r="1955">
          <cell r="A1955">
            <v>92743</v>
          </cell>
          <cell r="B1955" t="str">
            <v>554530 - 7</v>
          </cell>
        </row>
        <row r="1956">
          <cell r="A1956">
            <v>92750</v>
          </cell>
          <cell r="B1956" t="str">
            <v>576460 - 2</v>
          </cell>
        </row>
        <row r="1957">
          <cell r="A1957">
            <v>92759</v>
          </cell>
          <cell r="B1957" t="str">
            <v>432290 - 8</v>
          </cell>
        </row>
        <row r="1958">
          <cell r="A1958">
            <v>92760</v>
          </cell>
          <cell r="B1958" t="str">
            <v>432289 - 4</v>
          </cell>
        </row>
        <row r="1959">
          <cell r="A1959">
            <v>92761</v>
          </cell>
          <cell r="B1959" t="str">
            <v>431527 - 8</v>
          </cell>
        </row>
        <row r="1960">
          <cell r="A1960">
            <v>92762</v>
          </cell>
          <cell r="B1960" t="str">
            <v>432288 - 6</v>
          </cell>
        </row>
        <row r="1961">
          <cell r="A1961">
            <v>92763</v>
          </cell>
          <cell r="B1961" t="str">
            <v>439952 - 8</v>
          </cell>
        </row>
        <row r="1962">
          <cell r="A1962">
            <v>92764</v>
          </cell>
          <cell r="B1962" t="str">
            <v>439957 - 9</v>
          </cell>
        </row>
        <row r="1963">
          <cell r="A1963">
            <v>92765</v>
          </cell>
          <cell r="B1963" t="str">
            <v>456067 - 1</v>
          </cell>
        </row>
        <row r="1964">
          <cell r="A1964">
            <v>92766</v>
          </cell>
          <cell r="B1964" t="str">
            <v>455637 - 2</v>
          </cell>
        </row>
        <row r="1965">
          <cell r="A1965">
            <v>92767</v>
          </cell>
          <cell r="B1965" t="str">
            <v>567087 - 0</v>
          </cell>
        </row>
        <row r="1966">
          <cell r="A1966">
            <v>92768</v>
          </cell>
          <cell r="B1966" t="str">
            <v>432287 - 8</v>
          </cell>
        </row>
        <row r="1967">
          <cell r="A1967">
            <v>92769</v>
          </cell>
          <cell r="B1967" t="str">
            <v>432286 - 0</v>
          </cell>
        </row>
        <row r="1968">
          <cell r="A1968">
            <v>92770</v>
          </cell>
          <cell r="B1968" t="str">
            <v>440995 - 7</v>
          </cell>
        </row>
        <row r="1969">
          <cell r="A1969">
            <v>92771</v>
          </cell>
          <cell r="B1969" t="str">
            <v>432284 - 3</v>
          </cell>
        </row>
        <row r="1970">
          <cell r="A1970">
            <v>92772</v>
          </cell>
          <cell r="B1970" t="str">
            <v>471441 - 5</v>
          </cell>
        </row>
        <row r="1971">
          <cell r="A1971">
            <v>92773</v>
          </cell>
          <cell r="B1971" t="str">
            <v>511434 - 9</v>
          </cell>
        </row>
        <row r="1972">
          <cell r="A1972">
            <v>92774</v>
          </cell>
          <cell r="B1972" t="str">
            <v>511435 - 7</v>
          </cell>
        </row>
        <row r="1973">
          <cell r="A1973">
            <v>92775</v>
          </cell>
          <cell r="B1973" t="str">
            <v>431532 - 4</v>
          </cell>
        </row>
        <row r="1974">
          <cell r="A1974">
            <v>92776</v>
          </cell>
          <cell r="B1974" t="str">
            <v>433324 - 1</v>
          </cell>
        </row>
        <row r="1975">
          <cell r="A1975">
            <v>92777</v>
          </cell>
          <cell r="B1975" t="str">
            <v>434268 - 2</v>
          </cell>
        </row>
        <row r="1976">
          <cell r="A1976">
            <v>92778</v>
          </cell>
          <cell r="B1976" t="str">
            <v>431529 - 4</v>
          </cell>
        </row>
        <row r="1977">
          <cell r="A1977">
            <v>92779</v>
          </cell>
          <cell r="B1977" t="str">
            <v>440997 - 3</v>
          </cell>
        </row>
        <row r="1978">
          <cell r="A1978">
            <v>92780</v>
          </cell>
          <cell r="B1978" t="str">
            <v>440998 - 1</v>
          </cell>
        </row>
        <row r="1979">
          <cell r="A1979">
            <v>92784</v>
          </cell>
          <cell r="B1979" t="str">
            <v>434269 - 0</v>
          </cell>
        </row>
        <row r="1980">
          <cell r="A1980">
            <v>92785</v>
          </cell>
          <cell r="B1980" t="str">
            <v>433275 - 0</v>
          </cell>
        </row>
        <row r="1981">
          <cell r="A1981">
            <v>92786</v>
          </cell>
          <cell r="B1981" t="str">
            <v>434271 - 2</v>
          </cell>
        </row>
        <row r="1982">
          <cell r="A1982">
            <v>92787</v>
          </cell>
          <cell r="B1982" t="str">
            <v>434272 - 0</v>
          </cell>
        </row>
        <row r="1983">
          <cell r="A1983">
            <v>92788</v>
          </cell>
          <cell r="B1983" t="str">
            <v>434195 - 3</v>
          </cell>
        </row>
        <row r="1984">
          <cell r="A1984">
            <v>92789</v>
          </cell>
          <cell r="B1984" t="str">
            <v>489303 - 4</v>
          </cell>
        </row>
        <row r="1985">
          <cell r="A1985">
            <v>92791</v>
          </cell>
          <cell r="B1985" t="str">
            <v>439919 - 6</v>
          </cell>
        </row>
        <row r="1986">
          <cell r="A1986">
            <v>92792</v>
          </cell>
          <cell r="B1986" t="str">
            <v>439938 - 2</v>
          </cell>
        </row>
        <row r="1987">
          <cell r="A1987">
            <v>92793</v>
          </cell>
          <cell r="B1987" t="str">
            <v>439942 - 0</v>
          </cell>
        </row>
        <row r="1988">
          <cell r="A1988">
            <v>92794</v>
          </cell>
          <cell r="B1988" t="str">
            <v>439943 - 9</v>
          </cell>
        </row>
        <row r="1989">
          <cell r="A1989">
            <v>92795</v>
          </cell>
          <cell r="B1989" t="str">
            <v>489968 - 7</v>
          </cell>
        </row>
        <row r="1990">
          <cell r="A1990">
            <v>92796</v>
          </cell>
          <cell r="B1990" t="str">
            <v>499989 - 4</v>
          </cell>
        </row>
        <row r="1991">
          <cell r="A1991">
            <v>92797</v>
          </cell>
          <cell r="B1991" t="str">
            <v>499988 - 6</v>
          </cell>
        </row>
        <row r="1992">
          <cell r="A1992">
            <v>92798</v>
          </cell>
          <cell r="B1992" t="str">
            <v>499987 - 8</v>
          </cell>
        </row>
        <row r="1993">
          <cell r="A1993">
            <v>92799</v>
          </cell>
          <cell r="B1993" t="str">
            <v>499990 - 8</v>
          </cell>
        </row>
        <row r="1994">
          <cell r="A1994">
            <v>92800</v>
          </cell>
          <cell r="B1994" t="str">
            <v>499991 - 6</v>
          </cell>
        </row>
        <row r="1995">
          <cell r="A1995">
            <v>92801</v>
          </cell>
          <cell r="B1995" t="str">
            <v>513303 - 3</v>
          </cell>
        </row>
        <row r="1996">
          <cell r="A1996">
            <v>92802</v>
          </cell>
          <cell r="B1996" t="str">
            <v>532347 - 9</v>
          </cell>
        </row>
        <row r="1997">
          <cell r="A1997">
            <v>92803</v>
          </cell>
          <cell r="B1997" t="str">
            <v>535604 - 0</v>
          </cell>
        </row>
        <row r="1998">
          <cell r="A1998">
            <v>92804</v>
          </cell>
          <cell r="B1998" t="str">
            <v>513304 - 1</v>
          </cell>
        </row>
        <row r="1999">
          <cell r="A1999">
            <v>92810</v>
          </cell>
          <cell r="B1999" t="str">
            <v>506829 - 0</v>
          </cell>
        </row>
        <row r="2000">
          <cell r="A2000">
            <v>92811</v>
          </cell>
          <cell r="B2000" t="str">
            <v>460467 - 9</v>
          </cell>
        </row>
        <row r="2001">
          <cell r="A2001">
            <v>92818</v>
          </cell>
          <cell r="B2001" t="str">
            <v>565684 - 2</v>
          </cell>
        </row>
        <row r="2002">
          <cell r="A2002">
            <v>92820</v>
          </cell>
          <cell r="B2002" t="str">
            <v>444846 - 4</v>
          </cell>
        </row>
        <row r="2003">
          <cell r="A2003">
            <v>92824</v>
          </cell>
          <cell r="B2003" t="str">
            <v>444868 - 5</v>
          </cell>
        </row>
        <row r="2004">
          <cell r="A2004">
            <v>92826</v>
          </cell>
          <cell r="B2004" t="str">
            <v>500407 - 1</v>
          </cell>
        </row>
        <row r="2005">
          <cell r="A2005">
            <v>92828</v>
          </cell>
          <cell r="B2005" t="str">
            <v>500408 - 0</v>
          </cell>
        </row>
        <row r="2006">
          <cell r="A2006">
            <v>92835</v>
          </cell>
          <cell r="B2006" t="str">
            <v>467279 - 8</v>
          </cell>
        </row>
        <row r="2007">
          <cell r="A2007">
            <v>92838</v>
          </cell>
          <cell r="B2007" t="str">
            <v>462651 - 6</v>
          </cell>
        </row>
        <row r="2008">
          <cell r="A2008">
            <v>92839</v>
          </cell>
          <cell r="B2008" t="str">
            <v>565328 - 2</v>
          </cell>
        </row>
        <row r="2009">
          <cell r="A2009">
            <v>92840</v>
          </cell>
          <cell r="B2009" t="str">
            <v>462650 - 8</v>
          </cell>
        </row>
        <row r="2010">
          <cell r="A2010">
            <v>92843</v>
          </cell>
          <cell r="B2010" t="str">
            <v>566751 - 8</v>
          </cell>
        </row>
        <row r="2011">
          <cell r="A2011">
            <v>92865</v>
          </cell>
          <cell r="B2011" t="str">
            <v>525144 - 3</v>
          </cell>
        </row>
        <row r="2012">
          <cell r="A2012">
            <v>92866</v>
          </cell>
          <cell r="B2012" t="str">
            <v>480305 - 1</v>
          </cell>
        </row>
        <row r="2013">
          <cell r="A2013">
            <v>92867</v>
          </cell>
          <cell r="B2013" t="str">
            <v>480405 - 8</v>
          </cell>
        </row>
        <row r="2014">
          <cell r="A2014">
            <v>92868</v>
          </cell>
          <cell r="B2014" t="str">
            <v>470439 - 8</v>
          </cell>
        </row>
        <row r="2015">
          <cell r="A2015">
            <v>92869</v>
          </cell>
          <cell r="B2015" t="str">
            <v>480119 - 9</v>
          </cell>
        </row>
        <row r="2016">
          <cell r="A2016">
            <v>92870</v>
          </cell>
          <cell r="B2016" t="str">
            <v>532470 - 0</v>
          </cell>
        </row>
        <row r="2017">
          <cell r="A2017">
            <v>92871</v>
          </cell>
          <cell r="B2017" t="str">
            <v>522459 - 4</v>
          </cell>
        </row>
        <row r="2018">
          <cell r="A2018">
            <v>92872</v>
          </cell>
          <cell r="B2018" t="str">
            <v>480120 - 2</v>
          </cell>
        </row>
        <row r="2019">
          <cell r="A2019">
            <v>92873</v>
          </cell>
          <cell r="B2019" t="str">
            <v>431534 - 0</v>
          </cell>
        </row>
        <row r="2020">
          <cell r="A2020">
            <v>92874</v>
          </cell>
          <cell r="B2020" t="str">
            <v>430588 - 4</v>
          </cell>
        </row>
        <row r="2021">
          <cell r="A2021">
            <v>92879</v>
          </cell>
          <cell r="B2021" t="str">
            <v>442744 - 0</v>
          </cell>
        </row>
        <row r="2022">
          <cell r="A2022">
            <v>92883</v>
          </cell>
          <cell r="B2022" t="str">
            <v>479852 - 0</v>
          </cell>
        </row>
        <row r="2023">
          <cell r="A2023">
            <v>92884</v>
          </cell>
          <cell r="B2023" t="str">
            <v>554994 - 9</v>
          </cell>
        </row>
        <row r="2024">
          <cell r="A2024">
            <v>92887</v>
          </cell>
          <cell r="B2024" t="str">
            <v>573653 - 6</v>
          </cell>
        </row>
        <row r="2025">
          <cell r="A2025">
            <v>92889</v>
          </cell>
          <cell r="B2025" t="str">
            <v>502169 - 3</v>
          </cell>
        </row>
        <row r="2026">
          <cell r="A2026">
            <v>92890</v>
          </cell>
          <cell r="B2026" t="str">
            <v>464557 - 0</v>
          </cell>
        </row>
        <row r="2027">
          <cell r="A2027">
            <v>92891</v>
          </cell>
          <cell r="B2027" t="str">
            <v>522356 - 3</v>
          </cell>
        </row>
        <row r="2028">
          <cell r="A2028">
            <v>92893</v>
          </cell>
          <cell r="B2028" t="str">
            <v>532638 - 9</v>
          </cell>
        </row>
        <row r="2029">
          <cell r="A2029">
            <v>92894</v>
          </cell>
          <cell r="B2029" t="str">
            <v>502170 - 7</v>
          </cell>
        </row>
        <row r="2030">
          <cell r="A2030">
            <v>92895</v>
          </cell>
          <cell r="B2030" t="str">
            <v>522349 - 0</v>
          </cell>
        </row>
        <row r="2031">
          <cell r="A2031">
            <v>92896</v>
          </cell>
          <cell r="B2031" t="str">
            <v>533033 - 5</v>
          </cell>
        </row>
        <row r="2032">
          <cell r="A2032">
            <v>92897</v>
          </cell>
          <cell r="B2032" t="str">
            <v>525390 - 0</v>
          </cell>
        </row>
        <row r="2033">
          <cell r="A2033">
            <v>92906</v>
          </cell>
          <cell r="B2033" t="str">
            <v>556337 - 2</v>
          </cell>
        </row>
        <row r="2034">
          <cell r="A2034">
            <v>92907</v>
          </cell>
          <cell r="B2034" t="str">
            <v>477286 - 5</v>
          </cell>
        </row>
        <row r="2035">
          <cell r="A2035">
            <v>92913</v>
          </cell>
          <cell r="B2035" t="str">
            <v>521097 - 6</v>
          </cell>
        </row>
        <row r="2036">
          <cell r="A2036">
            <v>92915</v>
          </cell>
          <cell r="B2036" t="str">
            <v>506359 - 0</v>
          </cell>
        </row>
        <row r="2037">
          <cell r="A2037">
            <v>92916</v>
          </cell>
          <cell r="B2037" t="str">
            <v>505406 - 0</v>
          </cell>
        </row>
        <row r="2038">
          <cell r="A2038">
            <v>92917</v>
          </cell>
          <cell r="B2038" t="str">
            <v>505408 - 7</v>
          </cell>
        </row>
        <row r="2039">
          <cell r="A2039">
            <v>92918</v>
          </cell>
          <cell r="B2039" t="str">
            <v>526805 - 2</v>
          </cell>
        </row>
        <row r="2040">
          <cell r="A2040">
            <v>92919</v>
          </cell>
          <cell r="B2040" t="str">
            <v>506357 - 4</v>
          </cell>
        </row>
        <row r="2041">
          <cell r="A2041">
            <v>92921</v>
          </cell>
          <cell r="B2041" t="str">
            <v>506358 - 2</v>
          </cell>
        </row>
        <row r="2042">
          <cell r="A2042">
            <v>92922</v>
          </cell>
          <cell r="B2042" t="str">
            <v>505411 - 7</v>
          </cell>
        </row>
        <row r="2043">
          <cell r="A2043">
            <v>92923</v>
          </cell>
          <cell r="B2043" t="str">
            <v>442913 - 3</v>
          </cell>
        </row>
        <row r="2044">
          <cell r="A2044">
            <v>92929</v>
          </cell>
          <cell r="B2044" t="str">
            <v>553781 - 9</v>
          </cell>
        </row>
        <row r="2045">
          <cell r="A2045">
            <v>92936</v>
          </cell>
          <cell r="B2045" t="str">
            <v>525391 - 8</v>
          </cell>
        </row>
        <row r="2046">
          <cell r="A2046">
            <v>92938</v>
          </cell>
          <cell r="B2046" t="str">
            <v>553648 - 0</v>
          </cell>
        </row>
        <row r="2047">
          <cell r="A2047">
            <v>92939</v>
          </cell>
          <cell r="B2047" t="str">
            <v>472389 - 9</v>
          </cell>
        </row>
        <row r="2048">
          <cell r="A2048">
            <v>92940</v>
          </cell>
          <cell r="B2048" t="str">
            <v>513929 - 5</v>
          </cell>
        </row>
        <row r="2049">
          <cell r="A2049">
            <v>92943</v>
          </cell>
          <cell r="B2049" t="str">
            <v>556325 - 9</v>
          </cell>
        </row>
        <row r="2050">
          <cell r="A2050">
            <v>92944</v>
          </cell>
          <cell r="B2050" t="str">
            <v>553653 - 7</v>
          </cell>
        </row>
        <row r="2051">
          <cell r="A2051">
            <v>92947</v>
          </cell>
          <cell r="B2051" t="str">
            <v>472388 - 0</v>
          </cell>
        </row>
        <row r="2052">
          <cell r="A2052">
            <v>92948</v>
          </cell>
          <cell r="B2052" t="str">
            <v>553790 - 8</v>
          </cell>
        </row>
        <row r="2053">
          <cell r="A2053">
            <v>92949</v>
          </cell>
          <cell r="B2053" t="str">
            <v>556333 - 0</v>
          </cell>
        </row>
        <row r="2054">
          <cell r="A2054">
            <v>92950</v>
          </cell>
          <cell r="B2054" t="str">
            <v>553779 - 7</v>
          </cell>
        </row>
        <row r="2055">
          <cell r="A2055">
            <v>92951</v>
          </cell>
          <cell r="B2055" t="str">
            <v>556335 - 6</v>
          </cell>
        </row>
        <row r="2056">
          <cell r="A2056">
            <v>92970</v>
          </cell>
          <cell r="B2056" t="str">
            <v>442718 - 1</v>
          </cell>
        </row>
        <row r="2057">
          <cell r="A2057">
            <v>92979</v>
          </cell>
          <cell r="B2057" t="str">
            <v>459138 - 0</v>
          </cell>
        </row>
        <row r="2058">
          <cell r="A2058">
            <v>92980</v>
          </cell>
          <cell r="B2058" t="str">
            <v>439430 - 5</v>
          </cell>
        </row>
        <row r="2059">
          <cell r="A2059">
            <v>92981</v>
          </cell>
          <cell r="B2059" t="str">
            <v>438992 - 1</v>
          </cell>
        </row>
        <row r="2060">
          <cell r="A2060">
            <v>92982</v>
          </cell>
          <cell r="B2060" t="str">
            <v>462347 - 9</v>
          </cell>
        </row>
        <row r="2061">
          <cell r="A2061">
            <v>92983</v>
          </cell>
          <cell r="B2061" t="str">
            <v>480673 - 5</v>
          </cell>
        </row>
        <row r="2062">
          <cell r="A2062">
            <v>92984</v>
          </cell>
          <cell r="B2062" t="str">
            <v>442369 - 0</v>
          </cell>
        </row>
        <row r="2063">
          <cell r="A2063">
            <v>92985</v>
          </cell>
          <cell r="B2063" t="str">
            <v>480672 - 7</v>
          </cell>
        </row>
        <row r="2064">
          <cell r="A2064">
            <v>92986</v>
          </cell>
          <cell r="B2064" t="str">
            <v>439100 - 4</v>
          </cell>
        </row>
        <row r="2065">
          <cell r="A2065">
            <v>92987</v>
          </cell>
          <cell r="B2065" t="str">
            <v>472578 - 6</v>
          </cell>
        </row>
        <row r="2066">
          <cell r="A2066">
            <v>92988</v>
          </cell>
          <cell r="B2066" t="str">
            <v>439103 - 9</v>
          </cell>
        </row>
        <row r="2067">
          <cell r="A2067">
            <v>92989</v>
          </cell>
          <cell r="B2067" t="str">
            <v>472583 - 2</v>
          </cell>
        </row>
        <row r="2068">
          <cell r="A2068">
            <v>92990</v>
          </cell>
          <cell r="B2068" t="str">
            <v>439104 - 7</v>
          </cell>
        </row>
        <row r="2069">
          <cell r="A2069">
            <v>92991</v>
          </cell>
          <cell r="B2069" t="str">
            <v>505994 - 1</v>
          </cell>
        </row>
        <row r="2070">
          <cell r="A2070">
            <v>92992</v>
          </cell>
          <cell r="B2070" t="str">
            <v>444129 - 0</v>
          </cell>
        </row>
        <row r="2071">
          <cell r="A2071">
            <v>92993</v>
          </cell>
          <cell r="B2071" t="str">
            <v>489193 - 7</v>
          </cell>
        </row>
        <row r="2072">
          <cell r="A2072">
            <v>92994</v>
          </cell>
          <cell r="B2072" t="str">
            <v>525348 - 9</v>
          </cell>
        </row>
        <row r="2073">
          <cell r="A2073">
            <v>92995</v>
          </cell>
          <cell r="B2073" t="str">
            <v>467646 - 7</v>
          </cell>
        </row>
        <row r="2074">
          <cell r="A2074">
            <v>92996</v>
          </cell>
          <cell r="B2074" t="str">
            <v>442370 - 4</v>
          </cell>
        </row>
        <row r="2075">
          <cell r="A2075">
            <v>92998</v>
          </cell>
          <cell r="B2075" t="str">
            <v>444130 - 3</v>
          </cell>
        </row>
        <row r="2076">
          <cell r="A2076">
            <v>93000</v>
          </cell>
          <cell r="B2076" t="str">
            <v>456844 - 3</v>
          </cell>
        </row>
        <row r="2077">
          <cell r="A2077">
            <v>93001</v>
          </cell>
          <cell r="B2077" t="str">
            <v>495313 - 4</v>
          </cell>
        </row>
        <row r="2078">
          <cell r="A2078">
            <v>93008</v>
          </cell>
          <cell r="B2078" t="str">
            <v>439091 - 1</v>
          </cell>
        </row>
        <row r="2079">
          <cell r="A2079">
            <v>93009</v>
          </cell>
          <cell r="B2079" t="str">
            <v>439092 - 0</v>
          </cell>
        </row>
        <row r="2080">
          <cell r="A2080">
            <v>93010</v>
          </cell>
          <cell r="B2080" t="str">
            <v>442428 - 0</v>
          </cell>
        </row>
        <row r="2081">
          <cell r="A2081">
            <v>93011</v>
          </cell>
          <cell r="B2081" t="str">
            <v>457072 - 3</v>
          </cell>
        </row>
        <row r="2082">
          <cell r="A2082">
            <v>93012</v>
          </cell>
          <cell r="B2082" t="str">
            <v>441007 - 6</v>
          </cell>
        </row>
        <row r="2083">
          <cell r="A2083">
            <v>93013</v>
          </cell>
          <cell r="B2083" t="str">
            <v>459554 - 8</v>
          </cell>
        </row>
        <row r="2084">
          <cell r="A2084">
            <v>93014</v>
          </cell>
          <cell r="B2084" t="str">
            <v>473926 - 4</v>
          </cell>
        </row>
        <row r="2085">
          <cell r="A2085">
            <v>93015</v>
          </cell>
          <cell r="B2085" t="str">
            <v>467642 - 4</v>
          </cell>
        </row>
        <row r="2086">
          <cell r="A2086">
            <v>93016</v>
          </cell>
          <cell r="B2086" t="str">
            <v>508830 - 5</v>
          </cell>
        </row>
        <row r="2087">
          <cell r="A2087">
            <v>93017</v>
          </cell>
          <cell r="B2087" t="str">
            <v>459524 - 6</v>
          </cell>
        </row>
        <row r="2088">
          <cell r="A2088">
            <v>93018</v>
          </cell>
          <cell r="B2088" t="str">
            <v>459552 - 1</v>
          </cell>
        </row>
        <row r="2089">
          <cell r="A2089">
            <v>93019</v>
          </cell>
          <cell r="B2089" t="str">
            <v>471447 - 4</v>
          </cell>
        </row>
        <row r="2090">
          <cell r="A2090">
            <v>93020</v>
          </cell>
          <cell r="B2090" t="str">
            <v>473928 - 0</v>
          </cell>
        </row>
        <row r="2091">
          <cell r="A2091">
            <v>93022</v>
          </cell>
          <cell r="B2091" t="str">
            <v>467643 - 2</v>
          </cell>
        </row>
        <row r="2092">
          <cell r="A2092">
            <v>93024</v>
          </cell>
          <cell r="B2092" t="str">
            <v>490591 - 1</v>
          </cell>
        </row>
        <row r="2093">
          <cell r="A2093">
            <v>93026</v>
          </cell>
          <cell r="B2093" t="str">
            <v>502697 - 0</v>
          </cell>
        </row>
        <row r="2094">
          <cell r="A2094">
            <v>93027</v>
          </cell>
          <cell r="B2094" t="str">
            <v>459518 - 1</v>
          </cell>
        </row>
        <row r="2095">
          <cell r="A2095">
            <v>93040</v>
          </cell>
          <cell r="B2095" t="str">
            <v>443612 - 1</v>
          </cell>
        </row>
        <row r="2096">
          <cell r="A2096">
            <v>93041</v>
          </cell>
          <cell r="B2096" t="str">
            <v>478916 - 4</v>
          </cell>
        </row>
        <row r="2097">
          <cell r="A2097">
            <v>93042</v>
          </cell>
          <cell r="B2097" t="str">
            <v>441089 - 0</v>
          </cell>
        </row>
        <row r="2098">
          <cell r="A2098">
            <v>93043</v>
          </cell>
          <cell r="B2098" t="str">
            <v>468236 - 0</v>
          </cell>
        </row>
        <row r="2099">
          <cell r="A2099">
            <v>93044</v>
          </cell>
          <cell r="B2099" t="str">
            <v>470708 - 7</v>
          </cell>
        </row>
        <row r="2100">
          <cell r="A2100">
            <v>93045</v>
          </cell>
          <cell r="B2100" t="str">
            <v>457564 - 4</v>
          </cell>
        </row>
        <row r="2101">
          <cell r="A2101">
            <v>93054</v>
          </cell>
          <cell r="B2101" t="str">
            <v>480910 - 6</v>
          </cell>
        </row>
        <row r="2102">
          <cell r="A2102">
            <v>93057</v>
          </cell>
          <cell r="B2102" t="str">
            <v>535509 - 5</v>
          </cell>
        </row>
        <row r="2103">
          <cell r="A2103">
            <v>93059</v>
          </cell>
          <cell r="B2103" t="str">
            <v>562522 - 0</v>
          </cell>
        </row>
        <row r="2104">
          <cell r="A2104">
            <v>93062</v>
          </cell>
          <cell r="B2104" t="str">
            <v>535512 - 5</v>
          </cell>
        </row>
        <row r="2105">
          <cell r="A2105">
            <v>93074</v>
          </cell>
          <cell r="B2105" t="str">
            <v>535672 - 5</v>
          </cell>
        </row>
        <row r="2106">
          <cell r="A2106">
            <v>93128</v>
          </cell>
          <cell r="B2106" t="str">
            <v>430680 - 5</v>
          </cell>
        </row>
        <row r="2107">
          <cell r="A2107">
            <v>93137</v>
          </cell>
          <cell r="B2107" t="str">
            <v>432357 - 2</v>
          </cell>
        </row>
        <row r="2108">
          <cell r="A2108">
            <v>93138</v>
          </cell>
          <cell r="B2108" t="str">
            <v>497985 - 0</v>
          </cell>
        </row>
        <row r="2109">
          <cell r="A2109">
            <v>93139</v>
          </cell>
          <cell r="B2109" t="str">
            <v>526799 - 4</v>
          </cell>
        </row>
        <row r="2110">
          <cell r="A2110">
            <v>93140</v>
          </cell>
          <cell r="B2110" t="str">
            <v>445267 - 4</v>
          </cell>
        </row>
        <row r="2111">
          <cell r="A2111">
            <v>93141</v>
          </cell>
          <cell r="B2111" t="str">
            <v>430681 - 3</v>
          </cell>
        </row>
        <row r="2112">
          <cell r="A2112">
            <v>93142</v>
          </cell>
          <cell r="B2112" t="str">
            <v>531481 - 0</v>
          </cell>
        </row>
        <row r="2113">
          <cell r="A2113">
            <v>93143</v>
          </cell>
          <cell r="B2113" t="str">
            <v>430682 - 1</v>
          </cell>
        </row>
        <row r="2114">
          <cell r="A2114">
            <v>93144</v>
          </cell>
          <cell r="B2114" t="str">
            <v>441836 - 0</v>
          </cell>
        </row>
        <row r="2115">
          <cell r="A2115">
            <v>93145</v>
          </cell>
          <cell r="B2115" t="str">
            <v>463380 - 6</v>
          </cell>
        </row>
        <row r="2116">
          <cell r="A2116">
            <v>93176</v>
          </cell>
          <cell r="B2116" t="str">
            <v>438536 - 5</v>
          </cell>
        </row>
        <row r="2117">
          <cell r="A2117">
            <v>93177</v>
          </cell>
          <cell r="B2117" t="str">
            <v>478044 - 2</v>
          </cell>
        </row>
        <row r="2118">
          <cell r="A2118">
            <v>93181</v>
          </cell>
          <cell r="B2118" t="str">
            <v>456529 - 0</v>
          </cell>
        </row>
        <row r="2119">
          <cell r="A2119">
            <v>93182</v>
          </cell>
          <cell r="B2119" t="str">
            <v>454988 - 0</v>
          </cell>
        </row>
        <row r="2120">
          <cell r="A2120">
            <v>93183</v>
          </cell>
          <cell r="B2120" t="str">
            <v>456457 - 0</v>
          </cell>
        </row>
        <row r="2121">
          <cell r="A2121">
            <v>93184</v>
          </cell>
          <cell r="B2121" t="str">
            <v>454993 - 7</v>
          </cell>
        </row>
        <row r="2122">
          <cell r="A2122">
            <v>93185</v>
          </cell>
          <cell r="B2122" t="str">
            <v>444316 - 0</v>
          </cell>
        </row>
        <row r="2123">
          <cell r="A2123">
            <v>93186</v>
          </cell>
          <cell r="B2123" t="str">
            <v>433264 - 4</v>
          </cell>
        </row>
        <row r="2124">
          <cell r="A2124">
            <v>93187</v>
          </cell>
          <cell r="B2124" t="str">
            <v>468017 - 0</v>
          </cell>
        </row>
        <row r="2125">
          <cell r="A2125">
            <v>93188</v>
          </cell>
          <cell r="B2125" t="str">
            <v>433268 - 7</v>
          </cell>
        </row>
        <row r="2126">
          <cell r="A2126">
            <v>93189</v>
          </cell>
          <cell r="B2126" t="str">
            <v>478226 - 7</v>
          </cell>
        </row>
        <row r="2127">
          <cell r="A2127">
            <v>93190</v>
          </cell>
          <cell r="B2127" t="str">
            <v>469997 - 1</v>
          </cell>
        </row>
        <row r="2128">
          <cell r="A2128">
            <v>93192</v>
          </cell>
          <cell r="B2128" t="str">
            <v>469999 - 8</v>
          </cell>
        </row>
        <row r="2129">
          <cell r="A2129">
            <v>93193</v>
          </cell>
          <cell r="B2129" t="str">
            <v>567092 - 6</v>
          </cell>
        </row>
        <row r="2130">
          <cell r="A2130">
            <v>93194</v>
          </cell>
          <cell r="B2130" t="str">
            <v>438993 - 0</v>
          </cell>
        </row>
        <row r="2131">
          <cell r="A2131">
            <v>93195</v>
          </cell>
          <cell r="B2131" t="str">
            <v>457789 - 2</v>
          </cell>
        </row>
        <row r="2132">
          <cell r="A2132">
            <v>93196</v>
          </cell>
          <cell r="B2132" t="str">
            <v>489938 - 5</v>
          </cell>
        </row>
        <row r="2133">
          <cell r="A2133">
            <v>93197</v>
          </cell>
          <cell r="B2133" t="str">
            <v>489136 - 8</v>
          </cell>
        </row>
        <row r="2134">
          <cell r="A2134">
            <v>93200</v>
          </cell>
          <cell r="B2134" t="str">
            <v>495280 - 4</v>
          </cell>
        </row>
        <row r="2135">
          <cell r="A2135">
            <v>93201</v>
          </cell>
          <cell r="B2135" t="str">
            <v>499185 - 0</v>
          </cell>
        </row>
        <row r="2136">
          <cell r="A2136">
            <v>93202</v>
          </cell>
          <cell r="B2136" t="str">
            <v>440107 - 7</v>
          </cell>
        </row>
        <row r="2137">
          <cell r="A2137">
            <v>93203</v>
          </cell>
          <cell r="B2137" t="str">
            <v>506228 - 4</v>
          </cell>
        </row>
        <row r="2138">
          <cell r="A2138">
            <v>93204</v>
          </cell>
          <cell r="B2138" t="str">
            <v>433277 - 6</v>
          </cell>
        </row>
        <row r="2139">
          <cell r="A2139">
            <v>93205</v>
          </cell>
          <cell r="B2139" t="str">
            <v>506369 - 8</v>
          </cell>
        </row>
        <row r="2140">
          <cell r="A2140">
            <v>93206</v>
          </cell>
          <cell r="B2140" t="str">
            <v>563247 - 1</v>
          </cell>
        </row>
        <row r="2141">
          <cell r="A2141">
            <v>93207</v>
          </cell>
          <cell r="B2141" t="str">
            <v>430566 - 3</v>
          </cell>
        </row>
        <row r="2142">
          <cell r="A2142">
            <v>93208</v>
          </cell>
          <cell r="B2142" t="str">
            <v>456525 - 8</v>
          </cell>
        </row>
        <row r="2143">
          <cell r="A2143">
            <v>93209</v>
          </cell>
          <cell r="B2143" t="str">
            <v>483345 - 7</v>
          </cell>
        </row>
        <row r="2144">
          <cell r="A2144">
            <v>93210</v>
          </cell>
          <cell r="B2144" t="str">
            <v>430560 - 4</v>
          </cell>
        </row>
        <row r="2145">
          <cell r="A2145">
            <v>93211</v>
          </cell>
          <cell r="B2145" t="str">
            <v>513389 - 0</v>
          </cell>
        </row>
        <row r="2146">
          <cell r="A2146">
            <v>93212</v>
          </cell>
          <cell r="B2146" t="str">
            <v>441364 - 4</v>
          </cell>
        </row>
        <row r="2147">
          <cell r="A2147">
            <v>93213</v>
          </cell>
          <cell r="B2147" t="str">
            <v>473921 - 3</v>
          </cell>
        </row>
        <row r="2148">
          <cell r="A2148">
            <v>93214</v>
          </cell>
          <cell r="B2148" t="str">
            <v>493650 - 7</v>
          </cell>
        </row>
        <row r="2149">
          <cell r="A2149">
            <v>93234</v>
          </cell>
          <cell r="B2149" t="str">
            <v>495599 - 4</v>
          </cell>
        </row>
        <row r="2150">
          <cell r="A2150">
            <v>93243</v>
          </cell>
          <cell r="B2150" t="str">
            <v>473922 - 1</v>
          </cell>
        </row>
        <row r="2151">
          <cell r="A2151">
            <v>93282</v>
          </cell>
          <cell r="B2151" t="str">
            <v>553983 - 8</v>
          </cell>
        </row>
        <row r="2152">
          <cell r="A2152">
            <v>93287</v>
          </cell>
          <cell r="B2152" t="str">
            <v>553985 - 4</v>
          </cell>
        </row>
        <row r="2153">
          <cell r="A2153">
            <v>93350</v>
          </cell>
          <cell r="B2153" t="str">
            <v>440099 - 2</v>
          </cell>
        </row>
        <row r="2154">
          <cell r="A2154">
            <v>93352</v>
          </cell>
          <cell r="B2154" t="str">
            <v>484173 - 5</v>
          </cell>
        </row>
        <row r="2155">
          <cell r="A2155">
            <v>93358</v>
          </cell>
          <cell r="B2155" t="str">
            <v>508841 - 0</v>
          </cell>
        </row>
        <row r="2156">
          <cell r="A2156">
            <v>93360</v>
          </cell>
          <cell r="B2156" t="str">
            <v>495640 - 0</v>
          </cell>
        </row>
        <row r="2157">
          <cell r="A2157">
            <v>93363</v>
          </cell>
          <cell r="B2157" t="str">
            <v>462485 - 8</v>
          </cell>
        </row>
        <row r="2158">
          <cell r="A2158">
            <v>93368</v>
          </cell>
          <cell r="B2158" t="str">
            <v>507862 - 8</v>
          </cell>
        </row>
        <row r="2159">
          <cell r="A2159">
            <v>93369</v>
          </cell>
          <cell r="B2159" t="str">
            <v>441665 - 1</v>
          </cell>
        </row>
        <row r="2160">
          <cell r="A2160">
            <v>93370</v>
          </cell>
          <cell r="B2160" t="str">
            <v>507859 - 8</v>
          </cell>
        </row>
        <row r="2161">
          <cell r="A2161">
            <v>93372</v>
          </cell>
          <cell r="B2161" t="str">
            <v>507856 - 3</v>
          </cell>
        </row>
        <row r="2162">
          <cell r="A2162">
            <v>93373</v>
          </cell>
          <cell r="B2162" t="str">
            <v>554352 - 5</v>
          </cell>
        </row>
        <row r="2163">
          <cell r="A2163">
            <v>93374</v>
          </cell>
          <cell r="B2163" t="str">
            <v>470263 - 8</v>
          </cell>
        </row>
        <row r="2164">
          <cell r="A2164">
            <v>93375</v>
          </cell>
          <cell r="B2164" t="str">
            <v>444956 - 8</v>
          </cell>
        </row>
        <row r="2165">
          <cell r="A2165">
            <v>93378</v>
          </cell>
          <cell r="B2165" t="str">
            <v>529596 - 3</v>
          </cell>
        </row>
        <row r="2166">
          <cell r="A2166">
            <v>93379</v>
          </cell>
          <cell r="B2166" t="str">
            <v>455016 - 1</v>
          </cell>
        </row>
        <row r="2167">
          <cell r="A2167">
            <v>93380</v>
          </cell>
          <cell r="B2167" t="str">
            <v>528433 - 3</v>
          </cell>
        </row>
        <row r="2168">
          <cell r="A2168">
            <v>93381</v>
          </cell>
          <cell r="B2168" t="str">
            <v>571514 - 8</v>
          </cell>
        </row>
        <row r="2169">
          <cell r="A2169">
            <v>93382</v>
          </cell>
          <cell r="B2169" t="str">
            <v>430651 - 1</v>
          </cell>
        </row>
        <row r="2170">
          <cell r="A2170">
            <v>93389</v>
          </cell>
          <cell r="B2170" t="str">
            <v>502302 - 5</v>
          </cell>
        </row>
        <row r="2171">
          <cell r="A2171">
            <v>93390</v>
          </cell>
          <cell r="B2171" t="str">
            <v>441010 - 6</v>
          </cell>
        </row>
        <row r="2172">
          <cell r="A2172">
            <v>93392</v>
          </cell>
          <cell r="B2172" t="str">
            <v>441012 - 2</v>
          </cell>
        </row>
        <row r="2173">
          <cell r="A2173">
            <v>93393</v>
          </cell>
          <cell r="B2173" t="str">
            <v>518943 - 8</v>
          </cell>
        </row>
        <row r="2174">
          <cell r="A2174">
            <v>93395</v>
          </cell>
          <cell r="B2174" t="str">
            <v>531250 - 7</v>
          </cell>
        </row>
        <row r="2175">
          <cell r="A2175">
            <v>93396</v>
          </cell>
          <cell r="B2175" t="str">
            <v>472375 - 9</v>
          </cell>
        </row>
        <row r="2176">
          <cell r="A2176">
            <v>93402</v>
          </cell>
          <cell r="B2176" t="str">
            <v>502517 - 6</v>
          </cell>
        </row>
        <row r="2177">
          <cell r="A2177">
            <v>93420</v>
          </cell>
          <cell r="B2177" t="str">
            <v>553414 - 3</v>
          </cell>
        </row>
        <row r="2178">
          <cell r="A2178">
            <v>93427</v>
          </cell>
          <cell r="B2178" t="str">
            <v>499751 - 4</v>
          </cell>
        </row>
        <row r="2179">
          <cell r="A2179">
            <v>93428</v>
          </cell>
          <cell r="B2179" t="str">
            <v>499752 - 2</v>
          </cell>
        </row>
        <row r="2180">
          <cell r="A2180">
            <v>93441</v>
          </cell>
          <cell r="B2180" t="str">
            <v>521169 - 7</v>
          </cell>
        </row>
        <row r="2181">
          <cell r="A2181">
            <v>93442</v>
          </cell>
          <cell r="B2181" t="str">
            <v>513194 - 4</v>
          </cell>
        </row>
        <row r="2182">
          <cell r="A2182">
            <v>93556</v>
          </cell>
          <cell r="B2182" t="str">
            <v>491430 - 9</v>
          </cell>
        </row>
        <row r="2183">
          <cell r="A2183">
            <v>93557</v>
          </cell>
          <cell r="B2183" t="str">
            <v>478220 - 8</v>
          </cell>
        </row>
        <row r="2184">
          <cell r="A2184">
            <v>93561</v>
          </cell>
          <cell r="B2184" t="str">
            <v>533221 - 4</v>
          </cell>
        </row>
        <row r="2185">
          <cell r="A2185">
            <v>93563</v>
          </cell>
          <cell r="B2185" t="str">
            <v>444504 - 0</v>
          </cell>
        </row>
        <row r="2186">
          <cell r="A2186">
            <v>93564</v>
          </cell>
          <cell r="B2186" t="str">
            <v>462534 - 0</v>
          </cell>
        </row>
        <row r="2187">
          <cell r="A2187">
            <v>93565</v>
          </cell>
          <cell r="B2187" t="str">
            <v>444502 - 3</v>
          </cell>
        </row>
        <row r="2188">
          <cell r="A2188">
            <v>93566</v>
          </cell>
          <cell r="B2188" t="str">
            <v>462533 - 1</v>
          </cell>
        </row>
        <row r="2189">
          <cell r="A2189">
            <v>93567</v>
          </cell>
          <cell r="B2189" t="str">
            <v>462532 - 3</v>
          </cell>
        </row>
        <row r="2190">
          <cell r="A2190">
            <v>93568</v>
          </cell>
          <cell r="B2190" t="str">
            <v>454854 - 0</v>
          </cell>
        </row>
        <row r="2191">
          <cell r="A2191">
            <v>93572</v>
          </cell>
          <cell r="B2191" t="str">
            <v>444503 - 1</v>
          </cell>
        </row>
        <row r="2192">
          <cell r="A2192">
            <v>93582</v>
          </cell>
          <cell r="B2192" t="str">
            <v>490165 - 7</v>
          </cell>
        </row>
        <row r="2193">
          <cell r="A2193">
            <v>93583</v>
          </cell>
          <cell r="B2193" t="str">
            <v>489208 - 9</v>
          </cell>
        </row>
        <row r="2194">
          <cell r="A2194">
            <v>93584</v>
          </cell>
          <cell r="B2194" t="str">
            <v>434079 - 5</v>
          </cell>
        </row>
        <row r="2195">
          <cell r="A2195">
            <v>93585</v>
          </cell>
          <cell r="B2195" t="str">
            <v>490006 - 5</v>
          </cell>
        </row>
        <row r="2196">
          <cell r="A2196">
            <v>93588</v>
          </cell>
          <cell r="B2196" t="str">
            <v>441829 - 8</v>
          </cell>
        </row>
        <row r="2197">
          <cell r="A2197">
            <v>93589</v>
          </cell>
          <cell r="B2197" t="str">
            <v>533615 - 5</v>
          </cell>
        </row>
        <row r="2198">
          <cell r="A2198">
            <v>93590</v>
          </cell>
          <cell r="B2198" t="str">
            <v>553797 - 5</v>
          </cell>
        </row>
        <row r="2199">
          <cell r="A2199">
            <v>93592</v>
          </cell>
          <cell r="B2199" t="str">
            <v>466028 - 5</v>
          </cell>
        </row>
        <row r="2200">
          <cell r="A2200">
            <v>93593</v>
          </cell>
          <cell r="B2200" t="str">
            <v>480879 - 7</v>
          </cell>
        </row>
        <row r="2201">
          <cell r="A2201">
            <v>93594</v>
          </cell>
          <cell r="B2201" t="str">
            <v>439216 - 7</v>
          </cell>
        </row>
        <row r="2202">
          <cell r="A2202">
            <v>93599</v>
          </cell>
          <cell r="B2202" t="str">
            <v>565331 - 2</v>
          </cell>
        </row>
        <row r="2203">
          <cell r="A2203">
            <v>93653</v>
          </cell>
          <cell r="B2203" t="str">
            <v>462279 - 0</v>
          </cell>
        </row>
        <row r="2204">
          <cell r="A2204">
            <v>93654</v>
          </cell>
          <cell r="B2204" t="str">
            <v>441932 - 4</v>
          </cell>
        </row>
        <row r="2205">
          <cell r="A2205">
            <v>93655</v>
          </cell>
          <cell r="B2205" t="str">
            <v>441505 - 1</v>
          </cell>
        </row>
        <row r="2206">
          <cell r="A2206">
            <v>93656</v>
          </cell>
          <cell r="B2206" t="str">
            <v>467645 - 9</v>
          </cell>
        </row>
        <row r="2207">
          <cell r="A2207">
            <v>93657</v>
          </cell>
          <cell r="B2207" t="str">
            <v>462281 - 2</v>
          </cell>
        </row>
        <row r="2208">
          <cell r="A2208">
            <v>93658</v>
          </cell>
          <cell r="B2208" t="str">
            <v>495311 - 8</v>
          </cell>
        </row>
        <row r="2209">
          <cell r="A2209">
            <v>93659</v>
          </cell>
          <cell r="B2209" t="str">
            <v>441506 - 0</v>
          </cell>
        </row>
        <row r="2210">
          <cell r="A2210">
            <v>93660</v>
          </cell>
          <cell r="B2210" t="str">
            <v>553662 - 6</v>
          </cell>
        </row>
        <row r="2211">
          <cell r="A2211">
            <v>93661</v>
          </cell>
          <cell r="B2211" t="str">
            <v>441902 - 2</v>
          </cell>
        </row>
        <row r="2212">
          <cell r="A2212">
            <v>93662</v>
          </cell>
          <cell r="B2212" t="str">
            <v>513195 - 2</v>
          </cell>
        </row>
        <row r="2213">
          <cell r="A2213">
            <v>93667</v>
          </cell>
          <cell r="B2213" t="str">
            <v>484169 - 7</v>
          </cell>
        </row>
        <row r="2214">
          <cell r="A2214">
            <v>93668</v>
          </cell>
          <cell r="B2214" t="str">
            <v>501912 - 5</v>
          </cell>
        </row>
        <row r="2215">
          <cell r="A2215">
            <v>93669</v>
          </cell>
          <cell r="B2215" t="str">
            <v>484170 - 0</v>
          </cell>
        </row>
        <row r="2216">
          <cell r="A2216">
            <v>93670</v>
          </cell>
          <cell r="B2216" t="str">
            <v>470442 - 8</v>
          </cell>
        </row>
        <row r="2217">
          <cell r="A2217">
            <v>93671</v>
          </cell>
          <cell r="B2217" t="str">
            <v>467644 - 0</v>
          </cell>
        </row>
        <row r="2218">
          <cell r="A2218">
            <v>93672</v>
          </cell>
          <cell r="B2218" t="str">
            <v>471444 - 0</v>
          </cell>
        </row>
        <row r="2219">
          <cell r="A2219">
            <v>93673</v>
          </cell>
          <cell r="B2219" t="str">
            <v>457545 - 8</v>
          </cell>
        </row>
        <row r="2220">
          <cell r="A2220">
            <v>93679</v>
          </cell>
          <cell r="B2220" t="str">
            <v>445400 - 6</v>
          </cell>
        </row>
        <row r="2221">
          <cell r="A2221">
            <v>93680</v>
          </cell>
          <cell r="B2221" t="str">
            <v>506163 - 6</v>
          </cell>
        </row>
        <row r="2222">
          <cell r="A2222">
            <v>93681</v>
          </cell>
          <cell r="B2222" t="str">
            <v>519136 - 0</v>
          </cell>
        </row>
        <row r="2223">
          <cell r="A2223">
            <v>93682</v>
          </cell>
          <cell r="B2223" t="str">
            <v>434232 - 1</v>
          </cell>
        </row>
        <row r="2224">
          <cell r="A2224">
            <v>94040</v>
          </cell>
          <cell r="B2224" t="str">
            <v>476786 - 1</v>
          </cell>
        </row>
        <row r="2225">
          <cell r="A2225">
            <v>94041</v>
          </cell>
          <cell r="B2225" t="str">
            <v>499732 - 8</v>
          </cell>
        </row>
        <row r="2226">
          <cell r="A2226">
            <v>94043</v>
          </cell>
          <cell r="B2226" t="str">
            <v>439742 - 8</v>
          </cell>
        </row>
        <row r="2227">
          <cell r="A2227">
            <v>94045</v>
          </cell>
          <cell r="B2227" t="str">
            <v>462552 - 8</v>
          </cell>
        </row>
        <row r="2228">
          <cell r="A2228">
            <v>94046</v>
          </cell>
          <cell r="B2228" t="str">
            <v>499111 - 7</v>
          </cell>
        </row>
        <row r="2229">
          <cell r="A2229">
            <v>94048</v>
          </cell>
          <cell r="B2229" t="str">
            <v>499112 - 5</v>
          </cell>
        </row>
        <row r="2230">
          <cell r="A2230">
            <v>94049</v>
          </cell>
          <cell r="B2230" t="str">
            <v>461086 - 5</v>
          </cell>
        </row>
        <row r="2231">
          <cell r="A2231">
            <v>94055</v>
          </cell>
          <cell r="B2231" t="str">
            <v>445402 - 2</v>
          </cell>
        </row>
        <row r="2232">
          <cell r="A2232">
            <v>94057</v>
          </cell>
          <cell r="B2232" t="str">
            <v>497457 - 3</v>
          </cell>
        </row>
        <row r="2233">
          <cell r="A2233">
            <v>94058</v>
          </cell>
          <cell r="B2233" t="str">
            <v>471066 - 5</v>
          </cell>
        </row>
        <row r="2234">
          <cell r="A2234">
            <v>94097</v>
          </cell>
          <cell r="B2234" t="str">
            <v>489785 - 4</v>
          </cell>
        </row>
        <row r="2235">
          <cell r="A2235">
            <v>94098</v>
          </cell>
          <cell r="B2235" t="str">
            <v>469066 - 4</v>
          </cell>
        </row>
        <row r="2236">
          <cell r="A2236">
            <v>94099</v>
          </cell>
          <cell r="B2236" t="str">
            <v>490621 - 7</v>
          </cell>
        </row>
        <row r="2237">
          <cell r="A2237">
            <v>94102</v>
          </cell>
          <cell r="B2237" t="str">
            <v>455696 - 8</v>
          </cell>
        </row>
        <row r="2238">
          <cell r="A2238">
            <v>94106</v>
          </cell>
          <cell r="B2238" t="str">
            <v>455043 - 9</v>
          </cell>
        </row>
        <row r="2239">
          <cell r="A2239">
            <v>94110</v>
          </cell>
          <cell r="B2239" t="str">
            <v>507731 - 1</v>
          </cell>
        </row>
        <row r="2240">
          <cell r="A2240">
            <v>94111</v>
          </cell>
          <cell r="B2240" t="str">
            <v>440513 - 7</v>
          </cell>
        </row>
        <row r="2241">
          <cell r="A2241">
            <v>94115</v>
          </cell>
          <cell r="B2241" t="str">
            <v>471064 - 9</v>
          </cell>
        </row>
        <row r="2242">
          <cell r="A2242">
            <v>94117</v>
          </cell>
          <cell r="B2242" t="str">
            <v>500404 - 7</v>
          </cell>
        </row>
        <row r="2243">
          <cell r="A2243">
            <v>94195</v>
          </cell>
          <cell r="B2243" t="str">
            <v>438926 - 3</v>
          </cell>
        </row>
        <row r="2244">
          <cell r="A2244">
            <v>94201</v>
          </cell>
          <cell r="B2244" t="str">
            <v>433286 - 5</v>
          </cell>
        </row>
        <row r="2245">
          <cell r="A2245">
            <v>94204</v>
          </cell>
          <cell r="B2245" t="str">
            <v>489579 - 7</v>
          </cell>
        </row>
        <row r="2246">
          <cell r="A2246">
            <v>94207</v>
          </cell>
          <cell r="B2246" t="str">
            <v>502154 - 5</v>
          </cell>
        </row>
        <row r="2247">
          <cell r="A2247">
            <v>94210</v>
          </cell>
          <cell r="B2247" t="str">
            <v>440484 - 0</v>
          </cell>
        </row>
        <row r="2248">
          <cell r="A2248">
            <v>94213</v>
          </cell>
          <cell r="B2248" t="str">
            <v>552967 - 0</v>
          </cell>
        </row>
        <row r="2249">
          <cell r="A2249">
            <v>94216</v>
          </cell>
          <cell r="B2249" t="str">
            <v>444511 - 2</v>
          </cell>
        </row>
        <row r="2250">
          <cell r="A2250">
            <v>94218</v>
          </cell>
          <cell r="B2250" t="str">
            <v>527110 - 0</v>
          </cell>
        </row>
        <row r="2251">
          <cell r="A2251">
            <v>94219</v>
          </cell>
          <cell r="B2251" t="str">
            <v>481064 - 3</v>
          </cell>
        </row>
        <row r="2252">
          <cell r="A2252">
            <v>94221</v>
          </cell>
          <cell r="B2252" t="str">
            <v>432311 - 4</v>
          </cell>
        </row>
        <row r="2253">
          <cell r="A2253">
            <v>94223</v>
          </cell>
          <cell r="B2253" t="str">
            <v>553527 - 1</v>
          </cell>
        </row>
        <row r="2254">
          <cell r="A2254">
            <v>94224</v>
          </cell>
          <cell r="B2254" t="str">
            <v>438928 - 0</v>
          </cell>
        </row>
        <row r="2255">
          <cell r="A2255">
            <v>94227</v>
          </cell>
          <cell r="B2255" t="str">
            <v>467636 - 0</v>
          </cell>
        </row>
        <row r="2256">
          <cell r="A2256">
            <v>94228</v>
          </cell>
          <cell r="B2256" t="str">
            <v>440485 - 8</v>
          </cell>
        </row>
        <row r="2257">
          <cell r="A2257">
            <v>94229</v>
          </cell>
          <cell r="B2257" t="str">
            <v>442035 - 7</v>
          </cell>
        </row>
        <row r="2258">
          <cell r="A2258">
            <v>94231</v>
          </cell>
          <cell r="B2258" t="str">
            <v>440488 - 2</v>
          </cell>
        </row>
        <row r="2259">
          <cell r="A2259">
            <v>94232</v>
          </cell>
          <cell r="B2259" t="str">
            <v>522703 - 8</v>
          </cell>
        </row>
        <row r="2260">
          <cell r="A2260">
            <v>94263</v>
          </cell>
          <cell r="B2260" t="str">
            <v>507545 - 9</v>
          </cell>
        </row>
        <row r="2261">
          <cell r="A2261">
            <v>94265</v>
          </cell>
          <cell r="B2261" t="str">
            <v>460925 - 5</v>
          </cell>
        </row>
        <row r="2262">
          <cell r="A2262">
            <v>94266</v>
          </cell>
          <cell r="B2262" t="str">
            <v>460927 - 1</v>
          </cell>
        </row>
        <row r="2263">
          <cell r="A2263">
            <v>94267</v>
          </cell>
          <cell r="B2263" t="str">
            <v>470077 - 5</v>
          </cell>
        </row>
        <row r="2264">
          <cell r="A2264">
            <v>94273</v>
          </cell>
          <cell r="B2264" t="str">
            <v>440498 - 0</v>
          </cell>
        </row>
        <row r="2265">
          <cell r="A2265">
            <v>94274</v>
          </cell>
          <cell r="B2265" t="str">
            <v>464698 - 3</v>
          </cell>
        </row>
        <row r="2266">
          <cell r="A2266">
            <v>94275</v>
          </cell>
          <cell r="B2266" t="str">
            <v>434236 - 4</v>
          </cell>
        </row>
        <row r="2267">
          <cell r="A2267">
            <v>94276</v>
          </cell>
          <cell r="B2267" t="str">
            <v>500500 - 0</v>
          </cell>
        </row>
        <row r="2268">
          <cell r="A2268">
            <v>94279</v>
          </cell>
          <cell r="B2268" t="str">
            <v>553275 - 2</v>
          </cell>
        </row>
        <row r="2269">
          <cell r="A2269">
            <v>94280</v>
          </cell>
          <cell r="B2269" t="str">
            <v>557073 - 5</v>
          </cell>
        </row>
        <row r="2270">
          <cell r="A2270">
            <v>94281</v>
          </cell>
          <cell r="B2270" t="str">
            <v>484031 - 3</v>
          </cell>
        </row>
        <row r="2271">
          <cell r="A2271">
            <v>94289</v>
          </cell>
          <cell r="B2271" t="str">
            <v>476346 - 7</v>
          </cell>
        </row>
        <row r="2272">
          <cell r="A2272">
            <v>94295</v>
          </cell>
          <cell r="B2272" t="str">
            <v>454862 - 0</v>
          </cell>
        </row>
        <row r="2273">
          <cell r="A2273">
            <v>94296</v>
          </cell>
          <cell r="B2273" t="str">
            <v>489138 - 4</v>
          </cell>
        </row>
        <row r="2274">
          <cell r="A2274">
            <v>94304</v>
          </cell>
          <cell r="B2274" t="str">
            <v>445420 - 0</v>
          </cell>
        </row>
        <row r="2275">
          <cell r="A2275">
            <v>94305</v>
          </cell>
          <cell r="B2275" t="str">
            <v>445424 - 3</v>
          </cell>
        </row>
        <row r="2276">
          <cell r="A2276">
            <v>94306</v>
          </cell>
          <cell r="B2276" t="str">
            <v>445425 - 1</v>
          </cell>
        </row>
        <row r="2277">
          <cell r="A2277">
            <v>94307</v>
          </cell>
          <cell r="B2277" t="str">
            <v>445426 - 0</v>
          </cell>
        </row>
        <row r="2278">
          <cell r="A2278">
            <v>94308</v>
          </cell>
          <cell r="B2278" t="str">
            <v>445427 - 8</v>
          </cell>
        </row>
        <row r="2279">
          <cell r="A2279">
            <v>94309</v>
          </cell>
          <cell r="B2279" t="str">
            <v>445428 - 6</v>
          </cell>
        </row>
        <row r="2280">
          <cell r="A2280">
            <v>94310</v>
          </cell>
          <cell r="B2280" t="str">
            <v>445429 - 4</v>
          </cell>
        </row>
        <row r="2281">
          <cell r="A2281">
            <v>94315</v>
          </cell>
          <cell r="B2281" t="str">
            <v>445430 - 8</v>
          </cell>
        </row>
        <row r="2282">
          <cell r="A2282">
            <v>94316</v>
          </cell>
          <cell r="B2282" t="str">
            <v>445431 - 6</v>
          </cell>
        </row>
        <row r="2283">
          <cell r="A2283">
            <v>94317</v>
          </cell>
          <cell r="B2283" t="str">
            <v>445432 - 4</v>
          </cell>
        </row>
        <row r="2284">
          <cell r="A2284">
            <v>94318</v>
          </cell>
          <cell r="B2284" t="str">
            <v>445434 - 0</v>
          </cell>
        </row>
        <row r="2285">
          <cell r="A2285">
            <v>94319</v>
          </cell>
          <cell r="B2285" t="str">
            <v>438994 - 8</v>
          </cell>
        </row>
        <row r="2286">
          <cell r="A2286">
            <v>94327</v>
          </cell>
          <cell r="B2286" t="str">
            <v>469994 - 7</v>
          </cell>
        </row>
        <row r="2287">
          <cell r="A2287">
            <v>94331</v>
          </cell>
          <cell r="B2287" t="str">
            <v>566752 - 6</v>
          </cell>
        </row>
        <row r="2288">
          <cell r="A2288">
            <v>94342</v>
          </cell>
          <cell r="B2288" t="str">
            <v>431162 - 0</v>
          </cell>
        </row>
        <row r="2289">
          <cell r="A2289">
            <v>94439</v>
          </cell>
          <cell r="B2289" t="str">
            <v>556466 - 2</v>
          </cell>
        </row>
        <row r="2290">
          <cell r="A2290">
            <v>94440</v>
          </cell>
          <cell r="B2290" t="str">
            <v>478660 - 2</v>
          </cell>
        </row>
        <row r="2291">
          <cell r="A2291">
            <v>94441</v>
          </cell>
          <cell r="B2291" t="str">
            <v>486588 - 0</v>
          </cell>
        </row>
        <row r="2292">
          <cell r="A2292">
            <v>94442</v>
          </cell>
          <cell r="B2292" t="str">
            <v>486589 - 8</v>
          </cell>
        </row>
        <row r="2293">
          <cell r="A2293">
            <v>94443</v>
          </cell>
          <cell r="B2293" t="str">
            <v>486590 - 1</v>
          </cell>
        </row>
        <row r="2294">
          <cell r="A2294">
            <v>94444</v>
          </cell>
          <cell r="B2294" t="str">
            <v>554962 - 0</v>
          </cell>
        </row>
        <row r="2295">
          <cell r="A2295">
            <v>94445</v>
          </cell>
          <cell r="B2295" t="str">
            <v>486591 - 0</v>
          </cell>
        </row>
        <row r="2296">
          <cell r="A2296">
            <v>94446</v>
          </cell>
          <cell r="B2296" t="str">
            <v>486592 - 8</v>
          </cell>
        </row>
        <row r="2297">
          <cell r="A2297">
            <v>94447</v>
          </cell>
          <cell r="B2297" t="str">
            <v>486593 - 6</v>
          </cell>
        </row>
        <row r="2298">
          <cell r="A2298">
            <v>94448</v>
          </cell>
          <cell r="B2298" t="str">
            <v>476967 - 8</v>
          </cell>
        </row>
        <row r="2299">
          <cell r="A2299">
            <v>94449</v>
          </cell>
          <cell r="B2299" t="str">
            <v>470037 - 6</v>
          </cell>
        </row>
        <row r="2300">
          <cell r="A2300">
            <v>94450</v>
          </cell>
          <cell r="B2300" t="str">
            <v>457539 - 3</v>
          </cell>
        </row>
        <row r="2301">
          <cell r="A2301">
            <v>94451</v>
          </cell>
          <cell r="B2301" t="str">
            <v>438890 - 9</v>
          </cell>
        </row>
        <row r="2302">
          <cell r="A2302">
            <v>94462</v>
          </cell>
          <cell r="B2302" t="str">
            <v>552905 - 0</v>
          </cell>
        </row>
        <row r="2303">
          <cell r="A2303">
            <v>94471</v>
          </cell>
          <cell r="B2303" t="str">
            <v>530005 - 3</v>
          </cell>
        </row>
        <row r="2304">
          <cell r="A2304">
            <v>94473</v>
          </cell>
          <cell r="B2304" t="str">
            <v>553791 - 6</v>
          </cell>
        </row>
        <row r="2305">
          <cell r="A2305">
            <v>94481</v>
          </cell>
          <cell r="B2305" t="str">
            <v>513474 - 9</v>
          </cell>
        </row>
        <row r="2306">
          <cell r="A2306">
            <v>94482</v>
          </cell>
          <cell r="B2306" t="str">
            <v>518960 - 8</v>
          </cell>
        </row>
        <row r="2307">
          <cell r="A2307">
            <v>94483</v>
          </cell>
          <cell r="B2307" t="str">
            <v>481234 - 4</v>
          </cell>
        </row>
        <row r="2308">
          <cell r="A2308">
            <v>94489</v>
          </cell>
          <cell r="B2308" t="str">
            <v>470014 - 7</v>
          </cell>
        </row>
        <row r="2309">
          <cell r="A2309">
            <v>94490</v>
          </cell>
          <cell r="B2309" t="str">
            <v>566642 - 2</v>
          </cell>
        </row>
        <row r="2310">
          <cell r="A2310">
            <v>94491</v>
          </cell>
          <cell r="B2310" t="str">
            <v>462799 - 7</v>
          </cell>
        </row>
        <row r="2311">
          <cell r="A2311">
            <v>94492</v>
          </cell>
          <cell r="B2311" t="str">
            <v>506441 - 4</v>
          </cell>
        </row>
        <row r="2312">
          <cell r="A2312">
            <v>94494</v>
          </cell>
          <cell r="B2312" t="str">
            <v>490283 - 1</v>
          </cell>
        </row>
        <row r="2313">
          <cell r="A2313">
            <v>94495</v>
          </cell>
          <cell r="B2313" t="str">
            <v>441014 - 9</v>
          </cell>
        </row>
        <row r="2314">
          <cell r="A2314">
            <v>94496</v>
          </cell>
          <cell r="B2314" t="str">
            <v>441017 - 3</v>
          </cell>
        </row>
        <row r="2315">
          <cell r="A2315">
            <v>94497</v>
          </cell>
          <cell r="B2315" t="str">
            <v>441019 - 0</v>
          </cell>
        </row>
        <row r="2316">
          <cell r="A2316">
            <v>94498</v>
          </cell>
          <cell r="B2316" t="str">
            <v>574251 - 0</v>
          </cell>
        </row>
        <row r="2317">
          <cell r="A2317">
            <v>94499</v>
          </cell>
          <cell r="B2317" t="str">
            <v>461070 - 9</v>
          </cell>
        </row>
        <row r="2318">
          <cell r="A2318">
            <v>94500</v>
          </cell>
          <cell r="B2318" t="str">
            <v>464562 - 6</v>
          </cell>
        </row>
        <row r="2319">
          <cell r="A2319">
            <v>94501</v>
          </cell>
          <cell r="B2319" t="str">
            <v>478890 - 7</v>
          </cell>
        </row>
        <row r="2320">
          <cell r="A2320">
            <v>94559</v>
          </cell>
          <cell r="B2320" t="str">
            <v>522532 - 9</v>
          </cell>
        </row>
        <row r="2321">
          <cell r="A2321">
            <v>94562</v>
          </cell>
          <cell r="B2321" t="str">
            <v>478864 - 8</v>
          </cell>
        </row>
        <row r="2322">
          <cell r="A2322">
            <v>94564</v>
          </cell>
          <cell r="B2322" t="str">
            <v>513729 - 2</v>
          </cell>
        </row>
        <row r="2323">
          <cell r="A2323">
            <v>94569</v>
          </cell>
          <cell r="B2323" t="str">
            <v>441021 - 1</v>
          </cell>
        </row>
        <row r="2324">
          <cell r="A2324">
            <v>94570</v>
          </cell>
          <cell r="B2324" t="str">
            <v>536279 - 2</v>
          </cell>
        </row>
        <row r="2325">
          <cell r="A2325">
            <v>94572</v>
          </cell>
          <cell r="B2325" t="str">
            <v>554948 - 5</v>
          </cell>
        </row>
        <row r="2326">
          <cell r="A2326">
            <v>94573</v>
          </cell>
          <cell r="B2326" t="str">
            <v>566978 - 2</v>
          </cell>
        </row>
        <row r="2327">
          <cell r="A2327">
            <v>94574</v>
          </cell>
          <cell r="B2327" t="str">
            <v>509659 - 6</v>
          </cell>
        </row>
        <row r="2328">
          <cell r="A2328">
            <v>94575</v>
          </cell>
          <cell r="B2328" t="str">
            <v>439071 - 7</v>
          </cell>
        </row>
        <row r="2329">
          <cell r="A2329">
            <v>94576</v>
          </cell>
          <cell r="B2329" t="str">
            <v>439074 - 1</v>
          </cell>
        </row>
        <row r="2330">
          <cell r="A2330">
            <v>94579</v>
          </cell>
          <cell r="B2330" t="str">
            <v>510117 - 4</v>
          </cell>
        </row>
        <row r="2331">
          <cell r="A2331">
            <v>94580</v>
          </cell>
          <cell r="B2331" t="str">
            <v>554950 - 7</v>
          </cell>
        </row>
        <row r="2332">
          <cell r="A2332">
            <v>94581</v>
          </cell>
          <cell r="B2332" t="str">
            <v>439072 - 5</v>
          </cell>
        </row>
        <row r="2333">
          <cell r="A2333">
            <v>94582</v>
          </cell>
          <cell r="B2333" t="str">
            <v>444062 - 5</v>
          </cell>
        </row>
        <row r="2334">
          <cell r="A2334">
            <v>94584</v>
          </cell>
          <cell r="B2334" t="str">
            <v>462339 - 8</v>
          </cell>
        </row>
        <row r="2335">
          <cell r="A2335">
            <v>94585</v>
          </cell>
          <cell r="B2335" t="str">
            <v>462340 - 1</v>
          </cell>
        </row>
        <row r="2336">
          <cell r="A2336">
            <v>94589</v>
          </cell>
          <cell r="B2336" t="str">
            <v>552875 - 5</v>
          </cell>
        </row>
        <row r="2337">
          <cell r="A2337">
            <v>94590</v>
          </cell>
          <cell r="B2337" t="str">
            <v>554958 - 2</v>
          </cell>
        </row>
        <row r="2338">
          <cell r="A2338">
            <v>94648</v>
          </cell>
          <cell r="B2338" t="str">
            <v>440892 - 6</v>
          </cell>
        </row>
        <row r="2339">
          <cell r="A2339">
            <v>94651</v>
          </cell>
          <cell r="B2339" t="str">
            <v>477468 - 0</v>
          </cell>
        </row>
        <row r="2340">
          <cell r="A2340">
            <v>94652</v>
          </cell>
          <cell r="B2340" t="str">
            <v>521235 - 9</v>
          </cell>
        </row>
        <row r="2341">
          <cell r="A2341">
            <v>94653</v>
          </cell>
          <cell r="B2341" t="str">
            <v>554973 - 6</v>
          </cell>
        </row>
        <row r="2342">
          <cell r="A2342">
            <v>94654</v>
          </cell>
          <cell r="B2342" t="str">
            <v>533743 - 7</v>
          </cell>
        </row>
        <row r="2343">
          <cell r="A2343">
            <v>94655</v>
          </cell>
          <cell r="B2343" t="str">
            <v>490315 - 3</v>
          </cell>
        </row>
        <row r="2344">
          <cell r="A2344">
            <v>94656</v>
          </cell>
          <cell r="B2344" t="str">
            <v>471452 - 0</v>
          </cell>
        </row>
        <row r="2345">
          <cell r="A2345">
            <v>94657</v>
          </cell>
          <cell r="B2345" t="str">
            <v>470259 - 0</v>
          </cell>
        </row>
        <row r="2346">
          <cell r="A2346">
            <v>94658</v>
          </cell>
          <cell r="B2346" t="str">
            <v>471451 - 2</v>
          </cell>
        </row>
        <row r="2347">
          <cell r="A2347">
            <v>94659</v>
          </cell>
          <cell r="B2347" t="str">
            <v>476439 - 0</v>
          </cell>
        </row>
        <row r="2348">
          <cell r="A2348">
            <v>94660</v>
          </cell>
          <cell r="B2348" t="str">
            <v>498506 - 0</v>
          </cell>
        </row>
        <row r="2349">
          <cell r="A2349">
            <v>94662</v>
          </cell>
          <cell r="B2349" t="str">
            <v>472382 - 1</v>
          </cell>
        </row>
        <row r="2350">
          <cell r="A2350">
            <v>94664</v>
          </cell>
          <cell r="B2350" t="str">
            <v>578996 - 6</v>
          </cell>
        </row>
        <row r="2351">
          <cell r="A2351">
            <v>94670</v>
          </cell>
          <cell r="B2351" t="str">
            <v>513887 - 6</v>
          </cell>
        </row>
        <row r="2352">
          <cell r="A2352">
            <v>94671</v>
          </cell>
          <cell r="B2352" t="str">
            <v>521244 - 8</v>
          </cell>
        </row>
        <row r="2353">
          <cell r="A2353">
            <v>94672</v>
          </cell>
          <cell r="B2353" t="str">
            <v>478871 - 0</v>
          </cell>
        </row>
        <row r="2354">
          <cell r="A2354">
            <v>94673</v>
          </cell>
          <cell r="B2354" t="str">
            <v>553991 - 9</v>
          </cell>
        </row>
        <row r="2355">
          <cell r="A2355">
            <v>94677</v>
          </cell>
          <cell r="B2355" t="str">
            <v>553992 - 7</v>
          </cell>
        </row>
        <row r="2356">
          <cell r="A2356">
            <v>94678</v>
          </cell>
          <cell r="B2356" t="str">
            <v>529742 - 7</v>
          </cell>
        </row>
        <row r="2357">
          <cell r="A2357">
            <v>94682</v>
          </cell>
          <cell r="B2357" t="str">
            <v>529741 - 9</v>
          </cell>
        </row>
        <row r="2358">
          <cell r="A2358">
            <v>94683</v>
          </cell>
          <cell r="B2358" t="str">
            <v>529658 - 7</v>
          </cell>
        </row>
        <row r="2359">
          <cell r="A2359">
            <v>94684</v>
          </cell>
          <cell r="B2359" t="str">
            <v>533744 - 5</v>
          </cell>
        </row>
        <row r="2360">
          <cell r="A2360">
            <v>94686</v>
          </cell>
          <cell r="B2360" t="str">
            <v>513888 - 4</v>
          </cell>
        </row>
        <row r="2361">
          <cell r="A2361">
            <v>94687</v>
          </cell>
          <cell r="B2361" t="str">
            <v>478868 - 0</v>
          </cell>
        </row>
        <row r="2362">
          <cell r="A2362">
            <v>94688</v>
          </cell>
          <cell r="B2362" t="str">
            <v>513946 - 5</v>
          </cell>
        </row>
        <row r="2363">
          <cell r="A2363">
            <v>94691</v>
          </cell>
          <cell r="B2363" t="str">
            <v>535303 - 3</v>
          </cell>
        </row>
        <row r="2364">
          <cell r="A2364">
            <v>94694</v>
          </cell>
          <cell r="B2364" t="str">
            <v>533747 - 0</v>
          </cell>
        </row>
        <row r="2365">
          <cell r="A2365">
            <v>94695</v>
          </cell>
          <cell r="B2365" t="str">
            <v>472383 - 0</v>
          </cell>
        </row>
        <row r="2366">
          <cell r="A2366">
            <v>94696</v>
          </cell>
          <cell r="B2366" t="str">
            <v>533746 - 1</v>
          </cell>
        </row>
        <row r="2367">
          <cell r="A2367">
            <v>94698</v>
          </cell>
          <cell r="B2367" t="str">
            <v>501917 - 6</v>
          </cell>
        </row>
        <row r="2368">
          <cell r="A2368">
            <v>94699</v>
          </cell>
          <cell r="B2368" t="str">
            <v>533745 - 3</v>
          </cell>
        </row>
        <row r="2369">
          <cell r="A2369">
            <v>94703</v>
          </cell>
          <cell r="B2369" t="str">
            <v>455840 - 5</v>
          </cell>
        </row>
        <row r="2370">
          <cell r="A2370">
            <v>94704</v>
          </cell>
          <cell r="B2370" t="str">
            <v>441025 - 4</v>
          </cell>
        </row>
        <row r="2371">
          <cell r="A2371">
            <v>94705</v>
          </cell>
          <cell r="B2371" t="str">
            <v>441027 - 0</v>
          </cell>
        </row>
        <row r="2372">
          <cell r="A2372">
            <v>94706</v>
          </cell>
          <cell r="B2372" t="str">
            <v>441029 - 7</v>
          </cell>
        </row>
        <row r="2373">
          <cell r="A2373">
            <v>94707</v>
          </cell>
          <cell r="B2373" t="str">
            <v>527036 - 7</v>
          </cell>
        </row>
        <row r="2374">
          <cell r="A2374">
            <v>94708</v>
          </cell>
          <cell r="B2374" t="str">
            <v>535675 - 0</v>
          </cell>
        </row>
        <row r="2375">
          <cell r="A2375">
            <v>94709</v>
          </cell>
          <cell r="B2375" t="str">
            <v>497968 - 0</v>
          </cell>
        </row>
        <row r="2376">
          <cell r="A2376">
            <v>94710</v>
          </cell>
          <cell r="B2376" t="str">
            <v>556297 - 0</v>
          </cell>
        </row>
        <row r="2377">
          <cell r="A2377">
            <v>94711</v>
          </cell>
          <cell r="B2377" t="str">
            <v>497969 - 9</v>
          </cell>
        </row>
        <row r="2378">
          <cell r="A2378">
            <v>94712</v>
          </cell>
          <cell r="B2378" t="str">
            <v>535676 - 8</v>
          </cell>
        </row>
        <row r="2379">
          <cell r="A2379">
            <v>94713</v>
          </cell>
          <cell r="B2379" t="str">
            <v>553875 - 0</v>
          </cell>
        </row>
        <row r="2380">
          <cell r="A2380">
            <v>94779</v>
          </cell>
          <cell r="B2380" t="str">
            <v>441031 - 9</v>
          </cell>
        </row>
        <row r="2381">
          <cell r="A2381">
            <v>94783</v>
          </cell>
          <cell r="B2381" t="str">
            <v>535304 - 1</v>
          </cell>
        </row>
        <row r="2382">
          <cell r="A2382">
            <v>94785</v>
          </cell>
          <cell r="B2382" t="str">
            <v>556296 - 1</v>
          </cell>
        </row>
        <row r="2383">
          <cell r="A2383">
            <v>94788</v>
          </cell>
          <cell r="B2383" t="str">
            <v>556300 - 3</v>
          </cell>
        </row>
        <row r="2384">
          <cell r="A2384">
            <v>94792</v>
          </cell>
          <cell r="B2384" t="str">
            <v>439081 - 4</v>
          </cell>
        </row>
        <row r="2385">
          <cell r="A2385">
            <v>94793</v>
          </cell>
          <cell r="B2385" t="str">
            <v>441033 - 5</v>
          </cell>
        </row>
        <row r="2386">
          <cell r="A2386">
            <v>94794</v>
          </cell>
          <cell r="B2386" t="str">
            <v>439085 - 7</v>
          </cell>
        </row>
        <row r="2387">
          <cell r="A2387">
            <v>94795</v>
          </cell>
          <cell r="B2387" t="str">
            <v>471455 - 5</v>
          </cell>
        </row>
        <row r="2388">
          <cell r="A2388">
            <v>94796</v>
          </cell>
          <cell r="B2388" t="str">
            <v>439073 - 3</v>
          </cell>
        </row>
        <row r="2389">
          <cell r="A2389">
            <v>94797</v>
          </cell>
          <cell r="B2389" t="str">
            <v>554466 - 1</v>
          </cell>
        </row>
        <row r="2390">
          <cell r="A2390">
            <v>94800</v>
          </cell>
          <cell r="B2390" t="str">
            <v>490640 - 3</v>
          </cell>
        </row>
        <row r="2391">
          <cell r="A2391">
            <v>94805</v>
          </cell>
          <cell r="B2391" t="str">
            <v>462341 - 0</v>
          </cell>
        </row>
        <row r="2392">
          <cell r="A2392">
            <v>94871</v>
          </cell>
          <cell r="B2392" t="str">
            <v>563426 - 1</v>
          </cell>
        </row>
        <row r="2393">
          <cell r="A2393">
            <v>94882</v>
          </cell>
          <cell r="B2393" t="str">
            <v>576611 - 7</v>
          </cell>
        </row>
        <row r="2394">
          <cell r="A2394">
            <v>94926</v>
          </cell>
          <cell r="B2394" t="str">
            <v>496743 - 7</v>
          </cell>
        </row>
        <row r="2395">
          <cell r="A2395">
            <v>94928</v>
          </cell>
          <cell r="B2395" t="str">
            <v>496744 - 5</v>
          </cell>
        </row>
        <row r="2396">
          <cell r="A2396">
            <v>94934</v>
          </cell>
          <cell r="B2396" t="str">
            <v>513957 - 0</v>
          </cell>
        </row>
        <row r="2397">
          <cell r="A2397">
            <v>94942</v>
          </cell>
          <cell r="B2397" t="str">
            <v>505790 - 6</v>
          </cell>
        </row>
        <row r="2398">
          <cell r="A2398">
            <v>94944</v>
          </cell>
          <cell r="B2398" t="str">
            <v>485280 - 0</v>
          </cell>
        </row>
        <row r="2399">
          <cell r="A2399">
            <v>94946</v>
          </cell>
          <cell r="B2399" t="str">
            <v>496745 - 3</v>
          </cell>
        </row>
        <row r="2400">
          <cell r="A2400">
            <v>94947</v>
          </cell>
          <cell r="B2400" t="str">
            <v>513958 - 9</v>
          </cell>
        </row>
        <row r="2401">
          <cell r="A2401">
            <v>94962</v>
          </cell>
          <cell r="B2401" t="str">
            <v>440366 - 5</v>
          </cell>
        </row>
        <row r="2402">
          <cell r="A2402">
            <v>94963</v>
          </cell>
          <cell r="B2402" t="str">
            <v>441034 - 3</v>
          </cell>
        </row>
        <row r="2403">
          <cell r="A2403">
            <v>94964</v>
          </cell>
          <cell r="B2403" t="str">
            <v>461154 - 3</v>
          </cell>
        </row>
        <row r="2404">
          <cell r="A2404">
            <v>94965</v>
          </cell>
          <cell r="B2404" t="str">
            <v>439918 - 8</v>
          </cell>
        </row>
        <row r="2405">
          <cell r="A2405">
            <v>94966</v>
          </cell>
          <cell r="B2405" t="str">
            <v>440489 - 0</v>
          </cell>
        </row>
        <row r="2406">
          <cell r="A2406">
            <v>94967</v>
          </cell>
          <cell r="B2406" t="str">
            <v>471439 - 3</v>
          </cell>
        </row>
        <row r="2407">
          <cell r="A2407">
            <v>94968</v>
          </cell>
          <cell r="B2407" t="str">
            <v>438843 - 7</v>
          </cell>
        </row>
        <row r="2408">
          <cell r="A2408">
            <v>94969</v>
          </cell>
          <cell r="B2408" t="str">
            <v>438844 - 5</v>
          </cell>
        </row>
        <row r="2409">
          <cell r="A2409">
            <v>94970</v>
          </cell>
          <cell r="B2409" t="str">
            <v>438848 - 8</v>
          </cell>
        </row>
        <row r="2410">
          <cell r="A2410">
            <v>94971</v>
          </cell>
          <cell r="B2410" t="str">
            <v>438847 - 0</v>
          </cell>
        </row>
        <row r="2411">
          <cell r="A2411">
            <v>94972</v>
          </cell>
          <cell r="B2411" t="str">
            <v>438849 - 6</v>
          </cell>
        </row>
        <row r="2412">
          <cell r="A2412">
            <v>94973</v>
          </cell>
          <cell r="B2412" t="str">
            <v>438850 - 0</v>
          </cell>
        </row>
        <row r="2413">
          <cell r="A2413">
            <v>94974</v>
          </cell>
          <cell r="B2413" t="str">
            <v>523269 - 4</v>
          </cell>
        </row>
        <row r="2414">
          <cell r="A2414">
            <v>94975</v>
          </cell>
          <cell r="B2414" t="str">
            <v>485496 - 9</v>
          </cell>
        </row>
        <row r="2415">
          <cell r="A2415">
            <v>94990</v>
          </cell>
          <cell r="B2415" t="str">
            <v>455065 - 0</v>
          </cell>
        </row>
        <row r="2416">
          <cell r="A2416">
            <v>94991</v>
          </cell>
          <cell r="B2416" t="str">
            <v>525072 - 2</v>
          </cell>
        </row>
        <row r="2417">
          <cell r="A2417">
            <v>94992</v>
          </cell>
          <cell r="B2417" t="str">
            <v>438941 - 7</v>
          </cell>
        </row>
        <row r="2418">
          <cell r="A2418">
            <v>94993</v>
          </cell>
          <cell r="B2418" t="str">
            <v>463576 - 0</v>
          </cell>
        </row>
        <row r="2419">
          <cell r="A2419">
            <v>94994</v>
          </cell>
          <cell r="B2419" t="str">
            <v>457069 - 3</v>
          </cell>
        </row>
        <row r="2420">
          <cell r="A2420">
            <v>94995</v>
          </cell>
          <cell r="B2420" t="str">
            <v>438942 - 5</v>
          </cell>
        </row>
        <row r="2421">
          <cell r="A2421">
            <v>94997</v>
          </cell>
          <cell r="B2421" t="str">
            <v>482547 - 0</v>
          </cell>
        </row>
        <row r="2422">
          <cell r="A2422">
            <v>95135</v>
          </cell>
          <cell r="B2422" t="str">
            <v>442745 - 9</v>
          </cell>
        </row>
        <row r="2423">
          <cell r="A2423">
            <v>95136</v>
          </cell>
          <cell r="B2423" t="str">
            <v>495237 - 5</v>
          </cell>
        </row>
        <row r="2424">
          <cell r="A2424">
            <v>95240</v>
          </cell>
          <cell r="B2424" t="str">
            <v>535753 - 5</v>
          </cell>
        </row>
        <row r="2425">
          <cell r="A2425">
            <v>95241</v>
          </cell>
          <cell r="B2425" t="str">
            <v>531597 - 2</v>
          </cell>
        </row>
        <row r="2426">
          <cell r="A2426">
            <v>95248</v>
          </cell>
          <cell r="B2426" t="str">
            <v>490547 - 4</v>
          </cell>
        </row>
        <row r="2427">
          <cell r="A2427">
            <v>95253</v>
          </cell>
          <cell r="B2427" t="str">
            <v>525297 - 0</v>
          </cell>
        </row>
        <row r="2428">
          <cell r="A2428">
            <v>95258</v>
          </cell>
          <cell r="B2428" t="str">
            <v>482481 - 4</v>
          </cell>
        </row>
        <row r="2429">
          <cell r="A2429">
            <v>95286</v>
          </cell>
          <cell r="B2429" t="str">
            <v>467281 - 0</v>
          </cell>
        </row>
        <row r="2430">
          <cell r="A2430">
            <v>95302</v>
          </cell>
          <cell r="B2430" t="str">
            <v>444966 - 5</v>
          </cell>
        </row>
        <row r="2431">
          <cell r="A2431">
            <v>95305</v>
          </cell>
          <cell r="B2431" t="str">
            <v>472333 - 3</v>
          </cell>
        </row>
        <row r="2432">
          <cell r="A2432">
            <v>95306</v>
          </cell>
          <cell r="B2432" t="str">
            <v>476820 - 5</v>
          </cell>
        </row>
        <row r="2433">
          <cell r="A2433">
            <v>95426</v>
          </cell>
          <cell r="B2433" t="str">
            <v>566534 - 5</v>
          </cell>
        </row>
        <row r="2434">
          <cell r="A2434">
            <v>95427</v>
          </cell>
          <cell r="B2434" t="str">
            <v>566461 - 6</v>
          </cell>
        </row>
        <row r="2435">
          <cell r="A2435">
            <v>95445</v>
          </cell>
          <cell r="B2435" t="str">
            <v>513937 - 6</v>
          </cell>
        </row>
        <row r="2436">
          <cell r="A2436">
            <v>95446</v>
          </cell>
          <cell r="B2436" t="str">
            <v>503743 - 3</v>
          </cell>
        </row>
        <row r="2437">
          <cell r="A2437">
            <v>95463</v>
          </cell>
          <cell r="B2437" t="str">
            <v>457565 - 2</v>
          </cell>
        </row>
        <row r="2438">
          <cell r="A2438">
            <v>95465</v>
          </cell>
          <cell r="B2438" t="str">
            <v>470002 - 3</v>
          </cell>
        </row>
        <row r="2439">
          <cell r="A2439">
            <v>95467</v>
          </cell>
          <cell r="B2439" t="str">
            <v>485490 - 0</v>
          </cell>
        </row>
        <row r="2440">
          <cell r="A2440">
            <v>95468</v>
          </cell>
          <cell r="B2440" t="str">
            <v>444953 - 3</v>
          </cell>
        </row>
        <row r="2441">
          <cell r="A2441">
            <v>95469</v>
          </cell>
          <cell r="B2441" t="str">
            <v>454995 - 3</v>
          </cell>
        </row>
        <row r="2442">
          <cell r="A2442">
            <v>95470</v>
          </cell>
          <cell r="B2442" t="str">
            <v>444256 - 3</v>
          </cell>
        </row>
        <row r="2443">
          <cell r="A2443">
            <v>95471</v>
          </cell>
          <cell r="B2443" t="str">
            <v>457548 - 2</v>
          </cell>
        </row>
        <row r="2444">
          <cell r="A2444">
            <v>95472</v>
          </cell>
          <cell r="B2444" t="str">
            <v>472339 - 2</v>
          </cell>
        </row>
        <row r="2445">
          <cell r="A2445">
            <v>95474</v>
          </cell>
          <cell r="B2445" t="str">
            <v>463370 - 9</v>
          </cell>
        </row>
        <row r="2446">
          <cell r="A2446">
            <v>95541</v>
          </cell>
          <cell r="B2446" t="str">
            <v>491760 - 0</v>
          </cell>
        </row>
        <row r="2447">
          <cell r="A2447">
            <v>95542</v>
          </cell>
          <cell r="B2447" t="str">
            <v>457550 - 4</v>
          </cell>
        </row>
        <row r="2448">
          <cell r="A2448">
            <v>95543</v>
          </cell>
          <cell r="B2448" t="str">
            <v>470039 - 2</v>
          </cell>
        </row>
        <row r="2449">
          <cell r="A2449">
            <v>95544</v>
          </cell>
          <cell r="B2449" t="str">
            <v>457553 - 9</v>
          </cell>
        </row>
        <row r="2450">
          <cell r="A2450">
            <v>95545</v>
          </cell>
          <cell r="B2450" t="str">
            <v>457551 - 2</v>
          </cell>
        </row>
        <row r="2451">
          <cell r="A2451">
            <v>95547</v>
          </cell>
          <cell r="B2451" t="str">
            <v>464600 - 2</v>
          </cell>
        </row>
        <row r="2452">
          <cell r="A2452">
            <v>95565</v>
          </cell>
          <cell r="B2452" t="str">
            <v>506861 - 4</v>
          </cell>
        </row>
        <row r="2453">
          <cell r="A2453">
            <v>95567</v>
          </cell>
          <cell r="B2453" t="str">
            <v>556579 - 0</v>
          </cell>
        </row>
        <row r="2454">
          <cell r="A2454">
            <v>95568</v>
          </cell>
          <cell r="B2454" t="str">
            <v>500494 - 2</v>
          </cell>
        </row>
        <row r="2455">
          <cell r="A2455">
            <v>95569</v>
          </cell>
          <cell r="B2455" t="str">
            <v>513193 - 6</v>
          </cell>
        </row>
        <row r="2456">
          <cell r="A2456">
            <v>95574</v>
          </cell>
          <cell r="B2456" t="str">
            <v>501905 - 2</v>
          </cell>
        </row>
        <row r="2457">
          <cell r="A2457">
            <v>95577</v>
          </cell>
          <cell r="B2457" t="str">
            <v>513938 - 4</v>
          </cell>
        </row>
        <row r="2458">
          <cell r="A2458">
            <v>95601</v>
          </cell>
          <cell r="B2458" t="str">
            <v>511609 - 0</v>
          </cell>
        </row>
        <row r="2459">
          <cell r="A2459">
            <v>95602</v>
          </cell>
          <cell r="B2459" t="str">
            <v>511610 - 4</v>
          </cell>
        </row>
        <row r="2460">
          <cell r="A2460">
            <v>95620</v>
          </cell>
          <cell r="B2460" t="str">
            <v>485149 - 8</v>
          </cell>
        </row>
        <row r="2461">
          <cell r="A2461">
            <v>95623</v>
          </cell>
          <cell r="B2461" t="str">
            <v>529042 - 2</v>
          </cell>
        </row>
        <row r="2462">
          <cell r="A2462">
            <v>95624</v>
          </cell>
          <cell r="B2462" t="str">
            <v>478567 - 3</v>
          </cell>
        </row>
        <row r="2463">
          <cell r="A2463">
            <v>95625</v>
          </cell>
          <cell r="B2463" t="str">
            <v>515902 - 4</v>
          </cell>
        </row>
        <row r="2464">
          <cell r="A2464">
            <v>95626</v>
          </cell>
          <cell r="B2464" t="str">
            <v>454874 - 4</v>
          </cell>
        </row>
        <row r="2465">
          <cell r="A2465">
            <v>95631</v>
          </cell>
          <cell r="B2465" t="str">
            <v>499754 - 9</v>
          </cell>
        </row>
        <row r="2466">
          <cell r="A2466">
            <v>95632</v>
          </cell>
          <cell r="B2466" t="str">
            <v>499755 - 7</v>
          </cell>
        </row>
        <row r="2467">
          <cell r="A2467">
            <v>95634</v>
          </cell>
          <cell r="B2467" t="str">
            <v>519530 - 6</v>
          </cell>
        </row>
        <row r="2468">
          <cell r="A2468">
            <v>95637</v>
          </cell>
          <cell r="B2468" t="str">
            <v>484174 - 3</v>
          </cell>
        </row>
        <row r="2469">
          <cell r="A2469">
            <v>95638</v>
          </cell>
          <cell r="B2469" t="str">
            <v>563165 - 3</v>
          </cell>
        </row>
        <row r="2470">
          <cell r="A2470">
            <v>95673</v>
          </cell>
          <cell r="B2470" t="str">
            <v>497983 - 4</v>
          </cell>
        </row>
        <row r="2471">
          <cell r="A2471">
            <v>95674</v>
          </cell>
          <cell r="B2471" t="str">
            <v>455055 - 2</v>
          </cell>
        </row>
        <row r="2472">
          <cell r="A2472">
            <v>95675</v>
          </cell>
          <cell r="B2472" t="str">
            <v>460916 - 6</v>
          </cell>
        </row>
        <row r="2473">
          <cell r="A2473">
            <v>95676</v>
          </cell>
          <cell r="B2473" t="str">
            <v>455056 - 0</v>
          </cell>
        </row>
        <row r="2474">
          <cell r="A2474">
            <v>95693</v>
          </cell>
          <cell r="B2474" t="str">
            <v>470693 - 5</v>
          </cell>
        </row>
        <row r="2475">
          <cell r="A2475">
            <v>95695</v>
          </cell>
          <cell r="B2475" t="str">
            <v>510116 - 6</v>
          </cell>
        </row>
        <row r="2476">
          <cell r="A2476">
            <v>95696</v>
          </cell>
          <cell r="B2476" t="str">
            <v>501954 - 0</v>
          </cell>
        </row>
        <row r="2477">
          <cell r="A2477">
            <v>95714</v>
          </cell>
          <cell r="B2477" t="str">
            <v>492806 - 7</v>
          </cell>
        </row>
        <row r="2478">
          <cell r="A2478">
            <v>95726</v>
          </cell>
          <cell r="B2478" t="str">
            <v>478891 - 5</v>
          </cell>
        </row>
        <row r="2479">
          <cell r="A2479">
            <v>95727</v>
          </cell>
          <cell r="B2479" t="str">
            <v>522857 - 3</v>
          </cell>
        </row>
        <row r="2480">
          <cell r="A2480">
            <v>95728</v>
          </cell>
          <cell r="B2480" t="str">
            <v>489282 - 8</v>
          </cell>
        </row>
        <row r="2481">
          <cell r="A2481">
            <v>95729</v>
          </cell>
          <cell r="B2481" t="str">
            <v>564854 - 8</v>
          </cell>
        </row>
        <row r="2482">
          <cell r="A2482">
            <v>95730</v>
          </cell>
          <cell r="B2482" t="str">
            <v>512404 - 2</v>
          </cell>
        </row>
        <row r="2483">
          <cell r="A2483">
            <v>95731</v>
          </cell>
          <cell r="B2483" t="str">
            <v>478881 - 8</v>
          </cell>
        </row>
        <row r="2484">
          <cell r="A2484">
            <v>95733</v>
          </cell>
          <cell r="B2484" t="str">
            <v>522858 - 1</v>
          </cell>
        </row>
        <row r="2485">
          <cell r="A2485">
            <v>95734</v>
          </cell>
          <cell r="B2485" t="str">
            <v>522859 - 0</v>
          </cell>
        </row>
        <row r="2486">
          <cell r="A2486">
            <v>95735</v>
          </cell>
          <cell r="B2486" t="str">
            <v>554529 - 3</v>
          </cell>
        </row>
        <row r="2487">
          <cell r="A2487">
            <v>95736</v>
          </cell>
          <cell r="B2487" t="str">
            <v>478896 - 6</v>
          </cell>
        </row>
        <row r="2488">
          <cell r="A2488">
            <v>95738</v>
          </cell>
          <cell r="B2488" t="str">
            <v>479101 - 0</v>
          </cell>
        </row>
        <row r="2489">
          <cell r="A2489">
            <v>95745</v>
          </cell>
          <cell r="B2489" t="str">
            <v>497824 - 2</v>
          </cell>
        </row>
        <row r="2490">
          <cell r="A2490">
            <v>95746</v>
          </cell>
          <cell r="B2490" t="str">
            <v>482157 - 2</v>
          </cell>
        </row>
        <row r="2491">
          <cell r="A2491">
            <v>95749</v>
          </cell>
          <cell r="B2491" t="str">
            <v>488588 - 0</v>
          </cell>
        </row>
        <row r="2492">
          <cell r="A2492">
            <v>95750</v>
          </cell>
          <cell r="B2492" t="str">
            <v>470441 - 0</v>
          </cell>
        </row>
        <row r="2493">
          <cell r="A2493">
            <v>95751</v>
          </cell>
          <cell r="B2493" t="str">
            <v>532630 - 3</v>
          </cell>
        </row>
        <row r="2494">
          <cell r="A2494">
            <v>95752</v>
          </cell>
          <cell r="B2494" t="str">
            <v>489946 - 6</v>
          </cell>
        </row>
        <row r="2495">
          <cell r="A2495">
            <v>95753</v>
          </cell>
          <cell r="B2495" t="str">
            <v>504128 - 7</v>
          </cell>
        </row>
        <row r="2496">
          <cell r="A2496">
            <v>95756</v>
          </cell>
          <cell r="B2496" t="str">
            <v>489639 - 4</v>
          </cell>
        </row>
        <row r="2497">
          <cell r="A2497">
            <v>95757</v>
          </cell>
          <cell r="B2497" t="str">
            <v>553624 - 3</v>
          </cell>
        </row>
        <row r="2498">
          <cell r="A2498">
            <v>95758</v>
          </cell>
          <cell r="B2498" t="str">
            <v>553625 - 1</v>
          </cell>
        </row>
        <row r="2499">
          <cell r="A2499">
            <v>95760</v>
          </cell>
          <cell r="B2499" t="str">
            <v>534883 - 8</v>
          </cell>
        </row>
        <row r="2500">
          <cell r="A2500">
            <v>95777</v>
          </cell>
          <cell r="B2500" t="str">
            <v>462553 - 6</v>
          </cell>
        </row>
        <row r="2501">
          <cell r="A2501">
            <v>95778</v>
          </cell>
          <cell r="B2501" t="str">
            <v>497955 - 9</v>
          </cell>
        </row>
        <row r="2502">
          <cell r="A2502">
            <v>95779</v>
          </cell>
          <cell r="B2502" t="str">
            <v>571485 - 0</v>
          </cell>
        </row>
        <row r="2503">
          <cell r="A2503">
            <v>95780</v>
          </cell>
          <cell r="B2503" t="str">
            <v>497956 - 7</v>
          </cell>
        </row>
        <row r="2504">
          <cell r="A2504">
            <v>95781</v>
          </cell>
          <cell r="B2504" t="str">
            <v>497957 - 5</v>
          </cell>
        </row>
        <row r="2505">
          <cell r="A2505">
            <v>95782</v>
          </cell>
          <cell r="B2505" t="str">
            <v>513806 - 0</v>
          </cell>
        </row>
        <row r="2506">
          <cell r="A2506">
            <v>95785</v>
          </cell>
          <cell r="B2506" t="str">
            <v>535305 - 0</v>
          </cell>
        </row>
        <row r="2507">
          <cell r="A2507">
            <v>95787</v>
          </cell>
          <cell r="B2507" t="str">
            <v>497958 - 3</v>
          </cell>
        </row>
        <row r="2508">
          <cell r="A2508">
            <v>95789</v>
          </cell>
          <cell r="B2508" t="str">
            <v>497959 - 1</v>
          </cell>
        </row>
        <row r="2509">
          <cell r="A2509">
            <v>95791</v>
          </cell>
          <cell r="B2509" t="str">
            <v>485190 - 0</v>
          </cell>
        </row>
        <row r="2510">
          <cell r="A2510">
            <v>95795</v>
          </cell>
          <cell r="B2510" t="str">
            <v>459569 - 6</v>
          </cell>
        </row>
        <row r="2511">
          <cell r="A2511">
            <v>95797</v>
          </cell>
          <cell r="B2511" t="str">
            <v>566982 - 0</v>
          </cell>
        </row>
        <row r="2512">
          <cell r="A2512">
            <v>95801</v>
          </cell>
          <cell r="B2512" t="str">
            <v>459570 - 0</v>
          </cell>
        </row>
        <row r="2513">
          <cell r="A2513">
            <v>95802</v>
          </cell>
          <cell r="B2513" t="str">
            <v>518724 - 9</v>
          </cell>
        </row>
        <row r="2514">
          <cell r="A2514">
            <v>95803</v>
          </cell>
          <cell r="B2514" t="str">
            <v>525437 - 0</v>
          </cell>
        </row>
        <row r="2515">
          <cell r="A2515">
            <v>95805</v>
          </cell>
          <cell r="B2515" t="str">
            <v>484784 - 9</v>
          </cell>
        </row>
        <row r="2516">
          <cell r="A2516">
            <v>95806</v>
          </cell>
          <cell r="B2516" t="str">
            <v>522860 - 3</v>
          </cell>
        </row>
        <row r="2517">
          <cell r="A2517">
            <v>95808</v>
          </cell>
          <cell r="B2517" t="str">
            <v>522861 - 1</v>
          </cell>
        </row>
        <row r="2518">
          <cell r="A2518">
            <v>95809</v>
          </cell>
          <cell r="B2518" t="str">
            <v>522862 - 0</v>
          </cell>
        </row>
        <row r="2519">
          <cell r="A2519">
            <v>95811</v>
          </cell>
          <cell r="B2519" t="str">
            <v>522863 - 8</v>
          </cell>
        </row>
        <row r="2520">
          <cell r="A2520">
            <v>95812</v>
          </cell>
          <cell r="B2520" t="str">
            <v>522864 - 6</v>
          </cell>
        </row>
        <row r="2521">
          <cell r="A2521">
            <v>95814</v>
          </cell>
          <cell r="B2521" t="str">
            <v>522865 - 4</v>
          </cell>
        </row>
        <row r="2522">
          <cell r="A2522">
            <v>95815</v>
          </cell>
          <cell r="B2522" t="str">
            <v>522866 - 2</v>
          </cell>
        </row>
        <row r="2523">
          <cell r="A2523">
            <v>95816</v>
          </cell>
          <cell r="B2523" t="str">
            <v>564856 - 4</v>
          </cell>
        </row>
        <row r="2524">
          <cell r="A2524">
            <v>95817</v>
          </cell>
          <cell r="B2524" t="str">
            <v>522867 - 0</v>
          </cell>
        </row>
        <row r="2525">
          <cell r="A2525">
            <v>95818</v>
          </cell>
          <cell r="B2525" t="str">
            <v>522869 - 7</v>
          </cell>
        </row>
        <row r="2526">
          <cell r="A2526">
            <v>95872</v>
          </cell>
          <cell r="B2526" t="str">
            <v>502539 - 7</v>
          </cell>
        </row>
        <row r="2527">
          <cell r="A2527">
            <v>95875</v>
          </cell>
          <cell r="B2527" t="str">
            <v>498391 - 2</v>
          </cell>
        </row>
        <row r="2528">
          <cell r="A2528">
            <v>95876</v>
          </cell>
          <cell r="B2528" t="str">
            <v>491949 - 1</v>
          </cell>
        </row>
        <row r="2529">
          <cell r="A2529">
            <v>95877</v>
          </cell>
          <cell r="B2529" t="str">
            <v>518841 - 5</v>
          </cell>
        </row>
        <row r="2530">
          <cell r="A2530">
            <v>95878</v>
          </cell>
          <cell r="B2530" t="str">
            <v>495229 - 4</v>
          </cell>
        </row>
        <row r="2531">
          <cell r="A2531">
            <v>95879</v>
          </cell>
          <cell r="B2531" t="str">
            <v>565330 - 4</v>
          </cell>
        </row>
        <row r="2532">
          <cell r="A2532">
            <v>95938</v>
          </cell>
          <cell r="B2532" t="str">
            <v>515693 - 9</v>
          </cell>
        </row>
        <row r="2533">
          <cell r="A2533">
            <v>95939</v>
          </cell>
          <cell r="B2533" t="str">
            <v>505422 - 2</v>
          </cell>
        </row>
        <row r="2534">
          <cell r="A2534">
            <v>95942</v>
          </cell>
          <cell r="B2534" t="str">
            <v>486124 - 8</v>
          </cell>
        </row>
        <row r="2535">
          <cell r="A2535">
            <v>95943</v>
          </cell>
          <cell r="B2535" t="str">
            <v>486125 - 6</v>
          </cell>
        </row>
        <row r="2536">
          <cell r="A2536">
            <v>95944</v>
          </cell>
          <cell r="B2536" t="str">
            <v>486126 - 4</v>
          </cell>
        </row>
        <row r="2537">
          <cell r="A2537">
            <v>95945</v>
          </cell>
          <cell r="B2537" t="str">
            <v>515695 - 5</v>
          </cell>
        </row>
        <row r="2538">
          <cell r="A2538">
            <v>95946</v>
          </cell>
          <cell r="B2538" t="str">
            <v>515696 - 3</v>
          </cell>
        </row>
        <row r="2539">
          <cell r="A2539">
            <v>95947</v>
          </cell>
          <cell r="B2539" t="str">
            <v>505478 - 8</v>
          </cell>
        </row>
        <row r="2540">
          <cell r="A2540">
            <v>95952</v>
          </cell>
          <cell r="B2540" t="str">
            <v>483720 - 7</v>
          </cell>
        </row>
        <row r="2541">
          <cell r="A2541">
            <v>95954</v>
          </cell>
          <cell r="B2541" t="str">
            <v>527182 - 7</v>
          </cell>
        </row>
        <row r="2542">
          <cell r="A2542">
            <v>95955</v>
          </cell>
          <cell r="B2542" t="str">
            <v>469971 - 8</v>
          </cell>
        </row>
        <row r="2543">
          <cell r="A2543">
            <v>95956</v>
          </cell>
          <cell r="B2543" t="str">
            <v>461568 - 9</v>
          </cell>
        </row>
        <row r="2544">
          <cell r="A2544">
            <v>95957</v>
          </cell>
          <cell r="B2544" t="str">
            <v>478904 - 0</v>
          </cell>
        </row>
        <row r="2545">
          <cell r="A2545">
            <v>95967</v>
          </cell>
          <cell r="B2545" t="str">
            <v>524408 - 0</v>
          </cell>
        </row>
        <row r="2546">
          <cell r="A2546">
            <v>95969</v>
          </cell>
          <cell r="B2546" t="str">
            <v>481291 - 3</v>
          </cell>
        </row>
        <row r="2547">
          <cell r="A2547">
            <v>95990</v>
          </cell>
          <cell r="B2547" t="str">
            <v>466663 - 1</v>
          </cell>
        </row>
        <row r="2548">
          <cell r="A2548">
            <v>95995</v>
          </cell>
          <cell r="B2548" t="str">
            <v>591114 = 1</v>
          </cell>
        </row>
        <row r="2549">
          <cell r="A2549">
            <v>95996</v>
          </cell>
          <cell r="B2549" t="str">
            <v>591115 - 0</v>
          </cell>
        </row>
        <row r="2550">
          <cell r="A2550">
            <v>95997</v>
          </cell>
          <cell r="B2550" t="str">
            <v>497978 - 8</v>
          </cell>
        </row>
        <row r="2551">
          <cell r="A2551">
            <v>95998</v>
          </cell>
          <cell r="B2551" t="str">
            <v>500409 - 8</v>
          </cell>
        </row>
        <row r="2552">
          <cell r="A2552">
            <v>96001</v>
          </cell>
          <cell r="B2552" t="str">
            <v>512039 - 0</v>
          </cell>
        </row>
        <row r="2553">
          <cell r="A2553">
            <v>96109</v>
          </cell>
          <cell r="B2553" t="str">
            <v>518714 - 1</v>
          </cell>
        </row>
        <row r="2554">
          <cell r="A2554">
            <v>96110</v>
          </cell>
          <cell r="B2554" t="str">
            <v>522710 - 0</v>
          </cell>
        </row>
        <row r="2555">
          <cell r="A2555">
            <v>96113</v>
          </cell>
          <cell r="B2555" t="str">
            <v>574621 - 3</v>
          </cell>
        </row>
        <row r="2556">
          <cell r="A2556">
            <v>96115</v>
          </cell>
          <cell r="B2556" t="str">
            <v>473925 - 6</v>
          </cell>
        </row>
        <row r="2557">
          <cell r="A2557">
            <v>96116</v>
          </cell>
          <cell r="B2557" t="str">
            <v>508194 - 7</v>
          </cell>
        </row>
        <row r="2558">
          <cell r="A2558">
            <v>96120</v>
          </cell>
          <cell r="B2558" t="str">
            <v>486078 - 0</v>
          </cell>
        </row>
        <row r="2559">
          <cell r="A2559">
            <v>96123</v>
          </cell>
          <cell r="B2559" t="str">
            <v>501942 - 7</v>
          </cell>
        </row>
        <row r="2560">
          <cell r="A2560">
            <v>96124</v>
          </cell>
          <cell r="B2560" t="str">
            <v>472331 - 7</v>
          </cell>
        </row>
        <row r="2561">
          <cell r="A2561">
            <v>96126</v>
          </cell>
          <cell r="B2561" t="str">
            <v>501907 - 9</v>
          </cell>
        </row>
        <row r="2562">
          <cell r="A2562">
            <v>96127</v>
          </cell>
          <cell r="B2562" t="str">
            <v>480012 - 5</v>
          </cell>
        </row>
        <row r="2563">
          <cell r="A2563">
            <v>96128</v>
          </cell>
          <cell r="B2563" t="str">
            <v>534191 - 4</v>
          </cell>
        </row>
        <row r="2564">
          <cell r="A2564">
            <v>96129</v>
          </cell>
          <cell r="B2564" t="str">
            <v>486618 - 5</v>
          </cell>
        </row>
        <row r="2565">
          <cell r="A2565">
            <v>96130</v>
          </cell>
          <cell r="B2565" t="str">
            <v>495589 - 7</v>
          </cell>
        </row>
        <row r="2566">
          <cell r="A2566">
            <v>96131</v>
          </cell>
          <cell r="B2566" t="str">
            <v>469977 - 7</v>
          </cell>
        </row>
        <row r="2567">
          <cell r="A2567">
            <v>96132</v>
          </cell>
          <cell r="B2567" t="str">
            <v>502139 - 1</v>
          </cell>
        </row>
        <row r="2568">
          <cell r="A2568">
            <v>96134</v>
          </cell>
          <cell r="B2568" t="str">
            <v>566635 - 0</v>
          </cell>
        </row>
        <row r="2569">
          <cell r="A2569">
            <v>96135</v>
          </cell>
          <cell r="B2569" t="str">
            <v>480874 - 6</v>
          </cell>
        </row>
        <row r="2570">
          <cell r="A2570">
            <v>96162</v>
          </cell>
          <cell r="B2570" t="str">
            <v>511437 - 3</v>
          </cell>
        </row>
        <row r="2571">
          <cell r="A2571">
            <v>96258</v>
          </cell>
          <cell r="B2571" t="str">
            <v>493488 - 1</v>
          </cell>
        </row>
        <row r="2572">
          <cell r="A2572">
            <v>96360</v>
          </cell>
          <cell r="B2572" t="str">
            <v>498845 - 0</v>
          </cell>
        </row>
        <row r="2573">
          <cell r="A2573">
            <v>96361</v>
          </cell>
          <cell r="B2573" t="str">
            <v>505587 - 3</v>
          </cell>
        </row>
        <row r="2574">
          <cell r="A2574">
            <v>96362</v>
          </cell>
          <cell r="B2574" t="str">
            <v>556291 - 0</v>
          </cell>
        </row>
        <row r="2575">
          <cell r="A2575">
            <v>96364</v>
          </cell>
          <cell r="B2575" t="str">
            <v>483066 - 0</v>
          </cell>
        </row>
        <row r="2576">
          <cell r="A2576">
            <v>96366</v>
          </cell>
          <cell r="B2576" t="str">
            <v>518712 - 5</v>
          </cell>
        </row>
        <row r="2577">
          <cell r="A2577">
            <v>96367</v>
          </cell>
          <cell r="B2577" t="str">
            <v>556289 - 9</v>
          </cell>
        </row>
        <row r="2578">
          <cell r="A2578">
            <v>96368</v>
          </cell>
          <cell r="B2578" t="str">
            <v>493475 - 0</v>
          </cell>
        </row>
        <row r="2579">
          <cell r="A2579">
            <v>96369</v>
          </cell>
          <cell r="B2579" t="str">
            <v>505588 - 1</v>
          </cell>
        </row>
        <row r="2580">
          <cell r="A2580">
            <v>96371</v>
          </cell>
          <cell r="B2580" t="str">
            <v>509941 - 2</v>
          </cell>
        </row>
        <row r="2581">
          <cell r="A2581">
            <v>96372</v>
          </cell>
          <cell r="B2581" t="str">
            <v>478566 - 5</v>
          </cell>
        </row>
        <row r="2582">
          <cell r="A2582">
            <v>96373</v>
          </cell>
          <cell r="B2582" t="str">
            <v>493478 - 4</v>
          </cell>
        </row>
        <row r="2583">
          <cell r="A2583">
            <v>96385</v>
          </cell>
          <cell r="B2583" t="str">
            <v>482890 - 9</v>
          </cell>
        </row>
        <row r="2584">
          <cell r="A2584">
            <v>96388</v>
          </cell>
          <cell r="B2584" t="str">
            <v>554794 - 6</v>
          </cell>
        </row>
        <row r="2585">
          <cell r="A2585">
            <v>96389</v>
          </cell>
          <cell r="B2585" t="str">
            <v>525136 - 2</v>
          </cell>
        </row>
        <row r="2586">
          <cell r="A2586">
            <v>96390</v>
          </cell>
          <cell r="B2586" t="str">
            <v>482641 - 8</v>
          </cell>
        </row>
        <row r="2587">
          <cell r="A2587">
            <v>96391</v>
          </cell>
          <cell r="B2587" t="str">
            <v>478919 - 9</v>
          </cell>
        </row>
        <row r="2588">
          <cell r="A2588">
            <v>96396</v>
          </cell>
          <cell r="B2588" t="str">
            <v>477471 - 0</v>
          </cell>
        </row>
        <row r="2589">
          <cell r="A2589">
            <v>96399</v>
          </cell>
          <cell r="B2589" t="str">
            <v>577387 - 3</v>
          </cell>
        </row>
        <row r="2590">
          <cell r="A2590">
            <v>96400</v>
          </cell>
          <cell r="B2590" t="str">
            <v>478918 - 0</v>
          </cell>
        </row>
        <row r="2591">
          <cell r="A2591">
            <v>96401</v>
          </cell>
          <cell r="B2591" t="str">
            <v>480899 - 1</v>
          </cell>
        </row>
        <row r="2592">
          <cell r="A2592">
            <v>96402</v>
          </cell>
          <cell r="B2592" t="str">
            <v>478921 - 0</v>
          </cell>
        </row>
        <row r="2593">
          <cell r="A2593">
            <v>96467</v>
          </cell>
          <cell r="B2593" t="str">
            <v>498003 - 4</v>
          </cell>
        </row>
        <row r="2594">
          <cell r="A2594">
            <v>96485</v>
          </cell>
          <cell r="B2594" t="str">
            <v>497990 - 7</v>
          </cell>
        </row>
        <row r="2595">
          <cell r="A2595">
            <v>96486</v>
          </cell>
          <cell r="B2595" t="str">
            <v>477465 - 5</v>
          </cell>
        </row>
        <row r="2596">
          <cell r="A2596">
            <v>96520</v>
          </cell>
          <cell r="B2596" t="str">
            <v>571513 - 0</v>
          </cell>
        </row>
        <row r="2597">
          <cell r="A2597">
            <v>96521</v>
          </cell>
          <cell r="B2597" t="str">
            <v>500556 - 6</v>
          </cell>
        </row>
        <row r="2598">
          <cell r="A2598">
            <v>96522</v>
          </cell>
          <cell r="B2598" t="str">
            <v>533751 - 8</v>
          </cell>
        </row>
        <row r="2599">
          <cell r="A2599">
            <v>96523</v>
          </cell>
          <cell r="B2599" t="str">
            <v>473920 - 5</v>
          </cell>
        </row>
        <row r="2600">
          <cell r="A2600">
            <v>96525</v>
          </cell>
          <cell r="B2600" t="str">
            <v>556460 - 3</v>
          </cell>
        </row>
        <row r="2601">
          <cell r="A2601">
            <v>96526</v>
          </cell>
          <cell r="B2601" t="str">
            <v>531236 - 1</v>
          </cell>
        </row>
        <row r="2602">
          <cell r="A2602">
            <v>96527</v>
          </cell>
          <cell r="B2602" t="str">
            <v>479369 - 2</v>
          </cell>
        </row>
        <row r="2603">
          <cell r="A2603">
            <v>96529</v>
          </cell>
          <cell r="B2603" t="str">
            <v>509940 - 4</v>
          </cell>
        </row>
        <row r="2604">
          <cell r="A2604">
            <v>96530</v>
          </cell>
          <cell r="B2604" t="str">
            <v>482224 - 2</v>
          </cell>
        </row>
        <row r="2605">
          <cell r="A2605">
            <v>96532</v>
          </cell>
          <cell r="B2605" t="str">
            <v>515688 - 2</v>
          </cell>
        </row>
        <row r="2606">
          <cell r="A2606">
            <v>96534</v>
          </cell>
          <cell r="B2606" t="str">
            <v>513390 - 4</v>
          </cell>
        </row>
        <row r="2607">
          <cell r="A2607">
            <v>96535</v>
          </cell>
          <cell r="B2607" t="str">
            <v>480654 - 9</v>
          </cell>
        </row>
        <row r="2608">
          <cell r="A2608">
            <v>96536</v>
          </cell>
          <cell r="B2608" t="str">
            <v>479846 - 5</v>
          </cell>
        </row>
        <row r="2609">
          <cell r="A2609">
            <v>96537</v>
          </cell>
          <cell r="B2609" t="str">
            <v>534709 - 2</v>
          </cell>
        </row>
        <row r="2610">
          <cell r="A2610">
            <v>96538</v>
          </cell>
          <cell r="B2610" t="str">
            <v>510114 - 0</v>
          </cell>
        </row>
        <row r="2611">
          <cell r="A2611">
            <v>96540</v>
          </cell>
          <cell r="B2611" t="str">
            <v>525138 - 9</v>
          </cell>
        </row>
        <row r="2612">
          <cell r="A2612">
            <v>96541</v>
          </cell>
          <cell r="B2612" t="str">
            <v>496876 - 0</v>
          </cell>
        </row>
        <row r="2613">
          <cell r="A2613">
            <v>96543</v>
          </cell>
          <cell r="B2613" t="str">
            <v>482893 - 3</v>
          </cell>
        </row>
        <row r="2614">
          <cell r="A2614">
            <v>96544</v>
          </cell>
          <cell r="B2614" t="str">
            <v>482894 - 1</v>
          </cell>
        </row>
        <row r="2615">
          <cell r="A2615">
            <v>96545</v>
          </cell>
          <cell r="B2615" t="str">
            <v>488085 - 4</v>
          </cell>
        </row>
        <row r="2616">
          <cell r="A2616">
            <v>96546</v>
          </cell>
          <cell r="B2616" t="str">
            <v>488074 - 9</v>
          </cell>
        </row>
        <row r="2617">
          <cell r="A2617">
            <v>96547</v>
          </cell>
          <cell r="B2617" t="str">
            <v>495591 - 9</v>
          </cell>
        </row>
        <row r="2618">
          <cell r="A2618">
            <v>96548</v>
          </cell>
          <cell r="B2618" t="str">
            <v>488194 - 0</v>
          </cell>
        </row>
        <row r="2619">
          <cell r="A2619">
            <v>96549</v>
          </cell>
          <cell r="B2619" t="str">
            <v>489270 - 4</v>
          </cell>
        </row>
        <row r="2620">
          <cell r="A2620">
            <v>96550</v>
          </cell>
          <cell r="B2620" t="str">
            <v>489697 - 1</v>
          </cell>
        </row>
        <row r="2621">
          <cell r="A2621">
            <v>96555</v>
          </cell>
          <cell r="B2621" t="str">
            <v>489979 - 2</v>
          </cell>
        </row>
        <row r="2622">
          <cell r="A2622">
            <v>96556</v>
          </cell>
          <cell r="B2622" t="str">
            <v>489976 - 8</v>
          </cell>
        </row>
        <row r="2623">
          <cell r="A2623">
            <v>96557</v>
          </cell>
          <cell r="B2623" t="str">
            <v>529589 - 0</v>
          </cell>
        </row>
        <row r="2624">
          <cell r="A2624">
            <v>96558</v>
          </cell>
          <cell r="B2624" t="str">
            <v>495248 - 0</v>
          </cell>
        </row>
        <row r="2625">
          <cell r="A2625">
            <v>96559</v>
          </cell>
          <cell r="B2625" t="str">
            <v>564876 - 9</v>
          </cell>
        </row>
        <row r="2626">
          <cell r="A2626">
            <v>96562</v>
          </cell>
          <cell r="B2626" t="str">
            <v>489983 - 0</v>
          </cell>
        </row>
        <row r="2627">
          <cell r="A2627">
            <v>96563</v>
          </cell>
          <cell r="B2627" t="str">
            <v>507793 - 1</v>
          </cell>
        </row>
        <row r="2628">
          <cell r="A2628">
            <v>96616</v>
          </cell>
          <cell r="B2628" t="str">
            <v>481761 - 3</v>
          </cell>
        </row>
        <row r="2629">
          <cell r="A2629">
            <v>96617</v>
          </cell>
          <cell r="B2629" t="str">
            <v>509928 - 5</v>
          </cell>
        </row>
        <row r="2630">
          <cell r="A2630">
            <v>96619</v>
          </cell>
          <cell r="B2630" t="str">
            <v>479370 - 6</v>
          </cell>
        </row>
        <row r="2631">
          <cell r="A2631">
            <v>96620</v>
          </cell>
          <cell r="B2631" t="str">
            <v>556915 - 0</v>
          </cell>
        </row>
        <row r="2632">
          <cell r="A2632">
            <v>96622</v>
          </cell>
          <cell r="B2632" t="str">
            <v>484231 - 6</v>
          </cell>
        </row>
        <row r="2633">
          <cell r="A2633">
            <v>96624</v>
          </cell>
          <cell r="B2633" t="str">
            <v>512458 - 1</v>
          </cell>
        </row>
        <row r="2634">
          <cell r="A2634">
            <v>96637</v>
          </cell>
          <cell r="B2634" t="str">
            <v>518832 - 6</v>
          </cell>
        </row>
        <row r="2635">
          <cell r="A2635">
            <v>96642</v>
          </cell>
          <cell r="B2635" t="str">
            <v>533749 - 6</v>
          </cell>
        </row>
        <row r="2636">
          <cell r="A2636">
            <v>96648</v>
          </cell>
          <cell r="B2636" t="str">
            <v>565524 - 2</v>
          </cell>
        </row>
        <row r="2637">
          <cell r="A2637">
            <v>96650</v>
          </cell>
          <cell r="B2637" t="str">
            <v>566644 - 9</v>
          </cell>
        </row>
        <row r="2638">
          <cell r="A2638">
            <v>96652</v>
          </cell>
          <cell r="B2638" t="str">
            <v>566643 - 0</v>
          </cell>
        </row>
        <row r="2639">
          <cell r="A2639">
            <v>96666</v>
          </cell>
          <cell r="B2639" t="str">
            <v>565527 - 7</v>
          </cell>
        </row>
        <row r="2640">
          <cell r="A2640">
            <v>96691</v>
          </cell>
          <cell r="B2640" t="str">
            <v>521234 - 0</v>
          </cell>
        </row>
        <row r="2641">
          <cell r="A2641">
            <v>96693</v>
          </cell>
          <cell r="B2641" t="str">
            <v>529991 - 8</v>
          </cell>
        </row>
        <row r="2642">
          <cell r="A2642">
            <v>96711</v>
          </cell>
          <cell r="B2642" t="str">
            <v>501918 - 4</v>
          </cell>
        </row>
        <row r="2643">
          <cell r="A2643">
            <v>96712</v>
          </cell>
          <cell r="B2643" t="str">
            <v>533748 - 8</v>
          </cell>
        </row>
        <row r="2644">
          <cell r="A2644">
            <v>96765</v>
          </cell>
          <cell r="B2644" t="str">
            <v>498406 - 4</v>
          </cell>
        </row>
        <row r="2645">
          <cell r="A2645">
            <v>96810</v>
          </cell>
          <cell r="B2645" t="str">
            <v>535677 - 6</v>
          </cell>
        </row>
        <row r="2646">
          <cell r="A2646">
            <v>96811</v>
          </cell>
          <cell r="B2646" t="str">
            <v>552903 - 4</v>
          </cell>
        </row>
        <row r="2647">
          <cell r="A2647">
            <v>96820</v>
          </cell>
          <cell r="B2647" t="str">
            <v>552906 - 9</v>
          </cell>
        </row>
        <row r="2648">
          <cell r="A2648">
            <v>96826</v>
          </cell>
          <cell r="B2648" t="str">
            <v>552904 - 2</v>
          </cell>
        </row>
        <row r="2649">
          <cell r="A2649">
            <v>96835</v>
          </cell>
          <cell r="B2649" t="str">
            <v>552907 - 7</v>
          </cell>
        </row>
        <row r="2650">
          <cell r="A2650">
            <v>96837</v>
          </cell>
          <cell r="B2650" t="str">
            <v>535678 - 4</v>
          </cell>
        </row>
        <row r="2651">
          <cell r="A2651">
            <v>96848</v>
          </cell>
          <cell r="B2651" t="str">
            <v>552908 - 5</v>
          </cell>
        </row>
        <row r="2652">
          <cell r="A2652">
            <v>96852</v>
          </cell>
          <cell r="B2652" t="str">
            <v>552899 - 2</v>
          </cell>
        </row>
        <row r="2653">
          <cell r="A2653">
            <v>96863</v>
          </cell>
          <cell r="B2653" t="str">
            <v>552900 - 0</v>
          </cell>
        </row>
        <row r="2654">
          <cell r="A2654">
            <v>96868</v>
          </cell>
          <cell r="B2654" t="str">
            <v>535679 - 2</v>
          </cell>
        </row>
        <row r="2655">
          <cell r="A2655">
            <v>96869</v>
          </cell>
          <cell r="B2655" t="str">
            <v>552901 - 8</v>
          </cell>
        </row>
        <row r="2656">
          <cell r="A2656">
            <v>96873</v>
          </cell>
          <cell r="B2656" t="str">
            <v>552902 - 6</v>
          </cell>
        </row>
        <row r="2657">
          <cell r="A2657">
            <v>96971</v>
          </cell>
          <cell r="B2657" t="str">
            <v>489368 - 9</v>
          </cell>
        </row>
        <row r="2658">
          <cell r="A2658">
            <v>96972</v>
          </cell>
          <cell r="B2658" t="str">
            <v>489372 - 7</v>
          </cell>
        </row>
        <row r="2659">
          <cell r="A2659">
            <v>96973</v>
          </cell>
          <cell r="B2659" t="str">
            <v>479639 - 0</v>
          </cell>
        </row>
        <row r="2660">
          <cell r="A2660">
            <v>96974</v>
          </cell>
          <cell r="B2660" t="str">
            <v>479640 - 3</v>
          </cell>
        </row>
        <row r="2661">
          <cell r="A2661">
            <v>96975</v>
          </cell>
          <cell r="B2661" t="str">
            <v>513661 - 0</v>
          </cell>
        </row>
        <row r="2662">
          <cell r="A2662">
            <v>96976</v>
          </cell>
          <cell r="B2662" t="str">
            <v>521977 - 9</v>
          </cell>
        </row>
        <row r="2663">
          <cell r="A2663">
            <v>96977</v>
          </cell>
          <cell r="B2663" t="str">
            <v>497708 - 4</v>
          </cell>
        </row>
        <row r="2664">
          <cell r="A2664">
            <v>96985</v>
          </cell>
          <cell r="B2664" t="str">
            <v>481315 - 4</v>
          </cell>
        </row>
        <row r="2665">
          <cell r="A2665">
            <v>96986</v>
          </cell>
          <cell r="B2665" t="str">
            <v>483347 - 3</v>
          </cell>
        </row>
        <row r="2666">
          <cell r="A2666">
            <v>96987</v>
          </cell>
          <cell r="B2666" t="str">
            <v>479641 - 1</v>
          </cell>
        </row>
        <row r="2667">
          <cell r="A2667">
            <v>96988</v>
          </cell>
          <cell r="B2667" t="str">
            <v>479642 - 0</v>
          </cell>
        </row>
        <row r="2668">
          <cell r="A2668">
            <v>96989</v>
          </cell>
          <cell r="B2668" t="str">
            <v>482159 - 9</v>
          </cell>
        </row>
        <row r="2669">
          <cell r="A2669">
            <v>96995</v>
          </cell>
          <cell r="B2669" t="str">
            <v>479123 - 1</v>
          </cell>
        </row>
        <row r="2670">
          <cell r="A2670">
            <v>97010</v>
          </cell>
          <cell r="B2670" t="str">
            <v>518942 - 0</v>
          </cell>
        </row>
        <row r="2671">
          <cell r="A2671">
            <v>97016</v>
          </cell>
          <cell r="B2671" t="str">
            <v>556285 - 6</v>
          </cell>
        </row>
        <row r="2672">
          <cell r="A2672">
            <v>97018</v>
          </cell>
          <cell r="B2672" t="str">
            <v>556286 - 4</v>
          </cell>
        </row>
        <row r="2673">
          <cell r="A2673">
            <v>97031</v>
          </cell>
          <cell r="B2673" t="str">
            <v>580391 - 8</v>
          </cell>
        </row>
        <row r="2674">
          <cell r="A2674">
            <v>97040</v>
          </cell>
          <cell r="B2674" t="str">
            <v>578832 - 3</v>
          </cell>
        </row>
        <row r="2675">
          <cell r="A2675">
            <v>97046</v>
          </cell>
          <cell r="B2675" t="str">
            <v>573168 - 2</v>
          </cell>
        </row>
        <row r="2676">
          <cell r="A2676">
            <v>97051</v>
          </cell>
          <cell r="B2676" t="str">
            <v>495643 - 5</v>
          </cell>
        </row>
        <row r="2677">
          <cell r="A2677">
            <v>97053</v>
          </cell>
          <cell r="B2677" t="str">
            <v>515086 - 8</v>
          </cell>
        </row>
        <row r="2678">
          <cell r="A2678">
            <v>97062</v>
          </cell>
          <cell r="B2678" t="str">
            <v>496280 - 0</v>
          </cell>
        </row>
        <row r="2679">
          <cell r="A2679">
            <v>97063</v>
          </cell>
          <cell r="B2679" t="str">
            <v>527024 - 3</v>
          </cell>
        </row>
        <row r="2680">
          <cell r="A2680">
            <v>97064</v>
          </cell>
          <cell r="B2680" t="str">
            <v>478652 - 1</v>
          </cell>
        </row>
        <row r="2681">
          <cell r="A2681">
            <v>97066</v>
          </cell>
          <cell r="B2681" t="str">
            <v>478817 - 6</v>
          </cell>
        </row>
        <row r="2682">
          <cell r="A2682">
            <v>97082</v>
          </cell>
          <cell r="B2682" t="str">
            <v>507719 - 2</v>
          </cell>
        </row>
        <row r="2683">
          <cell r="A2683">
            <v>97083</v>
          </cell>
          <cell r="B2683" t="str">
            <v>527566 - 0</v>
          </cell>
        </row>
        <row r="2684">
          <cell r="A2684">
            <v>97086</v>
          </cell>
          <cell r="B2684" t="str">
            <v>480025 - 7</v>
          </cell>
        </row>
        <row r="2685">
          <cell r="A2685">
            <v>97087</v>
          </cell>
          <cell r="B2685" t="str">
            <v>530690 - 6</v>
          </cell>
        </row>
        <row r="2686">
          <cell r="A2686">
            <v>97088</v>
          </cell>
          <cell r="B2686" t="str">
            <v>534918 - 4</v>
          </cell>
        </row>
        <row r="2687">
          <cell r="A2687">
            <v>97089</v>
          </cell>
          <cell r="B2687" t="str">
            <v>555875 - 1</v>
          </cell>
        </row>
        <row r="2688">
          <cell r="A2688">
            <v>97090</v>
          </cell>
          <cell r="B2688" t="str">
            <v>533471 - 3</v>
          </cell>
        </row>
        <row r="2689">
          <cell r="A2689">
            <v>97092</v>
          </cell>
          <cell r="B2689" t="str">
            <v>567229 - 5</v>
          </cell>
        </row>
        <row r="2690">
          <cell r="A2690">
            <v>97094</v>
          </cell>
          <cell r="B2690" t="str">
            <v>484319 - 3</v>
          </cell>
        </row>
        <row r="2691">
          <cell r="A2691">
            <v>97095</v>
          </cell>
          <cell r="B2691" t="str">
            <v>526795 - 1</v>
          </cell>
        </row>
        <row r="2692">
          <cell r="A2692">
            <v>97096</v>
          </cell>
          <cell r="B2692" t="str">
            <v>510115 - 8</v>
          </cell>
        </row>
        <row r="2693">
          <cell r="A2693">
            <v>97097</v>
          </cell>
          <cell r="B2693" t="str">
            <v>534723 - 8</v>
          </cell>
        </row>
        <row r="2694">
          <cell r="A2694">
            <v>97102</v>
          </cell>
          <cell r="B2694" t="str">
            <v>552873 - 9</v>
          </cell>
        </row>
        <row r="2695">
          <cell r="A2695">
            <v>97112</v>
          </cell>
          <cell r="B2695" t="str">
            <v>572197 - 0</v>
          </cell>
        </row>
        <row r="2696">
          <cell r="A2696">
            <v>97113</v>
          </cell>
          <cell r="B2696" t="str">
            <v>556675 - 4</v>
          </cell>
        </row>
        <row r="2697">
          <cell r="A2697">
            <v>97114</v>
          </cell>
          <cell r="B2697" t="str">
            <v>502112 - 0</v>
          </cell>
        </row>
        <row r="2698">
          <cell r="A2698">
            <v>97120</v>
          </cell>
          <cell r="B2698" t="str">
            <v>511438 - 1</v>
          </cell>
        </row>
        <row r="2699">
          <cell r="A2699">
            <v>97121</v>
          </cell>
          <cell r="B2699" t="str">
            <v>489755 - 2</v>
          </cell>
        </row>
        <row r="2700">
          <cell r="A2700">
            <v>97123</v>
          </cell>
          <cell r="B2700" t="str">
            <v>489756 - 0</v>
          </cell>
        </row>
        <row r="2701">
          <cell r="A2701">
            <v>97124</v>
          </cell>
          <cell r="B2701" t="str">
            <v>485132 - 3</v>
          </cell>
        </row>
        <row r="2702">
          <cell r="A2702">
            <v>97125</v>
          </cell>
          <cell r="B2702" t="str">
            <v>497988 - 5</v>
          </cell>
        </row>
        <row r="2703">
          <cell r="A2703">
            <v>97126</v>
          </cell>
          <cell r="B2703" t="str">
            <v>497987 - 7</v>
          </cell>
        </row>
        <row r="2704">
          <cell r="A2704">
            <v>97134</v>
          </cell>
          <cell r="B2704" t="str">
            <v>498005 - 0</v>
          </cell>
        </row>
        <row r="2705">
          <cell r="A2705">
            <v>97135</v>
          </cell>
          <cell r="B2705" t="str">
            <v>498006 - 9</v>
          </cell>
        </row>
        <row r="2706">
          <cell r="A2706">
            <v>97327</v>
          </cell>
          <cell r="B2706" t="str">
            <v>498058 - 1</v>
          </cell>
        </row>
        <row r="2707">
          <cell r="A2707">
            <v>97328</v>
          </cell>
          <cell r="B2707" t="str">
            <v>498061 - 1</v>
          </cell>
        </row>
        <row r="2708">
          <cell r="A2708">
            <v>97329</v>
          </cell>
          <cell r="B2708" t="str">
            <v>498063 - 8</v>
          </cell>
        </row>
        <row r="2709">
          <cell r="A2709">
            <v>97330</v>
          </cell>
          <cell r="B2709" t="str">
            <v>498065 - 4</v>
          </cell>
        </row>
        <row r="2710">
          <cell r="A2710">
            <v>97331</v>
          </cell>
          <cell r="B2710" t="str">
            <v>513968 - 6</v>
          </cell>
        </row>
        <row r="2711">
          <cell r="A2711">
            <v>97332</v>
          </cell>
          <cell r="B2711" t="str">
            <v>522371 - 7</v>
          </cell>
        </row>
        <row r="2712">
          <cell r="A2712">
            <v>97333</v>
          </cell>
          <cell r="B2712" t="str">
            <v>522372 - 5</v>
          </cell>
        </row>
        <row r="2713">
          <cell r="A2713">
            <v>97334</v>
          </cell>
          <cell r="B2713" t="str">
            <v>522363 - 6</v>
          </cell>
        </row>
        <row r="2714">
          <cell r="A2714">
            <v>97341</v>
          </cell>
          <cell r="B2714" t="str">
            <v>522362 - 8</v>
          </cell>
        </row>
        <row r="2715">
          <cell r="A2715">
            <v>97344</v>
          </cell>
          <cell r="B2715" t="str">
            <v>529139 - 9</v>
          </cell>
        </row>
        <row r="2716">
          <cell r="A2716">
            <v>97359</v>
          </cell>
          <cell r="B2716" t="str">
            <v>518141 - 0</v>
          </cell>
        </row>
        <row r="2717">
          <cell r="A2717">
            <v>97438</v>
          </cell>
          <cell r="B2717" t="str">
            <v>554775 - 0</v>
          </cell>
        </row>
        <row r="2718">
          <cell r="A2718">
            <v>97488</v>
          </cell>
          <cell r="B2718" t="str">
            <v>514664 - 0</v>
          </cell>
        </row>
        <row r="2719">
          <cell r="A2719">
            <v>97489</v>
          </cell>
          <cell r="B2719" t="str">
            <v>521094 - 1</v>
          </cell>
        </row>
        <row r="2720">
          <cell r="A2720">
            <v>97490</v>
          </cell>
          <cell r="B2720" t="str">
            <v>521074 - 7</v>
          </cell>
        </row>
        <row r="2721">
          <cell r="A2721">
            <v>97499</v>
          </cell>
          <cell r="B2721" t="str">
            <v>556336 - 4</v>
          </cell>
        </row>
        <row r="2722">
          <cell r="A2722">
            <v>97511</v>
          </cell>
          <cell r="B2722" t="str">
            <v>501933 - 8</v>
          </cell>
        </row>
        <row r="2723">
          <cell r="A2723">
            <v>97522</v>
          </cell>
          <cell r="B2723" t="str">
            <v>534882 - 0</v>
          </cell>
        </row>
        <row r="2724">
          <cell r="A2724">
            <v>97529</v>
          </cell>
          <cell r="B2724" t="str">
            <v>553884 - 0</v>
          </cell>
        </row>
        <row r="2725">
          <cell r="A2725">
            <v>97532</v>
          </cell>
          <cell r="B2725" t="str">
            <v>553769 - 0</v>
          </cell>
        </row>
        <row r="2726">
          <cell r="A2726">
            <v>97533</v>
          </cell>
          <cell r="B2726" t="str">
            <v>553768 - 1</v>
          </cell>
        </row>
        <row r="2727">
          <cell r="A2727">
            <v>97535</v>
          </cell>
          <cell r="B2727" t="str">
            <v>501926 - 5</v>
          </cell>
        </row>
        <row r="2728">
          <cell r="A2728">
            <v>97536</v>
          </cell>
          <cell r="B2728" t="str">
            <v>565178 - 6</v>
          </cell>
        </row>
        <row r="2729">
          <cell r="A2729">
            <v>97549</v>
          </cell>
          <cell r="B2729" t="str">
            <v>502884 - 1</v>
          </cell>
        </row>
        <row r="2730">
          <cell r="A2730">
            <v>97583</v>
          </cell>
          <cell r="B2730" t="str">
            <v>497456 - 5</v>
          </cell>
        </row>
        <row r="2731">
          <cell r="A2731">
            <v>97584</v>
          </cell>
          <cell r="B2731" t="str">
            <v>483222 - 1</v>
          </cell>
        </row>
        <row r="2732">
          <cell r="A2732">
            <v>97585</v>
          </cell>
          <cell r="B2732" t="str">
            <v>479845 - 7</v>
          </cell>
        </row>
        <row r="2733">
          <cell r="A2733">
            <v>97586</v>
          </cell>
          <cell r="B2733" t="str">
            <v>479638 - 1</v>
          </cell>
        </row>
        <row r="2734">
          <cell r="A2734">
            <v>97587</v>
          </cell>
          <cell r="B2734" t="str">
            <v>523751 - 3</v>
          </cell>
        </row>
        <row r="2735">
          <cell r="A2735">
            <v>97589</v>
          </cell>
          <cell r="B2735" t="str">
            <v>485434 - 9</v>
          </cell>
        </row>
        <row r="2736">
          <cell r="A2736">
            <v>97590</v>
          </cell>
          <cell r="B2736" t="str">
            <v>502482 - 0</v>
          </cell>
        </row>
        <row r="2737">
          <cell r="A2737">
            <v>97591</v>
          </cell>
          <cell r="B2737" t="str">
            <v>483065 - 2</v>
          </cell>
        </row>
        <row r="2738">
          <cell r="A2738">
            <v>97592</v>
          </cell>
          <cell r="B2738" t="str">
            <v>554455 - 6</v>
          </cell>
        </row>
        <row r="2739">
          <cell r="A2739">
            <v>97593</v>
          </cell>
          <cell r="B2739" t="str">
            <v>489046 - 9</v>
          </cell>
        </row>
        <row r="2740">
          <cell r="A2740">
            <v>97594</v>
          </cell>
          <cell r="B2740" t="str">
            <v>513819 - 1</v>
          </cell>
        </row>
        <row r="2741">
          <cell r="A2741">
            <v>97595</v>
          </cell>
          <cell r="B2741" t="str">
            <v>497688 - 6</v>
          </cell>
        </row>
        <row r="2742">
          <cell r="A2742">
            <v>97596</v>
          </cell>
          <cell r="B2742" t="str">
            <v>502201 - 0</v>
          </cell>
        </row>
        <row r="2743">
          <cell r="A2743">
            <v>97597</v>
          </cell>
          <cell r="B2743" t="str">
            <v>525162 - 1</v>
          </cell>
        </row>
        <row r="2744">
          <cell r="A2744">
            <v>97598</v>
          </cell>
          <cell r="B2744" t="str">
            <v>502513 - 3</v>
          </cell>
        </row>
        <row r="2745">
          <cell r="A2745">
            <v>97599</v>
          </cell>
          <cell r="B2745" t="str">
            <v>573826 - 1</v>
          </cell>
        </row>
        <row r="2746">
          <cell r="A2746">
            <v>97600</v>
          </cell>
          <cell r="B2746" t="str">
            <v>505992 - 5</v>
          </cell>
        </row>
        <row r="2747">
          <cell r="A2747">
            <v>97601</v>
          </cell>
          <cell r="B2747" t="str">
            <v>483719 - 3</v>
          </cell>
        </row>
        <row r="2748">
          <cell r="A2748">
            <v>97605</v>
          </cell>
          <cell r="B2748" t="str">
            <v>502247 - 9</v>
          </cell>
        </row>
        <row r="2749">
          <cell r="A2749">
            <v>97606</v>
          </cell>
          <cell r="B2749" t="str">
            <v>521831 - 4</v>
          </cell>
        </row>
        <row r="2750">
          <cell r="A2750">
            <v>97607</v>
          </cell>
          <cell r="B2750" t="str">
            <v>525299 - 7</v>
          </cell>
        </row>
        <row r="2751">
          <cell r="A2751">
            <v>97608</v>
          </cell>
          <cell r="B2751" t="str">
            <v>496693 - 7</v>
          </cell>
        </row>
        <row r="2752">
          <cell r="A2752">
            <v>97609</v>
          </cell>
          <cell r="B2752" t="str">
            <v>511560 - 4</v>
          </cell>
        </row>
        <row r="2753">
          <cell r="A2753">
            <v>97610</v>
          </cell>
          <cell r="B2753" t="str">
            <v>522973 - 1</v>
          </cell>
        </row>
        <row r="2754">
          <cell r="A2754">
            <v>97611</v>
          </cell>
          <cell r="B2754" t="str">
            <v>552417 - 2</v>
          </cell>
        </row>
        <row r="2755">
          <cell r="A2755">
            <v>97612</v>
          </cell>
          <cell r="B2755" t="str">
            <v>514152 - 4</v>
          </cell>
        </row>
        <row r="2756">
          <cell r="A2756">
            <v>97616</v>
          </cell>
          <cell r="B2756" t="str">
            <v>519153 - 0</v>
          </cell>
        </row>
        <row r="2757">
          <cell r="A2757">
            <v>97617</v>
          </cell>
          <cell r="B2757" t="str">
            <v>519154 - 8</v>
          </cell>
        </row>
        <row r="2758">
          <cell r="A2758">
            <v>97621</v>
          </cell>
          <cell r="B2758" t="str">
            <v>491421 - 0</v>
          </cell>
        </row>
        <row r="2759">
          <cell r="A2759">
            <v>97622</v>
          </cell>
          <cell r="B2759" t="str">
            <v>479632 - 2</v>
          </cell>
        </row>
        <row r="2760">
          <cell r="A2760">
            <v>97623</v>
          </cell>
          <cell r="B2760" t="str">
            <v>513798 - 5</v>
          </cell>
        </row>
        <row r="2761">
          <cell r="A2761">
            <v>97624</v>
          </cell>
          <cell r="B2761" t="str">
            <v>483531 - 0</v>
          </cell>
        </row>
        <row r="2762">
          <cell r="A2762">
            <v>97625</v>
          </cell>
          <cell r="B2762" t="str">
            <v>572037 - 0</v>
          </cell>
        </row>
        <row r="2763">
          <cell r="A2763">
            <v>97626</v>
          </cell>
          <cell r="B2763" t="str">
            <v>482642 - 6</v>
          </cell>
        </row>
        <row r="2764">
          <cell r="A2764">
            <v>97627</v>
          </cell>
          <cell r="B2764" t="str">
            <v>529072 - 4</v>
          </cell>
        </row>
        <row r="2765">
          <cell r="A2765">
            <v>97628</v>
          </cell>
          <cell r="B2765" t="str">
            <v>482545 - 4</v>
          </cell>
        </row>
        <row r="2766">
          <cell r="A2766">
            <v>97629</v>
          </cell>
          <cell r="B2766" t="str">
            <v>520024 - 5</v>
          </cell>
        </row>
        <row r="2767">
          <cell r="A2767">
            <v>97631</v>
          </cell>
          <cell r="B2767" t="str">
            <v>479636 - 5</v>
          </cell>
        </row>
        <row r="2768">
          <cell r="A2768">
            <v>97632</v>
          </cell>
          <cell r="B2768" t="str">
            <v>491823 - 1</v>
          </cell>
        </row>
        <row r="2769">
          <cell r="A2769">
            <v>97633</v>
          </cell>
          <cell r="B2769" t="str">
            <v>479631 - 4</v>
          </cell>
        </row>
        <row r="2770">
          <cell r="A2770">
            <v>97634</v>
          </cell>
          <cell r="B2770" t="str">
            <v>507411 - 8</v>
          </cell>
        </row>
        <row r="2771">
          <cell r="A2771">
            <v>97635</v>
          </cell>
          <cell r="B2771" t="str">
            <v>482720 - 1</v>
          </cell>
        </row>
        <row r="2772">
          <cell r="A2772">
            <v>97636</v>
          </cell>
          <cell r="B2772" t="str">
            <v>515374 - 3</v>
          </cell>
        </row>
        <row r="2773">
          <cell r="A2773">
            <v>97637</v>
          </cell>
          <cell r="B2773" t="str">
            <v>486601 - 0</v>
          </cell>
        </row>
        <row r="2774">
          <cell r="A2774">
            <v>97638</v>
          </cell>
          <cell r="B2774" t="str">
            <v>516874 - 0</v>
          </cell>
        </row>
        <row r="2775">
          <cell r="A2775">
            <v>97639</v>
          </cell>
          <cell r="B2775" t="str">
            <v>509979 - 0</v>
          </cell>
        </row>
        <row r="2776">
          <cell r="A2776">
            <v>97640</v>
          </cell>
          <cell r="B2776" t="str">
            <v>479635 - 7</v>
          </cell>
        </row>
        <row r="2777">
          <cell r="A2777">
            <v>97641</v>
          </cell>
          <cell r="B2777" t="str">
            <v>485901 - 4</v>
          </cell>
        </row>
        <row r="2778">
          <cell r="A2778">
            <v>97642</v>
          </cell>
          <cell r="B2778" t="str">
            <v>496729 - 1</v>
          </cell>
        </row>
        <row r="2779">
          <cell r="A2779">
            <v>97643</v>
          </cell>
          <cell r="B2779" t="str">
            <v>507418 - 5</v>
          </cell>
        </row>
        <row r="2780">
          <cell r="A2780">
            <v>97644</v>
          </cell>
          <cell r="B2780" t="str">
            <v>485902 - 2</v>
          </cell>
        </row>
        <row r="2781">
          <cell r="A2781">
            <v>97645</v>
          </cell>
          <cell r="B2781" t="str">
            <v>483063 - 6</v>
          </cell>
        </row>
        <row r="2782">
          <cell r="A2782">
            <v>97647</v>
          </cell>
          <cell r="B2782" t="str">
            <v>479844 - 9</v>
          </cell>
        </row>
        <row r="2783">
          <cell r="A2783">
            <v>97648</v>
          </cell>
          <cell r="B2783" t="str">
            <v>533688 - 0</v>
          </cell>
        </row>
        <row r="2784">
          <cell r="A2784">
            <v>97649</v>
          </cell>
          <cell r="B2784" t="str">
            <v>483431 - 3</v>
          </cell>
        </row>
        <row r="2785">
          <cell r="A2785">
            <v>97650</v>
          </cell>
          <cell r="B2785" t="str">
            <v>483432 - 1</v>
          </cell>
        </row>
        <row r="2786">
          <cell r="A2786">
            <v>97651</v>
          </cell>
          <cell r="B2786" t="str">
            <v>522691 - 0</v>
          </cell>
        </row>
        <row r="2787">
          <cell r="A2787">
            <v>97652</v>
          </cell>
          <cell r="B2787" t="str">
            <v>522110 - 2</v>
          </cell>
        </row>
        <row r="2788">
          <cell r="A2788">
            <v>97655</v>
          </cell>
          <cell r="B2788" t="str">
            <v>518710 - 9</v>
          </cell>
        </row>
        <row r="2789">
          <cell r="A2789">
            <v>97657</v>
          </cell>
          <cell r="B2789" t="str">
            <v>556704 - 1</v>
          </cell>
        </row>
        <row r="2790">
          <cell r="A2790">
            <v>97659</v>
          </cell>
          <cell r="B2790" t="str">
            <v>571511 - 3</v>
          </cell>
        </row>
        <row r="2791">
          <cell r="A2791">
            <v>97660</v>
          </cell>
          <cell r="B2791" t="str">
            <v>485903 - 0</v>
          </cell>
        </row>
        <row r="2792">
          <cell r="A2792">
            <v>97661</v>
          </cell>
          <cell r="B2792" t="str">
            <v>485904 - 9</v>
          </cell>
        </row>
        <row r="2793">
          <cell r="A2793">
            <v>97662</v>
          </cell>
          <cell r="B2793" t="str">
            <v>485905 - 7</v>
          </cell>
        </row>
        <row r="2794">
          <cell r="A2794">
            <v>97663</v>
          </cell>
          <cell r="B2794" t="str">
            <v>479633 - 0</v>
          </cell>
        </row>
        <row r="2795">
          <cell r="A2795">
            <v>97664</v>
          </cell>
          <cell r="B2795" t="str">
            <v>479634 - 9</v>
          </cell>
        </row>
        <row r="2796">
          <cell r="A2796">
            <v>97665</v>
          </cell>
          <cell r="B2796" t="str">
            <v>485906 - 5</v>
          </cell>
        </row>
        <row r="2797">
          <cell r="A2797">
            <v>97666</v>
          </cell>
          <cell r="B2797" t="str">
            <v>485907 - 3</v>
          </cell>
        </row>
        <row r="2798">
          <cell r="A2798">
            <v>97667</v>
          </cell>
          <cell r="B2798" t="str">
            <v>518777 - 0</v>
          </cell>
        </row>
        <row r="2799">
          <cell r="A2799">
            <v>97668</v>
          </cell>
          <cell r="B2799" t="str">
            <v>506862 - 2</v>
          </cell>
        </row>
        <row r="2800">
          <cell r="A2800">
            <v>97669</v>
          </cell>
          <cell r="B2800" t="str">
            <v>517803 - 7</v>
          </cell>
        </row>
        <row r="2801">
          <cell r="A2801">
            <v>97670</v>
          </cell>
          <cell r="B2801" t="str">
            <v>522872 - 7</v>
          </cell>
        </row>
        <row r="2802">
          <cell r="A2802">
            <v>97734</v>
          </cell>
          <cell r="B2802" t="str">
            <v>562838 - 5</v>
          </cell>
        </row>
        <row r="2803">
          <cell r="A2803">
            <v>97735</v>
          </cell>
          <cell r="B2803" t="str">
            <v>524571 - 0</v>
          </cell>
        </row>
        <row r="2804">
          <cell r="A2804">
            <v>97738</v>
          </cell>
          <cell r="B2804" t="str">
            <v>562840 - 7</v>
          </cell>
        </row>
        <row r="2805">
          <cell r="A2805">
            <v>97775</v>
          </cell>
          <cell r="B2805" t="str">
            <v>505986 - 0</v>
          </cell>
        </row>
        <row r="2806">
          <cell r="A2806">
            <v>97816</v>
          </cell>
          <cell r="B2806" t="str">
            <v>514651 - 8</v>
          </cell>
        </row>
        <row r="2807">
          <cell r="A2807">
            <v>97881</v>
          </cell>
          <cell r="B2807" t="str">
            <v>522853 - 0</v>
          </cell>
        </row>
        <row r="2808">
          <cell r="A2808">
            <v>97883</v>
          </cell>
          <cell r="B2808" t="str">
            <v>535221 - 5</v>
          </cell>
        </row>
        <row r="2809">
          <cell r="A2809">
            <v>97886</v>
          </cell>
          <cell r="B2809" t="str">
            <v>491530 - 5</v>
          </cell>
        </row>
        <row r="2810">
          <cell r="A2810">
            <v>97889</v>
          </cell>
          <cell r="B2810" t="str">
            <v>502699 - 7</v>
          </cell>
        </row>
        <row r="2811">
          <cell r="A2811">
            <v>97891</v>
          </cell>
          <cell r="B2811" t="str">
            <v>498008 - 5</v>
          </cell>
        </row>
        <row r="2812">
          <cell r="A2812">
            <v>97892</v>
          </cell>
          <cell r="B2812" t="str">
            <v>488600 - 3</v>
          </cell>
        </row>
        <row r="2813">
          <cell r="A2813">
            <v>97893</v>
          </cell>
          <cell r="B2813" t="str">
            <v>517804 - 5</v>
          </cell>
        </row>
        <row r="2814">
          <cell r="A2814">
            <v>97894</v>
          </cell>
          <cell r="B2814" t="str">
            <v>488955 - 0</v>
          </cell>
        </row>
        <row r="2815">
          <cell r="A2815">
            <v>97896</v>
          </cell>
          <cell r="B2815" t="str">
            <v>578831 - 5</v>
          </cell>
        </row>
        <row r="2816">
          <cell r="A2816">
            <v>97898</v>
          </cell>
          <cell r="B2816" t="str">
            <v>572535 - 6</v>
          </cell>
        </row>
        <row r="2817">
          <cell r="A2817">
            <v>97901</v>
          </cell>
          <cell r="B2817" t="str">
            <v>504683 - 1</v>
          </cell>
        </row>
        <row r="2818">
          <cell r="A2818">
            <v>97902</v>
          </cell>
          <cell r="B2818" t="str">
            <v>497816 - 1</v>
          </cell>
        </row>
        <row r="2819">
          <cell r="A2819">
            <v>97903</v>
          </cell>
          <cell r="B2819" t="str">
            <v>495231 - 6</v>
          </cell>
        </row>
        <row r="2820">
          <cell r="A2820">
            <v>97904</v>
          </cell>
          <cell r="B2820" t="str">
            <v>523631 - 2</v>
          </cell>
        </row>
        <row r="2821">
          <cell r="A2821">
            <v>97905</v>
          </cell>
          <cell r="B2821" t="str">
            <v>523351 - 8</v>
          </cell>
        </row>
        <row r="2822">
          <cell r="A2822">
            <v>97906</v>
          </cell>
          <cell r="B2822" t="str">
            <v>522542 - 6</v>
          </cell>
        </row>
        <row r="2823">
          <cell r="A2823">
            <v>97908</v>
          </cell>
          <cell r="B2823" t="str">
            <v>522976 - 6</v>
          </cell>
        </row>
        <row r="2824">
          <cell r="A2824">
            <v>97912</v>
          </cell>
          <cell r="B2824" t="str">
            <v>567144 - 2</v>
          </cell>
        </row>
        <row r="2825">
          <cell r="A2825">
            <v>97914</v>
          </cell>
          <cell r="B2825" t="str">
            <v>483724 - 0</v>
          </cell>
        </row>
        <row r="2826">
          <cell r="A2826">
            <v>97915</v>
          </cell>
          <cell r="B2826" t="str">
            <v>502190 - 1</v>
          </cell>
        </row>
        <row r="2827">
          <cell r="A2827">
            <v>97917</v>
          </cell>
          <cell r="B2827" t="str">
            <v>524663 - 6</v>
          </cell>
        </row>
        <row r="2828">
          <cell r="A2828">
            <v>97918</v>
          </cell>
          <cell r="B2828" t="str">
            <v>525381 - 0</v>
          </cell>
        </row>
        <row r="2829">
          <cell r="A2829">
            <v>97933</v>
          </cell>
          <cell r="B2829" t="str">
            <v>552989 - 1</v>
          </cell>
        </row>
        <row r="2830">
          <cell r="A2830">
            <v>97947</v>
          </cell>
          <cell r="B2830" t="str">
            <v>556436 - 0</v>
          </cell>
        </row>
        <row r="2831">
          <cell r="A2831">
            <v>97949</v>
          </cell>
          <cell r="B2831" t="str">
            <v>534609 - 6</v>
          </cell>
        </row>
        <row r="2832">
          <cell r="A2832">
            <v>97953</v>
          </cell>
          <cell r="B2832" t="str">
            <v>571482 - 6</v>
          </cell>
        </row>
        <row r="2833">
          <cell r="A2833">
            <v>97974</v>
          </cell>
          <cell r="B2833" t="str">
            <v>523350 - 0</v>
          </cell>
        </row>
        <row r="2834">
          <cell r="A2834">
            <v>97983</v>
          </cell>
          <cell r="B2834" t="str">
            <v>567035 - 7</v>
          </cell>
        </row>
        <row r="2835">
          <cell r="A2835">
            <v>98052</v>
          </cell>
          <cell r="B2835" t="str">
            <v>529629 - 3</v>
          </cell>
        </row>
        <row r="2836">
          <cell r="A2836">
            <v>98053</v>
          </cell>
          <cell r="B2836" t="str">
            <v>556267 - 8</v>
          </cell>
        </row>
        <row r="2837">
          <cell r="A2837">
            <v>98054</v>
          </cell>
          <cell r="B2837" t="str">
            <v>555878 - 6</v>
          </cell>
        </row>
        <row r="2838">
          <cell r="A2838">
            <v>98055</v>
          </cell>
          <cell r="B2838" t="str">
            <v>522981 - 2</v>
          </cell>
        </row>
        <row r="2839">
          <cell r="A2839">
            <v>98059</v>
          </cell>
          <cell r="B2839" t="str">
            <v>534252 - 0</v>
          </cell>
        </row>
        <row r="2840">
          <cell r="A2840">
            <v>98061</v>
          </cell>
          <cell r="B2840" t="str">
            <v>522982 - 0</v>
          </cell>
        </row>
        <row r="2841">
          <cell r="A2841">
            <v>98064</v>
          </cell>
          <cell r="B2841" t="str">
            <v>554531 - 5</v>
          </cell>
        </row>
        <row r="2842">
          <cell r="A2842">
            <v>98065</v>
          </cell>
          <cell r="B2842" t="str">
            <v>534251 - 1</v>
          </cell>
        </row>
        <row r="2843">
          <cell r="A2843">
            <v>98068</v>
          </cell>
          <cell r="B2843" t="str">
            <v>495706 - 7</v>
          </cell>
        </row>
        <row r="2844">
          <cell r="A2844">
            <v>98070</v>
          </cell>
          <cell r="B2844" t="str">
            <v>522541 - 8</v>
          </cell>
        </row>
        <row r="2845">
          <cell r="A2845">
            <v>98071</v>
          </cell>
          <cell r="B2845" t="str">
            <v>565177 - 8</v>
          </cell>
        </row>
        <row r="2846">
          <cell r="A2846">
            <v>98077</v>
          </cell>
          <cell r="B2846" t="str">
            <v>572323 - 0</v>
          </cell>
        </row>
        <row r="2847">
          <cell r="A2847">
            <v>98078</v>
          </cell>
          <cell r="B2847" t="str">
            <v>534955 - 9</v>
          </cell>
        </row>
        <row r="2848">
          <cell r="A2848">
            <v>98079</v>
          </cell>
          <cell r="B2848" t="str">
            <v>495705 - 9</v>
          </cell>
        </row>
        <row r="2849">
          <cell r="A2849">
            <v>98081</v>
          </cell>
          <cell r="B2849" t="str">
            <v>490156 - 8</v>
          </cell>
        </row>
        <row r="2850">
          <cell r="A2850">
            <v>98082</v>
          </cell>
          <cell r="B2850" t="str">
            <v>510195 - 6</v>
          </cell>
        </row>
        <row r="2851">
          <cell r="A2851">
            <v>98094</v>
          </cell>
          <cell r="B2851" t="str">
            <v>530538 - 1</v>
          </cell>
        </row>
        <row r="2852">
          <cell r="A2852">
            <v>98100</v>
          </cell>
          <cell r="B2852" t="str">
            <v>565176 - 0</v>
          </cell>
        </row>
        <row r="2853">
          <cell r="A2853">
            <v>98101</v>
          </cell>
          <cell r="B2853" t="str">
            <v>556576 - 6</v>
          </cell>
        </row>
        <row r="2854">
          <cell r="A2854">
            <v>98102</v>
          </cell>
          <cell r="B2854" t="str">
            <v>490144 - 4</v>
          </cell>
        </row>
        <row r="2855">
          <cell r="A2855">
            <v>98103</v>
          </cell>
          <cell r="B2855" t="str">
            <v>506348 - 5</v>
          </cell>
        </row>
        <row r="2856">
          <cell r="A2856">
            <v>98104</v>
          </cell>
          <cell r="B2856" t="str">
            <v>504684 - 0</v>
          </cell>
        </row>
        <row r="2857">
          <cell r="A2857">
            <v>98105</v>
          </cell>
          <cell r="B2857" t="str">
            <v>523632 - 0</v>
          </cell>
        </row>
        <row r="2858">
          <cell r="A2858">
            <v>98106</v>
          </cell>
          <cell r="B2858" t="str">
            <v>523633 - 9</v>
          </cell>
        </row>
        <row r="2859">
          <cell r="A2859">
            <v>98107</v>
          </cell>
          <cell r="B2859" t="str">
            <v>522977 - 4</v>
          </cell>
        </row>
        <row r="2860">
          <cell r="A2860">
            <v>98108</v>
          </cell>
          <cell r="B2860" t="str">
            <v>489605 - 0</v>
          </cell>
        </row>
        <row r="2861">
          <cell r="A2861">
            <v>98109</v>
          </cell>
          <cell r="B2861" t="str">
            <v>522978 - 2</v>
          </cell>
        </row>
        <row r="2862">
          <cell r="A2862">
            <v>98110</v>
          </cell>
          <cell r="B2862" t="str">
            <v>506349 - 3</v>
          </cell>
        </row>
        <row r="2863">
          <cell r="A2863">
            <v>98111</v>
          </cell>
          <cell r="B2863" t="str">
            <v>498007 - 7</v>
          </cell>
        </row>
        <row r="2864">
          <cell r="A2864">
            <v>98112</v>
          </cell>
          <cell r="B2864" t="str">
            <v>567036 - 5</v>
          </cell>
        </row>
        <row r="2865">
          <cell r="A2865">
            <v>98114</v>
          </cell>
          <cell r="B2865" t="str">
            <v>509236 - 1</v>
          </cell>
        </row>
        <row r="2866">
          <cell r="A2866">
            <v>98266</v>
          </cell>
          <cell r="B2866" t="str">
            <v>509943 - 9</v>
          </cell>
        </row>
        <row r="2867">
          <cell r="A2867">
            <v>98279</v>
          </cell>
          <cell r="B2867" t="str">
            <v>521830 - 6</v>
          </cell>
        </row>
        <row r="2868">
          <cell r="A2868">
            <v>98281</v>
          </cell>
          <cell r="B2868" t="str">
            <v>518855 - 5</v>
          </cell>
        </row>
        <row r="2869">
          <cell r="A2869">
            <v>98287</v>
          </cell>
          <cell r="B2869" t="str">
            <v>553046 - 6</v>
          </cell>
        </row>
        <row r="2870">
          <cell r="A2870">
            <v>98294</v>
          </cell>
          <cell r="B2870" t="str">
            <v>518856 - 3</v>
          </cell>
        </row>
        <row r="2871">
          <cell r="A2871">
            <v>98295</v>
          </cell>
          <cell r="B2871" t="str">
            <v>501909 - 5</v>
          </cell>
        </row>
        <row r="2872">
          <cell r="A2872">
            <v>98296</v>
          </cell>
          <cell r="B2872" t="str">
            <v>552939 - 5</v>
          </cell>
        </row>
        <row r="2873">
          <cell r="A2873">
            <v>98297</v>
          </cell>
          <cell r="B2873" t="str">
            <v>515901 - 6</v>
          </cell>
        </row>
        <row r="2874">
          <cell r="A2874">
            <v>98301</v>
          </cell>
          <cell r="B2874" t="str">
            <v>498881 - 7</v>
          </cell>
        </row>
        <row r="2875">
          <cell r="A2875">
            <v>98302</v>
          </cell>
          <cell r="B2875" t="str">
            <v>515194 - 5</v>
          </cell>
        </row>
        <row r="2876">
          <cell r="A2876">
            <v>98304</v>
          </cell>
          <cell r="B2876" t="str">
            <v>523360 - 7</v>
          </cell>
        </row>
        <row r="2877">
          <cell r="A2877">
            <v>98305</v>
          </cell>
          <cell r="B2877" t="str">
            <v>574948 - 4</v>
          </cell>
        </row>
        <row r="2878">
          <cell r="A2878">
            <v>98307</v>
          </cell>
          <cell r="B2878" t="str">
            <v>501908 - 7</v>
          </cell>
        </row>
        <row r="2879">
          <cell r="A2879">
            <v>98308</v>
          </cell>
          <cell r="B2879" t="str">
            <v>507791 - 5</v>
          </cell>
        </row>
        <row r="2880">
          <cell r="A2880">
            <v>98397</v>
          </cell>
          <cell r="B2880" t="str">
            <v>555670 - 8</v>
          </cell>
        </row>
        <row r="2881">
          <cell r="A2881">
            <v>98401</v>
          </cell>
          <cell r="B2881" t="str">
            <v>552937 - 9</v>
          </cell>
        </row>
        <row r="2882">
          <cell r="A2882">
            <v>98402</v>
          </cell>
          <cell r="B2882" t="str">
            <v>552647 - 7</v>
          </cell>
        </row>
        <row r="2883">
          <cell r="A2883">
            <v>98422</v>
          </cell>
          <cell r="B2883" t="str">
            <v>534916 - 8</v>
          </cell>
        </row>
        <row r="2884">
          <cell r="A2884">
            <v>98425</v>
          </cell>
          <cell r="B2884" t="str">
            <v>554977 - 9</v>
          </cell>
        </row>
        <row r="2885">
          <cell r="A2885">
            <v>98447</v>
          </cell>
          <cell r="B2885" t="str">
            <v>526870 - 2</v>
          </cell>
        </row>
        <row r="2886">
          <cell r="A2886">
            <v>98449</v>
          </cell>
          <cell r="B2886" t="str">
            <v>514293 - 8</v>
          </cell>
        </row>
        <row r="2887">
          <cell r="A2887">
            <v>98458</v>
          </cell>
          <cell r="B2887" t="str">
            <v>487596 - 6</v>
          </cell>
        </row>
        <row r="2888">
          <cell r="A2888">
            <v>98459</v>
          </cell>
          <cell r="B2888" t="str">
            <v>496193 - 5</v>
          </cell>
        </row>
        <row r="2889">
          <cell r="A2889">
            <v>98461</v>
          </cell>
          <cell r="B2889" t="str">
            <v>518940 - 3</v>
          </cell>
        </row>
        <row r="2890">
          <cell r="A2890">
            <v>98463</v>
          </cell>
          <cell r="B2890" t="str">
            <v>490458 - 3</v>
          </cell>
        </row>
        <row r="2891">
          <cell r="A2891">
            <v>98503</v>
          </cell>
          <cell r="B2891" t="str">
            <v>521808 - 0</v>
          </cell>
        </row>
        <row r="2892">
          <cell r="A2892">
            <v>98505</v>
          </cell>
          <cell r="B2892" t="str">
            <v>500410 - 1</v>
          </cell>
        </row>
        <row r="2893">
          <cell r="A2893">
            <v>98509</v>
          </cell>
          <cell r="B2893" t="str">
            <v>500502 - 7</v>
          </cell>
        </row>
        <row r="2894">
          <cell r="A2894">
            <v>98510</v>
          </cell>
          <cell r="B2894" t="str">
            <v>495184 - 0</v>
          </cell>
        </row>
        <row r="2895">
          <cell r="A2895">
            <v>98511</v>
          </cell>
          <cell r="B2895" t="str">
            <v>498527 - 3</v>
          </cell>
        </row>
        <row r="2896">
          <cell r="A2896">
            <v>98516</v>
          </cell>
          <cell r="B2896" t="str">
            <v>495183 - 2</v>
          </cell>
        </row>
        <row r="2897">
          <cell r="A2897">
            <v>98519</v>
          </cell>
          <cell r="B2897" t="str">
            <v>489218 - 6</v>
          </cell>
        </row>
        <row r="2898">
          <cell r="A2898">
            <v>98520</v>
          </cell>
          <cell r="B2898" t="str">
            <v>506878 - 9</v>
          </cell>
        </row>
        <row r="2899">
          <cell r="A2899">
            <v>98521</v>
          </cell>
          <cell r="B2899" t="str">
            <v>506879 - 7</v>
          </cell>
        </row>
        <row r="2900">
          <cell r="A2900">
            <v>98522</v>
          </cell>
          <cell r="B2900" t="str">
            <v>509992 - 7</v>
          </cell>
        </row>
        <row r="2901">
          <cell r="A2901">
            <v>98524</v>
          </cell>
          <cell r="B2901" t="str">
            <v>507588 - 2</v>
          </cell>
        </row>
        <row r="2902">
          <cell r="A2902">
            <v>98526</v>
          </cell>
          <cell r="B2902" t="str">
            <v>507589 - 0</v>
          </cell>
        </row>
        <row r="2903">
          <cell r="A2903">
            <v>98527</v>
          </cell>
          <cell r="B2903" t="str">
            <v>507590 - 4</v>
          </cell>
        </row>
        <row r="2904">
          <cell r="A2904">
            <v>98528</v>
          </cell>
          <cell r="B2904" t="str">
            <v>507591 - 2</v>
          </cell>
        </row>
        <row r="2905">
          <cell r="A2905">
            <v>98529</v>
          </cell>
          <cell r="B2905" t="str">
            <v>507592 - 0</v>
          </cell>
        </row>
        <row r="2906">
          <cell r="A2906">
            <v>98530</v>
          </cell>
          <cell r="B2906" t="str">
            <v>507593 - 9</v>
          </cell>
        </row>
        <row r="2907">
          <cell r="A2907">
            <v>98531</v>
          </cell>
          <cell r="B2907" t="str">
            <v>507594 - 7</v>
          </cell>
        </row>
        <row r="2908">
          <cell r="A2908">
            <v>98532</v>
          </cell>
          <cell r="B2908" t="str">
            <v>507587 - 4</v>
          </cell>
        </row>
        <row r="2909">
          <cell r="A2909">
            <v>98533</v>
          </cell>
          <cell r="B2909" t="str">
            <v>506603 - 4</v>
          </cell>
        </row>
        <row r="2910">
          <cell r="A2910">
            <v>98534</v>
          </cell>
          <cell r="B2910" t="str">
            <v>501924 - 9</v>
          </cell>
        </row>
        <row r="2911">
          <cell r="A2911">
            <v>98535</v>
          </cell>
          <cell r="B2911" t="str">
            <v>501925 - 7</v>
          </cell>
        </row>
        <row r="2912">
          <cell r="A2912">
            <v>98546</v>
          </cell>
          <cell r="B2912" t="str">
            <v>489584 - 3</v>
          </cell>
        </row>
        <row r="2913">
          <cell r="A2913">
            <v>98547</v>
          </cell>
          <cell r="B2913" t="str">
            <v>496287 - 7</v>
          </cell>
        </row>
        <row r="2914">
          <cell r="A2914">
            <v>98553</v>
          </cell>
          <cell r="B2914" t="str">
            <v>522803 - 4</v>
          </cell>
        </row>
        <row r="2915">
          <cell r="A2915">
            <v>98554</v>
          </cell>
          <cell r="B2915" t="str">
            <v>522804 - 2</v>
          </cell>
        </row>
        <row r="2916">
          <cell r="A2916">
            <v>98555</v>
          </cell>
          <cell r="B2916" t="str">
            <v>518687 - 0</v>
          </cell>
        </row>
        <row r="2917">
          <cell r="A2917">
            <v>98556</v>
          </cell>
          <cell r="B2917" t="str">
            <v>513277 - 0</v>
          </cell>
        </row>
        <row r="2918">
          <cell r="A2918">
            <v>98557</v>
          </cell>
          <cell r="B2918" t="str">
            <v>498011 - 5</v>
          </cell>
        </row>
        <row r="2919">
          <cell r="A2919">
            <v>98558</v>
          </cell>
          <cell r="B2919" t="str">
            <v>504918 - 0</v>
          </cell>
        </row>
        <row r="2920">
          <cell r="A2920">
            <v>98559</v>
          </cell>
          <cell r="B2920" t="str">
            <v>522802 - 6</v>
          </cell>
        </row>
        <row r="2921">
          <cell r="A2921">
            <v>98560</v>
          </cell>
          <cell r="B2921" t="str">
            <v>489231 - 3</v>
          </cell>
        </row>
        <row r="2922">
          <cell r="A2922">
            <v>98561</v>
          </cell>
          <cell r="B2922" t="str">
            <v>497605 - 3</v>
          </cell>
        </row>
        <row r="2923">
          <cell r="A2923">
            <v>98562</v>
          </cell>
          <cell r="B2923" t="str">
            <v>554354 - 1</v>
          </cell>
        </row>
        <row r="2924">
          <cell r="A2924">
            <v>98565</v>
          </cell>
          <cell r="B2924" t="str">
            <v>518167 - 4</v>
          </cell>
        </row>
        <row r="2925">
          <cell r="A2925">
            <v>98566</v>
          </cell>
          <cell r="B2925" t="str">
            <v>527032 - 4</v>
          </cell>
        </row>
        <row r="2926">
          <cell r="A2926">
            <v>98569</v>
          </cell>
          <cell r="B2926" t="str">
            <v>577348 - 2</v>
          </cell>
        </row>
        <row r="2927">
          <cell r="A2927">
            <v>98571</v>
          </cell>
          <cell r="B2927" t="str">
            <v>564294 - 9</v>
          </cell>
        </row>
        <row r="2928">
          <cell r="A2928">
            <v>98575</v>
          </cell>
          <cell r="B2928" t="str">
            <v>563060 - 6</v>
          </cell>
        </row>
        <row r="2929">
          <cell r="A2929">
            <v>98576</v>
          </cell>
          <cell r="B2929" t="str">
            <v>508843 - 7</v>
          </cell>
        </row>
        <row r="2930">
          <cell r="A2930">
            <v>98577</v>
          </cell>
          <cell r="B2930" t="str">
            <v>555720 - 8</v>
          </cell>
        </row>
        <row r="2931">
          <cell r="A2931">
            <v>98593</v>
          </cell>
          <cell r="B2931" t="str">
            <v>522451 - 9</v>
          </cell>
        </row>
        <row r="2932">
          <cell r="A2932">
            <v>98670</v>
          </cell>
          <cell r="B2932" t="str">
            <v>522774 - 7</v>
          </cell>
        </row>
        <row r="2933">
          <cell r="A2933">
            <v>98671</v>
          </cell>
          <cell r="B2933" t="str">
            <v>505711 - 6</v>
          </cell>
        </row>
        <row r="2934">
          <cell r="A2934">
            <v>98672</v>
          </cell>
          <cell r="B2934" t="str">
            <v>554460 - 2</v>
          </cell>
        </row>
        <row r="2935">
          <cell r="A2935">
            <v>98678</v>
          </cell>
          <cell r="B2935" t="str">
            <v>522929 - 4</v>
          </cell>
        </row>
        <row r="2936">
          <cell r="A2936">
            <v>98679</v>
          </cell>
          <cell r="B2936" t="str">
            <v>490143 - 6</v>
          </cell>
        </row>
        <row r="2937">
          <cell r="A2937">
            <v>98680</v>
          </cell>
          <cell r="B2937" t="str">
            <v>490057 - 0</v>
          </cell>
        </row>
        <row r="2938">
          <cell r="A2938">
            <v>98681</v>
          </cell>
          <cell r="B2938" t="str">
            <v>491521 - 6</v>
          </cell>
        </row>
        <row r="2939">
          <cell r="A2939">
            <v>98682</v>
          </cell>
          <cell r="B2939" t="str">
            <v>489614 - 9</v>
          </cell>
        </row>
        <row r="2940">
          <cell r="A2940">
            <v>98689</v>
          </cell>
          <cell r="B2940" t="str">
            <v>496728 - 3</v>
          </cell>
        </row>
        <row r="2941">
          <cell r="A2941">
            <v>98750</v>
          </cell>
          <cell r="B2941" t="str">
            <v>530499 - 7</v>
          </cell>
        </row>
        <row r="2942">
          <cell r="A2942">
            <v>99054</v>
          </cell>
          <cell r="B2942" t="str">
            <v>501943 - 5</v>
          </cell>
        </row>
        <row r="2943">
          <cell r="A2943">
            <v>99058</v>
          </cell>
          <cell r="B2943" t="str">
            <v>506198 - 9</v>
          </cell>
        </row>
        <row r="2944">
          <cell r="A2944">
            <v>99059</v>
          </cell>
          <cell r="B2944" t="str">
            <v>498013 - 1</v>
          </cell>
        </row>
        <row r="2945">
          <cell r="A2945">
            <v>99060</v>
          </cell>
          <cell r="B2945" t="str">
            <v>511439 - 0</v>
          </cell>
        </row>
        <row r="2946">
          <cell r="A2946">
            <v>99063</v>
          </cell>
          <cell r="B2946" t="str">
            <v>496866 - 2</v>
          </cell>
        </row>
        <row r="2947">
          <cell r="A2947">
            <v>99235</v>
          </cell>
          <cell r="B2947" t="str">
            <v>556578 - 2</v>
          </cell>
        </row>
        <row r="2948">
          <cell r="A2948">
            <v>99242</v>
          </cell>
          <cell r="B2948" t="str">
            <v>506876 - 2</v>
          </cell>
        </row>
        <row r="2949">
          <cell r="A2949">
            <v>99243</v>
          </cell>
          <cell r="B2949" t="str">
            <v>506877 - 0</v>
          </cell>
        </row>
        <row r="2950">
          <cell r="A2950">
            <v>99250</v>
          </cell>
          <cell r="B2950" t="str">
            <v>554968 - 0</v>
          </cell>
        </row>
        <row r="2951">
          <cell r="A2951">
            <v>99251</v>
          </cell>
          <cell r="B2951" t="str">
            <v>498936 - 8</v>
          </cell>
        </row>
        <row r="2952">
          <cell r="A2952">
            <v>99252</v>
          </cell>
          <cell r="B2952" t="str">
            <v>554975 - 2</v>
          </cell>
        </row>
        <row r="2953">
          <cell r="A2953">
            <v>99253</v>
          </cell>
          <cell r="B2953" t="str">
            <v>498937 - 6</v>
          </cell>
        </row>
        <row r="2954">
          <cell r="A2954">
            <v>99255</v>
          </cell>
          <cell r="B2954" t="str">
            <v>534173 - 6</v>
          </cell>
        </row>
        <row r="2955">
          <cell r="A2955">
            <v>99257</v>
          </cell>
          <cell r="B2955" t="str">
            <v>500488 - 8</v>
          </cell>
        </row>
        <row r="2956">
          <cell r="A2956">
            <v>99260</v>
          </cell>
          <cell r="B2956" t="str">
            <v>522979 - 0</v>
          </cell>
        </row>
        <row r="2957">
          <cell r="A2957">
            <v>99264</v>
          </cell>
          <cell r="B2957" t="str">
            <v>518959 - 4</v>
          </cell>
        </row>
        <row r="2958">
          <cell r="A2958">
            <v>99439</v>
          </cell>
          <cell r="B2958" t="str">
            <v>503740 - 9</v>
          </cell>
        </row>
        <row r="2959">
          <cell r="A2959">
            <v>99619</v>
          </cell>
          <cell r="B2959" t="str">
            <v>535129 - 4</v>
          </cell>
        </row>
        <row r="2960">
          <cell r="A2960">
            <v>99620</v>
          </cell>
          <cell r="B2960" t="str">
            <v>506185 - 7</v>
          </cell>
        </row>
        <row r="2961">
          <cell r="A2961">
            <v>99621</v>
          </cell>
          <cell r="B2961" t="str">
            <v>535130 - 8</v>
          </cell>
        </row>
        <row r="2962">
          <cell r="A2962">
            <v>99622</v>
          </cell>
          <cell r="B2962" t="str">
            <v>522346 - 6</v>
          </cell>
        </row>
        <row r="2963">
          <cell r="A2963">
            <v>99624</v>
          </cell>
          <cell r="B2963" t="str">
            <v>520646 - 4</v>
          </cell>
        </row>
        <row r="2964">
          <cell r="A2964">
            <v>99625</v>
          </cell>
          <cell r="B2964" t="str">
            <v>525393 - 4</v>
          </cell>
        </row>
        <row r="2965">
          <cell r="A2965">
            <v>99626</v>
          </cell>
          <cell r="B2965" t="str">
            <v>529995 - 0</v>
          </cell>
        </row>
        <row r="2966">
          <cell r="A2966">
            <v>99627</v>
          </cell>
          <cell r="B2966" t="str">
            <v>522985 - 5</v>
          </cell>
        </row>
        <row r="2967">
          <cell r="A2967">
            <v>99628</v>
          </cell>
          <cell r="B2967" t="str">
            <v>499629 - 1</v>
          </cell>
        </row>
        <row r="2968">
          <cell r="A2968">
            <v>99629</v>
          </cell>
          <cell r="B2968" t="str">
            <v>498014 - 0</v>
          </cell>
        </row>
        <row r="2969">
          <cell r="A2969">
            <v>99631</v>
          </cell>
          <cell r="B2969" t="str">
            <v>532636 - 2</v>
          </cell>
        </row>
        <row r="2970">
          <cell r="A2970">
            <v>99632</v>
          </cell>
          <cell r="B2970" t="str">
            <v>556312 - 7</v>
          </cell>
        </row>
        <row r="2971">
          <cell r="A2971">
            <v>99633</v>
          </cell>
          <cell r="B2971" t="str">
            <v>522357 - 1</v>
          </cell>
        </row>
        <row r="2972">
          <cell r="A2972">
            <v>99634</v>
          </cell>
          <cell r="B2972" t="str">
            <v>502027 - 1</v>
          </cell>
        </row>
        <row r="2973">
          <cell r="A2973">
            <v>99635</v>
          </cell>
          <cell r="B2973" t="str">
            <v>498935 - 0</v>
          </cell>
        </row>
        <row r="2974">
          <cell r="A2974">
            <v>99802</v>
          </cell>
          <cell r="B2974" t="str">
            <v>577354 - 7</v>
          </cell>
        </row>
        <row r="2975">
          <cell r="A2975">
            <v>99803</v>
          </cell>
          <cell r="B2975" t="str">
            <v>501923 - 0</v>
          </cell>
        </row>
        <row r="2976">
          <cell r="A2976">
            <v>99805</v>
          </cell>
          <cell r="B2976" t="str">
            <v>553488 - 7</v>
          </cell>
        </row>
        <row r="2977">
          <cell r="A2977">
            <v>99806</v>
          </cell>
          <cell r="B2977" t="str">
            <v>521489 - 0</v>
          </cell>
        </row>
        <row r="2978">
          <cell r="A2978">
            <v>99808</v>
          </cell>
          <cell r="B2978" t="str">
            <v>504511 - 8</v>
          </cell>
        </row>
        <row r="2979">
          <cell r="A2979">
            <v>99811</v>
          </cell>
          <cell r="B2979" t="str">
            <v>505600 - 4</v>
          </cell>
        </row>
        <row r="2980">
          <cell r="A2980">
            <v>99813</v>
          </cell>
          <cell r="B2980" t="str">
            <v>555025 - 4</v>
          </cell>
        </row>
        <row r="2981">
          <cell r="A2981">
            <v>99814</v>
          </cell>
          <cell r="B2981" t="str">
            <v>502192 - 8</v>
          </cell>
        </row>
        <row r="2982">
          <cell r="A2982">
            <v>99817</v>
          </cell>
          <cell r="B2982" t="str">
            <v>555026 - 2</v>
          </cell>
        </row>
        <row r="2983">
          <cell r="A2983">
            <v>99818</v>
          </cell>
          <cell r="B2983" t="str">
            <v>555027 - 0</v>
          </cell>
        </row>
        <row r="2984">
          <cell r="A2984">
            <v>99819</v>
          </cell>
          <cell r="B2984" t="str">
            <v>555028 - 9</v>
          </cell>
        </row>
        <row r="2985">
          <cell r="A2985">
            <v>99821</v>
          </cell>
          <cell r="B2985" t="str">
            <v>555023 - 8</v>
          </cell>
        </row>
        <row r="2986">
          <cell r="A2986">
            <v>99823</v>
          </cell>
          <cell r="B2986" t="str">
            <v>555032 - 7</v>
          </cell>
        </row>
        <row r="2987">
          <cell r="A2987">
            <v>99824</v>
          </cell>
          <cell r="B2987" t="str">
            <v>555033 - 5</v>
          </cell>
        </row>
        <row r="2988">
          <cell r="A2988">
            <v>99826</v>
          </cell>
          <cell r="B2988" t="str">
            <v>555022 - 0</v>
          </cell>
        </row>
        <row r="2989">
          <cell r="A2989">
            <v>99837</v>
          </cell>
          <cell r="B2989" t="str">
            <v>529050 - 3</v>
          </cell>
        </row>
        <row r="2990">
          <cell r="A2990">
            <v>99839</v>
          </cell>
          <cell r="B2990" t="str">
            <v>506880 - 0</v>
          </cell>
        </row>
        <row r="2991">
          <cell r="A2991">
            <v>99855</v>
          </cell>
          <cell r="B2991" t="str">
            <v>529048 - 1</v>
          </cell>
        </row>
        <row r="2992">
          <cell r="A2992">
            <v>99857</v>
          </cell>
          <cell r="B2992" t="str">
            <v>518955 - 1</v>
          </cell>
        </row>
        <row r="2993">
          <cell r="A2993">
            <v>99861</v>
          </cell>
          <cell r="B2993" t="str">
            <v>501906 - 0</v>
          </cell>
        </row>
        <row r="2994">
          <cell r="A2994">
            <v>99862</v>
          </cell>
          <cell r="B2994" t="str">
            <v>521805 - 5</v>
          </cell>
        </row>
        <row r="2995">
          <cell r="A2995">
            <v>100066</v>
          </cell>
          <cell r="B2995" t="str">
            <v>511440 - 3</v>
          </cell>
        </row>
        <row r="2996">
          <cell r="A2996">
            <v>100197</v>
          </cell>
          <cell r="B2996" t="str">
            <v>514287 - 3</v>
          </cell>
        </row>
        <row r="2997">
          <cell r="A2997">
            <v>100203</v>
          </cell>
          <cell r="B2997" t="str">
            <v>529450 - 9</v>
          </cell>
        </row>
        <row r="2998">
          <cell r="A2998">
            <v>100206</v>
          </cell>
          <cell r="B2998" t="str">
            <v>521481 - 5</v>
          </cell>
        </row>
        <row r="2999">
          <cell r="A2999">
            <v>100251</v>
          </cell>
          <cell r="B2999" t="str">
            <v>527551 - 2</v>
          </cell>
        </row>
        <row r="3000">
          <cell r="A3000">
            <v>100269</v>
          </cell>
          <cell r="B3000" t="str">
            <v>525377 - 2</v>
          </cell>
        </row>
        <row r="3001">
          <cell r="A3001">
            <v>100272</v>
          </cell>
          <cell r="B3001" t="str">
            <v>513795 - 0</v>
          </cell>
        </row>
        <row r="3002">
          <cell r="A3002">
            <v>100273</v>
          </cell>
          <cell r="B3002" t="str">
            <v>580046 - 3</v>
          </cell>
        </row>
        <row r="3003">
          <cell r="A3003">
            <v>100275</v>
          </cell>
          <cell r="B3003" t="str">
            <v>580028 - 5</v>
          </cell>
        </row>
        <row r="3004">
          <cell r="A3004">
            <v>100289</v>
          </cell>
          <cell r="B3004" t="str">
            <v>518516 - 5</v>
          </cell>
        </row>
        <row r="3005">
          <cell r="A3005">
            <v>100302</v>
          </cell>
          <cell r="B3005" t="str">
            <v>572738 - 3</v>
          </cell>
        </row>
        <row r="3006">
          <cell r="A3006">
            <v>100308</v>
          </cell>
          <cell r="B3006" t="str">
            <v>525252 - 0</v>
          </cell>
        </row>
        <row r="3007">
          <cell r="A3007">
            <v>100309</v>
          </cell>
          <cell r="B3007" t="str">
            <v>507681 - 1</v>
          </cell>
        </row>
        <row r="3008">
          <cell r="A3008">
            <v>100319</v>
          </cell>
          <cell r="B3008" t="str">
            <v>534956 - 7</v>
          </cell>
        </row>
        <row r="3009">
          <cell r="A3009">
            <v>100321</v>
          </cell>
          <cell r="B3009" t="str">
            <v>511614 - 7</v>
          </cell>
        </row>
        <row r="3010">
          <cell r="A3010">
            <v>100322</v>
          </cell>
          <cell r="B3010" t="str">
            <v>515159 - 7</v>
          </cell>
        </row>
        <row r="3011">
          <cell r="A3011">
            <v>100323</v>
          </cell>
          <cell r="B3011" t="str">
            <v>516879 - 1</v>
          </cell>
        </row>
        <row r="3012">
          <cell r="A3012">
            <v>100324</v>
          </cell>
          <cell r="B3012" t="str">
            <v>534788 - 2</v>
          </cell>
        </row>
        <row r="3013">
          <cell r="A3013">
            <v>100325</v>
          </cell>
          <cell r="B3013" t="str">
            <v>556266 - 0</v>
          </cell>
        </row>
        <row r="3014">
          <cell r="A3014">
            <v>100327</v>
          </cell>
          <cell r="B3014" t="str">
            <v>516213 - 0</v>
          </cell>
        </row>
        <row r="3015">
          <cell r="A3015">
            <v>100328</v>
          </cell>
          <cell r="B3015" t="str">
            <v>531242 - 6</v>
          </cell>
        </row>
        <row r="3016">
          <cell r="A3016">
            <v>100329</v>
          </cell>
          <cell r="B3016" t="str">
            <v>522704 - 6</v>
          </cell>
        </row>
        <row r="3017">
          <cell r="A3017">
            <v>100331</v>
          </cell>
          <cell r="B3017" t="str">
            <v>513278 - 9</v>
          </cell>
        </row>
        <row r="3018">
          <cell r="A3018">
            <v>100332</v>
          </cell>
          <cell r="B3018" t="str">
            <v>513711 - 0</v>
          </cell>
        </row>
        <row r="3019">
          <cell r="A3019">
            <v>100341</v>
          </cell>
          <cell r="B3019" t="str">
            <v>566756 - 9</v>
          </cell>
        </row>
        <row r="3020">
          <cell r="A3020">
            <v>100342</v>
          </cell>
          <cell r="B3020" t="str">
            <v>566760 - 7</v>
          </cell>
        </row>
        <row r="3021">
          <cell r="A3021">
            <v>100343</v>
          </cell>
          <cell r="B3021" t="str">
            <v>509237 - 0</v>
          </cell>
        </row>
        <row r="3022">
          <cell r="A3022">
            <v>100344</v>
          </cell>
          <cell r="B3022" t="str">
            <v>566761 - 5</v>
          </cell>
        </row>
        <row r="3023">
          <cell r="A3023">
            <v>100345</v>
          </cell>
          <cell r="B3023" t="str">
            <v>564877 - 7</v>
          </cell>
        </row>
        <row r="3024">
          <cell r="A3024">
            <v>100346</v>
          </cell>
          <cell r="B3024" t="str">
            <v>556437 - 9</v>
          </cell>
        </row>
        <row r="3025">
          <cell r="A3025">
            <v>100349</v>
          </cell>
          <cell r="B3025" t="str">
            <v>566762 - 3</v>
          </cell>
        </row>
        <row r="3026">
          <cell r="A3026">
            <v>100383</v>
          </cell>
          <cell r="B3026" t="str">
            <v>536277 - 6</v>
          </cell>
        </row>
        <row r="3027">
          <cell r="A3027">
            <v>100388</v>
          </cell>
          <cell r="B3027" t="str">
            <v>522699 - 6</v>
          </cell>
        </row>
        <row r="3028">
          <cell r="A3028">
            <v>100389</v>
          </cell>
          <cell r="B3028" t="str">
            <v>522700 - 3</v>
          </cell>
        </row>
        <row r="3029">
          <cell r="A3029">
            <v>100390</v>
          </cell>
          <cell r="B3029" t="str">
            <v>530491 - 1</v>
          </cell>
        </row>
        <row r="3030">
          <cell r="A3030">
            <v>100391</v>
          </cell>
          <cell r="B3030" t="str">
            <v>530492 - 0</v>
          </cell>
        </row>
        <row r="3031">
          <cell r="A3031">
            <v>100392</v>
          </cell>
          <cell r="B3031" t="str">
            <v>522701 - 1</v>
          </cell>
        </row>
        <row r="3032">
          <cell r="A3032">
            <v>100393</v>
          </cell>
          <cell r="B3032" t="str">
            <v>522702 - 0</v>
          </cell>
        </row>
        <row r="3033">
          <cell r="A3033">
            <v>100394</v>
          </cell>
          <cell r="B3033" t="str">
            <v>509886 - 6</v>
          </cell>
        </row>
        <row r="3034">
          <cell r="A3034">
            <v>100434</v>
          </cell>
          <cell r="B3034" t="str">
            <v>517395 - 7</v>
          </cell>
        </row>
        <row r="3035">
          <cell r="A3035">
            <v>100435</v>
          </cell>
          <cell r="B3035" t="str">
            <v>526784 - 6</v>
          </cell>
        </row>
        <row r="3036">
          <cell r="A3036">
            <v>100480</v>
          </cell>
          <cell r="B3036" t="str">
            <v>578894 - 3</v>
          </cell>
        </row>
        <row r="3037">
          <cell r="A3037">
            <v>100481</v>
          </cell>
          <cell r="B3037" t="str">
            <v>508663 - 9</v>
          </cell>
        </row>
        <row r="3038">
          <cell r="A3038">
            <v>100491</v>
          </cell>
          <cell r="B3038" t="str">
            <v>510126 - 3</v>
          </cell>
        </row>
        <row r="3039">
          <cell r="A3039">
            <v>100533</v>
          </cell>
          <cell r="B3039" t="str">
            <v>514098 - 6</v>
          </cell>
        </row>
        <row r="3040">
          <cell r="A3040">
            <v>100534</v>
          </cell>
          <cell r="B3040" t="str">
            <v>511615 - 5</v>
          </cell>
        </row>
        <row r="3041">
          <cell r="A3041">
            <v>100556</v>
          </cell>
          <cell r="B3041" t="str">
            <v>521833 - 0</v>
          </cell>
        </row>
        <row r="3042">
          <cell r="A3042">
            <v>100557</v>
          </cell>
          <cell r="B3042" t="str">
            <v>534227 - 9</v>
          </cell>
        </row>
        <row r="3043">
          <cell r="A3043">
            <v>100560</v>
          </cell>
          <cell r="B3043" t="str">
            <v>532461 - 0</v>
          </cell>
        </row>
        <row r="3044">
          <cell r="A3044">
            <v>100561</v>
          </cell>
          <cell r="B3044" t="str">
            <v>518663 - 3</v>
          </cell>
        </row>
        <row r="3045">
          <cell r="A3045">
            <v>100564</v>
          </cell>
          <cell r="B3045" t="str">
            <v>566292 - 3</v>
          </cell>
        </row>
        <row r="3046">
          <cell r="A3046">
            <v>100575</v>
          </cell>
          <cell r="B3046" t="str">
            <v>515917 - 2</v>
          </cell>
        </row>
        <row r="3047">
          <cell r="A3047">
            <v>100579</v>
          </cell>
          <cell r="B3047" t="str">
            <v>520592 - 1</v>
          </cell>
        </row>
        <row r="3048">
          <cell r="A3048">
            <v>100580</v>
          </cell>
          <cell r="B3048" t="str">
            <v>567129 - 9</v>
          </cell>
        </row>
        <row r="3049">
          <cell r="A3049">
            <v>100583</v>
          </cell>
          <cell r="B3049" t="str">
            <v>533030 - 0</v>
          </cell>
        </row>
        <row r="3050">
          <cell r="A3050">
            <v>100584</v>
          </cell>
          <cell r="B3050" t="str">
            <v>525350 - 0</v>
          </cell>
        </row>
        <row r="3051">
          <cell r="A3051">
            <v>100600</v>
          </cell>
          <cell r="B3051" t="str">
            <v>553686 - 3</v>
          </cell>
        </row>
        <row r="3052">
          <cell r="A3052">
            <v>100612</v>
          </cell>
          <cell r="B3052" t="str">
            <v>517800 - 2</v>
          </cell>
        </row>
        <row r="3053">
          <cell r="A3053">
            <v>100615</v>
          </cell>
          <cell r="B3053" t="str">
            <v>553539 - 5</v>
          </cell>
        </row>
        <row r="3054">
          <cell r="A3054">
            <v>100620</v>
          </cell>
          <cell r="B3054" t="str">
            <v>525135 - 4</v>
          </cell>
        </row>
        <row r="3055">
          <cell r="A3055">
            <v>100621</v>
          </cell>
          <cell r="B3055" t="str">
            <v>556438 - 7</v>
          </cell>
        </row>
        <row r="3056">
          <cell r="A3056">
            <v>100621</v>
          </cell>
          <cell r="B3056" t="str">
            <v>556447 - 6</v>
          </cell>
        </row>
        <row r="3057">
          <cell r="A3057">
            <v>100622</v>
          </cell>
          <cell r="B3057" t="str">
            <v>567095 - 0</v>
          </cell>
        </row>
        <row r="3058">
          <cell r="A3058">
            <v>100623</v>
          </cell>
          <cell r="B3058" t="str">
            <v>529759 - 1</v>
          </cell>
        </row>
        <row r="3059">
          <cell r="A3059">
            <v>100656</v>
          </cell>
          <cell r="B3059" t="str">
            <v>525137 - 0</v>
          </cell>
        </row>
        <row r="3060">
          <cell r="A3060">
            <v>100659</v>
          </cell>
          <cell r="B3060" t="str">
            <v>521804 - 7</v>
          </cell>
        </row>
        <row r="3061">
          <cell r="A3061">
            <v>100665</v>
          </cell>
          <cell r="B3061" t="str">
            <v>522531 - 0</v>
          </cell>
        </row>
        <row r="3062">
          <cell r="A3062">
            <v>100668</v>
          </cell>
          <cell r="B3062" t="str">
            <v>520647 - 2</v>
          </cell>
        </row>
        <row r="3063">
          <cell r="A3063">
            <v>100674</v>
          </cell>
          <cell r="B3063" t="str">
            <v>515754 - 4</v>
          </cell>
        </row>
        <row r="3064">
          <cell r="A3064">
            <v>100675</v>
          </cell>
          <cell r="B3064" t="str">
            <v>567091 - 8</v>
          </cell>
        </row>
        <row r="3065">
          <cell r="A3065">
            <v>100683</v>
          </cell>
          <cell r="B3065" t="str">
            <v>553609 - 0</v>
          </cell>
        </row>
        <row r="3066">
          <cell r="A3066">
            <v>100689</v>
          </cell>
          <cell r="B3066" t="str">
            <v>554453 - 0</v>
          </cell>
        </row>
        <row r="3067">
          <cell r="A3067">
            <v>100694</v>
          </cell>
          <cell r="B3067" t="str">
            <v>552754 - 6</v>
          </cell>
        </row>
        <row r="3068">
          <cell r="A3068">
            <v>100698</v>
          </cell>
          <cell r="B3068" t="str">
            <v>556770 - 0</v>
          </cell>
        </row>
        <row r="3069">
          <cell r="A3069">
            <v>100699</v>
          </cell>
          <cell r="B3069" t="str">
            <v>522805 - 0</v>
          </cell>
        </row>
        <row r="3070">
          <cell r="A3070">
            <v>100700</v>
          </cell>
          <cell r="B3070" t="str">
            <v>535682 - 2</v>
          </cell>
        </row>
        <row r="3071">
          <cell r="A3071">
            <v>100701</v>
          </cell>
          <cell r="B3071" t="str">
            <v>515911 - 3</v>
          </cell>
        </row>
        <row r="3072">
          <cell r="A3072">
            <v>100702</v>
          </cell>
          <cell r="B3072" t="str">
            <v>554795 - 4</v>
          </cell>
        </row>
        <row r="3073">
          <cell r="A3073">
            <v>100703</v>
          </cell>
          <cell r="B3073" t="str">
            <v>522840 - 9</v>
          </cell>
        </row>
        <row r="3074">
          <cell r="A3074">
            <v>100704</v>
          </cell>
          <cell r="B3074" t="str">
            <v>522842 - 5</v>
          </cell>
        </row>
        <row r="3075">
          <cell r="A3075">
            <v>100705</v>
          </cell>
          <cell r="B3075" t="str">
            <v>518946 - 2</v>
          </cell>
        </row>
        <row r="3076">
          <cell r="A3076">
            <v>100709</v>
          </cell>
          <cell r="B3076" t="str">
            <v>514136 - 2</v>
          </cell>
        </row>
        <row r="3077">
          <cell r="A3077">
            <v>100716</v>
          </cell>
          <cell r="B3077" t="str">
            <v>515764 - 1</v>
          </cell>
        </row>
        <row r="3078">
          <cell r="A3078">
            <v>100717</v>
          </cell>
          <cell r="B3078" t="str">
            <v>515589 - 4</v>
          </cell>
        </row>
        <row r="3079">
          <cell r="A3079">
            <v>100719</v>
          </cell>
          <cell r="B3079" t="str">
            <v>514663 - 1</v>
          </cell>
        </row>
        <row r="3080">
          <cell r="A3080">
            <v>100720</v>
          </cell>
          <cell r="B3080" t="str">
            <v>522847 - 6</v>
          </cell>
        </row>
        <row r="3081">
          <cell r="A3081">
            <v>100722</v>
          </cell>
          <cell r="B3081" t="str">
            <v>518138 - 0</v>
          </cell>
        </row>
        <row r="3082">
          <cell r="A3082">
            <v>100723</v>
          </cell>
          <cell r="B3082" t="str">
            <v>565954 - 0</v>
          </cell>
        </row>
        <row r="3083">
          <cell r="A3083">
            <v>100725</v>
          </cell>
          <cell r="B3083" t="str">
            <v>555701 - 1</v>
          </cell>
        </row>
        <row r="3084">
          <cell r="A3084">
            <v>100726</v>
          </cell>
          <cell r="B3084" t="str">
            <v>517392 - 2</v>
          </cell>
        </row>
        <row r="3085">
          <cell r="A3085">
            <v>100728</v>
          </cell>
          <cell r="B3085" t="str">
            <v>564659 - 6</v>
          </cell>
        </row>
        <row r="3086">
          <cell r="A3086">
            <v>100730</v>
          </cell>
          <cell r="B3086" t="str">
            <v>554964 - 7</v>
          </cell>
        </row>
        <row r="3087">
          <cell r="A3087">
            <v>100733</v>
          </cell>
          <cell r="B3087" t="str">
            <v>524761 - 6</v>
          </cell>
        </row>
        <row r="3088">
          <cell r="A3088">
            <v>100734</v>
          </cell>
          <cell r="B3088" t="str">
            <v>579278 - 9</v>
          </cell>
        </row>
        <row r="3089">
          <cell r="A3089">
            <v>100736</v>
          </cell>
          <cell r="B3089" t="str">
            <v>580016 - 1</v>
          </cell>
        </row>
        <row r="3090">
          <cell r="A3090">
            <v>100739</v>
          </cell>
          <cell r="B3090" t="str">
            <v>529049 - 0</v>
          </cell>
        </row>
        <row r="3091">
          <cell r="A3091">
            <v>100741</v>
          </cell>
          <cell r="B3091" t="str">
            <v>522536 - 1</v>
          </cell>
        </row>
        <row r="3092">
          <cell r="A3092">
            <v>100744</v>
          </cell>
          <cell r="B3092" t="str">
            <v>530394 - 0</v>
          </cell>
        </row>
        <row r="3093">
          <cell r="A3093">
            <v>100745</v>
          </cell>
          <cell r="B3093" t="str">
            <v>518139 - 9</v>
          </cell>
        </row>
        <row r="3094">
          <cell r="A3094">
            <v>100746</v>
          </cell>
          <cell r="B3094" t="str">
            <v>514509 - 0</v>
          </cell>
        </row>
        <row r="3095">
          <cell r="A3095">
            <v>100749</v>
          </cell>
          <cell r="B3095" t="str">
            <v>526978 - 4</v>
          </cell>
        </row>
        <row r="3096">
          <cell r="A3096">
            <v>100750</v>
          </cell>
          <cell r="B3096" t="str">
            <v>518662 - 5</v>
          </cell>
        </row>
        <row r="3097">
          <cell r="A3097">
            <v>100754</v>
          </cell>
          <cell r="B3097" t="str">
            <v>518716 - 8</v>
          </cell>
        </row>
        <row r="3098">
          <cell r="A3098">
            <v>100757</v>
          </cell>
          <cell r="B3098" t="str">
            <v>515590 - 8</v>
          </cell>
        </row>
        <row r="3099">
          <cell r="A3099">
            <v>100758</v>
          </cell>
          <cell r="B3099" t="str">
            <v>520241 - 8</v>
          </cell>
        </row>
        <row r="3100">
          <cell r="A3100">
            <v>100760</v>
          </cell>
          <cell r="B3100" t="str">
            <v>514661 - 5</v>
          </cell>
        </row>
        <row r="3101">
          <cell r="A3101">
            <v>100761</v>
          </cell>
          <cell r="B3101" t="str">
            <v>531936 - 6</v>
          </cell>
        </row>
        <row r="3102">
          <cell r="A3102">
            <v>100762</v>
          </cell>
          <cell r="B3102" t="str">
            <v>514662 - 3</v>
          </cell>
        </row>
        <row r="3103">
          <cell r="A3103">
            <v>100763</v>
          </cell>
          <cell r="B3103" t="str">
            <v>515767 - 6</v>
          </cell>
        </row>
        <row r="3104">
          <cell r="A3104">
            <v>100764</v>
          </cell>
          <cell r="B3104" t="str">
            <v>530674 - 4</v>
          </cell>
        </row>
        <row r="3105">
          <cell r="A3105">
            <v>100765</v>
          </cell>
          <cell r="B3105" t="str">
            <v>515766 - 8</v>
          </cell>
        </row>
        <row r="3106">
          <cell r="A3106">
            <v>100766</v>
          </cell>
          <cell r="B3106" t="str">
            <v>530673 - 6</v>
          </cell>
        </row>
        <row r="3107">
          <cell r="A3107">
            <v>100768</v>
          </cell>
          <cell r="B3107" t="str">
            <v>572639 - 5</v>
          </cell>
        </row>
        <row r="3108">
          <cell r="A3108">
            <v>100773</v>
          </cell>
          <cell r="B3108" t="str">
            <v>525139 - 7</v>
          </cell>
        </row>
        <row r="3109">
          <cell r="A3109">
            <v>100774</v>
          </cell>
          <cell r="B3109" t="str">
            <v>531710 - 0</v>
          </cell>
        </row>
        <row r="3110">
          <cell r="A3110">
            <v>100775</v>
          </cell>
          <cell r="B3110" t="str">
            <v>529664 - 1</v>
          </cell>
        </row>
        <row r="3111">
          <cell r="A3111">
            <v>100776</v>
          </cell>
          <cell r="B3111" t="str">
            <v>565168 - 9</v>
          </cell>
        </row>
        <row r="3112">
          <cell r="A3112">
            <v>100777</v>
          </cell>
          <cell r="B3112" t="str">
            <v>532632 - 0</v>
          </cell>
        </row>
        <row r="3113">
          <cell r="A3113">
            <v>100788</v>
          </cell>
          <cell r="B3113" t="str">
            <v>565183 - 2</v>
          </cell>
        </row>
        <row r="3114">
          <cell r="A3114">
            <v>100791</v>
          </cell>
          <cell r="B3114" t="str">
            <v>535683 - 0</v>
          </cell>
        </row>
        <row r="3115">
          <cell r="A3115">
            <v>100792</v>
          </cell>
          <cell r="B3115" t="str">
            <v>552898 - 4</v>
          </cell>
        </row>
        <row r="3116">
          <cell r="A3116">
            <v>100794</v>
          </cell>
          <cell r="B3116" t="str">
            <v>552909 - 3</v>
          </cell>
        </row>
        <row r="3117">
          <cell r="A3117">
            <v>100848</v>
          </cell>
          <cell r="B3117" t="str">
            <v>554985 - 0</v>
          </cell>
        </row>
        <row r="3118">
          <cell r="A3118">
            <v>100849</v>
          </cell>
          <cell r="B3118" t="str">
            <v>513981 - 3</v>
          </cell>
        </row>
        <row r="3119">
          <cell r="A3119">
            <v>100852</v>
          </cell>
          <cell r="B3119" t="str">
            <v>522988 - 0</v>
          </cell>
        </row>
        <row r="3120">
          <cell r="A3120">
            <v>100853</v>
          </cell>
          <cell r="B3120" t="str">
            <v>555024 - 6</v>
          </cell>
        </row>
        <row r="3121">
          <cell r="A3121">
            <v>100854</v>
          </cell>
          <cell r="B3121" t="str">
            <v>521806 - 3</v>
          </cell>
        </row>
        <row r="3122">
          <cell r="A3122">
            <v>100856</v>
          </cell>
          <cell r="B3122" t="str">
            <v>521170 - 0</v>
          </cell>
        </row>
        <row r="3123">
          <cell r="A3123">
            <v>100858</v>
          </cell>
          <cell r="B3123" t="str">
            <v>515588 - 6</v>
          </cell>
        </row>
        <row r="3124">
          <cell r="A3124">
            <v>100859</v>
          </cell>
          <cell r="B3124" t="str">
            <v>534621 - 5</v>
          </cell>
        </row>
        <row r="3125">
          <cell r="A3125">
            <v>100860</v>
          </cell>
          <cell r="B3125" t="str">
            <v>513794 - 2</v>
          </cell>
        </row>
        <row r="3126">
          <cell r="A3126">
            <v>100861</v>
          </cell>
          <cell r="B3126" t="str">
            <v>553645 - 6</v>
          </cell>
        </row>
        <row r="3127">
          <cell r="A3127">
            <v>100862</v>
          </cell>
          <cell r="B3127" t="str">
            <v>524579 - 6</v>
          </cell>
        </row>
        <row r="3128">
          <cell r="A3128">
            <v>100863</v>
          </cell>
          <cell r="B3128" t="str">
            <v>518965 - 9</v>
          </cell>
        </row>
        <row r="3129">
          <cell r="A3129">
            <v>100865</v>
          </cell>
          <cell r="B3129" t="str">
            <v>518966 - 7</v>
          </cell>
        </row>
        <row r="3130">
          <cell r="A3130">
            <v>100866</v>
          </cell>
          <cell r="B3130" t="str">
            <v>515511 - 8</v>
          </cell>
        </row>
        <row r="3131">
          <cell r="A3131">
            <v>100867</v>
          </cell>
          <cell r="B3131" t="str">
            <v>515510 - 0</v>
          </cell>
        </row>
        <row r="3132">
          <cell r="A3132">
            <v>100868</v>
          </cell>
          <cell r="B3132" t="str">
            <v>515509 - 6</v>
          </cell>
        </row>
        <row r="3133">
          <cell r="A3133">
            <v>100869</v>
          </cell>
          <cell r="B3133" t="str">
            <v>556475 - 1</v>
          </cell>
        </row>
        <row r="3134">
          <cell r="A3134">
            <v>100870</v>
          </cell>
          <cell r="B3134" t="str">
            <v>535684 - 9</v>
          </cell>
        </row>
        <row r="3135">
          <cell r="A3135">
            <v>100872</v>
          </cell>
          <cell r="B3135" t="str">
            <v>535685 - 7</v>
          </cell>
        </row>
        <row r="3136">
          <cell r="A3136">
            <v>100874</v>
          </cell>
          <cell r="B3136" t="str">
            <v>522989 - 8</v>
          </cell>
        </row>
        <row r="3137">
          <cell r="A3137">
            <v>100878</v>
          </cell>
          <cell r="B3137" t="str">
            <v>581218 - 6</v>
          </cell>
        </row>
        <row r="3138">
          <cell r="A3138">
            <v>100903</v>
          </cell>
          <cell r="B3138" t="str">
            <v>522974 - 0</v>
          </cell>
        </row>
        <row r="3139">
          <cell r="A3139">
            <v>100921</v>
          </cell>
          <cell r="B3139" t="str">
            <v>519155 - 6</v>
          </cell>
        </row>
        <row r="3140">
          <cell r="A3140">
            <v>100923</v>
          </cell>
          <cell r="B3140" t="str">
            <v>519156 - 4</v>
          </cell>
        </row>
        <row r="3141">
          <cell r="A3141">
            <v>100946</v>
          </cell>
          <cell r="B3141" t="str">
            <v>536217 - 2</v>
          </cell>
        </row>
        <row r="3142">
          <cell r="A3142">
            <v>100947</v>
          </cell>
          <cell r="B3142" t="str">
            <v>530496 - 2</v>
          </cell>
        </row>
        <row r="3143">
          <cell r="A3143">
            <v>100953</v>
          </cell>
          <cell r="B3143" t="str">
            <v>580294 - 6</v>
          </cell>
        </row>
        <row r="3144">
          <cell r="A3144">
            <v>100957</v>
          </cell>
          <cell r="B3144" t="str">
            <v>575520 - 4</v>
          </cell>
        </row>
        <row r="3145">
          <cell r="A3145">
            <v>100975</v>
          </cell>
          <cell r="B3145" t="str">
            <v>565329 - 0</v>
          </cell>
        </row>
        <row r="3146">
          <cell r="A3146">
            <v>100976</v>
          </cell>
          <cell r="B3146" t="str">
            <v>525341 - 1</v>
          </cell>
        </row>
        <row r="3147">
          <cell r="A3147">
            <v>100978</v>
          </cell>
          <cell r="B3147" t="str">
            <v>571293 - 9</v>
          </cell>
        </row>
        <row r="3148">
          <cell r="A3148">
            <v>100979</v>
          </cell>
          <cell r="B3148" t="str">
            <v>564869 - 6</v>
          </cell>
        </row>
        <row r="3149">
          <cell r="A3149">
            <v>100980</v>
          </cell>
          <cell r="B3149" t="str">
            <v>530495 - 4</v>
          </cell>
        </row>
        <row r="3150">
          <cell r="A3150">
            <v>100981</v>
          </cell>
          <cell r="B3150" t="str">
            <v>520593 - 0</v>
          </cell>
        </row>
        <row r="3151">
          <cell r="A3151">
            <v>100982</v>
          </cell>
          <cell r="B3151" t="str">
            <v>533613 - 9</v>
          </cell>
        </row>
        <row r="3152">
          <cell r="A3152">
            <v>100983</v>
          </cell>
          <cell r="B3152" t="str">
            <v>553531 - 0</v>
          </cell>
        </row>
        <row r="3153">
          <cell r="A3153">
            <v>100984</v>
          </cell>
          <cell r="B3153" t="str">
            <v>565433 - 5</v>
          </cell>
        </row>
        <row r="3154">
          <cell r="A3154">
            <v>100985</v>
          </cell>
          <cell r="B3154" t="str">
            <v>563430 - 0</v>
          </cell>
        </row>
        <row r="3155">
          <cell r="A3155">
            <v>100987</v>
          </cell>
          <cell r="B3155" t="str">
            <v>564872 - 6</v>
          </cell>
        </row>
        <row r="3156">
          <cell r="A3156">
            <v>100997</v>
          </cell>
          <cell r="B3156" t="str">
            <v>525380 - 2</v>
          </cell>
        </row>
        <row r="3157">
          <cell r="A3157">
            <v>101005</v>
          </cell>
          <cell r="B3157" t="str">
            <v>575519 - 0</v>
          </cell>
        </row>
        <row r="3158">
          <cell r="A3158">
            <v>101009</v>
          </cell>
          <cell r="B3158" t="str">
            <v>520591 - 3</v>
          </cell>
        </row>
        <row r="3159">
          <cell r="A3159">
            <v>101090</v>
          </cell>
          <cell r="B3159" t="str">
            <v>522796 - 8</v>
          </cell>
        </row>
        <row r="3160">
          <cell r="A3160">
            <v>101091</v>
          </cell>
          <cell r="B3160" t="str">
            <v>522775 - 5</v>
          </cell>
        </row>
        <row r="3161">
          <cell r="A3161">
            <v>101092</v>
          </cell>
          <cell r="B3161" t="str">
            <v>581207 - 0</v>
          </cell>
        </row>
        <row r="3162">
          <cell r="A3162">
            <v>101094</v>
          </cell>
          <cell r="B3162" t="str">
            <v>521807 - 1</v>
          </cell>
        </row>
        <row r="3163">
          <cell r="A3163">
            <v>101115</v>
          </cell>
          <cell r="B3163" t="str">
            <v>529587 - 4</v>
          </cell>
        </row>
        <row r="3164">
          <cell r="A3164">
            <v>101121</v>
          </cell>
          <cell r="B3164" t="str">
            <v>556857 - 9</v>
          </cell>
        </row>
        <row r="3165">
          <cell r="A3165">
            <v>101124</v>
          </cell>
          <cell r="B3165" t="str">
            <v>567131 - 0</v>
          </cell>
        </row>
        <row r="3166">
          <cell r="A3166">
            <v>101127</v>
          </cell>
          <cell r="B3166" t="str">
            <v>530629 - 9</v>
          </cell>
        </row>
        <row r="3167">
          <cell r="A3167">
            <v>101135</v>
          </cell>
          <cell r="B3167" t="str">
            <v>556856 - 0</v>
          </cell>
        </row>
        <row r="3168">
          <cell r="A3168">
            <v>101144</v>
          </cell>
          <cell r="B3168" t="str">
            <v>566486 - 1</v>
          </cell>
        </row>
        <row r="3169">
          <cell r="A3169">
            <v>101158</v>
          </cell>
          <cell r="B3169" t="str">
            <v>555966 - 9</v>
          </cell>
        </row>
        <row r="3170">
          <cell r="A3170">
            <v>101159</v>
          </cell>
          <cell r="B3170" t="str">
            <v>525382 - 9</v>
          </cell>
        </row>
        <row r="3171">
          <cell r="A3171">
            <v>101162</v>
          </cell>
          <cell r="B3171" t="str">
            <v>516536 - 9</v>
          </cell>
        </row>
        <row r="3172">
          <cell r="A3172">
            <v>101164</v>
          </cell>
          <cell r="B3172" t="str">
            <v>521802 - 0</v>
          </cell>
        </row>
        <row r="3173">
          <cell r="A3173">
            <v>101165</v>
          </cell>
          <cell r="B3173" t="str">
            <v>556458 - 1</v>
          </cell>
        </row>
        <row r="3174">
          <cell r="A3174">
            <v>101166</v>
          </cell>
          <cell r="B3174" t="str">
            <v>529215 - 8</v>
          </cell>
        </row>
        <row r="3175">
          <cell r="A3175">
            <v>101169</v>
          </cell>
          <cell r="B3175" t="str">
            <v>519159 - 9</v>
          </cell>
        </row>
        <row r="3176">
          <cell r="A3176">
            <v>101188</v>
          </cell>
          <cell r="B3176" t="str">
            <v>566335 - 0</v>
          </cell>
        </row>
        <row r="3177">
          <cell r="A3177">
            <v>101192</v>
          </cell>
          <cell r="B3177" t="str">
            <v>564709 - 6</v>
          </cell>
        </row>
        <row r="3178">
          <cell r="A3178">
            <v>101197</v>
          </cell>
          <cell r="B3178" t="str">
            <v>581718 - 8</v>
          </cell>
        </row>
        <row r="3179">
          <cell r="A3179">
            <v>101198</v>
          </cell>
          <cell r="B3179" t="str">
            <v>575033 - 4</v>
          </cell>
        </row>
        <row r="3180">
          <cell r="A3180">
            <v>101207</v>
          </cell>
          <cell r="B3180" t="str">
            <v>519160 - 2</v>
          </cell>
        </row>
        <row r="3181">
          <cell r="A3181">
            <v>101208</v>
          </cell>
          <cell r="B3181" t="str">
            <v>555617 - 1</v>
          </cell>
        </row>
        <row r="3182">
          <cell r="A3182">
            <v>101233</v>
          </cell>
          <cell r="B3182" t="str">
            <v>554351 - 7</v>
          </cell>
        </row>
        <row r="3183">
          <cell r="A3183">
            <v>101253</v>
          </cell>
          <cell r="B3183" t="str">
            <v>566769 - 0</v>
          </cell>
        </row>
        <row r="3184">
          <cell r="A3184">
            <v>101268</v>
          </cell>
          <cell r="B3184" t="str">
            <v>566487 - 0</v>
          </cell>
        </row>
        <row r="3185">
          <cell r="A3185">
            <v>101384</v>
          </cell>
          <cell r="B3185" t="str">
            <v>565429 - 7</v>
          </cell>
        </row>
        <row r="3186">
          <cell r="A3186">
            <v>101402</v>
          </cell>
          <cell r="B3186" t="str">
            <v>565428 - 9</v>
          </cell>
        </row>
        <row r="3187">
          <cell r="A3187">
            <v>101403</v>
          </cell>
          <cell r="B3187" t="str">
            <v>566682 - 1</v>
          </cell>
        </row>
        <row r="3188">
          <cell r="A3188">
            <v>101404</v>
          </cell>
          <cell r="B3188" t="str">
            <v>525253 - 9</v>
          </cell>
        </row>
        <row r="3189">
          <cell r="A3189">
            <v>101432</v>
          </cell>
          <cell r="B3189" t="str">
            <v>563239 - 0</v>
          </cell>
        </row>
        <row r="3190">
          <cell r="A3190">
            <v>101445</v>
          </cell>
          <cell r="B3190" t="str">
            <v>575078 - 4</v>
          </cell>
        </row>
        <row r="3191">
          <cell r="A3191">
            <v>101490</v>
          </cell>
          <cell r="B3191" t="str">
            <v>556855 - 2</v>
          </cell>
        </row>
        <row r="3192">
          <cell r="A3192">
            <v>101505</v>
          </cell>
          <cell r="B3192" t="str">
            <v>574687 - 6</v>
          </cell>
        </row>
        <row r="3193">
          <cell r="A3193">
            <v>101506</v>
          </cell>
          <cell r="B3193" t="str">
            <v>534225 - 2</v>
          </cell>
        </row>
        <row r="3194">
          <cell r="A3194">
            <v>101508</v>
          </cell>
          <cell r="B3194" t="str">
            <v>519514 - 4</v>
          </cell>
        </row>
        <row r="3195">
          <cell r="A3195">
            <v>101512</v>
          </cell>
          <cell r="B3195" t="str">
            <v>534253 - 8</v>
          </cell>
        </row>
        <row r="3196">
          <cell r="A3196">
            <v>101537</v>
          </cell>
          <cell r="B3196" t="str">
            <v>533753 - 4</v>
          </cell>
        </row>
        <row r="3197">
          <cell r="A3197">
            <v>101549</v>
          </cell>
          <cell r="B3197" t="str">
            <v>534295 - 3</v>
          </cell>
        </row>
        <row r="3198">
          <cell r="A3198">
            <v>101556</v>
          </cell>
          <cell r="B3198" t="str">
            <v>531032 - 6</v>
          </cell>
        </row>
        <row r="3199">
          <cell r="A3199">
            <v>101560</v>
          </cell>
          <cell r="B3199" t="str">
            <v>565192 - 1</v>
          </cell>
        </row>
        <row r="3200">
          <cell r="A3200">
            <v>101561</v>
          </cell>
          <cell r="B3200" t="str">
            <v>554967 - 1</v>
          </cell>
        </row>
        <row r="3201">
          <cell r="A3201">
            <v>101562</v>
          </cell>
          <cell r="B3201" t="str">
            <v>565190 - 5</v>
          </cell>
        </row>
        <row r="3202">
          <cell r="A3202">
            <v>101567</v>
          </cell>
          <cell r="B3202" t="str">
            <v>553723 - 1</v>
          </cell>
        </row>
        <row r="3203">
          <cell r="A3203">
            <v>101570</v>
          </cell>
          <cell r="B3203" t="str">
            <v>554527 - 7</v>
          </cell>
        </row>
        <row r="3204">
          <cell r="A3204">
            <v>101571</v>
          </cell>
          <cell r="B3204" t="str">
            <v>534914 - 1</v>
          </cell>
        </row>
        <row r="3205">
          <cell r="A3205">
            <v>101573</v>
          </cell>
          <cell r="B3205" t="str">
            <v>535300 - 9</v>
          </cell>
        </row>
        <row r="3206">
          <cell r="A3206">
            <v>101575</v>
          </cell>
          <cell r="B3206" t="str">
            <v>574620 - 5</v>
          </cell>
        </row>
        <row r="3207">
          <cell r="A3207">
            <v>101582</v>
          </cell>
          <cell r="B3207" t="str">
            <v>566770 - 4</v>
          </cell>
        </row>
        <row r="3208">
          <cell r="A3208">
            <v>101600</v>
          </cell>
          <cell r="B3208" t="str">
            <v>567135 - 3</v>
          </cell>
        </row>
        <row r="3209">
          <cell r="A3209">
            <v>101602</v>
          </cell>
          <cell r="B3209" t="str">
            <v>567138 - 8</v>
          </cell>
        </row>
        <row r="3210">
          <cell r="A3210">
            <v>101616</v>
          </cell>
          <cell r="B3210" t="str">
            <v>531822 - 0</v>
          </cell>
        </row>
        <row r="3211">
          <cell r="A3211">
            <v>101617</v>
          </cell>
          <cell r="B3211" t="str">
            <v>525298 - 9</v>
          </cell>
        </row>
        <row r="3212">
          <cell r="A3212">
            <v>101618</v>
          </cell>
          <cell r="B3212" t="str">
            <v>525379 - 9</v>
          </cell>
        </row>
        <row r="3213">
          <cell r="A3213">
            <v>101629</v>
          </cell>
          <cell r="B3213" t="str">
            <v>567143 - 4</v>
          </cell>
        </row>
        <row r="3214">
          <cell r="A3214">
            <v>101632</v>
          </cell>
          <cell r="B3214" t="str">
            <v>532623 - 0</v>
          </cell>
        </row>
        <row r="3215">
          <cell r="A3215">
            <v>101633</v>
          </cell>
          <cell r="B3215" t="str">
            <v>553492 - 5</v>
          </cell>
        </row>
        <row r="3216">
          <cell r="A3216">
            <v>101649</v>
          </cell>
          <cell r="B3216" t="str">
            <v>567139 - 6</v>
          </cell>
        </row>
        <row r="3217">
          <cell r="A3217">
            <v>101652</v>
          </cell>
          <cell r="B3217" t="str">
            <v>531037 - 7</v>
          </cell>
        </row>
        <row r="3218">
          <cell r="A3218">
            <v>101657</v>
          </cell>
          <cell r="B3218" t="str">
            <v>535306 - 8</v>
          </cell>
        </row>
        <row r="3219">
          <cell r="A3219">
            <v>101658</v>
          </cell>
          <cell r="B3219" t="str">
            <v>534258 - 9</v>
          </cell>
        </row>
        <row r="3220">
          <cell r="A3220">
            <v>101659</v>
          </cell>
          <cell r="B3220" t="str">
            <v>566523 - 0</v>
          </cell>
        </row>
        <row r="3221">
          <cell r="A3221">
            <v>101662</v>
          </cell>
          <cell r="B3221" t="str">
            <v>567141 - 8</v>
          </cell>
        </row>
        <row r="3222">
          <cell r="A3222">
            <v>101666</v>
          </cell>
          <cell r="B3222" t="str">
            <v>531041 - 5</v>
          </cell>
        </row>
        <row r="3223">
          <cell r="A3223">
            <v>101727</v>
          </cell>
          <cell r="B3223" t="str">
            <v>565171 - 9</v>
          </cell>
        </row>
        <row r="3224">
          <cell r="A3224">
            <v>101736</v>
          </cell>
          <cell r="B3224" t="str">
            <v>555694 - 5</v>
          </cell>
        </row>
        <row r="3225">
          <cell r="A3225">
            <v>101741</v>
          </cell>
          <cell r="B3225" t="str">
            <v>534245 - 7</v>
          </cell>
        </row>
        <row r="3226">
          <cell r="A3226">
            <v>101746</v>
          </cell>
          <cell r="B3226" t="str">
            <v>581206 - 2</v>
          </cell>
        </row>
        <row r="3227">
          <cell r="A3227">
            <v>101747</v>
          </cell>
          <cell r="B3227" t="str">
            <v>534246 - 5</v>
          </cell>
        </row>
        <row r="3228">
          <cell r="A3228">
            <v>101749</v>
          </cell>
          <cell r="B3228" t="str">
            <v>529592 - 0</v>
          </cell>
        </row>
        <row r="3229">
          <cell r="A3229">
            <v>101751</v>
          </cell>
          <cell r="B3229" t="str">
            <v>565116 - 6</v>
          </cell>
        </row>
        <row r="3230">
          <cell r="A3230">
            <v>101752</v>
          </cell>
          <cell r="B3230" t="str">
            <v>525374 - 8</v>
          </cell>
        </row>
        <row r="3231">
          <cell r="A3231">
            <v>101768</v>
          </cell>
          <cell r="B3231" t="str">
            <v>564871 - 8</v>
          </cell>
        </row>
        <row r="3232">
          <cell r="A3232">
            <v>101792</v>
          </cell>
          <cell r="B3232" t="str">
            <v>531231 - 0</v>
          </cell>
        </row>
        <row r="3233">
          <cell r="A3233">
            <v>101795</v>
          </cell>
          <cell r="B3233" t="str">
            <v>523373 - 9</v>
          </cell>
        </row>
        <row r="3234">
          <cell r="A3234">
            <v>101798</v>
          </cell>
          <cell r="B3234" t="str">
            <v>523375 - 5</v>
          </cell>
        </row>
        <row r="3235">
          <cell r="A3235">
            <v>101800</v>
          </cell>
          <cell r="B3235" t="str">
            <v>556435 - 2</v>
          </cell>
        </row>
        <row r="3236">
          <cell r="A3236">
            <v>101802</v>
          </cell>
          <cell r="B3236" t="str">
            <v>567100 - 0</v>
          </cell>
        </row>
        <row r="3237">
          <cell r="A3237">
            <v>101803</v>
          </cell>
          <cell r="B3237" t="str">
            <v>530684 - 1</v>
          </cell>
        </row>
        <row r="3238">
          <cell r="A3238">
            <v>101819</v>
          </cell>
          <cell r="B3238" t="str">
            <v>523349 - 6</v>
          </cell>
        </row>
        <row r="3239">
          <cell r="A3239">
            <v>101820</v>
          </cell>
          <cell r="B3239" t="str">
            <v>522797 - 6</v>
          </cell>
        </row>
        <row r="3240">
          <cell r="A3240">
            <v>101821</v>
          </cell>
          <cell r="B3240" t="str">
            <v>522798 - 4</v>
          </cell>
        </row>
        <row r="3241">
          <cell r="A3241">
            <v>101835</v>
          </cell>
          <cell r="B3241" t="str">
            <v>574603 - 5</v>
          </cell>
        </row>
        <row r="3242">
          <cell r="A3242">
            <v>101837</v>
          </cell>
          <cell r="B3242" t="str">
            <v>529929 - 2</v>
          </cell>
        </row>
        <row r="3243">
          <cell r="A3243">
            <v>101852</v>
          </cell>
          <cell r="B3243" t="str">
            <v>531611 - 1</v>
          </cell>
        </row>
        <row r="3244">
          <cell r="A3244">
            <v>101857</v>
          </cell>
          <cell r="B3244" t="str">
            <v>574606 - 0</v>
          </cell>
        </row>
        <row r="3245">
          <cell r="A3245">
            <v>101862</v>
          </cell>
          <cell r="B3245" t="str">
            <v>577900 - 6</v>
          </cell>
        </row>
        <row r="3246">
          <cell r="A3246">
            <v>101863</v>
          </cell>
          <cell r="B3246" t="str">
            <v>533905 - 7</v>
          </cell>
        </row>
        <row r="3247">
          <cell r="A3247">
            <v>101864</v>
          </cell>
          <cell r="B3247" t="str">
            <v>552514 - 4</v>
          </cell>
        </row>
        <row r="3248">
          <cell r="A3248">
            <v>101869</v>
          </cell>
          <cell r="B3248" t="str">
            <v>556385 - 2</v>
          </cell>
        </row>
        <row r="3249">
          <cell r="A3249">
            <v>101875</v>
          </cell>
          <cell r="B3249" t="str">
            <v>520594 - 8</v>
          </cell>
        </row>
        <row r="3250">
          <cell r="A3250">
            <v>101878</v>
          </cell>
          <cell r="B3250" t="str">
            <v>520892 - 0</v>
          </cell>
        </row>
        <row r="3251">
          <cell r="A3251">
            <v>101879</v>
          </cell>
          <cell r="B3251" t="str">
            <v>521503 - 0</v>
          </cell>
        </row>
        <row r="3252">
          <cell r="A3252">
            <v>101881</v>
          </cell>
          <cell r="B3252" t="str">
            <v>521829 - 2</v>
          </cell>
        </row>
        <row r="3253">
          <cell r="A3253">
            <v>101883</v>
          </cell>
          <cell r="B3253" t="str">
            <v>522877 - 8</v>
          </cell>
        </row>
        <row r="3254">
          <cell r="A3254">
            <v>101891</v>
          </cell>
          <cell r="B3254" t="str">
            <v>520595 - 6</v>
          </cell>
        </row>
        <row r="3255">
          <cell r="A3255">
            <v>101892</v>
          </cell>
          <cell r="B3255" t="str">
            <v>520891 - 2</v>
          </cell>
        </row>
        <row r="3256">
          <cell r="A3256">
            <v>101893</v>
          </cell>
          <cell r="B3256" t="str">
            <v>520596 - 4</v>
          </cell>
        </row>
        <row r="3257">
          <cell r="A3257">
            <v>101894</v>
          </cell>
          <cell r="B3257" t="str">
            <v>520893 - 9</v>
          </cell>
        </row>
        <row r="3258">
          <cell r="A3258">
            <v>101895</v>
          </cell>
          <cell r="B3258" t="str">
            <v>521504 - 8</v>
          </cell>
        </row>
        <row r="3259">
          <cell r="A3259">
            <v>101896</v>
          </cell>
          <cell r="B3259" t="str">
            <v>556927 - 3</v>
          </cell>
        </row>
        <row r="3260">
          <cell r="A3260">
            <v>101896</v>
          </cell>
          <cell r="B3260" t="str">
            <v>521975 - 2</v>
          </cell>
        </row>
        <row r="3261">
          <cell r="A3261">
            <v>101897</v>
          </cell>
          <cell r="B3261" t="str">
            <v>521502 - 1</v>
          </cell>
        </row>
        <row r="3262">
          <cell r="A3262">
            <v>101898</v>
          </cell>
          <cell r="B3262" t="str">
            <v>522875 - 1</v>
          </cell>
        </row>
        <row r="3263">
          <cell r="A3263">
            <v>101899</v>
          </cell>
          <cell r="B3263" t="str">
            <v>523636 - 3</v>
          </cell>
        </row>
        <row r="3264">
          <cell r="A3264">
            <v>101900</v>
          </cell>
          <cell r="B3264" t="str">
            <v>533741 - 0</v>
          </cell>
        </row>
        <row r="3265">
          <cell r="A3265">
            <v>101905</v>
          </cell>
          <cell r="B3265" t="str">
            <v>521810 - 1</v>
          </cell>
        </row>
        <row r="3266">
          <cell r="A3266">
            <v>101906</v>
          </cell>
          <cell r="B3266" t="str">
            <v>554986 - 8</v>
          </cell>
        </row>
        <row r="3267">
          <cell r="A3267">
            <v>101907</v>
          </cell>
          <cell r="B3267" t="str">
            <v>520895 - 5</v>
          </cell>
        </row>
        <row r="3268">
          <cell r="A3268">
            <v>101908</v>
          </cell>
          <cell r="B3268" t="str">
            <v>521809 - 8</v>
          </cell>
        </row>
        <row r="3269">
          <cell r="A3269">
            <v>101909</v>
          </cell>
          <cell r="B3269" t="str">
            <v>523226 - 0</v>
          </cell>
        </row>
        <row r="3270">
          <cell r="A3270">
            <v>101910</v>
          </cell>
          <cell r="B3270" t="str">
            <v>533031 - 9</v>
          </cell>
        </row>
        <row r="3271">
          <cell r="A3271">
            <v>101911</v>
          </cell>
          <cell r="B3271" t="str">
            <v>530824 - 0</v>
          </cell>
        </row>
        <row r="3272">
          <cell r="A3272">
            <v>101912</v>
          </cell>
          <cell r="B3272" t="str">
            <v>521505 - 6</v>
          </cell>
        </row>
        <row r="3273">
          <cell r="A3273">
            <v>101915</v>
          </cell>
          <cell r="B3273" t="str">
            <v>525368 - 3</v>
          </cell>
        </row>
        <row r="3274">
          <cell r="A3274">
            <v>101916</v>
          </cell>
          <cell r="B3274" t="str">
            <v>521506 - 4</v>
          </cell>
        </row>
        <row r="3275">
          <cell r="A3275">
            <v>101917</v>
          </cell>
          <cell r="B3275" t="str">
            <v>533035 - 1</v>
          </cell>
        </row>
        <row r="3276">
          <cell r="A3276">
            <v>101918</v>
          </cell>
          <cell r="B3276" t="str">
            <v>530007 - 0</v>
          </cell>
        </row>
        <row r="3277">
          <cell r="A3277">
            <v>101920</v>
          </cell>
          <cell r="B3277" t="str">
            <v>532483 - 1</v>
          </cell>
        </row>
        <row r="3278">
          <cell r="A3278">
            <v>101921</v>
          </cell>
          <cell r="B3278" t="str">
            <v>523227 - 9</v>
          </cell>
        </row>
        <row r="3279">
          <cell r="A3279">
            <v>101925</v>
          </cell>
          <cell r="B3279" t="str">
            <v>532631 - 1</v>
          </cell>
        </row>
        <row r="3280">
          <cell r="A3280">
            <v>101963</v>
          </cell>
          <cell r="B3280" t="str">
            <v>525071 - 4</v>
          </cell>
        </row>
        <row r="3281">
          <cell r="A3281">
            <v>101964</v>
          </cell>
          <cell r="B3281" t="str">
            <v>530933 - 6</v>
          </cell>
        </row>
        <row r="3282">
          <cell r="A3282">
            <v>101965</v>
          </cell>
          <cell r="B3282" t="str">
            <v>534154 - 0</v>
          </cell>
        </row>
        <row r="3283">
          <cell r="A3283">
            <v>101966</v>
          </cell>
          <cell r="B3283" t="str">
            <v>534972 - 9</v>
          </cell>
        </row>
        <row r="3284">
          <cell r="A3284">
            <v>102011</v>
          </cell>
          <cell r="B3284" t="str">
            <v>571515 - 6</v>
          </cell>
        </row>
        <row r="3285">
          <cell r="A3285">
            <v>102102</v>
          </cell>
          <cell r="B3285" t="str">
            <v>572703 - 0</v>
          </cell>
        </row>
        <row r="3286">
          <cell r="A3286">
            <v>102103</v>
          </cell>
          <cell r="B3286" t="str">
            <v>535310 - 6</v>
          </cell>
        </row>
        <row r="3287">
          <cell r="A3287">
            <v>102107</v>
          </cell>
          <cell r="B3287" t="str">
            <v>566478 - 0</v>
          </cell>
        </row>
        <row r="3288">
          <cell r="A3288">
            <v>102108</v>
          </cell>
          <cell r="B3288" t="str">
            <v>525354 - 3</v>
          </cell>
        </row>
        <row r="3289">
          <cell r="A3289">
            <v>102109</v>
          </cell>
          <cell r="B3289" t="str">
            <v>580295 - 4</v>
          </cell>
        </row>
        <row r="3290">
          <cell r="A3290">
            <v>102110</v>
          </cell>
          <cell r="B3290" t="str">
            <v>525351 - 9</v>
          </cell>
        </row>
        <row r="3291">
          <cell r="A3291">
            <v>102111</v>
          </cell>
          <cell r="B3291" t="str">
            <v>525355 - 1</v>
          </cell>
        </row>
        <row r="3292">
          <cell r="A3292">
            <v>102113</v>
          </cell>
          <cell r="B3292" t="str">
            <v>528928 - 9</v>
          </cell>
        </row>
        <row r="3293">
          <cell r="A3293">
            <v>102114</v>
          </cell>
          <cell r="B3293" t="str">
            <v>527181 - 9</v>
          </cell>
        </row>
        <row r="3294">
          <cell r="A3294">
            <v>102115</v>
          </cell>
          <cell r="B3294" t="str">
            <v>529877 - 6</v>
          </cell>
        </row>
        <row r="3295">
          <cell r="A3295">
            <v>102116</v>
          </cell>
          <cell r="B3295" t="str">
            <v>525395 - 0</v>
          </cell>
        </row>
        <row r="3296">
          <cell r="A3296">
            <v>102118</v>
          </cell>
          <cell r="B3296" t="str">
            <v>554456 - 4</v>
          </cell>
        </row>
        <row r="3297">
          <cell r="A3297">
            <v>102121</v>
          </cell>
          <cell r="B3297" t="str">
            <v>529996 - 9</v>
          </cell>
        </row>
        <row r="3298">
          <cell r="A3298">
            <v>102122</v>
          </cell>
          <cell r="B3298" t="str">
            <v>571303 - 0</v>
          </cell>
        </row>
        <row r="3299">
          <cell r="A3299">
            <v>102152</v>
          </cell>
          <cell r="B3299" t="str">
            <v>530047 - 9</v>
          </cell>
        </row>
        <row r="3300">
          <cell r="A3300">
            <v>102156</v>
          </cell>
          <cell r="B3300" t="str">
            <v>565071 - 2</v>
          </cell>
        </row>
        <row r="3301">
          <cell r="A3301">
            <v>102159</v>
          </cell>
          <cell r="B3301" t="str">
            <v>525375 - 6</v>
          </cell>
        </row>
        <row r="3302">
          <cell r="A3302">
            <v>102164</v>
          </cell>
          <cell r="B3302" t="str">
            <v>567142 - 6</v>
          </cell>
        </row>
        <row r="3303">
          <cell r="A3303">
            <v>102167</v>
          </cell>
          <cell r="B3303" t="str">
            <v>534152 - 3</v>
          </cell>
        </row>
        <row r="3304">
          <cell r="A3304">
            <v>102169</v>
          </cell>
          <cell r="B3304" t="str">
            <v>577120 - 0</v>
          </cell>
        </row>
        <row r="3305">
          <cell r="A3305">
            <v>102170</v>
          </cell>
          <cell r="B3305" t="str">
            <v>528922 - 0</v>
          </cell>
        </row>
        <row r="3306">
          <cell r="A3306">
            <v>102171</v>
          </cell>
          <cell r="B3306" t="str">
            <v>536280 - 6</v>
          </cell>
        </row>
        <row r="3307">
          <cell r="A3307">
            <v>102172</v>
          </cell>
          <cell r="B3307" t="str">
            <v>579381 - 5</v>
          </cell>
        </row>
        <row r="3308">
          <cell r="A3308">
            <v>102179</v>
          </cell>
          <cell r="B3308" t="str">
            <v>523218 - 0</v>
          </cell>
        </row>
        <row r="3309">
          <cell r="A3309">
            <v>102180</v>
          </cell>
          <cell r="B3309" t="str">
            <v>530943 - 3</v>
          </cell>
        </row>
        <row r="3310">
          <cell r="A3310">
            <v>102181</v>
          </cell>
          <cell r="B3310" t="str">
            <v>523742 - 4</v>
          </cell>
        </row>
        <row r="3311">
          <cell r="A3311">
            <v>102182</v>
          </cell>
          <cell r="B3311" t="str">
            <v>534308 - 9</v>
          </cell>
        </row>
        <row r="3312">
          <cell r="A3312">
            <v>102185</v>
          </cell>
          <cell r="B3312" t="str">
            <v>532878 - 0</v>
          </cell>
        </row>
        <row r="3313">
          <cell r="A3313">
            <v>102189</v>
          </cell>
          <cell r="B3313" t="str">
            <v>523743 - 2</v>
          </cell>
        </row>
        <row r="3314">
          <cell r="A3314">
            <v>102190</v>
          </cell>
          <cell r="B3314" t="str">
            <v>533300 - 8</v>
          </cell>
        </row>
        <row r="3315">
          <cell r="A3315">
            <v>102192</v>
          </cell>
          <cell r="B3315" t="str">
            <v>523737 - 8</v>
          </cell>
        </row>
        <row r="3316">
          <cell r="A3316">
            <v>102193</v>
          </cell>
          <cell r="B3316" t="str">
            <v>554036 - 4</v>
          </cell>
        </row>
        <row r="3317">
          <cell r="A3317">
            <v>102197</v>
          </cell>
          <cell r="B3317" t="str">
            <v>554037 - 2</v>
          </cell>
        </row>
        <row r="3318">
          <cell r="A3318">
            <v>102202</v>
          </cell>
          <cell r="B3318" t="str">
            <v>572486 - 4</v>
          </cell>
        </row>
        <row r="3319">
          <cell r="A3319">
            <v>102203</v>
          </cell>
          <cell r="B3319" t="str">
            <v>525376 - 4</v>
          </cell>
        </row>
        <row r="3320">
          <cell r="A3320">
            <v>102214</v>
          </cell>
          <cell r="B3320" t="str">
            <v>578224 - 4</v>
          </cell>
        </row>
        <row r="3321">
          <cell r="A3321">
            <v>102215</v>
          </cell>
          <cell r="B3321" t="str">
            <v>529565 - 3</v>
          </cell>
        </row>
        <row r="3322">
          <cell r="A3322">
            <v>102217</v>
          </cell>
          <cell r="B3322" t="str">
            <v>528929 - 7</v>
          </cell>
        </row>
        <row r="3323">
          <cell r="A3323">
            <v>102220</v>
          </cell>
          <cell r="B3323" t="str">
            <v>522496 - 9</v>
          </cell>
        </row>
        <row r="3324">
          <cell r="A3324">
            <v>102228</v>
          </cell>
          <cell r="B3324" t="str">
            <v>532273 - 1</v>
          </cell>
        </row>
        <row r="3325">
          <cell r="A3325">
            <v>102229</v>
          </cell>
          <cell r="B3325" t="str">
            <v>530940 - 9</v>
          </cell>
        </row>
        <row r="3326">
          <cell r="A3326">
            <v>102235</v>
          </cell>
          <cell r="B3326" t="str">
            <v>534307 - 0</v>
          </cell>
        </row>
        <row r="3327">
          <cell r="A3327">
            <v>102253</v>
          </cell>
          <cell r="B3327" t="str">
            <v>532532 - 3</v>
          </cell>
        </row>
        <row r="3328">
          <cell r="A3328">
            <v>102254</v>
          </cell>
          <cell r="B3328" t="str">
            <v>562508 - 4</v>
          </cell>
        </row>
        <row r="3329">
          <cell r="A3329">
            <v>102255</v>
          </cell>
          <cell r="B3329" t="str">
            <v>534622 - 3</v>
          </cell>
        </row>
        <row r="3330">
          <cell r="A3330">
            <v>102279</v>
          </cell>
          <cell r="B3330" t="str">
            <v>528432 - 5</v>
          </cell>
        </row>
        <row r="3331">
          <cell r="A3331">
            <v>102297</v>
          </cell>
          <cell r="B3331" t="str">
            <v>566789 - 5</v>
          </cell>
        </row>
        <row r="3332">
          <cell r="A3332">
            <v>102299</v>
          </cell>
          <cell r="B3332" t="str">
            <v>567134 - 5</v>
          </cell>
        </row>
        <row r="3333">
          <cell r="A3333">
            <v>102303</v>
          </cell>
          <cell r="B3333" t="str">
            <v>566747 - 0</v>
          </cell>
        </row>
        <row r="3334">
          <cell r="A3334">
            <v>102306</v>
          </cell>
          <cell r="B3334" t="str">
            <v>531821 - 1</v>
          </cell>
        </row>
        <row r="3335">
          <cell r="A3335">
            <v>102308</v>
          </cell>
          <cell r="B3335" t="str">
            <v>565425 - 4</v>
          </cell>
        </row>
        <row r="3336">
          <cell r="A3336">
            <v>102330</v>
          </cell>
          <cell r="B3336" t="str">
            <v>563432 - 6</v>
          </cell>
        </row>
        <row r="3337">
          <cell r="A3337">
            <v>102332</v>
          </cell>
          <cell r="B3337" t="str">
            <v>530630 - 2</v>
          </cell>
        </row>
        <row r="3338">
          <cell r="A3338">
            <v>102354</v>
          </cell>
          <cell r="B3338" t="str">
            <v>564870 - 0</v>
          </cell>
        </row>
        <row r="3339">
          <cell r="A3339">
            <v>102355</v>
          </cell>
          <cell r="B3339" t="str">
            <v>556391 - 7</v>
          </cell>
        </row>
        <row r="3340">
          <cell r="A3340">
            <v>102360</v>
          </cell>
          <cell r="B3340" t="str">
            <v>564269 - 8</v>
          </cell>
        </row>
        <row r="3341">
          <cell r="A3341">
            <v>102361</v>
          </cell>
          <cell r="B3341" t="str">
            <v>556390 - 9</v>
          </cell>
        </row>
        <row r="3342">
          <cell r="A3342">
            <v>102362</v>
          </cell>
          <cell r="B3342" t="str">
            <v>532365 - 7</v>
          </cell>
        </row>
        <row r="3343">
          <cell r="A3343">
            <v>102363</v>
          </cell>
          <cell r="B3343" t="str">
            <v>529314 - 6</v>
          </cell>
        </row>
        <row r="3344">
          <cell r="A3344">
            <v>102477</v>
          </cell>
          <cell r="B3344" t="str">
            <v>566522 - 1</v>
          </cell>
        </row>
        <row r="3345">
          <cell r="A3345">
            <v>102482</v>
          </cell>
          <cell r="B3345" t="str">
            <v>553607 - 3</v>
          </cell>
        </row>
        <row r="3346">
          <cell r="A3346">
            <v>102487</v>
          </cell>
          <cell r="B3346" t="str">
            <v>553984 - 6</v>
          </cell>
        </row>
        <row r="3347">
          <cell r="A3347">
            <v>102488</v>
          </cell>
          <cell r="B3347" t="str">
            <v>530935 - 2</v>
          </cell>
        </row>
        <row r="3348">
          <cell r="A3348">
            <v>102489</v>
          </cell>
          <cell r="B3348" t="str">
            <v>533929 - 4</v>
          </cell>
        </row>
        <row r="3349">
          <cell r="A3349">
            <v>102491</v>
          </cell>
          <cell r="B3349" t="str">
            <v>529311 - 1</v>
          </cell>
        </row>
        <row r="3350">
          <cell r="A3350">
            <v>102494</v>
          </cell>
          <cell r="B3350" t="str">
            <v>530683 - 3</v>
          </cell>
        </row>
        <row r="3351">
          <cell r="A3351">
            <v>102498</v>
          </cell>
          <cell r="B3351" t="str">
            <v>566332 - 6</v>
          </cell>
        </row>
        <row r="3352">
          <cell r="A3352">
            <v>102500</v>
          </cell>
          <cell r="B3352" t="str">
            <v>527626 - 8</v>
          </cell>
        </row>
        <row r="3353">
          <cell r="A3353">
            <v>102501</v>
          </cell>
          <cell r="B3353" t="str">
            <v>533450 - 0</v>
          </cell>
        </row>
        <row r="3354">
          <cell r="A3354">
            <v>102504</v>
          </cell>
          <cell r="B3354" t="str">
            <v>578618 - 5</v>
          </cell>
        </row>
        <row r="3355">
          <cell r="A3355">
            <v>102509</v>
          </cell>
          <cell r="B3355" t="str">
            <v>566331 - 8</v>
          </cell>
        </row>
        <row r="3356">
          <cell r="A3356">
            <v>102512</v>
          </cell>
          <cell r="B3356" t="str">
            <v>563434 - 2</v>
          </cell>
        </row>
        <row r="3357">
          <cell r="A3357">
            <v>102513</v>
          </cell>
          <cell r="B3357" t="str">
            <v>530881 - 0</v>
          </cell>
        </row>
        <row r="3358">
          <cell r="A3358">
            <v>102591</v>
          </cell>
          <cell r="B3358" t="str">
            <v>553989 - 7</v>
          </cell>
        </row>
        <row r="3359">
          <cell r="A3359">
            <v>102595</v>
          </cell>
          <cell r="B3359" t="str">
            <v>553990 - 0</v>
          </cell>
        </row>
        <row r="3360">
          <cell r="A3360">
            <v>102599</v>
          </cell>
          <cell r="B3360" t="str">
            <v>554966 - 3</v>
          </cell>
        </row>
        <row r="3361">
          <cell r="A3361">
            <v>102605</v>
          </cell>
          <cell r="B3361" t="str">
            <v>567238 - 4</v>
          </cell>
        </row>
        <row r="3362">
          <cell r="A3362">
            <v>102609</v>
          </cell>
          <cell r="B3362" t="str">
            <v>530668 - 0</v>
          </cell>
        </row>
        <row r="3363">
          <cell r="A3363">
            <v>102613</v>
          </cell>
          <cell r="B3363" t="str">
            <v>554963 - 9</v>
          </cell>
        </row>
        <row r="3364">
          <cell r="A3364">
            <v>102617</v>
          </cell>
          <cell r="B3364" t="str">
            <v>535688 - 1</v>
          </cell>
        </row>
        <row r="3365">
          <cell r="A3365">
            <v>102619</v>
          </cell>
          <cell r="B3365" t="str">
            <v>552973 - 5</v>
          </cell>
        </row>
        <row r="3366">
          <cell r="A3366">
            <v>102623</v>
          </cell>
          <cell r="B3366" t="str">
            <v>528927 - 0</v>
          </cell>
        </row>
        <row r="3367">
          <cell r="A3367">
            <v>102666</v>
          </cell>
          <cell r="B3367" t="str">
            <v>556459 - 0</v>
          </cell>
        </row>
        <row r="3368">
          <cell r="A3368">
            <v>102668</v>
          </cell>
          <cell r="B3368" t="str">
            <v>572160 - 1</v>
          </cell>
        </row>
        <row r="3369">
          <cell r="A3369">
            <v>102704</v>
          </cell>
          <cell r="B3369" t="str">
            <v>574111 - 4</v>
          </cell>
        </row>
        <row r="3370">
          <cell r="A3370">
            <v>102706</v>
          </cell>
          <cell r="B3370" t="str">
            <v>553601 - 4</v>
          </cell>
        </row>
        <row r="3371">
          <cell r="A3371">
            <v>102715</v>
          </cell>
          <cell r="B3371" t="str">
            <v>580041 - 2</v>
          </cell>
        </row>
        <row r="3372">
          <cell r="A3372">
            <v>102719</v>
          </cell>
          <cell r="B3372" t="str">
            <v>566791 - 7</v>
          </cell>
        </row>
        <row r="3373">
          <cell r="A3373">
            <v>102723</v>
          </cell>
          <cell r="B3373" t="str">
            <v>571477 - 0</v>
          </cell>
        </row>
        <row r="3374">
          <cell r="A3374">
            <v>102724</v>
          </cell>
          <cell r="B3374" t="str">
            <v>566626 - 0</v>
          </cell>
        </row>
        <row r="3375">
          <cell r="A3375">
            <v>102725</v>
          </cell>
          <cell r="B3375" t="str">
            <v>553602 - 2</v>
          </cell>
        </row>
        <row r="3376">
          <cell r="A3376">
            <v>102726</v>
          </cell>
          <cell r="B3376" t="str">
            <v>566409 - 8</v>
          </cell>
        </row>
        <row r="3377">
          <cell r="A3377">
            <v>102738</v>
          </cell>
          <cell r="B3377" t="str">
            <v>563061 - 4</v>
          </cell>
        </row>
        <row r="3378">
          <cell r="A3378">
            <v>102747</v>
          </cell>
          <cell r="B3378" t="str">
            <v>565655 - 9</v>
          </cell>
        </row>
        <row r="3379">
          <cell r="A3379">
            <v>102749</v>
          </cell>
          <cell r="B3379" t="str">
            <v>565656 - 7</v>
          </cell>
        </row>
        <row r="3380">
          <cell r="A3380">
            <v>102897</v>
          </cell>
          <cell r="B3380" t="str">
            <v>566533 - 7</v>
          </cell>
        </row>
        <row r="3381">
          <cell r="A3381">
            <v>102990</v>
          </cell>
          <cell r="B3381" t="str">
            <v>566483 - 7</v>
          </cell>
        </row>
        <row r="3382">
          <cell r="A3382">
            <v>102991</v>
          </cell>
          <cell r="B3382" t="str">
            <v>580022 - 6</v>
          </cell>
        </row>
        <row r="3383">
          <cell r="A3383">
            <v>103009</v>
          </cell>
          <cell r="B3383" t="str">
            <v>574919 - 0</v>
          </cell>
        </row>
        <row r="3384">
          <cell r="A3384">
            <v>103012</v>
          </cell>
          <cell r="B3384" t="str">
            <v>556307 - 0</v>
          </cell>
        </row>
        <row r="3385">
          <cell r="A3385">
            <v>103015</v>
          </cell>
          <cell r="B3385" t="str">
            <v>556310 - 0</v>
          </cell>
        </row>
        <row r="3386">
          <cell r="A3386">
            <v>103017</v>
          </cell>
          <cell r="B3386" t="str">
            <v>556315 - 1</v>
          </cell>
        </row>
        <row r="3387">
          <cell r="A3387">
            <v>103018</v>
          </cell>
          <cell r="B3387" t="str">
            <v>562512 - 2</v>
          </cell>
        </row>
        <row r="3388">
          <cell r="A3388">
            <v>103019</v>
          </cell>
          <cell r="B3388" t="str">
            <v>574920 - 4</v>
          </cell>
        </row>
        <row r="3389">
          <cell r="A3389">
            <v>103029</v>
          </cell>
          <cell r="B3389" t="str">
            <v>565182 - 4</v>
          </cell>
        </row>
        <row r="3390">
          <cell r="A3390">
            <v>103074</v>
          </cell>
          <cell r="B3390" t="str">
            <v>566633 - 3</v>
          </cell>
        </row>
        <row r="3391">
          <cell r="A3391">
            <v>103078</v>
          </cell>
          <cell r="B3391" t="str">
            <v>581118 - 0</v>
          </cell>
        </row>
        <row r="3392">
          <cell r="A3392">
            <v>103244</v>
          </cell>
          <cell r="B3392" t="str">
            <v>535924 - 4</v>
          </cell>
        </row>
        <row r="3393">
          <cell r="A3393">
            <v>103245</v>
          </cell>
          <cell r="B3393" t="str">
            <v>554992 - 2</v>
          </cell>
        </row>
        <row r="3394">
          <cell r="A3394">
            <v>103247</v>
          </cell>
          <cell r="B3394" t="str">
            <v>562515 - 7</v>
          </cell>
        </row>
        <row r="3395">
          <cell r="A3395">
            <v>103248</v>
          </cell>
          <cell r="B3395" t="str">
            <v>554990 - 6</v>
          </cell>
        </row>
        <row r="3396">
          <cell r="A3396">
            <v>103249</v>
          </cell>
          <cell r="B3396" t="str">
            <v>562530 - 0</v>
          </cell>
        </row>
        <row r="3397">
          <cell r="A3397">
            <v>103250</v>
          </cell>
          <cell r="B3397" t="str">
            <v>562516 - 5</v>
          </cell>
        </row>
        <row r="3398">
          <cell r="A3398">
            <v>103253</v>
          </cell>
          <cell r="B3398" t="str">
            <v>565194 - 8</v>
          </cell>
        </row>
        <row r="3399">
          <cell r="A3399">
            <v>103254</v>
          </cell>
          <cell r="B3399" t="str">
            <v>554991 - 4</v>
          </cell>
        </row>
        <row r="3400">
          <cell r="A3400">
            <v>103256</v>
          </cell>
          <cell r="B3400" t="str">
            <v>535922 - 8</v>
          </cell>
        </row>
        <row r="3401">
          <cell r="A3401">
            <v>103265</v>
          </cell>
          <cell r="B3401" t="str">
            <v>535921 - 0</v>
          </cell>
        </row>
        <row r="3402">
          <cell r="A3402">
            <v>103266</v>
          </cell>
          <cell r="B3402" t="str">
            <v>562517 - 3</v>
          </cell>
        </row>
        <row r="3403">
          <cell r="A3403">
            <v>103278</v>
          </cell>
          <cell r="B3403" t="str">
            <v>562518 - 1</v>
          </cell>
        </row>
        <row r="3404">
          <cell r="A3404">
            <v>103289</v>
          </cell>
          <cell r="B3404" t="str">
            <v>555978 - 2</v>
          </cell>
        </row>
        <row r="3405">
          <cell r="A3405">
            <v>103290</v>
          </cell>
          <cell r="B3405" t="str">
            <v>555979 - 0</v>
          </cell>
        </row>
        <row r="3406">
          <cell r="A3406">
            <v>103291</v>
          </cell>
          <cell r="B3406" t="str">
            <v>555719 - 4</v>
          </cell>
        </row>
        <row r="3407">
          <cell r="A3407">
            <v>103292</v>
          </cell>
          <cell r="B3407" t="str">
            <v>555980 - 4</v>
          </cell>
        </row>
        <row r="3408">
          <cell r="A3408">
            <v>103316</v>
          </cell>
          <cell r="B3408" t="str">
            <v>564455 - 0</v>
          </cell>
        </row>
        <row r="3409">
          <cell r="A3409">
            <v>103317</v>
          </cell>
          <cell r="B3409" t="str">
            <v>554355 - 0</v>
          </cell>
        </row>
        <row r="3410">
          <cell r="A3410">
            <v>103322</v>
          </cell>
          <cell r="B3410" t="str">
            <v>536091 - 9</v>
          </cell>
        </row>
        <row r="3411">
          <cell r="A3411">
            <v>103323</v>
          </cell>
          <cell r="B3411" t="str">
            <v>554019 - 4</v>
          </cell>
        </row>
        <row r="3412">
          <cell r="A3412">
            <v>103324</v>
          </cell>
          <cell r="B3412" t="str">
            <v>556465 - 4</v>
          </cell>
        </row>
        <row r="3413">
          <cell r="A3413">
            <v>103326</v>
          </cell>
          <cell r="B3413" t="str">
            <v>556137 - 0</v>
          </cell>
        </row>
        <row r="3414">
          <cell r="A3414">
            <v>103327</v>
          </cell>
          <cell r="B3414" t="str">
            <v>563005 - 3</v>
          </cell>
        </row>
        <row r="3415">
          <cell r="A3415">
            <v>103328</v>
          </cell>
          <cell r="B3415" t="str">
            <v>536089 - 7</v>
          </cell>
        </row>
        <row r="3416">
          <cell r="A3416">
            <v>103329</v>
          </cell>
          <cell r="B3416" t="str">
            <v>554953 - 1</v>
          </cell>
        </row>
        <row r="3417">
          <cell r="A3417">
            <v>103332</v>
          </cell>
          <cell r="B3417" t="str">
            <v>575923 - 4</v>
          </cell>
        </row>
        <row r="3418">
          <cell r="A3418">
            <v>103335</v>
          </cell>
          <cell r="B3418" t="str">
            <v>566627 - 9</v>
          </cell>
        </row>
        <row r="3419">
          <cell r="A3419">
            <v>103350</v>
          </cell>
          <cell r="B3419" t="str">
            <v>554955 - 8</v>
          </cell>
        </row>
        <row r="3420">
          <cell r="A3420">
            <v>103357</v>
          </cell>
          <cell r="B3420" t="str">
            <v>566628 - 7</v>
          </cell>
        </row>
        <row r="3421">
          <cell r="A3421">
            <v>103491</v>
          </cell>
          <cell r="B3421" t="str">
            <v>571483 - 4</v>
          </cell>
        </row>
        <row r="3422">
          <cell r="A3422">
            <v>103653</v>
          </cell>
          <cell r="B3422" t="str">
            <v>566792 - 5</v>
          </cell>
        </row>
        <row r="3423">
          <cell r="A3423">
            <v>103669</v>
          </cell>
          <cell r="B3423" t="str">
            <v>554353 - 3</v>
          </cell>
        </row>
        <row r="3424">
          <cell r="A3424">
            <v>103670</v>
          </cell>
          <cell r="B3424" t="str">
            <v>554853 - 5</v>
          </cell>
        </row>
        <row r="3425">
          <cell r="A3425">
            <v>103673</v>
          </cell>
          <cell r="B3425" t="str">
            <v>555967 - 7</v>
          </cell>
        </row>
        <row r="3426">
          <cell r="A3426">
            <v>103675</v>
          </cell>
          <cell r="B3426" t="str">
            <v>567085 - 3</v>
          </cell>
        </row>
        <row r="3427">
          <cell r="A3427">
            <v>103683</v>
          </cell>
          <cell r="B3427" t="str">
            <v>565167 - 0</v>
          </cell>
        </row>
        <row r="3428">
          <cell r="A3428">
            <v>103688</v>
          </cell>
          <cell r="B3428" t="str">
            <v>573267 - 0</v>
          </cell>
        </row>
        <row r="3429">
          <cell r="A3429">
            <v>103689</v>
          </cell>
          <cell r="B3429" t="str">
            <v>575001 - 6</v>
          </cell>
        </row>
        <row r="3430">
          <cell r="A3430">
            <v>103760</v>
          </cell>
          <cell r="B3430" t="str">
            <v>575108 - 0</v>
          </cell>
        </row>
        <row r="3431">
          <cell r="A3431">
            <v>103761</v>
          </cell>
          <cell r="B3431" t="str">
            <v>567086 - 1</v>
          </cell>
        </row>
        <row r="3432">
          <cell r="A3432">
            <v>103769</v>
          </cell>
          <cell r="B3432" t="str">
            <v>578619 - 3</v>
          </cell>
        </row>
        <row r="3433">
          <cell r="A3433">
            <v>103782</v>
          </cell>
          <cell r="B3433" t="str">
            <v>556464 - 6</v>
          </cell>
        </row>
        <row r="3434">
          <cell r="A3434">
            <v>103800</v>
          </cell>
          <cell r="B3434" t="str">
            <v>580034 - 0</v>
          </cell>
        </row>
        <row r="3435">
          <cell r="A3435">
            <v>103904</v>
          </cell>
          <cell r="B3435" t="str">
            <v>574607 - 8</v>
          </cell>
        </row>
        <row r="3436">
          <cell r="A3436">
            <v>103946</v>
          </cell>
          <cell r="B3436" t="str">
            <v>566002 - 5</v>
          </cell>
        </row>
        <row r="3437">
          <cell r="A3437">
            <v>103948</v>
          </cell>
          <cell r="B3437" t="str">
            <v>566641 - 4</v>
          </cell>
        </row>
        <row r="3438">
          <cell r="A3438">
            <v>103950</v>
          </cell>
          <cell r="B3438" t="str">
            <v>566638 - 4</v>
          </cell>
        </row>
        <row r="3439">
          <cell r="A3439">
            <v>103951</v>
          </cell>
          <cell r="B3439" t="str">
            <v>566640 - 6</v>
          </cell>
        </row>
        <row r="3440">
          <cell r="A3440">
            <v>103992</v>
          </cell>
          <cell r="B3440" t="str">
            <v>572925 - 4</v>
          </cell>
        </row>
        <row r="3441">
          <cell r="A3441">
            <v>104111</v>
          </cell>
          <cell r="B3441" t="str">
            <v>571568 - 7</v>
          </cell>
        </row>
        <row r="3442">
          <cell r="A3442">
            <v>104162</v>
          </cell>
          <cell r="B3442" t="str">
            <v>565172 - 7</v>
          </cell>
        </row>
        <row r="3443">
          <cell r="A3443">
            <v>104218</v>
          </cell>
          <cell r="B3443" t="str">
            <v>577815 - 8</v>
          </cell>
        </row>
        <row r="3444">
          <cell r="A3444">
            <v>104329</v>
          </cell>
          <cell r="B3444" t="str">
            <v>577810 - 7</v>
          </cell>
        </row>
        <row r="3445">
          <cell r="A3445">
            <v>104344</v>
          </cell>
          <cell r="B3445" t="str">
            <v>576524 - 2</v>
          </cell>
        </row>
        <row r="3446">
          <cell r="A3446">
            <v>104345</v>
          </cell>
          <cell r="B3446" t="str">
            <v>572531 - 3</v>
          </cell>
        </row>
        <row r="3447">
          <cell r="A3447">
            <v>104348</v>
          </cell>
          <cell r="B3447" t="str">
            <v>572533 - 0</v>
          </cell>
        </row>
        <row r="3448">
          <cell r="A3448">
            <v>104476</v>
          </cell>
          <cell r="B3448" t="str">
            <v>572301 - 9</v>
          </cell>
        </row>
        <row r="3449">
          <cell r="A3449">
            <v>104485</v>
          </cell>
          <cell r="B3449" t="str">
            <v>574968 - 9</v>
          </cell>
        </row>
        <row r="3450">
          <cell r="A3450">
            <v>104488</v>
          </cell>
          <cell r="B3450" t="str">
            <v>573651 - 0</v>
          </cell>
        </row>
        <row r="3451">
          <cell r="A3451">
            <v>104489</v>
          </cell>
          <cell r="B3451" t="str">
            <v>578616 - 9</v>
          </cell>
        </row>
        <row r="3452">
          <cell r="A3452">
            <v>104626</v>
          </cell>
          <cell r="B3452" t="str">
            <v>578105 - 1</v>
          </cell>
        </row>
        <row r="3453">
          <cell r="A3453">
            <v>104639</v>
          </cell>
          <cell r="B3453" t="str">
            <v>576399 - 1</v>
          </cell>
        </row>
        <row r="3454">
          <cell r="A3454">
            <v>104641</v>
          </cell>
          <cell r="B3454" t="str">
            <v>574502 - 0</v>
          </cell>
        </row>
        <row r="3455">
          <cell r="A3455">
            <v>104642</v>
          </cell>
          <cell r="B3455" t="str">
            <v>579990 - 2</v>
          </cell>
        </row>
        <row r="3456">
          <cell r="A3456">
            <v>104658</v>
          </cell>
          <cell r="B3456" t="str">
            <v>579279 - 7</v>
          </cell>
        </row>
        <row r="3457">
          <cell r="A3457">
            <v>104773</v>
          </cell>
          <cell r="B3457" t="str">
            <v>581715 - 3</v>
          </cell>
        </row>
        <row r="3458">
          <cell r="A3458">
            <v>104790</v>
          </cell>
          <cell r="B3458" t="str">
            <v>581710 - 2</v>
          </cell>
        </row>
        <row r="3459">
          <cell r="A3459">
            <v>307733</v>
          </cell>
          <cell r="B3459" t="str">
            <v>529986 - 1</v>
          </cell>
        </row>
        <row r="3460">
          <cell r="A3460">
            <v>307734</v>
          </cell>
          <cell r="B3460" t="str">
            <v>505791 - 4</v>
          </cell>
        </row>
        <row r="3461">
          <cell r="A3461">
            <v>307737</v>
          </cell>
          <cell r="B3461" t="str">
            <v>505792 - 2</v>
          </cell>
        </row>
        <row r="3462">
          <cell r="A3462">
            <v>308264</v>
          </cell>
          <cell r="B3462" t="str">
            <v>505800 - 7</v>
          </cell>
        </row>
        <row r="3463">
          <cell r="A3463">
            <v>308271</v>
          </cell>
          <cell r="B3463" t="str">
            <v>505801 - 5</v>
          </cell>
        </row>
        <row r="3464">
          <cell r="A3464">
            <v>308283</v>
          </cell>
          <cell r="B3464" t="str">
            <v>505803 - 1</v>
          </cell>
        </row>
        <row r="3465">
          <cell r="A3465">
            <v>308293</v>
          </cell>
          <cell r="B3465" t="str">
            <v>505804 - 0</v>
          </cell>
        </row>
        <row r="3466">
          <cell r="A3466">
            <v>407743</v>
          </cell>
          <cell r="B3466" t="str">
            <v>569055 - 2</v>
          </cell>
        </row>
        <row r="3467">
          <cell r="A3467">
            <v>407818</v>
          </cell>
          <cell r="B3467" t="str">
            <v>517155 - 5</v>
          </cell>
        </row>
        <row r="3468">
          <cell r="A3468">
            <v>407820</v>
          </cell>
          <cell r="B3468" t="str">
            <v>512041 - 1</v>
          </cell>
        </row>
        <row r="3469">
          <cell r="A3469">
            <v>408067</v>
          </cell>
          <cell r="B3469" t="str">
            <v>505805 - 8</v>
          </cell>
        </row>
        <row r="3470">
          <cell r="A3470">
            <v>605705</v>
          </cell>
          <cell r="B3470" t="str">
            <v>505806 - 6</v>
          </cell>
        </row>
        <row r="3471">
          <cell r="A3471">
            <v>705225</v>
          </cell>
          <cell r="B3471" t="str">
            <v>511446 - 2</v>
          </cell>
        </row>
        <row r="3472">
          <cell r="A3472">
            <v>705233</v>
          </cell>
          <cell r="B3472" t="str">
            <v>505807 - 4</v>
          </cell>
        </row>
        <row r="3473">
          <cell r="A3473">
            <v>705271</v>
          </cell>
          <cell r="B3473" t="str">
            <v>500392 - 0</v>
          </cell>
        </row>
        <row r="3474">
          <cell r="A3474">
            <v>705273</v>
          </cell>
          <cell r="B3474" t="str">
            <v>505808 - 2</v>
          </cell>
        </row>
        <row r="3475">
          <cell r="A3475">
            <v>705322</v>
          </cell>
          <cell r="B3475" t="str">
            <v>500393 - 8</v>
          </cell>
        </row>
        <row r="3476">
          <cell r="A3476">
            <v>804027</v>
          </cell>
          <cell r="B3476" t="str">
            <v>514955 - 0</v>
          </cell>
        </row>
        <row r="3477">
          <cell r="A3477">
            <v>804035</v>
          </cell>
          <cell r="B3477" t="str">
            <v>514966 - 5</v>
          </cell>
        </row>
        <row r="3478">
          <cell r="A3478">
            <v>804043</v>
          </cell>
          <cell r="B3478" t="str">
            <v>521019 - 4</v>
          </cell>
        </row>
        <row r="3479">
          <cell r="A3479">
            <v>804045</v>
          </cell>
          <cell r="B3479" t="str">
            <v>535295 - 9</v>
          </cell>
        </row>
        <row r="3480">
          <cell r="A3480">
            <v>804055</v>
          </cell>
          <cell r="B3480" t="str">
            <v>535297 - 5</v>
          </cell>
        </row>
        <row r="3481">
          <cell r="A3481">
            <v>804189</v>
          </cell>
          <cell r="B3481" t="str">
            <v>529556 - 4</v>
          </cell>
        </row>
        <row r="3482">
          <cell r="A3482">
            <v>804195</v>
          </cell>
          <cell r="B3482" t="str">
            <v>568628 - 8</v>
          </cell>
        </row>
        <row r="3483">
          <cell r="A3483">
            <v>804213</v>
          </cell>
          <cell r="B3483" t="str">
            <v>513037 - 9</v>
          </cell>
        </row>
        <row r="3484">
          <cell r="A3484">
            <v>804273</v>
          </cell>
          <cell r="B3484" t="str">
            <v>565014 - 3</v>
          </cell>
        </row>
        <row r="3485">
          <cell r="A3485">
            <v>804377</v>
          </cell>
          <cell r="B3485" t="str">
            <v>514894 - 4</v>
          </cell>
        </row>
        <row r="3486">
          <cell r="A3486">
            <v>804385</v>
          </cell>
          <cell r="B3486" t="str">
            <v>514968 - 1</v>
          </cell>
        </row>
        <row r="3487">
          <cell r="A3487">
            <v>804387</v>
          </cell>
          <cell r="B3487" t="str">
            <v>514964 - 9</v>
          </cell>
        </row>
        <row r="3488">
          <cell r="A3488">
            <v>804393</v>
          </cell>
          <cell r="B3488" t="str">
            <v>514873 - 1</v>
          </cell>
        </row>
        <row r="3489">
          <cell r="A3489">
            <v>804416</v>
          </cell>
          <cell r="B3489" t="str">
            <v>529554 - 8</v>
          </cell>
        </row>
        <row r="3490">
          <cell r="A3490">
            <v>804417</v>
          </cell>
          <cell r="B3490" t="str">
            <v>568630 - 0</v>
          </cell>
        </row>
        <row r="3491">
          <cell r="A3491">
            <v>903810</v>
          </cell>
          <cell r="B3491" t="str">
            <v>529081 - 3</v>
          </cell>
        </row>
        <row r="3492">
          <cell r="A3492">
            <v>903845</v>
          </cell>
          <cell r="B3492" t="str">
            <v>524195 - 2</v>
          </cell>
        </row>
        <row r="3493">
          <cell r="A3493">
            <v>1106057</v>
          </cell>
          <cell r="B3493" t="str">
            <v>505797 - 3</v>
          </cell>
        </row>
        <row r="3494">
          <cell r="A3494">
            <v>1106156</v>
          </cell>
          <cell r="B3494" t="str">
            <v>524272 - 0</v>
          </cell>
        </row>
        <row r="3495">
          <cell r="A3495">
            <v>1106164</v>
          </cell>
          <cell r="B3495" t="str">
            <v>568238 - 0</v>
          </cell>
        </row>
        <row r="3496">
          <cell r="A3496">
            <v>1108059</v>
          </cell>
          <cell r="B3496" t="str">
            <v>524399 - 8</v>
          </cell>
        </row>
        <row r="3497">
          <cell r="A3497">
            <v>1108060</v>
          </cell>
          <cell r="B3497" t="str">
            <v>524163 - 4</v>
          </cell>
        </row>
        <row r="3498">
          <cell r="A3498">
            <v>1109680</v>
          </cell>
          <cell r="B3498" t="str">
            <v>505878 - 3</v>
          </cell>
        </row>
        <row r="3499">
          <cell r="A3499">
            <v>1207711</v>
          </cell>
          <cell r="B3499" t="str">
            <v>505798 - 1</v>
          </cell>
        </row>
        <row r="3500">
          <cell r="A3500">
            <v>1407750</v>
          </cell>
          <cell r="B3500" t="str">
            <v>524162 - 6</v>
          </cell>
        </row>
        <row r="3501">
          <cell r="A3501">
            <v>1407751</v>
          </cell>
          <cell r="B3501" t="str">
            <v>524159 - 6</v>
          </cell>
        </row>
        <row r="3502">
          <cell r="A3502">
            <v>1407752</v>
          </cell>
          <cell r="B3502" t="str">
            <v>524160 - 0</v>
          </cell>
        </row>
        <row r="3503">
          <cell r="A3503">
            <v>1407753</v>
          </cell>
          <cell r="B3503" t="str">
            <v>524158 - 8</v>
          </cell>
        </row>
        <row r="3504">
          <cell r="A3504">
            <v>1416139</v>
          </cell>
          <cell r="B3504" t="str">
            <v>568349 - 1</v>
          </cell>
        </row>
        <row r="3505">
          <cell r="A3505">
            <v>1506055</v>
          </cell>
          <cell r="B3505" t="str">
            <v>500396 - 2</v>
          </cell>
        </row>
        <row r="3506">
          <cell r="A3506">
            <v>1600412</v>
          </cell>
          <cell r="B3506" t="str">
            <v>524198 - 7</v>
          </cell>
        </row>
        <row r="3507">
          <cell r="A3507">
            <v>1600436</v>
          </cell>
          <cell r="B3507" t="str">
            <v>514954 - 1</v>
          </cell>
        </row>
        <row r="3508">
          <cell r="A3508">
            <v>1600438</v>
          </cell>
          <cell r="B3508" t="str">
            <v>514899 - 5</v>
          </cell>
        </row>
        <row r="3509">
          <cell r="A3509">
            <v>1600441</v>
          </cell>
          <cell r="B3509" t="str">
            <v>514982 - 7</v>
          </cell>
        </row>
        <row r="3510">
          <cell r="A3510">
            <v>1600447</v>
          </cell>
          <cell r="B3510" t="str">
            <v>505799 - 0</v>
          </cell>
        </row>
        <row r="3511">
          <cell r="A3511">
            <v>1600991</v>
          </cell>
          <cell r="B3511" t="str">
            <v>519252 - 8</v>
          </cell>
        </row>
        <row r="3512">
          <cell r="A3512">
            <v>1619003</v>
          </cell>
          <cell r="B3512" t="str">
            <v>511447 - 0</v>
          </cell>
        </row>
        <row r="3513">
          <cell r="A3513">
            <v>1619004</v>
          </cell>
          <cell r="B3513" t="str">
            <v>521021 - 6</v>
          </cell>
        </row>
        <row r="3514">
          <cell r="A3514">
            <v>2003307</v>
          </cell>
          <cell r="B3514" t="str">
            <v>514872 - 3</v>
          </cell>
        </row>
        <row r="3515">
          <cell r="A3515">
            <v>2003309</v>
          </cell>
          <cell r="B3515" t="str">
            <v>505810 - 4</v>
          </cell>
        </row>
        <row r="3516">
          <cell r="A3516">
            <v>2003313</v>
          </cell>
          <cell r="B3516" t="str">
            <v>569289 - 0</v>
          </cell>
        </row>
        <row r="3517">
          <cell r="A3517">
            <v>2003319</v>
          </cell>
          <cell r="B3517" t="str">
            <v>569285 - 7</v>
          </cell>
        </row>
        <row r="3518">
          <cell r="A3518">
            <v>2003321</v>
          </cell>
          <cell r="B3518" t="str">
            <v>514871 - 5</v>
          </cell>
        </row>
        <row r="3519">
          <cell r="A3519">
            <v>2003349</v>
          </cell>
          <cell r="B3519" t="str">
            <v>514953 - 3</v>
          </cell>
        </row>
        <row r="3520">
          <cell r="A3520">
            <v>2003363</v>
          </cell>
          <cell r="B3520" t="str">
            <v>565462 - 9</v>
          </cell>
        </row>
        <row r="3521">
          <cell r="A3521">
            <v>2003369</v>
          </cell>
          <cell r="B3521" t="str">
            <v>500397 - 0</v>
          </cell>
        </row>
        <row r="3522">
          <cell r="A3522">
            <v>2003373</v>
          </cell>
          <cell r="B3522" t="str">
            <v>505813 - 9</v>
          </cell>
        </row>
        <row r="3523">
          <cell r="A3523">
            <v>2003377</v>
          </cell>
          <cell r="B3523" t="str">
            <v>511448 - 9</v>
          </cell>
        </row>
        <row r="3524">
          <cell r="A3524">
            <v>2003385</v>
          </cell>
          <cell r="B3524" t="str">
            <v>569696 - 8</v>
          </cell>
        </row>
        <row r="3525">
          <cell r="A3525">
            <v>2003387</v>
          </cell>
          <cell r="B3525" t="str">
            <v>524201 - 0</v>
          </cell>
        </row>
        <row r="3526">
          <cell r="A3526">
            <v>2003389</v>
          </cell>
          <cell r="B3526" t="str">
            <v>569697 - 6</v>
          </cell>
        </row>
        <row r="3527">
          <cell r="A3527">
            <v>2003397</v>
          </cell>
          <cell r="B3527" t="str">
            <v>505895 - 3</v>
          </cell>
        </row>
        <row r="3528">
          <cell r="A3528">
            <v>2003405</v>
          </cell>
          <cell r="B3528" t="str">
            <v>524199 - 5</v>
          </cell>
        </row>
        <row r="3529">
          <cell r="A3529">
            <v>2003407</v>
          </cell>
          <cell r="B3529" t="str">
            <v>563536 - 5</v>
          </cell>
        </row>
        <row r="3530">
          <cell r="A3530">
            <v>2003411</v>
          </cell>
          <cell r="B3530" t="str">
            <v>577445 - 4</v>
          </cell>
        </row>
        <row r="3531">
          <cell r="A3531">
            <v>2003415</v>
          </cell>
          <cell r="B3531" t="str">
            <v>514967 - 3</v>
          </cell>
        </row>
        <row r="3532">
          <cell r="A3532">
            <v>2003443</v>
          </cell>
          <cell r="B3532" t="str">
            <v>565461 - 0</v>
          </cell>
        </row>
        <row r="3533">
          <cell r="A3533">
            <v>2003445</v>
          </cell>
          <cell r="B3533" t="str">
            <v>565460 - 2</v>
          </cell>
        </row>
        <row r="3534">
          <cell r="A3534">
            <v>2003450</v>
          </cell>
          <cell r="B3534" t="str">
            <v>565657 - 5</v>
          </cell>
        </row>
        <row r="3535">
          <cell r="A3535">
            <v>2003451</v>
          </cell>
          <cell r="B3535" t="str">
            <v>524200 - 2</v>
          </cell>
        </row>
        <row r="3536">
          <cell r="A3536">
            <v>2003453</v>
          </cell>
          <cell r="B3536" t="str">
            <v>512042 - 0</v>
          </cell>
        </row>
        <row r="3537">
          <cell r="A3537">
            <v>2003479</v>
          </cell>
          <cell r="B3537" t="str">
            <v>500399 - 7</v>
          </cell>
        </row>
        <row r="3538">
          <cell r="A3538">
            <v>2003481</v>
          </cell>
          <cell r="B3538" t="str">
            <v>514965 - 7</v>
          </cell>
        </row>
        <row r="3539">
          <cell r="A3539">
            <v>2003571</v>
          </cell>
          <cell r="B3539" t="str">
            <v>553799 - 1</v>
          </cell>
        </row>
        <row r="3540">
          <cell r="A3540">
            <v>2003618</v>
          </cell>
          <cell r="B3540" t="str">
            <v>505815 - 5</v>
          </cell>
        </row>
        <row r="3541">
          <cell r="A3541">
            <v>2003620</v>
          </cell>
          <cell r="B3541" t="str">
            <v>567368 - 2</v>
          </cell>
        </row>
        <row r="3542">
          <cell r="A3542">
            <v>2003626</v>
          </cell>
          <cell r="B3542" t="str">
            <v>505816 - 3</v>
          </cell>
        </row>
        <row r="3543">
          <cell r="A3543">
            <v>2003634</v>
          </cell>
          <cell r="B3543" t="str">
            <v>505817 - 1</v>
          </cell>
        </row>
        <row r="3544">
          <cell r="A3544">
            <v>2003642</v>
          </cell>
          <cell r="B3544" t="str">
            <v>500459 - 4</v>
          </cell>
        </row>
        <row r="3545">
          <cell r="A3545">
            <v>2003646</v>
          </cell>
          <cell r="B3545" t="str">
            <v>515953 - 9</v>
          </cell>
        </row>
        <row r="3546">
          <cell r="A3546">
            <v>2003648</v>
          </cell>
          <cell r="B3546" t="str">
            <v>514969 - 0</v>
          </cell>
        </row>
        <row r="3547">
          <cell r="A3547">
            <v>2003660</v>
          </cell>
          <cell r="B3547" t="str">
            <v>514895 - 2</v>
          </cell>
        </row>
        <row r="3548">
          <cell r="A3548">
            <v>2003676</v>
          </cell>
          <cell r="B3548" t="str">
            <v>514970 - 3</v>
          </cell>
        </row>
        <row r="3549">
          <cell r="A3549">
            <v>2003678</v>
          </cell>
          <cell r="B3549" t="str">
            <v>505819 - 8</v>
          </cell>
        </row>
        <row r="3550">
          <cell r="A3550">
            <v>2003680</v>
          </cell>
          <cell r="B3550" t="str">
            <v>505820 - 1</v>
          </cell>
        </row>
        <row r="3551">
          <cell r="A3551">
            <v>2003682</v>
          </cell>
          <cell r="B3551" t="str">
            <v>500398 - 9</v>
          </cell>
        </row>
        <row r="3552">
          <cell r="A3552">
            <v>2003688</v>
          </cell>
          <cell r="B3552" t="str">
            <v>567369 - 0</v>
          </cell>
        </row>
        <row r="3553">
          <cell r="A3553">
            <v>2003825</v>
          </cell>
          <cell r="B3553" t="str">
            <v>514962 - 2</v>
          </cell>
        </row>
        <row r="3554">
          <cell r="A3554">
            <v>2003833</v>
          </cell>
          <cell r="B3554" t="str">
            <v>514960 - 6</v>
          </cell>
        </row>
        <row r="3555">
          <cell r="A3555">
            <v>2003842</v>
          </cell>
          <cell r="B3555" t="str">
            <v>509131 - 4</v>
          </cell>
        </row>
        <row r="3556">
          <cell r="A3556">
            <v>2003844</v>
          </cell>
          <cell r="B3556" t="str">
            <v>512043 - 8</v>
          </cell>
        </row>
        <row r="3557">
          <cell r="A3557">
            <v>2003864</v>
          </cell>
          <cell r="B3557" t="str">
            <v>511624 - 4</v>
          </cell>
        </row>
        <row r="3558">
          <cell r="A3558">
            <v>2003867</v>
          </cell>
          <cell r="B3558" t="str">
            <v>505823 - 6</v>
          </cell>
        </row>
        <row r="3559">
          <cell r="A3559">
            <v>2003868</v>
          </cell>
          <cell r="B3559" t="str">
            <v>524196 - 0</v>
          </cell>
        </row>
        <row r="3560">
          <cell r="A3560">
            <v>2003872</v>
          </cell>
          <cell r="B3560" t="str">
            <v>514963 - 0</v>
          </cell>
        </row>
        <row r="3561">
          <cell r="A3561">
            <v>2003943</v>
          </cell>
          <cell r="B3561" t="str">
            <v>556851 - 0</v>
          </cell>
        </row>
        <row r="3562">
          <cell r="A3562">
            <v>2003986</v>
          </cell>
          <cell r="B3562" t="str">
            <v>566699 - 6</v>
          </cell>
        </row>
        <row r="3563">
          <cell r="A3563">
            <v>2003987</v>
          </cell>
          <cell r="B3563" t="str">
            <v>567366 - 6</v>
          </cell>
        </row>
        <row r="3564">
          <cell r="A3564">
            <v>2003991</v>
          </cell>
          <cell r="B3564" t="str">
            <v>567367 - 4</v>
          </cell>
        </row>
        <row r="3565">
          <cell r="A3565">
            <v>2007971</v>
          </cell>
          <cell r="B3565" t="str">
            <v>515003 - 5</v>
          </cell>
        </row>
        <row r="3566">
          <cell r="A3566">
            <v>2106235</v>
          </cell>
          <cell r="B3566" t="str">
            <v>514996 - 7</v>
          </cell>
        </row>
        <row r="3567">
          <cell r="A3567">
            <v>2106293</v>
          </cell>
          <cell r="B3567" t="str">
            <v>505825 - 2</v>
          </cell>
        </row>
        <row r="3568">
          <cell r="A3568">
            <v>2106298</v>
          </cell>
          <cell r="B3568" t="str">
            <v>505826 - 0</v>
          </cell>
        </row>
        <row r="3569">
          <cell r="A3569">
            <v>2306001</v>
          </cell>
          <cell r="B3569" t="str">
            <v>574129 - 7</v>
          </cell>
        </row>
        <row r="3570">
          <cell r="A3570">
            <v>2306001</v>
          </cell>
          <cell r="B3570" t="str">
            <v>511450 - 0</v>
          </cell>
        </row>
        <row r="3571">
          <cell r="A3571">
            <v>2306066</v>
          </cell>
          <cell r="B3571" t="str">
            <v>517162 - 8</v>
          </cell>
        </row>
        <row r="3572">
          <cell r="A3572">
            <v>2306072</v>
          </cell>
          <cell r="B3572" t="str">
            <v>505827 - 9</v>
          </cell>
        </row>
        <row r="3573">
          <cell r="A3573">
            <v>2407972</v>
          </cell>
          <cell r="B3573" t="str">
            <v>521851 - 9</v>
          </cell>
        </row>
        <row r="3574">
          <cell r="A3574">
            <v>2408075</v>
          </cell>
          <cell r="B3574" t="str">
            <v>524400 - 5</v>
          </cell>
        </row>
        <row r="3575">
          <cell r="A3575">
            <v>2408149</v>
          </cell>
          <cell r="B3575" t="str">
            <v>568351 - 3</v>
          </cell>
        </row>
        <row r="3576">
          <cell r="A3576">
            <v>3106121</v>
          </cell>
          <cell r="B3576" t="str">
            <v>515002 - 7</v>
          </cell>
        </row>
        <row r="3577">
          <cell r="A3577">
            <v>3107969</v>
          </cell>
          <cell r="B3577" t="str">
            <v>511451 - 9</v>
          </cell>
        </row>
        <row r="3578">
          <cell r="A3578">
            <v>3107997</v>
          </cell>
          <cell r="B3578" t="str">
            <v>505828 - 7</v>
          </cell>
        </row>
        <row r="3579">
          <cell r="A3579">
            <v>3108008</v>
          </cell>
          <cell r="B3579" t="str">
            <v>524197 - 9</v>
          </cell>
        </row>
        <row r="3580">
          <cell r="A3580">
            <v>3108009</v>
          </cell>
          <cell r="B3580" t="str">
            <v>500390 - 3</v>
          </cell>
        </row>
        <row r="3581">
          <cell r="A3581">
            <v>3108017</v>
          </cell>
          <cell r="B3581" t="str">
            <v>505829 - 5</v>
          </cell>
        </row>
        <row r="3582">
          <cell r="A3582">
            <v>3205870</v>
          </cell>
          <cell r="B3582" t="str">
            <v>577446 - 2</v>
          </cell>
        </row>
        <row r="3583">
          <cell r="A3583">
            <v>3713604</v>
          </cell>
          <cell r="B3583" t="str">
            <v>521744 - 0</v>
          </cell>
        </row>
        <row r="3584">
          <cell r="A3584">
            <v>3713605</v>
          </cell>
          <cell r="B3584" t="str">
            <v>521743 - 1</v>
          </cell>
        </row>
        <row r="3585">
          <cell r="A3585">
            <v>3713608</v>
          </cell>
          <cell r="B3585" t="str">
            <v>569290 - 3</v>
          </cell>
        </row>
        <row r="3586">
          <cell r="A3586">
            <v>3713904</v>
          </cell>
          <cell r="B3586" t="str">
            <v>517094 - 0</v>
          </cell>
        </row>
        <row r="3587">
          <cell r="A3587">
            <v>3719529</v>
          </cell>
          <cell r="B3587" t="str">
            <v>505830 - 9</v>
          </cell>
        </row>
        <row r="3588">
          <cell r="A3588">
            <v>3719530</v>
          </cell>
          <cell r="B3588" t="str">
            <v>517092 - 3</v>
          </cell>
        </row>
        <row r="3589">
          <cell r="A3589">
            <v>3806416</v>
          </cell>
          <cell r="B3589" t="str">
            <v>524260 - 6</v>
          </cell>
        </row>
        <row r="3590">
          <cell r="A3590">
            <v>3806417</v>
          </cell>
          <cell r="B3590" t="str">
            <v>524261 - 4</v>
          </cell>
        </row>
        <row r="3591">
          <cell r="A3591">
            <v>3806418</v>
          </cell>
          <cell r="B3591" t="str">
            <v>524262 - 2</v>
          </cell>
        </row>
        <row r="3592">
          <cell r="A3592">
            <v>3806419</v>
          </cell>
          <cell r="B3592" t="str">
            <v>524263 - 0</v>
          </cell>
        </row>
        <row r="3593">
          <cell r="A3593">
            <v>3806420</v>
          </cell>
          <cell r="B3593" t="str">
            <v>505832 - 5</v>
          </cell>
        </row>
        <row r="3594">
          <cell r="A3594">
            <v>3806421</v>
          </cell>
          <cell r="B3594" t="str">
            <v>515001 - 9</v>
          </cell>
        </row>
        <row r="3595">
          <cell r="A3595">
            <v>3806423</v>
          </cell>
          <cell r="B3595" t="str">
            <v>515000 - 0</v>
          </cell>
        </row>
        <row r="3596">
          <cell r="A3596">
            <v>3808043</v>
          </cell>
          <cell r="B3596" t="str">
            <v>511454 - 3</v>
          </cell>
        </row>
        <row r="3597">
          <cell r="A3597">
            <v>3816196</v>
          </cell>
          <cell r="B3597" t="str">
            <v>505833 - 3</v>
          </cell>
        </row>
        <row r="3598">
          <cell r="A3598">
            <v>4011209</v>
          </cell>
          <cell r="B3598" t="str">
            <v>515004 - 3</v>
          </cell>
        </row>
        <row r="3599">
          <cell r="A3599">
            <v>4011210</v>
          </cell>
          <cell r="B3599" t="str">
            <v>568229 - 0</v>
          </cell>
        </row>
        <row r="3600">
          <cell r="A3600">
            <v>4011211</v>
          </cell>
          <cell r="B3600" t="str">
            <v>514978 - 9</v>
          </cell>
        </row>
        <row r="3601">
          <cell r="A3601">
            <v>4011212</v>
          </cell>
          <cell r="B3601" t="str">
            <v>564933 - 1</v>
          </cell>
        </row>
        <row r="3602">
          <cell r="A3602">
            <v>4011221</v>
          </cell>
          <cell r="B3602" t="str">
            <v>568232 - 0</v>
          </cell>
        </row>
        <row r="3603">
          <cell r="A3603">
            <v>4011227</v>
          </cell>
          <cell r="B3603" t="str">
            <v>514979 - 7</v>
          </cell>
        </row>
        <row r="3604">
          <cell r="A3604">
            <v>4011228</v>
          </cell>
          <cell r="B3604" t="str">
            <v>568231 - 2</v>
          </cell>
        </row>
        <row r="3605">
          <cell r="A3605">
            <v>4011233</v>
          </cell>
          <cell r="B3605" t="str">
            <v>563768 - 6</v>
          </cell>
        </row>
        <row r="3606">
          <cell r="A3606">
            <v>4011278</v>
          </cell>
          <cell r="B3606" t="str">
            <v>509120 - 9</v>
          </cell>
        </row>
        <row r="3607">
          <cell r="A3607">
            <v>4011297</v>
          </cell>
          <cell r="B3607" t="str">
            <v>554996 - 5</v>
          </cell>
        </row>
        <row r="3608">
          <cell r="A3608">
            <v>4011301</v>
          </cell>
          <cell r="B3608" t="str">
            <v>565196 - 4</v>
          </cell>
        </row>
        <row r="3609">
          <cell r="A3609">
            <v>4011351</v>
          </cell>
          <cell r="B3609" t="str">
            <v>514980 - 0</v>
          </cell>
        </row>
        <row r="3610">
          <cell r="A3610">
            <v>4011464</v>
          </cell>
          <cell r="B3610" t="str">
            <v>514981 - 9</v>
          </cell>
        </row>
        <row r="3611">
          <cell r="A3611">
            <v>4011484</v>
          </cell>
          <cell r="B3611" t="str">
            <v>569772 - 7</v>
          </cell>
        </row>
        <row r="3612">
          <cell r="A3612">
            <v>4011492</v>
          </cell>
          <cell r="B3612" t="str">
            <v>515005 - 1</v>
          </cell>
        </row>
        <row r="3613">
          <cell r="A3613">
            <v>4011524</v>
          </cell>
          <cell r="B3613" t="str">
            <v>509121 - 7</v>
          </cell>
        </row>
        <row r="3614">
          <cell r="A3614">
            <v>4011529</v>
          </cell>
          <cell r="B3614" t="str">
            <v>509662 - 6</v>
          </cell>
        </row>
        <row r="3615">
          <cell r="A3615">
            <v>4011537</v>
          </cell>
          <cell r="B3615" t="str">
            <v>521745 - 8</v>
          </cell>
        </row>
        <row r="3616">
          <cell r="A3616">
            <v>4016096</v>
          </cell>
          <cell r="B3616" t="str">
            <v>568230 - 4</v>
          </cell>
        </row>
        <row r="3617">
          <cell r="A3617">
            <v>4413014</v>
          </cell>
          <cell r="B3617" t="str">
            <v>577439 - 0</v>
          </cell>
        </row>
        <row r="3618">
          <cell r="A3618">
            <v>4413200</v>
          </cell>
          <cell r="B3618" t="str">
            <v>524194 - 4</v>
          </cell>
        </row>
        <row r="3619">
          <cell r="A3619">
            <v>4413942</v>
          </cell>
          <cell r="B3619" t="str">
            <v>514993 - 2</v>
          </cell>
        </row>
        <row r="3620">
          <cell r="A3620">
            <v>4413993</v>
          </cell>
          <cell r="B3620" t="str">
            <v>514992 - 4</v>
          </cell>
        </row>
        <row r="3621">
          <cell r="A3621">
            <v>4507755</v>
          </cell>
          <cell r="B3621" t="str">
            <v>574130 - 0</v>
          </cell>
        </row>
        <row r="3622">
          <cell r="A3622">
            <v>4507758</v>
          </cell>
          <cell r="B3622" t="str">
            <v>505835 - 0</v>
          </cell>
        </row>
        <row r="3623">
          <cell r="A3623">
            <v>4507768</v>
          </cell>
          <cell r="B3623" t="str">
            <v>505836 - 8</v>
          </cell>
        </row>
        <row r="3624">
          <cell r="A3624">
            <v>4507773</v>
          </cell>
          <cell r="B3624" t="str">
            <v>514998 - 3</v>
          </cell>
        </row>
        <row r="3625">
          <cell r="A3625">
            <v>4507833</v>
          </cell>
          <cell r="B3625" t="str">
            <v>514999 - 1</v>
          </cell>
        </row>
        <row r="3626">
          <cell r="A3626">
            <v>4507956</v>
          </cell>
          <cell r="B3626" t="str">
            <v>574131 - 9</v>
          </cell>
        </row>
        <row r="3627">
          <cell r="A3627">
            <v>4507957</v>
          </cell>
          <cell r="B3627" t="str">
            <v>505838 - 4</v>
          </cell>
        </row>
        <row r="3628">
          <cell r="A3628">
            <v>4805752</v>
          </cell>
          <cell r="B3628" t="str">
            <v>514994 - 0</v>
          </cell>
        </row>
        <row r="3629">
          <cell r="A3629">
            <v>4805758</v>
          </cell>
          <cell r="B3629" t="str">
            <v>519239 - 0</v>
          </cell>
        </row>
        <row r="3630">
          <cell r="A3630">
            <v>4806395</v>
          </cell>
          <cell r="B3630" t="str">
            <v>568352 - 1</v>
          </cell>
        </row>
        <row r="3631">
          <cell r="A3631">
            <v>4816121</v>
          </cell>
          <cell r="B3631" t="str">
            <v>505839 - 2</v>
          </cell>
        </row>
        <row r="3632">
          <cell r="A3632">
            <v>4915609</v>
          </cell>
          <cell r="B3632" t="str">
            <v>535691 - 1</v>
          </cell>
        </row>
        <row r="3633">
          <cell r="A3633">
            <v>4915613</v>
          </cell>
          <cell r="B3633" t="str">
            <v>564932 - 3</v>
          </cell>
        </row>
        <row r="3634">
          <cell r="A3634">
            <v>4915671</v>
          </cell>
          <cell r="B3634" t="str">
            <v>503097 - 8</v>
          </cell>
        </row>
        <row r="3635">
          <cell r="A3635">
            <v>4915678</v>
          </cell>
          <cell r="B3635" t="str">
            <v>567499 - 9</v>
          </cell>
        </row>
        <row r="3636">
          <cell r="A3636">
            <v>4915684</v>
          </cell>
          <cell r="B3636" t="str">
            <v>514991 - 6</v>
          </cell>
        </row>
        <row r="3637">
          <cell r="A3637">
            <v>4915686</v>
          </cell>
          <cell r="B3637" t="str">
            <v>556852 - 8</v>
          </cell>
        </row>
        <row r="3638">
          <cell r="A3638">
            <v>4915713</v>
          </cell>
          <cell r="B3638" t="str">
            <v>567354 - 2</v>
          </cell>
        </row>
        <row r="3639">
          <cell r="A3639">
            <v>4915733</v>
          </cell>
          <cell r="B3639" t="str">
            <v>500163 - 3</v>
          </cell>
        </row>
        <row r="3640">
          <cell r="A3640">
            <v>4915761</v>
          </cell>
          <cell r="B3640" t="str">
            <v>553431 - 3</v>
          </cell>
        </row>
        <row r="3641">
          <cell r="A3641">
            <v>5212557</v>
          </cell>
          <cell r="B3641" t="str">
            <v>566697 - 0</v>
          </cell>
        </row>
        <row r="3642">
          <cell r="A3642">
            <v>5212560</v>
          </cell>
          <cell r="B3642" t="str">
            <v>566696 - 1</v>
          </cell>
        </row>
        <row r="3643">
          <cell r="A3643">
            <v>5213343</v>
          </cell>
          <cell r="B3643" t="str">
            <v>572199 - 7</v>
          </cell>
        </row>
        <row r="3644">
          <cell r="A3644">
            <v>5213352</v>
          </cell>
          <cell r="B3644" t="str">
            <v>565265 - 0</v>
          </cell>
        </row>
        <row r="3645">
          <cell r="A3645">
            <v>5213359</v>
          </cell>
          <cell r="B3645" t="str">
            <v>505840 - 6</v>
          </cell>
        </row>
        <row r="3646">
          <cell r="A3646">
            <v>5213360</v>
          </cell>
          <cell r="B3646" t="str">
            <v>574132 - 7</v>
          </cell>
        </row>
        <row r="3647">
          <cell r="A3647">
            <v>5213361</v>
          </cell>
          <cell r="B3647" t="str">
            <v>500402 - 0</v>
          </cell>
        </row>
        <row r="3648">
          <cell r="A3648">
            <v>5213362</v>
          </cell>
          <cell r="B3648" t="str">
            <v>514986 - 0</v>
          </cell>
        </row>
        <row r="3649">
          <cell r="A3649">
            <v>5213383</v>
          </cell>
          <cell r="B3649" t="str">
            <v>514988 - 6</v>
          </cell>
        </row>
        <row r="3650">
          <cell r="A3650">
            <v>5213385</v>
          </cell>
          <cell r="B3650" t="str">
            <v>565263 - 4</v>
          </cell>
        </row>
        <row r="3651">
          <cell r="A3651">
            <v>5213387</v>
          </cell>
          <cell r="B3651" t="str">
            <v>565264 - 2</v>
          </cell>
        </row>
        <row r="3652">
          <cell r="A3652">
            <v>5213400</v>
          </cell>
          <cell r="B3652" t="str">
            <v>514983 - 5</v>
          </cell>
        </row>
        <row r="3653">
          <cell r="A3653">
            <v>5213401</v>
          </cell>
          <cell r="B3653" t="str">
            <v>568235 - 5</v>
          </cell>
        </row>
        <row r="3654">
          <cell r="A3654">
            <v>5213402</v>
          </cell>
          <cell r="B3654" t="str">
            <v>514987 - 8</v>
          </cell>
        </row>
        <row r="3655">
          <cell r="A3655">
            <v>5213403</v>
          </cell>
          <cell r="B3655" t="str">
            <v>503237 - 7</v>
          </cell>
        </row>
        <row r="3656">
          <cell r="A3656">
            <v>5213404</v>
          </cell>
          <cell r="B3656" t="str">
            <v>514984 - 3</v>
          </cell>
        </row>
        <row r="3657">
          <cell r="A3657">
            <v>5213407</v>
          </cell>
          <cell r="B3657" t="str">
            <v>503241 - 5</v>
          </cell>
        </row>
        <row r="3658">
          <cell r="A3658">
            <v>5213408</v>
          </cell>
          <cell r="B3658" t="str">
            <v>503236 - 9</v>
          </cell>
        </row>
        <row r="3659">
          <cell r="A3659">
            <v>5213409</v>
          </cell>
          <cell r="B3659" t="str">
            <v>503239 - 3</v>
          </cell>
        </row>
        <row r="3660">
          <cell r="A3660">
            <v>5213415</v>
          </cell>
          <cell r="B3660" t="str">
            <v>567355 - 0</v>
          </cell>
        </row>
        <row r="3661">
          <cell r="A3661">
            <v>5213416</v>
          </cell>
          <cell r="B3661" t="str">
            <v>521118 - 2</v>
          </cell>
        </row>
        <row r="3662">
          <cell r="A3662">
            <v>5213419</v>
          </cell>
          <cell r="B3662" t="str">
            <v>525655 - 0</v>
          </cell>
        </row>
        <row r="3663">
          <cell r="A3663">
            <v>5213423</v>
          </cell>
          <cell r="B3663" t="str">
            <v>500400 - 4</v>
          </cell>
        </row>
        <row r="3664">
          <cell r="A3664">
            <v>5213440</v>
          </cell>
          <cell r="B3664" t="str">
            <v>509149 - 7</v>
          </cell>
        </row>
        <row r="3665">
          <cell r="A3665">
            <v>5213444</v>
          </cell>
          <cell r="B3665" t="str">
            <v>556854 - 4</v>
          </cell>
        </row>
        <row r="3666">
          <cell r="A3666">
            <v>5213445</v>
          </cell>
          <cell r="B3666" t="str">
            <v>529372 - 3</v>
          </cell>
        </row>
        <row r="3667">
          <cell r="A3667">
            <v>5213452</v>
          </cell>
          <cell r="B3667" t="str">
            <v>569748 - 4</v>
          </cell>
        </row>
        <row r="3668">
          <cell r="A3668">
            <v>5213464</v>
          </cell>
          <cell r="B3668" t="str">
            <v>556853 - 6</v>
          </cell>
        </row>
        <row r="3669">
          <cell r="A3669">
            <v>5213465</v>
          </cell>
          <cell r="B3669" t="str">
            <v>568236 - 3</v>
          </cell>
        </row>
        <row r="3670">
          <cell r="A3670">
            <v>5213467</v>
          </cell>
          <cell r="B3670" t="str">
            <v>568237 - 1</v>
          </cell>
        </row>
        <row r="3671">
          <cell r="A3671">
            <v>5213468</v>
          </cell>
          <cell r="B3671" t="str">
            <v>569747 - 6</v>
          </cell>
        </row>
        <row r="3672">
          <cell r="A3672">
            <v>5213476</v>
          </cell>
          <cell r="B3672" t="str">
            <v>565197 - 2</v>
          </cell>
        </row>
        <row r="3673">
          <cell r="A3673">
            <v>5213570</v>
          </cell>
          <cell r="B3673" t="str">
            <v>503234 - 2</v>
          </cell>
        </row>
        <row r="3674">
          <cell r="A3674">
            <v>5213572</v>
          </cell>
          <cell r="B3674" t="str">
            <v>514985 - 1</v>
          </cell>
        </row>
        <row r="3675">
          <cell r="A3675">
            <v>5213574</v>
          </cell>
          <cell r="B3675" t="str">
            <v>510189 - 1</v>
          </cell>
        </row>
        <row r="3676">
          <cell r="A3676">
            <v>5213631</v>
          </cell>
          <cell r="B3676" t="str">
            <v>503244 - 0</v>
          </cell>
        </row>
        <row r="3677">
          <cell r="A3677">
            <v>5213647</v>
          </cell>
          <cell r="B3677" t="str">
            <v>503242 - 3</v>
          </cell>
        </row>
        <row r="3678">
          <cell r="A3678">
            <v>5213836</v>
          </cell>
          <cell r="B3678" t="str">
            <v>514989 - 4</v>
          </cell>
        </row>
        <row r="3679">
          <cell r="A3679">
            <v>5213838</v>
          </cell>
          <cell r="B3679" t="str">
            <v>514990 - 8</v>
          </cell>
        </row>
        <row r="3680">
          <cell r="A3680">
            <v>5213839</v>
          </cell>
          <cell r="B3680" t="str">
            <v>514857 - 0</v>
          </cell>
        </row>
        <row r="3681">
          <cell r="A3681">
            <v>5213848</v>
          </cell>
          <cell r="B3681" t="str">
            <v>505456 - 7</v>
          </cell>
        </row>
        <row r="3682">
          <cell r="A3682">
            <v>5213850</v>
          </cell>
          <cell r="B3682" t="str">
            <v>572200 - 4</v>
          </cell>
        </row>
        <row r="3683">
          <cell r="A3683">
            <v>5213855</v>
          </cell>
          <cell r="B3683" t="str">
            <v>563840 - 2</v>
          </cell>
        </row>
        <row r="3684">
          <cell r="A3684">
            <v>5213863</v>
          </cell>
          <cell r="B3684" t="str">
            <v>563839 - 9</v>
          </cell>
        </row>
        <row r="3685">
          <cell r="A3685">
            <v>5216111</v>
          </cell>
          <cell r="B3685" t="str">
            <v>503235 - 0</v>
          </cell>
        </row>
        <row r="3686">
          <cell r="A3686">
            <v>5219546</v>
          </cell>
          <cell r="B3686" t="str">
            <v>500401 - 2</v>
          </cell>
        </row>
        <row r="3687">
          <cell r="A3687">
            <v>5219608</v>
          </cell>
          <cell r="B3687" t="str">
            <v>567356 - 9</v>
          </cell>
        </row>
        <row r="3688">
          <cell r="A3688">
            <v>5219615</v>
          </cell>
          <cell r="B3688" t="str">
            <v>567357 - 7</v>
          </cell>
        </row>
        <row r="3689">
          <cell r="A3689">
            <v>5405970</v>
          </cell>
          <cell r="B3689" t="str">
            <v>505845 - 7</v>
          </cell>
        </row>
        <row r="3690">
          <cell r="A3690">
            <v>5405976</v>
          </cell>
          <cell r="B3690" t="str">
            <v>505846 - 5</v>
          </cell>
        </row>
        <row r="3691">
          <cell r="A3691">
            <v>5405984</v>
          </cell>
          <cell r="B3691" t="str">
            <v>505847 - 3</v>
          </cell>
        </row>
        <row r="3692">
          <cell r="A3692">
            <v>5501701</v>
          </cell>
          <cell r="B3692" t="str">
            <v>564929 - 3</v>
          </cell>
        </row>
        <row r="3693">
          <cell r="A3693">
            <v>5501710</v>
          </cell>
          <cell r="B3693" t="str">
            <v>514861 - 8</v>
          </cell>
        </row>
        <row r="3694">
          <cell r="A3694">
            <v>5502110</v>
          </cell>
          <cell r="B3694" t="str">
            <v>514862 - 6</v>
          </cell>
        </row>
        <row r="3695">
          <cell r="A3695">
            <v>5502111</v>
          </cell>
          <cell r="B3695" t="str">
            <v>514863 - 4</v>
          </cell>
        </row>
        <row r="3696">
          <cell r="A3696">
            <v>5502113</v>
          </cell>
          <cell r="B3696" t="str">
            <v>514864 - 2</v>
          </cell>
        </row>
        <row r="3697">
          <cell r="A3697">
            <v>5502118</v>
          </cell>
          <cell r="B3697" t="str">
            <v>524193 - 6</v>
          </cell>
        </row>
        <row r="3698">
          <cell r="A3698">
            <v>5502187</v>
          </cell>
          <cell r="B3698" t="str">
            <v>514865 - 0</v>
          </cell>
        </row>
        <row r="3699">
          <cell r="A3699">
            <v>5502585</v>
          </cell>
          <cell r="B3699" t="str">
            <v>514866 - 9</v>
          </cell>
        </row>
        <row r="3700">
          <cell r="A3700">
            <v>5502586</v>
          </cell>
          <cell r="B3700" t="str">
            <v>514867 - 7</v>
          </cell>
        </row>
        <row r="3701">
          <cell r="A3701">
            <v>5502587</v>
          </cell>
          <cell r="B3701" t="str">
            <v>514868 - 5</v>
          </cell>
        </row>
        <row r="3702">
          <cell r="A3702">
            <v>5502742</v>
          </cell>
          <cell r="B3702" t="str">
            <v>514869 - 3</v>
          </cell>
        </row>
        <row r="3703">
          <cell r="A3703">
            <v>5502743</v>
          </cell>
          <cell r="B3703" t="str">
            <v>514870 - 7</v>
          </cell>
        </row>
        <row r="3704">
          <cell r="A3704">
            <v>5502778</v>
          </cell>
          <cell r="B3704" t="str">
            <v>568692 - 0</v>
          </cell>
        </row>
        <row r="3705">
          <cell r="A3705">
            <v>5502985</v>
          </cell>
          <cell r="B3705" t="str">
            <v>564931 - 5</v>
          </cell>
        </row>
        <row r="3706">
          <cell r="A3706">
            <v>5503041</v>
          </cell>
          <cell r="B3706" t="str">
            <v>556850 - 1</v>
          </cell>
        </row>
        <row r="3707">
          <cell r="A3707">
            <v>5605896</v>
          </cell>
          <cell r="B3707" t="str">
            <v>505848 - 1</v>
          </cell>
        </row>
        <row r="3708">
          <cell r="A3708">
            <v>5901640</v>
          </cell>
          <cell r="B3708" t="str">
            <v>568234 - 7</v>
          </cell>
        </row>
        <row r="3709">
          <cell r="A3709">
            <v>5914351</v>
          </cell>
          <cell r="B3709" t="str">
            <v>534657 - 6</v>
          </cell>
        </row>
        <row r="3710">
          <cell r="A3710">
            <v>5914359</v>
          </cell>
          <cell r="B3710" t="str">
            <v>555881 - 6</v>
          </cell>
        </row>
        <row r="3711">
          <cell r="A3711">
            <v>5915015</v>
          </cell>
          <cell r="B3711" t="str">
            <v>568993 - 7</v>
          </cell>
        </row>
        <row r="3712">
          <cell r="A3712">
            <v>5915407</v>
          </cell>
          <cell r="B3712" t="str">
            <v>555882 - 4</v>
          </cell>
        </row>
        <row r="3713">
          <cell r="A3713">
            <v>6219451</v>
          </cell>
          <cell r="B3713" t="str">
            <v>524270 - 3</v>
          </cell>
        </row>
        <row r="3714">
          <cell r="A3714">
            <v>6219452</v>
          </cell>
          <cell r="B3714" t="str">
            <v>524271 - 1</v>
          </cell>
        </row>
        <row r="3715">
          <cell r="A3715">
            <v>6817809</v>
          </cell>
          <cell r="B3715" t="str">
            <v>500391 - 1</v>
          </cell>
        </row>
        <row r="3716">
          <cell r="A3716">
            <v>6817899</v>
          </cell>
          <cell r="B3716" t="str">
            <v>505849 - 0</v>
          </cell>
        </row>
        <row r="3717">
          <cell r="A3717">
            <v>7001490127</v>
          </cell>
          <cell r="B3717" t="str">
            <v>523345 - 3</v>
          </cell>
        </row>
        <row r="3718">
          <cell r="A3718" t="str">
            <v xml:space="preserve"> 73758/1</v>
          </cell>
          <cell r="B3718" t="str">
            <v>479060 - 0</v>
          </cell>
        </row>
        <row r="3719">
          <cell r="A3719" t="str">
            <v xml:space="preserve"> 73759/2</v>
          </cell>
          <cell r="B3719" t="str">
            <v>480900 - 9</v>
          </cell>
        </row>
        <row r="3720">
          <cell r="A3720" t="str">
            <v xml:space="preserve"> 73767/4</v>
          </cell>
          <cell r="B3720" t="str">
            <v>480158 - 0</v>
          </cell>
        </row>
        <row r="3721">
          <cell r="A3721" t="str">
            <v xml:space="preserve"> 73783/11</v>
          </cell>
          <cell r="B3721" t="str">
            <v>478899 - 0</v>
          </cell>
        </row>
        <row r="3722">
          <cell r="A3722" t="str">
            <v xml:space="preserve"> 73783/5</v>
          </cell>
          <cell r="B3722" t="str">
            <v>478893 - 1</v>
          </cell>
        </row>
        <row r="3723">
          <cell r="A3723" t="str">
            <v xml:space="preserve"> 73795/13</v>
          </cell>
          <cell r="B3723" t="str">
            <v>478898 - 2</v>
          </cell>
        </row>
        <row r="3724">
          <cell r="A3724" t="str">
            <v xml:space="preserve"> 73903/1</v>
          </cell>
          <cell r="B3724" t="str">
            <v>478862 - 1</v>
          </cell>
        </row>
        <row r="3725">
          <cell r="A3725" t="str">
            <v xml:space="preserve"> 73929/1</v>
          </cell>
          <cell r="B3725" t="str">
            <v>480875 - 4</v>
          </cell>
        </row>
        <row r="3726">
          <cell r="A3726" t="str">
            <v xml:space="preserve"> 73937/5</v>
          </cell>
          <cell r="B3726" t="str">
            <v>478901 - 6</v>
          </cell>
        </row>
        <row r="3727">
          <cell r="A3727" t="str">
            <v xml:space="preserve"> 73965/9</v>
          </cell>
          <cell r="B3727" t="str">
            <v>482220 - 0</v>
          </cell>
        </row>
        <row r="3728">
          <cell r="A3728" t="str">
            <v xml:space="preserve"> 74136/3</v>
          </cell>
          <cell r="B3728" t="str">
            <v>478908 - 3</v>
          </cell>
        </row>
        <row r="3729">
          <cell r="A3729" t="str">
            <v xml:space="preserve"> 74204/1</v>
          </cell>
          <cell r="B3729" t="str">
            <v>481764 - 8</v>
          </cell>
        </row>
        <row r="3730">
          <cell r="A3730" t="str">
            <v> 73844/1</v>
          </cell>
          <cell r="B3730" t="str">
            <v>430535 - 3</v>
          </cell>
        </row>
        <row r="3731">
          <cell r="A3731">
            <v>5684</v>
          </cell>
          <cell r="B3731" t="str">
            <v>583139 - 3</v>
          </cell>
        </row>
        <row r="3732">
          <cell r="A3732">
            <v>5685</v>
          </cell>
          <cell r="B3732" t="str">
            <v>583140 - 7</v>
          </cell>
        </row>
        <row r="3733">
          <cell r="A3733">
            <v>38168</v>
          </cell>
          <cell r="B3733" t="str">
            <v>588799 - 2</v>
          </cell>
        </row>
        <row r="3734">
          <cell r="A3734">
            <v>39513</v>
          </cell>
          <cell r="B3734" t="str">
            <v>588430 - 6</v>
          </cell>
        </row>
        <row r="3735">
          <cell r="A3735">
            <v>73467</v>
          </cell>
          <cell r="B3735" t="str">
            <v>586789 - 4</v>
          </cell>
        </row>
        <row r="3736">
          <cell r="A3736">
            <v>86889</v>
          </cell>
          <cell r="B3736" t="str">
            <v>586068 - 7</v>
          </cell>
        </row>
        <row r="3737">
          <cell r="A3737">
            <v>86895</v>
          </cell>
          <cell r="B3737" t="str">
            <v>586069 - 5</v>
          </cell>
        </row>
        <row r="3738">
          <cell r="A3738">
            <v>86909</v>
          </cell>
          <cell r="B3738" t="str">
            <v>586059 - 8</v>
          </cell>
        </row>
        <row r="3739">
          <cell r="A3739">
            <v>86926</v>
          </cell>
          <cell r="B3739" t="str">
            <v>589738 - 6</v>
          </cell>
        </row>
        <row r="3740">
          <cell r="A3740">
            <v>87262</v>
          </cell>
          <cell r="B3740" t="str">
            <v>586035 - 0</v>
          </cell>
        </row>
        <row r="3741">
          <cell r="A3741">
            <v>87299</v>
          </cell>
          <cell r="B3741" t="str">
            <v>583116 - 4</v>
          </cell>
        </row>
        <row r="3742">
          <cell r="A3742">
            <v>87322</v>
          </cell>
          <cell r="B3742" t="str">
            <v>583569 - 0</v>
          </cell>
        </row>
        <row r="3743">
          <cell r="A3743">
            <v>87537</v>
          </cell>
          <cell r="B3743" t="str">
            <v>583887 - 8</v>
          </cell>
        </row>
        <row r="3744">
          <cell r="A3744">
            <v>87559</v>
          </cell>
          <cell r="B3744" t="str">
            <v>583568 - 2</v>
          </cell>
        </row>
        <row r="3745">
          <cell r="A3745">
            <v>87739</v>
          </cell>
          <cell r="B3745" t="str">
            <v>588291 - 5</v>
          </cell>
        </row>
        <row r="3746">
          <cell r="A3746">
            <v>87794</v>
          </cell>
          <cell r="B3746" t="str">
            <v>588460 - 8</v>
          </cell>
        </row>
        <row r="3747">
          <cell r="A3747">
            <v>87907</v>
          </cell>
          <cell r="B3747" t="str">
            <v>587977 - 9</v>
          </cell>
        </row>
        <row r="3748">
          <cell r="A3748">
            <v>87911</v>
          </cell>
          <cell r="B3748" t="str">
            <v>587610 - 9</v>
          </cell>
        </row>
        <row r="3749">
          <cell r="A3749">
            <v>88484</v>
          </cell>
          <cell r="B3749" t="str">
            <v>586039 - 3</v>
          </cell>
        </row>
        <row r="3750">
          <cell r="A3750">
            <v>88488</v>
          </cell>
          <cell r="B3750" t="str">
            <v>586038 - 5</v>
          </cell>
        </row>
        <row r="3751">
          <cell r="A3751">
            <v>88496</v>
          </cell>
          <cell r="B3751" t="str">
            <v>586037 - 7</v>
          </cell>
        </row>
        <row r="3752">
          <cell r="A3752">
            <v>88497</v>
          </cell>
          <cell r="B3752" t="str">
            <v>585015 - 0</v>
          </cell>
        </row>
        <row r="3753">
          <cell r="A3753">
            <v>89285</v>
          </cell>
          <cell r="B3753" t="str">
            <v>586085 - 7</v>
          </cell>
        </row>
        <row r="3754">
          <cell r="A3754">
            <v>89384</v>
          </cell>
          <cell r="B3754" t="str">
            <v>583757 - 0</v>
          </cell>
        </row>
        <row r="3755">
          <cell r="A3755">
            <v>89392</v>
          </cell>
          <cell r="B3755" t="str">
            <v>583758 - 8</v>
          </cell>
        </row>
        <row r="3756">
          <cell r="A3756">
            <v>89464</v>
          </cell>
          <cell r="B3756" t="str">
            <v>583108 - 3</v>
          </cell>
        </row>
        <row r="3757">
          <cell r="A3757">
            <v>89504</v>
          </cell>
          <cell r="B3757" t="str">
            <v>581411 - 1</v>
          </cell>
        </row>
        <row r="3758">
          <cell r="A3758">
            <v>89594</v>
          </cell>
          <cell r="B3758" t="str">
            <v>583892 - 4</v>
          </cell>
        </row>
        <row r="3759">
          <cell r="A3759">
            <v>89996</v>
          </cell>
          <cell r="B3759" t="str">
            <v>589465 - 4</v>
          </cell>
        </row>
        <row r="3760">
          <cell r="A3760">
            <v>89997</v>
          </cell>
          <cell r="B3760" t="str">
            <v>589466 - 2</v>
          </cell>
        </row>
        <row r="3761">
          <cell r="A3761">
            <v>90105</v>
          </cell>
          <cell r="B3761" t="str">
            <v>583310 - 8</v>
          </cell>
        </row>
        <row r="3762">
          <cell r="A3762">
            <v>90466</v>
          </cell>
          <cell r="B3762" t="str">
            <v>582729 - 9</v>
          </cell>
        </row>
        <row r="3763">
          <cell r="A3763">
            <v>90770</v>
          </cell>
          <cell r="B3763" t="str">
            <v>586596 - 4</v>
          </cell>
        </row>
        <row r="3764">
          <cell r="A3764">
            <v>90793</v>
          </cell>
          <cell r="B3764" t="str">
            <v>586044 - 0</v>
          </cell>
        </row>
        <row r="3765">
          <cell r="A3765">
            <v>90851</v>
          </cell>
          <cell r="B3765" t="str">
            <v>587987 - 6</v>
          </cell>
        </row>
        <row r="3766">
          <cell r="A3766">
            <v>90852</v>
          </cell>
          <cell r="B3766" t="str">
            <v>587990 - 6</v>
          </cell>
        </row>
        <row r="3767">
          <cell r="A3767">
            <v>91839</v>
          </cell>
          <cell r="B3767" t="str">
            <v>582939 - 9</v>
          </cell>
        </row>
        <row r="3768">
          <cell r="A3768">
            <v>91942</v>
          </cell>
          <cell r="B3768" t="str">
            <v>582317 - 0</v>
          </cell>
        </row>
        <row r="3769">
          <cell r="A3769">
            <v>91943</v>
          </cell>
          <cell r="B3769" t="str">
            <v>582316 - 1</v>
          </cell>
        </row>
        <row r="3770">
          <cell r="A3770">
            <v>91944</v>
          </cell>
          <cell r="B3770" t="str">
            <v>589255 - 4</v>
          </cell>
        </row>
        <row r="3771">
          <cell r="A3771">
            <v>92326</v>
          </cell>
          <cell r="B3771" t="str">
            <v>583565 - 8</v>
          </cell>
        </row>
        <row r="3772">
          <cell r="A3772">
            <v>92359</v>
          </cell>
          <cell r="B3772" t="str">
            <v>583751 - 0</v>
          </cell>
        </row>
        <row r="3773">
          <cell r="A3773">
            <v>92388</v>
          </cell>
          <cell r="B3773" t="str">
            <v>588298 - 2</v>
          </cell>
        </row>
        <row r="3774">
          <cell r="A3774">
            <v>92425</v>
          </cell>
          <cell r="B3774" t="str">
            <v>584201 - 8</v>
          </cell>
        </row>
        <row r="3775">
          <cell r="A3775">
            <v>92518</v>
          </cell>
          <cell r="B3775" t="str">
            <v>581359 - 0</v>
          </cell>
        </row>
        <row r="3776">
          <cell r="A3776">
            <v>92640</v>
          </cell>
          <cell r="B3776" t="str">
            <v>588299 - 0</v>
          </cell>
        </row>
        <row r="3777">
          <cell r="A3777">
            <v>92801</v>
          </cell>
          <cell r="B3777" t="str">
            <v>583319 - 1</v>
          </cell>
        </row>
        <row r="3778">
          <cell r="A3778">
            <v>92802</v>
          </cell>
          <cell r="B3778" t="str">
            <v>583318 - 3</v>
          </cell>
        </row>
        <row r="3779">
          <cell r="A3779">
            <v>92803</v>
          </cell>
          <cell r="B3779" t="str">
            <v>583317 - 5</v>
          </cell>
        </row>
        <row r="3780">
          <cell r="A3780">
            <v>92804</v>
          </cell>
          <cell r="B3780" t="str">
            <v>583316 - 7</v>
          </cell>
        </row>
        <row r="3781">
          <cell r="A3781">
            <v>92805</v>
          </cell>
          <cell r="B3781" t="str">
            <v>584593 - 9</v>
          </cell>
        </row>
        <row r="3782">
          <cell r="A3782">
            <v>92806</v>
          </cell>
          <cell r="B3782" t="str">
            <v>584594 - 7</v>
          </cell>
        </row>
        <row r="3783">
          <cell r="A3783">
            <v>92855</v>
          </cell>
          <cell r="B3783" t="str">
            <v>586092 - 0</v>
          </cell>
        </row>
        <row r="3784">
          <cell r="A3784">
            <v>92886</v>
          </cell>
          <cell r="B3784" t="str">
            <v>586089 - 0</v>
          </cell>
        </row>
        <row r="3785">
          <cell r="A3785">
            <v>92898</v>
          </cell>
          <cell r="B3785" t="str">
            <v>581950 - 4</v>
          </cell>
        </row>
        <row r="3786">
          <cell r="A3786">
            <v>93382</v>
          </cell>
          <cell r="B3786" t="str">
            <v>588456 - 0</v>
          </cell>
        </row>
        <row r="3787">
          <cell r="A3787">
            <v>93421</v>
          </cell>
          <cell r="B3787" t="str">
            <v>585060 - 6</v>
          </cell>
        </row>
        <row r="3788">
          <cell r="A3788">
            <v>94291</v>
          </cell>
          <cell r="B3788" t="str">
            <v>586383 - 0</v>
          </cell>
        </row>
        <row r="3789">
          <cell r="A3789">
            <v>94292</v>
          </cell>
          <cell r="B3789" t="str">
            <v>585657 - 4</v>
          </cell>
        </row>
        <row r="3790">
          <cell r="A3790">
            <v>94328</v>
          </cell>
          <cell r="B3790" t="str">
            <v>588370 - 9</v>
          </cell>
        </row>
        <row r="3791">
          <cell r="A3791">
            <v>95470</v>
          </cell>
          <cell r="B3791" t="str">
            <v>586060 - 1</v>
          </cell>
        </row>
        <row r="3792">
          <cell r="A3792">
            <v>95546</v>
          </cell>
          <cell r="B3792" t="str">
            <v>586062 - 8</v>
          </cell>
        </row>
        <row r="3793">
          <cell r="A3793">
            <v>96114</v>
          </cell>
          <cell r="B3793" t="str">
            <v>586036 - 9</v>
          </cell>
        </row>
        <row r="3794">
          <cell r="A3794">
            <v>96370</v>
          </cell>
          <cell r="B3794" t="str">
            <v>587663 - 0</v>
          </cell>
        </row>
        <row r="3795">
          <cell r="A3795">
            <v>96400</v>
          </cell>
          <cell r="B3795" t="str">
            <v>584420 - 7</v>
          </cell>
        </row>
        <row r="3796">
          <cell r="A3796">
            <v>96621</v>
          </cell>
          <cell r="B3796" t="str">
            <v>583230 - 6</v>
          </cell>
        </row>
        <row r="3797">
          <cell r="A3797">
            <v>97031</v>
          </cell>
          <cell r="B3797" t="str">
            <v>580391 - 8</v>
          </cell>
        </row>
        <row r="3798">
          <cell r="A3798">
            <v>97101</v>
          </cell>
          <cell r="B3798" t="str">
            <v>584491 - 6</v>
          </cell>
        </row>
        <row r="3799">
          <cell r="A3799">
            <v>97130</v>
          </cell>
          <cell r="B3799" t="str">
            <v>583315 - 9</v>
          </cell>
        </row>
        <row r="3800">
          <cell r="A3800">
            <v>97436</v>
          </cell>
          <cell r="B3800" t="str">
            <v>583989 - 0</v>
          </cell>
        </row>
        <row r="3801">
          <cell r="A3801">
            <v>97599</v>
          </cell>
          <cell r="B3801" t="str">
            <v>586052 - 0</v>
          </cell>
        </row>
        <row r="3802">
          <cell r="A3802">
            <v>97633</v>
          </cell>
          <cell r="B3802" t="str">
            <v>584498 - 3</v>
          </cell>
        </row>
        <row r="3803">
          <cell r="A3803">
            <v>97741</v>
          </cell>
          <cell r="B3803" t="str">
            <v>587548 - 0</v>
          </cell>
        </row>
        <row r="3804">
          <cell r="A3804">
            <v>97892</v>
          </cell>
          <cell r="B3804" t="str">
            <v>582401 - 0</v>
          </cell>
        </row>
        <row r="3805">
          <cell r="A3805">
            <v>97900</v>
          </cell>
          <cell r="B3805" t="str">
            <v>583760 - 0</v>
          </cell>
        </row>
        <row r="3806">
          <cell r="A3806">
            <v>97973</v>
          </cell>
          <cell r="B3806" t="str">
            <v>588510 - 8</v>
          </cell>
        </row>
        <row r="3807">
          <cell r="A3807">
            <v>98066</v>
          </cell>
          <cell r="B3807" t="str">
            <v>585982 - 4</v>
          </cell>
        </row>
        <row r="3808">
          <cell r="A3808">
            <v>98091</v>
          </cell>
          <cell r="B3808" t="str">
            <v>589117 - 5</v>
          </cell>
        </row>
        <row r="3809">
          <cell r="A3809">
            <v>98562</v>
          </cell>
          <cell r="B3809" t="str">
            <v>584426 - 6</v>
          </cell>
        </row>
        <row r="3810">
          <cell r="A3810">
            <v>98686</v>
          </cell>
          <cell r="B3810" t="str">
            <v>584092 - 9</v>
          </cell>
        </row>
        <row r="3811">
          <cell r="A3811">
            <v>98689</v>
          </cell>
          <cell r="B3811" t="str">
            <v>586034 - 2</v>
          </cell>
        </row>
        <row r="3812">
          <cell r="A3812">
            <v>99265</v>
          </cell>
          <cell r="B3812" t="str">
            <v>586787 - 8</v>
          </cell>
        </row>
        <row r="3813">
          <cell r="A3813">
            <v>99802</v>
          </cell>
          <cell r="B3813" t="str">
            <v>586070 - 9</v>
          </cell>
        </row>
        <row r="3814">
          <cell r="A3814">
            <v>99803</v>
          </cell>
          <cell r="B3814" t="str">
            <v>586071 - 7</v>
          </cell>
        </row>
        <row r="3815">
          <cell r="A3815">
            <v>100201</v>
          </cell>
          <cell r="B3815" t="str">
            <v>589192 - 2</v>
          </cell>
        </row>
        <row r="3816">
          <cell r="A3816">
            <v>100209</v>
          </cell>
          <cell r="B3816" t="str">
            <v>588278 - 8</v>
          </cell>
        </row>
        <row r="3817">
          <cell r="A3817">
            <v>100220</v>
          </cell>
          <cell r="B3817" t="str">
            <v>588279 - 6</v>
          </cell>
        </row>
        <row r="3818">
          <cell r="A3818">
            <v>100225</v>
          </cell>
          <cell r="B3818" t="str">
            <v>588283 - 4</v>
          </cell>
        </row>
        <row r="3819">
          <cell r="A3819">
            <v>100266</v>
          </cell>
          <cell r="B3819" t="str">
            <v>588284 - 2</v>
          </cell>
        </row>
        <row r="3820">
          <cell r="A3820">
            <v>100267</v>
          </cell>
          <cell r="B3820" t="str">
            <v>588287 - 7</v>
          </cell>
        </row>
        <row r="3821">
          <cell r="A3821">
            <v>100268</v>
          </cell>
          <cell r="B3821" t="str">
            <v>588280 - 0</v>
          </cell>
        </row>
        <row r="3822">
          <cell r="A3822">
            <v>100271</v>
          </cell>
          <cell r="B3822" t="str">
            <v>588285 - 0</v>
          </cell>
        </row>
        <row r="3823">
          <cell r="A3823">
            <v>100273</v>
          </cell>
          <cell r="B3823" t="str">
            <v>580046 - 3</v>
          </cell>
        </row>
        <row r="3824">
          <cell r="A3824">
            <v>100275</v>
          </cell>
          <cell r="B3824" t="str">
            <v>580028 - 5</v>
          </cell>
        </row>
        <row r="3825">
          <cell r="A3825">
            <v>100278</v>
          </cell>
          <cell r="B3825" t="str">
            <v>588281 - 8</v>
          </cell>
        </row>
        <row r="3826">
          <cell r="A3826">
            <v>100395</v>
          </cell>
          <cell r="B3826" t="str">
            <v>582919 - 4</v>
          </cell>
        </row>
        <row r="3827">
          <cell r="A3827">
            <v>100533</v>
          </cell>
          <cell r="B3827" t="str">
            <v>586597 - 2</v>
          </cell>
        </row>
        <row r="3828">
          <cell r="A3828">
            <v>100575</v>
          </cell>
          <cell r="B3828" t="str">
            <v>589257 - 0</v>
          </cell>
        </row>
        <row r="3829">
          <cell r="A3829">
            <v>100702</v>
          </cell>
          <cell r="B3829" t="str">
            <v>586043 - 1</v>
          </cell>
        </row>
        <row r="3830">
          <cell r="A3830">
            <v>100717</v>
          </cell>
          <cell r="B3830" t="str">
            <v>582292 - 0</v>
          </cell>
        </row>
        <row r="3831">
          <cell r="A3831">
            <v>100718</v>
          </cell>
          <cell r="B3831" t="str">
            <v>587286 - 3</v>
          </cell>
        </row>
        <row r="3832">
          <cell r="A3832">
            <v>100727</v>
          </cell>
          <cell r="B3832" t="str">
            <v>582804 - 0</v>
          </cell>
        </row>
        <row r="3833">
          <cell r="A3833">
            <v>100729</v>
          </cell>
          <cell r="B3833" t="str">
            <v>582798 - 1</v>
          </cell>
        </row>
        <row r="3834">
          <cell r="A3834">
            <v>100734</v>
          </cell>
          <cell r="B3834" t="str">
            <v>579278 - 9</v>
          </cell>
        </row>
        <row r="3835">
          <cell r="A3835">
            <v>100736</v>
          </cell>
          <cell r="B3835" t="str">
            <v>580016 - 1</v>
          </cell>
        </row>
        <row r="3836">
          <cell r="A3836">
            <v>100748</v>
          </cell>
          <cell r="B3836" t="str">
            <v>588304 - 0</v>
          </cell>
        </row>
        <row r="3837">
          <cell r="A3837">
            <v>100851</v>
          </cell>
          <cell r="B3837" t="str">
            <v>586086 - 5</v>
          </cell>
        </row>
        <row r="3838">
          <cell r="A3838">
            <v>100857</v>
          </cell>
          <cell r="B3838" t="str">
            <v>586064 - 4</v>
          </cell>
        </row>
        <row r="3839">
          <cell r="A3839">
            <v>100860</v>
          </cell>
          <cell r="B3839" t="str">
            <v>586056 - 3</v>
          </cell>
        </row>
        <row r="3840">
          <cell r="A3840">
            <v>100878</v>
          </cell>
          <cell r="B3840" t="str">
            <v>581218 - 6</v>
          </cell>
        </row>
        <row r="3841">
          <cell r="A3841">
            <v>100939</v>
          </cell>
          <cell r="B3841" t="str">
            <v>589376 - 3</v>
          </cell>
        </row>
        <row r="3842">
          <cell r="A3842">
            <v>100953</v>
          </cell>
          <cell r="B3842" t="str">
            <v>580294 - 6</v>
          </cell>
        </row>
        <row r="3843">
          <cell r="A3843">
            <v>101092</v>
          </cell>
          <cell r="B3843" t="str">
            <v>581207 - 0</v>
          </cell>
        </row>
        <row r="3844">
          <cell r="A3844">
            <v>101139</v>
          </cell>
          <cell r="B3844" t="str">
            <v>588242 - 7</v>
          </cell>
        </row>
        <row r="3845">
          <cell r="A3845">
            <v>101191</v>
          </cell>
          <cell r="B3845" t="str">
            <v>583895 - 9</v>
          </cell>
        </row>
        <row r="3846">
          <cell r="A3846">
            <v>101197</v>
          </cell>
          <cell r="B3846" t="str">
            <v>581718 - 8</v>
          </cell>
        </row>
        <row r="3847">
          <cell r="A3847">
            <v>101203</v>
          </cell>
          <cell r="B3847" t="str">
            <v>589105 - 1</v>
          </cell>
        </row>
        <row r="3848">
          <cell r="A3848">
            <v>101205</v>
          </cell>
          <cell r="B3848" t="str">
            <v>589108 - 6</v>
          </cell>
        </row>
        <row r="3849">
          <cell r="A3849">
            <v>101256</v>
          </cell>
          <cell r="B3849" t="str">
            <v>588452 - 7</v>
          </cell>
        </row>
        <row r="3850">
          <cell r="A3850">
            <v>101385</v>
          </cell>
          <cell r="B3850" t="str">
            <v>583246 - 2</v>
          </cell>
        </row>
        <row r="3851">
          <cell r="A3851">
            <v>101397</v>
          </cell>
          <cell r="B3851" t="str">
            <v>582900 - 3</v>
          </cell>
        </row>
        <row r="3852">
          <cell r="A3852">
            <v>101399</v>
          </cell>
          <cell r="B3852" t="str">
            <v>582898 - 8</v>
          </cell>
        </row>
        <row r="3853">
          <cell r="A3853">
            <v>101413</v>
          </cell>
          <cell r="B3853" t="str">
            <v>582903 - 8</v>
          </cell>
        </row>
        <row r="3854">
          <cell r="A3854">
            <v>101446</v>
          </cell>
          <cell r="B3854" t="str">
            <v>582901 - 1</v>
          </cell>
        </row>
        <row r="3855">
          <cell r="A3855">
            <v>101451</v>
          </cell>
          <cell r="B3855" t="str">
            <v>582899 - 6</v>
          </cell>
        </row>
        <row r="3856">
          <cell r="A3856">
            <v>101456</v>
          </cell>
          <cell r="B3856" t="str">
            <v>583247 - 0</v>
          </cell>
        </row>
        <row r="3857">
          <cell r="A3857">
            <v>101489</v>
          </cell>
          <cell r="B3857" t="str">
            <v>588474 - 8</v>
          </cell>
        </row>
        <row r="3858">
          <cell r="A3858">
            <v>101513</v>
          </cell>
          <cell r="B3858" t="str">
            <v>589433 - 6</v>
          </cell>
        </row>
        <row r="3859">
          <cell r="A3859">
            <v>101564</v>
          </cell>
          <cell r="B3859" t="str">
            <v>582943 - 7</v>
          </cell>
        </row>
        <row r="3860">
          <cell r="A3860">
            <v>101572</v>
          </cell>
          <cell r="B3860" t="str">
            <v>584590 - 4</v>
          </cell>
        </row>
        <row r="3861">
          <cell r="A3861">
            <v>101591</v>
          </cell>
          <cell r="B3861" t="str">
            <v>583303 - 5</v>
          </cell>
        </row>
        <row r="3862">
          <cell r="A3862">
            <v>101619</v>
          </cell>
          <cell r="B3862" t="str">
            <v>583228 - 4</v>
          </cell>
        </row>
        <row r="3863">
          <cell r="A3863">
            <v>101641</v>
          </cell>
          <cell r="B3863" t="str">
            <v>583923 - 8</v>
          </cell>
        </row>
        <row r="3864">
          <cell r="A3864">
            <v>101746</v>
          </cell>
          <cell r="B3864" t="str">
            <v>581206 - 2</v>
          </cell>
        </row>
        <row r="3865">
          <cell r="A3865">
            <v>101806</v>
          </cell>
          <cell r="B3865" t="str">
            <v>584257 - 3</v>
          </cell>
        </row>
        <row r="3866">
          <cell r="A3866">
            <v>101852</v>
          </cell>
          <cell r="B3866" t="str">
            <v>582402 - 8</v>
          </cell>
        </row>
        <row r="3867">
          <cell r="A3867">
            <v>102104</v>
          </cell>
          <cell r="B3867" t="str">
            <v>582941 - 0</v>
          </cell>
        </row>
        <row r="3868">
          <cell r="A3868">
            <v>102109</v>
          </cell>
          <cell r="B3868" t="str">
            <v>580295 - 4</v>
          </cell>
        </row>
        <row r="3869">
          <cell r="A3869">
            <v>102181</v>
          </cell>
          <cell r="B3869" t="str">
            <v>586066 - 0</v>
          </cell>
        </row>
        <row r="3870">
          <cell r="A3870">
            <v>102193</v>
          </cell>
          <cell r="B3870" t="str">
            <v>582293 - 9</v>
          </cell>
        </row>
        <row r="3871">
          <cell r="A3871">
            <v>102201</v>
          </cell>
          <cell r="B3871" t="str">
            <v>588303 - 2</v>
          </cell>
        </row>
        <row r="3872">
          <cell r="A3872">
            <v>102204</v>
          </cell>
          <cell r="B3872" t="str">
            <v>582799 - 0</v>
          </cell>
        </row>
        <row r="3873">
          <cell r="A3873">
            <v>102209</v>
          </cell>
          <cell r="B3873" t="str">
            <v>587285 - 5</v>
          </cell>
        </row>
        <row r="3874">
          <cell r="A3874">
            <v>102214</v>
          </cell>
          <cell r="B3874" t="str">
            <v>586042 - 3</v>
          </cell>
        </row>
        <row r="3875">
          <cell r="A3875">
            <v>102264</v>
          </cell>
          <cell r="B3875" t="str">
            <v>582923 - 2</v>
          </cell>
        </row>
        <row r="3876">
          <cell r="A3876">
            <v>102331</v>
          </cell>
          <cell r="B3876" t="str">
            <v>583112 - 1</v>
          </cell>
        </row>
        <row r="3877">
          <cell r="A3877">
            <v>102715</v>
          </cell>
          <cell r="B3877" t="str">
            <v>580041 - 2</v>
          </cell>
        </row>
        <row r="3878">
          <cell r="A3878">
            <v>102718</v>
          </cell>
          <cell r="B3878" t="str">
            <v>583936 - 0</v>
          </cell>
        </row>
        <row r="3879">
          <cell r="A3879">
            <v>102719</v>
          </cell>
          <cell r="B3879" t="str">
            <v>588458 - 6</v>
          </cell>
        </row>
        <row r="3880">
          <cell r="A3880">
            <v>102989</v>
          </cell>
          <cell r="B3880" t="str">
            <v>583894 - 0</v>
          </cell>
        </row>
        <row r="3881">
          <cell r="A3881">
            <v>102991</v>
          </cell>
          <cell r="B3881" t="str">
            <v>580022 - 6</v>
          </cell>
        </row>
        <row r="3882">
          <cell r="A3882">
            <v>103002</v>
          </cell>
          <cell r="B3882" t="str">
            <v>583890 - 8</v>
          </cell>
        </row>
        <row r="3883">
          <cell r="A3883">
            <v>103010</v>
          </cell>
          <cell r="B3883" t="str">
            <v>583754 - 5</v>
          </cell>
        </row>
        <row r="3884">
          <cell r="A3884">
            <v>103037</v>
          </cell>
          <cell r="B3884" t="str">
            <v>583991 - 2</v>
          </cell>
        </row>
        <row r="3885">
          <cell r="A3885">
            <v>103046</v>
          </cell>
          <cell r="B3885" t="str">
            <v>581932 - 6</v>
          </cell>
        </row>
        <row r="3886">
          <cell r="A3886">
            <v>103078</v>
          </cell>
          <cell r="B3886" t="str">
            <v>581118 - 0</v>
          </cell>
        </row>
        <row r="3887">
          <cell r="A3887">
            <v>103251</v>
          </cell>
          <cell r="B3887" t="str">
            <v>586050 - 4</v>
          </cell>
        </row>
        <row r="3888">
          <cell r="A3888">
            <v>103333</v>
          </cell>
          <cell r="B3888" t="str">
            <v>583052 - 4</v>
          </cell>
        </row>
        <row r="3889">
          <cell r="A3889">
            <v>103684</v>
          </cell>
          <cell r="B3889" t="str">
            <v>589542 - 1</v>
          </cell>
        </row>
        <row r="3890">
          <cell r="A3890">
            <v>103694</v>
          </cell>
          <cell r="B3890" t="str">
            <v>587997 - 3</v>
          </cell>
        </row>
        <row r="3891">
          <cell r="A3891">
            <v>103800</v>
          </cell>
          <cell r="B3891" t="str">
            <v>580034 - 0</v>
          </cell>
        </row>
        <row r="3892">
          <cell r="A3892">
            <v>103956</v>
          </cell>
          <cell r="B3892" t="str">
            <v>583756 - 1</v>
          </cell>
        </row>
        <row r="3893">
          <cell r="A3893">
            <v>103957</v>
          </cell>
          <cell r="B3893" t="str">
            <v>583891 - 6</v>
          </cell>
        </row>
        <row r="3894">
          <cell r="A3894">
            <v>104108</v>
          </cell>
          <cell r="B3894" t="str">
            <v>589719 - 0</v>
          </cell>
        </row>
        <row r="3895">
          <cell r="A3895">
            <v>104120</v>
          </cell>
          <cell r="B3895" t="str">
            <v>588479 - 9</v>
          </cell>
        </row>
        <row r="3896">
          <cell r="A3896">
            <v>104166</v>
          </cell>
          <cell r="B3896" t="str">
            <v>583893 - 2</v>
          </cell>
        </row>
        <row r="3897">
          <cell r="A3897">
            <v>104222</v>
          </cell>
          <cell r="B3897" t="str">
            <v>585405 - 9</v>
          </cell>
        </row>
        <row r="3898">
          <cell r="A3898">
            <v>104316</v>
          </cell>
          <cell r="B3898" t="str">
            <v>587623 - 0</v>
          </cell>
        </row>
        <row r="3899">
          <cell r="A3899">
            <v>104327</v>
          </cell>
          <cell r="B3899" t="str">
            <v>584151 - 8</v>
          </cell>
        </row>
        <row r="3900">
          <cell r="A3900">
            <v>104328</v>
          </cell>
          <cell r="B3900" t="str">
            <v>583573 - 9</v>
          </cell>
        </row>
        <row r="3901">
          <cell r="A3901">
            <v>104346</v>
          </cell>
          <cell r="B3901" t="str">
            <v>581839 - 7</v>
          </cell>
        </row>
        <row r="3902">
          <cell r="A3902">
            <v>104351</v>
          </cell>
          <cell r="B3902" t="str">
            <v>581840 - 0</v>
          </cell>
        </row>
        <row r="3903">
          <cell r="A3903">
            <v>104474</v>
          </cell>
          <cell r="B3903" t="str">
            <v>586582 - 4</v>
          </cell>
        </row>
        <row r="3904">
          <cell r="A3904">
            <v>104475</v>
          </cell>
          <cell r="B3904" t="str">
            <v>586048 - 2</v>
          </cell>
        </row>
        <row r="3905">
          <cell r="A3905">
            <v>104476</v>
          </cell>
          <cell r="B3905" t="str">
            <v>586049 - 0</v>
          </cell>
        </row>
        <row r="3906">
          <cell r="A3906">
            <v>104611</v>
          </cell>
          <cell r="B3906" t="str">
            <v>588435 - 7</v>
          </cell>
        </row>
        <row r="3907">
          <cell r="A3907">
            <v>104612</v>
          </cell>
          <cell r="B3907" t="str">
            <v>588434 - 9</v>
          </cell>
        </row>
        <row r="3908">
          <cell r="A3908">
            <v>104640</v>
          </cell>
          <cell r="B3908" t="str">
            <v>582182 - 7</v>
          </cell>
        </row>
        <row r="3909">
          <cell r="A3909">
            <v>104641</v>
          </cell>
          <cell r="B3909" t="str">
            <v>584473 - 8</v>
          </cell>
        </row>
        <row r="3910">
          <cell r="A3910">
            <v>104642</v>
          </cell>
          <cell r="B3910" t="str">
            <v>579990 - 2</v>
          </cell>
        </row>
        <row r="3911">
          <cell r="A3911">
            <v>104658</v>
          </cell>
          <cell r="B3911" t="str">
            <v>579279 - 7</v>
          </cell>
        </row>
        <row r="3912">
          <cell r="A3912">
            <v>104663</v>
          </cell>
          <cell r="B3912" t="str">
            <v>584406 - 1</v>
          </cell>
        </row>
        <row r="3913">
          <cell r="A3913">
            <v>104664</v>
          </cell>
          <cell r="B3913" t="str">
            <v>584405 - 3</v>
          </cell>
        </row>
        <row r="3914">
          <cell r="A3914">
            <v>104667</v>
          </cell>
          <cell r="B3914" t="str">
            <v>584407 - 0</v>
          </cell>
        </row>
        <row r="3915">
          <cell r="A3915">
            <v>104675</v>
          </cell>
          <cell r="B3915" t="str">
            <v>584408 - 8</v>
          </cell>
        </row>
        <row r="3916">
          <cell r="A3916">
            <v>104676</v>
          </cell>
          <cell r="B3916" t="str">
            <v>584411 - 8</v>
          </cell>
        </row>
        <row r="3917">
          <cell r="A3917">
            <v>104678</v>
          </cell>
          <cell r="B3917" t="str">
            <v>584409 - 6</v>
          </cell>
        </row>
        <row r="3918">
          <cell r="A3918">
            <v>104737</v>
          </cell>
          <cell r="B3918" t="str">
            <v>582920 - 8</v>
          </cell>
        </row>
        <row r="3919">
          <cell r="A3919">
            <v>104750</v>
          </cell>
          <cell r="B3919" t="str">
            <v>583768 - 5</v>
          </cell>
        </row>
        <row r="3920">
          <cell r="A3920">
            <v>104758</v>
          </cell>
          <cell r="B3920" t="str">
            <v>585150 - 5</v>
          </cell>
        </row>
        <row r="3921">
          <cell r="A3921">
            <v>104760</v>
          </cell>
          <cell r="B3921" t="str">
            <v>585157 - 2</v>
          </cell>
        </row>
        <row r="3922">
          <cell r="A3922">
            <v>104761</v>
          </cell>
          <cell r="B3922" t="str">
            <v>585151 - 3</v>
          </cell>
        </row>
        <row r="3923">
          <cell r="A3923">
            <v>104763</v>
          </cell>
          <cell r="B3923" t="str">
            <v>585152 - 1</v>
          </cell>
        </row>
        <row r="3924">
          <cell r="A3924">
            <v>104773</v>
          </cell>
          <cell r="B3924" t="str">
            <v>581715 - 3</v>
          </cell>
        </row>
        <row r="3925">
          <cell r="A3925">
            <v>104789</v>
          </cell>
          <cell r="B3925" t="str">
            <v>584289 - 1</v>
          </cell>
        </row>
        <row r="3926">
          <cell r="A3926">
            <v>104790</v>
          </cell>
          <cell r="B3926" t="str">
            <v>581710 - 2</v>
          </cell>
        </row>
        <row r="3927">
          <cell r="A3927">
            <v>104791</v>
          </cell>
          <cell r="B3927" t="str">
            <v>586266 - 3</v>
          </cell>
        </row>
        <row r="3928">
          <cell r="A3928">
            <v>104792</v>
          </cell>
          <cell r="B3928" t="str">
            <v>583499 - 6</v>
          </cell>
        </row>
        <row r="3929">
          <cell r="A3929">
            <v>104794</v>
          </cell>
          <cell r="B3929" t="str">
            <v>583483 - 0</v>
          </cell>
        </row>
        <row r="3930">
          <cell r="A3930">
            <v>104795</v>
          </cell>
          <cell r="B3930" t="str">
            <v>583484 - 8</v>
          </cell>
        </row>
        <row r="3931">
          <cell r="A3931">
            <v>104798</v>
          </cell>
          <cell r="B3931" t="str">
            <v>587972 - 8</v>
          </cell>
        </row>
        <row r="3932">
          <cell r="A3932">
            <v>104803</v>
          </cell>
          <cell r="B3932" t="str">
            <v>583488 - 0</v>
          </cell>
        </row>
        <row r="3933">
          <cell r="A3933">
            <v>104894</v>
          </cell>
          <cell r="B3933" t="str">
            <v>588431 - 4</v>
          </cell>
        </row>
        <row r="3934">
          <cell r="A3934">
            <v>104895</v>
          </cell>
          <cell r="B3934" t="str">
            <v>587971 - 0</v>
          </cell>
        </row>
        <row r="3935">
          <cell r="A3935">
            <v>104896</v>
          </cell>
          <cell r="B3935" t="str">
            <v>588432 - 2</v>
          </cell>
        </row>
        <row r="3936">
          <cell r="A3936">
            <v>104897</v>
          </cell>
          <cell r="B3936" t="str">
            <v>588433 - 0</v>
          </cell>
        </row>
        <row r="3937">
          <cell r="A3937">
            <v>104916</v>
          </cell>
          <cell r="B3937" t="str">
            <v>589718 - 1</v>
          </cell>
        </row>
        <row r="3938">
          <cell r="A3938">
            <v>104923</v>
          </cell>
          <cell r="B3938" t="str">
            <v>589720 - 3</v>
          </cell>
        </row>
        <row r="3939">
          <cell r="A3939">
            <v>104927</v>
          </cell>
          <cell r="B3939" t="str">
            <v>589714 - 9</v>
          </cell>
        </row>
        <row r="3940">
          <cell r="A3940" t="str">
            <v>01.02.01U</v>
          </cell>
          <cell r="B3940" t="str">
            <v>434320 - 4</v>
          </cell>
        </row>
        <row r="3941">
          <cell r="A3941" t="str">
            <v>01.02.02U</v>
          </cell>
          <cell r="B3941" t="str">
            <v>434321 - 2</v>
          </cell>
        </row>
        <row r="3942">
          <cell r="A3942" t="str">
            <v>01.02.03U</v>
          </cell>
          <cell r="B3942" t="str">
            <v>434322 - 0</v>
          </cell>
        </row>
        <row r="3943">
          <cell r="A3943" t="str">
            <v>01.02.04U</v>
          </cell>
          <cell r="B3943" t="str">
            <v>434323 - 9</v>
          </cell>
        </row>
        <row r="3944">
          <cell r="A3944" t="str">
            <v>01.02.05U</v>
          </cell>
          <cell r="B3944" t="str">
            <v>434324 - 7</v>
          </cell>
        </row>
        <row r="3945">
          <cell r="A3945" t="str">
            <v>01.03.01U</v>
          </cell>
          <cell r="B3945" t="str">
            <v>497905 - 2</v>
          </cell>
        </row>
        <row r="3946">
          <cell r="A3946" t="str">
            <v>01.03.04U</v>
          </cell>
          <cell r="B3946" t="str">
            <v>443302 - 5</v>
          </cell>
        </row>
        <row r="3947">
          <cell r="A3947" t="str">
            <v>01.03.06U</v>
          </cell>
          <cell r="B3947" t="str">
            <v>440593 - 5</v>
          </cell>
        </row>
        <row r="3948">
          <cell r="A3948" t="str">
            <v>01.03.07U</v>
          </cell>
          <cell r="B3948" t="str">
            <v>434325 - 5</v>
          </cell>
        </row>
        <row r="3949">
          <cell r="A3949" t="str">
            <v>01.03.08U</v>
          </cell>
          <cell r="B3949" t="str">
            <v>434326 - 3</v>
          </cell>
        </row>
        <row r="3950">
          <cell r="A3950" t="str">
            <v>01.03.09U</v>
          </cell>
          <cell r="B3950" t="str">
            <v>434327 - 1</v>
          </cell>
        </row>
        <row r="3951">
          <cell r="A3951" t="str">
            <v>01.03.10U</v>
          </cell>
          <cell r="B3951" t="str">
            <v>434328 - 0</v>
          </cell>
        </row>
        <row r="3952">
          <cell r="A3952" t="str">
            <v>01.03.11U</v>
          </cell>
          <cell r="B3952" t="str">
            <v>434329 - 8</v>
          </cell>
        </row>
        <row r="3953">
          <cell r="A3953" t="str">
            <v>01.03.12U</v>
          </cell>
          <cell r="B3953" t="str">
            <v>434330 - 1</v>
          </cell>
        </row>
        <row r="3954">
          <cell r="A3954" t="str">
            <v>01.03.13U</v>
          </cell>
          <cell r="B3954" t="str">
            <v>434331 - 0</v>
          </cell>
        </row>
        <row r="3955">
          <cell r="A3955" t="str">
            <v>01.03.14U</v>
          </cell>
          <cell r="B3955" t="str">
            <v>434332 - 8</v>
          </cell>
        </row>
        <row r="3956">
          <cell r="A3956" t="str">
            <v>01.03.15U</v>
          </cell>
          <cell r="B3956" t="str">
            <v>434333 - 6</v>
          </cell>
        </row>
        <row r="3957">
          <cell r="A3957" t="str">
            <v>01.03.16U</v>
          </cell>
          <cell r="B3957" t="str">
            <v>434334 - 4</v>
          </cell>
        </row>
        <row r="3958">
          <cell r="A3958" t="str">
            <v>01.03.17U</v>
          </cell>
          <cell r="B3958" t="str">
            <v>434335 - 2</v>
          </cell>
        </row>
        <row r="3959">
          <cell r="A3959" t="str">
            <v>01.04.01U</v>
          </cell>
          <cell r="B3959" t="str">
            <v>434336 - 0</v>
          </cell>
        </row>
        <row r="3960">
          <cell r="A3960" t="str">
            <v>01.04.02U</v>
          </cell>
          <cell r="B3960" t="str">
            <v>434337 - 9</v>
          </cell>
        </row>
        <row r="3961">
          <cell r="A3961" t="str">
            <v>01.05.01U</v>
          </cell>
          <cell r="B3961" t="str">
            <v>434338 - 7</v>
          </cell>
        </row>
        <row r="3962">
          <cell r="A3962" t="str">
            <v>01.05.02U</v>
          </cell>
          <cell r="B3962" t="str">
            <v>434339 - 5</v>
          </cell>
        </row>
        <row r="3963">
          <cell r="A3963" t="str">
            <v>01.05.03U</v>
          </cell>
          <cell r="B3963" t="str">
            <v>434340 - 9</v>
          </cell>
        </row>
        <row r="3964">
          <cell r="A3964" t="str">
            <v>01.05.04U</v>
          </cell>
          <cell r="B3964" t="str">
            <v>434341 - 7</v>
          </cell>
        </row>
        <row r="3965">
          <cell r="A3965" t="str">
            <v>01.05.06U</v>
          </cell>
          <cell r="B3965" t="str">
            <v>554532 - 3</v>
          </cell>
        </row>
        <row r="3966">
          <cell r="A3966" t="str">
            <v>01.05.08U</v>
          </cell>
          <cell r="B3966" t="str">
            <v>526751 - 0</v>
          </cell>
        </row>
        <row r="3967">
          <cell r="A3967" t="str">
            <v>01.06.01U</v>
          </cell>
          <cell r="B3967" t="str">
            <v>434342 - 5</v>
          </cell>
        </row>
        <row r="3968">
          <cell r="A3968" t="str">
            <v>01.06.02U</v>
          </cell>
          <cell r="B3968" t="str">
            <v>434343 - 3</v>
          </cell>
        </row>
        <row r="3969">
          <cell r="A3969" t="str">
            <v>01.06.03U</v>
          </cell>
          <cell r="B3969" t="str">
            <v>434344 - 1</v>
          </cell>
        </row>
        <row r="3970">
          <cell r="A3970" t="str">
            <v>01.06.04U</v>
          </cell>
          <cell r="B3970" t="str">
            <v>574107 - 6</v>
          </cell>
        </row>
        <row r="3971">
          <cell r="A3971" t="str">
            <v>01.07.01U</v>
          </cell>
          <cell r="B3971" t="str">
            <v>434345 - 0</v>
          </cell>
        </row>
        <row r="3972">
          <cell r="A3972" t="str">
            <v>01.07.02U</v>
          </cell>
          <cell r="B3972" t="str">
            <v>434346 - 8</v>
          </cell>
        </row>
        <row r="3973">
          <cell r="A3973" t="str">
            <v>01.07.03U</v>
          </cell>
          <cell r="B3973" t="str">
            <v>434347 - 6</v>
          </cell>
        </row>
        <row r="3974">
          <cell r="A3974" t="str">
            <v>01.07.04U</v>
          </cell>
          <cell r="B3974" t="str">
            <v>434348 - 4</v>
          </cell>
        </row>
        <row r="3975">
          <cell r="A3975" t="str">
            <v>01.07.05U</v>
          </cell>
          <cell r="B3975" t="str">
            <v>434349 - 2</v>
          </cell>
        </row>
        <row r="3976">
          <cell r="A3976" t="str">
            <v>01.07.06U</v>
          </cell>
          <cell r="B3976" t="str">
            <v>434350 - 6</v>
          </cell>
        </row>
        <row r="3977">
          <cell r="A3977" t="str">
            <v>01.07.07U</v>
          </cell>
          <cell r="B3977" t="str">
            <v>434351 - 4</v>
          </cell>
        </row>
        <row r="3978">
          <cell r="A3978" t="str">
            <v>01.07.08U</v>
          </cell>
          <cell r="B3978" t="str">
            <v>434352 - 2</v>
          </cell>
        </row>
        <row r="3979">
          <cell r="A3979" t="str">
            <v>01.07.09U</v>
          </cell>
          <cell r="B3979" t="str">
            <v>434353 - 0</v>
          </cell>
        </row>
        <row r="3980">
          <cell r="A3980" t="str">
            <v>01.07.10U</v>
          </cell>
          <cell r="B3980" t="str">
            <v>434354 - 9</v>
          </cell>
        </row>
        <row r="3981">
          <cell r="A3981" t="str">
            <v>01.07.11U</v>
          </cell>
          <cell r="B3981" t="str">
            <v>434355 - 7</v>
          </cell>
        </row>
        <row r="3982">
          <cell r="A3982" t="str">
            <v>01.07.12U</v>
          </cell>
          <cell r="B3982" t="str">
            <v>434356 - 5</v>
          </cell>
        </row>
        <row r="3983">
          <cell r="A3983" t="str">
            <v>01.07.13U</v>
          </cell>
          <cell r="B3983" t="str">
            <v>434357 - 3</v>
          </cell>
        </row>
        <row r="3984">
          <cell r="A3984" t="str">
            <v>01.07.14U</v>
          </cell>
          <cell r="B3984" t="str">
            <v>434358 - 1</v>
          </cell>
        </row>
        <row r="3985">
          <cell r="A3985" t="str">
            <v>01.07.15U</v>
          </cell>
          <cell r="B3985" t="str">
            <v>434359 - 0</v>
          </cell>
        </row>
        <row r="3986">
          <cell r="A3986" t="str">
            <v>01.07.16U</v>
          </cell>
          <cell r="B3986" t="str">
            <v>434360 - 3</v>
          </cell>
        </row>
        <row r="3987">
          <cell r="A3987" t="str">
            <v>01.07.17U</v>
          </cell>
          <cell r="B3987" t="str">
            <v>434361 - 1</v>
          </cell>
        </row>
        <row r="3988">
          <cell r="A3988" t="str">
            <v>01.07.18U</v>
          </cell>
          <cell r="B3988" t="str">
            <v>434362 - 0</v>
          </cell>
        </row>
        <row r="3989">
          <cell r="A3989" t="str">
            <v>01.07.19U</v>
          </cell>
          <cell r="B3989" t="str">
            <v>434363 - 8</v>
          </cell>
        </row>
        <row r="3990">
          <cell r="A3990" t="str">
            <v>01.07.20U</v>
          </cell>
          <cell r="B3990" t="str">
            <v>434364 - 6</v>
          </cell>
        </row>
        <row r="3991">
          <cell r="A3991" t="str">
            <v>01.07.21U</v>
          </cell>
          <cell r="B3991" t="str">
            <v>434365 - 4</v>
          </cell>
        </row>
        <row r="3992">
          <cell r="A3992" t="str">
            <v>01.07.22U</v>
          </cell>
          <cell r="B3992" t="str">
            <v>434366 - 2</v>
          </cell>
        </row>
        <row r="3993">
          <cell r="A3993" t="str">
            <v>01.07.23U</v>
          </cell>
          <cell r="B3993" t="str">
            <v>434367 - 0</v>
          </cell>
        </row>
        <row r="3994">
          <cell r="A3994" t="str">
            <v>01.08.18U</v>
          </cell>
          <cell r="B3994" t="str">
            <v>553269 - 8</v>
          </cell>
        </row>
        <row r="3995">
          <cell r="A3995" t="str">
            <v>01.08.27U</v>
          </cell>
          <cell r="B3995" t="str">
            <v>524190 - 1</v>
          </cell>
        </row>
        <row r="3996">
          <cell r="A3996" t="str">
            <v>01.08.36U</v>
          </cell>
          <cell r="B3996" t="str">
            <v>519773 - 2</v>
          </cell>
        </row>
        <row r="3997">
          <cell r="A3997" t="str">
            <v>01.08.37U</v>
          </cell>
          <cell r="B3997" t="str">
            <v>519774 - 0</v>
          </cell>
        </row>
        <row r="3998">
          <cell r="A3998" t="str">
            <v>01.08.38U</v>
          </cell>
          <cell r="B3998" t="str">
            <v>519771 - 6</v>
          </cell>
        </row>
        <row r="3999">
          <cell r="A3999" t="str">
            <v>01.08.39U</v>
          </cell>
          <cell r="B3999" t="str">
            <v>572419 - 8</v>
          </cell>
        </row>
        <row r="4000">
          <cell r="A4000" t="str">
            <v>01.08.41U</v>
          </cell>
          <cell r="B4000" t="str">
            <v>565195 - 6</v>
          </cell>
        </row>
        <row r="4001">
          <cell r="A4001" t="str">
            <v>01.08.42U</v>
          </cell>
          <cell r="B4001" t="str">
            <v>563623 - 0</v>
          </cell>
        </row>
        <row r="4002">
          <cell r="A4002" t="str">
            <v>02.01.01U</v>
          </cell>
          <cell r="B4002" t="str">
            <v>515365 - 4</v>
          </cell>
        </row>
        <row r="4003">
          <cell r="A4003" t="str">
            <v>02.01.02U</v>
          </cell>
          <cell r="B4003" t="str">
            <v>434371 - 9</v>
          </cell>
        </row>
        <row r="4004">
          <cell r="A4004" t="str">
            <v>02.01.03U</v>
          </cell>
          <cell r="B4004" t="str">
            <v>434369 - 7</v>
          </cell>
        </row>
        <row r="4005">
          <cell r="A4005" t="str">
            <v>02.01.04U</v>
          </cell>
          <cell r="B4005" t="str">
            <v>434372 - 7</v>
          </cell>
        </row>
        <row r="4006">
          <cell r="A4006" t="str">
            <v>02.01.05U</v>
          </cell>
          <cell r="B4006" t="str">
            <v>434370 - 0</v>
          </cell>
        </row>
        <row r="4007">
          <cell r="A4007" t="str">
            <v>02.01.06U</v>
          </cell>
          <cell r="B4007" t="str">
            <v>434373 - 5</v>
          </cell>
        </row>
        <row r="4008">
          <cell r="A4008" t="str">
            <v>02.02.01U</v>
          </cell>
          <cell r="B4008" t="str">
            <v>434374 - 3</v>
          </cell>
        </row>
        <row r="4009">
          <cell r="A4009" t="str">
            <v>02.02.02U</v>
          </cell>
          <cell r="B4009" t="str">
            <v>434375 - 1</v>
          </cell>
        </row>
        <row r="4010">
          <cell r="A4010" t="str">
            <v>02.02.03U</v>
          </cell>
          <cell r="B4010" t="str">
            <v>434376 - 0</v>
          </cell>
        </row>
        <row r="4011">
          <cell r="A4011" t="str">
            <v>02.02.04U</v>
          </cell>
          <cell r="B4011" t="str">
            <v>434377 - 8</v>
          </cell>
        </row>
        <row r="4012">
          <cell r="A4012" t="str">
            <v>02.02.05U</v>
          </cell>
          <cell r="B4012" t="str">
            <v>434378 - 6</v>
          </cell>
        </row>
        <row r="4013">
          <cell r="A4013" t="str">
            <v>02.02.06U</v>
          </cell>
          <cell r="B4013" t="str">
            <v>434379 - 4</v>
          </cell>
        </row>
        <row r="4014">
          <cell r="A4014" t="str">
            <v>02.02.07U</v>
          </cell>
          <cell r="B4014" t="str">
            <v>434380 - 8</v>
          </cell>
        </row>
        <row r="4015">
          <cell r="A4015" t="str">
            <v>02.02.08U</v>
          </cell>
          <cell r="B4015" t="str">
            <v>433496 - 5</v>
          </cell>
        </row>
        <row r="4016">
          <cell r="A4016" t="str">
            <v>02.02.09U</v>
          </cell>
          <cell r="B4016" t="str">
            <v>534903 - 6</v>
          </cell>
        </row>
        <row r="4017">
          <cell r="A4017" t="str">
            <v>02.02.11U</v>
          </cell>
          <cell r="B4017" t="str">
            <v>526752 - 8</v>
          </cell>
        </row>
        <row r="4018">
          <cell r="A4018" t="str">
            <v>02.02.14U</v>
          </cell>
          <cell r="B4018" t="str">
            <v>573451 - 7</v>
          </cell>
        </row>
        <row r="4019">
          <cell r="A4019" t="str">
            <v>02.03.04U</v>
          </cell>
          <cell r="B4019" t="str">
            <v>434382 - 4</v>
          </cell>
        </row>
        <row r="4020">
          <cell r="A4020" t="str">
            <v>02.03.05U</v>
          </cell>
          <cell r="B4020" t="str">
            <v>434385 - 9</v>
          </cell>
        </row>
        <row r="4021">
          <cell r="A4021" t="str">
            <v>02.03.06U</v>
          </cell>
          <cell r="B4021" t="str">
            <v>434383 - 2</v>
          </cell>
        </row>
        <row r="4022">
          <cell r="A4022" t="str">
            <v>02.03.07U</v>
          </cell>
          <cell r="B4022" t="str">
            <v>434386 - 7</v>
          </cell>
        </row>
        <row r="4023">
          <cell r="A4023" t="str">
            <v>02.03.08U</v>
          </cell>
          <cell r="B4023" t="str">
            <v>434384 - 0</v>
          </cell>
        </row>
        <row r="4024">
          <cell r="A4024" t="str">
            <v>02.03.09U</v>
          </cell>
          <cell r="B4024" t="str">
            <v>434387 - 5</v>
          </cell>
        </row>
        <row r="4025">
          <cell r="A4025" t="str">
            <v>02.03.10U</v>
          </cell>
          <cell r="B4025" t="str">
            <v>434388 - 3</v>
          </cell>
        </row>
        <row r="4026">
          <cell r="A4026" t="str">
            <v>02.03.11U</v>
          </cell>
          <cell r="B4026" t="str">
            <v>434389 - 1</v>
          </cell>
        </row>
        <row r="4027">
          <cell r="A4027" t="str">
            <v>02.03.12U</v>
          </cell>
          <cell r="B4027" t="str">
            <v>434390 - 5</v>
          </cell>
        </row>
        <row r="4028">
          <cell r="A4028" t="str">
            <v>02.03.13U</v>
          </cell>
          <cell r="B4028" t="str">
            <v>434391 - 3</v>
          </cell>
        </row>
        <row r="4029">
          <cell r="A4029" t="str">
            <v>02.03.14U</v>
          </cell>
          <cell r="B4029" t="str">
            <v>434392 - 1</v>
          </cell>
        </row>
        <row r="4030">
          <cell r="A4030" t="str">
            <v>02.03.15U</v>
          </cell>
          <cell r="B4030" t="str">
            <v>534905 - 2</v>
          </cell>
        </row>
        <row r="4031">
          <cell r="A4031" t="str">
            <v>02.03.16U</v>
          </cell>
          <cell r="B4031" t="str">
            <v>567027 - 6</v>
          </cell>
        </row>
        <row r="4032">
          <cell r="A4032" t="str">
            <v>02.03.17U</v>
          </cell>
          <cell r="B4032" t="str">
            <v>567028 - 4</v>
          </cell>
        </row>
        <row r="4033">
          <cell r="A4033" t="str">
            <v>02.03.19U</v>
          </cell>
          <cell r="B4033" t="str">
            <v>571691 - 8</v>
          </cell>
        </row>
        <row r="4034">
          <cell r="A4034" t="str">
            <v>02.04.01U</v>
          </cell>
          <cell r="B4034" t="str">
            <v>434394 - 8</v>
          </cell>
        </row>
        <row r="4035">
          <cell r="A4035" t="str">
            <v>02.04.06U</v>
          </cell>
          <cell r="B4035" t="str">
            <v>434397 - 2</v>
          </cell>
        </row>
        <row r="4036">
          <cell r="A4036" t="str">
            <v>02.04.07U</v>
          </cell>
          <cell r="B4036" t="str">
            <v>434398 - 0</v>
          </cell>
        </row>
        <row r="4037">
          <cell r="A4037" t="str">
            <v>02.04.08U</v>
          </cell>
          <cell r="B4037" t="str">
            <v>434399 - 9</v>
          </cell>
        </row>
        <row r="4038">
          <cell r="A4038" t="str">
            <v>02.04.09U</v>
          </cell>
          <cell r="B4038" t="str">
            <v>573269 - 7</v>
          </cell>
        </row>
        <row r="4039">
          <cell r="A4039" t="str">
            <v>02.04.21U</v>
          </cell>
          <cell r="B4039" t="str">
            <v>434395 - 6</v>
          </cell>
        </row>
        <row r="4040">
          <cell r="A4040" t="str">
            <v>02.04.61U</v>
          </cell>
          <cell r="B4040" t="str">
            <v>434396 - 4</v>
          </cell>
        </row>
        <row r="4041">
          <cell r="A4041" t="str">
            <v>02.05.01U</v>
          </cell>
          <cell r="B4041" t="str">
            <v>434400 - 6</v>
          </cell>
        </row>
        <row r="4042">
          <cell r="A4042" t="str">
            <v>02.05.02U</v>
          </cell>
          <cell r="B4042" t="str">
            <v>434401 - 4</v>
          </cell>
        </row>
        <row r="4043">
          <cell r="A4043" t="str">
            <v>02.05.03U</v>
          </cell>
          <cell r="B4043" t="str">
            <v>434402 - 2</v>
          </cell>
        </row>
        <row r="4044">
          <cell r="A4044" t="str">
            <v>02.05.04U</v>
          </cell>
          <cell r="B4044" t="str">
            <v>434403 - 0</v>
          </cell>
        </row>
        <row r="4045">
          <cell r="A4045" t="str">
            <v>02.05.05U</v>
          </cell>
          <cell r="B4045" t="str">
            <v>434404 - 9</v>
          </cell>
        </row>
        <row r="4046">
          <cell r="A4046" t="str">
            <v>02.05.06U</v>
          </cell>
          <cell r="B4046" t="str">
            <v>434405 - 7</v>
          </cell>
        </row>
        <row r="4047">
          <cell r="A4047" t="str">
            <v>02.05.08U</v>
          </cell>
          <cell r="B4047" t="str">
            <v>434407 - 3</v>
          </cell>
        </row>
        <row r="4048">
          <cell r="A4048" t="str">
            <v>02.05.14U</v>
          </cell>
          <cell r="B4048" t="str">
            <v>434413 - 8</v>
          </cell>
        </row>
        <row r="4049">
          <cell r="A4049" t="str">
            <v>02.05.52U</v>
          </cell>
          <cell r="B4049" t="str">
            <v>434406 - 5</v>
          </cell>
        </row>
        <row r="4050">
          <cell r="A4050" t="str">
            <v>02.05.60U</v>
          </cell>
          <cell r="B4050" t="str">
            <v>434412 - 0</v>
          </cell>
        </row>
        <row r="4051">
          <cell r="A4051" t="str">
            <v>02.05.70U</v>
          </cell>
          <cell r="B4051" t="str">
            <v>434408 - 1</v>
          </cell>
        </row>
        <row r="4052">
          <cell r="A4052" t="str">
            <v>02.05.72U</v>
          </cell>
          <cell r="B4052" t="str">
            <v>434409 - 0</v>
          </cell>
        </row>
        <row r="4053">
          <cell r="A4053" t="str">
            <v>02.05.74U</v>
          </cell>
          <cell r="B4053" t="str">
            <v>434410 - 3</v>
          </cell>
        </row>
        <row r="4054">
          <cell r="A4054" t="str">
            <v>02.05.76U</v>
          </cell>
          <cell r="B4054" t="str">
            <v>434411 - 1</v>
          </cell>
        </row>
        <row r="4055">
          <cell r="A4055" t="str">
            <v>02.06.01U</v>
          </cell>
          <cell r="B4055" t="str">
            <v>434414 - 6</v>
          </cell>
        </row>
        <row r="4056">
          <cell r="A4056" t="str">
            <v>02.06.02U</v>
          </cell>
          <cell r="B4056" t="str">
            <v>434415 - 4</v>
          </cell>
        </row>
        <row r="4057">
          <cell r="A4057" t="str">
            <v>02.06.03U</v>
          </cell>
          <cell r="B4057" t="str">
            <v>434416 - 2</v>
          </cell>
        </row>
        <row r="4058">
          <cell r="A4058" t="str">
            <v>02.06.04U</v>
          </cell>
          <cell r="B4058" t="str">
            <v>434417 - 0</v>
          </cell>
        </row>
        <row r="4059">
          <cell r="A4059" t="str">
            <v>02.06.05U</v>
          </cell>
          <cell r="B4059" t="str">
            <v>434418 - 9</v>
          </cell>
        </row>
        <row r="4060">
          <cell r="A4060" t="str">
            <v>02.07.01U</v>
          </cell>
          <cell r="B4060" t="str">
            <v>434419 - 7</v>
          </cell>
        </row>
        <row r="4061">
          <cell r="A4061" t="str">
            <v>02.07.02U</v>
          </cell>
          <cell r="B4061" t="str">
            <v>434620 - 3</v>
          </cell>
        </row>
        <row r="4062">
          <cell r="A4062" t="str">
            <v>02.07.03U</v>
          </cell>
          <cell r="B4062" t="str">
            <v>434621 - 1</v>
          </cell>
        </row>
        <row r="4063">
          <cell r="A4063" t="str">
            <v>02.07.04U</v>
          </cell>
          <cell r="B4063" t="str">
            <v>434622 - 0</v>
          </cell>
        </row>
        <row r="4064">
          <cell r="A4064" t="str">
            <v>02.07.12U</v>
          </cell>
          <cell r="B4064" t="str">
            <v>434623 - 8</v>
          </cell>
        </row>
        <row r="4065">
          <cell r="A4065" t="str">
            <v>02.07.14U</v>
          </cell>
          <cell r="B4065" t="str">
            <v>434624 - 6</v>
          </cell>
        </row>
        <row r="4066">
          <cell r="A4066" t="str">
            <v>02.07.16U</v>
          </cell>
          <cell r="B4066" t="str">
            <v>434625 - 4</v>
          </cell>
        </row>
        <row r="4067">
          <cell r="A4067" t="str">
            <v>02.07.17U</v>
          </cell>
          <cell r="B4067" t="str">
            <v>519679 - 5</v>
          </cell>
        </row>
        <row r="4068">
          <cell r="A4068" t="str">
            <v>02.08.01U</v>
          </cell>
          <cell r="B4068" t="str">
            <v>434626 - 2</v>
          </cell>
        </row>
        <row r="4069">
          <cell r="A4069" t="str">
            <v>02.08.02U</v>
          </cell>
          <cell r="B4069" t="str">
            <v>495518 - 8</v>
          </cell>
        </row>
        <row r="4070">
          <cell r="A4070" t="str">
            <v>02.10.01U</v>
          </cell>
          <cell r="B4070" t="str">
            <v>434627 - 0</v>
          </cell>
        </row>
        <row r="4071">
          <cell r="A4071" t="str">
            <v>02.11.01U</v>
          </cell>
          <cell r="B4071" t="str">
            <v>434628 - 9</v>
          </cell>
        </row>
        <row r="4072">
          <cell r="A4072" t="str">
            <v>03.01.01U</v>
          </cell>
          <cell r="B4072" t="str">
            <v>434632 - 7</v>
          </cell>
        </row>
        <row r="4073">
          <cell r="A4073" t="str">
            <v>03.01.02U</v>
          </cell>
          <cell r="B4073" t="str">
            <v>434633 - 5</v>
          </cell>
        </row>
        <row r="4074">
          <cell r="A4074" t="str">
            <v>03.01.03U</v>
          </cell>
          <cell r="B4074" t="str">
            <v>434634 - 3</v>
          </cell>
        </row>
        <row r="4075">
          <cell r="A4075" t="str">
            <v>03.01.04U</v>
          </cell>
          <cell r="B4075" t="str">
            <v>434635 - 1</v>
          </cell>
        </row>
        <row r="4076">
          <cell r="A4076" t="str">
            <v>03.01.17U</v>
          </cell>
          <cell r="B4076" t="str">
            <v>567034 - 9</v>
          </cell>
        </row>
        <row r="4077">
          <cell r="A4077" t="str">
            <v>03.01.19U</v>
          </cell>
          <cell r="B4077" t="str">
            <v>567030 - 6</v>
          </cell>
        </row>
        <row r="4078">
          <cell r="A4078" t="str">
            <v>03.01.21U</v>
          </cell>
          <cell r="B4078" t="str">
            <v>567032 - 2</v>
          </cell>
        </row>
        <row r="4079">
          <cell r="A4079" t="str">
            <v>03.02.01U</v>
          </cell>
          <cell r="B4079" t="str">
            <v>434636 - 0</v>
          </cell>
        </row>
        <row r="4080">
          <cell r="A4080" t="str">
            <v>03.02.02U</v>
          </cell>
          <cell r="B4080" t="str">
            <v>434637 - 8</v>
          </cell>
        </row>
        <row r="4081">
          <cell r="A4081" t="str">
            <v>05.01.01U</v>
          </cell>
          <cell r="B4081" t="str">
            <v>434638 - 6</v>
          </cell>
        </row>
        <row r="4082">
          <cell r="A4082" t="str">
            <v>05.01.02U</v>
          </cell>
          <cell r="B4082" t="str">
            <v>434639 - 4</v>
          </cell>
        </row>
        <row r="4083">
          <cell r="A4083" t="str">
            <v>06.02.01U</v>
          </cell>
          <cell r="B4083" t="str">
            <v>434643 - 2</v>
          </cell>
        </row>
        <row r="4084">
          <cell r="A4084" t="str">
            <v>06.02.02U</v>
          </cell>
          <cell r="B4084" t="str">
            <v>434644 - 0</v>
          </cell>
        </row>
        <row r="4085">
          <cell r="A4085" t="str">
            <v>06.02.03U</v>
          </cell>
          <cell r="B4085" t="str">
            <v>434645 - 9</v>
          </cell>
        </row>
        <row r="4086">
          <cell r="A4086" t="str">
            <v>06.02.04U</v>
          </cell>
          <cell r="B4086" t="str">
            <v>517102 - 4</v>
          </cell>
        </row>
        <row r="4087">
          <cell r="A4087" t="str">
            <v>06.02.05U</v>
          </cell>
          <cell r="B4087" t="str">
            <v>517106 - 7</v>
          </cell>
        </row>
        <row r="4088">
          <cell r="A4088" t="str">
            <v>06.02.06U</v>
          </cell>
          <cell r="B4088" t="str">
            <v>517101 - 6</v>
          </cell>
        </row>
        <row r="4089">
          <cell r="A4089" t="str">
            <v>06.02.07U</v>
          </cell>
          <cell r="B4089" t="str">
            <v>574108 - 4</v>
          </cell>
        </row>
        <row r="4090">
          <cell r="A4090" t="str">
            <v>07.01.01U</v>
          </cell>
          <cell r="B4090" t="str">
            <v>434646 - 7</v>
          </cell>
        </row>
        <row r="4091">
          <cell r="A4091" t="str">
            <v>07.01.02U</v>
          </cell>
          <cell r="B4091" t="str">
            <v>434647 - 5</v>
          </cell>
        </row>
        <row r="4092">
          <cell r="A4092" t="str">
            <v>07.01.03U</v>
          </cell>
          <cell r="B4092" t="str">
            <v>434648 - 3</v>
          </cell>
        </row>
        <row r="4093">
          <cell r="A4093" t="str">
            <v>07.01.04U</v>
          </cell>
          <cell r="B4093" t="str">
            <v>434649 - 1</v>
          </cell>
        </row>
        <row r="4094">
          <cell r="A4094" t="str">
            <v>07.02.01U</v>
          </cell>
          <cell r="B4094" t="str">
            <v>434650 - 5</v>
          </cell>
        </row>
        <row r="4095">
          <cell r="A4095" t="str">
            <v>07.02.02U</v>
          </cell>
          <cell r="B4095" t="str">
            <v>434651 - 3</v>
          </cell>
        </row>
        <row r="4096">
          <cell r="A4096" t="str">
            <v>07.02.03U</v>
          </cell>
          <cell r="B4096" t="str">
            <v>434652 - 1</v>
          </cell>
        </row>
        <row r="4097">
          <cell r="A4097" t="str">
            <v>07.02.04U</v>
          </cell>
          <cell r="B4097" t="str">
            <v>434653 - 0</v>
          </cell>
        </row>
        <row r="4098">
          <cell r="A4098" t="str">
            <v>07.04.01U</v>
          </cell>
          <cell r="B4098" t="str">
            <v>434654 - 8</v>
          </cell>
        </row>
        <row r="4099">
          <cell r="A4099" t="str">
            <v>07.04.02U</v>
          </cell>
          <cell r="B4099" t="str">
            <v>434655 - 6</v>
          </cell>
        </row>
        <row r="4100">
          <cell r="A4100" t="str">
            <v>08.01.01U</v>
          </cell>
          <cell r="B4100" t="str">
            <v>434656 - 4</v>
          </cell>
        </row>
        <row r="4101">
          <cell r="A4101" t="str">
            <v>08.01.02U</v>
          </cell>
          <cell r="B4101" t="str">
            <v>434657 - 2</v>
          </cell>
        </row>
        <row r="4102">
          <cell r="A4102" t="str">
            <v>08.01.03U</v>
          </cell>
          <cell r="B4102" t="str">
            <v>434658 - 0</v>
          </cell>
        </row>
        <row r="4103">
          <cell r="A4103" t="str">
            <v>08.01.04U</v>
          </cell>
          <cell r="B4103" t="str">
            <v>434659 - 9</v>
          </cell>
        </row>
        <row r="4104">
          <cell r="A4104" t="str">
            <v>08.01.05U</v>
          </cell>
          <cell r="B4104" t="str">
            <v>434660 - 2</v>
          </cell>
        </row>
        <row r="4105">
          <cell r="A4105" t="str">
            <v>08.01.06U</v>
          </cell>
          <cell r="B4105" t="str">
            <v>434661 - 0</v>
          </cell>
        </row>
        <row r="4106">
          <cell r="A4106" t="str">
            <v>08.01.07U</v>
          </cell>
          <cell r="B4106" t="str">
            <v>434662 - 9</v>
          </cell>
        </row>
        <row r="4107">
          <cell r="A4107" t="str">
            <v>08.01.08U</v>
          </cell>
          <cell r="B4107" t="str">
            <v>434663 - 7</v>
          </cell>
        </row>
        <row r="4108">
          <cell r="A4108" t="str">
            <v>08.01.09U</v>
          </cell>
          <cell r="B4108" t="str">
            <v>434664 - 5</v>
          </cell>
        </row>
        <row r="4109">
          <cell r="A4109" t="str">
            <v>08.01.10U</v>
          </cell>
          <cell r="B4109" t="str">
            <v>434665 - 3</v>
          </cell>
        </row>
        <row r="4110">
          <cell r="A4110" t="str">
            <v>08.01.11U</v>
          </cell>
          <cell r="B4110" t="str">
            <v>434666 - 1</v>
          </cell>
        </row>
        <row r="4111">
          <cell r="A4111" t="str">
            <v>08.01.12U</v>
          </cell>
          <cell r="B4111" t="str">
            <v>434667 - 0</v>
          </cell>
        </row>
        <row r="4112">
          <cell r="A4112" t="str">
            <v>08.01.13U</v>
          </cell>
          <cell r="B4112" t="str">
            <v>434668 - 8</v>
          </cell>
        </row>
        <row r="4113">
          <cell r="A4113" t="str">
            <v>08.01.14U</v>
          </cell>
          <cell r="B4113" t="str">
            <v>434669 - 6</v>
          </cell>
        </row>
        <row r="4114">
          <cell r="A4114" t="str">
            <v>08.01.15U</v>
          </cell>
          <cell r="B4114" t="str">
            <v>434670 - 0</v>
          </cell>
        </row>
        <row r="4115">
          <cell r="A4115" t="str">
            <v>08.01.16U</v>
          </cell>
          <cell r="B4115" t="str">
            <v>434671 - 8</v>
          </cell>
        </row>
        <row r="4116">
          <cell r="A4116" t="str">
            <v>08.01.17U</v>
          </cell>
          <cell r="B4116" t="str">
            <v>434672 - 6</v>
          </cell>
        </row>
        <row r="4117">
          <cell r="A4117" t="str">
            <v>09.01.01U</v>
          </cell>
          <cell r="B4117" t="str">
            <v>434673 - 4</v>
          </cell>
        </row>
        <row r="4118">
          <cell r="A4118" t="str">
            <v>09.01.02U</v>
          </cell>
          <cell r="B4118" t="str">
            <v>434674 - 2</v>
          </cell>
        </row>
        <row r="4119">
          <cell r="A4119" t="str">
            <v>09.01.03U</v>
          </cell>
          <cell r="B4119" t="str">
            <v>434675 - 0</v>
          </cell>
        </row>
        <row r="4120">
          <cell r="A4120" t="str">
            <v>09.01.04U</v>
          </cell>
          <cell r="B4120" t="str">
            <v>434676 - 9</v>
          </cell>
        </row>
        <row r="4121">
          <cell r="A4121" t="str">
            <v>09.01.05U</v>
          </cell>
          <cell r="B4121" t="str">
            <v>434677 - 7</v>
          </cell>
        </row>
        <row r="4122">
          <cell r="A4122" t="str">
            <v>09.01.06U</v>
          </cell>
          <cell r="B4122" t="str">
            <v>434678 - 5</v>
          </cell>
        </row>
        <row r="4123">
          <cell r="A4123" t="str">
            <v>09.01.07U</v>
          </cell>
          <cell r="B4123" t="str">
            <v>434679 - 3</v>
          </cell>
        </row>
        <row r="4124">
          <cell r="A4124" t="str">
            <v>10.01.01U</v>
          </cell>
          <cell r="B4124" t="str">
            <v>434680 - 7</v>
          </cell>
        </row>
        <row r="4125">
          <cell r="A4125" t="str">
            <v>10.01.02U</v>
          </cell>
          <cell r="B4125" t="str">
            <v>434681 - 5</v>
          </cell>
        </row>
        <row r="4126">
          <cell r="A4126" t="str">
            <v>10.01.03U</v>
          </cell>
          <cell r="B4126" t="str">
            <v>434682 - 3</v>
          </cell>
        </row>
        <row r="4127">
          <cell r="A4127" t="str">
            <v>10.01.04U</v>
          </cell>
          <cell r="B4127" t="str">
            <v>434683 - 1</v>
          </cell>
        </row>
        <row r="4128">
          <cell r="A4128" t="str">
            <v>10.01.05U</v>
          </cell>
          <cell r="B4128" t="str">
            <v>434684 - 0</v>
          </cell>
        </row>
        <row r="4129">
          <cell r="A4129" t="str">
            <v>10.01.06U</v>
          </cell>
          <cell r="B4129" t="str">
            <v>434685 - 8</v>
          </cell>
        </row>
        <row r="4130">
          <cell r="A4130" t="str">
            <v>10.01.07U</v>
          </cell>
          <cell r="B4130" t="str">
            <v>434686 - 6</v>
          </cell>
        </row>
        <row r="4131">
          <cell r="A4131" t="str">
            <v>10.01.08U</v>
          </cell>
          <cell r="B4131" t="str">
            <v>434687 - 4</v>
          </cell>
        </row>
        <row r="4132">
          <cell r="A4132" t="str">
            <v>10.01.09U</v>
          </cell>
          <cell r="B4132" t="str">
            <v>434688 - 2</v>
          </cell>
        </row>
        <row r="4133">
          <cell r="A4133" t="str">
            <v>10.01.10U</v>
          </cell>
          <cell r="B4133" t="str">
            <v>434689 - 0</v>
          </cell>
        </row>
        <row r="4134">
          <cell r="A4134" t="str">
            <v>10.01.11U</v>
          </cell>
          <cell r="B4134" t="str">
            <v>434690 - 4</v>
          </cell>
        </row>
        <row r="4135">
          <cell r="A4135" t="str">
            <v>10.01.12U</v>
          </cell>
          <cell r="B4135" t="str">
            <v>434691 - 2</v>
          </cell>
        </row>
        <row r="4136">
          <cell r="A4136" t="str">
            <v>10.02.01U</v>
          </cell>
          <cell r="B4136" t="str">
            <v>434692 - 0</v>
          </cell>
        </row>
        <row r="4137">
          <cell r="A4137" t="str">
            <v>10.02.02U</v>
          </cell>
          <cell r="B4137" t="str">
            <v>434693 - 9</v>
          </cell>
        </row>
        <row r="4138">
          <cell r="A4138" t="str">
            <v>10.02.07U</v>
          </cell>
          <cell r="B4138" t="str">
            <v>434701 - 3</v>
          </cell>
        </row>
        <row r="4139">
          <cell r="A4139" t="str">
            <v>10.02.08U</v>
          </cell>
          <cell r="B4139" t="str">
            <v>434702 - 1</v>
          </cell>
        </row>
        <row r="4140">
          <cell r="A4140" t="str">
            <v>10.02.09U</v>
          </cell>
          <cell r="B4140" t="str">
            <v>434703 - 0</v>
          </cell>
        </row>
        <row r="4141">
          <cell r="A4141" t="str">
            <v>10.02.10U</v>
          </cell>
          <cell r="B4141" t="str">
            <v>434704 - 8</v>
          </cell>
        </row>
        <row r="4142">
          <cell r="A4142" t="str">
            <v>10.02.15U</v>
          </cell>
          <cell r="B4142" t="str">
            <v>434694 - 7</v>
          </cell>
        </row>
        <row r="4143">
          <cell r="A4143" t="str">
            <v>10.02.16U</v>
          </cell>
          <cell r="B4143" t="str">
            <v>434695 - 5</v>
          </cell>
        </row>
        <row r="4144">
          <cell r="A4144" t="str">
            <v>10.03.01U</v>
          </cell>
          <cell r="B4144" t="str">
            <v>434696 - 3</v>
          </cell>
        </row>
        <row r="4145">
          <cell r="A4145" t="str">
            <v>10.03.02U</v>
          </cell>
          <cell r="B4145" t="str">
            <v>434697 - 1</v>
          </cell>
        </row>
        <row r="4146">
          <cell r="A4146" t="str">
            <v>10.03.03U</v>
          </cell>
          <cell r="B4146" t="str">
            <v>434698 - 0</v>
          </cell>
        </row>
        <row r="4147">
          <cell r="A4147" t="str">
            <v>10.03.04U</v>
          </cell>
          <cell r="B4147" t="str">
            <v>434699 - 8</v>
          </cell>
        </row>
        <row r="4148">
          <cell r="A4148" t="str">
            <v>10.03.05U</v>
          </cell>
          <cell r="B4148" t="str">
            <v>434700 - 5</v>
          </cell>
        </row>
        <row r="4149">
          <cell r="A4149" t="str">
            <v>10.03.10U</v>
          </cell>
          <cell r="B4149" t="str">
            <v>434705 - 6</v>
          </cell>
        </row>
        <row r="4150">
          <cell r="A4150" t="str">
            <v>10.03.11U</v>
          </cell>
          <cell r="B4150" t="str">
            <v>434706 - 4</v>
          </cell>
        </row>
        <row r="4151">
          <cell r="A4151" t="str">
            <v>10.03.12U</v>
          </cell>
          <cell r="B4151" t="str">
            <v>434707 - 2</v>
          </cell>
        </row>
        <row r="4152">
          <cell r="A4152" t="str">
            <v>10.03.13U</v>
          </cell>
          <cell r="B4152" t="str">
            <v>434708 - 0</v>
          </cell>
        </row>
        <row r="4153">
          <cell r="A4153" t="str">
            <v>10.03.14U</v>
          </cell>
          <cell r="B4153" t="str">
            <v>434709 - 9</v>
          </cell>
        </row>
        <row r="4154">
          <cell r="A4154" t="str">
            <v>10.03.15U</v>
          </cell>
          <cell r="B4154" t="str">
            <v>434710 - 2</v>
          </cell>
        </row>
        <row r="4155">
          <cell r="A4155" t="str">
            <v>10.04.01U</v>
          </cell>
          <cell r="B4155" t="str">
            <v>434711 - 0</v>
          </cell>
        </row>
        <row r="4156">
          <cell r="A4156" t="str">
            <v>10.04.02U</v>
          </cell>
          <cell r="B4156" t="str">
            <v>434712 - 9</v>
          </cell>
        </row>
        <row r="4157">
          <cell r="A4157" t="str">
            <v>10.04.03U</v>
          </cell>
          <cell r="B4157" t="str">
            <v>434713 - 7</v>
          </cell>
        </row>
        <row r="4158">
          <cell r="A4158" t="str">
            <v>10.04.04U</v>
          </cell>
          <cell r="B4158" t="str">
            <v>434714 - 5</v>
          </cell>
        </row>
        <row r="4159">
          <cell r="A4159" t="str">
            <v>10.04.05U</v>
          </cell>
          <cell r="B4159" t="str">
            <v>434715 - 3</v>
          </cell>
        </row>
        <row r="4160">
          <cell r="A4160" t="str">
            <v>10.05.01U</v>
          </cell>
          <cell r="B4160" t="str">
            <v>434716 - 1</v>
          </cell>
        </row>
        <row r="4161">
          <cell r="A4161" t="str">
            <v>10.05.02U</v>
          </cell>
          <cell r="B4161" t="str">
            <v>434717 - 0</v>
          </cell>
        </row>
        <row r="4162">
          <cell r="A4162" t="str">
            <v>10.05.03U</v>
          </cell>
          <cell r="B4162" t="str">
            <v>434718 - 8</v>
          </cell>
        </row>
        <row r="4163">
          <cell r="A4163" t="str">
            <v>10.06.01U</v>
          </cell>
          <cell r="B4163" t="str">
            <v>434420 - 0</v>
          </cell>
        </row>
        <row r="4164">
          <cell r="A4164" t="str">
            <v>10.06.02U</v>
          </cell>
          <cell r="B4164" t="str">
            <v>434421 - 9</v>
          </cell>
        </row>
        <row r="4165">
          <cell r="A4165" t="str">
            <v>10.07.01U</v>
          </cell>
          <cell r="B4165" t="str">
            <v>434422 - 7</v>
          </cell>
        </row>
        <row r="4166">
          <cell r="A4166" t="str">
            <v>10.07.03U</v>
          </cell>
          <cell r="B4166" t="str">
            <v>434423 - 5</v>
          </cell>
        </row>
        <row r="4167">
          <cell r="A4167" t="str">
            <v>10.07.05U</v>
          </cell>
          <cell r="B4167" t="str">
            <v>434424 - 3</v>
          </cell>
        </row>
        <row r="4168">
          <cell r="A4168" t="str">
            <v>10.07.06U</v>
          </cell>
          <cell r="B4168" t="str">
            <v>434425 - 1</v>
          </cell>
        </row>
        <row r="4169">
          <cell r="A4169" t="str">
            <v>10.08.01U</v>
          </cell>
          <cell r="B4169" t="str">
            <v>434426 - 0</v>
          </cell>
        </row>
        <row r="4170">
          <cell r="A4170" t="str">
            <v>10.08.02U</v>
          </cell>
          <cell r="B4170" t="str">
            <v>434427 - 8</v>
          </cell>
        </row>
        <row r="4171">
          <cell r="A4171" t="str">
            <v>10.08.03U</v>
          </cell>
          <cell r="B4171" t="str">
            <v>434428 - 6</v>
          </cell>
        </row>
        <row r="4172">
          <cell r="A4172" t="str">
            <v>10.08.04U</v>
          </cell>
          <cell r="B4172" t="str">
            <v>434429 - 4</v>
          </cell>
        </row>
        <row r="4173">
          <cell r="A4173" t="str">
            <v>10.08.05U</v>
          </cell>
          <cell r="B4173" t="str">
            <v>434430 - 8</v>
          </cell>
        </row>
        <row r="4174">
          <cell r="A4174" t="str">
            <v>10.08.06U</v>
          </cell>
          <cell r="B4174" t="str">
            <v>434431 - 6</v>
          </cell>
        </row>
        <row r="4175">
          <cell r="A4175" t="str">
            <v>10.08.07U</v>
          </cell>
          <cell r="B4175" t="str">
            <v>434432 - 4</v>
          </cell>
        </row>
        <row r="4176">
          <cell r="A4176" t="str">
            <v>10.09.02U</v>
          </cell>
          <cell r="B4176" t="str">
            <v>434433 - 2</v>
          </cell>
        </row>
        <row r="4177">
          <cell r="A4177" t="str">
            <v>10.09.03U</v>
          </cell>
          <cell r="B4177" t="str">
            <v>434434 - 0</v>
          </cell>
        </row>
        <row r="4178">
          <cell r="A4178" t="str">
            <v>10.09.04U</v>
          </cell>
          <cell r="B4178" t="str">
            <v>434435 - 9</v>
          </cell>
        </row>
        <row r="4179">
          <cell r="A4179" t="str">
            <v>10.10.01U</v>
          </cell>
          <cell r="B4179" t="str">
            <v>434436 - 7</v>
          </cell>
        </row>
        <row r="4180">
          <cell r="A4180" t="str">
            <v>10.10.02U</v>
          </cell>
          <cell r="B4180" t="str">
            <v>434437 - 5</v>
          </cell>
        </row>
        <row r="4181">
          <cell r="A4181" t="str">
            <v>10.10.03U</v>
          </cell>
          <cell r="B4181" t="str">
            <v>434438 - 3</v>
          </cell>
        </row>
        <row r="4182">
          <cell r="A4182" t="str">
            <v>10.11.01U</v>
          </cell>
          <cell r="B4182" t="str">
            <v>434439 - 1</v>
          </cell>
        </row>
        <row r="4183">
          <cell r="A4183" t="str">
            <v>10.11.02U</v>
          </cell>
          <cell r="B4183" t="str">
            <v>434440 - 5</v>
          </cell>
        </row>
        <row r="4184">
          <cell r="A4184" t="str">
            <v>10.11.03U</v>
          </cell>
          <cell r="B4184" t="str">
            <v>434441 - 3</v>
          </cell>
        </row>
        <row r="4185">
          <cell r="A4185" t="str">
            <v>10.12.01U</v>
          </cell>
          <cell r="B4185" t="str">
            <v>434442 - 1</v>
          </cell>
        </row>
        <row r="4186">
          <cell r="A4186" t="str">
            <v>10.12.02U</v>
          </cell>
          <cell r="B4186" t="str">
            <v>434444 - 8</v>
          </cell>
        </row>
        <row r="4187">
          <cell r="A4187" t="str">
            <v>10.12.03U</v>
          </cell>
          <cell r="B4187" t="str">
            <v>434443 - 0</v>
          </cell>
        </row>
        <row r="4188">
          <cell r="A4188" t="str">
            <v>10.13.01U</v>
          </cell>
          <cell r="B4188" t="str">
            <v>434445 - 6</v>
          </cell>
        </row>
        <row r="4189">
          <cell r="A4189" t="str">
            <v>10.13.02U</v>
          </cell>
          <cell r="B4189" t="str">
            <v>434446 - 4</v>
          </cell>
        </row>
        <row r="4190">
          <cell r="A4190" t="str">
            <v>10.14.01U</v>
          </cell>
          <cell r="B4190" t="str">
            <v>434447 - 2</v>
          </cell>
        </row>
        <row r="4191">
          <cell r="A4191" t="str">
            <v>10.14.01U</v>
          </cell>
          <cell r="B4191" t="str">
            <v>514818 - 9</v>
          </cell>
        </row>
        <row r="4192">
          <cell r="A4192" t="str">
            <v>10.14.02U</v>
          </cell>
          <cell r="B4192" t="str">
            <v>434448 - 0</v>
          </cell>
        </row>
        <row r="4193">
          <cell r="A4193" t="str">
            <v>10.14.03U</v>
          </cell>
          <cell r="B4193" t="str">
            <v>434449 - 9</v>
          </cell>
        </row>
        <row r="4194">
          <cell r="A4194" t="str">
            <v>10.14.04U</v>
          </cell>
          <cell r="B4194" t="str">
            <v>555785 - 2</v>
          </cell>
        </row>
        <row r="4195">
          <cell r="A4195" t="str">
            <v>10.14.05U</v>
          </cell>
          <cell r="B4195" t="str">
            <v>526753 - 6</v>
          </cell>
        </row>
        <row r="4196">
          <cell r="A4196" t="str">
            <v>10.15.01U</v>
          </cell>
          <cell r="B4196" t="str">
            <v>434450 - 2</v>
          </cell>
        </row>
        <row r="4197">
          <cell r="A4197" t="str">
            <v>104481-NOV/2022</v>
          </cell>
          <cell r="B4197" t="str">
            <v>571940 - 2</v>
          </cell>
        </row>
        <row r="4198">
          <cell r="A4198" t="str">
            <v>11.01.01U</v>
          </cell>
          <cell r="B4198" t="str">
            <v>434451 - 0</v>
          </cell>
        </row>
        <row r="4199">
          <cell r="A4199" t="str">
            <v>11.01.02U</v>
          </cell>
          <cell r="B4199" t="str">
            <v>434452 - 9</v>
          </cell>
        </row>
        <row r="4200">
          <cell r="A4200" t="str">
            <v>11.02.01U</v>
          </cell>
          <cell r="B4200" t="str">
            <v>434453 - 7</v>
          </cell>
        </row>
        <row r="4201">
          <cell r="A4201" t="str">
            <v>11.02.02U</v>
          </cell>
          <cell r="B4201" t="str">
            <v>434454 - 5</v>
          </cell>
        </row>
        <row r="4202">
          <cell r="A4202" t="str">
            <v>11.02.03U</v>
          </cell>
          <cell r="B4202" t="str">
            <v>434455 - 3</v>
          </cell>
        </row>
        <row r="4203">
          <cell r="A4203" t="str">
            <v>11.02.04U</v>
          </cell>
          <cell r="B4203" t="str">
            <v>434456 - 1</v>
          </cell>
        </row>
        <row r="4204">
          <cell r="A4204" t="str">
            <v>11.03.01U</v>
          </cell>
          <cell r="B4204" t="str">
            <v>434457 - 0</v>
          </cell>
        </row>
        <row r="4205">
          <cell r="A4205" t="str">
            <v>11.04.01U</v>
          </cell>
          <cell r="B4205" t="str">
            <v>434458 - 8</v>
          </cell>
        </row>
        <row r="4206">
          <cell r="A4206" t="str">
            <v>12983/1</v>
          </cell>
          <cell r="B4206" t="str">
            <v>476814 - 0</v>
          </cell>
        </row>
        <row r="4207">
          <cell r="A4207" t="str">
            <v>13.01.01U</v>
          </cell>
          <cell r="B4207" t="str">
            <v>434459 - 6</v>
          </cell>
        </row>
        <row r="4208">
          <cell r="A4208" t="str">
            <v>13.01.02U</v>
          </cell>
          <cell r="B4208" t="str">
            <v>434460 - 0</v>
          </cell>
        </row>
        <row r="4209">
          <cell r="A4209" t="str">
            <v>13.01.03U</v>
          </cell>
          <cell r="B4209" t="str">
            <v>434461 - 8</v>
          </cell>
        </row>
        <row r="4210">
          <cell r="A4210" t="str">
            <v>13.01.04U</v>
          </cell>
          <cell r="B4210" t="str">
            <v>434462 - 6</v>
          </cell>
        </row>
        <row r="4211">
          <cell r="A4211" t="str">
            <v>13.01.05U</v>
          </cell>
          <cell r="B4211" t="str">
            <v>434463 - 4</v>
          </cell>
        </row>
        <row r="4212">
          <cell r="A4212" t="str">
            <v>13.01.06U</v>
          </cell>
          <cell r="B4212" t="str">
            <v>555788 - 7</v>
          </cell>
        </row>
        <row r="4213">
          <cell r="A4213" t="str">
            <v>13.01.08U</v>
          </cell>
          <cell r="B4213" t="str">
            <v>573268 - 9</v>
          </cell>
        </row>
        <row r="4214">
          <cell r="A4214" t="str">
            <v>13.02.01U</v>
          </cell>
          <cell r="B4214" t="str">
            <v>434464 - 2</v>
          </cell>
        </row>
        <row r="4215">
          <cell r="A4215" t="str">
            <v>13.02.03U</v>
          </cell>
          <cell r="B4215" t="str">
            <v>519905 - 0</v>
          </cell>
        </row>
        <row r="4216">
          <cell r="A4216" t="str">
            <v>13.02.05U</v>
          </cell>
          <cell r="B4216" t="str">
            <v>519906 - 9</v>
          </cell>
        </row>
        <row r="4217">
          <cell r="A4217" t="str">
            <v>13.02.11U</v>
          </cell>
          <cell r="B4217" t="str">
            <v>519907 - 7</v>
          </cell>
        </row>
        <row r="4218">
          <cell r="A4218" t="str">
            <v>13.03.01U</v>
          </cell>
          <cell r="B4218" t="str">
            <v>434465 - 0</v>
          </cell>
        </row>
        <row r="4219">
          <cell r="A4219" t="str">
            <v>13.03.02U</v>
          </cell>
          <cell r="B4219" t="str">
            <v>514819 - 7</v>
          </cell>
        </row>
        <row r="4220">
          <cell r="A4220" t="str">
            <v>13.03.03U</v>
          </cell>
          <cell r="B4220" t="str">
            <v>434467 - 7</v>
          </cell>
        </row>
        <row r="4221">
          <cell r="A4221" t="str">
            <v>13.03.04U</v>
          </cell>
          <cell r="B4221" t="str">
            <v>434468 - 5</v>
          </cell>
        </row>
        <row r="4222">
          <cell r="A4222" t="str">
            <v>13.03.05U</v>
          </cell>
          <cell r="B4222" t="str">
            <v>434469 - 3</v>
          </cell>
        </row>
        <row r="4223">
          <cell r="A4223" t="str">
            <v>13.03.07U</v>
          </cell>
          <cell r="B4223" t="str">
            <v>434470 - 7</v>
          </cell>
        </row>
        <row r="4224">
          <cell r="A4224" t="str">
            <v>13.03.08U</v>
          </cell>
          <cell r="B4224" t="str">
            <v>434471 - 5</v>
          </cell>
        </row>
        <row r="4225">
          <cell r="A4225" t="str">
            <v>13.03.09U</v>
          </cell>
          <cell r="B4225" t="str">
            <v>434472 - 3</v>
          </cell>
        </row>
        <row r="4226">
          <cell r="A4226" t="str">
            <v>13.03.11U</v>
          </cell>
          <cell r="B4226" t="str">
            <v>434473 - 1</v>
          </cell>
        </row>
        <row r="4227">
          <cell r="A4227" t="str">
            <v>13.03.12U</v>
          </cell>
          <cell r="B4227" t="str">
            <v>434474 - 0</v>
          </cell>
        </row>
        <row r="4228">
          <cell r="A4228" t="str">
            <v>13.03.13U</v>
          </cell>
          <cell r="B4228" t="str">
            <v>434475 - 8</v>
          </cell>
        </row>
        <row r="4229">
          <cell r="A4229" t="str">
            <v>13.03.14U</v>
          </cell>
          <cell r="B4229" t="str">
            <v>434476 - 6</v>
          </cell>
        </row>
        <row r="4230">
          <cell r="A4230" t="str">
            <v>13.03.18U</v>
          </cell>
          <cell r="B4230" t="str">
            <v>434477 - 4</v>
          </cell>
        </row>
        <row r="4231">
          <cell r="A4231" t="str">
            <v>13.03.22U</v>
          </cell>
          <cell r="B4231" t="str">
            <v>434478 - 2</v>
          </cell>
        </row>
        <row r="4232">
          <cell r="A4232" t="str">
            <v>13.03.23U</v>
          </cell>
          <cell r="B4232" t="str">
            <v>434479 - 0</v>
          </cell>
        </row>
        <row r="4233">
          <cell r="A4233" t="str">
            <v>13.03.24U</v>
          </cell>
          <cell r="B4233" t="str">
            <v>434480 - 4</v>
          </cell>
        </row>
        <row r="4234">
          <cell r="A4234" t="str">
            <v>13.03.26U</v>
          </cell>
          <cell r="B4234" t="str">
            <v>434481 - 2</v>
          </cell>
        </row>
        <row r="4235">
          <cell r="A4235" t="str">
            <v>13.03.30U</v>
          </cell>
          <cell r="B4235" t="str">
            <v>434482 - 0</v>
          </cell>
        </row>
        <row r="4236">
          <cell r="A4236" t="str">
            <v>13.03.35U</v>
          </cell>
          <cell r="B4236" t="str">
            <v>434483 - 9</v>
          </cell>
        </row>
        <row r="4237">
          <cell r="A4237" t="str">
            <v>13.03.40U</v>
          </cell>
          <cell r="B4237" t="str">
            <v>434484 - 7</v>
          </cell>
        </row>
        <row r="4238">
          <cell r="A4238" t="str">
            <v>13.03.41U</v>
          </cell>
          <cell r="B4238" t="str">
            <v>434485 - 5</v>
          </cell>
        </row>
        <row r="4239">
          <cell r="A4239" t="str">
            <v>13.03.42U</v>
          </cell>
          <cell r="B4239" t="str">
            <v>573674 - 9</v>
          </cell>
        </row>
        <row r="4240">
          <cell r="A4240" t="str">
            <v>13.03.61U</v>
          </cell>
          <cell r="B4240" t="str">
            <v>434486 - 3</v>
          </cell>
        </row>
        <row r="4241">
          <cell r="A4241" t="str">
            <v>13.03.64U</v>
          </cell>
          <cell r="B4241" t="str">
            <v>434487 - 1</v>
          </cell>
        </row>
        <row r="4242">
          <cell r="A4242" t="str">
            <v>13.03.66U</v>
          </cell>
          <cell r="B4242" t="str">
            <v>434488 - 0</v>
          </cell>
        </row>
        <row r="4243">
          <cell r="A4243" t="str">
            <v>13.03.68U</v>
          </cell>
          <cell r="B4243" t="str">
            <v>434489 - 8</v>
          </cell>
        </row>
        <row r="4244">
          <cell r="A4244" t="str">
            <v>13.04.02U</v>
          </cell>
          <cell r="B4244" t="str">
            <v>434490 - 1</v>
          </cell>
        </row>
        <row r="4245">
          <cell r="A4245" t="str">
            <v>13.04.03U</v>
          </cell>
          <cell r="B4245" t="str">
            <v>434491 - 0</v>
          </cell>
        </row>
        <row r="4246">
          <cell r="A4246" t="str">
            <v>13.05.01U</v>
          </cell>
          <cell r="B4246" t="str">
            <v>434492 - 8</v>
          </cell>
        </row>
        <row r="4247">
          <cell r="A4247" t="str">
            <v>13.05.02U</v>
          </cell>
          <cell r="B4247" t="str">
            <v>434493 - 6</v>
          </cell>
        </row>
        <row r="4248">
          <cell r="A4248" t="str">
            <v>13.05.03U</v>
          </cell>
          <cell r="B4248" t="str">
            <v>434494 - 4</v>
          </cell>
        </row>
        <row r="4249">
          <cell r="A4249" t="str">
            <v>13.05.04U</v>
          </cell>
          <cell r="B4249" t="str">
            <v>434495 - 2</v>
          </cell>
        </row>
        <row r="4250">
          <cell r="A4250" t="str">
            <v>13.05.05U</v>
          </cell>
          <cell r="B4250" t="str">
            <v>434497 - 9</v>
          </cell>
        </row>
        <row r="4251">
          <cell r="A4251" t="str">
            <v>13.05.06U</v>
          </cell>
          <cell r="B4251" t="str">
            <v>434498 - 7</v>
          </cell>
        </row>
        <row r="4252">
          <cell r="A4252" t="str">
            <v>13.05.07U</v>
          </cell>
          <cell r="B4252" t="str">
            <v>434499 - 5</v>
          </cell>
        </row>
        <row r="4253">
          <cell r="A4253" t="str">
            <v>13.05.08U</v>
          </cell>
          <cell r="B4253" t="str">
            <v>434500 - 2</v>
          </cell>
        </row>
        <row r="4254">
          <cell r="A4254" t="str">
            <v>13.05.09U</v>
          </cell>
          <cell r="B4254" t="str">
            <v>434501 - 0</v>
          </cell>
        </row>
        <row r="4255">
          <cell r="A4255" t="str">
            <v>13.05.10U</v>
          </cell>
          <cell r="B4255" t="str">
            <v>434502 - 9</v>
          </cell>
        </row>
        <row r="4256">
          <cell r="A4256" t="str">
            <v>13.05.11U</v>
          </cell>
          <cell r="B4256" t="str">
            <v>434503 - 7</v>
          </cell>
        </row>
        <row r="4257">
          <cell r="A4257" t="str">
            <v>13.05.12U</v>
          </cell>
          <cell r="B4257" t="str">
            <v>434505 - 3</v>
          </cell>
        </row>
        <row r="4258">
          <cell r="A4258" t="str">
            <v>13.05.13U</v>
          </cell>
          <cell r="B4258" t="str">
            <v>434507 - 0</v>
          </cell>
        </row>
        <row r="4259">
          <cell r="A4259" t="str">
            <v>13.05.14U</v>
          </cell>
          <cell r="B4259" t="str">
            <v>434506 - 1</v>
          </cell>
        </row>
        <row r="4260">
          <cell r="A4260" t="str">
            <v>13.05.50U</v>
          </cell>
          <cell r="B4260" t="str">
            <v>434496 - 0</v>
          </cell>
        </row>
        <row r="4261">
          <cell r="A4261" t="str">
            <v>13.05.51U</v>
          </cell>
          <cell r="B4261" t="str">
            <v>434504 - 5</v>
          </cell>
        </row>
        <row r="4262">
          <cell r="A4262" t="str">
            <v>13.06.01U</v>
          </cell>
          <cell r="B4262" t="str">
            <v>434508 - 8</v>
          </cell>
        </row>
        <row r="4263">
          <cell r="A4263" t="str">
            <v>13.06.02U</v>
          </cell>
          <cell r="B4263" t="str">
            <v>434509 - 6</v>
          </cell>
        </row>
        <row r="4264">
          <cell r="A4264" t="str">
            <v>13.06.03U</v>
          </cell>
          <cell r="B4264" t="str">
            <v>434510 - 0</v>
          </cell>
        </row>
        <row r="4265">
          <cell r="A4265" t="str">
            <v>13108/1</v>
          </cell>
          <cell r="B4265" t="str">
            <v>445414 - 6</v>
          </cell>
        </row>
        <row r="4266">
          <cell r="A4266" t="str">
            <v>13108/5</v>
          </cell>
          <cell r="B4266" t="str">
            <v>445411 - 1</v>
          </cell>
        </row>
        <row r="4267">
          <cell r="A4267" t="str">
            <v>14.01.01U</v>
          </cell>
          <cell r="B4267" t="str">
            <v>434511 - 8</v>
          </cell>
        </row>
        <row r="4268">
          <cell r="A4268" t="str">
            <v>14.01.02U</v>
          </cell>
          <cell r="B4268" t="str">
            <v>434513 - 4</v>
          </cell>
        </row>
        <row r="4269">
          <cell r="A4269" t="str">
            <v>14.01.03U</v>
          </cell>
          <cell r="B4269" t="str">
            <v>434512 - 6</v>
          </cell>
        </row>
        <row r="4270">
          <cell r="A4270" t="str">
            <v>14.01.05U</v>
          </cell>
          <cell r="B4270" t="str">
            <v>555793 - 3</v>
          </cell>
        </row>
        <row r="4271">
          <cell r="A4271" t="str">
            <v>14.02.01U</v>
          </cell>
          <cell r="B4271" t="str">
            <v>434514 - 2</v>
          </cell>
        </row>
        <row r="4272">
          <cell r="A4272" t="str">
            <v>14.02.02U</v>
          </cell>
          <cell r="B4272" t="str">
            <v>434515 - 0</v>
          </cell>
        </row>
        <row r="4273">
          <cell r="A4273" t="str">
            <v>14.02.03U</v>
          </cell>
          <cell r="B4273" t="str">
            <v>434516 - 9</v>
          </cell>
        </row>
        <row r="4274">
          <cell r="A4274" t="str">
            <v>14.02.04U</v>
          </cell>
          <cell r="B4274" t="str">
            <v>434517 - 7</v>
          </cell>
        </row>
        <row r="4275">
          <cell r="A4275" t="str">
            <v>14.02.05U</v>
          </cell>
          <cell r="B4275" t="str">
            <v>434518 - 5</v>
          </cell>
        </row>
        <row r="4276">
          <cell r="A4276" t="str">
            <v>14.02.06U</v>
          </cell>
          <cell r="B4276" t="str">
            <v>532369 - 0</v>
          </cell>
        </row>
        <row r="4277">
          <cell r="A4277" t="str">
            <v>14.03.01U</v>
          </cell>
          <cell r="B4277" t="str">
            <v>434519 - 3</v>
          </cell>
        </row>
        <row r="4278">
          <cell r="A4278" t="str">
            <v>14.04.01U</v>
          </cell>
          <cell r="B4278" t="str">
            <v>434719 - 6</v>
          </cell>
        </row>
        <row r="4279">
          <cell r="A4279" t="str">
            <v>14.04.02U</v>
          </cell>
          <cell r="B4279" t="str">
            <v>434720 - 0</v>
          </cell>
        </row>
        <row r="4280">
          <cell r="A4280" t="str">
            <v>14.04.03U</v>
          </cell>
          <cell r="B4280" t="str">
            <v>434721 - 8</v>
          </cell>
        </row>
        <row r="4281">
          <cell r="A4281" t="str">
            <v>14.04.04U</v>
          </cell>
          <cell r="B4281" t="str">
            <v>434722 - 6</v>
          </cell>
        </row>
        <row r="4282">
          <cell r="A4282" t="str">
            <v>14.04.06U</v>
          </cell>
          <cell r="B4282" t="str">
            <v>524185 - 5</v>
          </cell>
        </row>
        <row r="4283">
          <cell r="A4283" t="str">
            <v>14.04.07U</v>
          </cell>
          <cell r="B4283" t="str">
            <v>526881 - 8</v>
          </cell>
        </row>
        <row r="4284">
          <cell r="A4284" t="str">
            <v>14.05.01U</v>
          </cell>
          <cell r="B4284" t="str">
            <v>434723 - 4</v>
          </cell>
        </row>
        <row r="4285">
          <cell r="A4285" t="str">
            <v>14.06.01U</v>
          </cell>
          <cell r="B4285" t="str">
            <v>434724 - 2</v>
          </cell>
        </row>
        <row r="4286">
          <cell r="A4286" t="str">
            <v>14.06.02U</v>
          </cell>
          <cell r="B4286" t="str">
            <v>516089 - 8</v>
          </cell>
        </row>
        <row r="4287">
          <cell r="A4287" t="str">
            <v>15.01.01U</v>
          </cell>
          <cell r="B4287" t="str">
            <v>434726 - 9</v>
          </cell>
        </row>
        <row r="4288">
          <cell r="A4288" t="str">
            <v>15.01.02U</v>
          </cell>
          <cell r="B4288" t="str">
            <v>434727 - 7</v>
          </cell>
        </row>
        <row r="4289">
          <cell r="A4289" t="str">
            <v>15.01.03U</v>
          </cell>
          <cell r="B4289" t="str">
            <v>434728 - 5</v>
          </cell>
        </row>
        <row r="4290">
          <cell r="A4290" t="str">
            <v>15.02.01U</v>
          </cell>
          <cell r="B4290" t="str">
            <v>434729 - 3</v>
          </cell>
        </row>
        <row r="4291">
          <cell r="A4291" t="str">
            <v>15.02.02U</v>
          </cell>
          <cell r="B4291" t="str">
            <v>434730 - 7</v>
          </cell>
        </row>
        <row r="4292">
          <cell r="A4292" t="str">
            <v>15.02.03U</v>
          </cell>
          <cell r="B4292" t="str">
            <v>434731 - 5</v>
          </cell>
        </row>
        <row r="4293">
          <cell r="A4293" t="str">
            <v>15.02.04U</v>
          </cell>
          <cell r="B4293" t="str">
            <v>434732 - 3</v>
          </cell>
        </row>
        <row r="4294">
          <cell r="A4294" t="str">
            <v>15.03.01U</v>
          </cell>
          <cell r="B4294" t="str">
            <v>434733 - 1</v>
          </cell>
        </row>
        <row r="4295">
          <cell r="A4295" t="str">
            <v>15.03.02U</v>
          </cell>
          <cell r="B4295" t="str">
            <v>434734 - 0</v>
          </cell>
        </row>
        <row r="4296">
          <cell r="A4296" t="str">
            <v>15.03.03U</v>
          </cell>
          <cell r="B4296" t="str">
            <v>434735 - 8</v>
          </cell>
        </row>
        <row r="4297">
          <cell r="A4297" t="str">
            <v>15603/5</v>
          </cell>
          <cell r="B4297" t="str">
            <v>477279 - 2</v>
          </cell>
        </row>
        <row r="4298">
          <cell r="A4298" t="str">
            <v>15855/2</v>
          </cell>
          <cell r="B4298" t="str">
            <v>461797 - 5</v>
          </cell>
        </row>
        <row r="4299">
          <cell r="A4299" t="str">
            <v>16.01.01U</v>
          </cell>
          <cell r="B4299" t="str">
            <v>434736 - 6</v>
          </cell>
        </row>
        <row r="4300">
          <cell r="A4300" t="str">
            <v>16.01.02U</v>
          </cell>
          <cell r="B4300" t="str">
            <v>434737 - 4</v>
          </cell>
        </row>
        <row r="4301">
          <cell r="A4301" t="str">
            <v>16.01.03U</v>
          </cell>
          <cell r="B4301" t="str">
            <v>434738 - 2</v>
          </cell>
        </row>
        <row r="4302">
          <cell r="A4302" t="str">
            <v>16.01.04U</v>
          </cell>
          <cell r="B4302" t="str">
            <v>434744 - 7</v>
          </cell>
        </row>
        <row r="4303">
          <cell r="A4303" t="str">
            <v>16.01.05U</v>
          </cell>
          <cell r="B4303" t="str">
            <v>434745 - 5</v>
          </cell>
        </row>
        <row r="4304">
          <cell r="A4304" t="str">
            <v>16.01.06U</v>
          </cell>
          <cell r="B4304" t="str">
            <v>434746 - 3</v>
          </cell>
        </row>
        <row r="4305">
          <cell r="A4305" t="str">
            <v>16.01.07U</v>
          </cell>
          <cell r="B4305" t="str">
            <v>434747 - 1</v>
          </cell>
        </row>
        <row r="4306">
          <cell r="A4306" t="str">
            <v>16.01.08U</v>
          </cell>
          <cell r="B4306" t="str">
            <v>434748 - 0</v>
          </cell>
        </row>
        <row r="4307">
          <cell r="A4307" t="str">
            <v>16.02.01U</v>
          </cell>
          <cell r="B4307" t="str">
            <v>434740 - 4</v>
          </cell>
        </row>
        <row r="4308">
          <cell r="A4308" t="str">
            <v>16.02.02U</v>
          </cell>
          <cell r="B4308" t="str">
            <v>434739 - 0</v>
          </cell>
        </row>
        <row r="4309">
          <cell r="A4309" t="str">
            <v>16.02.03U</v>
          </cell>
          <cell r="B4309" t="str">
            <v>434742 - 0</v>
          </cell>
        </row>
        <row r="4310">
          <cell r="A4310" t="str">
            <v>16.02.04U</v>
          </cell>
          <cell r="B4310" t="str">
            <v>434741 - 2</v>
          </cell>
        </row>
        <row r="4311">
          <cell r="A4311" t="str">
            <v>16.02.05U</v>
          </cell>
          <cell r="B4311" t="str">
            <v>524186 - 3</v>
          </cell>
        </row>
        <row r="4312">
          <cell r="A4312" t="str">
            <v>16.03.01U</v>
          </cell>
          <cell r="B4312" t="str">
            <v>434743 - 9</v>
          </cell>
        </row>
        <row r="4313">
          <cell r="A4313" t="str">
            <v>16753/1</v>
          </cell>
          <cell r="B4313" t="str">
            <v>476777 - 2</v>
          </cell>
        </row>
        <row r="4314">
          <cell r="A4314" t="str">
            <v>16781/1</v>
          </cell>
          <cell r="B4314" t="str">
            <v>476825 - 6</v>
          </cell>
        </row>
        <row r="4315">
          <cell r="A4315" t="str">
            <v>16781/2</v>
          </cell>
          <cell r="B4315" t="str">
            <v>445410 - 3</v>
          </cell>
        </row>
        <row r="4316">
          <cell r="A4316" t="str">
            <v>16781/3</v>
          </cell>
          <cell r="B4316" t="str">
            <v>476830 - 2</v>
          </cell>
        </row>
        <row r="4317">
          <cell r="A4317" t="str">
            <v>16781/4</v>
          </cell>
          <cell r="B4317" t="str">
            <v>476832 - 9</v>
          </cell>
        </row>
        <row r="4318">
          <cell r="A4318" t="str">
            <v>16781/6</v>
          </cell>
          <cell r="B4318" t="str">
            <v>445409 - 0</v>
          </cell>
        </row>
        <row r="4319">
          <cell r="A4319" t="str">
            <v>16781/8</v>
          </cell>
          <cell r="B4319" t="str">
            <v>476833 - 7</v>
          </cell>
        </row>
        <row r="4320">
          <cell r="A4320" t="str">
            <v>16781/9</v>
          </cell>
          <cell r="B4320" t="str">
            <v>476835 - 3</v>
          </cell>
        </row>
        <row r="4321">
          <cell r="A4321" t="str">
            <v>17.01.01U</v>
          </cell>
          <cell r="B4321" t="str">
            <v>434749 - 8</v>
          </cell>
        </row>
        <row r="4322">
          <cell r="A4322" t="str">
            <v>17.01.02U</v>
          </cell>
          <cell r="B4322" t="str">
            <v>434750 - 1</v>
          </cell>
        </row>
        <row r="4323">
          <cell r="A4323" t="str">
            <v>17.02.01U</v>
          </cell>
          <cell r="B4323" t="str">
            <v>434751 - 0</v>
          </cell>
        </row>
        <row r="4324">
          <cell r="A4324" t="str">
            <v>17.02.02U</v>
          </cell>
          <cell r="B4324" t="str">
            <v>434752 - 8</v>
          </cell>
        </row>
        <row r="4325">
          <cell r="A4325" t="str">
            <v>17.02.05U</v>
          </cell>
          <cell r="B4325" t="str">
            <v>434753 - 6</v>
          </cell>
        </row>
        <row r="4326">
          <cell r="A4326" t="str">
            <v>17.03.03U</v>
          </cell>
          <cell r="B4326" t="str">
            <v>434754 - 4</v>
          </cell>
        </row>
        <row r="4327">
          <cell r="A4327" t="str">
            <v>17.03.04U</v>
          </cell>
          <cell r="B4327" t="str">
            <v>434755 - 2</v>
          </cell>
        </row>
        <row r="4328">
          <cell r="A4328" t="str">
            <v>17.04.01U</v>
          </cell>
          <cell r="B4328" t="str">
            <v>434756 - 0</v>
          </cell>
        </row>
        <row r="4329">
          <cell r="A4329" t="str">
            <v>17.04.02U</v>
          </cell>
          <cell r="B4329" t="str">
            <v>434757 - 9</v>
          </cell>
        </row>
        <row r="4330">
          <cell r="A4330" t="str">
            <v>17.04.04U</v>
          </cell>
          <cell r="B4330" t="str">
            <v>434758 - 7</v>
          </cell>
        </row>
        <row r="4331">
          <cell r="A4331" t="str">
            <v>17.05.01U</v>
          </cell>
          <cell r="B4331" t="str">
            <v>434759 - 5</v>
          </cell>
        </row>
        <row r="4332">
          <cell r="A4332" t="str">
            <v>17.05.02U</v>
          </cell>
          <cell r="B4332" t="str">
            <v>434760 - 9</v>
          </cell>
        </row>
        <row r="4333">
          <cell r="A4333" t="str">
            <v>17.06.01U</v>
          </cell>
          <cell r="B4333" t="str">
            <v>434761 - 7</v>
          </cell>
        </row>
        <row r="4334">
          <cell r="A4334" t="str">
            <v>17.06.01U</v>
          </cell>
          <cell r="B4334" t="str">
            <v>517547 - 0</v>
          </cell>
        </row>
        <row r="4335">
          <cell r="A4335" t="str">
            <v>17.07.01U</v>
          </cell>
          <cell r="B4335" t="str">
            <v>434762 - 5</v>
          </cell>
        </row>
        <row r="4336">
          <cell r="A4336" t="str">
            <v>18.01.01U</v>
          </cell>
          <cell r="B4336" t="str">
            <v>434763 - 3</v>
          </cell>
        </row>
        <row r="4337">
          <cell r="A4337" t="str">
            <v>18.01.02U</v>
          </cell>
          <cell r="B4337" t="str">
            <v>434764 - 1</v>
          </cell>
        </row>
        <row r="4338">
          <cell r="A4338" t="str">
            <v>18.01.03U</v>
          </cell>
          <cell r="B4338" t="str">
            <v>434765 - 0</v>
          </cell>
        </row>
        <row r="4339">
          <cell r="A4339" t="str">
            <v>18.02.01U</v>
          </cell>
          <cell r="B4339" t="str">
            <v>434766 - 8</v>
          </cell>
        </row>
        <row r="4340">
          <cell r="A4340" t="str">
            <v>18.02.02U</v>
          </cell>
          <cell r="B4340" t="str">
            <v>434767 - 6</v>
          </cell>
        </row>
        <row r="4341">
          <cell r="A4341" t="str">
            <v>18.03.01U</v>
          </cell>
          <cell r="B4341" t="str">
            <v>434768 - 4</v>
          </cell>
        </row>
        <row r="4342">
          <cell r="A4342" t="str">
            <v>18.03.02U</v>
          </cell>
          <cell r="B4342" t="str">
            <v>434769 - 2</v>
          </cell>
        </row>
        <row r="4343">
          <cell r="A4343" t="str">
            <v>18.03.03U</v>
          </cell>
          <cell r="B4343" t="str">
            <v>434770 - 6</v>
          </cell>
        </row>
        <row r="4344">
          <cell r="A4344" t="str">
            <v>18.03.04U</v>
          </cell>
          <cell r="B4344" t="str">
            <v>434771 - 4</v>
          </cell>
        </row>
        <row r="4345">
          <cell r="A4345" t="str">
            <v>19.01.01U</v>
          </cell>
          <cell r="B4345" t="str">
            <v>434772 - 2</v>
          </cell>
        </row>
        <row r="4346">
          <cell r="A4346" t="str">
            <v>19.01.02U</v>
          </cell>
          <cell r="B4346" t="str">
            <v>434773 - 0</v>
          </cell>
        </row>
        <row r="4347">
          <cell r="A4347" t="str">
            <v>19.01.03U</v>
          </cell>
          <cell r="B4347" t="str">
            <v>434774 - 9</v>
          </cell>
        </row>
        <row r="4348">
          <cell r="A4348" t="str">
            <v>20.01.01U</v>
          </cell>
          <cell r="B4348" t="str">
            <v>433516 - 3</v>
          </cell>
        </row>
        <row r="4349">
          <cell r="A4349" t="str">
            <v>20.01.02U</v>
          </cell>
          <cell r="B4349" t="str">
            <v>434776 - 5</v>
          </cell>
        </row>
        <row r="4350">
          <cell r="A4350" t="str">
            <v>20.01.03U</v>
          </cell>
          <cell r="B4350" t="str">
            <v>434777 - 3</v>
          </cell>
        </row>
        <row r="4351">
          <cell r="A4351" t="str">
            <v>20.01.04U</v>
          </cell>
          <cell r="B4351" t="str">
            <v>498017 - 4</v>
          </cell>
        </row>
        <row r="4352">
          <cell r="A4352" t="str">
            <v>20.02.01U</v>
          </cell>
          <cell r="B4352" t="str">
            <v>434778 - 1</v>
          </cell>
        </row>
        <row r="4353">
          <cell r="A4353" t="str">
            <v>20.02.02U</v>
          </cell>
          <cell r="B4353" t="str">
            <v>434779 - 0</v>
          </cell>
        </row>
        <row r="4354">
          <cell r="A4354" t="str">
            <v>20.02.03U</v>
          </cell>
          <cell r="B4354" t="str">
            <v>434780 - 3</v>
          </cell>
        </row>
        <row r="4355">
          <cell r="A4355" t="str">
            <v>20.04.01U</v>
          </cell>
          <cell r="B4355" t="str">
            <v>434781 - 1</v>
          </cell>
        </row>
        <row r="4356">
          <cell r="A4356" t="str">
            <v>20.04.02U</v>
          </cell>
          <cell r="B4356" t="str">
            <v>434782 - 0</v>
          </cell>
        </row>
        <row r="4357">
          <cell r="A4357" t="str">
            <v>20.04.03U</v>
          </cell>
          <cell r="B4357" t="str">
            <v>434783 - 8</v>
          </cell>
        </row>
        <row r="4358">
          <cell r="A4358" t="str">
            <v>20.04.04U</v>
          </cell>
          <cell r="B4358" t="str">
            <v>434784 - 6</v>
          </cell>
        </row>
        <row r="4359">
          <cell r="A4359" t="str">
            <v>20.04.05U</v>
          </cell>
          <cell r="B4359" t="str">
            <v>434785 - 4</v>
          </cell>
        </row>
        <row r="4360">
          <cell r="A4360" t="str">
            <v>20.04.06U</v>
          </cell>
          <cell r="B4360" t="str">
            <v>434786 - 2</v>
          </cell>
        </row>
        <row r="4361">
          <cell r="A4361" t="str">
            <v>20.04.07U</v>
          </cell>
          <cell r="B4361" t="str">
            <v>434787 - 0</v>
          </cell>
        </row>
        <row r="4362">
          <cell r="A4362" t="str">
            <v>20.04.08U</v>
          </cell>
          <cell r="B4362" t="str">
            <v>434788 - 9</v>
          </cell>
        </row>
        <row r="4363">
          <cell r="A4363" t="str">
            <v>20.04.09U</v>
          </cell>
          <cell r="B4363" t="str">
            <v>434789 - 7</v>
          </cell>
        </row>
        <row r="4364">
          <cell r="A4364" t="str">
            <v>20.04.12U</v>
          </cell>
          <cell r="B4364" t="str">
            <v>509235 - 3</v>
          </cell>
        </row>
        <row r="4365">
          <cell r="A4365" t="str">
            <v>21.01.01U</v>
          </cell>
          <cell r="B4365" t="str">
            <v>434790 - 0</v>
          </cell>
        </row>
        <row r="4366">
          <cell r="A4366" t="str">
            <v>21.01.02U</v>
          </cell>
          <cell r="B4366" t="str">
            <v>434791 - 9</v>
          </cell>
        </row>
        <row r="4367">
          <cell r="A4367" t="str">
            <v>21.01.03U</v>
          </cell>
          <cell r="B4367" t="str">
            <v>434792 - 7</v>
          </cell>
        </row>
        <row r="4368">
          <cell r="A4368" t="str">
            <v>21.01.04U</v>
          </cell>
          <cell r="B4368" t="str">
            <v>434793 - 5</v>
          </cell>
        </row>
        <row r="4369">
          <cell r="A4369" t="str">
            <v>21.01.05U</v>
          </cell>
          <cell r="B4369" t="str">
            <v>434794 - 3</v>
          </cell>
        </row>
        <row r="4370">
          <cell r="A4370" t="str">
            <v>21.01.06U</v>
          </cell>
          <cell r="B4370" t="str">
            <v>434795 - 1</v>
          </cell>
        </row>
        <row r="4371">
          <cell r="A4371" t="str">
            <v>21.01.07U</v>
          </cell>
          <cell r="B4371" t="str">
            <v>434796 - 0</v>
          </cell>
        </row>
        <row r="4372">
          <cell r="A4372" t="str">
            <v>22.01.02U</v>
          </cell>
          <cell r="B4372" t="str">
            <v>434797 - 8</v>
          </cell>
        </row>
        <row r="4373">
          <cell r="A4373" t="str">
            <v>22.01.03U</v>
          </cell>
          <cell r="B4373" t="str">
            <v>434798 - 6</v>
          </cell>
        </row>
        <row r="4374">
          <cell r="A4374" t="str">
            <v>22.01.04U</v>
          </cell>
          <cell r="B4374" t="str">
            <v>434799 - 4</v>
          </cell>
        </row>
        <row r="4375">
          <cell r="A4375" t="str">
            <v>22.01.05U</v>
          </cell>
          <cell r="B4375" t="str">
            <v>434800 - 1</v>
          </cell>
        </row>
        <row r="4376">
          <cell r="A4376" t="str">
            <v>22.01.06U</v>
          </cell>
          <cell r="B4376" t="str">
            <v>434801 - 0</v>
          </cell>
        </row>
        <row r="4377">
          <cell r="A4377" t="str">
            <v>22.01.07U</v>
          </cell>
          <cell r="B4377" t="str">
            <v>434802 - 8</v>
          </cell>
        </row>
        <row r="4378">
          <cell r="A4378" t="str">
            <v>22.01.08U</v>
          </cell>
          <cell r="B4378" t="str">
            <v>434803 - 6</v>
          </cell>
        </row>
        <row r="4379">
          <cell r="A4379" t="str">
            <v>22.01.09U</v>
          </cell>
          <cell r="B4379" t="str">
            <v>434804 - 4</v>
          </cell>
        </row>
        <row r="4380">
          <cell r="A4380" t="str">
            <v>22.01.10U</v>
          </cell>
          <cell r="B4380" t="str">
            <v>434805 - 2</v>
          </cell>
        </row>
        <row r="4381">
          <cell r="A4381" t="str">
            <v>22.01.11U</v>
          </cell>
          <cell r="B4381" t="str">
            <v>434806 - 0</v>
          </cell>
        </row>
        <row r="4382">
          <cell r="A4382" t="str">
            <v>22.01.12U</v>
          </cell>
          <cell r="B4382" t="str">
            <v>434807 - 9</v>
          </cell>
        </row>
        <row r="4383">
          <cell r="A4383" t="str">
            <v>22.01.13U</v>
          </cell>
          <cell r="B4383" t="str">
            <v>434808 - 7</v>
          </cell>
        </row>
        <row r="4384">
          <cell r="A4384" t="str">
            <v>22.01.14U</v>
          </cell>
          <cell r="B4384" t="str">
            <v>434809 - 5</v>
          </cell>
        </row>
        <row r="4385">
          <cell r="A4385" t="str">
            <v>22.01.15U</v>
          </cell>
          <cell r="B4385" t="str">
            <v>434810 - 9</v>
          </cell>
        </row>
        <row r="4386">
          <cell r="A4386" t="str">
            <v>22.01.16U</v>
          </cell>
          <cell r="B4386" t="str">
            <v>434811 - 7</v>
          </cell>
        </row>
        <row r="4387">
          <cell r="A4387" t="str">
            <v>22.01.17U</v>
          </cell>
          <cell r="B4387" t="str">
            <v>434812 - 5</v>
          </cell>
        </row>
        <row r="4388">
          <cell r="A4388" t="str">
            <v>22.02.01U</v>
          </cell>
          <cell r="B4388" t="str">
            <v>434523 - 1</v>
          </cell>
        </row>
        <row r="4389">
          <cell r="A4389" t="str">
            <v>22.02.02U</v>
          </cell>
          <cell r="B4389" t="str">
            <v>434524 - 0</v>
          </cell>
        </row>
        <row r="4390">
          <cell r="A4390" t="str">
            <v>22.02.03U</v>
          </cell>
          <cell r="B4390" t="str">
            <v>434525 - 8</v>
          </cell>
        </row>
        <row r="4391">
          <cell r="A4391" t="str">
            <v>22.02.04U</v>
          </cell>
          <cell r="B4391" t="str">
            <v>434526 - 6</v>
          </cell>
        </row>
        <row r="4392">
          <cell r="A4392" t="str">
            <v>22.02.05U</v>
          </cell>
          <cell r="B4392" t="str">
            <v>434527 - 4</v>
          </cell>
        </row>
        <row r="4393">
          <cell r="A4393" t="str">
            <v>22.02.06U</v>
          </cell>
          <cell r="B4393" t="str">
            <v>434528 - 2</v>
          </cell>
        </row>
        <row r="4394">
          <cell r="A4394" t="str">
            <v>22.02.07U</v>
          </cell>
          <cell r="B4394" t="str">
            <v>434529 - 0</v>
          </cell>
        </row>
        <row r="4395">
          <cell r="A4395" t="str">
            <v>22.02.08U</v>
          </cell>
          <cell r="B4395" t="str">
            <v>434530 - 4</v>
          </cell>
        </row>
        <row r="4396">
          <cell r="A4396" t="str">
            <v>22.02.09U</v>
          </cell>
          <cell r="B4396" t="str">
            <v>434531 - 2</v>
          </cell>
        </row>
        <row r="4397">
          <cell r="A4397" t="str">
            <v>22.02.10U</v>
          </cell>
          <cell r="B4397" t="str">
            <v>434532 - 0</v>
          </cell>
        </row>
        <row r="4398">
          <cell r="A4398" t="str">
            <v>22.03.01U</v>
          </cell>
          <cell r="B4398" t="str">
            <v>434533 - 9</v>
          </cell>
        </row>
        <row r="4399">
          <cell r="A4399" t="str">
            <v>22.03.02U</v>
          </cell>
          <cell r="B4399" t="str">
            <v>434534 - 7</v>
          </cell>
        </row>
        <row r="4400">
          <cell r="A4400" t="str">
            <v>22.03.03U</v>
          </cell>
          <cell r="B4400" t="str">
            <v>434535 - 5</v>
          </cell>
        </row>
        <row r="4401">
          <cell r="A4401" t="str">
            <v>22.03.04U</v>
          </cell>
          <cell r="B4401" t="str">
            <v>434536 - 3</v>
          </cell>
        </row>
        <row r="4402">
          <cell r="A4402" t="str">
            <v>22.03.05U</v>
          </cell>
          <cell r="B4402" t="str">
            <v>434537 - 1</v>
          </cell>
        </row>
        <row r="4403">
          <cell r="A4403" t="str">
            <v>22.03.06U</v>
          </cell>
          <cell r="B4403" t="str">
            <v>434538 - 0</v>
          </cell>
        </row>
        <row r="4404">
          <cell r="A4404" t="str">
            <v>22.03.07U</v>
          </cell>
          <cell r="B4404" t="str">
            <v>434539 - 8</v>
          </cell>
        </row>
        <row r="4405">
          <cell r="A4405" t="str">
            <v>22.03.08U</v>
          </cell>
          <cell r="B4405" t="str">
            <v>434540 - 1</v>
          </cell>
        </row>
        <row r="4406">
          <cell r="A4406" t="str">
            <v>22.03.09U</v>
          </cell>
          <cell r="B4406" t="str">
            <v>434541 - 0</v>
          </cell>
        </row>
        <row r="4407">
          <cell r="A4407" t="str">
            <v>22.03.10U</v>
          </cell>
          <cell r="B4407" t="str">
            <v>434542 - 8</v>
          </cell>
        </row>
        <row r="4408">
          <cell r="A4408" t="str">
            <v>22.04.01U</v>
          </cell>
          <cell r="B4408" t="str">
            <v>434550 - 9</v>
          </cell>
        </row>
        <row r="4409">
          <cell r="A4409" t="str">
            <v>22.04.02U</v>
          </cell>
          <cell r="B4409" t="str">
            <v>434551 - 7</v>
          </cell>
        </row>
        <row r="4410">
          <cell r="A4410" t="str">
            <v>22.04.03U</v>
          </cell>
          <cell r="B4410" t="str">
            <v>434552 - 5</v>
          </cell>
        </row>
        <row r="4411">
          <cell r="A4411" t="str">
            <v>22.04.04U</v>
          </cell>
          <cell r="B4411" t="str">
            <v>434553 - 3</v>
          </cell>
        </row>
        <row r="4412">
          <cell r="A4412" t="str">
            <v>22.04.05U</v>
          </cell>
          <cell r="B4412" t="str">
            <v>434554 - 1</v>
          </cell>
        </row>
        <row r="4413">
          <cell r="A4413" t="str">
            <v>22.04.06U</v>
          </cell>
          <cell r="B4413" t="str">
            <v>434555 - 0</v>
          </cell>
        </row>
        <row r="4414">
          <cell r="A4414" t="str">
            <v>22.04.07U</v>
          </cell>
          <cell r="B4414" t="str">
            <v>434556 - 8</v>
          </cell>
        </row>
        <row r="4415">
          <cell r="A4415" t="str">
            <v>22.04.08U</v>
          </cell>
          <cell r="B4415" t="str">
            <v>434557 - 6</v>
          </cell>
        </row>
        <row r="4416">
          <cell r="A4416" t="str">
            <v>22.04.09U</v>
          </cell>
          <cell r="B4416" t="str">
            <v>434558 - 4</v>
          </cell>
        </row>
        <row r="4417">
          <cell r="A4417" t="str">
            <v>22.04.10U</v>
          </cell>
          <cell r="B4417" t="str">
            <v>434559 - 2</v>
          </cell>
        </row>
        <row r="4418">
          <cell r="A4418" t="str">
            <v>22.04.11U</v>
          </cell>
          <cell r="B4418" t="str">
            <v>434560 - 6</v>
          </cell>
        </row>
        <row r="4419">
          <cell r="A4419" t="str">
            <v>22.04.12U</v>
          </cell>
          <cell r="B4419" t="str">
            <v>434561 - 4</v>
          </cell>
        </row>
        <row r="4420">
          <cell r="A4420" t="str">
            <v>22.04.13U</v>
          </cell>
          <cell r="B4420" t="str">
            <v>434562 - 2</v>
          </cell>
        </row>
        <row r="4421">
          <cell r="A4421" t="str">
            <v>22.04.14U</v>
          </cell>
          <cell r="B4421" t="str">
            <v>434563 - 0</v>
          </cell>
        </row>
        <row r="4422">
          <cell r="A4422" t="str">
            <v>22.04.15U</v>
          </cell>
          <cell r="B4422" t="str">
            <v>434564 - 9</v>
          </cell>
        </row>
        <row r="4423">
          <cell r="A4423" t="str">
            <v>22.04.16U</v>
          </cell>
          <cell r="B4423" t="str">
            <v>434565 - 7</v>
          </cell>
        </row>
        <row r="4424">
          <cell r="A4424" t="str">
            <v>22.04.17U</v>
          </cell>
          <cell r="B4424" t="str">
            <v>434566 - 5</v>
          </cell>
        </row>
        <row r="4425">
          <cell r="A4425" t="str">
            <v>22.04.18U</v>
          </cell>
          <cell r="B4425" t="str">
            <v>434567 - 3</v>
          </cell>
        </row>
        <row r="4426">
          <cell r="A4426" t="str">
            <v>22.04.19U</v>
          </cell>
          <cell r="B4426" t="str">
            <v>571684 - 5</v>
          </cell>
        </row>
        <row r="4427">
          <cell r="A4427" t="str">
            <v>22.04.20U</v>
          </cell>
          <cell r="B4427" t="str">
            <v>571686 - 1</v>
          </cell>
        </row>
        <row r="4428">
          <cell r="A4428" t="str">
            <v>22.04.21U</v>
          </cell>
          <cell r="B4428" t="str">
            <v>571685 - 3</v>
          </cell>
        </row>
        <row r="4429">
          <cell r="A4429" t="str">
            <v>22.04.22U</v>
          </cell>
          <cell r="B4429" t="str">
            <v>571679 - 9</v>
          </cell>
        </row>
        <row r="4430">
          <cell r="A4430" t="str">
            <v>22.04.23U</v>
          </cell>
          <cell r="B4430" t="str">
            <v>571682 - 9</v>
          </cell>
        </row>
        <row r="4431">
          <cell r="A4431" t="str">
            <v>22.04.27U</v>
          </cell>
          <cell r="B4431" t="str">
            <v>571683 - 7</v>
          </cell>
        </row>
        <row r="4432">
          <cell r="A4432" t="str">
            <v>23.01.01U</v>
          </cell>
          <cell r="B4432" t="str">
            <v>434813 - 3</v>
          </cell>
        </row>
        <row r="4433">
          <cell r="A4433" t="str">
            <v>23.01.02U</v>
          </cell>
          <cell r="B4433" t="str">
            <v>434814 - 1</v>
          </cell>
        </row>
        <row r="4434">
          <cell r="A4434" t="str">
            <v>23.01.03U</v>
          </cell>
          <cell r="B4434" t="str">
            <v>434815 - 0</v>
          </cell>
        </row>
        <row r="4435">
          <cell r="A4435" t="str">
            <v>23.01.04U</v>
          </cell>
          <cell r="B4435" t="str">
            <v>434816 - 8</v>
          </cell>
        </row>
        <row r="4436">
          <cell r="A4436" t="str">
            <v>23.01.05U</v>
          </cell>
          <cell r="B4436" t="str">
            <v>434817 - 6</v>
          </cell>
        </row>
        <row r="4437">
          <cell r="A4437" t="str">
            <v>23.01.06U</v>
          </cell>
          <cell r="B4437" t="str">
            <v>434818 - 4</v>
          </cell>
        </row>
        <row r="4438">
          <cell r="A4438" t="str">
            <v>23.01.07U</v>
          </cell>
          <cell r="B4438" t="str">
            <v>434819 - 2</v>
          </cell>
        </row>
        <row r="4439">
          <cell r="A4439" t="str">
            <v>23.01.08U</v>
          </cell>
          <cell r="B4439" t="str">
            <v>434520 - 7</v>
          </cell>
        </row>
        <row r="4440">
          <cell r="A4440" t="str">
            <v>23.01.09U</v>
          </cell>
          <cell r="B4440" t="str">
            <v>434521 - 5</v>
          </cell>
        </row>
        <row r="4441">
          <cell r="A4441" t="str">
            <v>23.01.10U</v>
          </cell>
          <cell r="B4441" t="str">
            <v>434522 - 3</v>
          </cell>
        </row>
        <row r="4442">
          <cell r="A4442" t="str">
            <v>23.01.15U</v>
          </cell>
          <cell r="B4442" t="str">
            <v>476606 - 7</v>
          </cell>
        </row>
        <row r="4443">
          <cell r="A4443" t="str">
            <v>23.01.32U</v>
          </cell>
          <cell r="B4443" t="str">
            <v>526764 - 1</v>
          </cell>
        </row>
        <row r="4444">
          <cell r="A4444" t="str">
            <v>23.02.01U</v>
          </cell>
          <cell r="B4444" t="str">
            <v>434543 - 6</v>
          </cell>
        </row>
        <row r="4445">
          <cell r="A4445" t="str">
            <v>23.02.02U</v>
          </cell>
          <cell r="B4445" t="str">
            <v>434544 - 4</v>
          </cell>
        </row>
        <row r="4446">
          <cell r="A4446" t="str">
            <v>23.02.03U</v>
          </cell>
          <cell r="B4446" t="str">
            <v>434545 - 2</v>
          </cell>
        </row>
        <row r="4447">
          <cell r="A4447" t="str">
            <v>23.03.01U</v>
          </cell>
          <cell r="B4447" t="str">
            <v>434546 - 0</v>
          </cell>
        </row>
        <row r="4448">
          <cell r="A4448" t="str">
            <v>23.03.02U</v>
          </cell>
          <cell r="B4448" t="str">
            <v>434547 - 9</v>
          </cell>
        </row>
        <row r="4449">
          <cell r="A4449" t="str">
            <v>23.03.03U</v>
          </cell>
          <cell r="B4449" t="str">
            <v>434548 - 7</v>
          </cell>
        </row>
        <row r="4450">
          <cell r="A4450" t="str">
            <v>23.03.04U</v>
          </cell>
          <cell r="B4450" t="str">
            <v>434549 - 5</v>
          </cell>
        </row>
        <row r="4451">
          <cell r="A4451" t="str">
            <v>24.01.01U</v>
          </cell>
          <cell r="B4451" t="str">
            <v>434568 - 1</v>
          </cell>
        </row>
        <row r="4452">
          <cell r="A4452" t="str">
            <v>24.02.01U</v>
          </cell>
          <cell r="B4452" t="str">
            <v>434569 - 0</v>
          </cell>
        </row>
        <row r="4453">
          <cell r="A4453" t="str">
            <v>24.02.02U</v>
          </cell>
          <cell r="B4453" t="str">
            <v>434570 - 3</v>
          </cell>
        </row>
        <row r="4454">
          <cell r="A4454" t="str">
            <v>24.02.03U</v>
          </cell>
          <cell r="B4454" t="str">
            <v>434571 - 1</v>
          </cell>
        </row>
        <row r="4455">
          <cell r="A4455" t="str">
            <v>24.02.04U</v>
          </cell>
          <cell r="B4455" t="str">
            <v>434572 - 0</v>
          </cell>
        </row>
        <row r="4456">
          <cell r="A4456" t="str">
            <v>24.02.05U</v>
          </cell>
          <cell r="B4456" t="str">
            <v>434573 - 8</v>
          </cell>
        </row>
        <row r="4457">
          <cell r="A4457" t="str">
            <v>24.02.06U</v>
          </cell>
          <cell r="B4457" t="str">
            <v>434574 - 6</v>
          </cell>
        </row>
        <row r="4458">
          <cell r="A4458" t="str">
            <v>24.02.07U</v>
          </cell>
          <cell r="B4458" t="str">
            <v>434575 - 4</v>
          </cell>
        </row>
        <row r="4459">
          <cell r="A4459" t="str">
            <v>24.02.08U</v>
          </cell>
          <cell r="B4459" t="str">
            <v>434576 - 2</v>
          </cell>
        </row>
        <row r="4460">
          <cell r="A4460" t="str">
            <v>24.02.09U</v>
          </cell>
          <cell r="B4460" t="str">
            <v>516514 - 8</v>
          </cell>
        </row>
        <row r="4461">
          <cell r="A4461" t="str">
            <v>24.02.10U</v>
          </cell>
          <cell r="B4461" t="str">
            <v>434578 - 9</v>
          </cell>
        </row>
        <row r="4462">
          <cell r="A4462" t="str">
            <v>25.02.01U</v>
          </cell>
          <cell r="B4462" t="str">
            <v>434579 - 7</v>
          </cell>
        </row>
        <row r="4463">
          <cell r="A4463" t="str">
            <v>25.02.02U</v>
          </cell>
          <cell r="B4463" t="str">
            <v>434580 - 0</v>
          </cell>
        </row>
        <row r="4464">
          <cell r="A4464" t="str">
            <v>25.02.03U</v>
          </cell>
          <cell r="B4464" t="str">
            <v>434581 - 9</v>
          </cell>
        </row>
        <row r="4465">
          <cell r="A4465" t="str">
            <v>25.02.04U</v>
          </cell>
          <cell r="B4465" t="str">
            <v>434582 - 7</v>
          </cell>
        </row>
        <row r="4466">
          <cell r="A4466" t="str">
            <v>25.02.05U</v>
          </cell>
          <cell r="B4466" t="str">
            <v>434583 - 5</v>
          </cell>
        </row>
        <row r="4467">
          <cell r="A4467" t="str">
            <v>25.02.06U</v>
          </cell>
          <cell r="B4467" t="str">
            <v>434584 - 3</v>
          </cell>
        </row>
        <row r="4468">
          <cell r="A4468" t="str">
            <v>25.02.07U</v>
          </cell>
          <cell r="B4468" t="str">
            <v>434585 - 1</v>
          </cell>
        </row>
        <row r="4469">
          <cell r="A4469" t="str">
            <v>25.04.01U</v>
          </cell>
          <cell r="B4469" t="str">
            <v>434586 - 0</v>
          </cell>
        </row>
        <row r="4470">
          <cell r="A4470" t="str">
            <v>25.04.02U</v>
          </cell>
          <cell r="B4470" t="str">
            <v>434587 - 8</v>
          </cell>
        </row>
        <row r="4471">
          <cell r="A4471" t="str">
            <v>25.04.03U</v>
          </cell>
          <cell r="B4471" t="str">
            <v>434588 - 6</v>
          </cell>
        </row>
        <row r="4472">
          <cell r="A4472" t="str">
            <v>25.04.04U</v>
          </cell>
          <cell r="B4472" t="str">
            <v>434589 - 4</v>
          </cell>
        </row>
        <row r="4473">
          <cell r="A4473" t="str">
            <v>25.04.05U</v>
          </cell>
          <cell r="B4473" t="str">
            <v>434590 - 8</v>
          </cell>
        </row>
        <row r="4474">
          <cell r="A4474" t="str">
            <v>25.05.01U</v>
          </cell>
          <cell r="B4474" t="str">
            <v>434591 - 6</v>
          </cell>
        </row>
        <row r="4475">
          <cell r="A4475" t="str">
            <v>25059/1</v>
          </cell>
          <cell r="B4475" t="str">
            <v>444603 - 8</v>
          </cell>
        </row>
        <row r="4476">
          <cell r="A4476" t="str">
            <v>26.01.06U</v>
          </cell>
          <cell r="B4476" t="str">
            <v>434592 - 4</v>
          </cell>
        </row>
        <row r="4477">
          <cell r="A4477" t="str">
            <v>26.01.07U</v>
          </cell>
          <cell r="B4477" t="str">
            <v>434593 - 2</v>
          </cell>
        </row>
        <row r="4478">
          <cell r="A4478" t="str">
            <v>26.01.08U</v>
          </cell>
          <cell r="B4478" t="str">
            <v>434594 - 0</v>
          </cell>
        </row>
        <row r="4479">
          <cell r="A4479" t="str">
            <v>26.01.09U</v>
          </cell>
          <cell r="B4479" t="str">
            <v>434595 - 9</v>
          </cell>
        </row>
        <row r="4480">
          <cell r="A4480" t="str">
            <v>26.01.10U</v>
          </cell>
          <cell r="B4480" t="str">
            <v>434596 - 7</v>
          </cell>
        </row>
        <row r="4481">
          <cell r="A4481" t="str">
            <v>26.02.06U</v>
          </cell>
          <cell r="B4481" t="str">
            <v>434597 - 5</v>
          </cell>
        </row>
        <row r="4482">
          <cell r="A4482" t="str">
            <v>26.02.07U</v>
          </cell>
          <cell r="B4482" t="str">
            <v>434598 - 3</v>
          </cell>
        </row>
        <row r="4483">
          <cell r="A4483" t="str">
            <v>26.02.08U</v>
          </cell>
          <cell r="B4483" t="str">
            <v>434599 - 1</v>
          </cell>
        </row>
        <row r="4484">
          <cell r="A4484" t="str">
            <v>26.02.09U</v>
          </cell>
          <cell r="B4484" t="str">
            <v>434600 - 9</v>
          </cell>
        </row>
        <row r="4485">
          <cell r="A4485" t="str">
            <v>26.02.10U</v>
          </cell>
          <cell r="B4485" t="str">
            <v>434601 - 7</v>
          </cell>
        </row>
        <row r="4486">
          <cell r="A4486" t="str">
            <v>26.03.01U</v>
          </cell>
          <cell r="B4486" t="str">
            <v>434602 - 5</v>
          </cell>
        </row>
        <row r="4487">
          <cell r="A4487" t="str">
            <v>26.03.02U</v>
          </cell>
          <cell r="B4487" t="str">
            <v>434603 - 3</v>
          </cell>
        </row>
        <row r="4488">
          <cell r="A4488" t="str">
            <v>26.04.01U</v>
          </cell>
          <cell r="B4488" t="str">
            <v>433528 - 7</v>
          </cell>
        </row>
        <row r="4489">
          <cell r="A4489" t="str">
            <v>26.04.02U</v>
          </cell>
          <cell r="B4489" t="str">
            <v>434605 - 0</v>
          </cell>
        </row>
        <row r="4490">
          <cell r="A4490" t="str">
            <v>26.04.03U</v>
          </cell>
          <cell r="B4490" t="str">
            <v>567033 - 0</v>
          </cell>
        </row>
        <row r="4491">
          <cell r="A4491" t="str">
            <v>26.04.04U</v>
          </cell>
          <cell r="B4491" t="str">
            <v>519664 - 7</v>
          </cell>
        </row>
        <row r="4492">
          <cell r="A4492" t="str">
            <v>26.05.07U</v>
          </cell>
          <cell r="B4492" t="str">
            <v>434606 - 8</v>
          </cell>
        </row>
        <row r="4493">
          <cell r="A4493" t="str">
            <v>26.05.08U</v>
          </cell>
          <cell r="B4493" t="str">
            <v>434607 - 6</v>
          </cell>
        </row>
        <row r="4494">
          <cell r="A4494" t="str">
            <v>26.05.09U</v>
          </cell>
          <cell r="B4494" t="str">
            <v>434608 - 4</v>
          </cell>
        </row>
        <row r="4495">
          <cell r="A4495" t="str">
            <v>26.05.10U</v>
          </cell>
          <cell r="B4495" t="str">
            <v>434609 - 2</v>
          </cell>
        </row>
        <row r="4496">
          <cell r="A4496" t="str">
            <v>26.05.11U</v>
          </cell>
          <cell r="B4496" t="str">
            <v>434610 - 6</v>
          </cell>
        </row>
        <row r="4497">
          <cell r="A4497" t="str">
            <v>26.05.12U</v>
          </cell>
          <cell r="B4497" t="str">
            <v>434611 - 4</v>
          </cell>
        </row>
        <row r="4498">
          <cell r="A4498" t="str">
            <v>26.06.10U</v>
          </cell>
          <cell r="B4498" t="str">
            <v>434821 - 4</v>
          </cell>
        </row>
        <row r="4499">
          <cell r="A4499" t="str">
            <v>26.06.11U</v>
          </cell>
          <cell r="B4499" t="str">
            <v>434822 - 2</v>
          </cell>
        </row>
        <row r="4500">
          <cell r="A4500" t="str">
            <v>26.06.12U</v>
          </cell>
          <cell r="B4500" t="str">
            <v>434823 - 0</v>
          </cell>
        </row>
        <row r="4501">
          <cell r="A4501" t="str">
            <v>26.06.13U</v>
          </cell>
          <cell r="B4501" t="str">
            <v>434824 - 9</v>
          </cell>
        </row>
        <row r="4502">
          <cell r="A4502" t="str">
            <v>26.06.14U</v>
          </cell>
          <cell r="B4502" t="str">
            <v>434825 - 7</v>
          </cell>
        </row>
        <row r="4503">
          <cell r="A4503" t="str">
            <v>26.06.15U</v>
          </cell>
          <cell r="B4503" t="str">
            <v>434826 - 5</v>
          </cell>
        </row>
        <row r="4504">
          <cell r="A4504" t="str">
            <v>26.06.16U</v>
          </cell>
          <cell r="B4504" t="str">
            <v>434612 - 2</v>
          </cell>
        </row>
        <row r="4505">
          <cell r="A4505" t="str">
            <v>26.06.17U</v>
          </cell>
          <cell r="B4505" t="str">
            <v>434613 - 0</v>
          </cell>
        </row>
        <row r="4506">
          <cell r="A4506" t="str">
            <v>26.06.18U</v>
          </cell>
          <cell r="B4506" t="str">
            <v>434614 - 9</v>
          </cell>
        </row>
        <row r="4507">
          <cell r="A4507" t="str">
            <v>26.06.19U</v>
          </cell>
          <cell r="B4507" t="str">
            <v>434615 - 7</v>
          </cell>
        </row>
        <row r="4508">
          <cell r="A4508" t="str">
            <v>26.06.20U</v>
          </cell>
          <cell r="B4508" t="str">
            <v>434616 - 5</v>
          </cell>
        </row>
        <row r="4509">
          <cell r="A4509" t="str">
            <v>26.06.21U</v>
          </cell>
          <cell r="B4509" t="str">
            <v>434617 - 3</v>
          </cell>
        </row>
        <row r="4510">
          <cell r="A4510" t="str">
            <v>26.06.22U</v>
          </cell>
          <cell r="B4510" t="str">
            <v>434618 - 1</v>
          </cell>
        </row>
        <row r="4511">
          <cell r="A4511" t="str">
            <v>26.06.23U</v>
          </cell>
          <cell r="B4511" t="str">
            <v>434619 - 0</v>
          </cell>
        </row>
        <row r="4512">
          <cell r="A4512" t="str">
            <v>26.06.24U</v>
          </cell>
          <cell r="B4512" t="str">
            <v>434820 - 6</v>
          </cell>
        </row>
        <row r="4513">
          <cell r="A4513" t="str">
            <v>26.06.26U</v>
          </cell>
          <cell r="B4513" t="str">
            <v>571687 - 0</v>
          </cell>
        </row>
        <row r="4514">
          <cell r="A4514" t="str">
            <v>26.06.27U</v>
          </cell>
          <cell r="B4514" t="str">
            <v>571689 - 6</v>
          </cell>
        </row>
        <row r="4515">
          <cell r="A4515" t="str">
            <v>26.07.14U</v>
          </cell>
          <cell r="B4515" t="str">
            <v>434840 - 0</v>
          </cell>
        </row>
        <row r="4516">
          <cell r="A4516" t="str">
            <v>26.07.15U</v>
          </cell>
          <cell r="B4516" t="str">
            <v>434841 - 9</v>
          </cell>
        </row>
        <row r="4517">
          <cell r="A4517" t="str">
            <v>26.07.16U</v>
          </cell>
          <cell r="B4517" t="str">
            <v>434842 - 7</v>
          </cell>
        </row>
        <row r="4518">
          <cell r="A4518" t="str">
            <v>26.07.17U</v>
          </cell>
          <cell r="B4518" t="str">
            <v>434843 - 5</v>
          </cell>
        </row>
        <row r="4519">
          <cell r="A4519" t="str">
            <v>26.07.18U</v>
          </cell>
          <cell r="B4519" t="str">
            <v>434844 - 3</v>
          </cell>
        </row>
        <row r="4520">
          <cell r="A4520" t="str">
            <v>26.07.19U</v>
          </cell>
          <cell r="B4520" t="str">
            <v>434845 - 1</v>
          </cell>
        </row>
        <row r="4521">
          <cell r="A4521" t="str">
            <v>26.07.20U</v>
          </cell>
          <cell r="B4521" t="str">
            <v>434827 - 3</v>
          </cell>
        </row>
        <row r="4522">
          <cell r="A4522" t="str">
            <v>26.07.21U</v>
          </cell>
          <cell r="B4522" t="str">
            <v>434828 - 1</v>
          </cell>
        </row>
        <row r="4523">
          <cell r="A4523" t="str">
            <v>26.07.22U</v>
          </cell>
          <cell r="B4523" t="str">
            <v>434829 - 0</v>
          </cell>
        </row>
        <row r="4524">
          <cell r="A4524" t="str">
            <v>26.07.23U</v>
          </cell>
          <cell r="B4524" t="str">
            <v>434830 - 3</v>
          </cell>
        </row>
        <row r="4525">
          <cell r="A4525" t="str">
            <v>26.07.24U</v>
          </cell>
          <cell r="B4525" t="str">
            <v>434831 - 1</v>
          </cell>
        </row>
        <row r="4526">
          <cell r="A4526" t="str">
            <v>26.07.25U</v>
          </cell>
          <cell r="B4526" t="str">
            <v>434832 - 0</v>
          </cell>
        </row>
        <row r="4527">
          <cell r="A4527" t="str">
            <v>26.07.26U</v>
          </cell>
          <cell r="B4527" t="str">
            <v>434833 - 8</v>
          </cell>
        </row>
        <row r="4528">
          <cell r="A4528" t="str">
            <v>26.07.27U</v>
          </cell>
          <cell r="B4528" t="str">
            <v>434834 - 6</v>
          </cell>
        </row>
        <row r="4529">
          <cell r="A4529" t="str">
            <v>26.07.28U</v>
          </cell>
          <cell r="B4529" t="str">
            <v>434835 - 4</v>
          </cell>
        </row>
        <row r="4530">
          <cell r="A4530" t="str">
            <v>26.07.29U</v>
          </cell>
          <cell r="B4530" t="str">
            <v>434836 - 2</v>
          </cell>
        </row>
        <row r="4531">
          <cell r="A4531" t="str">
            <v>26.07.30U</v>
          </cell>
          <cell r="B4531" t="str">
            <v>434837 - 0</v>
          </cell>
        </row>
        <row r="4532">
          <cell r="A4532" t="str">
            <v>26.07.31U</v>
          </cell>
          <cell r="B4532" t="str">
            <v>434838 - 9</v>
          </cell>
        </row>
        <row r="4533">
          <cell r="A4533" t="str">
            <v>26.07.32U</v>
          </cell>
          <cell r="B4533" t="str">
            <v>434839 - 7</v>
          </cell>
        </row>
        <row r="4534">
          <cell r="A4534" t="str">
            <v>26.07.34U</v>
          </cell>
          <cell r="B4534" t="str">
            <v>571690 - 0</v>
          </cell>
        </row>
        <row r="4535">
          <cell r="A4535" t="str">
            <v>26.07.35U</v>
          </cell>
          <cell r="B4535" t="str">
            <v>571688 - 8</v>
          </cell>
        </row>
        <row r="4536">
          <cell r="A4536" t="str">
            <v>27.01.01U</v>
          </cell>
          <cell r="B4536" t="str">
            <v>515367 - 0</v>
          </cell>
        </row>
        <row r="4537">
          <cell r="A4537" t="str">
            <v>27.01.02U</v>
          </cell>
          <cell r="B4537" t="str">
            <v>434847 - 8</v>
          </cell>
        </row>
        <row r="4538">
          <cell r="A4538" t="str">
            <v>27.01.05U</v>
          </cell>
          <cell r="B4538" t="str">
            <v>521779 - 2</v>
          </cell>
        </row>
        <row r="4539">
          <cell r="A4539" t="str">
            <v>27.01.06U</v>
          </cell>
          <cell r="B4539" t="str">
            <v>521780 - 6</v>
          </cell>
        </row>
        <row r="4540">
          <cell r="A4540" t="str">
            <v>27.02.01U</v>
          </cell>
          <cell r="B4540" t="str">
            <v>434848 - 6</v>
          </cell>
        </row>
        <row r="4541">
          <cell r="A4541" t="str">
            <v>27.02.02U</v>
          </cell>
          <cell r="B4541" t="str">
            <v>434849 - 4</v>
          </cell>
        </row>
        <row r="4542">
          <cell r="A4542" t="str">
            <v>27.02.03U</v>
          </cell>
          <cell r="B4542" t="str">
            <v>498018 - 2</v>
          </cell>
        </row>
        <row r="4543">
          <cell r="A4543" t="str">
            <v>27.02.04U</v>
          </cell>
          <cell r="B4543" t="str">
            <v>498020 - 4</v>
          </cell>
        </row>
        <row r="4544">
          <cell r="A4544" t="str">
            <v>27.03.01U</v>
          </cell>
          <cell r="B4544" t="str">
            <v>434850 - 8</v>
          </cell>
        </row>
        <row r="4545">
          <cell r="A4545" t="str">
            <v>27.03.02U</v>
          </cell>
          <cell r="B4545" t="str">
            <v>434851 - 6</v>
          </cell>
        </row>
        <row r="4546">
          <cell r="A4546" t="str">
            <v>28.01.01U</v>
          </cell>
          <cell r="B4546" t="str">
            <v>434870 - 2</v>
          </cell>
        </row>
        <row r="4547">
          <cell r="A4547" t="str">
            <v>28.01.02U</v>
          </cell>
          <cell r="B4547" t="str">
            <v>434852 - 4</v>
          </cell>
        </row>
        <row r="4548">
          <cell r="A4548" t="str">
            <v>28.01.03U</v>
          </cell>
          <cell r="B4548" t="str">
            <v>434853 - 2</v>
          </cell>
        </row>
        <row r="4549">
          <cell r="A4549" t="str">
            <v>28.01.04U</v>
          </cell>
          <cell r="B4549" t="str">
            <v>434854 - 0</v>
          </cell>
        </row>
        <row r="4550">
          <cell r="A4550" t="str">
            <v>28.01.06U</v>
          </cell>
          <cell r="B4550" t="str">
            <v>434855 - 9</v>
          </cell>
        </row>
        <row r="4551">
          <cell r="A4551" t="str">
            <v>28.01.07U</v>
          </cell>
          <cell r="B4551" t="str">
            <v>434856 - 7</v>
          </cell>
        </row>
        <row r="4552">
          <cell r="A4552" t="str">
            <v>28.01.08U</v>
          </cell>
          <cell r="B4552" t="str">
            <v>434857 - 5</v>
          </cell>
        </row>
        <row r="4553">
          <cell r="A4553" t="str">
            <v>28.01.09U</v>
          </cell>
          <cell r="B4553" t="str">
            <v>434858 - 3</v>
          </cell>
        </row>
        <row r="4554">
          <cell r="A4554" t="str">
            <v>28.01.10U</v>
          </cell>
          <cell r="B4554" t="str">
            <v>434859 - 1</v>
          </cell>
        </row>
        <row r="4555">
          <cell r="A4555" t="str">
            <v>28.01.11U</v>
          </cell>
          <cell r="B4555" t="str">
            <v>434860 - 5</v>
          </cell>
        </row>
        <row r="4556">
          <cell r="A4556" t="str">
            <v>28.01.12U</v>
          </cell>
          <cell r="B4556" t="str">
            <v>434861 - 3</v>
          </cell>
        </row>
        <row r="4557">
          <cell r="A4557" t="str">
            <v>28.01.13U</v>
          </cell>
          <cell r="B4557" t="str">
            <v>434862 - 1</v>
          </cell>
        </row>
        <row r="4558">
          <cell r="A4558" t="str">
            <v>28.01.14U</v>
          </cell>
          <cell r="B4558" t="str">
            <v>434863 - 0</v>
          </cell>
        </row>
        <row r="4559">
          <cell r="A4559" t="str">
            <v>28.01.15U</v>
          </cell>
          <cell r="B4559" t="str">
            <v>434864 - 8</v>
          </cell>
        </row>
        <row r="4560">
          <cell r="A4560" t="str">
            <v>28.01.16U</v>
          </cell>
          <cell r="B4560" t="str">
            <v>434865 - 6</v>
          </cell>
        </row>
        <row r="4561">
          <cell r="A4561" t="str">
            <v>28.01.17U</v>
          </cell>
          <cell r="B4561" t="str">
            <v>434866 - 4</v>
          </cell>
        </row>
        <row r="4562">
          <cell r="A4562" t="str">
            <v>28.01.18U</v>
          </cell>
          <cell r="B4562" t="str">
            <v>434867 - 2</v>
          </cell>
        </row>
        <row r="4563">
          <cell r="A4563" t="str">
            <v>28.01.19U</v>
          </cell>
          <cell r="B4563" t="str">
            <v>434868 - 0</v>
          </cell>
        </row>
        <row r="4564">
          <cell r="A4564" t="str">
            <v>28.01.20U</v>
          </cell>
          <cell r="B4564" t="str">
            <v>434869 - 9</v>
          </cell>
        </row>
        <row r="4565">
          <cell r="A4565" t="str">
            <v>28.01.21U</v>
          </cell>
          <cell r="B4565" t="str">
            <v>434871 - 0</v>
          </cell>
        </row>
        <row r="4566">
          <cell r="A4566" t="str">
            <v>28.01.22U</v>
          </cell>
          <cell r="B4566" t="str">
            <v>434872 - 9</v>
          </cell>
        </row>
        <row r="4567">
          <cell r="A4567" t="str">
            <v>28.01.23U</v>
          </cell>
          <cell r="B4567" t="str">
            <v>434873 - 7</v>
          </cell>
        </row>
        <row r="4568">
          <cell r="A4568" t="str">
            <v>28.01.24U</v>
          </cell>
          <cell r="B4568" t="str">
            <v>434874 - 5</v>
          </cell>
        </row>
        <row r="4569">
          <cell r="A4569" t="str">
            <v>28.01.25U</v>
          </cell>
          <cell r="B4569" t="str">
            <v>434876 - 1</v>
          </cell>
        </row>
        <row r="4570">
          <cell r="A4570" t="str">
            <v>28.01.27U</v>
          </cell>
          <cell r="B4570" t="str">
            <v>555794 - 1</v>
          </cell>
        </row>
        <row r="4571">
          <cell r="A4571" t="str">
            <v>28.01.30U</v>
          </cell>
          <cell r="B4571" t="str">
            <v>516517 - 2</v>
          </cell>
        </row>
        <row r="4572">
          <cell r="A4572" t="str">
            <v>28.02.02U</v>
          </cell>
          <cell r="B4572" t="str">
            <v>434877 - 0</v>
          </cell>
        </row>
        <row r="4573">
          <cell r="A4573" t="str">
            <v>28.02.03U</v>
          </cell>
          <cell r="B4573" t="str">
            <v>434875 - 3</v>
          </cell>
        </row>
        <row r="4574">
          <cell r="A4574" t="str">
            <v>28.02.04U</v>
          </cell>
          <cell r="B4574" t="str">
            <v>434878 - 8</v>
          </cell>
        </row>
        <row r="4575">
          <cell r="A4575" t="str">
            <v>29.01.01U</v>
          </cell>
          <cell r="B4575" t="str">
            <v>434879 - 6</v>
          </cell>
        </row>
        <row r="4576">
          <cell r="A4576" t="str">
            <v>29.01.02U</v>
          </cell>
          <cell r="B4576" t="str">
            <v>434880 - 0</v>
          </cell>
        </row>
        <row r="4577">
          <cell r="A4577" t="str">
            <v>29.01.03U</v>
          </cell>
          <cell r="B4577" t="str">
            <v>434881 - 8</v>
          </cell>
        </row>
        <row r="4578">
          <cell r="A4578" t="str">
            <v>29.02.01U</v>
          </cell>
          <cell r="B4578" t="str">
            <v>434882 - 6</v>
          </cell>
        </row>
        <row r="4579">
          <cell r="A4579" t="str">
            <v>29.02.02U</v>
          </cell>
          <cell r="B4579" t="str">
            <v>434883 - 4</v>
          </cell>
        </row>
        <row r="4580">
          <cell r="A4580" t="str">
            <v>29.02.03U</v>
          </cell>
          <cell r="B4580" t="str">
            <v>434884 - 2</v>
          </cell>
        </row>
        <row r="4581">
          <cell r="A4581" t="str">
            <v>29.02.04U</v>
          </cell>
          <cell r="B4581" t="str">
            <v>434885 - 0</v>
          </cell>
        </row>
        <row r="4582">
          <cell r="A4582" t="str">
            <v>29.02.05U</v>
          </cell>
          <cell r="B4582" t="str">
            <v>434886 - 9</v>
          </cell>
        </row>
        <row r="4583">
          <cell r="A4583" t="str">
            <v>29.02.06U</v>
          </cell>
          <cell r="B4583" t="str">
            <v>434887 - 7</v>
          </cell>
        </row>
        <row r="4584">
          <cell r="A4584" t="str">
            <v>29.02.07U</v>
          </cell>
          <cell r="B4584" t="str">
            <v>434888 - 5</v>
          </cell>
        </row>
        <row r="4585">
          <cell r="A4585" t="str">
            <v>29.02.08U</v>
          </cell>
          <cell r="B4585" t="str">
            <v>434889 - 3</v>
          </cell>
        </row>
        <row r="4586">
          <cell r="A4586" t="str">
            <v>29.02.09U</v>
          </cell>
          <cell r="B4586" t="str">
            <v>434890 - 7</v>
          </cell>
        </row>
        <row r="4587">
          <cell r="A4587" t="str">
            <v>29.02.10U</v>
          </cell>
          <cell r="B4587" t="str">
            <v>434891 - 5</v>
          </cell>
        </row>
        <row r="4588">
          <cell r="A4588" t="str">
            <v>29.02.11U</v>
          </cell>
          <cell r="B4588" t="str">
            <v>434892 - 3</v>
          </cell>
        </row>
        <row r="4589">
          <cell r="A4589" t="str">
            <v>29.02.12U</v>
          </cell>
          <cell r="B4589" t="str">
            <v>434893 - 1</v>
          </cell>
        </row>
        <row r="4590">
          <cell r="A4590" t="str">
            <v>29.02.13U</v>
          </cell>
          <cell r="B4590" t="str">
            <v>434896 - 6</v>
          </cell>
        </row>
        <row r="4591">
          <cell r="A4591" t="str">
            <v>29.02.14U</v>
          </cell>
          <cell r="B4591" t="str">
            <v>434897 - 4</v>
          </cell>
        </row>
        <row r="4592">
          <cell r="A4592" t="str">
            <v>29.02.15U</v>
          </cell>
          <cell r="B4592" t="str">
            <v>434898 - 2</v>
          </cell>
        </row>
        <row r="4593">
          <cell r="A4593" t="str">
            <v>29.02.16U</v>
          </cell>
          <cell r="B4593" t="str">
            <v>434899 - 0</v>
          </cell>
        </row>
        <row r="4594">
          <cell r="A4594" t="str">
            <v>30.02.00U</v>
          </cell>
          <cell r="B4594" t="str">
            <v>434900 - 8</v>
          </cell>
        </row>
        <row r="4595">
          <cell r="A4595" t="str">
            <v>30.02.01U</v>
          </cell>
          <cell r="B4595" t="str">
            <v>434901 - 6</v>
          </cell>
        </row>
        <row r="4596">
          <cell r="A4596" t="str">
            <v>30.02.02U</v>
          </cell>
          <cell r="B4596" t="str">
            <v>434902 - 4</v>
          </cell>
        </row>
        <row r="4597">
          <cell r="A4597" t="str">
            <v>30.02.04U</v>
          </cell>
          <cell r="B4597" t="str">
            <v>434903 - 2</v>
          </cell>
        </row>
        <row r="4598">
          <cell r="A4598" t="str">
            <v>30.02.05U</v>
          </cell>
          <cell r="B4598" t="str">
            <v>434904 - 0</v>
          </cell>
        </row>
        <row r="4599">
          <cell r="A4599" t="str">
            <v>31.01.01U</v>
          </cell>
          <cell r="B4599" t="str">
            <v>434905 - 9</v>
          </cell>
        </row>
        <row r="4600">
          <cell r="A4600" t="str">
            <v>31.01.02U</v>
          </cell>
          <cell r="B4600" t="str">
            <v>434906 - 7</v>
          </cell>
        </row>
        <row r="4601">
          <cell r="A4601" t="str">
            <v>31.01.03U</v>
          </cell>
          <cell r="B4601" t="str">
            <v>434907 - 5</v>
          </cell>
        </row>
        <row r="4602">
          <cell r="A4602" t="str">
            <v>31.01.04U</v>
          </cell>
          <cell r="B4602" t="str">
            <v>434912 - 1</v>
          </cell>
        </row>
        <row r="4603">
          <cell r="A4603" t="str">
            <v>31.01.05U</v>
          </cell>
          <cell r="B4603" t="str">
            <v>434914 - 8</v>
          </cell>
        </row>
        <row r="4604">
          <cell r="A4604" t="str">
            <v>31.08.01U</v>
          </cell>
          <cell r="B4604" t="str">
            <v>434908 - 3</v>
          </cell>
        </row>
        <row r="4605">
          <cell r="A4605" t="str">
            <v>31.08.02U</v>
          </cell>
          <cell r="B4605" t="str">
            <v>434909 - 1</v>
          </cell>
        </row>
        <row r="4606">
          <cell r="A4606" t="str">
            <v>31.08.03U</v>
          </cell>
          <cell r="B4606" t="str">
            <v>434910 - 5</v>
          </cell>
        </row>
        <row r="4607">
          <cell r="A4607" t="str">
            <v>31.08.04U</v>
          </cell>
          <cell r="B4607" t="str">
            <v>434911 - 3</v>
          </cell>
        </row>
        <row r="4608">
          <cell r="A4608" t="str">
            <v>31.08.09U</v>
          </cell>
          <cell r="B4608" t="str">
            <v>434913 - 0</v>
          </cell>
        </row>
        <row r="4609">
          <cell r="A4609" t="str">
            <v>31.09.01U</v>
          </cell>
          <cell r="B4609" t="str">
            <v>434915 - 6</v>
          </cell>
        </row>
        <row r="4610">
          <cell r="A4610" t="str">
            <v>31.09.02U</v>
          </cell>
          <cell r="B4610" t="str">
            <v>434916 - 4</v>
          </cell>
        </row>
        <row r="4611">
          <cell r="A4611" t="str">
            <v>32.01.01U</v>
          </cell>
          <cell r="B4611" t="str">
            <v>434917 - 2</v>
          </cell>
        </row>
        <row r="4612">
          <cell r="A4612" t="str">
            <v>32.01.02U</v>
          </cell>
          <cell r="B4612" t="str">
            <v>434919 - 9</v>
          </cell>
        </row>
        <row r="4613">
          <cell r="A4613" t="str">
            <v>32.01.03U</v>
          </cell>
          <cell r="B4613" t="str">
            <v>434920 - 2</v>
          </cell>
        </row>
        <row r="4614">
          <cell r="A4614" t="str">
            <v>32.01.04U</v>
          </cell>
          <cell r="B4614" t="str">
            <v>434918 - 0</v>
          </cell>
        </row>
        <row r="4615">
          <cell r="A4615" t="str">
            <v>32.01.05U</v>
          </cell>
          <cell r="B4615" t="str">
            <v>516519 - 9</v>
          </cell>
        </row>
        <row r="4616">
          <cell r="A4616" t="str">
            <v>32.02.01U</v>
          </cell>
          <cell r="B4616" t="str">
            <v>434921 - 0</v>
          </cell>
        </row>
        <row r="4617">
          <cell r="A4617" t="str">
            <v>32.02.02U</v>
          </cell>
          <cell r="B4617" t="str">
            <v>434922 - 9</v>
          </cell>
        </row>
        <row r="4618">
          <cell r="A4618" t="str">
            <v>32.02.04U</v>
          </cell>
          <cell r="B4618" t="str">
            <v>434923 - 7</v>
          </cell>
        </row>
        <row r="4619">
          <cell r="A4619" t="str">
            <v>32.02.06U</v>
          </cell>
          <cell r="B4619" t="str">
            <v>434924 - 5</v>
          </cell>
        </row>
        <row r="4620">
          <cell r="A4620" t="str">
            <v>32.03.01U</v>
          </cell>
          <cell r="B4620" t="str">
            <v>434925 - 3</v>
          </cell>
        </row>
        <row r="4621">
          <cell r="A4621" t="str">
            <v>32.03.02U</v>
          </cell>
          <cell r="B4621" t="str">
            <v>434926 - 1</v>
          </cell>
        </row>
        <row r="4622">
          <cell r="A4622" t="str">
            <v>32.03.03U</v>
          </cell>
          <cell r="B4622" t="str">
            <v>434927 - 0</v>
          </cell>
        </row>
        <row r="4623">
          <cell r="A4623" t="str">
            <v>32.04.01U</v>
          </cell>
          <cell r="B4623" t="str">
            <v>434928 - 8</v>
          </cell>
        </row>
        <row r="4624">
          <cell r="A4624" t="str">
            <v>33.02.01U</v>
          </cell>
          <cell r="B4624" t="str">
            <v>434929 - 6</v>
          </cell>
        </row>
        <row r="4625">
          <cell r="A4625" t="str">
            <v>33.02.02U</v>
          </cell>
          <cell r="B4625" t="str">
            <v>434930 - 0</v>
          </cell>
        </row>
        <row r="4626">
          <cell r="A4626" t="str">
            <v>33.02.03U</v>
          </cell>
          <cell r="B4626" t="str">
            <v>434931 - 8</v>
          </cell>
        </row>
        <row r="4627">
          <cell r="A4627" t="str">
            <v>33.02.04U</v>
          </cell>
          <cell r="B4627" t="str">
            <v>434932 - 6</v>
          </cell>
        </row>
        <row r="4628">
          <cell r="A4628" t="str">
            <v>33.03.01U</v>
          </cell>
          <cell r="B4628" t="str">
            <v>434933 - 4</v>
          </cell>
        </row>
        <row r="4629">
          <cell r="A4629" t="str">
            <v>33.04.01U</v>
          </cell>
          <cell r="B4629" t="str">
            <v>434894 - 0</v>
          </cell>
        </row>
        <row r="4630">
          <cell r="A4630" t="str">
            <v>33.05.01U</v>
          </cell>
          <cell r="B4630" t="str">
            <v>434895 - 8</v>
          </cell>
        </row>
        <row r="4631">
          <cell r="A4631" t="str">
            <v>33.08.01U</v>
          </cell>
          <cell r="B4631" t="str">
            <v>529446 - 0</v>
          </cell>
        </row>
        <row r="4632">
          <cell r="A4632" t="str">
            <v>36.01.01U</v>
          </cell>
          <cell r="B4632" t="str">
            <v>434934 - 2</v>
          </cell>
        </row>
        <row r="4633">
          <cell r="A4633" t="str">
            <v>36.01.02U</v>
          </cell>
          <cell r="B4633" t="str">
            <v>434935 - 0</v>
          </cell>
        </row>
        <row r="4634">
          <cell r="A4634" t="str">
            <v>38.01.01U</v>
          </cell>
          <cell r="B4634" t="str">
            <v>434936 - 9</v>
          </cell>
        </row>
        <row r="4635">
          <cell r="A4635" t="str">
            <v>38.01.02U</v>
          </cell>
          <cell r="B4635" t="str">
            <v>434937 - 7</v>
          </cell>
        </row>
        <row r="4636">
          <cell r="A4636" t="str">
            <v>38.01.03U</v>
          </cell>
          <cell r="B4636" t="str">
            <v>434938 - 5</v>
          </cell>
        </row>
        <row r="4637">
          <cell r="A4637" t="str">
            <v>38.01.04U</v>
          </cell>
          <cell r="B4637" t="str">
            <v>434939 - 3</v>
          </cell>
        </row>
        <row r="4638">
          <cell r="A4638" t="str">
            <v>38.01.05U</v>
          </cell>
          <cell r="B4638" t="str">
            <v>434940 - 7</v>
          </cell>
        </row>
        <row r="4639">
          <cell r="A4639" t="str">
            <v>38.01.06U</v>
          </cell>
          <cell r="B4639" t="str">
            <v>434941 - 5</v>
          </cell>
        </row>
        <row r="4640">
          <cell r="A4640" t="str">
            <v>38.01.07U</v>
          </cell>
          <cell r="B4640" t="str">
            <v>434942 - 3</v>
          </cell>
        </row>
        <row r="4641">
          <cell r="A4641" t="str">
            <v>38.01.08U</v>
          </cell>
          <cell r="B4641" t="str">
            <v>510986 - 8</v>
          </cell>
        </row>
        <row r="4642">
          <cell r="A4642" t="str">
            <v>3S0459000</v>
          </cell>
          <cell r="B4642" t="str">
            <v>534697 - 5</v>
          </cell>
        </row>
        <row r="4643">
          <cell r="A4643" t="str">
            <v>50.01.01U</v>
          </cell>
          <cell r="B4643" t="str">
            <v>434955 - 5</v>
          </cell>
        </row>
        <row r="4644">
          <cell r="A4644" t="str">
            <v>50.01.02U</v>
          </cell>
          <cell r="B4644" t="str">
            <v>434956 - 3</v>
          </cell>
        </row>
        <row r="4645">
          <cell r="A4645" t="str">
            <v>50.01.03U</v>
          </cell>
          <cell r="B4645" t="str">
            <v>434957 - 1</v>
          </cell>
        </row>
        <row r="4646">
          <cell r="A4646" t="str">
            <v>50.01.04U</v>
          </cell>
          <cell r="B4646" t="str">
            <v>434961 - 0</v>
          </cell>
        </row>
        <row r="4647">
          <cell r="A4647" t="str">
            <v>50.01.05U</v>
          </cell>
          <cell r="B4647" t="str">
            <v>434962 - 8</v>
          </cell>
        </row>
        <row r="4648">
          <cell r="A4648" t="str">
            <v>50.01.06U</v>
          </cell>
          <cell r="B4648" t="str">
            <v>434963 - 6</v>
          </cell>
        </row>
        <row r="4649">
          <cell r="A4649" t="str">
            <v>50.01.07U</v>
          </cell>
          <cell r="B4649" t="str">
            <v>434964 - 4</v>
          </cell>
        </row>
        <row r="4650">
          <cell r="A4650" t="str">
            <v>50.01.08U</v>
          </cell>
          <cell r="B4650" t="str">
            <v>434965 - 2</v>
          </cell>
        </row>
        <row r="4651">
          <cell r="A4651" t="str">
            <v>50.01.09U</v>
          </cell>
          <cell r="B4651" t="str">
            <v>434958 - 0</v>
          </cell>
        </row>
        <row r="4652">
          <cell r="A4652" t="str">
            <v>50.01.10U</v>
          </cell>
          <cell r="B4652" t="str">
            <v>434959 - 8</v>
          </cell>
        </row>
        <row r="4653">
          <cell r="A4653" t="str">
            <v>50.01.11U</v>
          </cell>
          <cell r="B4653" t="str">
            <v>434960 - 1</v>
          </cell>
        </row>
        <row r="4654">
          <cell r="A4654" t="str">
            <v>50.01.12U</v>
          </cell>
          <cell r="B4654" t="str">
            <v>434966 - 0</v>
          </cell>
        </row>
        <row r="4655">
          <cell r="A4655" t="str">
            <v>50.01.13U</v>
          </cell>
          <cell r="B4655" t="str">
            <v>434967 - 9</v>
          </cell>
        </row>
        <row r="4656">
          <cell r="A4656" t="str">
            <v>50.02.01U</v>
          </cell>
          <cell r="B4656" t="str">
            <v>434968 - 7</v>
          </cell>
        </row>
        <row r="4657">
          <cell r="A4657" t="str">
            <v>50.02.02U</v>
          </cell>
          <cell r="B4657" t="str">
            <v>434969 - 5</v>
          </cell>
        </row>
        <row r="4658">
          <cell r="A4658" t="str">
            <v>50.02.03U</v>
          </cell>
          <cell r="B4658" t="str">
            <v>434970 - 9</v>
          </cell>
        </row>
        <row r="4659">
          <cell r="A4659" t="str">
            <v>50.02.04U</v>
          </cell>
          <cell r="B4659" t="str">
            <v>434971 - 7</v>
          </cell>
        </row>
        <row r="4660">
          <cell r="A4660" t="str">
            <v>58.01.01U</v>
          </cell>
          <cell r="B4660" t="str">
            <v>434393 - 0</v>
          </cell>
        </row>
        <row r="4661">
          <cell r="A4661" t="str">
            <v>59.01.02U</v>
          </cell>
          <cell r="B4661" t="str">
            <v>434943 - 1</v>
          </cell>
        </row>
        <row r="4662">
          <cell r="A4662" t="str">
            <v>59.01.03U</v>
          </cell>
          <cell r="B4662" t="str">
            <v>434944 - 0</v>
          </cell>
        </row>
        <row r="4663">
          <cell r="A4663" t="str">
            <v>59.01.04U</v>
          </cell>
          <cell r="B4663" t="str">
            <v>434945 - 8</v>
          </cell>
        </row>
        <row r="4664">
          <cell r="A4664" t="str">
            <v>59.01.05U</v>
          </cell>
          <cell r="B4664" t="str">
            <v>434946 - 6</v>
          </cell>
        </row>
        <row r="4665">
          <cell r="A4665" t="str">
            <v>59.01.06U</v>
          </cell>
          <cell r="B4665" t="str">
            <v>434947 - 4</v>
          </cell>
        </row>
        <row r="4666">
          <cell r="A4666" t="str">
            <v>59.01.07U</v>
          </cell>
          <cell r="B4666" t="str">
            <v>434948 - 2</v>
          </cell>
        </row>
        <row r="4667">
          <cell r="A4667" t="str">
            <v>59.01.08U</v>
          </cell>
          <cell r="B4667" t="str">
            <v>434949 - 0</v>
          </cell>
        </row>
        <row r="4668">
          <cell r="A4668" t="str">
            <v>59.01.09U</v>
          </cell>
          <cell r="B4668" t="str">
            <v>434950 - 4</v>
          </cell>
        </row>
        <row r="4669">
          <cell r="A4669" t="str">
            <v>59.01.10U</v>
          </cell>
          <cell r="B4669" t="str">
            <v>434951 - 2</v>
          </cell>
        </row>
        <row r="4670">
          <cell r="A4670" t="str">
            <v>59.01.11U</v>
          </cell>
          <cell r="B4670" t="str">
            <v>434952 - 0</v>
          </cell>
        </row>
        <row r="4671">
          <cell r="A4671" t="str">
            <v>59.01.12U</v>
          </cell>
          <cell r="B4671" t="str">
            <v>434953 - 9</v>
          </cell>
        </row>
        <row r="4672">
          <cell r="A4672" t="str">
            <v>59.01.13U</v>
          </cell>
          <cell r="B4672" t="str">
            <v>434954 - 7</v>
          </cell>
        </row>
        <row r="4673">
          <cell r="A4673" t="str">
            <v>59.01.14U</v>
          </cell>
          <cell r="B4673" t="str">
            <v>434629 - 7</v>
          </cell>
        </row>
        <row r="4674">
          <cell r="A4674" t="str">
            <v>60.01.01U</v>
          </cell>
          <cell r="B4674" t="str">
            <v>434630 - 0</v>
          </cell>
        </row>
        <row r="4675">
          <cell r="A4675" t="str">
            <v>60.01.02U</v>
          </cell>
          <cell r="B4675" t="str">
            <v>434631 - 9</v>
          </cell>
        </row>
        <row r="4676">
          <cell r="A4676" t="str">
            <v>60.01.03U</v>
          </cell>
          <cell r="B4676" t="str">
            <v>434640 - 8</v>
          </cell>
        </row>
        <row r="4677">
          <cell r="A4677" t="str">
            <v>60.01.04U</v>
          </cell>
          <cell r="B4677" t="str">
            <v>434641 - 6</v>
          </cell>
        </row>
        <row r="4678">
          <cell r="A4678" t="str">
            <v>60.01.05U</v>
          </cell>
          <cell r="B4678" t="str">
            <v>516049 - 9</v>
          </cell>
        </row>
        <row r="4679">
          <cell r="A4679" t="str">
            <v>60.01.06U</v>
          </cell>
          <cell r="B4679" t="str">
            <v>509196 - 9</v>
          </cell>
        </row>
        <row r="4680">
          <cell r="A4680" t="str">
            <v>60.01.07U</v>
          </cell>
          <cell r="B4680" t="str">
            <v>516521 - 0</v>
          </cell>
        </row>
        <row r="4681">
          <cell r="A4681" t="str">
            <v>70.01.13U</v>
          </cell>
          <cell r="B4681" t="str">
            <v>523344 - 5</v>
          </cell>
        </row>
        <row r="4682">
          <cell r="A4682" t="str">
            <v>70.01.18U</v>
          </cell>
          <cell r="B4682" t="str">
            <v>499846 - 4</v>
          </cell>
        </row>
        <row r="4683">
          <cell r="A4683" t="str">
            <v>70.01.19U</v>
          </cell>
          <cell r="B4683" t="str">
            <v>499847 - 2</v>
          </cell>
        </row>
        <row r="4684">
          <cell r="A4684" t="str">
            <v>70.01.20U</v>
          </cell>
          <cell r="B4684" t="str">
            <v>499852 - 9</v>
          </cell>
        </row>
        <row r="4685">
          <cell r="A4685" t="str">
            <v>70.01.21U</v>
          </cell>
          <cell r="B4685" t="str">
            <v>499853 - 7</v>
          </cell>
        </row>
        <row r="4686">
          <cell r="A4686" t="str">
            <v>70.01.22U</v>
          </cell>
          <cell r="B4686" t="str">
            <v>499854 - 5</v>
          </cell>
        </row>
        <row r="4687">
          <cell r="A4687" t="str">
            <v>70.01.23U</v>
          </cell>
          <cell r="B4687" t="str">
            <v>499856 - 1</v>
          </cell>
        </row>
        <row r="4688">
          <cell r="A4688" t="str">
            <v>70.01.24U</v>
          </cell>
          <cell r="B4688" t="str">
            <v>499857 - 0</v>
          </cell>
        </row>
        <row r="4689">
          <cell r="A4689" t="str">
            <v>70.01.25U</v>
          </cell>
          <cell r="B4689" t="str">
            <v>499858 - 8</v>
          </cell>
        </row>
        <row r="4690">
          <cell r="A4690" t="str">
            <v>70.01.26U</v>
          </cell>
          <cell r="B4690" t="str">
            <v>499860 - 0</v>
          </cell>
        </row>
        <row r="4691">
          <cell r="A4691" t="str">
            <v>70.01.27U</v>
          </cell>
          <cell r="B4691" t="str">
            <v>499861 - 8</v>
          </cell>
        </row>
        <row r="4692">
          <cell r="A4692" t="str">
            <v>70.01.28U</v>
          </cell>
          <cell r="B4692" t="str">
            <v>499863 - 4</v>
          </cell>
        </row>
        <row r="4693">
          <cell r="A4693" t="str">
            <v>70.01.29U</v>
          </cell>
          <cell r="B4693" t="str">
            <v>499864 - 2</v>
          </cell>
        </row>
        <row r="4694">
          <cell r="A4694" t="str">
            <v>70.01.30U</v>
          </cell>
          <cell r="B4694" t="str">
            <v>499865 - 0</v>
          </cell>
        </row>
        <row r="4695">
          <cell r="A4695" t="str">
            <v>70.01.31U</v>
          </cell>
          <cell r="B4695" t="str">
            <v>499866 - 9</v>
          </cell>
        </row>
        <row r="4696">
          <cell r="A4696" t="str">
            <v>70.01.32U</v>
          </cell>
          <cell r="B4696" t="str">
            <v>499867 - 7</v>
          </cell>
        </row>
        <row r="4697">
          <cell r="A4697" t="str">
            <v>70.01.33U</v>
          </cell>
          <cell r="B4697" t="str">
            <v>499868 - 5</v>
          </cell>
        </row>
        <row r="4698">
          <cell r="A4698" t="str">
            <v>70.01.34U</v>
          </cell>
          <cell r="B4698" t="str">
            <v>499870 - 7</v>
          </cell>
        </row>
        <row r="4699">
          <cell r="A4699" t="str">
            <v>70.01.35U</v>
          </cell>
          <cell r="B4699" t="str">
            <v>499871 - 5</v>
          </cell>
        </row>
        <row r="4700">
          <cell r="A4700" t="str">
            <v>71.03.01U</v>
          </cell>
          <cell r="B4700" t="str">
            <v>503019 - 6</v>
          </cell>
        </row>
        <row r="4701">
          <cell r="A4701" t="str">
            <v>71.03.02U</v>
          </cell>
          <cell r="B4701" t="str">
            <v>498022 - 0</v>
          </cell>
        </row>
        <row r="4702">
          <cell r="A4702" t="str">
            <v>71.03.03U</v>
          </cell>
          <cell r="B4702" t="str">
            <v>554534 - 0</v>
          </cell>
        </row>
        <row r="4703">
          <cell r="A4703" t="str">
            <v>71.03.04U</v>
          </cell>
          <cell r="B4703" t="str">
            <v>503225 - 3</v>
          </cell>
        </row>
        <row r="4704">
          <cell r="A4704" t="str">
            <v>71.03.05U</v>
          </cell>
          <cell r="B4704" t="str">
            <v>503226 - 1</v>
          </cell>
        </row>
        <row r="4705">
          <cell r="A4705" t="str">
            <v>71.05.01U</v>
          </cell>
          <cell r="B4705" t="str">
            <v>524187 - 1</v>
          </cell>
        </row>
        <row r="4706">
          <cell r="A4706" t="str">
            <v>71.05.07U</v>
          </cell>
          <cell r="B4706" t="str">
            <v>498023 - 9</v>
          </cell>
        </row>
        <row r="4707">
          <cell r="A4707" t="str">
            <v>71.07.01U</v>
          </cell>
          <cell r="B4707" t="str">
            <v>565002 - 0</v>
          </cell>
        </row>
        <row r="4708">
          <cell r="A4708" t="str">
            <v>71.11.01U</v>
          </cell>
          <cell r="B4708" t="str">
            <v>554533 - 1</v>
          </cell>
        </row>
        <row r="4709">
          <cell r="A4709" t="str">
            <v>71.14.09U</v>
          </cell>
          <cell r="B4709" t="str">
            <v>535311 - 4</v>
          </cell>
        </row>
        <row r="4710">
          <cell r="A4710" t="str">
            <v>72.01.01U</v>
          </cell>
          <cell r="B4710" t="str">
            <v>517322 - 1</v>
          </cell>
        </row>
        <row r="4711">
          <cell r="A4711" t="str">
            <v>01.08.03U</v>
          </cell>
          <cell r="B4711" t="str">
            <v>587547 - 1</v>
          </cell>
        </row>
        <row r="4712">
          <cell r="A4712" t="str">
            <v>02.01.07U</v>
          </cell>
          <cell r="B4712" t="str">
            <v>582926 - 7</v>
          </cell>
        </row>
        <row r="4713">
          <cell r="A4713" t="str">
            <v>02.01.08U</v>
          </cell>
          <cell r="B4713" t="str">
            <v>582927 - 5</v>
          </cell>
        </row>
        <row r="4714">
          <cell r="A4714" t="str">
            <v>02.01.09U</v>
          </cell>
          <cell r="B4714" t="str">
            <v>582932 - 1</v>
          </cell>
        </row>
        <row r="4715">
          <cell r="A4715" t="str">
            <v>02.03.48U</v>
          </cell>
          <cell r="B4715" t="str">
            <v>582999 - 2</v>
          </cell>
        </row>
        <row r="4716">
          <cell r="A4716" t="str">
            <v>02.03.49U</v>
          </cell>
          <cell r="B4716" t="str">
            <v>583000 - 1</v>
          </cell>
        </row>
        <row r="4717">
          <cell r="A4717" t="str">
            <v>03.01.29U</v>
          </cell>
          <cell r="B4717" t="str">
            <v>582928 - 3</v>
          </cell>
        </row>
        <row r="4718">
          <cell r="A4718" t="str">
            <v>03.01.31U</v>
          </cell>
          <cell r="B4718" t="str">
            <v>582929 - 1</v>
          </cell>
        </row>
        <row r="4719">
          <cell r="A4719" t="str">
            <v>03.01.32U</v>
          </cell>
          <cell r="B4719" t="str">
            <v>582931 - 3</v>
          </cell>
        </row>
        <row r="4720">
          <cell r="A4720" t="str">
            <v>03.01.33U</v>
          </cell>
          <cell r="B4720" t="str">
            <v>582936 - 4</v>
          </cell>
        </row>
        <row r="4721">
          <cell r="A4721" t="str">
            <v>08.01.24U</v>
          </cell>
          <cell r="B4721" t="str">
            <v>589455 - 7</v>
          </cell>
        </row>
        <row r="4722">
          <cell r="A4722" t="str">
            <v>08.01.25U</v>
          </cell>
          <cell r="B4722" t="str">
            <v>589453 - 0</v>
          </cell>
        </row>
        <row r="4723">
          <cell r="A4723" t="str">
            <v>10.04.06U</v>
          </cell>
          <cell r="B4723" t="str">
            <v>589452 - 2</v>
          </cell>
        </row>
        <row r="4724">
          <cell r="A4724" t="str">
            <v>13.03.45U</v>
          </cell>
          <cell r="B4724" t="str">
            <v>582934 - 8</v>
          </cell>
        </row>
        <row r="4725">
          <cell r="A4725" t="str">
            <v>19.01.10U</v>
          </cell>
          <cell r="B4725" t="str">
            <v>582935 - 6</v>
          </cell>
        </row>
        <row r="4726">
          <cell r="A4726" t="str">
            <v>33.07.02U</v>
          </cell>
          <cell r="B4726" t="str">
            <v>582937 - 2</v>
          </cell>
        </row>
        <row r="4727">
          <cell r="A4727" t="str">
            <v>33.07.09U</v>
          </cell>
          <cell r="B4727" t="str">
            <v>582933 - 0</v>
          </cell>
        </row>
        <row r="4728">
          <cell r="A4728" t="str">
            <v>71.05.02U</v>
          </cell>
          <cell r="B4728" t="str">
            <v>589737 - 8</v>
          </cell>
        </row>
        <row r="4729">
          <cell r="A4729" t="str">
            <v>71.08.01U</v>
          </cell>
          <cell r="B4729" t="str">
            <v>582942 - 9</v>
          </cell>
        </row>
        <row r="4730">
          <cell r="A4730" t="str">
            <v>73736/1</v>
          </cell>
          <cell r="B4730" t="str">
            <v>457392 - 7</v>
          </cell>
        </row>
        <row r="4731">
          <cell r="A4731" t="str">
            <v>73739/1</v>
          </cell>
          <cell r="B4731" t="str">
            <v>443584 - 2</v>
          </cell>
        </row>
        <row r="4732">
          <cell r="A4732" t="str">
            <v>73744/1</v>
          </cell>
          <cell r="B4732" t="str">
            <v>457369 - 2</v>
          </cell>
        </row>
        <row r="4733">
          <cell r="A4733" t="str">
            <v>73746/1</v>
          </cell>
          <cell r="B4733" t="str">
            <v>444377 - 2</v>
          </cell>
        </row>
        <row r="4734">
          <cell r="A4734" t="str">
            <v>73749/1</v>
          </cell>
          <cell r="B4734" t="str">
            <v>444379 - 9</v>
          </cell>
        </row>
        <row r="4735">
          <cell r="A4735" t="str">
            <v>73749/2</v>
          </cell>
          <cell r="B4735" t="str">
            <v>456000 - 0</v>
          </cell>
        </row>
        <row r="4736">
          <cell r="A4736" t="str">
            <v>73750/1</v>
          </cell>
          <cell r="B4736" t="str">
            <v>438744 - 9</v>
          </cell>
        </row>
        <row r="4737">
          <cell r="A4737" t="str">
            <v>73752/1</v>
          </cell>
          <cell r="B4737" t="str">
            <v>439815 - 7</v>
          </cell>
        </row>
        <row r="4738">
          <cell r="A4738" t="str">
            <v>73753/1</v>
          </cell>
          <cell r="B4738" t="str">
            <v>431420 - 4</v>
          </cell>
        </row>
        <row r="4739">
          <cell r="A4739" t="str">
            <v>73756/1</v>
          </cell>
          <cell r="B4739" t="str">
            <v>457172 - 0</v>
          </cell>
        </row>
        <row r="4740">
          <cell r="A4740" t="str">
            <v>73758/1</v>
          </cell>
          <cell r="B4740" t="str">
            <v>479060 - 0</v>
          </cell>
        </row>
        <row r="4741">
          <cell r="A4741" t="str">
            <v>73759/2</v>
          </cell>
          <cell r="B4741" t="str">
            <v>466032 - 3</v>
          </cell>
        </row>
        <row r="4742">
          <cell r="A4742" t="str">
            <v>73760/1</v>
          </cell>
          <cell r="B4742" t="str">
            <v>466033 - 1</v>
          </cell>
        </row>
        <row r="4743">
          <cell r="A4743" t="str">
            <v>73762/1</v>
          </cell>
          <cell r="B4743" t="str">
            <v>534856 - 0</v>
          </cell>
        </row>
        <row r="4744">
          <cell r="A4744" t="str">
            <v>73762/2</v>
          </cell>
          <cell r="B4744" t="str">
            <v>471748 - 1</v>
          </cell>
        </row>
        <row r="4745">
          <cell r="A4745" t="str">
            <v>73762/4</v>
          </cell>
          <cell r="B4745" t="str">
            <v>438929 - 8</v>
          </cell>
        </row>
        <row r="4746">
          <cell r="A4746" t="str">
            <v>73763/2</v>
          </cell>
          <cell r="B4746" t="str">
            <v>463971 - 5</v>
          </cell>
        </row>
        <row r="4747">
          <cell r="A4747" t="str">
            <v>73764/4</v>
          </cell>
          <cell r="B4747" t="str">
            <v>444380 - 2</v>
          </cell>
        </row>
        <row r="4748">
          <cell r="A4748" t="str">
            <v>73764/5</v>
          </cell>
          <cell r="B4748" t="str">
            <v>444381 - 0</v>
          </cell>
        </row>
        <row r="4749">
          <cell r="A4749" t="str">
            <v>73765/1</v>
          </cell>
          <cell r="B4749" t="str">
            <v>431727 - 0</v>
          </cell>
        </row>
        <row r="4750">
          <cell r="A4750" t="str">
            <v>73766/1</v>
          </cell>
          <cell r="B4750" t="str">
            <v>434076 - 0</v>
          </cell>
        </row>
        <row r="4751">
          <cell r="A4751" t="str">
            <v>73767/4</v>
          </cell>
          <cell r="B4751" t="str">
            <v>480158 - 0</v>
          </cell>
        </row>
        <row r="4752">
          <cell r="A4752" t="str">
            <v>73767/5</v>
          </cell>
          <cell r="B4752" t="str">
            <v>470008 - 2</v>
          </cell>
        </row>
        <row r="4753">
          <cell r="A4753" t="str">
            <v>73768/10</v>
          </cell>
          <cell r="B4753" t="str">
            <v>457515 - 6</v>
          </cell>
        </row>
        <row r="4754">
          <cell r="A4754" t="str">
            <v>73768/12</v>
          </cell>
          <cell r="B4754" t="str">
            <v>464448 - 4</v>
          </cell>
        </row>
        <row r="4755">
          <cell r="A4755" t="str">
            <v>73768/3</v>
          </cell>
          <cell r="B4755" t="str">
            <v>440241 - 3</v>
          </cell>
        </row>
        <row r="4756">
          <cell r="A4756" t="str">
            <v>73768/4</v>
          </cell>
          <cell r="B4756" t="str">
            <v>469148 - 2</v>
          </cell>
        </row>
        <row r="4757">
          <cell r="A4757" t="str">
            <v>73768/9</v>
          </cell>
          <cell r="B4757" t="str">
            <v>469149 - 0</v>
          </cell>
        </row>
        <row r="4758">
          <cell r="A4758" t="str">
            <v>73769/1</v>
          </cell>
          <cell r="B4758" t="str">
            <v>498025 - 5</v>
          </cell>
        </row>
        <row r="4759">
          <cell r="A4759" t="str">
            <v>73769/3</v>
          </cell>
          <cell r="B4759" t="str">
            <v>495185 - 9</v>
          </cell>
        </row>
        <row r="4760">
          <cell r="A4760" t="str">
            <v>73769/4</v>
          </cell>
          <cell r="B4760" t="str">
            <v>456669 - 6</v>
          </cell>
        </row>
        <row r="4761">
          <cell r="A4761" t="str">
            <v>73770/2</v>
          </cell>
          <cell r="B4761" t="str">
            <v>524410 - 2</v>
          </cell>
        </row>
        <row r="4762">
          <cell r="A4762" t="str">
            <v>73771/1</v>
          </cell>
          <cell r="B4762" t="str">
            <v>513812 - 4</v>
          </cell>
        </row>
        <row r="4763">
          <cell r="A4763" t="str">
            <v>73774/1</v>
          </cell>
          <cell r="B4763" t="str">
            <v>431291 - 0</v>
          </cell>
        </row>
        <row r="4764">
          <cell r="A4764" t="str">
            <v>73775/1</v>
          </cell>
          <cell r="B4764" t="str">
            <v>438995 - 6</v>
          </cell>
        </row>
        <row r="4765">
          <cell r="A4765" t="str">
            <v>73775/2</v>
          </cell>
          <cell r="B4765" t="str">
            <v>455732 - 8</v>
          </cell>
        </row>
        <row r="4766">
          <cell r="A4766" t="str">
            <v>73779/1</v>
          </cell>
          <cell r="B4766" t="str">
            <v>461849 - 1</v>
          </cell>
        </row>
        <row r="4767">
          <cell r="A4767" t="str">
            <v>73779/2</v>
          </cell>
          <cell r="B4767" t="str">
            <v>461850 - 5</v>
          </cell>
        </row>
        <row r="4768">
          <cell r="A4768" t="str">
            <v>73779/3</v>
          </cell>
          <cell r="B4768" t="str">
            <v>461851 - 3</v>
          </cell>
        </row>
        <row r="4769">
          <cell r="A4769" t="str">
            <v>73780/1</v>
          </cell>
          <cell r="B4769" t="str">
            <v>439431 - 3</v>
          </cell>
        </row>
        <row r="4770">
          <cell r="A4770" t="str">
            <v>73780/2</v>
          </cell>
          <cell r="B4770" t="str">
            <v>444505 - 8</v>
          </cell>
        </row>
        <row r="4771">
          <cell r="A4771" t="str">
            <v>73781/1</v>
          </cell>
          <cell r="B4771" t="str">
            <v>459530 - 0</v>
          </cell>
        </row>
        <row r="4772">
          <cell r="A4772" t="str">
            <v>73781/2</v>
          </cell>
          <cell r="B4772" t="str">
            <v>457352 - 8</v>
          </cell>
        </row>
        <row r="4773">
          <cell r="A4773" t="str">
            <v>73781/3</v>
          </cell>
          <cell r="B4773" t="str">
            <v>457350 - 1</v>
          </cell>
        </row>
        <row r="4774">
          <cell r="A4774" t="str">
            <v>73782/2</v>
          </cell>
          <cell r="B4774" t="str">
            <v>469147 - 4</v>
          </cell>
        </row>
        <row r="4775">
          <cell r="A4775" t="str">
            <v>73782/3</v>
          </cell>
          <cell r="B4775" t="str">
            <v>505987 - 9</v>
          </cell>
        </row>
        <row r="4776">
          <cell r="A4776" t="str">
            <v>73782/4</v>
          </cell>
          <cell r="B4776" t="str">
            <v>502691 - 1</v>
          </cell>
        </row>
        <row r="4777">
          <cell r="A4777" t="str">
            <v>73782/5</v>
          </cell>
          <cell r="B4777" t="str">
            <v>504039 - 6</v>
          </cell>
        </row>
        <row r="4778">
          <cell r="A4778" t="str">
            <v>73783/10</v>
          </cell>
          <cell r="B4778" t="str">
            <v>438738 - 4</v>
          </cell>
        </row>
        <row r="4779">
          <cell r="A4779" t="str">
            <v>73783/11</v>
          </cell>
          <cell r="B4779" t="str">
            <v>478899 - 0</v>
          </cell>
        </row>
        <row r="4780">
          <cell r="A4780" t="str">
            <v>73783/14</v>
          </cell>
          <cell r="B4780" t="str">
            <v>438996 - 4</v>
          </cell>
        </row>
        <row r="4781">
          <cell r="A4781" t="str">
            <v>73783/17</v>
          </cell>
          <cell r="B4781" t="str">
            <v>443616 - 4</v>
          </cell>
        </row>
        <row r="4782">
          <cell r="A4782" t="str">
            <v>73783/3</v>
          </cell>
          <cell r="B4782" t="str">
            <v>477520 - 1</v>
          </cell>
        </row>
        <row r="4783">
          <cell r="A4783" t="str">
            <v>73783/5</v>
          </cell>
          <cell r="B4783" t="str">
            <v>478893 - 1</v>
          </cell>
        </row>
        <row r="4784">
          <cell r="A4784" t="str">
            <v>73783/8</v>
          </cell>
          <cell r="B4784" t="str">
            <v>442447 - 6</v>
          </cell>
        </row>
        <row r="4785">
          <cell r="A4785" t="str">
            <v>73787/1</v>
          </cell>
          <cell r="B4785" t="str">
            <v>466817 - 0</v>
          </cell>
        </row>
        <row r="4786">
          <cell r="A4786" t="str">
            <v>73788/2</v>
          </cell>
          <cell r="B4786" t="str">
            <v>445703 - 0</v>
          </cell>
        </row>
        <row r="4787">
          <cell r="A4787" t="str">
            <v>73789/2</v>
          </cell>
          <cell r="B4787" t="str">
            <v>456666 - 1</v>
          </cell>
        </row>
        <row r="4788">
          <cell r="A4788" t="str">
            <v>73790/1</v>
          </cell>
          <cell r="B4788" t="str">
            <v>433909 - 6</v>
          </cell>
        </row>
        <row r="4789">
          <cell r="A4789" t="str">
            <v>73790/2</v>
          </cell>
          <cell r="B4789" t="str">
            <v>433911 - 8</v>
          </cell>
        </row>
        <row r="4790">
          <cell r="A4790" t="str">
            <v>73790/3</v>
          </cell>
          <cell r="B4790" t="str">
            <v>430522 - 1</v>
          </cell>
        </row>
        <row r="4791">
          <cell r="A4791" t="str">
            <v>73790/4</v>
          </cell>
          <cell r="B4791" t="str">
            <v>430568 - 0</v>
          </cell>
        </row>
        <row r="4792">
          <cell r="A4792" t="str">
            <v>73791/1</v>
          </cell>
          <cell r="B4792" t="str">
            <v>431535 - 9</v>
          </cell>
        </row>
        <row r="4793">
          <cell r="A4793" t="str">
            <v>73792/1</v>
          </cell>
          <cell r="B4793" t="str">
            <v>431416 - 6</v>
          </cell>
        </row>
        <row r="4794">
          <cell r="A4794" t="str">
            <v>73794/1</v>
          </cell>
          <cell r="B4794" t="str">
            <v>431728 - 9</v>
          </cell>
        </row>
        <row r="4795">
          <cell r="A4795" t="str">
            <v>73795/1</v>
          </cell>
          <cell r="B4795" t="str">
            <v>471835 - 6</v>
          </cell>
        </row>
        <row r="4796">
          <cell r="A4796" t="str">
            <v>73795/11</v>
          </cell>
          <cell r="B4796" t="str">
            <v>456002 - 7</v>
          </cell>
        </row>
        <row r="4797">
          <cell r="A4797" t="str">
            <v>73795/12</v>
          </cell>
          <cell r="B4797" t="str">
            <v>455049 - 8</v>
          </cell>
        </row>
        <row r="4798">
          <cell r="A4798" t="str">
            <v>73795/13</v>
          </cell>
          <cell r="B4798" t="str">
            <v>478898 - 2</v>
          </cell>
        </row>
        <row r="4799">
          <cell r="A4799" t="str">
            <v>73795/14</v>
          </cell>
          <cell r="B4799" t="str">
            <v>490195 - 9</v>
          </cell>
        </row>
        <row r="4800">
          <cell r="A4800" t="str">
            <v>73795/2</v>
          </cell>
          <cell r="B4800" t="str">
            <v>444382 - 9</v>
          </cell>
        </row>
        <row r="4801">
          <cell r="A4801" t="str">
            <v>73795/3</v>
          </cell>
          <cell r="B4801" t="str">
            <v>438998 - 0</v>
          </cell>
        </row>
        <row r="4802">
          <cell r="A4802" t="str">
            <v>73795/4</v>
          </cell>
          <cell r="B4802" t="str">
            <v>455726 - 3</v>
          </cell>
        </row>
        <row r="4803">
          <cell r="A4803" t="str">
            <v>73795/5</v>
          </cell>
          <cell r="B4803" t="str">
            <v>455727 - 1</v>
          </cell>
        </row>
        <row r="4804">
          <cell r="A4804" t="str">
            <v>73795/6</v>
          </cell>
          <cell r="B4804" t="str">
            <v>455728 - 0</v>
          </cell>
        </row>
        <row r="4805">
          <cell r="A4805" t="str">
            <v>73795/8</v>
          </cell>
          <cell r="B4805" t="str">
            <v>490565 - 2</v>
          </cell>
        </row>
        <row r="4806">
          <cell r="A4806" t="str">
            <v>73795/9</v>
          </cell>
          <cell r="B4806" t="str">
            <v>490544 - 0</v>
          </cell>
        </row>
        <row r="4807">
          <cell r="A4807" t="str">
            <v>73796/1</v>
          </cell>
          <cell r="B4807" t="str">
            <v>460911 - 5</v>
          </cell>
        </row>
        <row r="4808">
          <cell r="A4808" t="str">
            <v>73796/2</v>
          </cell>
          <cell r="B4808" t="str">
            <v>444383 - 7</v>
          </cell>
        </row>
        <row r="4809">
          <cell r="A4809" t="str">
            <v>73796/3</v>
          </cell>
          <cell r="B4809" t="str">
            <v>438999 - 9</v>
          </cell>
        </row>
        <row r="4810">
          <cell r="A4810" t="str">
            <v>73796/4</v>
          </cell>
          <cell r="B4810" t="str">
            <v>456004 - 3</v>
          </cell>
        </row>
        <row r="4811">
          <cell r="A4811" t="str">
            <v>73796/5</v>
          </cell>
          <cell r="B4811" t="str">
            <v>444384 - 5</v>
          </cell>
        </row>
        <row r="4812">
          <cell r="A4812" t="str">
            <v>73796/6</v>
          </cell>
          <cell r="B4812" t="str">
            <v>457603 - 9</v>
          </cell>
        </row>
        <row r="4813">
          <cell r="A4813" t="str">
            <v>73797/1</v>
          </cell>
          <cell r="B4813" t="str">
            <v>440969 - 8</v>
          </cell>
        </row>
        <row r="4814">
          <cell r="A4814" t="str">
            <v>73798/1</v>
          </cell>
          <cell r="B4814" t="str">
            <v>432018 - 2</v>
          </cell>
        </row>
        <row r="4815">
          <cell r="A4815" t="str">
            <v>73798/3</v>
          </cell>
          <cell r="B4815" t="str">
            <v>430722 - 4</v>
          </cell>
        </row>
        <row r="4816">
          <cell r="A4816" t="str">
            <v>73799/1</v>
          </cell>
          <cell r="B4816" t="str">
            <v>444385 - 3</v>
          </cell>
        </row>
        <row r="4817">
          <cell r="A4817" t="str">
            <v>73800/1</v>
          </cell>
          <cell r="B4817" t="str">
            <v>434274 - 7</v>
          </cell>
        </row>
        <row r="4818">
          <cell r="A4818" t="str">
            <v>73801/1</v>
          </cell>
          <cell r="B4818" t="str">
            <v>431240 - 6</v>
          </cell>
        </row>
        <row r="4819">
          <cell r="A4819" t="str">
            <v>73801/2</v>
          </cell>
          <cell r="B4819" t="str">
            <v>431239 - 2</v>
          </cell>
        </row>
        <row r="4820">
          <cell r="A4820" t="str">
            <v>73802/1</v>
          </cell>
          <cell r="B4820" t="str">
            <v>442020 - 9</v>
          </cell>
        </row>
        <row r="4821">
          <cell r="A4821" t="str">
            <v>73803/1</v>
          </cell>
          <cell r="B4821" t="str">
            <v>455633 - 0</v>
          </cell>
        </row>
        <row r="4822">
          <cell r="A4822" t="str">
            <v>73804/1</v>
          </cell>
          <cell r="B4822" t="str">
            <v>439252 - 3</v>
          </cell>
        </row>
        <row r="4823">
          <cell r="A4823" t="str">
            <v>73805/1</v>
          </cell>
          <cell r="B4823" t="str">
            <v>431156 - 6</v>
          </cell>
        </row>
        <row r="4824">
          <cell r="A4824" t="str">
            <v>73806/1</v>
          </cell>
          <cell r="B4824" t="str">
            <v>439253 - 1</v>
          </cell>
        </row>
        <row r="4825">
          <cell r="A4825" t="str">
            <v>73809/1</v>
          </cell>
          <cell r="B4825" t="str">
            <v>432110 - 3</v>
          </cell>
        </row>
        <row r="4826">
          <cell r="A4826" t="str">
            <v>73810/1</v>
          </cell>
          <cell r="B4826" t="str">
            <v>457386 - 2</v>
          </cell>
        </row>
        <row r="4827">
          <cell r="A4827" t="str">
            <v>73813/1</v>
          </cell>
          <cell r="B4827" t="str">
            <v>439184 - 5</v>
          </cell>
        </row>
        <row r="4828">
          <cell r="A4828" t="str">
            <v>73816/1</v>
          </cell>
          <cell r="B4828" t="str">
            <v>455069 - 2</v>
          </cell>
        </row>
        <row r="4829">
          <cell r="A4829" t="str">
            <v>73817/1</v>
          </cell>
          <cell r="B4829" t="str">
            <v>432312 - 2</v>
          </cell>
        </row>
        <row r="4830">
          <cell r="A4830" t="str">
            <v>73817/2</v>
          </cell>
          <cell r="B4830" t="str">
            <v>463090 - 4</v>
          </cell>
        </row>
        <row r="4831">
          <cell r="A4831" t="str">
            <v>73818/1</v>
          </cell>
          <cell r="B4831" t="str">
            <v>442194 - 9</v>
          </cell>
        </row>
        <row r="4832">
          <cell r="A4832" t="str">
            <v>73821/1</v>
          </cell>
          <cell r="B4832" t="str">
            <v>457338 - 2</v>
          </cell>
        </row>
        <row r="4833">
          <cell r="A4833" t="str">
            <v>73822/1</v>
          </cell>
          <cell r="B4833" t="str">
            <v>457404 - 4</v>
          </cell>
        </row>
        <row r="4834">
          <cell r="A4834" t="str">
            <v>73822/2</v>
          </cell>
          <cell r="B4834" t="str">
            <v>434231 - 3</v>
          </cell>
        </row>
        <row r="4835">
          <cell r="A4835" t="str">
            <v>73826/2</v>
          </cell>
          <cell r="B4835" t="str">
            <v>510105 - 0</v>
          </cell>
        </row>
        <row r="4836">
          <cell r="A4836" t="str">
            <v>73827/1</v>
          </cell>
          <cell r="B4836" t="str">
            <v>440940 - 0</v>
          </cell>
        </row>
        <row r="4837">
          <cell r="A4837" t="str">
            <v>73829/1</v>
          </cell>
          <cell r="B4837" t="str">
            <v>457388 - 9</v>
          </cell>
        </row>
        <row r="4838">
          <cell r="A4838" t="str">
            <v>73831/2</v>
          </cell>
          <cell r="B4838" t="str">
            <v>432575 - 3</v>
          </cell>
        </row>
        <row r="4839">
          <cell r="A4839" t="str">
            <v>73831/3</v>
          </cell>
          <cell r="B4839" t="str">
            <v>432576 - 1</v>
          </cell>
        </row>
        <row r="4840">
          <cell r="A4840" t="str">
            <v>73831/6</v>
          </cell>
          <cell r="B4840" t="str">
            <v>457560 - 1</v>
          </cell>
        </row>
        <row r="4841">
          <cell r="A4841" t="str">
            <v>73831/8</v>
          </cell>
          <cell r="B4841" t="str">
            <v>471443 - 1</v>
          </cell>
        </row>
        <row r="4842">
          <cell r="A4842" t="str">
            <v>73831/9</v>
          </cell>
          <cell r="B4842" t="str">
            <v>460910 - 7</v>
          </cell>
        </row>
        <row r="4843">
          <cell r="A4843" t="str">
            <v>73834/1</v>
          </cell>
          <cell r="B4843" t="str">
            <v>439095 - 4</v>
          </cell>
        </row>
        <row r="4844">
          <cell r="A4844" t="str">
            <v>73834/4</v>
          </cell>
          <cell r="B4844" t="str">
            <v>438732 - 5</v>
          </cell>
        </row>
        <row r="4845">
          <cell r="A4845" t="str">
            <v>73835/1</v>
          </cell>
          <cell r="B4845" t="str">
            <v>501934 - 6</v>
          </cell>
        </row>
        <row r="4846">
          <cell r="A4846" t="str">
            <v>73836/1</v>
          </cell>
          <cell r="B4846" t="str">
            <v>432687 - 3</v>
          </cell>
        </row>
        <row r="4847">
          <cell r="A4847" t="str">
            <v>73837/1</v>
          </cell>
          <cell r="B4847" t="str">
            <v>473939 - 6</v>
          </cell>
        </row>
        <row r="4848">
          <cell r="A4848" t="str">
            <v>73837/2</v>
          </cell>
          <cell r="B4848" t="str">
            <v>432686 - 5</v>
          </cell>
        </row>
        <row r="4849">
          <cell r="A4849" t="str">
            <v>73838/1</v>
          </cell>
          <cell r="B4849" t="str">
            <v>430929 - 4</v>
          </cell>
        </row>
        <row r="4850">
          <cell r="A4850" t="str">
            <v>73843/1</v>
          </cell>
          <cell r="B4850" t="str">
            <v>501940 - 0</v>
          </cell>
        </row>
        <row r="4851">
          <cell r="A4851" t="str">
            <v>73844/1</v>
          </cell>
          <cell r="B4851" t="str">
            <v>430535 - 3</v>
          </cell>
        </row>
        <row r="4852">
          <cell r="A4852" t="str">
            <v>73847/1</v>
          </cell>
          <cell r="B4852" t="str">
            <v>440956 - 6</v>
          </cell>
        </row>
        <row r="4853">
          <cell r="A4853" t="str">
            <v>73847/2</v>
          </cell>
          <cell r="B4853" t="str">
            <v>430831 - 0</v>
          </cell>
        </row>
        <row r="4854">
          <cell r="A4854" t="str">
            <v>73847/3</v>
          </cell>
          <cell r="B4854" t="str">
            <v>440957 - 4</v>
          </cell>
        </row>
        <row r="4855">
          <cell r="A4855" t="str">
            <v>73847/4</v>
          </cell>
          <cell r="B4855" t="str">
            <v>455634 - 8</v>
          </cell>
        </row>
        <row r="4856">
          <cell r="A4856" t="str">
            <v>73847/5</v>
          </cell>
          <cell r="B4856" t="str">
            <v>430822 - 0</v>
          </cell>
        </row>
        <row r="4857">
          <cell r="A4857" t="str">
            <v>73850/1</v>
          </cell>
          <cell r="B4857" t="str">
            <v>431994 - 4</v>
          </cell>
        </row>
        <row r="4858">
          <cell r="A4858" t="str">
            <v>73855/1</v>
          </cell>
          <cell r="B4858" t="str">
            <v>460907 - 7</v>
          </cell>
        </row>
        <row r="4859">
          <cell r="A4859" t="str">
            <v>73856/1</v>
          </cell>
          <cell r="B4859" t="str">
            <v>431159 - 0</v>
          </cell>
        </row>
        <row r="4860">
          <cell r="A4860" t="str">
            <v>73856/2</v>
          </cell>
          <cell r="B4860" t="str">
            <v>430727 - 5</v>
          </cell>
        </row>
        <row r="4861">
          <cell r="A4861" t="str">
            <v>73856/3</v>
          </cell>
          <cell r="B4861" t="str">
            <v>439437 - 2</v>
          </cell>
        </row>
        <row r="4862">
          <cell r="A4862" t="str">
            <v>73856/4</v>
          </cell>
          <cell r="B4862" t="str">
            <v>455067 - 6</v>
          </cell>
        </row>
        <row r="4863">
          <cell r="A4863" t="str">
            <v>73856/5</v>
          </cell>
          <cell r="B4863" t="str">
            <v>462116 - 6</v>
          </cell>
        </row>
        <row r="4864">
          <cell r="A4864" t="str">
            <v>73857/1</v>
          </cell>
          <cell r="B4864" t="str">
            <v>457348 - 0</v>
          </cell>
        </row>
        <row r="4865">
          <cell r="A4865" t="str">
            <v>73857/4</v>
          </cell>
          <cell r="B4865" t="str">
            <v>472336 - 8</v>
          </cell>
        </row>
        <row r="4866">
          <cell r="A4866" t="str">
            <v>73857/5</v>
          </cell>
          <cell r="B4866" t="str">
            <v>459589 - 0</v>
          </cell>
        </row>
        <row r="4867">
          <cell r="A4867" t="str">
            <v>73857/7</v>
          </cell>
          <cell r="B4867" t="str">
            <v>459513 - 0</v>
          </cell>
        </row>
        <row r="4868">
          <cell r="A4868" t="str">
            <v>73857/8</v>
          </cell>
          <cell r="B4868" t="str">
            <v>439438 - 0</v>
          </cell>
        </row>
        <row r="4869">
          <cell r="A4869" t="str">
            <v>73859/1</v>
          </cell>
          <cell r="B4869" t="str">
            <v>434073 - 6</v>
          </cell>
        </row>
        <row r="4870">
          <cell r="A4870" t="str">
            <v>73859/2</v>
          </cell>
          <cell r="B4870" t="str">
            <v>434072 - 8</v>
          </cell>
        </row>
        <row r="4871">
          <cell r="A4871" t="str">
            <v>73860/10</v>
          </cell>
          <cell r="B4871" t="str">
            <v>432013 - 1</v>
          </cell>
        </row>
        <row r="4872">
          <cell r="A4872" t="str">
            <v>73860/11</v>
          </cell>
          <cell r="B4872" t="str">
            <v>444386 - 1</v>
          </cell>
        </row>
        <row r="4873">
          <cell r="A4873" t="str">
            <v>73860/12</v>
          </cell>
          <cell r="B4873" t="str">
            <v>456028 - 0</v>
          </cell>
        </row>
        <row r="4874">
          <cell r="A4874" t="str">
            <v>73860/13</v>
          </cell>
          <cell r="B4874" t="str">
            <v>444387 - 0</v>
          </cell>
        </row>
        <row r="4875">
          <cell r="A4875" t="str">
            <v>73860/14</v>
          </cell>
          <cell r="B4875" t="str">
            <v>455713 - 1</v>
          </cell>
        </row>
        <row r="4876">
          <cell r="A4876" t="str">
            <v>73860/16</v>
          </cell>
          <cell r="B4876" t="str">
            <v>457587 - 3</v>
          </cell>
        </row>
        <row r="4877">
          <cell r="A4877" t="str">
            <v>73860/17</v>
          </cell>
          <cell r="B4877" t="str">
            <v>455717 - 4</v>
          </cell>
        </row>
        <row r="4878">
          <cell r="A4878" t="str">
            <v>73860/18</v>
          </cell>
          <cell r="B4878" t="str">
            <v>455978 - 9</v>
          </cell>
        </row>
        <row r="4879">
          <cell r="A4879" t="str">
            <v>73860/20</v>
          </cell>
          <cell r="B4879" t="str">
            <v>455716 - 6</v>
          </cell>
        </row>
        <row r="4880">
          <cell r="A4880" t="str">
            <v>73860/22</v>
          </cell>
          <cell r="B4880" t="str">
            <v>456031 - 0</v>
          </cell>
        </row>
        <row r="4881">
          <cell r="A4881" t="str">
            <v>73860/7</v>
          </cell>
          <cell r="B4881" t="str">
            <v>439474 - 7</v>
          </cell>
        </row>
        <row r="4882">
          <cell r="A4882" t="str">
            <v>73860/8</v>
          </cell>
          <cell r="B4882" t="str">
            <v>439475 - 5</v>
          </cell>
        </row>
        <row r="4883">
          <cell r="A4883" t="str">
            <v>73860/9</v>
          </cell>
          <cell r="B4883" t="str">
            <v>440243 - 0</v>
          </cell>
        </row>
        <row r="4884">
          <cell r="A4884" t="str">
            <v>73861/11</v>
          </cell>
          <cell r="B4884" t="str">
            <v>457048 - 0</v>
          </cell>
        </row>
        <row r="4885">
          <cell r="A4885" t="str">
            <v>73861/14</v>
          </cell>
          <cell r="B4885" t="str">
            <v>455996 - 7</v>
          </cell>
        </row>
        <row r="4886">
          <cell r="A4886" t="str">
            <v>73861/17</v>
          </cell>
          <cell r="B4886" t="str">
            <v>455981 - 9</v>
          </cell>
        </row>
        <row r="4887">
          <cell r="A4887" t="str">
            <v>73861/18</v>
          </cell>
          <cell r="B4887" t="str">
            <v>455983 - 5</v>
          </cell>
        </row>
        <row r="4888">
          <cell r="A4888" t="str">
            <v>73861/20</v>
          </cell>
          <cell r="B4888" t="str">
            <v>431237 - 6</v>
          </cell>
        </row>
        <row r="4889">
          <cell r="A4889" t="str">
            <v>73861/21</v>
          </cell>
          <cell r="B4889" t="str">
            <v>469011 - 7</v>
          </cell>
        </row>
        <row r="4890">
          <cell r="A4890" t="str">
            <v>73861/5</v>
          </cell>
          <cell r="B4890" t="str">
            <v>431236 - 8</v>
          </cell>
        </row>
        <row r="4891">
          <cell r="A4891" t="str">
            <v>73861/6</v>
          </cell>
          <cell r="B4891" t="str">
            <v>455737 - 9</v>
          </cell>
        </row>
        <row r="4892">
          <cell r="A4892" t="str">
            <v>73861/8</v>
          </cell>
          <cell r="B4892" t="str">
            <v>457361 - 7</v>
          </cell>
        </row>
        <row r="4893">
          <cell r="A4893" t="str">
            <v>73865/1</v>
          </cell>
          <cell r="B4893" t="str">
            <v>456958 - 0</v>
          </cell>
        </row>
        <row r="4894">
          <cell r="A4894" t="str">
            <v>73866/4</v>
          </cell>
          <cell r="B4894" t="str">
            <v>483721 - 5</v>
          </cell>
        </row>
        <row r="4895">
          <cell r="A4895" t="str">
            <v>73870/1</v>
          </cell>
          <cell r="B4895" t="str">
            <v>457288 - 2</v>
          </cell>
        </row>
        <row r="4896">
          <cell r="A4896" t="str">
            <v>73870/2</v>
          </cell>
          <cell r="B4896" t="str">
            <v>471811 - 9</v>
          </cell>
        </row>
        <row r="4897">
          <cell r="A4897" t="str">
            <v>73870/3</v>
          </cell>
          <cell r="B4897" t="str">
            <v>444388 - 8</v>
          </cell>
        </row>
        <row r="4898">
          <cell r="A4898" t="str">
            <v>73870/4</v>
          </cell>
          <cell r="B4898" t="str">
            <v>442298 - 8</v>
          </cell>
        </row>
        <row r="4899">
          <cell r="A4899" t="str">
            <v>73872/1</v>
          </cell>
          <cell r="B4899" t="str">
            <v>438746 - 5</v>
          </cell>
        </row>
        <row r="4900">
          <cell r="A4900" t="str">
            <v>73873/2</v>
          </cell>
          <cell r="B4900" t="str">
            <v>431652 - 5</v>
          </cell>
        </row>
        <row r="4901">
          <cell r="A4901" t="str">
            <v>73874/1</v>
          </cell>
          <cell r="B4901" t="str">
            <v>457718 - 3</v>
          </cell>
        </row>
        <row r="4902">
          <cell r="A4902" t="str">
            <v>73875/1</v>
          </cell>
          <cell r="B4902" t="str">
            <v>442710 - 6</v>
          </cell>
        </row>
        <row r="4903">
          <cell r="A4903" t="str">
            <v>73876/1</v>
          </cell>
          <cell r="B4903" t="str">
            <v>431732 - 7</v>
          </cell>
        </row>
        <row r="4904">
          <cell r="A4904" t="str">
            <v>73877/1</v>
          </cell>
          <cell r="B4904" t="str">
            <v>445403 - 0</v>
          </cell>
        </row>
        <row r="4905">
          <cell r="A4905" t="str">
            <v>73877/2</v>
          </cell>
          <cell r="B4905" t="str">
            <v>456054 - 0</v>
          </cell>
        </row>
        <row r="4906">
          <cell r="A4906" t="str">
            <v>73881/2</v>
          </cell>
          <cell r="B4906" t="str">
            <v>439739 - 8</v>
          </cell>
        </row>
        <row r="4907">
          <cell r="A4907" t="str">
            <v>73881/3</v>
          </cell>
          <cell r="B4907" t="str">
            <v>440510 - 2</v>
          </cell>
        </row>
        <row r="4908">
          <cell r="A4908" t="str">
            <v>73882/1</v>
          </cell>
          <cell r="B4908" t="str">
            <v>458037 - 0</v>
          </cell>
        </row>
        <row r="4909">
          <cell r="A4909" t="str">
            <v>73882/2</v>
          </cell>
          <cell r="B4909" t="str">
            <v>430584 - 1</v>
          </cell>
        </row>
        <row r="4910">
          <cell r="A4910" t="str">
            <v>73882/4</v>
          </cell>
          <cell r="B4910" t="str">
            <v>442182 - 5</v>
          </cell>
        </row>
        <row r="4911">
          <cell r="A4911" t="str">
            <v>73882/5</v>
          </cell>
          <cell r="B4911" t="str">
            <v>430726 - 7</v>
          </cell>
        </row>
        <row r="4912">
          <cell r="A4912" t="str">
            <v>73883/2</v>
          </cell>
          <cell r="B4912" t="str">
            <v>522980 - 4</v>
          </cell>
        </row>
        <row r="4913">
          <cell r="A4913" t="str">
            <v>73884/3</v>
          </cell>
          <cell r="B4913" t="str">
            <v>457365 - 0</v>
          </cell>
        </row>
        <row r="4914">
          <cell r="A4914" t="str">
            <v>73884/4</v>
          </cell>
          <cell r="B4914" t="str">
            <v>485743 - 7</v>
          </cell>
        </row>
        <row r="4915">
          <cell r="A4915" t="str">
            <v>73884/8</v>
          </cell>
          <cell r="B4915" t="str">
            <v>457146 - 0</v>
          </cell>
        </row>
        <row r="4916">
          <cell r="A4916" t="str">
            <v>73887/3</v>
          </cell>
          <cell r="B4916" t="str">
            <v>471919 - 0</v>
          </cell>
        </row>
        <row r="4917">
          <cell r="A4917" t="str">
            <v>73887/6</v>
          </cell>
          <cell r="B4917" t="str">
            <v>507741 - 9</v>
          </cell>
        </row>
        <row r="4918">
          <cell r="A4918" t="str">
            <v>73888/1</v>
          </cell>
          <cell r="B4918" t="str">
            <v>432291 - 6</v>
          </cell>
        </row>
        <row r="4919">
          <cell r="A4919" t="str">
            <v>73888/2</v>
          </cell>
          <cell r="B4919" t="str">
            <v>439000 - 8</v>
          </cell>
        </row>
        <row r="4920">
          <cell r="A4920" t="str">
            <v>73888/3</v>
          </cell>
          <cell r="B4920" t="str">
            <v>434143 - 0</v>
          </cell>
        </row>
        <row r="4921">
          <cell r="A4921" t="str">
            <v>73888/4</v>
          </cell>
          <cell r="B4921" t="str">
            <v>434144 - 9</v>
          </cell>
        </row>
        <row r="4922">
          <cell r="A4922" t="str">
            <v>73890/1</v>
          </cell>
          <cell r="B4922" t="str">
            <v>445405 - 7</v>
          </cell>
        </row>
        <row r="4923">
          <cell r="A4923" t="str">
            <v>73891/1</v>
          </cell>
          <cell r="B4923" t="str">
            <v>431411 - 5</v>
          </cell>
        </row>
        <row r="4924">
          <cell r="A4924" t="str">
            <v>73892/1</v>
          </cell>
          <cell r="B4924" t="str">
            <v>430574 - 4</v>
          </cell>
        </row>
        <row r="4925">
          <cell r="A4925" t="str">
            <v>73892/2</v>
          </cell>
          <cell r="B4925" t="str">
            <v>432009 - 3</v>
          </cell>
        </row>
        <row r="4926">
          <cell r="A4926" t="str">
            <v>73895/1</v>
          </cell>
          <cell r="B4926" t="str">
            <v>455952 - 5</v>
          </cell>
        </row>
        <row r="4927">
          <cell r="A4927" t="str">
            <v>73896/1</v>
          </cell>
          <cell r="B4927" t="str">
            <v>431548 - 0</v>
          </cell>
        </row>
        <row r="4928">
          <cell r="A4928" t="str">
            <v>73899/1</v>
          </cell>
          <cell r="B4928" t="str">
            <v>430581 - 7</v>
          </cell>
        </row>
        <row r="4929">
          <cell r="A4929" t="str">
            <v>73899/2</v>
          </cell>
          <cell r="B4929" t="str">
            <v>433262 - 8</v>
          </cell>
        </row>
        <row r="4930">
          <cell r="A4930" t="str">
            <v>73901/1</v>
          </cell>
          <cell r="B4930" t="str">
            <v>455953 - 3</v>
          </cell>
        </row>
        <row r="4931">
          <cell r="A4931" t="str">
            <v>73901/2</v>
          </cell>
          <cell r="B4931" t="str">
            <v>466945 - 2</v>
          </cell>
        </row>
        <row r="4932">
          <cell r="A4932" t="str">
            <v>73902/1</v>
          </cell>
          <cell r="B4932" t="str">
            <v>430586 - 8</v>
          </cell>
        </row>
        <row r="4933">
          <cell r="A4933" t="str">
            <v>73903/1</v>
          </cell>
          <cell r="B4933" t="str">
            <v>478862 - 1</v>
          </cell>
        </row>
        <row r="4934">
          <cell r="A4934" t="str">
            <v>73903/2</v>
          </cell>
          <cell r="B4934" t="str">
            <v>444390 - 0</v>
          </cell>
        </row>
        <row r="4935">
          <cell r="A4935" t="str">
            <v>73904/1</v>
          </cell>
          <cell r="B4935" t="str">
            <v>430570 - 1</v>
          </cell>
        </row>
        <row r="4936">
          <cell r="A4936" t="str">
            <v>73907/3</v>
          </cell>
          <cell r="B4936" t="str">
            <v>431324 - 0</v>
          </cell>
        </row>
        <row r="4937">
          <cell r="A4937" t="str">
            <v>73907/6</v>
          </cell>
          <cell r="B4937" t="str">
            <v>433326 - 8</v>
          </cell>
        </row>
        <row r="4938">
          <cell r="A4938" t="str">
            <v>73908/1</v>
          </cell>
          <cell r="B4938" t="str">
            <v>470148 - 8</v>
          </cell>
        </row>
        <row r="4939">
          <cell r="A4939" t="str">
            <v>73908/2</v>
          </cell>
          <cell r="B4939" t="str">
            <v>511559 - 0</v>
          </cell>
        </row>
        <row r="4940">
          <cell r="A4940" t="str">
            <v>73910/2</v>
          </cell>
          <cell r="B4940" t="str">
            <v>456930 - 0</v>
          </cell>
        </row>
        <row r="4941">
          <cell r="A4941" t="str">
            <v>73910/5</v>
          </cell>
          <cell r="B4941" t="str">
            <v>456932 - 6</v>
          </cell>
        </row>
        <row r="4942">
          <cell r="A4942" t="str">
            <v>73910/8</v>
          </cell>
          <cell r="B4942" t="str">
            <v>457496 - 6</v>
          </cell>
        </row>
        <row r="4943">
          <cell r="A4943" t="str">
            <v>73910/9</v>
          </cell>
          <cell r="B4943" t="str">
            <v>513793 - 4</v>
          </cell>
        </row>
        <row r="4944">
          <cell r="A4944" t="str">
            <v>73911/2</v>
          </cell>
          <cell r="B4944" t="str">
            <v>461875 - 0</v>
          </cell>
        </row>
        <row r="4945">
          <cell r="A4945" t="str">
            <v>73912/1</v>
          </cell>
          <cell r="B4945" t="str">
            <v>444391 - 8</v>
          </cell>
        </row>
        <row r="4946">
          <cell r="A4946" t="str">
            <v>73912/2</v>
          </cell>
          <cell r="B4946" t="str">
            <v>457387 - 0</v>
          </cell>
        </row>
        <row r="4947">
          <cell r="A4947" t="str">
            <v>73916/1</v>
          </cell>
          <cell r="B4947" t="str">
            <v>432351 - 3</v>
          </cell>
        </row>
        <row r="4948">
          <cell r="A4948" t="str">
            <v>73916/2</v>
          </cell>
          <cell r="B4948" t="str">
            <v>456596 - 7</v>
          </cell>
        </row>
        <row r="4949">
          <cell r="A4949" t="str">
            <v>73919/6</v>
          </cell>
          <cell r="B4949" t="str">
            <v>439863 - 7</v>
          </cell>
        </row>
        <row r="4950">
          <cell r="A4950" t="str">
            <v>73920/1</v>
          </cell>
          <cell r="B4950" t="str">
            <v>444392 - 6</v>
          </cell>
        </row>
        <row r="4951">
          <cell r="A4951" t="str">
            <v>73920/3</v>
          </cell>
          <cell r="B4951" t="str">
            <v>464009 - 8</v>
          </cell>
        </row>
        <row r="4952">
          <cell r="A4952" t="str">
            <v>73921/2</v>
          </cell>
          <cell r="B4952" t="str">
            <v>456888 - 5</v>
          </cell>
        </row>
        <row r="4953">
          <cell r="A4953" t="str">
            <v>73922/1</v>
          </cell>
          <cell r="B4953" t="str">
            <v>438943 - 3</v>
          </cell>
        </row>
        <row r="4954">
          <cell r="A4954" t="str">
            <v>73922/2</v>
          </cell>
          <cell r="B4954" t="str">
            <v>457343 - 9</v>
          </cell>
        </row>
        <row r="4955">
          <cell r="A4955" t="str">
            <v>73922/3</v>
          </cell>
          <cell r="B4955" t="str">
            <v>430562 - 0</v>
          </cell>
        </row>
        <row r="4956">
          <cell r="A4956" t="str">
            <v>73922/4</v>
          </cell>
          <cell r="B4956" t="str">
            <v>439746 - 0</v>
          </cell>
        </row>
        <row r="4957">
          <cell r="A4957" t="str">
            <v>73922/5</v>
          </cell>
          <cell r="B4957" t="str">
            <v>457538 - 5</v>
          </cell>
        </row>
        <row r="4958">
          <cell r="A4958" t="str">
            <v>73923/1</v>
          </cell>
          <cell r="B4958" t="str">
            <v>490012 - 0</v>
          </cell>
        </row>
        <row r="4959">
          <cell r="A4959" t="str">
            <v>73923/2</v>
          </cell>
          <cell r="B4959" t="str">
            <v>472112 - 8</v>
          </cell>
        </row>
        <row r="4960">
          <cell r="A4960" t="str">
            <v>73923/3</v>
          </cell>
          <cell r="B4960" t="str">
            <v>455709 - 3</v>
          </cell>
        </row>
        <row r="4961">
          <cell r="A4961" t="str">
            <v>73924/1</v>
          </cell>
          <cell r="B4961" t="str">
            <v>439001 - 6</v>
          </cell>
        </row>
        <row r="4962">
          <cell r="A4962" t="str">
            <v>73924/2</v>
          </cell>
          <cell r="B4962" t="str">
            <v>469212 - 8</v>
          </cell>
        </row>
        <row r="4963">
          <cell r="A4963" t="str">
            <v>73924/3</v>
          </cell>
          <cell r="B4963" t="str">
            <v>440651 - 6</v>
          </cell>
        </row>
        <row r="4964">
          <cell r="A4964" t="str">
            <v>73927/5</v>
          </cell>
          <cell r="B4964" t="str">
            <v>444393 - 4</v>
          </cell>
        </row>
        <row r="4965">
          <cell r="A4965" t="str">
            <v>73927/9</v>
          </cell>
          <cell r="B4965" t="str">
            <v>438721 - 0</v>
          </cell>
        </row>
        <row r="4966">
          <cell r="A4966" t="str">
            <v>73928/1</v>
          </cell>
          <cell r="B4966" t="str">
            <v>438720 - 1</v>
          </cell>
        </row>
        <row r="4967">
          <cell r="A4967" t="str">
            <v>73928/2</v>
          </cell>
          <cell r="B4967" t="str">
            <v>438717 - 1</v>
          </cell>
        </row>
        <row r="4968">
          <cell r="A4968" t="str">
            <v>73929/1</v>
          </cell>
          <cell r="B4968" t="str">
            <v>480875 - 4</v>
          </cell>
        </row>
        <row r="4969">
          <cell r="A4969" t="str">
            <v>73929/3</v>
          </cell>
          <cell r="B4969" t="str">
            <v>456346 - 8</v>
          </cell>
        </row>
        <row r="4970">
          <cell r="A4970" t="str">
            <v>73929/4</v>
          </cell>
          <cell r="B4970" t="str">
            <v>441045 - 9</v>
          </cell>
        </row>
        <row r="4971">
          <cell r="A4971" t="str">
            <v>73931/2</v>
          </cell>
          <cell r="B4971" t="str">
            <v>455967 - 3</v>
          </cell>
        </row>
        <row r="4972">
          <cell r="A4972" t="str">
            <v>73932/1</v>
          </cell>
          <cell r="B4972" t="str">
            <v>439002 - 4</v>
          </cell>
        </row>
        <row r="4973">
          <cell r="A4973" t="str">
            <v>73933/1</v>
          </cell>
          <cell r="B4973" t="str">
            <v>472106 - 3</v>
          </cell>
        </row>
        <row r="4974">
          <cell r="A4974" t="str">
            <v>73933/2</v>
          </cell>
          <cell r="B4974" t="str">
            <v>443581 - 8</v>
          </cell>
        </row>
        <row r="4975">
          <cell r="A4975" t="str">
            <v>73933/3</v>
          </cell>
          <cell r="B4975" t="str">
            <v>461313 - 9</v>
          </cell>
        </row>
        <row r="4976">
          <cell r="A4976" t="str">
            <v>73935/1</v>
          </cell>
          <cell r="B4976" t="str">
            <v>438719 - 8</v>
          </cell>
        </row>
        <row r="4977">
          <cell r="A4977" t="str">
            <v>73935/2</v>
          </cell>
          <cell r="B4977" t="str">
            <v>430665 - 1</v>
          </cell>
        </row>
        <row r="4978">
          <cell r="A4978" t="str">
            <v>73937/1</v>
          </cell>
          <cell r="B4978" t="str">
            <v>431987 - 7</v>
          </cell>
        </row>
        <row r="4979">
          <cell r="A4979" t="str">
            <v>73937/2</v>
          </cell>
          <cell r="B4979" t="str">
            <v>444394 - 2</v>
          </cell>
        </row>
        <row r="4980">
          <cell r="A4980" t="str">
            <v>73937/3</v>
          </cell>
          <cell r="B4980" t="str">
            <v>444154 - 0</v>
          </cell>
        </row>
        <row r="4981">
          <cell r="A4981" t="str">
            <v>73937/5</v>
          </cell>
          <cell r="B4981" t="str">
            <v>478901 - 6</v>
          </cell>
        </row>
        <row r="4982">
          <cell r="A4982" t="str">
            <v>73938/1</v>
          </cell>
          <cell r="B4982" t="str">
            <v>439003 - 2</v>
          </cell>
        </row>
        <row r="4983">
          <cell r="A4983" t="str">
            <v>73938/4</v>
          </cell>
          <cell r="B4983" t="str">
            <v>431234 - 1</v>
          </cell>
        </row>
        <row r="4984">
          <cell r="A4984" t="str">
            <v>73940/1</v>
          </cell>
          <cell r="B4984" t="str">
            <v>433317 - 9</v>
          </cell>
        </row>
        <row r="4985">
          <cell r="A4985" t="str">
            <v>73942/2</v>
          </cell>
          <cell r="B4985" t="str">
            <v>439456 - 9</v>
          </cell>
        </row>
        <row r="4986">
          <cell r="A4986" t="str">
            <v>73947/3</v>
          </cell>
          <cell r="B4986" t="str">
            <v>444395 - 0</v>
          </cell>
        </row>
        <row r="4987">
          <cell r="A4987" t="str">
            <v>73947/5</v>
          </cell>
          <cell r="B4987" t="str">
            <v>444396 - 9</v>
          </cell>
        </row>
        <row r="4988">
          <cell r="A4988" t="str">
            <v>73947/9</v>
          </cell>
          <cell r="B4988" t="str">
            <v>444397 - 7</v>
          </cell>
        </row>
        <row r="4989">
          <cell r="A4989" t="str">
            <v>73948/11</v>
          </cell>
          <cell r="B4989" t="str">
            <v>441920 - 0</v>
          </cell>
        </row>
        <row r="4990">
          <cell r="A4990" t="str">
            <v>73948/15</v>
          </cell>
          <cell r="B4990" t="str">
            <v>472326 - 0</v>
          </cell>
        </row>
        <row r="4991">
          <cell r="A4991" t="str">
            <v>73948/16</v>
          </cell>
          <cell r="B4991" t="str">
            <v>430571 - 0</v>
          </cell>
        </row>
        <row r="4992">
          <cell r="A4992" t="str">
            <v>73948/2</v>
          </cell>
          <cell r="B4992" t="str">
            <v>468375 - 7</v>
          </cell>
        </row>
        <row r="4993">
          <cell r="A4993" t="str">
            <v>73948/3</v>
          </cell>
          <cell r="B4993" t="str">
            <v>439185 - 3</v>
          </cell>
        </row>
        <row r="4994">
          <cell r="A4994" t="str">
            <v>73948/8</v>
          </cell>
          <cell r="B4994" t="str">
            <v>440452 - 1</v>
          </cell>
        </row>
        <row r="4995">
          <cell r="A4995" t="str">
            <v>73949/2</v>
          </cell>
          <cell r="B4995" t="str">
            <v>444398 - 5</v>
          </cell>
        </row>
        <row r="4996">
          <cell r="A4996" t="str">
            <v>73949/4</v>
          </cell>
          <cell r="B4996" t="str">
            <v>461878 - 5</v>
          </cell>
        </row>
        <row r="4997">
          <cell r="A4997" t="str">
            <v>73949/5</v>
          </cell>
          <cell r="B4997" t="str">
            <v>456473 - 1</v>
          </cell>
        </row>
        <row r="4998">
          <cell r="A4998" t="str">
            <v>73949/6</v>
          </cell>
          <cell r="B4998" t="str">
            <v>444399 - 3</v>
          </cell>
        </row>
        <row r="4999">
          <cell r="A4999" t="str">
            <v>73949/7</v>
          </cell>
          <cell r="B4999" t="str">
            <v>439951 - 0</v>
          </cell>
        </row>
        <row r="5000">
          <cell r="A5000" t="str">
            <v>73949/9</v>
          </cell>
          <cell r="B5000" t="str">
            <v>444400 - 0</v>
          </cell>
        </row>
        <row r="5001">
          <cell r="A5001" t="str">
            <v>73951/1</v>
          </cell>
          <cell r="B5001" t="str">
            <v>456474 - 0</v>
          </cell>
        </row>
        <row r="5002">
          <cell r="A5002" t="str">
            <v>73953/1</v>
          </cell>
          <cell r="B5002" t="str">
            <v>431657 - 6</v>
          </cell>
        </row>
        <row r="5003">
          <cell r="A5003" t="str">
            <v>73953/2</v>
          </cell>
          <cell r="B5003" t="str">
            <v>431660 - 6</v>
          </cell>
        </row>
        <row r="5004">
          <cell r="A5004" t="str">
            <v>73953/4</v>
          </cell>
          <cell r="B5004" t="str">
            <v>432567 - 2</v>
          </cell>
        </row>
        <row r="5005">
          <cell r="A5005" t="str">
            <v>73953/5</v>
          </cell>
          <cell r="B5005" t="str">
            <v>433944 - 4</v>
          </cell>
        </row>
        <row r="5006">
          <cell r="A5006" t="str">
            <v>73953/6</v>
          </cell>
          <cell r="B5006" t="str">
            <v>431661 - 4</v>
          </cell>
        </row>
        <row r="5007">
          <cell r="A5007" t="str">
            <v>73953/8</v>
          </cell>
          <cell r="B5007" t="str">
            <v>483533 - 6</v>
          </cell>
        </row>
        <row r="5008">
          <cell r="A5008" t="str">
            <v>73953/9</v>
          </cell>
          <cell r="B5008" t="str">
            <v>432012 - 3</v>
          </cell>
        </row>
        <row r="5009">
          <cell r="A5009" t="str">
            <v>73954/1</v>
          </cell>
          <cell r="B5009" t="str">
            <v>440886 - 1</v>
          </cell>
        </row>
        <row r="5010">
          <cell r="A5010" t="str">
            <v>73954/2</v>
          </cell>
          <cell r="B5010" t="str">
            <v>439914 - 5</v>
          </cell>
        </row>
        <row r="5011">
          <cell r="A5011" t="str">
            <v>73960/1</v>
          </cell>
          <cell r="B5011" t="str">
            <v>431424 - 7</v>
          </cell>
        </row>
        <row r="5012">
          <cell r="A5012" t="str">
            <v>73961/1</v>
          </cell>
          <cell r="B5012" t="str">
            <v>443582 - 6</v>
          </cell>
        </row>
        <row r="5013">
          <cell r="A5013" t="str">
            <v>73962/13</v>
          </cell>
          <cell r="B5013" t="str">
            <v>430587 - 6</v>
          </cell>
        </row>
        <row r="5014">
          <cell r="A5014" t="str">
            <v>73962/4</v>
          </cell>
          <cell r="B5014" t="str">
            <v>439004 - 0</v>
          </cell>
        </row>
        <row r="5015">
          <cell r="A5015" t="str">
            <v>73963/10</v>
          </cell>
          <cell r="B5015" t="str">
            <v>457823 - 6</v>
          </cell>
        </row>
        <row r="5016">
          <cell r="A5016" t="str">
            <v>73963/12</v>
          </cell>
          <cell r="B5016" t="str">
            <v>439744 - 4</v>
          </cell>
        </row>
        <row r="5017">
          <cell r="A5017" t="str">
            <v>73963/14</v>
          </cell>
          <cell r="B5017" t="str">
            <v>443588 - 5</v>
          </cell>
        </row>
        <row r="5018">
          <cell r="A5018" t="str">
            <v>73963/15</v>
          </cell>
          <cell r="B5018" t="str">
            <v>431739 - 4</v>
          </cell>
        </row>
        <row r="5019">
          <cell r="A5019" t="str">
            <v>73963/2</v>
          </cell>
          <cell r="B5019" t="str">
            <v>440524 - 2</v>
          </cell>
        </row>
        <row r="5020">
          <cell r="A5020" t="str">
            <v>73963/28</v>
          </cell>
          <cell r="B5020" t="str">
            <v>444401 - 9</v>
          </cell>
        </row>
        <row r="5021">
          <cell r="A5021" t="str">
            <v>73963/29</v>
          </cell>
          <cell r="B5021" t="str">
            <v>444402 - 7</v>
          </cell>
        </row>
        <row r="5022">
          <cell r="A5022" t="str">
            <v>73963/30</v>
          </cell>
          <cell r="B5022" t="str">
            <v>444403 - 5</v>
          </cell>
        </row>
        <row r="5023">
          <cell r="A5023" t="str">
            <v>73963/31</v>
          </cell>
          <cell r="B5023" t="str">
            <v>444404 - 3</v>
          </cell>
        </row>
        <row r="5024">
          <cell r="A5024" t="str">
            <v>73963/32</v>
          </cell>
          <cell r="B5024" t="str">
            <v>462562 - 5</v>
          </cell>
        </row>
        <row r="5025">
          <cell r="A5025" t="str">
            <v>73963/33</v>
          </cell>
          <cell r="B5025" t="str">
            <v>456182 - 1</v>
          </cell>
        </row>
        <row r="5026">
          <cell r="A5026" t="str">
            <v>73963/34</v>
          </cell>
          <cell r="B5026" t="str">
            <v>456187 - 2</v>
          </cell>
        </row>
        <row r="5027">
          <cell r="A5027" t="str">
            <v>73963/35</v>
          </cell>
          <cell r="B5027" t="str">
            <v>462565 - 0</v>
          </cell>
        </row>
        <row r="5028">
          <cell r="A5028" t="str">
            <v>73963/36</v>
          </cell>
          <cell r="B5028" t="str">
            <v>456192 - 9</v>
          </cell>
        </row>
        <row r="5029">
          <cell r="A5029" t="str">
            <v>73963/37</v>
          </cell>
          <cell r="B5029" t="str">
            <v>462567 - 6</v>
          </cell>
        </row>
        <row r="5030">
          <cell r="A5030" t="str">
            <v>73963/39</v>
          </cell>
          <cell r="B5030" t="str">
            <v>456340 - 9</v>
          </cell>
        </row>
        <row r="5031">
          <cell r="A5031" t="str">
            <v>73963/4</v>
          </cell>
          <cell r="B5031" t="str">
            <v>439743 - 6</v>
          </cell>
        </row>
        <row r="5032">
          <cell r="A5032" t="str">
            <v>73963/5</v>
          </cell>
          <cell r="B5032" t="str">
            <v>431735 - 1</v>
          </cell>
        </row>
        <row r="5033">
          <cell r="A5033" t="str">
            <v>73963/9</v>
          </cell>
          <cell r="B5033" t="str">
            <v>443587 - 7</v>
          </cell>
        </row>
        <row r="5034">
          <cell r="A5034" t="str">
            <v>73964/005</v>
          </cell>
          <cell r="B5034" t="str">
            <v>529604 - 8</v>
          </cell>
        </row>
        <row r="5035">
          <cell r="A5035" t="str">
            <v>73964/4</v>
          </cell>
          <cell r="B5035" t="str">
            <v>431747 - 5</v>
          </cell>
        </row>
        <row r="5036">
          <cell r="A5036" t="str">
            <v>73964/6</v>
          </cell>
          <cell r="B5036" t="str">
            <v>430563 - 9</v>
          </cell>
        </row>
        <row r="5037">
          <cell r="A5037" t="str">
            <v>73965/10</v>
          </cell>
          <cell r="B5037" t="str">
            <v>430545 - 0</v>
          </cell>
        </row>
        <row r="5038">
          <cell r="A5038" t="str">
            <v>73965/11</v>
          </cell>
          <cell r="B5038" t="str">
            <v>431296 - 1</v>
          </cell>
        </row>
        <row r="5039">
          <cell r="A5039" t="str">
            <v>73965/12</v>
          </cell>
          <cell r="B5039" t="str">
            <v>431298 - 8</v>
          </cell>
        </row>
        <row r="5040">
          <cell r="A5040" t="str">
            <v>73965/9</v>
          </cell>
          <cell r="B5040" t="str">
            <v>482220 - 0</v>
          </cell>
        </row>
        <row r="5041">
          <cell r="A5041" t="str">
            <v>73966/2</v>
          </cell>
          <cell r="B5041" t="str">
            <v>444405 - 1</v>
          </cell>
        </row>
        <row r="5042">
          <cell r="A5042" t="str">
            <v>73967/1</v>
          </cell>
          <cell r="B5042" t="str">
            <v>434275 - 5</v>
          </cell>
        </row>
        <row r="5043">
          <cell r="A5043" t="str">
            <v>73967/2</v>
          </cell>
          <cell r="B5043" t="str">
            <v>434276 - 3</v>
          </cell>
        </row>
        <row r="5044">
          <cell r="A5044" t="str">
            <v>73967/4</v>
          </cell>
          <cell r="B5044" t="str">
            <v>445704 - 8</v>
          </cell>
        </row>
        <row r="5045">
          <cell r="A5045" t="str">
            <v>73968/1</v>
          </cell>
          <cell r="B5045" t="str">
            <v>458899 - 1</v>
          </cell>
        </row>
        <row r="5046">
          <cell r="A5046" t="str">
            <v>73970/1</v>
          </cell>
          <cell r="B5046" t="str">
            <v>461638 - 3</v>
          </cell>
        </row>
        <row r="5047">
          <cell r="A5047" t="str">
            <v>73972/1</v>
          </cell>
          <cell r="B5047" t="str">
            <v>439459 - 3</v>
          </cell>
        </row>
        <row r="5048">
          <cell r="A5048" t="str">
            <v>73972/2</v>
          </cell>
          <cell r="B5048" t="str">
            <v>430585 - 0</v>
          </cell>
        </row>
        <row r="5049">
          <cell r="A5049" t="str">
            <v>73974/1</v>
          </cell>
          <cell r="B5049" t="str">
            <v>431731 - 9</v>
          </cell>
        </row>
        <row r="5050">
          <cell r="A5050" t="str">
            <v>73975/1</v>
          </cell>
          <cell r="B5050" t="str">
            <v>444406 - 0</v>
          </cell>
        </row>
        <row r="5051">
          <cell r="A5051" t="str">
            <v>73976/10</v>
          </cell>
          <cell r="B5051" t="str">
            <v>456037 - 0</v>
          </cell>
        </row>
        <row r="5052">
          <cell r="A5052" t="str">
            <v>73976/2</v>
          </cell>
          <cell r="B5052" t="str">
            <v>464342 - 9</v>
          </cell>
        </row>
        <row r="5053">
          <cell r="A5053" t="str">
            <v>73976/4</v>
          </cell>
          <cell r="B5053" t="str">
            <v>434277 - 1</v>
          </cell>
        </row>
        <row r="5054">
          <cell r="A5054" t="str">
            <v>73976/5</v>
          </cell>
          <cell r="B5054" t="str">
            <v>456038 - 8</v>
          </cell>
        </row>
        <row r="5055">
          <cell r="A5055" t="str">
            <v>73976/6</v>
          </cell>
          <cell r="B5055" t="str">
            <v>456039 - 6</v>
          </cell>
        </row>
        <row r="5056">
          <cell r="A5056" t="str">
            <v>73976/7</v>
          </cell>
          <cell r="B5056" t="str">
            <v>456040 - 0</v>
          </cell>
        </row>
        <row r="5057">
          <cell r="A5057" t="str">
            <v>73976/8</v>
          </cell>
          <cell r="B5057" t="str">
            <v>456036 - 1</v>
          </cell>
        </row>
        <row r="5058">
          <cell r="A5058" t="str">
            <v>73976/9</v>
          </cell>
          <cell r="B5058" t="str">
            <v>444407 - 8</v>
          </cell>
        </row>
        <row r="5059">
          <cell r="A5059" t="str">
            <v>73982/1</v>
          </cell>
          <cell r="B5059" t="str">
            <v>438716 - 3</v>
          </cell>
        </row>
        <row r="5060">
          <cell r="A5060" t="str">
            <v>73983/1</v>
          </cell>
          <cell r="B5060" t="str">
            <v>471809 - 7</v>
          </cell>
        </row>
        <row r="5061">
          <cell r="A5061" t="str">
            <v>73984/2</v>
          </cell>
          <cell r="B5061" t="str">
            <v>440861 - 6</v>
          </cell>
        </row>
        <row r="5062">
          <cell r="A5062" t="str">
            <v>73986/1</v>
          </cell>
          <cell r="B5062" t="str">
            <v>439005 - 9</v>
          </cell>
        </row>
        <row r="5063">
          <cell r="A5063" t="str">
            <v>73987/1</v>
          </cell>
          <cell r="B5063" t="str">
            <v>438715 - 5</v>
          </cell>
        </row>
        <row r="5064">
          <cell r="A5064" t="str">
            <v>73988/2</v>
          </cell>
          <cell r="B5064" t="str">
            <v>455638 - 0</v>
          </cell>
        </row>
        <row r="5065">
          <cell r="A5065" t="str">
            <v>73990/1</v>
          </cell>
          <cell r="B5065" t="str">
            <v>456456 - 1</v>
          </cell>
        </row>
        <row r="5066">
          <cell r="A5066" t="str">
            <v>73991/2</v>
          </cell>
          <cell r="B5066" t="str">
            <v>441048 - 3</v>
          </cell>
        </row>
        <row r="5067">
          <cell r="A5067" t="str">
            <v>73991/3</v>
          </cell>
          <cell r="B5067" t="str">
            <v>459160 - 7</v>
          </cell>
        </row>
        <row r="5068">
          <cell r="A5068" t="str">
            <v>73991/4</v>
          </cell>
          <cell r="B5068" t="str">
            <v>440310 - 0</v>
          </cell>
        </row>
        <row r="5069">
          <cell r="A5069" t="str">
            <v>73992/1</v>
          </cell>
          <cell r="B5069" t="str">
            <v>431655 - 0</v>
          </cell>
        </row>
        <row r="5070">
          <cell r="A5070" t="str">
            <v>73994/1</v>
          </cell>
          <cell r="B5070" t="str">
            <v>442707 - 6</v>
          </cell>
        </row>
        <row r="5071">
          <cell r="A5071" t="str">
            <v>73998/6</v>
          </cell>
          <cell r="B5071" t="str">
            <v>472710 - 0</v>
          </cell>
        </row>
        <row r="5072">
          <cell r="A5072" t="str">
            <v>73998/7</v>
          </cell>
          <cell r="B5072" t="str">
            <v>444408 - 6</v>
          </cell>
        </row>
        <row r="5073">
          <cell r="A5073" t="str">
            <v>73998/9</v>
          </cell>
          <cell r="B5073" t="str">
            <v>444409 - 4</v>
          </cell>
        </row>
        <row r="5074">
          <cell r="A5074" t="str">
            <v>73999/1</v>
          </cell>
          <cell r="B5074" t="str">
            <v>439186 - 1</v>
          </cell>
        </row>
        <row r="5075">
          <cell r="A5075" t="str">
            <v>74001/1</v>
          </cell>
          <cell r="B5075" t="str">
            <v>457166 - 5</v>
          </cell>
        </row>
        <row r="5076">
          <cell r="A5076" t="str">
            <v>74001/2</v>
          </cell>
          <cell r="B5076" t="str">
            <v>444410 - 8</v>
          </cell>
        </row>
        <row r="5077">
          <cell r="A5077" t="str">
            <v>74004/3</v>
          </cell>
          <cell r="B5077" t="str">
            <v>443578 - 8</v>
          </cell>
        </row>
        <row r="5078">
          <cell r="A5078" t="str">
            <v>74005/1</v>
          </cell>
          <cell r="B5078" t="str">
            <v>439450 - 0</v>
          </cell>
        </row>
        <row r="5079">
          <cell r="A5079" t="str">
            <v>74005/2</v>
          </cell>
          <cell r="B5079" t="str">
            <v>456661 - 0</v>
          </cell>
        </row>
        <row r="5080">
          <cell r="A5080" t="str">
            <v>74007/1</v>
          </cell>
          <cell r="B5080" t="str">
            <v>442267 - 8</v>
          </cell>
        </row>
        <row r="5081">
          <cell r="A5081" t="str">
            <v>74007/2</v>
          </cell>
          <cell r="B5081" t="str">
            <v>456895 - 8</v>
          </cell>
        </row>
        <row r="5082">
          <cell r="A5082" t="str">
            <v>74010/1</v>
          </cell>
          <cell r="B5082" t="str">
            <v>456655 - 6</v>
          </cell>
        </row>
        <row r="5083">
          <cell r="A5083" t="str">
            <v>74012/1</v>
          </cell>
          <cell r="B5083" t="str">
            <v>444641 - 0</v>
          </cell>
        </row>
        <row r="5084">
          <cell r="A5084" t="str">
            <v>74017/2</v>
          </cell>
          <cell r="B5084" t="str">
            <v>519091 - 6</v>
          </cell>
        </row>
        <row r="5085">
          <cell r="A5085" t="str">
            <v>74021/1</v>
          </cell>
          <cell r="B5085" t="str">
            <v>443554 - 0</v>
          </cell>
        </row>
        <row r="5086">
          <cell r="A5086" t="str">
            <v>74021/2</v>
          </cell>
          <cell r="B5086" t="str">
            <v>443555 - 9</v>
          </cell>
        </row>
        <row r="5087">
          <cell r="A5087" t="str">
            <v>74021/3</v>
          </cell>
          <cell r="B5087" t="str">
            <v>441660 - 0</v>
          </cell>
        </row>
        <row r="5088">
          <cell r="A5088" t="str">
            <v>74021/6</v>
          </cell>
          <cell r="B5088" t="str">
            <v>445392 - 1</v>
          </cell>
        </row>
        <row r="5089">
          <cell r="A5089" t="str">
            <v>74022/10</v>
          </cell>
          <cell r="B5089" t="str">
            <v>443910 - 4</v>
          </cell>
        </row>
        <row r="5090">
          <cell r="A5090" t="str">
            <v>74022/19</v>
          </cell>
          <cell r="B5090" t="str">
            <v>443911 - 2</v>
          </cell>
        </row>
        <row r="5091">
          <cell r="A5091" t="str">
            <v>74022/30</v>
          </cell>
          <cell r="B5091" t="str">
            <v>456427 - 8</v>
          </cell>
        </row>
        <row r="5092">
          <cell r="A5092" t="str">
            <v>74023/1</v>
          </cell>
          <cell r="B5092" t="str">
            <v>456443 - 0</v>
          </cell>
        </row>
        <row r="5093">
          <cell r="A5093" t="str">
            <v>74023/4</v>
          </cell>
          <cell r="B5093" t="str">
            <v>534846 - 3</v>
          </cell>
        </row>
        <row r="5094">
          <cell r="A5094" t="str">
            <v>74023/5</v>
          </cell>
          <cell r="B5094" t="str">
            <v>430541 - 8</v>
          </cell>
        </row>
        <row r="5095">
          <cell r="A5095" t="str">
            <v>74025/1</v>
          </cell>
          <cell r="B5095" t="str">
            <v>456349 - 2</v>
          </cell>
        </row>
        <row r="5096">
          <cell r="A5096" t="str">
            <v>74026/1</v>
          </cell>
          <cell r="B5096" t="str">
            <v>461853 - 0</v>
          </cell>
        </row>
        <row r="5097">
          <cell r="A5097" t="str">
            <v>74033/1</v>
          </cell>
          <cell r="B5097" t="str">
            <v>534675 - 4</v>
          </cell>
        </row>
        <row r="5098">
          <cell r="A5098" t="str">
            <v>74034/1</v>
          </cell>
          <cell r="B5098" t="str">
            <v>430663 - 5</v>
          </cell>
        </row>
        <row r="5099">
          <cell r="A5099" t="str">
            <v>74039/1</v>
          </cell>
          <cell r="B5099" t="str">
            <v>470679 - 0</v>
          </cell>
        </row>
        <row r="5100">
          <cell r="A5100" t="str">
            <v>74041/1</v>
          </cell>
          <cell r="B5100" t="str">
            <v>461570 - 0</v>
          </cell>
        </row>
        <row r="5101">
          <cell r="A5101" t="str">
            <v>74041/2</v>
          </cell>
          <cell r="B5101" t="str">
            <v>439480 - 1</v>
          </cell>
        </row>
        <row r="5102">
          <cell r="A5102" t="str">
            <v>74043/3</v>
          </cell>
          <cell r="B5102" t="str">
            <v>457050 - 2</v>
          </cell>
        </row>
        <row r="5103">
          <cell r="A5103" t="str">
            <v>74045/1</v>
          </cell>
          <cell r="B5103" t="str">
            <v>444411 - 6</v>
          </cell>
        </row>
        <row r="5104">
          <cell r="A5104" t="str">
            <v>74045/2</v>
          </cell>
          <cell r="B5104" t="str">
            <v>486594 - 4</v>
          </cell>
        </row>
        <row r="5105">
          <cell r="A5105" t="str">
            <v>74046/2</v>
          </cell>
          <cell r="B5105" t="str">
            <v>432100 - 6</v>
          </cell>
        </row>
        <row r="5106">
          <cell r="A5106" t="str">
            <v>74047/2</v>
          </cell>
          <cell r="B5106" t="str">
            <v>471750 - 3</v>
          </cell>
        </row>
        <row r="5107">
          <cell r="A5107" t="str">
            <v>74047/3</v>
          </cell>
          <cell r="B5107" t="str">
            <v>432102 - 2</v>
          </cell>
        </row>
        <row r="5108">
          <cell r="A5108" t="str">
            <v>74047/4</v>
          </cell>
          <cell r="B5108" t="str">
            <v>432103 - 0</v>
          </cell>
        </row>
        <row r="5109">
          <cell r="A5109" t="str">
            <v>74047/5</v>
          </cell>
          <cell r="B5109" t="str">
            <v>456466 - 9</v>
          </cell>
        </row>
        <row r="5110">
          <cell r="A5110" t="str">
            <v>74047/6</v>
          </cell>
          <cell r="B5110" t="str">
            <v>457393 - 5</v>
          </cell>
        </row>
        <row r="5111">
          <cell r="A5111" t="str">
            <v>74048/7</v>
          </cell>
          <cell r="B5111" t="str">
            <v>439745 - 2</v>
          </cell>
        </row>
        <row r="5112">
          <cell r="A5112" t="str">
            <v>74051/1</v>
          </cell>
          <cell r="B5112" t="str">
            <v>432299 - 1</v>
          </cell>
        </row>
        <row r="5113">
          <cell r="A5113" t="str">
            <v>74051/2</v>
          </cell>
          <cell r="B5113" t="str">
            <v>433319 - 5</v>
          </cell>
        </row>
        <row r="5114">
          <cell r="A5114" t="str">
            <v>74052/5</v>
          </cell>
          <cell r="B5114" t="str">
            <v>444506 - 6</v>
          </cell>
        </row>
        <row r="5115">
          <cell r="A5115" t="str">
            <v>74053/1</v>
          </cell>
          <cell r="B5115" t="str">
            <v>445407 - 3</v>
          </cell>
        </row>
        <row r="5116">
          <cell r="A5116" t="str">
            <v>74058/2</v>
          </cell>
          <cell r="B5116" t="str">
            <v>460913 - 1</v>
          </cell>
        </row>
        <row r="5117">
          <cell r="A5117" t="str">
            <v>74058/3</v>
          </cell>
          <cell r="B5117" t="str">
            <v>442300 - 3</v>
          </cell>
        </row>
        <row r="5118">
          <cell r="A5118" t="str">
            <v>74058/4</v>
          </cell>
          <cell r="B5118" t="str">
            <v>457617 - 9</v>
          </cell>
        </row>
        <row r="5119">
          <cell r="A5119" t="str">
            <v>74064/1</v>
          </cell>
          <cell r="B5119" t="str">
            <v>442501 - 4</v>
          </cell>
        </row>
        <row r="5120">
          <cell r="A5120" t="str">
            <v>74064/2</v>
          </cell>
          <cell r="B5120" t="str">
            <v>470437 - 1</v>
          </cell>
        </row>
        <row r="5121">
          <cell r="A5121" t="str">
            <v>74065/1</v>
          </cell>
          <cell r="B5121" t="str">
            <v>431730 - 0</v>
          </cell>
        </row>
        <row r="5122">
          <cell r="A5122" t="str">
            <v>74065/2</v>
          </cell>
          <cell r="B5122" t="str">
            <v>431729 - 7</v>
          </cell>
        </row>
        <row r="5123">
          <cell r="A5123" t="str">
            <v>74065/3</v>
          </cell>
          <cell r="B5123" t="str">
            <v>432349 - 1</v>
          </cell>
        </row>
        <row r="5124">
          <cell r="A5124" t="str">
            <v>74066/1</v>
          </cell>
          <cell r="B5124" t="str">
            <v>438930 - 1</v>
          </cell>
        </row>
        <row r="5125">
          <cell r="A5125" t="str">
            <v>74066/2</v>
          </cell>
          <cell r="B5125" t="str">
            <v>432130 - 8</v>
          </cell>
        </row>
        <row r="5126">
          <cell r="A5126" t="str">
            <v>74067/1</v>
          </cell>
          <cell r="B5126" t="str">
            <v>430931 - 6</v>
          </cell>
        </row>
        <row r="5127">
          <cell r="A5127" t="str">
            <v>74067/2</v>
          </cell>
          <cell r="B5127" t="str">
            <v>431425 - 5</v>
          </cell>
        </row>
        <row r="5128">
          <cell r="A5128" t="str">
            <v>74068/2</v>
          </cell>
          <cell r="B5128" t="str">
            <v>440854 - 3</v>
          </cell>
        </row>
        <row r="5129">
          <cell r="A5129" t="str">
            <v>74068/4</v>
          </cell>
          <cell r="B5129" t="str">
            <v>441821 - 2</v>
          </cell>
        </row>
        <row r="5130">
          <cell r="A5130" t="str">
            <v>74068/5</v>
          </cell>
          <cell r="B5130" t="str">
            <v>457502 - 4</v>
          </cell>
        </row>
        <row r="5131">
          <cell r="A5131" t="str">
            <v>74069/1</v>
          </cell>
          <cell r="B5131" t="str">
            <v>456459 - 6</v>
          </cell>
        </row>
        <row r="5132">
          <cell r="A5132" t="str">
            <v>74070/1</v>
          </cell>
          <cell r="B5132" t="str">
            <v>457391 - 9</v>
          </cell>
        </row>
        <row r="5133">
          <cell r="A5133" t="str">
            <v>74070/2</v>
          </cell>
          <cell r="B5133" t="str">
            <v>457498 - 2</v>
          </cell>
        </row>
        <row r="5134">
          <cell r="A5134" t="str">
            <v>74070/3</v>
          </cell>
          <cell r="B5134" t="str">
            <v>440851 - 9</v>
          </cell>
        </row>
        <row r="5135">
          <cell r="A5135" t="str">
            <v>74071/1</v>
          </cell>
          <cell r="B5135" t="str">
            <v>457345 - 5</v>
          </cell>
        </row>
        <row r="5136">
          <cell r="A5136" t="str">
            <v>74071/2</v>
          </cell>
          <cell r="B5136" t="str">
            <v>456463 - 4</v>
          </cell>
        </row>
        <row r="5137">
          <cell r="A5137" t="str">
            <v>74072/2</v>
          </cell>
          <cell r="B5137" t="str">
            <v>432111 - 1</v>
          </cell>
        </row>
        <row r="5138">
          <cell r="A5138" t="str">
            <v>74072/3</v>
          </cell>
          <cell r="B5138" t="str">
            <v>430542 - 6</v>
          </cell>
        </row>
        <row r="5139">
          <cell r="A5139" t="str">
            <v>74073/2</v>
          </cell>
          <cell r="B5139" t="str">
            <v>441055 - 6</v>
          </cell>
        </row>
        <row r="5140">
          <cell r="A5140" t="str">
            <v>74074/4</v>
          </cell>
          <cell r="B5140" t="str">
            <v>456549 - 5</v>
          </cell>
        </row>
        <row r="5141">
          <cell r="A5141" t="str">
            <v>74075/1</v>
          </cell>
          <cell r="B5141" t="str">
            <v>461741 - 0</v>
          </cell>
        </row>
        <row r="5142">
          <cell r="A5142" t="str">
            <v>74076/1</v>
          </cell>
          <cell r="B5142" t="str">
            <v>433263 - 6</v>
          </cell>
        </row>
        <row r="5143">
          <cell r="A5143" t="str">
            <v>74076/2</v>
          </cell>
          <cell r="B5143" t="str">
            <v>470254 - 9</v>
          </cell>
        </row>
        <row r="5144">
          <cell r="A5144" t="str">
            <v>74076/3</v>
          </cell>
          <cell r="B5144" t="str">
            <v>440308 - 8</v>
          </cell>
        </row>
        <row r="5145">
          <cell r="A5145" t="str">
            <v>74077/1</v>
          </cell>
          <cell r="B5145" t="str">
            <v>439448 - 8</v>
          </cell>
        </row>
        <row r="5146">
          <cell r="A5146" t="str">
            <v>74077/2</v>
          </cell>
          <cell r="B5146" t="str">
            <v>434280 - 1</v>
          </cell>
        </row>
        <row r="5147">
          <cell r="A5147" t="str">
            <v>74077/3</v>
          </cell>
          <cell r="B5147" t="str">
            <v>442231 - 7</v>
          </cell>
        </row>
        <row r="5148">
          <cell r="A5148" t="str">
            <v>74078/1</v>
          </cell>
          <cell r="B5148" t="str">
            <v>440300 - 2</v>
          </cell>
        </row>
        <row r="5149">
          <cell r="A5149" t="str">
            <v>74079/1</v>
          </cell>
          <cell r="B5149" t="str">
            <v>439008 - 3</v>
          </cell>
        </row>
        <row r="5150">
          <cell r="A5150" t="str">
            <v>74079/2</v>
          </cell>
          <cell r="B5150" t="str">
            <v>457075 - 8</v>
          </cell>
        </row>
        <row r="5151">
          <cell r="A5151" t="str">
            <v>74082/1</v>
          </cell>
          <cell r="B5151" t="str">
            <v>473931 - 0</v>
          </cell>
        </row>
        <row r="5152">
          <cell r="A5152" t="str">
            <v>74084/1</v>
          </cell>
          <cell r="B5152" t="str">
            <v>506351 - 5</v>
          </cell>
        </row>
        <row r="5153">
          <cell r="A5153" t="str">
            <v>74086/1</v>
          </cell>
          <cell r="B5153" t="str">
            <v>439187 - 0</v>
          </cell>
        </row>
        <row r="5154">
          <cell r="A5154" t="str">
            <v>74088/1</v>
          </cell>
          <cell r="B5154" t="str">
            <v>456934 - 2</v>
          </cell>
        </row>
        <row r="5155">
          <cell r="A5155" t="str">
            <v>74091/1</v>
          </cell>
          <cell r="B5155" t="str">
            <v>490190 - 8</v>
          </cell>
        </row>
        <row r="5156">
          <cell r="A5156" t="str">
            <v>74092/1</v>
          </cell>
          <cell r="B5156" t="str">
            <v>444412 - 4</v>
          </cell>
        </row>
        <row r="5157">
          <cell r="A5157" t="str">
            <v>74093/1</v>
          </cell>
          <cell r="B5157" t="str">
            <v>498026 - 3</v>
          </cell>
        </row>
        <row r="5158">
          <cell r="A5158" t="str">
            <v>74094/1</v>
          </cell>
          <cell r="B5158" t="str">
            <v>433318 - 7</v>
          </cell>
        </row>
        <row r="5159">
          <cell r="A5159" t="str">
            <v>74100/1</v>
          </cell>
          <cell r="B5159" t="str">
            <v>439469 - 0</v>
          </cell>
        </row>
        <row r="5160">
          <cell r="A5160" t="str">
            <v>74101/1</v>
          </cell>
          <cell r="B5160" t="str">
            <v>438729 - 5</v>
          </cell>
        </row>
        <row r="5161">
          <cell r="A5161" t="str">
            <v>74102/1</v>
          </cell>
          <cell r="B5161" t="str">
            <v>432300 - 9</v>
          </cell>
        </row>
        <row r="5162">
          <cell r="A5162" t="str">
            <v>74103/1</v>
          </cell>
          <cell r="B5162" t="str">
            <v>457363 - 3</v>
          </cell>
        </row>
        <row r="5163">
          <cell r="A5163" t="str">
            <v>74104/1</v>
          </cell>
          <cell r="B5163" t="str">
            <v>431164 - 7</v>
          </cell>
        </row>
        <row r="5164">
          <cell r="A5164" t="str">
            <v>74106/1</v>
          </cell>
          <cell r="B5164" t="str">
            <v>439768 - 1</v>
          </cell>
        </row>
        <row r="5165">
          <cell r="A5165" t="str">
            <v>74107/1</v>
          </cell>
          <cell r="B5165" t="str">
            <v>461742 - 8</v>
          </cell>
        </row>
        <row r="5166">
          <cell r="A5166" t="str">
            <v>74111/1</v>
          </cell>
          <cell r="B5166" t="str">
            <v>457020 - 0</v>
          </cell>
        </row>
        <row r="5167">
          <cell r="A5167" t="str">
            <v>74115/1</v>
          </cell>
          <cell r="B5167" t="str">
            <v>431412 - 3</v>
          </cell>
        </row>
        <row r="5168">
          <cell r="A5168" t="str">
            <v>74121/1</v>
          </cell>
          <cell r="B5168" t="str">
            <v>440263 - 4</v>
          </cell>
        </row>
        <row r="5169">
          <cell r="A5169" t="str">
            <v>74124/1</v>
          </cell>
          <cell r="B5169" t="str">
            <v>431741 - 6</v>
          </cell>
        </row>
        <row r="5170">
          <cell r="A5170" t="str">
            <v>74124/4</v>
          </cell>
          <cell r="B5170" t="str">
            <v>464286 - 4</v>
          </cell>
        </row>
        <row r="5171">
          <cell r="A5171" t="str">
            <v>74124/6</v>
          </cell>
          <cell r="B5171" t="str">
            <v>432355 - 6</v>
          </cell>
        </row>
        <row r="5172">
          <cell r="A5172" t="str">
            <v>74124/8</v>
          </cell>
          <cell r="B5172" t="str">
            <v>444415 - 9</v>
          </cell>
        </row>
        <row r="5173">
          <cell r="A5173" t="str">
            <v>74125/1</v>
          </cell>
          <cell r="B5173" t="str">
            <v>477058 - 7</v>
          </cell>
        </row>
        <row r="5174">
          <cell r="A5174" t="str">
            <v>74125/2</v>
          </cell>
          <cell r="B5174" t="str">
            <v>444416 - 7</v>
          </cell>
        </row>
        <row r="5175">
          <cell r="A5175" t="str">
            <v>74126/1</v>
          </cell>
          <cell r="B5175" t="str">
            <v>439904 - 8</v>
          </cell>
        </row>
        <row r="5176">
          <cell r="A5176" t="str">
            <v>74127/3</v>
          </cell>
          <cell r="B5176" t="str">
            <v>456476 - 6</v>
          </cell>
        </row>
        <row r="5177">
          <cell r="A5177" t="str">
            <v>74130/1</v>
          </cell>
          <cell r="B5177" t="str">
            <v>431285 - 6</v>
          </cell>
        </row>
        <row r="5178">
          <cell r="A5178" t="str">
            <v>74130/10</v>
          </cell>
          <cell r="B5178" t="str">
            <v>445415 - 4</v>
          </cell>
        </row>
        <row r="5179">
          <cell r="A5179" t="str">
            <v>74130/2</v>
          </cell>
          <cell r="B5179" t="str">
            <v>431286 - 4</v>
          </cell>
        </row>
        <row r="5180">
          <cell r="A5180" t="str">
            <v>74130/3</v>
          </cell>
          <cell r="B5180" t="str">
            <v>445413 - 8</v>
          </cell>
        </row>
        <row r="5181">
          <cell r="A5181" t="str">
            <v>74130/4</v>
          </cell>
          <cell r="B5181" t="str">
            <v>431287 - 2</v>
          </cell>
        </row>
        <row r="5182">
          <cell r="A5182" t="str">
            <v>74130/5</v>
          </cell>
          <cell r="B5182" t="str">
            <v>431290 - 2</v>
          </cell>
        </row>
        <row r="5183">
          <cell r="A5183" t="str">
            <v>74130/6</v>
          </cell>
          <cell r="B5183" t="str">
            <v>440064 - 0</v>
          </cell>
        </row>
        <row r="5184">
          <cell r="A5184" t="str">
            <v>74130/7</v>
          </cell>
          <cell r="B5184" t="str">
            <v>442366 - 6</v>
          </cell>
        </row>
        <row r="5185">
          <cell r="A5185" t="str">
            <v>74130/8</v>
          </cell>
          <cell r="B5185" t="str">
            <v>440087 - 9</v>
          </cell>
        </row>
        <row r="5186">
          <cell r="A5186" t="str">
            <v>74130/9</v>
          </cell>
          <cell r="B5186" t="str">
            <v>440088 - 7</v>
          </cell>
        </row>
        <row r="5187">
          <cell r="A5187" t="str">
            <v>74131/1</v>
          </cell>
          <cell r="B5187" t="str">
            <v>432362 - 9</v>
          </cell>
        </row>
        <row r="5188">
          <cell r="A5188" t="str">
            <v>74131/4</v>
          </cell>
          <cell r="B5188" t="str">
            <v>431744 - 0</v>
          </cell>
        </row>
        <row r="5189">
          <cell r="A5189" t="str">
            <v>74131/5</v>
          </cell>
          <cell r="B5189" t="str">
            <v>431745 - 9</v>
          </cell>
        </row>
        <row r="5190">
          <cell r="A5190" t="str">
            <v>74131/6</v>
          </cell>
          <cell r="B5190" t="str">
            <v>432583 - 4</v>
          </cell>
        </row>
        <row r="5191">
          <cell r="A5191" t="str">
            <v>74131/7</v>
          </cell>
          <cell r="B5191" t="str">
            <v>442367 - 4</v>
          </cell>
        </row>
        <row r="5192">
          <cell r="A5192" t="str">
            <v>74131/8</v>
          </cell>
          <cell r="B5192" t="str">
            <v>444418 - 3</v>
          </cell>
        </row>
        <row r="5193">
          <cell r="A5193" t="str">
            <v>74133/1</v>
          </cell>
          <cell r="B5193" t="str">
            <v>445418 - 9</v>
          </cell>
        </row>
        <row r="5194">
          <cell r="A5194" t="str">
            <v>74133/2</v>
          </cell>
          <cell r="B5194" t="str">
            <v>440079 - 8</v>
          </cell>
        </row>
        <row r="5195">
          <cell r="A5195" t="str">
            <v>74136/1</v>
          </cell>
          <cell r="B5195" t="str">
            <v>445419 - 7</v>
          </cell>
        </row>
        <row r="5196">
          <cell r="A5196" t="str">
            <v>74136/2</v>
          </cell>
          <cell r="B5196" t="str">
            <v>432112 - 0</v>
          </cell>
        </row>
        <row r="5197">
          <cell r="A5197" t="str">
            <v>74136/3</v>
          </cell>
          <cell r="B5197" t="str">
            <v>478908 - 3</v>
          </cell>
        </row>
        <row r="5198">
          <cell r="A5198" t="str">
            <v>74138/1</v>
          </cell>
          <cell r="B5198" t="str">
            <v>434278 - 0</v>
          </cell>
        </row>
        <row r="5199">
          <cell r="A5199" t="str">
            <v>74138/2</v>
          </cell>
          <cell r="B5199" t="str">
            <v>439970 - 6</v>
          </cell>
        </row>
        <row r="5200">
          <cell r="A5200" t="str">
            <v>74138/4</v>
          </cell>
          <cell r="B5200" t="str">
            <v>455962 - 2</v>
          </cell>
        </row>
        <row r="5201">
          <cell r="A5201" t="str">
            <v>74138/5</v>
          </cell>
          <cell r="B5201" t="str">
            <v>439853 - 0</v>
          </cell>
        </row>
        <row r="5202">
          <cell r="A5202" t="str">
            <v>74139/1</v>
          </cell>
          <cell r="B5202" t="str">
            <v>430925 - 1</v>
          </cell>
        </row>
        <row r="5203">
          <cell r="A5203" t="str">
            <v>74139/2</v>
          </cell>
          <cell r="B5203" t="str">
            <v>430930 - 8</v>
          </cell>
        </row>
        <row r="5204">
          <cell r="A5204" t="str">
            <v>74140/3</v>
          </cell>
          <cell r="B5204" t="str">
            <v>461303 - 1</v>
          </cell>
        </row>
        <row r="5205">
          <cell r="A5205" t="str">
            <v>74141/1</v>
          </cell>
          <cell r="B5205" t="str">
            <v>438718 - 0</v>
          </cell>
        </row>
        <row r="5206">
          <cell r="A5206" t="str">
            <v>74141/2</v>
          </cell>
          <cell r="B5206" t="str">
            <v>431984 - 2</v>
          </cell>
        </row>
        <row r="5207">
          <cell r="A5207" t="str">
            <v>74141/3</v>
          </cell>
          <cell r="B5207" t="str">
            <v>431650 - 9</v>
          </cell>
        </row>
        <row r="5208">
          <cell r="A5208" t="str">
            <v>74141/4</v>
          </cell>
          <cell r="B5208" t="str">
            <v>464603 - 7</v>
          </cell>
        </row>
        <row r="5209">
          <cell r="A5209" t="str">
            <v>74142/1</v>
          </cell>
          <cell r="B5209" t="str">
            <v>457057 - 0</v>
          </cell>
        </row>
        <row r="5210">
          <cell r="A5210" t="str">
            <v>74142/3</v>
          </cell>
          <cell r="B5210" t="str">
            <v>487636 - 9</v>
          </cell>
        </row>
        <row r="5211">
          <cell r="A5211" t="str">
            <v>74142/4</v>
          </cell>
          <cell r="B5211" t="str">
            <v>466816 - 2</v>
          </cell>
        </row>
        <row r="5212">
          <cell r="A5212" t="str">
            <v>74143/1</v>
          </cell>
          <cell r="B5212" t="str">
            <v>485733 - 0</v>
          </cell>
        </row>
        <row r="5213">
          <cell r="A5213" t="str">
            <v>74143/2</v>
          </cell>
          <cell r="B5213" t="str">
            <v>459497 - 5</v>
          </cell>
        </row>
        <row r="5214">
          <cell r="A5214" t="str">
            <v>74145/1</v>
          </cell>
          <cell r="B5214" t="str">
            <v>457541 - 5</v>
          </cell>
        </row>
        <row r="5215">
          <cell r="A5215" t="str">
            <v>74146/1</v>
          </cell>
          <cell r="B5215" t="str">
            <v>439936 - 6</v>
          </cell>
        </row>
        <row r="5216">
          <cell r="A5216" t="str">
            <v>74147/1</v>
          </cell>
          <cell r="B5216" t="str">
            <v>438937 - 9</v>
          </cell>
        </row>
        <row r="5217">
          <cell r="A5217" t="str">
            <v>74149/1</v>
          </cell>
          <cell r="B5217" t="str">
            <v>456477 - 4</v>
          </cell>
        </row>
        <row r="5218">
          <cell r="A5218" t="str">
            <v>74151/1</v>
          </cell>
          <cell r="B5218" t="str">
            <v>434074 - 4</v>
          </cell>
        </row>
        <row r="5219">
          <cell r="A5219" t="str">
            <v>74153/1</v>
          </cell>
          <cell r="B5219" t="str">
            <v>439009 - 1</v>
          </cell>
        </row>
        <row r="5220">
          <cell r="A5220" t="str">
            <v>74154/1</v>
          </cell>
          <cell r="B5220" t="str">
            <v>430661 - 9</v>
          </cell>
        </row>
        <row r="5221">
          <cell r="A5221" t="str">
            <v>74155/2</v>
          </cell>
          <cell r="B5221" t="str">
            <v>505603 - 9</v>
          </cell>
        </row>
        <row r="5222">
          <cell r="A5222" t="str">
            <v>74157/2</v>
          </cell>
          <cell r="B5222" t="str">
            <v>461743 - 6</v>
          </cell>
        </row>
        <row r="5223">
          <cell r="A5223" t="str">
            <v>74157/3</v>
          </cell>
          <cell r="B5223" t="str">
            <v>439463 - 1</v>
          </cell>
        </row>
        <row r="5224">
          <cell r="A5224" t="str">
            <v>74157/4</v>
          </cell>
          <cell r="B5224" t="str">
            <v>430564 - 7</v>
          </cell>
        </row>
        <row r="5225">
          <cell r="A5225" t="str">
            <v>74161/1</v>
          </cell>
          <cell r="B5225" t="str">
            <v>439864 - 5</v>
          </cell>
        </row>
        <row r="5226">
          <cell r="A5226" t="str">
            <v>74162/1</v>
          </cell>
          <cell r="B5226" t="str">
            <v>439010 - 5</v>
          </cell>
        </row>
        <row r="5227">
          <cell r="A5227" t="str">
            <v>74163/1</v>
          </cell>
          <cell r="B5227" t="str">
            <v>466034 - 0</v>
          </cell>
        </row>
        <row r="5228">
          <cell r="A5228" t="str">
            <v>74164/4</v>
          </cell>
          <cell r="B5228" t="str">
            <v>439974 - 9</v>
          </cell>
        </row>
        <row r="5229">
          <cell r="A5229" t="str">
            <v>74165/2</v>
          </cell>
          <cell r="B5229" t="str">
            <v>456531 - 2</v>
          </cell>
        </row>
        <row r="5230">
          <cell r="A5230" t="str">
            <v>74165/3</v>
          </cell>
          <cell r="B5230" t="str">
            <v>444883 - 9</v>
          </cell>
        </row>
        <row r="5231">
          <cell r="A5231" t="str">
            <v>74165/4</v>
          </cell>
          <cell r="B5231" t="str">
            <v>456478 - 2</v>
          </cell>
        </row>
        <row r="5232">
          <cell r="A5232" t="str">
            <v>74166/1</v>
          </cell>
          <cell r="B5232" t="str">
            <v>438714 - 7</v>
          </cell>
        </row>
        <row r="5233">
          <cell r="A5233" t="str">
            <v>74166/2</v>
          </cell>
          <cell r="B5233" t="str">
            <v>439916 - 1</v>
          </cell>
        </row>
        <row r="5234">
          <cell r="A5234" t="str">
            <v>74168/1</v>
          </cell>
          <cell r="B5234" t="str">
            <v>438723 - 6</v>
          </cell>
        </row>
        <row r="5235">
          <cell r="A5235" t="str">
            <v>74168/2</v>
          </cell>
          <cell r="B5235" t="str">
            <v>444420 - 5</v>
          </cell>
        </row>
        <row r="5236">
          <cell r="A5236" t="str">
            <v>74174/1</v>
          </cell>
          <cell r="B5236" t="str">
            <v>444421 - 3</v>
          </cell>
        </row>
        <row r="5237">
          <cell r="A5237" t="str">
            <v>74175/1</v>
          </cell>
          <cell r="B5237" t="str">
            <v>442290 - 2</v>
          </cell>
        </row>
        <row r="5238">
          <cell r="A5238" t="str">
            <v>74176/1</v>
          </cell>
          <cell r="B5238" t="str">
            <v>444422 - 1</v>
          </cell>
        </row>
        <row r="5239">
          <cell r="A5239" t="str">
            <v>74178/1</v>
          </cell>
          <cell r="B5239" t="str">
            <v>466767 - 0</v>
          </cell>
        </row>
        <row r="5240">
          <cell r="A5240" t="str">
            <v>74179/1</v>
          </cell>
          <cell r="B5240" t="str">
            <v>440033 - 0</v>
          </cell>
        </row>
        <row r="5241">
          <cell r="A5241" t="str">
            <v>74180/1</v>
          </cell>
          <cell r="B5241" t="str">
            <v>440034 - 8</v>
          </cell>
        </row>
        <row r="5242">
          <cell r="A5242" t="str">
            <v>74181/1</v>
          </cell>
          <cell r="B5242" t="str">
            <v>432126 - 0</v>
          </cell>
        </row>
        <row r="5243">
          <cell r="A5243" t="str">
            <v>74182/1</v>
          </cell>
          <cell r="B5243" t="str">
            <v>444423 - 0</v>
          </cell>
        </row>
        <row r="5244">
          <cell r="A5244" t="str">
            <v>74183/1</v>
          </cell>
          <cell r="B5244" t="str">
            <v>432125 - 1</v>
          </cell>
        </row>
        <row r="5245">
          <cell r="A5245" t="str">
            <v>74184/1</v>
          </cell>
          <cell r="B5245" t="str">
            <v>432124 - 3</v>
          </cell>
        </row>
        <row r="5246">
          <cell r="A5246" t="str">
            <v>74185/1</v>
          </cell>
          <cell r="B5246" t="str">
            <v>444426 - 4</v>
          </cell>
        </row>
        <row r="5247">
          <cell r="A5247" t="str">
            <v>74193/1</v>
          </cell>
          <cell r="B5247" t="str">
            <v>457402 - 8</v>
          </cell>
        </row>
        <row r="5248">
          <cell r="A5248" t="str">
            <v>74194/1</v>
          </cell>
          <cell r="B5248" t="str">
            <v>441053 - 0</v>
          </cell>
        </row>
        <row r="5249">
          <cell r="A5249" t="str">
            <v>74195/1</v>
          </cell>
          <cell r="B5249" t="str">
            <v>441050 - 5</v>
          </cell>
        </row>
        <row r="5250">
          <cell r="A5250" t="str">
            <v>74196/1</v>
          </cell>
          <cell r="B5250" t="str">
            <v>441088 - 2</v>
          </cell>
        </row>
        <row r="5251">
          <cell r="A5251" t="str">
            <v>74197/1</v>
          </cell>
          <cell r="B5251" t="str">
            <v>430528 - 0</v>
          </cell>
        </row>
        <row r="5252">
          <cell r="A5252" t="str">
            <v>74198/1</v>
          </cell>
          <cell r="B5252" t="str">
            <v>430534 - 5</v>
          </cell>
        </row>
        <row r="5253">
          <cell r="A5253" t="str">
            <v>74198/2</v>
          </cell>
          <cell r="B5253" t="str">
            <v>430597 - 3</v>
          </cell>
        </row>
        <row r="5254">
          <cell r="A5254" t="str">
            <v>74199/1</v>
          </cell>
          <cell r="B5254" t="str">
            <v>432183 - 9</v>
          </cell>
        </row>
        <row r="5255">
          <cell r="A5255" t="str">
            <v>74200/1</v>
          </cell>
          <cell r="B5255" t="str">
            <v>443683 - 0</v>
          </cell>
        </row>
        <row r="5256">
          <cell r="A5256" t="str">
            <v>74202/1</v>
          </cell>
          <cell r="B5256" t="str">
            <v>439011 - 3</v>
          </cell>
        </row>
        <row r="5257">
          <cell r="A5257" t="str">
            <v>74202/2</v>
          </cell>
          <cell r="B5257" t="str">
            <v>439012 - 1</v>
          </cell>
        </row>
        <row r="5258">
          <cell r="A5258" t="str">
            <v>74204/1</v>
          </cell>
          <cell r="B5258" t="str">
            <v>481764 - 8</v>
          </cell>
        </row>
        <row r="5259">
          <cell r="A5259" t="str">
            <v>74205/1</v>
          </cell>
          <cell r="B5259" t="str">
            <v>430569 - 8</v>
          </cell>
        </row>
        <row r="5260">
          <cell r="A5260" t="str">
            <v>74206/1</v>
          </cell>
          <cell r="B5260" t="str">
            <v>430728 - 3</v>
          </cell>
        </row>
        <row r="5261">
          <cell r="A5261" t="str">
            <v>74206/2</v>
          </cell>
          <cell r="B5261" t="str">
            <v>431163 - 9</v>
          </cell>
        </row>
        <row r="5262">
          <cell r="A5262" t="str">
            <v>74208/1</v>
          </cell>
          <cell r="B5262" t="str">
            <v>455062 - 5</v>
          </cell>
        </row>
        <row r="5263">
          <cell r="A5263" t="str">
            <v>74209/1</v>
          </cell>
          <cell r="B5263" t="str">
            <v>430573 - 6</v>
          </cell>
        </row>
        <row r="5264">
          <cell r="A5264" t="str">
            <v>74210/1</v>
          </cell>
          <cell r="B5264" t="str">
            <v>430561 - 2</v>
          </cell>
        </row>
        <row r="5265">
          <cell r="A5265" t="str">
            <v xml:space="preserve">74210/1 </v>
          </cell>
          <cell r="B5265" t="str">
            <v>430561 - 2</v>
          </cell>
        </row>
        <row r="5266">
          <cell r="A5266" t="str">
            <v>74211/1</v>
          </cell>
          <cell r="B5266" t="str">
            <v>430539 - 6</v>
          </cell>
        </row>
        <row r="5267">
          <cell r="A5267" t="str">
            <v>74214/1</v>
          </cell>
          <cell r="B5267" t="str">
            <v>439013 - 0</v>
          </cell>
        </row>
        <row r="5268">
          <cell r="A5268" t="str">
            <v>74215/3</v>
          </cell>
          <cell r="B5268" t="str">
            <v>439221 - 3</v>
          </cell>
        </row>
        <row r="5269">
          <cell r="A5269" t="str">
            <v>74216/1</v>
          </cell>
          <cell r="B5269" t="str">
            <v>440837 - 3</v>
          </cell>
        </row>
        <row r="5270">
          <cell r="A5270" t="str">
            <v>74217/1</v>
          </cell>
          <cell r="B5270" t="str">
            <v>439014 - 8</v>
          </cell>
        </row>
        <row r="5271">
          <cell r="A5271" t="str">
            <v>74217/2</v>
          </cell>
          <cell r="B5271" t="str">
            <v>432322 - 0</v>
          </cell>
        </row>
        <row r="5272">
          <cell r="A5272" t="str">
            <v>74217/3</v>
          </cell>
          <cell r="B5272" t="str">
            <v>439741 - 0</v>
          </cell>
        </row>
        <row r="5273">
          <cell r="A5273" t="str">
            <v>74218/1</v>
          </cell>
          <cell r="B5273" t="str">
            <v>511397 - 0</v>
          </cell>
        </row>
        <row r="5274">
          <cell r="A5274" t="str">
            <v>74219/1</v>
          </cell>
          <cell r="B5274" t="str">
            <v>432337 - 8</v>
          </cell>
        </row>
        <row r="5275">
          <cell r="A5275" t="str">
            <v>74219/2</v>
          </cell>
          <cell r="B5275" t="str">
            <v>432339 - 4</v>
          </cell>
        </row>
        <row r="5276">
          <cell r="A5276" t="str">
            <v>74220/1</v>
          </cell>
          <cell r="B5276" t="str">
            <v>431757 - 2</v>
          </cell>
        </row>
        <row r="5277">
          <cell r="A5277" t="str">
            <v>74221/1</v>
          </cell>
          <cell r="B5277" t="str">
            <v>476441 - 2</v>
          </cell>
        </row>
        <row r="5278">
          <cell r="A5278" t="str">
            <v>74223/1</v>
          </cell>
          <cell r="B5278" t="str">
            <v>432010 - 7</v>
          </cell>
        </row>
        <row r="5279">
          <cell r="A5279" t="str">
            <v>74223/2</v>
          </cell>
          <cell r="B5279" t="str">
            <v>440608 - 7</v>
          </cell>
        </row>
        <row r="5280">
          <cell r="A5280" t="str">
            <v>74224/1</v>
          </cell>
          <cell r="B5280" t="str">
            <v>432352 - 1</v>
          </cell>
        </row>
        <row r="5281">
          <cell r="A5281" t="str">
            <v>74228/1</v>
          </cell>
          <cell r="B5281" t="str">
            <v>444428 - 0</v>
          </cell>
        </row>
        <row r="5282">
          <cell r="A5282" t="str">
            <v>74229/1</v>
          </cell>
          <cell r="B5282" t="str">
            <v>441927 - 8</v>
          </cell>
        </row>
        <row r="5283">
          <cell r="A5283" t="str">
            <v>74230/1</v>
          </cell>
          <cell r="B5283" t="str">
            <v>440933 - 7</v>
          </cell>
        </row>
        <row r="5284">
          <cell r="A5284" t="str">
            <v>74231/1</v>
          </cell>
          <cell r="B5284" t="str">
            <v>432570 - 2</v>
          </cell>
        </row>
        <row r="5285">
          <cell r="A5285" t="str">
            <v>74233/1</v>
          </cell>
          <cell r="B5285" t="str">
            <v>440890 - 0</v>
          </cell>
        </row>
        <row r="5286">
          <cell r="A5286" t="str">
            <v>74234/1</v>
          </cell>
          <cell r="B5286" t="str">
            <v>432027 - 1</v>
          </cell>
        </row>
        <row r="5287">
          <cell r="A5287" t="str">
            <v>74236/1</v>
          </cell>
          <cell r="B5287" t="str">
            <v>434238 - 0</v>
          </cell>
        </row>
        <row r="5288">
          <cell r="A5288" t="str">
            <v>74237/1</v>
          </cell>
          <cell r="B5288" t="str">
            <v>441663 - 5</v>
          </cell>
        </row>
        <row r="5289">
          <cell r="A5289" t="str">
            <v>74238/2</v>
          </cell>
          <cell r="B5289" t="str">
            <v>443620 - 2</v>
          </cell>
        </row>
        <row r="5290">
          <cell r="A5290" t="str">
            <v>74243/1</v>
          </cell>
          <cell r="B5290" t="str">
            <v>434279 - 8</v>
          </cell>
        </row>
        <row r="5291">
          <cell r="A5291" t="str">
            <v>74244/1</v>
          </cell>
          <cell r="B5291" t="str">
            <v>434284 - 4</v>
          </cell>
        </row>
        <row r="5292">
          <cell r="A5292" t="str">
            <v>74245/1</v>
          </cell>
          <cell r="B5292" t="str">
            <v>434286 - 0</v>
          </cell>
        </row>
        <row r="5293">
          <cell r="A5293" t="str">
            <v>74246/1</v>
          </cell>
          <cell r="B5293" t="str">
            <v>431749 - 1</v>
          </cell>
        </row>
        <row r="5294">
          <cell r="A5294" t="str">
            <v>74247/1</v>
          </cell>
          <cell r="B5294" t="str">
            <v>444432 - 9</v>
          </cell>
        </row>
        <row r="5295">
          <cell r="A5295" t="str">
            <v>74252/1</v>
          </cell>
          <cell r="B5295" t="str">
            <v>432017 - 4</v>
          </cell>
        </row>
        <row r="5296">
          <cell r="A5296" t="str">
            <v>74253/1</v>
          </cell>
          <cell r="B5296" t="str">
            <v>432363 - 7</v>
          </cell>
        </row>
        <row r="5297">
          <cell r="A5297" t="str">
            <v>74254/1</v>
          </cell>
          <cell r="B5297" t="str">
            <v>439856 - 4</v>
          </cell>
        </row>
        <row r="5298">
          <cell r="A5298" t="str">
            <v>74254/2</v>
          </cell>
          <cell r="B5298" t="str">
            <v>439454 - 2</v>
          </cell>
        </row>
        <row r="5299">
          <cell r="A5299" t="str">
            <v>74255/3</v>
          </cell>
          <cell r="B5299" t="str">
            <v>439740 - 1</v>
          </cell>
        </row>
        <row r="5300">
          <cell r="A5300" t="str">
            <v>75029/1</v>
          </cell>
          <cell r="B5300" t="str">
            <v>438713 - 9</v>
          </cell>
        </row>
        <row r="5301">
          <cell r="A5301" t="str">
            <v>75030/1</v>
          </cell>
          <cell r="B5301" t="str">
            <v>438724 - 4</v>
          </cell>
        </row>
        <row r="5302">
          <cell r="A5302" t="str">
            <v>75030/2</v>
          </cell>
          <cell r="B5302" t="str">
            <v>438725 - 2</v>
          </cell>
        </row>
        <row r="5303">
          <cell r="A5303" t="str">
            <v>75030/3</v>
          </cell>
          <cell r="B5303" t="str">
            <v>438726 - 0</v>
          </cell>
        </row>
        <row r="5304">
          <cell r="A5304" t="str">
            <v>75030/4</v>
          </cell>
          <cell r="B5304" t="str">
            <v>438727 - 9</v>
          </cell>
        </row>
        <row r="5305">
          <cell r="A5305" t="str">
            <v>75030/5</v>
          </cell>
          <cell r="B5305" t="str">
            <v>444433 - 7</v>
          </cell>
        </row>
        <row r="5306">
          <cell r="A5306" t="str">
            <v>75030/6</v>
          </cell>
          <cell r="B5306" t="str">
            <v>444435 - 3</v>
          </cell>
        </row>
        <row r="5307">
          <cell r="A5307" t="str">
            <v>75030/7</v>
          </cell>
          <cell r="B5307" t="str">
            <v>444437 - 0</v>
          </cell>
        </row>
        <row r="5308">
          <cell r="A5308" t="str">
            <v>75030/8</v>
          </cell>
          <cell r="B5308" t="str">
            <v>444438 - 8</v>
          </cell>
        </row>
        <row r="5309">
          <cell r="A5309" t="str">
            <v>75031/2</v>
          </cell>
          <cell r="B5309" t="str">
            <v>439925 - 0</v>
          </cell>
        </row>
        <row r="5310">
          <cell r="A5310" t="str">
            <v>75031/3</v>
          </cell>
          <cell r="B5310" t="str">
            <v>439927 - 7</v>
          </cell>
        </row>
        <row r="5311">
          <cell r="A5311" t="str">
            <v>75051/1</v>
          </cell>
          <cell r="B5311" t="str">
            <v>461806 - 8</v>
          </cell>
        </row>
        <row r="5312">
          <cell r="A5312" t="str">
            <v>75051/2</v>
          </cell>
          <cell r="B5312" t="str">
            <v>461807 - 6</v>
          </cell>
        </row>
        <row r="5313">
          <cell r="A5313" t="str">
            <v>75051/3</v>
          </cell>
          <cell r="B5313" t="str">
            <v>461808 - 4</v>
          </cell>
        </row>
        <row r="5314">
          <cell r="A5314" t="str">
            <v>75051/4</v>
          </cell>
          <cell r="B5314" t="str">
            <v>461809 - 2</v>
          </cell>
        </row>
        <row r="5315">
          <cell r="A5315" t="str">
            <v>75051/5</v>
          </cell>
          <cell r="B5315" t="str">
            <v>461810 - 6</v>
          </cell>
        </row>
        <row r="5316">
          <cell r="A5316" t="str">
            <v>75051/6</v>
          </cell>
          <cell r="B5316" t="str">
            <v>461811 - 4</v>
          </cell>
        </row>
        <row r="5317">
          <cell r="A5317" t="str">
            <v>76444/2</v>
          </cell>
          <cell r="B5317" t="str">
            <v>471806 - 2</v>
          </cell>
        </row>
        <row r="5318">
          <cell r="A5318" t="str">
            <v>76445/2</v>
          </cell>
          <cell r="B5318" t="str">
            <v>439975 - 7</v>
          </cell>
        </row>
        <row r="5319">
          <cell r="A5319" t="str">
            <v>76447/1</v>
          </cell>
          <cell r="B5319" t="str">
            <v>445452 - 9</v>
          </cell>
        </row>
        <row r="5320">
          <cell r="A5320" t="str">
            <v>76448/1</v>
          </cell>
          <cell r="B5320" t="str">
            <v>442470 - 0</v>
          </cell>
        </row>
        <row r="5321">
          <cell r="A5321" t="str">
            <v>76448/2</v>
          </cell>
          <cell r="B5321" t="str">
            <v>441849 - 2</v>
          </cell>
        </row>
        <row r="5322">
          <cell r="A5322" t="str">
            <v>76448/3</v>
          </cell>
          <cell r="B5322" t="str">
            <v>444439 - 6</v>
          </cell>
        </row>
        <row r="5323">
          <cell r="A5323" t="str">
            <v>79334/1</v>
          </cell>
          <cell r="B5323" t="str">
            <v>441896 - 4</v>
          </cell>
        </row>
        <row r="5324">
          <cell r="A5324" t="str">
            <v>79497/1</v>
          </cell>
          <cell r="B5324" t="str">
            <v>433102 - 8</v>
          </cell>
        </row>
        <row r="5325">
          <cell r="A5325" t="str">
            <v>79498/1</v>
          </cell>
          <cell r="B5325" t="str">
            <v>456957 - 1</v>
          </cell>
        </row>
        <row r="5326">
          <cell r="A5326" t="str">
            <v>79500/2</v>
          </cell>
          <cell r="B5326" t="str">
            <v>434234 - 8</v>
          </cell>
        </row>
        <row r="5327">
          <cell r="A5327" t="str">
            <v>79505/2</v>
          </cell>
          <cell r="B5327" t="str">
            <v>443624 - 5</v>
          </cell>
        </row>
        <row r="5328">
          <cell r="A5328" t="str">
            <v>79506/1</v>
          </cell>
          <cell r="B5328" t="str">
            <v>460474 - 1</v>
          </cell>
        </row>
        <row r="5329">
          <cell r="A5329" t="str">
            <v>79507/5</v>
          </cell>
          <cell r="B5329" t="str">
            <v>456889 - 3</v>
          </cell>
        </row>
        <row r="5330">
          <cell r="A5330" t="str">
            <v>79516/1</v>
          </cell>
          <cell r="B5330" t="str">
            <v>455950 - 9</v>
          </cell>
        </row>
        <row r="5331">
          <cell r="A5331" t="str">
            <v>79517/1</v>
          </cell>
          <cell r="B5331" t="str">
            <v>431406 - 9</v>
          </cell>
        </row>
        <row r="5332">
          <cell r="A5332" t="str">
            <v>79517/2</v>
          </cell>
          <cell r="B5332" t="str">
            <v>439066 - 0</v>
          </cell>
        </row>
        <row r="5333">
          <cell r="A5333" t="str">
            <v>83695/1</v>
          </cell>
          <cell r="B5333" t="str">
            <v>507479 - 7</v>
          </cell>
        </row>
        <row r="5334">
          <cell r="A5334" t="str">
            <v>83696/1</v>
          </cell>
          <cell r="B5334" t="str">
            <v>485226 - 5</v>
          </cell>
        </row>
        <row r="5335">
          <cell r="A5335">
            <v>804034</v>
          </cell>
          <cell r="B5335" t="str">
            <v>586797 - 5</v>
          </cell>
        </row>
        <row r="5336">
          <cell r="A5336">
            <v>804037</v>
          </cell>
          <cell r="B5336" t="str">
            <v>583877 - 0</v>
          </cell>
        </row>
        <row r="5337">
          <cell r="A5337">
            <v>804100</v>
          </cell>
          <cell r="B5337" t="str">
            <v>586796 - 7</v>
          </cell>
        </row>
        <row r="5338">
          <cell r="A5338">
            <v>804121</v>
          </cell>
          <cell r="B5338" t="str">
            <v>589545 - 6</v>
          </cell>
        </row>
        <row r="5339">
          <cell r="A5339">
            <v>804307</v>
          </cell>
          <cell r="B5339" t="str">
            <v>589544 - 8</v>
          </cell>
        </row>
        <row r="5340">
          <cell r="A5340">
            <v>804449</v>
          </cell>
          <cell r="B5340" t="str">
            <v>589547 - 2</v>
          </cell>
        </row>
        <row r="5341">
          <cell r="A5341">
            <v>1106165</v>
          </cell>
          <cell r="B5341" t="str">
            <v>589176 - 0</v>
          </cell>
        </row>
        <row r="5342">
          <cell r="A5342">
            <v>1107888</v>
          </cell>
          <cell r="B5342" t="str">
            <v>589184 - 1</v>
          </cell>
        </row>
        <row r="5343">
          <cell r="A5343">
            <v>1505860</v>
          </cell>
          <cell r="B5343" t="str">
            <v>589378 - 0</v>
          </cell>
        </row>
        <row r="5344">
          <cell r="A5344">
            <v>1505879</v>
          </cell>
          <cell r="B5344" t="str">
            <v>589175 - 2</v>
          </cell>
        </row>
        <row r="5345">
          <cell r="A5345">
            <v>1600966</v>
          </cell>
          <cell r="B5345" t="str">
            <v>589185 - 0</v>
          </cell>
        </row>
        <row r="5346">
          <cell r="A5346">
            <v>2003375</v>
          </cell>
          <cell r="B5346" t="str">
            <v>583876 - 2</v>
          </cell>
        </row>
        <row r="5347">
          <cell r="A5347">
            <v>2003402</v>
          </cell>
          <cell r="B5347" t="str">
            <v>585984 - 0</v>
          </cell>
        </row>
        <row r="5348">
          <cell r="A5348">
            <v>2003406</v>
          </cell>
          <cell r="B5348" t="str">
            <v>587554 - 4</v>
          </cell>
        </row>
        <row r="5349">
          <cell r="A5349">
            <v>2003477</v>
          </cell>
          <cell r="B5349" t="str">
            <v>589548 - 0</v>
          </cell>
        </row>
        <row r="5350">
          <cell r="A5350">
            <v>2003478</v>
          </cell>
          <cell r="B5350" t="str">
            <v>585981 - 6</v>
          </cell>
        </row>
        <row r="5351">
          <cell r="A5351">
            <v>2003850</v>
          </cell>
          <cell r="B5351" t="str">
            <v>589173 - 6</v>
          </cell>
        </row>
        <row r="5352">
          <cell r="A5352">
            <v>2003984</v>
          </cell>
          <cell r="B5352" t="str">
            <v>583875 - 4</v>
          </cell>
        </row>
        <row r="5353">
          <cell r="A5353">
            <v>2003985</v>
          </cell>
          <cell r="B5353" t="str">
            <v>582940 - 2</v>
          </cell>
        </row>
        <row r="5354">
          <cell r="A5354">
            <v>3108005</v>
          </cell>
          <cell r="B5354" t="str">
            <v>585983 - 2</v>
          </cell>
        </row>
        <row r="5355">
          <cell r="A5355">
            <v>3108007</v>
          </cell>
          <cell r="B5355" t="str">
            <v>589148 - 5</v>
          </cell>
        </row>
        <row r="5356">
          <cell r="A5356">
            <v>3713612</v>
          </cell>
          <cell r="B5356" t="str">
            <v>589186 - 8</v>
          </cell>
        </row>
        <row r="5357">
          <cell r="A5357">
            <v>4507835</v>
          </cell>
          <cell r="B5357" t="str">
            <v>589377 - 1</v>
          </cell>
        </row>
        <row r="5358">
          <cell r="A5358">
            <v>4805749</v>
          </cell>
          <cell r="B5358" t="str">
            <v>589182 - 5</v>
          </cell>
        </row>
        <row r="5359">
          <cell r="A5359">
            <v>4805751</v>
          </cell>
          <cell r="B5359" t="str">
            <v>589179 - 5</v>
          </cell>
        </row>
        <row r="5360">
          <cell r="A5360">
            <v>4805754</v>
          </cell>
          <cell r="B5360" t="str">
            <v>589180 - 9</v>
          </cell>
        </row>
        <row r="5361">
          <cell r="A5361">
            <v>4816016</v>
          </cell>
          <cell r="B5361" t="str">
            <v>587368 - 1</v>
          </cell>
        </row>
        <row r="5362">
          <cell r="A5362">
            <v>4915632</v>
          </cell>
          <cell r="B5362" t="str">
            <v>589445 - 0</v>
          </cell>
        </row>
        <row r="5363">
          <cell r="A5363">
            <v>4915736</v>
          </cell>
          <cell r="B5363" t="str">
            <v>589214 - 7</v>
          </cell>
        </row>
        <row r="5364">
          <cell r="A5364">
            <v>4915777</v>
          </cell>
          <cell r="B5364" t="str">
            <v>589449 - 2</v>
          </cell>
        </row>
        <row r="5365">
          <cell r="A5365">
            <v>5213430</v>
          </cell>
          <cell r="B5365" t="str">
            <v>589187 - 6</v>
          </cell>
        </row>
        <row r="5366">
          <cell r="A5366">
            <v>5214012</v>
          </cell>
          <cell r="B5366" t="str">
            <v>589447 - 6</v>
          </cell>
        </row>
        <row r="5367">
          <cell r="A5367">
            <v>5501706</v>
          </cell>
          <cell r="B5367" t="str">
            <v>589181 - 7</v>
          </cell>
        </row>
        <row r="5368">
          <cell r="A5368">
            <v>5502115</v>
          </cell>
          <cell r="B5368" t="str">
            <v>588695 - 3</v>
          </cell>
        </row>
        <row r="5369">
          <cell r="A5369">
            <v>5914334</v>
          </cell>
          <cell r="B5369" t="str">
            <v>586557 - 3</v>
          </cell>
        </row>
        <row r="5370">
          <cell r="A5370">
            <v>5914335</v>
          </cell>
          <cell r="B5370" t="str">
            <v>589177 - 9</v>
          </cell>
        </row>
        <row r="5371">
          <cell r="A5371">
            <v>5914374</v>
          </cell>
          <cell r="B5371" t="str">
            <v>589169 - 8</v>
          </cell>
        </row>
        <row r="5372">
          <cell r="A5372">
            <v>5914479</v>
          </cell>
          <cell r="B5372" t="str">
            <v>589191 - 4</v>
          </cell>
        </row>
        <row r="5373">
          <cell r="A5373">
            <v>5915319</v>
          </cell>
          <cell r="B5373" t="str">
            <v>589183 - 3</v>
          </cell>
        </row>
        <row r="5374">
          <cell r="A5374">
            <v>5915320</v>
          </cell>
          <cell r="B5374" t="str">
            <v>589172 - 8</v>
          </cell>
        </row>
        <row r="5375">
          <cell r="A5375">
            <v>5915433</v>
          </cell>
          <cell r="B5375" t="str">
            <v>589178 - 7</v>
          </cell>
        </row>
        <row r="5376">
          <cell r="A5376">
            <v>5915476</v>
          </cell>
          <cell r="B5376" t="str">
            <v>589168 - 0</v>
          </cell>
        </row>
        <row r="5377">
          <cell r="A5377" t="str">
            <v xml:space="preserve"> E9665</v>
          </cell>
          <cell r="B5377" t="str">
            <v>583138 - 5</v>
          </cell>
        </row>
        <row r="5378">
          <cell r="A5378" t="str">
            <v xml:space="preserve"> E9684</v>
          </cell>
          <cell r="B5378" t="str">
            <v>583135 - 0</v>
          </cell>
        </row>
        <row r="5379">
          <cell r="A5379" t="str">
            <v>A9316</v>
          </cell>
          <cell r="B5379" t="str">
            <v>569870 - 7</v>
          </cell>
        </row>
        <row r="5380">
          <cell r="A5380" t="str">
            <v>A9372</v>
          </cell>
          <cell r="B5380" t="str">
            <v>530622 - 1</v>
          </cell>
        </row>
        <row r="5381">
          <cell r="A5381" t="str">
            <v>E411</v>
          </cell>
          <cell r="B5381" t="str">
            <v>499818 - 9</v>
          </cell>
        </row>
        <row r="5382">
          <cell r="A5382" t="str">
            <v>E411</v>
          </cell>
          <cell r="B5382" t="str">
            <v>499821 - 9</v>
          </cell>
        </row>
        <row r="5383">
          <cell r="A5383" t="str">
            <v>E9512</v>
          </cell>
          <cell r="B5383" t="str">
            <v>535020 - 4</v>
          </cell>
        </row>
        <row r="5384">
          <cell r="A5384" t="str">
            <v>E9666</v>
          </cell>
          <cell r="B5384" t="str">
            <v>564595 - 6</v>
          </cell>
        </row>
        <row r="5385">
          <cell r="A5385" t="str">
            <v>E9667</v>
          </cell>
          <cell r="B5385" t="str">
            <v>569871 - 5</v>
          </cell>
        </row>
        <row r="5386">
          <cell r="A5386" t="str">
            <v>E9679</v>
          </cell>
          <cell r="B5386" t="str">
            <v>529501 - 7</v>
          </cell>
        </row>
        <row r="5387">
          <cell r="A5387" t="str">
            <v>E9686</v>
          </cell>
          <cell r="B5387" t="str">
            <v>530626 - 4</v>
          </cell>
        </row>
      </sheetData>
      <sheetData sheetId="32"/>
      <sheetData sheetId="33"/>
      <sheetData sheetId="34"/>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AG362"/>
  <sheetViews>
    <sheetView showGridLines="0" tabSelected="1" view="pageBreakPreview" topLeftCell="A340" zoomScale="85" zoomScaleNormal="85" zoomScaleSheetLayoutView="85" workbookViewId="0">
      <selection activeCell="T355" sqref="T355"/>
    </sheetView>
  </sheetViews>
  <sheetFormatPr defaultColWidth="9.42578125" defaultRowHeight="16.5" x14ac:dyDescent="0.25"/>
  <cols>
    <col min="1" max="1" width="15" style="1" bestFit="1" customWidth="1"/>
    <col min="2" max="2" width="29.5703125" style="118" customWidth="1"/>
    <col min="3" max="4" width="25.7109375" style="1" customWidth="1"/>
    <col min="5" max="5" width="16.140625" style="26" hidden="1" customWidth="1"/>
    <col min="6" max="6" width="15.5703125" style="26" hidden="1" customWidth="1"/>
    <col min="7" max="7" width="11.5703125" style="26" hidden="1" customWidth="1"/>
    <col min="8" max="8" width="8.42578125" style="26" hidden="1" customWidth="1"/>
    <col min="9" max="9" width="73.42578125" style="1" customWidth="1"/>
    <col min="10" max="10" width="9.42578125" style="1" customWidth="1"/>
    <col min="11" max="11" width="14.5703125" style="26" customWidth="1"/>
    <col min="12" max="12" width="16.42578125" style="28" hidden="1" customWidth="1"/>
    <col min="13" max="13" width="18.85546875" style="1" customWidth="1"/>
    <col min="14" max="14" width="18.85546875" style="1" hidden="1" customWidth="1"/>
    <col min="15" max="15" width="18.85546875" style="1" customWidth="1"/>
    <col min="16" max="16" width="11.5703125" style="1" customWidth="1"/>
    <col min="17" max="17" width="15.5703125" style="1" hidden="1" customWidth="1"/>
    <col min="18" max="18" width="15.5703125" style="1" customWidth="1"/>
    <col min="19" max="19" width="21.140625" style="1" hidden="1" customWidth="1"/>
    <col min="20" max="20" width="21.85546875" style="1" customWidth="1"/>
    <col min="21" max="21" width="15.42578125" style="29" bestFit="1" customWidth="1"/>
    <col min="22" max="22" width="12.42578125" style="30" customWidth="1"/>
    <col min="23" max="23" width="11.42578125" style="30" bestFit="1" customWidth="1"/>
    <col min="24" max="24" width="9.42578125" style="30" customWidth="1"/>
    <col min="25" max="33" width="9.42578125" style="30"/>
    <col min="34" max="16384" width="9.42578125" style="31"/>
  </cols>
  <sheetData>
    <row r="1" spans="1:23" ht="14.45" customHeight="1" x14ac:dyDescent="0.25">
      <c r="A1" s="22" t="s">
        <v>0</v>
      </c>
      <c r="B1" s="23"/>
      <c r="C1" s="23"/>
      <c r="D1" s="24"/>
      <c r="E1" s="25"/>
      <c r="F1" s="25"/>
      <c r="I1" s="27" t="s">
        <v>1</v>
      </c>
      <c r="J1" s="27"/>
      <c r="K1" s="27"/>
    </row>
    <row r="2" spans="1:23" ht="14.45" customHeight="1" x14ac:dyDescent="0.25">
      <c r="A2" s="32" t="s">
        <v>2</v>
      </c>
      <c r="B2" s="33"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
      <c r="C2" s="33"/>
      <c r="D2" s="34"/>
      <c r="E2" s="35"/>
      <c r="F2" s="35"/>
      <c r="I2" s="27"/>
      <c r="J2" s="27"/>
      <c r="K2" s="27"/>
    </row>
    <row r="3" spans="1:23" ht="66.75" customHeight="1" x14ac:dyDescent="0.25">
      <c r="A3" s="36"/>
      <c r="B3" s="37"/>
      <c r="C3" s="37"/>
      <c r="D3" s="38"/>
      <c r="E3" s="35"/>
      <c r="F3" s="35"/>
      <c r="I3" s="27"/>
      <c r="J3" s="27"/>
      <c r="K3" s="27"/>
    </row>
    <row r="4" spans="1:23" x14ac:dyDescent="0.25">
      <c r="A4" s="39" t="s">
        <v>3</v>
      </c>
      <c r="B4" s="40">
        <f>[23]DADOS!$E$6</f>
        <v>45809</v>
      </c>
      <c r="C4" s="41" t="s">
        <v>4</v>
      </c>
      <c r="D4" s="42" t="str">
        <f>[23]DADOS!$C$7</f>
        <v>Não Desonerado</v>
      </c>
      <c r="E4" s="43"/>
      <c r="F4" s="44"/>
      <c r="I4" s="27"/>
      <c r="J4" s="27"/>
      <c r="K4" s="27"/>
    </row>
    <row r="5" spans="1:23" x14ac:dyDescent="0.25">
      <c r="A5" s="45" t="s">
        <v>5</v>
      </c>
      <c r="B5" s="46"/>
      <c r="C5" s="46"/>
      <c r="D5" s="47"/>
      <c r="E5" s="48"/>
      <c r="F5" s="48"/>
      <c r="G5" s="49"/>
      <c r="H5" s="49"/>
      <c r="I5" s="27"/>
      <c r="J5" s="27"/>
      <c r="K5" s="27"/>
      <c r="L5" s="31"/>
      <c r="M5" s="31"/>
      <c r="N5" s="31"/>
      <c r="O5" s="31"/>
      <c r="P5" s="31"/>
      <c r="Q5" s="31"/>
      <c r="R5" s="31"/>
      <c r="S5" s="31"/>
      <c r="T5" s="31"/>
      <c r="V5" s="50"/>
      <c r="W5" s="31"/>
    </row>
    <row r="6" spans="1:23" ht="16.5" customHeight="1" x14ac:dyDescent="0.25">
      <c r="A6" s="39" t="s">
        <v>6</v>
      </c>
      <c r="B6" s="51">
        <f>[23]DADOS!$C$12</f>
        <v>45809</v>
      </c>
      <c r="C6" s="41" t="s">
        <v>7</v>
      </c>
      <c r="D6" s="52">
        <f>[23]DADOS!$E$12</f>
        <v>45748</v>
      </c>
      <c r="E6" s="53"/>
      <c r="F6" s="53"/>
      <c r="G6" s="49"/>
      <c r="H6" s="49"/>
      <c r="I6" s="54" t="s">
        <v>8</v>
      </c>
      <c r="J6" s="54"/>
      <c r="K6" s="54"/>
      <c r="L6" s="31"/>
      <c r="M6" s="31"/>
      <c r="N6" s="31"/>
      <c r="O6" s="31"/>
      <c r="P6" s="31"/>
      <c r="Q6" s="31"/>
      <c r="R6" s="31"/>
      <c r="S6" s="31"/>
      <c r="T6" s="31"/>
      <c r="V6" s="50"/>
      <c r="W6" s="31"/>
    </row>
    <row r="7" spans="1:23" ht="16.5" customHeight="1" x14ac:dyDescent="0.25">
      <c r="A7" s="39" t="s">
        <v>9</v>
      </c>
      <c r="B7" s="55" t="str">
        <f>[23]DADOS!$C$13</f>
        <v>2024.2</v>
      </c>
      <c r="C7" s="41" t="s">
        <v>10</v>
      </c>
      <c r="D7" s="42">
        <f>[23]DADOS!$E$13</f>
        <v>0</v>
      </c>
      <c r="E7" s="56"/>
      <c r="F7" s="56"/>
      <c r="G7" s="49"/>
      <c r="H7" s="49"/>
      <c r="I7" s="54"/>
      <c r="J7" s="54"/>
      <c r="K7" s="54"/>
      <c r="L7" s="26"/>
      <c r="M7" s="26"/>
      <c r="N7" s="26"/>
      <c r="O7" s="26"/>
      <c r="P7" s="26"/>
      <c r="V7" s="31"/>
      <c r="W7" s="31"/>
    </row>
    <row r="8" spans="1:23" ht="16.5" customHeight="1" x14ac:dyDescent="0.25">
      <c r="A8" s="39" t="s">
        <v>11</v>
      </c>
      <c r="B8" s="57">
        <f>[23]DADOS!$C$14</f>
        <v>45778</v>
      </c>
      <c r="C8" s="41" t="s">
        <v>12</v>
      </c>
      <c r="D8" s="42">
        <f>[23]DADOS!$E$14</f>
        <v>0</v>
      </c>
      <c r="E8" s="56"/>
      <c r="F8" s="56"/>
      <c r="G8" s="49"/>
      <c r="H8" s="49"/>
      <c r="I8" s="54"/>
      <c r="J8" s="54"/>
      <c r="K8" s="54"/>
      <c r="L8" s="26"/>
      <c r="M8" s="26"/>
      <c r="N8" s="26"/>
      <c r="O8" s="26"/>
      <c r="P8" s="26"/>
      <c r="V8" s="31"/>
      <c r="W8" s="31"/>
    </row>
    <row r="9" spans="1:23" ht="15" customHeight="1" x14ac:dyDescent="0.2">
      <c r="A9" s="58" t="s">
        <v>13</v>
      </c>
      <c r="B9" s="59" t="s">
        <v>14</v>
      </c>
      <c r="C9" s="59" t="s">
        <v>15</v>
      </c>
      <c r="D9" s="60" t="s">
        <v>16</v>
      </c>
      <c r="E9" s="31"/>
      <c r="F9" s="31"/>
      <c r="G9" s="61"/>
      <c r="H9" s="49"/>
      <c r="I9" s="54"/>
      <c r="J9" s="54"/>
      <c r="K9" s="54"/>
      <c r="L9" s="26"/>
      <c r="M9" s="26"/>
      <c r="N9" s="26"/>
      <c r="O9" s="26"/>
      <c r="P9" s="26"/>
    </row>
    <row r="10" spans="1:23" ht="16.5" customHeight="1" x14ac:dyDescent="0.25">
      <c r="A10" s="62">
        <v>1</v>
      </c>
      <c r="B10" s="63" t="s">
        <v>17</v>
      </c>
      <c r="C10" s="135"/>
      <c r="D10" s="136"/>
      <c r="E10" s="31"/>
      <c r="F10" s="31"/>
      <c r="G10" s="61"/>
      <c r="H10" s="49"/>
      <c r="I10" s="54"/>
      <c r="J10" s="54"/>
      <c r="K10" s="54"/>
    </row>
    <row r="11" spans="1:23" ht="16.5" customHeight="1" x14ac:dyDescent="0.25">
      <c r="A11" s="64">
        <v>2</v>
      </c>
      <c r="B11" s="63" t="s">
        <v>18</v>
      </c>
      <c r="C11" s="135"/>
      <c r="D11" s="136"/>
      <c r="E11" s="31"/>
      <c r="F11" s="31"/>
      <c r="G11" s="61"/>
      <c r="H11" s="49"/>
      <c r="I11" s="54"/>
      <c r="J11" s="54"/>
      <c r="K11" s="54"/>
    </row>
    <row r="12" spans="1:23" ht="16.5" customHeight="1" x14ac:dyDescent="0.25">
      <c r="A12" s="64">
        <v>3</v>
      </c>
      <c r="B12" s="63" t="s">
        <v>19</v>
      </c>
      <c r="C12" s="135"/>
      <c r="D12" s="136"/>
      <c r="E12" s="31"/>
      <c r="F12" s="31"/>
      <c r="G12" s="61"/>
      <c r="H12" s="49"/>
      <c r="I12" s="54"/>
      <c r="J12" s="54"/>
      <c r="K12" s="54"/>
    </row>
    <row r="13" spans="1:23" x14ac:dyDescent="0.25">
      <c r="A13" s="64">
        <v>4</v>
      </c>
      <c r="B13" s="63" t="s">
        <v>20</v>
      </c>
      <c r="C13" s="135"/>
      <c r="D13" s="136"/>
      <c r="E13" s="31"/>
      <c r="F13" s="31"/>
      <c r="G13" s="61"/>
      <c r="H13" s="49"/>
      <c r="I13" s="65"/>
      <c r="J13" s="66"/>
    </row>
    <row r="14" spans="1:23" x14ac:dyDescent="0.25">
      <c r="A14" s="64">
        <v>5</v>
      </c>
      <c r="B14" s="63" t="s">
        <v>21</v>
      </c>
      <c r="C14" s="135"/>
      <c r="D14" s="136"/>
      <c r="E14" s="31"/>
      <c r="F14" s="31"/>
      <c r="G14" s="61"/>
      <c r="H14" s="49"/>
      <c r="I14" s="65"/>
      <c r="J14" s="66"/>
    </row>
    <row r="15" spans="1:23" ht="17.25" thickBot="1" x14ac:dyDescent="0.3">
      <c r="A15" s="67">
        <v>6</v>
      </c>
      <c r="B15" s="68" t="s">
        <v>22</v>
      </c>
      <c r="C15" s="137"/>
      <c r="D15" s="138"/>
      <c r="E15" s="31"/>
      <c r="F15" s="31"/>
      <c r="G15" s="61"/>
      <c r="H15" s="49"/>
      <c r="I15" s="30"/>
      <c r="J15" s="30"/>
    </row>
    <row r="16" spans="1:23" x14ac:dyDescent="0.25">
      <c r="B16" s="1"/>
      <c r="C16" s="69"/>
      <c r="D16" s="69"/>
      <c r="E16" s="31"/>
      <c r="F16" s="31"/>
      <c r="G16" s="61"/>
      <c r="H16" s="49"/>
      <c r="I16" s="30"/>
      <c r="J16" s="30"/>
    </row>
    <row r="17" spans="1:33" x14ac:dyDescent="0.25">
      <c r="A17" s="1" t="s">
        <v>23</v>
      </c>
      <c r="B17" s="1"/>
      <c r="E17" s="61"/>
      <c r="F17" s="61"/>
      <c r="G17" s="61"/>
      <c r="H17" s="49"/>
    </row>
    <row r="18" spans="1:33" x14ac:dyDescent="0.25">
      <c r="A18" s="1" t="s">
        <v>24</v>
      </c>
      <c r="B18" s="1"/>
      <c r="E18" s="61"/>
      <c r="F18" s="61"/>
      <c r="G18" s="61"/>
      <c r="H18" s="49"/>
    </row>
    <row r="19" spans="1:33" ht="17.25" thickBot="1" x14ac:dyDescent="0.3">
      <c r="B19" s="1"/>
      <c r="E19" s="61"/>
      <c r="F19" s="61"/>
      <c r="G19" s="61"/>
      <c r="H19" s="49"/>
    </row>
    <row r="20" spans="1:33" ht="27.6" customHeight="1" thickBot="1" x14ac:dyDescent="0.3">
      <c r="A20" s="18" t="s">
        <v>25</v>
      </c>
      <c r="B20" s="18" t="s">
        <v>26</v>
      </c>
      <c r="C20" s="18" t="s">
        <v>27</v>
      </c>
      <c r="D20" s="18" t="s">
        <v>28</v>
      </c>
      <c r="E20" s="20" t="s">
        <v>29</v>
      </c>
      <c r="F20" s="20" t="s">
        <v>28</v>
      </c>
      <c r="G20" s="18" t="s">
        <v>29</v>
      </c>
      <c r="H20" s="20" t="s">
        <v>27</v>
      </c>
      <c r="I20" s="18" t="s">
        <v>30</v>
      </c>
      <c r="J20" s="18" t="s">
        <v>31</v>
      </c>
      <c r="K20" s="70" t="s">
        <v>32</v>
      </c>
      <c r="L20" s="16" t="s">
        <v>33</v>
      </c>
      <c r="M20" s="17"/>
      <c r="N20" s="71" t="s">
        <v>34</v>
      </c>
      <c r="O20" s="71" t="s">
        <v>35</v>
      </c>
      <c r="P20" s="72" t="s">
        <v>36</v>
      </c>
      <c r="Q20" s="16" t="s">
        <v>37</v>
      </c>
      <c r="R20" s="17"/>
      <c r="S20" s="73" t="s">
        <v>38</v>
      </c>
      <c r="T20" s="74"/>
    </row>
    <row r="21" spans="1:33" ht="17.25" thickBot="1" x14ac:dyDescent="0.3">
      <c r="A21" s="19"/>
      <c r="B21" s="19"/>
      <c r="C21" s="19"/>
      <c r="D21" s="19" t="s">
        <v>28</v>
      </c>
      <c r="E21" s="21"/>
      <c r="F21" s="21"/>
      <c r="G21" s="19"/>
      <c r="H21" s="21"/>
      <c r="I21" s="19"/>
      <c r="J21" s="19"/>
      <c r="K21" s="75"/>
      <c r="L21" s="76" t="s">
        <v>15</v>
      </c>
      <c r="M21" s="77" t="s">
        <v>16</v>
      </c>
      <c r="N21" s="78"/>
      <c r="O21" s="78"/>
      <c r="P21" s="79"/>
      <c r="Q21" s="77" t="s">
        <v>15</v>
      </c>
      <c r="R21" s="77" t="s">
        <v>16</v>
      </c>
      <c r="S21" s="77" t="s">
        <v>15</v>
      </c>
      <c r="T21" s="77" t="s">
        <v>16</v>
      </c>
    </row>
    <row r="22" spans="1:33" s="85" customFormat="1" x14ac:dyDescent="0.25">
      <c r="A22" s="80"/>
      <c r="B22" s="81" t="s">
        <v>39</v>
      </c>
      <c r="C22" s="82"/>
      <c r="D22" s="82"/>
      <c r="E22" s="82"/>
      <c r="F22" s="82"/>
      <c r="G22" s="82"/>
      <c r="H22" s="82"/>
      <c r="I22" s="82"/>
      <c r="J22" s="82"/>
      <c r="K22" s="82"/>
      <c r="L22" s="82"/>
      <c r="M22" s="82"/>
      <c r="N22" s="82"/>
      <c r="O22" s="82"/>
      <c r="P22" s="82"/>
      <c r="Q22" s="82"/>
      <c r="R22" s="83"/>
      <c r="S22" s="84"/>
      <c r="T22" s="84"/>
      <c r="U22" s="29"/>
      <c r="Z22" s="86"/>
      <c r="AA22" s="86"/>
      <c r="AB22" s="86"/>
      <c r="AC22" s="86"/>
      <c r="AD22" s="86"/>
      <c r="AE22" s="86"/>
      <c r="AF22" s="86"/>
      <c r="AG22" s="86"/>
    </row>
    <row r="23" spans="1:33" s="85" customFormat="1" x14ac:dyDescent="0.25">
      <c r="A23" s="87" t="s">
        <v>40</v>
      </c>
      <c r="B23" s="87"/>
      <c r="C23" s="88"/>
      <c r="D23" s="89"/>
      <c r="E23" s="89"/>
      <c r="F23" s="89"/>
      <c r="G23" s="89"/>
      <c r="H23" s="89"/>
      <c r="I23" s="2" t="s">
        <v>41</v>
      </c>
      <c r="J23" s="89"/>
      <c r="K23" s="90"/>
      <c r="L23" s="91"/>
      <c r="M23" s="89"/>
      <c r="N23" s="89"/>
      <c r="O23" s="89"/>
      <c r="P23" s="89"/>
      <c r="Q23" s="89"/>
      <c r="R23" s="89"/>
      <c r="S23" s="92">
        <f>SUM(S24,S26,S28)</f>
        <v>472509.02</v>
      </c>
      <c r="T23" s="92">
        <f>SUM(T24,T26,T28)</f>
        <v>0</v>
      </c>
      <c r="U23" s="29"/>
      <c r="Z23" s="86"/>
      <c r="AA23" s="86"/>
      <c r="AB23" s="86"/>
      <c r="AC23" s="86"/>
      <c r="AD23" s="86"/>
      <c r="AE23" s="86"/>
      <c r="AF23" s="86"/>
      <c r="AG23" s="86"/>
    </row>
    <row r="24" spans="1:33" s="85" customFormat="1" x14ac:dyDescent="0.25">
      <c r="A24" s="93" t="s">
        <v>42</v>
      </c>
      <c r="B24" s="93"/>
      <c r="C24" s="94"/>
      <c r="D24" s="95"/>
      <c r="E24" s="95"/>
      <c r="F24" s="95"/>
      <c r="G24" s="95"/>
      <c r="H24" s="95"/>
      <c r="I24" s="3" t="s">
        <v>43</v>
      </c>
      <c r="J24" s="95"/>
      <c r="K24" s="96"/>
      <c r="L24" s="97"/>
      <c r="M24" s="95"/>
      <c r="N24" s="95"/>
      <c r="O24" s="95"/>
      <c r="P24" s="95"/>
      <c r="Q24" s="95"/>
      <c r="R24" s="95"/>
      <c r="S24" s="98">
        <f>SUM(S25)</f>
        <v>266500.53999999998</v>
      </c>
      <c r="T24" s="98">
        <f>SUM(T25)</f>
        <v>0</v>
      </c>
      <c r="U24" s="29"/>
      <c r="Z24" s="86"/>
      <c r="AA24" s="86"/>
      <c r="AB24" s="86"/>
      <c r="AC24" s="86"/>
      <c r="AD24" s="86"/>
      <c r="AE24" s="86"/>
      <c r="AF24" s="86"/>
      <c r="AG24" s="86"/>
    </row>
    <row r="25" spans="1:33" s="85" customFormat="1" x14ac:dyDescent="0.3">
      <c r="A25" s="41" t="s">
        <v>44</v>
      </c>
      <c r="B25" s="99" t="str">
        <f>IFERROR(VLOOKUP(C25,'[23]SINAPI JUNHO'!$A:$F,6,FALSE),IFERROR(VLOOKUP(C25,'[23]BANCO DE DADOS'!$A$3:$F$12007,2,FALSE),""))</f>
        <v>COMPOSIÇÃO</v>
      </c>
      <c r="C25" s="100" t="s">
        <v>45</v>
      </c>
      <c r="D25" s="101" t="str">
        <f>IF(C25="","",IFERROR(VLOOKUP($C25,'[23]E-FISCO'!$A$1:$B$5390,2,FALSE),"FALTA"))</f>
        <v>FALTA</v>
      </c>
      <c r="E25" s="4" t="str">
        <f>IF(C25="","",LOOKUP(C25,'[23]E-FISCO'!$A$2:$A$12235,'[23]E-FISCO'!$A$2:$A$12235))</f>
        <v>A9372</v>
      </c>
      <c r="F25" s="4" t="str">
        <f t="shared" ref="F25" si="0">IF(C25=E25,C25,"")</f>
        <v/>
      </c>
      <c r="G25" s="4" t="e">
        <f>IF(C25="","",LOOKUP(C25,#REF!,#REF!))</f>
        <v>#REF!</v>
      </c>
      <c r="H25" s="4" t="e">
        <f t="shared" ref="H25" si="1">IF(C25=G25,C25,"")</f>
        <v>#REF!</v>
      </c>
      <c r="I25" s="5" t="str">
        <f>IFERROR(VLOOKUP(C25,'[23]SINAPI JUNHO'!$A:$E,2,FALSE),IFERROR(VLOOKUP(C25,'[23]BANCO DE DADOS'!$A$3:$F$12007,3,FALSE),""))</f>
        <v>CANTEIRO DE OBRAS CENTRAL</v>
      </c>
      <c r="J25" s="6" t="str">
        <f>IFERROR(VLOOKUP(C25,'[23]SINAPI JUNHO'!$A:$E,3,FALSE),IFERROR(VLOOKUP(C25,'[23]BANCO DE DADOS'!$A$3:$F$12007,4,FALSE),""))</f>
        <v>UN</v>
      </c>
      <c r="K25" s="102">
        <v>1</v>
      </c>
      <c r="L25" s="7">
        <f>IFERROR(VLOOKUP(C25,'[23]SINAPI JUNHO'!$A:$E,4,FALSE),IFERROR(VLOOKUP(C25,'[23]BANCO DE DADOS'!$A$3:$F$12007,5,FALSE),""))</f>
        <v>266500.53999999998</v>
      </c>
      <c r="M25" s="132"/>
      <c r="N25" s="103">
        <f t="shared" ref="N25:N29" si="2">IF($P25="","",IF($P25=1,$C$10,IF($P25=2,$C$11,IF($P25=3,$C$12,IF($P25=4,$C$13,IF($P25=5,$C$14,IF($P25=6,$C$15)))))))</f>
        <v>0</v>
      </c>
      <c r="O25" s="103">
        <f t="shared" ref="O25:O29" si="3">IF($P25="","",IF($P25=1,$D$10,IF($P25=2,$D$11,IF($P25=3,$D$12,IF($P25=4,$D$13,IF($P25=5,$D$14,IF($P25=6,$D$15)))))))</f>
        <v>0</v>
      </c>
      <c r="P25" s="104">
        <v>1</v>
      </c>
      <c r="Q25" s="8">
        <f t="shared" ref="Q25:R25" si="4">IF($K25="","",ROUND((L25*N25)+L25,2))</f>
        <v>266500.53999999998</v>
      </c>
      <c r="R25" s="8">
        <f t="shared" si="4"/>
        <v>0</v>
      </c>
      <c r="S25" s="8">
        <f t="shared" ref="S25" si="5">IF($K25="","",ROUND(Q25*K25,2))</f>
        <v>266500.53999999998</v>
      </c>
      <c r="T25" s="8">
        <f t="shared" ref="T25" si="6">IF($K25="","",ROUND(R25*K25,2))</f>
        <v>0</v>
      </c>
      <c r="U25" s="29"/>
      <c r="Z25" s="86"/>
      <c r="AA25" s="86"/>
      <c r="AB25" s="86"/>
      <c r="AC25" s="86"/>
      <c r="AD25" s="86"/>
      <c r="AE25" s="86"/>
      <c r="AF25" s="86"/>
      <c r="AG25" s="86"/>
    </row>
    <row r="26" spans="1:33" s="85" customFormat="1" x14ac:dyDescent="0.25">
      <c r="A26" s="93" t="s">
        <v>46</v>
      </c>
      <c r="B26" s="93"/>
      <c r="C26" s="94"/>
      <c r="D26" s="95"/>
      <c r="E26" s="95"/>
      <c r="F26" s="95"/>
      <c r="G26" s="95"/>
      <c r="H26" s="95"/>
      <c r="I26" s="3" t="s">
        <v>47</v>
      </c>
      <c r="J26" s="95"/>
      <c r="K26" s="96"/>
      <c r="L26" s="97"/>
      <c r="M26" s="133"/>
      <c r="N26" s="95"/>
      <c r="O26" s="95"/>
      <c r="P26" s="95"/>
      <c r="Q26" s="95"/>
      <c r="R26" s="95"/>
      <c r="S26" s="98">
        <f>SUM(S27)</f>
        <v>103004.24</v>
      </c>
      <c r="T26" s="98">
        <f>SUM(T27)</f>
        <v>0</v>
      </c>
      <c r="U26" s="29"/>
      <c r="Z26" s="86"/>
      <c r="AA26" s="86"/>
      <c r="AB26" s="86"/>
      <c r="AC26" s="86"/>
      <c r="AD26" s="86"/>
      <c r="AE26" s="86"/>
      <c r="AF26" s="86"/>
      <c r="AG26" s="86"/>
    </row>
    <row r="27" spans="1:33" s="85" customFormat="1" x14ac:dyDescent="0.3">
      <c r="A27" s="41" t="s">
        <v>48</v>
      </c>
      <c r="B27" s="99" t="str">
        <f>IFERROR(VLOOKUP(C27,'[23]SINAPI JUNHO'!$A:$F,6,FALSE),IFERROR(VLOOKUP(C27,'[23]BANCO DE DADOS'!$A$3:$F$12007,2,FALSE),""))</f>
        <v>COMPOSIÇÃO</v>
      </c>
      <c r="C27" s="100" t="s">
        <v>49</v>
      </c>
      <c r="D27" s="101" t="str">
        <f>IF(C27="","",IFERROR(VLOOKUP($C27,'[23]E-FISCO'!$A$1:$B$5390,2,FALSE),"FALTA"))</f>
        <v>FALTA</v>
      </c>
      <c r="E27" s="4" t="str">
        <f>IF(C27="","",LOOKUP(C27,'[23]E-FISCO'!$A$2:$A$12235,'[23]E-FISCO'!$A$2:$A$12235))</f>
        <v>A9372</v>
      </c>
      <c r="F27" s="4" t="str">
        <f t="shared" ref="F27:F29" si="7">IF(C27=E27,C27,"")</f>
        <v/>
      </c>
      <c r="G27" s="4" t="e">
        <f>IF(C27="","",LOOKUP(C27,#REF!,#REF!))</f>
        <v>#REF!</v>
      </c>
      <c r="H27" s="4" t="e">
        <f t="shared" ref="H27:H29" si="8">IF(C27=G27,C27,"")</f>
        <v>#REF!</v>
      </c>
      <c r="I27" s="5" t="str">
        <f>IFERROR(VLOOKUP(C27,'[23]SINAPI JUNHO'!$A:$E,2,FALSE),IFERROR(VLOOKUP(C27,'[23]BANCO DE DADOS'!$A$3:$F$12007,3,FALSE),""))</f>
        <v>MOBILIZAÇÃO DE MAQUINAS E EQUIPAMENTOS - CANTEIRO CENTRAL</v>
      </c>
      <c r="J27" s="6" t="str">
        <f>IFERROR(VLOOKUP(C27,'[23]SINAPI JUNHO'!$A:$E,3,FALSE),IFERROR(VLOOKUP(C27,'[23]BANCO DE DADOS'!$A$3:$F$12007,4,FALSE),""))</f>
        <v>UN</v>
      </c>
      <c r="K27" s="102">
        <v>1</v>
      </c>
      <c r="L27" s="7">
        <f>IFERROR(VLOOKUP(C27,'[23]SINAPI JUNHO'!$A:$E,4,FALSE),IFERROR(VLOOKUP(C27,'[23]BANCO DE DADOS'!$A$3:$F$12007,5,FALSE),""))</f>
        <v>103004.24</v>
      </c>
      <c r="M27" s="132"/>
      <c r="N27" s="103">
        <f t="shared" si="2"/>
        <v>0</v>
      </c>
      <c r="O27" s="103">
        <f t="shared" si="3"/>
        <v>0</v>
      </c>
      <c r="P27" s="104">
        <v>1</v>
      </c>
      <c r="Q27" s="8">
        <f t="shared" ref="Q27:R29" si="9">IF($K27="","",ROUND((L27*N27)+L27,2))</f>
        <v>103004.24</v>
      </c>
      <c r="R27" s="8">
        <f t="shared" si="9"/>
        <v>0</v>
      </c>
      <c r="S27" s="8">
        <f t="shared" ref="S27:S29" si="10">IF($K27="","",ROUND(Q27*K27,2))</f>
        <v>103004.24</v>
      </c>
      <c r="T27" s="8">
        <f t="shared" ref="T27:T29" si="11">IF($K27="","",ROUND(R27*K27,2))</f>
        <v>0</v>
      </c>
      <c r="U27" s="29"/>
      <c r="Z27" s="86"/>
      <c r="AA27" s="86"/>
      <c r="AB27" s="86"/>
      <c r="AC27" s="86"/>
      <c r="AD27" s="86"/>
      <c r="AE27" s="86"/>
      <c r="AF27" s="86"/>
      <c r="AG27" s="86"/>
    </row>
    <row r="28" spans="1:33" s="85" customFormat="1" x14ac:dyDescent="0.25">
      <c r="A28" s="93" t="s">
        <v>50</v>
      </c>
      <c r="B28" s="93"/>
      <c r="C28" s="94"/>
      <c r="D28" s="95"/>
      <c r="E28" s="95"/>
      <c r="F28" s="95"/>
      <c r="G28" s="95"/>
      <c r="H28" s="95"/>
      <c r="I28" s="3" t="s">
        <v>51</v>
      </c>
      <c r="J28" s="95"/>
      <c r="K28" s="96"/>
      <c r="L28" s="97"/>
      <c r="M28" s="133"/>
      <c r="N28" s="95"/>
      <c r="O28" s="95"/>
      <c r="P28" s="95"/>
      <c r="Q28" s="95"/>
      <c r="R28" s="95"/>
      <c r="S28" s="98">
        <f>SUM(S29)</f>
        <v>103004.24</v>
      </c>
      <c r="T28" s="98">
        <f>SUM(T29)</f>
        <v>0</v>
      </c>
      <c r="U28" s="29"/>
      <c r="Z28" s="86"/>
      <c r="AA28" s="86"/>
      <c r="AB28" s="86"/>
      <c r="AC28" s="86"/>
      <c r="AD28" s="86"/>
      <c r="AE28" s="86"/>
      <c r="AF28" s="86"/>
      <c r="AG28" s="86"/>
    </row>
    <row r="29" spans="1:33" s="85" customFormat="1" x14ac:dyDescent="0.3">
      <c r="A29" s="41" t="s">
        <v>52</v>
      </c>
      <c r="B29" s="99" t="str">
        <f>IFERROR(VLOOKUP(C29,'[23]SINAPI JUNHO'!$A:$F,6,FALSE),IFERROR(VLOOKUP(C29,'[23]BANCO DE DADOS'!$A$3:$F$12007,2,FALSE),""))</f>
        <v>COMPOSIÇÃO</v>
      </c>
      <c r="C29" s="100" t="s">
        <v>53</v>
      </c>
      <c r="D29" s="101" t="str">
        <f>IF(C29="","",IFERROR(VLOOKUP($C29,'[23]E-FISCO'!$A$1:$B$5390,2,FALSE),"FALTA"))</f>
        <v>FALTA</v>
      </c>
      <c r="E29" s="4" t="str">
        <f>IF(C29="","",LOOKUP(C29,'[23]E-FISCO'!$A$2:$A$12235,'[23]E-FISCO'!$A$2:$A$12235))</f>
        <v>A9372</v>
      </c>
      <c r="F29" s="4" t="str">
        <f t="shared" si="7"/>
        <v/>
      </c>
      <c r="G29" s="4" t="e">
        <f>IF(C29="","",LOOKUP(C29,#REF!,#REF!))</f>
        <v>#REF!</v>
      </c>
      <c r="H29" s="4" t="e">
        <f t="shared" si="8"/>
        <v>#REF!</v>
      </c>
      <c r="I29" s="5" t="str">
        <f>IFERROR(VLOOKUP(C29,'[23]SINAPI JUNHO'!$A:$E,2,FALSE),IFERROR(VLOOKUP(C29,'[23]BANCO DE DADOS'!$A$3:$F$12007,3,FALSE),""))</f>
        <v>DESMOBILIZAÇÃO DE MAQUINAS E EQUIPAMENTOS - CANTEIRO CENTRAL</v>
      </c>
      <c r="J29" s="6" t="str">
        <f>IFERROR(VLOOKUP(C29,'[23]SINAPI JUNHO'!$A:$E,3,FALSE),IFERROR(VLOOKUP(C29,'[23]BANCO DE DADOS'!$A$3:$F$12007,4,FALSE),""))</f>
        <v>UN</v>
      </c>
      <c r="K29" s="102">
        <v>1</v>
      </c>
      <c r="L29" s="7">
        <f>IFERROR(VLOOKUP(C29,'[23]SINAPI JUNHO'!$A:$E,4,FALSE),IFERROR(VLOOKUP(C29,'[23]BANCO DE DADOS'!$A$3:$F$12007,5,FALSE),""))</f>
        <v>103004.24</v>
      </c>
      <c r="M29" s="132"/>
      <c r="N29" s="103">
        <f t="shared" si="2"/>
        <v>0</v>
      </c>
      <c r="O29" s="103">
        <f t="shared" si="3"/>
        <v>0</v>
      </c>
      <c r="P29" s="104">
        <v>1</v>
      </c>
      <c r="Q29" s="8">
        <f t="shared" si="9"/>
        <v>103004.24</v>
      </c>
      <c r="R29" s="8">
        <f t="shared" si="9"/>
        <v>0</v>
      </c>
      <c r="S29" s="8">
        <f t="shared" si="10"/>
        <v>103004.24</v>
      </c>
      <c r="T29" s="8">
        <f t="shared" si="11"/>
        <v>0</v>
      </c>
      <c r="U29" s="29"/>
      <c r="Z29" s="86"/>
      <c r="AA29" s="86"/>
      <c r="AB29" s="86"/>
      <c r="AC29" s="86"/>
      <c r="AD29" s="86"/>
      <c r="AE29" s="86"/>
      <c r="AF29" s="86"/>
      <c r="AG29" s="86"/>
    </row>
    <row r="30" spans="1:33" s="85" customFormat="1" x14ac:dyDescent="0.25">
      <c r="A30" s="87" t="s">
        <v>54</v>
      </c>
      <c r="B30" s="87"/>
      <c r="C30" s="88"/>
      <c r="D30" s="89"/>
      <c r="E30" s="89"/>
      <c r="F30" s="89"/>
      <c r="G30" s="89"/>
      <c r="H30" s="89"/>
      <c r="I30" s="9" t="s">
        <v>55</v>
      </c>
      <c r="J30" s="89"/>
      <c r="K30" s="90"/>
      <c r="L30" s="91"/>
      <c r="M30" s="134"/>
      <c r="N30" s="89"/>
      <c r="O30" s="89"/>
      <c r="P30" s="89"/>
      <c r="Q30" s="89"/>
      <c r="R30" s="89"/>
      <c r="S30" s="92">
        <f>SUM(S31,S33,S39,S41,S43,S52,S67,S76,S99,S109,S114)</f>
        <v>4163934.98</v>
      </c>
      <c r="T30" s="92">
        <f>SUM(T31,T33,T39,T41,T43,T52,T67,T76,T99,T109,T114)</f>
        <v>0</v>
      </c>
      <c r="U30" s="29"/>
      <c r="Z30" s="86"/>
      <c r="AA30" s="86"/>
      <c r="AB30" s="86"/>
      <c r="AC30" s="86"/>
      <c r="AD30" s="86"/>
      <c r="AE30" s="86"/>
      <c r="AF30" s="86"/>
      <c r="AG30" s="86"/>
    </row>
    <row r="31" spans="1:33" s="85" customFormat="1" x14ac:dyDescent="0.25">
      <c r="A31" s="93" t="s">
        <v>56</v>
      </c>
      <c r="B31" s="93"/>
      <c r="C31" s="94"/>
      <c r="D31" s="95"/>
      <c r="E31" s="95"/>
      <c r="F31" s="95"/>
      <c r="G31" s="95"/>
      <c r="H31" s="95"/>
      <c r="I31" s="3" t="s">
        <v>57</v>
      </c>
      <c r="J31" s="95"/>
      <c r="K31" s="96"/>
      <c r="L31" s="97"/>
      <c r="M31" s="133"/>
      <c r="N31" s="95"/>
      <c r="O31" s="95"/>
      <c r="P31" s="95"/>
      <c r="Q31" s="95"/>
      <c r="R31" s="95"/>
      <c r="S31" s="98">
        <f>S32</f>
        <v>230786.65</v>
      </c>
      <c r="T31" s="98">
        <f>T32</f>
        <v>0</v>
      </c>
      <c r="U31" s="29"/>
      <c r="Z31" s="86"/>
      <c r="AA31" s="86"/>
      <c r="AB31" s="86"/>
      <c r="AC31" s="86"/>
      <c r="AD31" s="86"/>
      <c r="AE31" s="86"/>
      <c r="AF31" s="86"/>
      <c r="AG31" s="86"/>
    </row>
    <row r="32" spans="1:33" x14ac:dyDescent="0.3">
      <c r="A32" s="41" t="s">
        <v>58</v>
      </c>
      <c r="B32" s="99" t="str">
        <f>IFERROR(VLOOKUP(C32,'[23]SINAPI JUNHO'!$A:$F,6,FALSE),IFERROR(VLOOKUP(C32,'[23]BANCO DE DADOS'!$A$3:$F$12007,2,FALSE),""))</f>
        <v>COMPOSIÇÃO</v>
      </c>
      <c r="C32" s="100" t="s">
        <v>59</v>
      </c>
      <c r="D32" s="101" t="str">
        <f>IF(C32="","",IFERROR(VLOOKUP($C32,'[23]E-FISCO'!$A$1:$B$5390,2,FALSE),"FALTA"))</f>
        <v>FALTA</v>
      </c>
      <c r="E32" s="4" t="str">
        <f>IF(C32="","",LOOKUP(C32,'[23]E-FISCO'!$A$2:$A$12235,'[23]E-FISCO'!$A$2:$A$12235))</f>
        <v>A9372</v>
      </c>
      <c r="F32" s="4" t="str">
        <f t="shared" ref="F32" si="12">IF(C32=E32,C32,"")</f>
        <v/>
      </c>
      <c r="G32" s="4" t="e">
        <f>IF(C32="","",LOOKUP(C32,#REF!,#REF!))</f>
        <v>#REF!</v>
      </c>
      <c r="H32" s="4" t="e">
        <f t="shared" ref="H32" si="13">IF(C32=G32,C32,"")</f>
        <v>#REF!</v>
      </c>
      <c r="I32" s="5" t="str">
        <f>IFERROR(VLOOKUP(C32,'[23]SINAPI JUNHO'!$A:$E,2,FALSE),IFERROR(VLOOKUP(C32,'[23]BANCO DE DADOS'!$A$3:$F$12007,3,FALSE),""))</f>
        <v>ADMINISTRAÇÃO LOCAL PARA PAVIMENTAÇÃO ASFÁLTICA (12 MESES)</v>
      </c>
      <c r="J32" s="6" t="str">
        <f>IFERROR(VLOOKUP(C32,'[23]SINAPI JUNHO'!$A:$E,3,FALSE),IFERROR(VLOOKUP(C32,'[23]BANCO DE DADOS'!$A$3:$F$12007,4,FALSE),""))</f>
        <v>UN</v>
      </c>
      <c r="K32" s="102">
        <v>1</v>
      </c>
      <c r="L32" s="7">
        <f>IFERROR(VLOOKUP(C32,'[23]SINAPI JUNHO'!$A:$E,4,FALSE),IFERROR(VLOOKUP(C32,'[23]BANCO DE DADOS'!$A$3:$F$12007,5,FALSE),""))</f>
        <v>230786.65</v>
      </c>
      <c r="M32" s="132"/>
      <c r="N32" s="103">
        <f t="shared" ref="N32:N295" si="14">IF($P32="","",IF($P32=1,$C$10,IF($P32=2,$C$11,IF($P32=3,$C$12,IF($P32=4,$C$13,IF($P32=5,$C$14,IF($P32=6,$C$15)))))))</f>
        <v>0</v>
      </c>
      <c r="O32" s="103">
        <f t="shared" ref="O32:O295" si="15">IF($P32="","",IF($P32=1,$D$10,IF($P32=2,$D$11,IF($P32=3,$D$12,IF($P32=4,$D$13,IF($P32=5,$D$14,IF($P32=6,$D$15)))))))</f>
        <v>0</v>
      </c>
      <c r="P32" s="104">
        <v>1</v>
      </c>
      <c r="Q32" s="8">
        <f t="shared" ref="Q32:R32" si="16">IF($K32="","",ROUND((L32*N32)+L32,2))</f>
        <v>230786.65</v>
      </c>
      <c r="R32" s="8">
        <f t="shared" si="16"/>
        <v>0</v>
      </c>
      <c r="S32" s="8">
        <f t="shared" ref="S32" si="17">IF($K32="","",ROUND(Q32*K32,2))</f>
        <v>230786.65</v>
      </c>
      <c r="T32" s="8">
        <f t="shared" ref="T32" si="18">IF($K32="","",ROUND(R32*K32,2))</f>
        <v>0</v>
      </c>
      <c r="V32" s="29"/>
      <c r="W32" s="29"/>
      <c r="X32" s="31"/>
      <c r="Y32" s="31"/>
      <c r="Z32" s="105"/>
    </row>
    <row r="33" spans="1:26" x14ac:dyDescent="0.25">
      <c r="A33" s="93" t="s">
        <v>60</v>
      </c>
      <c r="B33" s="93"/>
      <c r="C33" s="94"/>
      <c r="D33" s="95"/>
      <c r="E33" s="95"/>
      <c r="F33" s="95"/>
      <c r="G33" s="95"/>
      <c r="H33" s="95"/>
      <c r="I33" s="3" t="s">
        <v>61</v>
      </c>
      <c r="J33" s="95"/>
      <c r="K33" s="96"/>
      <c r="L33" s="97"/>
      <c r="M33" s="133"/>
      <c r="N33" s="95"/>
      <c r="O33" s="95"/>
      <c r="P33" s="95"/>
      <c r="Q33" s="95"/>
      <c r="R33" s="95"/>
      <c r="S33" s="98">
        <f>SUM(S34:S38)</f>
        <v>279552.74</v>
      </c>
      <c r="T33" s="98">
        <f>SUM(T34:T38)</f>
        <v>0</v>
      </c>
      <c r="V33" s="31"/>
      <c r="W33" s="31"/>
      <c r="X33" s="31"/>
      <c r="Y33" s="31"/>
      <c r="Z33" s="105"/>
    </row>
    <row r="34" spans="1:26" ht="33" x14ac:dyDescent="0.3">
      <c r="A34" s="41" t="s">
        <v>62</v>
      </c>
      <c r="B34" s="99" t="str">
        <f>IFERROR(VLOOKUP(C34,'[23]SINAPI JUNHO'!$A:$F,6,FALSE),IFERROR(VLOOKUP(C34,'[23]BANCO DE DADOS'!$A$3:$F$12007,2,FALSE),""))</f>
        <v>SINAPI JUNHO 2025</v>
      </c>
      <c r="C34" s="100">
        <v>103689</v>
      </c>
      <c r="D34" s="101" t="str">
        <f>IF(C34="","",IFERROR(VLOOKUP($C34,'[23]E-FISCO'!$A$1:$B$5390,2,FALSE),"FALTA"))</f>
        <v>575001 - 6</v>
      </c>
      <c r="E34" s="4">
        <f>IF(C34="","",LOOKUP(C34,'[23]E-FISCO'!$A$2:$A$12235,'[23]E-FISCO'!$A$2:$A$12235))</f>
        <v>103689</v>
      </c>
      <c r="F34" s="4">
        <f t="shared" ref="F34:F48" si="19">IF(C34=E34,C34,"")</f>
        <v>103689</v>
      </c>
      <c r="G34" s="4" t="e">
        <f>IF(C34="","",LOOKUP(C34,#REF!,#REF!))</f>
        <v>#REF!</v>
      </c>
      <c r="H34" s="4" t="e">
        <f t="shared" ref="H34:H48" si="20">IF(C34=G34,C34,"")</f>
        <v>#REF!</v>
      </c>
      <c r="I34" s="5" t="str">
        <f>IFERROR(VLOOKUP(C34,'[23]SINAPI JUNHO'!$A:$E,2,FALSE),IFERROR(VLOOKUP(C34,'[23]BANCO DE DADOS'!$A$3:$F$12007,3,FALSE),""))</f>
        <v>FORNECIMENTO E INSTALAÇÃO DE PLACA DE OBRA COM CHAPA GALVANIZADA E ESTRUTURA DE MADEIRA. AF_03/2022_PS</v>
      </c>
      <c r="J34" s="6" t="str">
        <f>IFERROR(VLOOKUP(C34,'[23]SINAPI JUNHO'!$A:$E,3,FALSE),IFERROR(VLOOKUP(C34,'[23]BANCO DE DADOS'!$A$3:$F$12007,4,FALSE),""))</f>
        <v>M2</v>
      </c>
      <c r="K34" s="102">
        <v>358.02</v>
      </c>
      <c r="L34" s="7">
        <f>IFERROR(VLOOKUP(C34,'[23]SINAPI JUNHO'!$A:$E,4,FALSE),IFERROR(VLOOKUP(C34,'[23]BANCO DE DADOS'!$A$3:$F$12007,5,FALSE),""))</f>
        <v>465.99</v>
      </c>
      <c r="M34" s="132"/>
      <c r="N34" s="103">
        <f t="shared" si="14"/>
        <v>0</v>
      </c>
      <c r="O34" s="103">
        <f t="shared" si="15"/>
        <v>0</v>
      </c>
      <c r="P34" s="104">
        <v>1</v>
      </c>
      <c r="Q34" s="8">
        <f t="shared" ref="Q34:R48" si="21">IF($K34="","",ROUND((L34*N34)+L34,2))</f>
        <v>465.99</v>
      </c>
      <c r="R34" s="8">
        <f t="shared" si="21"/>
        <v>0</v>
      </c>
      <c r="S34" s="8">
        <f t="shared" ref="S34:S48" si="22">IF($K34="","",ROUND(Q34*K34,2))</f>
        <v>166833.74</v>
      </c>
      <c r="T34" s="8">
        <f t="shared" ref="T34:T48" si="23">IF($K34="","",ROUND(R34*K34,2))</f>
        <v>0</v>
      </c>
      <c r="V34" s="31"/>
      <c r="W34" s="31"/>
      <c r="Z34" s="105"/>
    </row>
    <row r="35" spans="1:26" ht="50.25" customHeight="1" x14ac:dyDescent="0.3">
      <c r="A35" s="41" t="s">
        <v>63</v>
      </c>
      <c r="B35" s="99" t="str">
        <f>IFERROR(VLOOKUP(C35,'[23]SINAPI JUNHO'!$A:$F,6,FALSE),IFERROR(VLOOKUP(C35,'[23]BANCO DE DADOS'!$A$3:$F$12007,2,FALSE),""))</f>
        <v>COMPESA 2024.2</v>
      </c>
      <c r="C35" s="100" t="s">
        <v>64</v>
      </c>
      <c r="D35" s="101" t="str">
        <f>IF(C35="","",IFERROR(VLOOKUP($C35,'[23]E-FISCO'!$A$1:$B$5390,2,FALSE),"FALTA"))</f>
        <v>563623 - 0</v>
      </c>
      <c r="E35" s="4" t="str">
        <f>IF(C35="","",LOOKUP(C35,'[23]E-FISCO'!$A$2:$A$12235,'[23]E-FISCO'!$A$2:$A$12235))</f>
        <v>01.08.42U</v>
      </c>
      <c r="F35" s="4" t="str">
        <f t="shared" si="19"/>
        <v>01.08.42U</v>
      </c>
      <c r="G35" s="4" t="e">
        <f>IF(C35="","",LOOKUP(C35,#REF!,#REF!))</f>
        <v>#REF!</v>
      </c>
      <c r="H35" s="4" t="e">
        <f t="shared" si="20"/>
        <v>#REF!</v>
      </c>
      <c r="I35" s="5" t="str">
        <f>IFERROR(VLOOKUP(C35,'[23]SINAPI JUNHO'!$A:$E,2,FALSE),IFERROR(VLOOKUP(C35,'[23]BANCO DE DADOS'!$A$3:$F$12007,3,FALSE),""))</f>
        <v>CANTEIRO ITINERANTE COMPOSTO DE TOLDO, CONJUNTO DE MESA E CADEIRAS E BANHEIRO QUÍMICO COM LIMPEZA DIÁRIA INCLUSO COLETA E DESTINAÇÃO FINAL DE EFLUENTES</v>
      </c>
      <c r="J35" s="6" t="str">
        <f>IFERROR(VLOOKUP(C35,'[23]SINAPI JUNHO'!$A:$E,3,FALSE),IFERROR(VLOOKUP(C35,'[23]BANCO DE DADOS'!$A$3:$F$12007,4,FALSE),""))</f>
        <v>MÊS</v>
      </c>
      <c r="K35" s="102">
        <v>22</v>
      </c>
      <c r="L35" s="7">
        <f>IFERROR(VLOOKUP(C35,'[23]SINAPI JUNHO'!$A:$E,4,FALSE),IFERROR(VLOOKUP(C35,'[23]BANCO DE DADOS'!$A$3:$F$12007,5,FALSE),""))</f>
        <v>4181.8900000000003</v>
      </c>
      <c r="M35" s="132"/>
      <c r="N35" s="103">
        <f t="shared" si="14"/>
        <v>0</v>
      </c>
      <c r="O35" s="103">
        <f t="shared" si="15"/>
        <v>0</v>
      </c>
      <c r="P35" s="104">
        <v>1</v>
      </c>
      <c r="Q35" s="8">
        <f t="shared" si="21"/>
        <v>4181.8900000000003</v>
      </c>
      <c r="R35" s="8">
        <f t="shared" si="21"/>
        <v>0</v>
      </c>
      <c r="S35" s="8">
        <f t="shared" si="22"/>
        <v>92001.58</v>
      </c>
      <c r="T35" s="8">
        <f t="shared" si="23"/>
        <v>0</v>
      </c>
      <c r="Z35" s="105"/>
    </row>
    <row r="36" spans="1:26" ht="30" customHeight="1" x14ac:dyDescent="0.3">
      <c r="A36" s="41" t="s">
        <v>65</v>
      </c>
      <c r="B36" s="99" t="str">
        <f>IFERROR(VLOOKUP(C36,'[23]SINAPI JUNHO'!$A:$F,6,FALSE),IFERROR(VLOOKUP(C36,'[23]BANCO DE DADOS'!$A$3:$F$12007,2,FALSE),""))</f>
        <v>ORSE MAIO 2025</v>
      </c>
      <c r="C36" s="100">
        <v>4659</v>
      </c>
      <c r="D36" s="101" t="str">
        <f>IF(C36="","",IFERROR(VLOOKUP($C36,'[23]E-FISCO'!$A$1:$B$5390,2,FALSE),"FALTA"))</f>
        <v>FALTA</v>
      </c>
      <c r="E36" s="4">
        <f>IF(C36="","",LOOKUP(C36,'[23]E-FISCO'!$A$2:$A$12235,'[23]E-FISCO'!$A$2:$A$12235))</f>
        <v>3062</v>
      </c>
      <c r="F36" s="4" t="str">
        <f t="shared" si="19"/>
        <v/>
      </c>
      <c r="G36" s="4" t="e">
        <f>IF(C36="","",LOOKUP(C36,#REF!,#REF!))</f>
        <v>#REF!</v>
      </c>
      <c r="H36" s="4" t="e">
        <f t="shared" si="20"/>
        <v>#REF!</v>
      </c>
      <c r="I36" s="5" t="str">
        <f>IFERROR(VLOOKUP(C36,'[23]SINAPI JUNHO'!$A:$E,2,FALSE),IFERROR(VLOOKUP(C36,'[23]BANCO DE DADOS'!$A$3:$F$12007,3,FALSE),""))</f>
        <v>LOCAÇÃO DE CONTAINER - REFEITÓRIO SEM BANHEIRO - 6,00 X 2,40M - REV 02_02/2022</v>
      </c>
      <c r="J36" s="6" t="str">
        <f>IFERROR(VLOOKUP(C36,'[23]SINAPI JUNHO'!$A:$E,3,FALSE),IFERROR(VLOOKUP(C36,'[23]BANCO DE DADOS'!$A$3:$F$12007,4,FALSE),""))</f>
        <v>MÊS</v>
      </c>
      <c r="K36" s="102">
        <v>11</v>
      </c>
      <c r="L36" s="7">
        <f>IFERROR(VLOOKUP(C36,'[23]SINAPI JUNHO'!$A:$E,4,FALSE),IFERROR(VLOOKUP(C36,'[23]BANCO DE DADOS'!$A$3:$F$12007,5,FALSE),""))</f>
        <v>1800</v>
      </c>
      <c r="M36" s="132"/>
      <c r="N36" s="103">
        <f t="shared" si="14"/>
        <v>0</v>
      </c>
      <c r="O36" s="103">
        <f t="shared" si="15"/>
        <v>0</v>
      </c>
      <c r="P36" s="104">
        <v>6</v>
      </c>
      <c r="Q36" s="8">
        <f t="shared" si="21"/>
        <v>1800</v>
      </c>
      <c r="R36" s="8">
        <f t="shared" si="21"/>
        <v>0</v>
      </c>
      <c r="S36" s="8">
        <f t="shared" si="22"/>
        <v>19800</v>
      </c>
      <c r="T36" s="8">
        <f t="shared" si="23"/>
        <v>0</v>
      </c>
      <c r="Z36" s="105"/>
    </row>
    <row r="37" spans="1:26" ht="30" customHeight="1" x14ac:dyDescent="0.3">
      <c r="A37" s="41" t="s">
        <v>66</v>
      </c>
      <c r="B37" s="99" t="str">
        <f>IFERROR(VLOOKUP(C37,'[23]SINAPI JUNHO'!$A:$F,6,FALSE),IFERROR(VLOOKUP(C37,'[23]BANCO DE DADOS'!$A$3:$F$12007,2,FALSE),""))</f>
        <v>COMPESA 2024.2</v>
      </c>
      <c r="C37" s="100" t="s">
        <v>67</v>
      </c>
      <c r="D37" s="101" t="str">
        <f>IF(C37="","",IFERROR(VLOOKUP($C37,'[23]E-FISCO'!$A$1:$B$5390,2,FALSE),"FALTA"))</f>
        <v>434914 - 8</v>
      </c>
      <c r="E37" s="4" t="str">
        <f>IF(C37="","",LOOKUP(C37,'[23]E-FISCO'!$A$2:$A$12235,'[23]E-FISCO'!$A$2:$A$12235))</f>
        <v>31.01.05U</v>
      </c>
      <c r="F37" s="4" t="str">
        <f t="shared" si="19"/>
        <v>31.01.05U</v>
      </c>
      <c r="G37" s="4" t="e">
        <f>IF(C37="","",LOOKUP(C37,#REF!,#REF!))</f>
        <v>#REF!</v>
      </c>
      <c r="H37" s="4" t="e">
        <f t="shared" si="20"/>
        <v>#REF!</v>
      </c>
      <c r="I37" s="5" t="str">
        <f>IFERROR(VLOOKUP(C37,'[23]SINAPI JUNHO'!$A:$E,2,FALSE),IFERROR(VLOOKUP(C37,'[23]BANCO DE DADOS'!$A$3:$F$12007,3,FALSE),""))</f>
        <v>CONSERTO DE RAMAIS PREDIAIS DE ÁGUA DANIFICADOS DURANTE EXECUÇÃO DAS OBRAS.</v>
      </c>
      <c r="J37" s="6" t="str">
        <f>IFERROR(VLOOKUP(C37,'[23]SINAPI JUNHO'!$A:$E,3,FALSE),IFERROR(VLOOKUP(C37,'[23]BANCO DE DADOS'!$A$3:$F$12007,4,FALSE),""))</f>
        <v>UN</v>
      </c>
      <c r="K37" s="102">
        <v>14</v>
      </c>
      <c r="L37" s="7">
        <f>IFERROR(VLOOKUP(C37,'[23]SINAPI JUNHO'!$A:$E,4,FALSE),IFERROR(VLOOKUP(C37,'[23]BANCO DE DADOS'!$A$3:$F$12007,5,FALSE),""))</f>
        <v>19.66</v>
      </c>
      <c r="M37" s="132"/>
      <c r="N37" s="103">
        <f t="shared" si="14"/>
        <v>0</v>
      </c>
      <c r="O37" s="103">
        <f t="shared" si="15"/>
        <v>0</v>
      </c>
      <c r="P37" s="104">
        <v>1</v>
      </c>
      <c r="Q37" s="8">
        <f t="shared" si="21"/>
        <v>19.66</v>
      </c>
      <c r="R37" s="8">
        <f t="shared" si="21"/>
        <v>0</v>
      </c>
      <c r="S37" s="8">
        <f t="shared" si="22"/>
        <v>275.24</v>
      </c>
      <c r="T37" s="8">
        <f t="shared" si="23"/>
        <v>0</v>
      </c>
      <c r="Z37" s="105"/>
    </row>
    <row r="38" spans="1:26" ht="34.5" customHeight="1" x14ac:dyDescent="0.3">
      <c r="A38" s="41" t="s">
        <v>68</v>
      </c>
      <c r="B38" s="99" t="str">
        <f>IFERROR(VLOOKUP(C38,'[23]SINAPI JUNHO'!$A:$F,6,FALSE),IFERROR(VLOOKUP(C38,'[23]BANCO DE DADOS'!$A$3:$F$12007,2,FALSE),""))</f>
        <v>COMPESA 2024.2</v>
      </c>
      <c r="C38" s="100" t="s">
        <v>69</v>
      </c>
      <c r="D38" s="101" t="str">
        <f>IF(C38="","",IFERROR(VLOOKUP($C38,'[23]E-FISCO'!$A$1:$B$5390,2,FALSE),"FALTA"))</f>
        <v>434913 - 0</v>
      </c>
      <c r="E38" s="4" t="str">
        <f>IF(C38="","",LOOKUP(C38,'[23]E-FISCO'!$A$2:$A$12235,'[23]E-FISCO'!$A$2:$A$12235))</f>
        <v>31.08.09U</v>
      </c>
      <c r="F38" s="4" t="str">
        <f t="shared" si="19"/>
        <v>31.08.09U</v>
      </c>
      <c r="G38" s="4" t="e">
        <f>IF(C38="","",LOOKUP(C38,#REF!,#REF!))</f>
        <v>#REF!</v>
      </c>
      <c r="H38" s="4" t="e">
        <f t="shared" si="20"/>
        <v>#REF!</v>
      </c>
      <c r="I38" s="5" t="str">
        <f>IFERROR(VLOOKUP(C38,'[23]SINAPI JUNHO'!$A:$E,2,FALSE),IFERROR(VLOOKUP(C38,'[23]BANCO DE DADOS'!$A$3:$F$12007,3,FALSE),""))</f>
        <v>CONSERTO DE RAMAIS PREDIAIS DE ESGOTO DANIFICADOS DURANTE EXECUÇÃO DAS OBRAS.</v>
      </c>
      <c r="J38" s="6" t="str">
        <f>IFERROR(VLOOKUP(C38,'[23]SINAPI JUNHO'!$A:$E,3,FALSE),IFERROR(VLOOKUP(C38,'[23]BANCO DE DADOS'!$A$3:$F$12007,4,FALSE),""))</f>
        <v>UN</v>
      </c>
      <c r="K38" s="102">
        <v>14</v>
      </c>
      <c r="L38" s="7">
        <f>IFERROR(VLOOKUP(C38,'[23]SINAPI JUNHO'!$A:$E,4,FALSE),IFERROR(VLOOKUP(C38,'[23]BANCO DE DADOS'!$A$3:$F$12007,5,FALSE),""))</f>
        <v>45.87</v>
      </c>
      <c r="M38" s="132"/>
      <c r="N38" s="103">
        <f t="shared" si="14"/>
        <v>0</v>
      </c>
      <c r="O38" s="103">
        <f t="shared" si="15"/>
        <v>0</v>
      </c>
      <c r="P38" s="104">
        <v>1</v>
      </c>
      <c r="Q38" s="8">
        <f t="shared" si="21"/>
        <v>45.87</v>
      </c>
      <c r="R38" s="8">
        <f t="shared" si="21"/>
        <v>0</v>
      </c>
      <c r="S38" s="8">
        <f t="shared" si="22"/>
        <v>642.17999999999995</v>
      </c>
      <c r="T38" s="8">
        <f t="shared" si="23"/>
        <v>0</v>
      </c>
      <c r="Z38" s="105"/>
    </row>
    <row r="39" spans="1:26" x14ac:dyDescent="0.25">
      <c r="A39" s="93" t="s">
        <v>70</v>
      </c>
      <c r="B39" s="93"/>
      <c r="C39" s="94"/>
      <c r="D39" s="95"/>
      <c r="E39" s="95"/>
      <c r="F39" s="95"/>
      <c r="G39" s="95"/>
      <c r="H39" s="95"/>
      <c r="I39" s="3" t="s">
        <v>47</v>
      </c>
      <c r="J39" s="95"/>
      <c r="K39" s="96"/>
      <c r="L39" s="97"/>
      <c r="M39" s="133"/>
      <c r="N39" s="95"/>
      <c r="O39" s="95"/>
      <c r="P39" s="95"/>
      <c r="Q39" s="95"/>
      <c r="R39" s="95"/>
      <c r="S39" s="98">
        <f>SUM(S40:S40)</f>
        <v>227365.12</v>
      </c>
      <c r="T39" s="98">
        <f>SUM(T40:T40)</f>
        <v>0</v>
      </c>
      <c r="Z39" s="105"/>
    </row>
    <row r="40" spans="1:26" ht="35.25" customHeight="1" x14ac:dyDescent="0.3">
      <c r="A40" s="41" t="s">
        <v>71</v>
      </c>
      <c r="B40" s="99" t="str">
        <f>IFERROR(VLOOKUP(C40,'[23]SINAPI JUNHO'!$A:$F,6,FALSE),IFERROR(VLOOKUP(C40,'[23]BANCO DE DADOS'!$A$3:$F$12007,2,FALSE),""))</f>
        <v>COMPOSIÇÃO</v>
      </c>
      <c r="C40" s="100" t="s">
        <v>72</v>
      </c>
      <c r="D40" s="101" t="str">
        <f>IF(C40="","",IFERROR(VLOOKUP($C40,'[23]E-FISCO'!$A$1:$B$5390,2,FALSE),"FALTA"))</f>
        <v>FALTA</v>
      </c>
      <c r="E40" s="4" t="str">
        <f>IF(C40="","",LOOKUP(C40,'[23]E-FISCO'!$A$2:$A$12235,'[23]E-FISCO'!$A$2:$A$12235))</f>
        <v>A9372</v>
      </c>
      <c r="F40" s="4" t="str">
        <f t="shared" si="19"/>
        <v/>
      </c>
      <c r="G40" s="4" t="e">
        <f>IF(C40="","",LOOKUP(C40,#REF!,#REF!))</f>
        <v>#REF!</v>
      </c>
      <c r="H40" s="4" t="e">
        <f t="shared" si="20"/>
        <v>#REF!</v>
      </c>
      <c r="I40" s="5" t="str">
        <f>IFERROR(VLOOKUP(C40,'[23]SINAPI JUNHO'!$A:$E,2,FALSE),IFERROR(VLOOKUP(C40,'[23]BANCO DE DADOS'!$A$3:$F$12007,3,FALSE),""))</f>
        <v>MOBILIZAÇÃO DE MAQUINAS E EQUIPAMENTOS - PAVIMENTAÇÃO ASFÁLTICA, CAPEAMENTO E/OU RECAPEAMENTO</v>
      </c>
      <c r="J40" s="6" t="str">
        <f>IFERROR(VLOOKUP(C40,'[23]SINAPI JUNHO'!$A:$E,3,FALSE),IFERROR(VLOOKUP(C40,'[23]BANCO DE DADOS'!$A$3:$F$12007,4,FALSE),""))</f>
        <v>UN</v>
      </c>
      <c r="K40" s="102">
        <v>16</v>
      </c>
      <c r="L40" s="7">
        <f>IFERROR(VLOOKUP(C40,'[23]SINAPI JUNHO'!$A:$E,4,FALSE),IFERROR(VLOOKUP(C40,'[23]BANCO DE DADOS'!$A$3:$F$12007,5,FALSE),""))</f>
        <v>14210.32</v>
      </c>
      <c r="M40" s="132"/>
      <c r="N40" s="103">
        <f t="shared" si="14"/>
        <v>0</v>
      </c>
      <c r="O40" s="103">
        <f t="shared" si="15"/>
        <v>0</v>
      </c>
      <c r="P40" s="104">
        <v>1</v>
      </c>
      <c r="Q40" s="8">
        <f t="shared" si="21"/>
        <v>14210.32</v>
      </c>
      <c r="R40" s="8">
        <f t="shared" si="21"/>
        <v>0</v>
      </c>
      <c r="S40" s="8">
        <f t="shared" si="22"/>
        <v>227365.12</v>
      </c>
      <c r="T40" s="8">
        <f t="shared" si="23"/>
        <v>0</v>
      </c>
      <c r="Z40" s="105"/>
    </row>
    <row r="41" spans="1:26" x14ac:dyDescent="0.25">
      <c r="A41" s="93" t="s">
        <v>73</v>
      </c>
      <c r="B41" s="93"/>
      <c r="C41" s="94"/>
      <c r="D41" s="95"/>
      <c r="E41" s="95"/>
      <c r="F41" s="95"/>
      <c r="G41" s="95"/>
      <c r="H41" s="95"/>
      <c r="I41" s="3" t="s">
        <v>51</v>
      </c>
      <c r="J41" s="95"/>
      <c r="K41" s="96"/>
      <c r="L41" s="97"/>
      <c r="M41" s="133"/>
      <c r="N41" s="95"/>
      <c r="O41" s="95"/>
      <c r="P41" s="95"/>
      <c r="Q41" s="95"/>
      <c r="R41" s="95"/>
      <c r="S41" s="98">
        <f>SUM(S42:S42)</f>
        <v>227365.12</v>
      </c>
      <c r="T41" s="98">
        <f>SUM(T42:T42)</f>
        <v>0</v>
      </c>
      <c r="Z41" s="105"/>
    </row>
    <row r="42" spans="1:26" ht="33" x14ac:dyDescent="0.3">
      <c r="A42" s="41" t="s">
        <v>74</v>
      </c>
      <c r="B42" s="99" t="str">
        <f>IFERROR(VLOOKUP(C42,'[23]SINAPI JUNHO'!$A:$F,6,FALSE),IFERROR(VLOOKUP(C42,'[23]BANCO DE DADOS'!$A$3:$F$12007,2,FALSE),""))</f>
        <v>COMPOSIÇÃO</v>
      </c>
      <c r="C42" s="100" t="s">
        <v>75</v>
      </c>
      <c r="D42" s="101" t="str">
        <f>IF(C42="","",IFERROR(VLOOKUP($C42,'[23]E-FISCO'!$A$1:$B$5390,2,FALSE),"FALTA"))</f>
        <v>FALTA</v>
      </c>
      <c r="E42" s="4" t="str">
        <f>IF(C42="","",LOOKUP(C42,'[23]E-FISCO'!$A$2:$A$12235,'[23]E-FISCO'!$A$2:$A$12235))</f>
        <v>A9372</v>
      </c>
      <c r="F42" s="4" t="str">
        <f t="shared" si="19"/>
        <v/>
      </c>
      <c r="G42" s="4" t="e">
        <f>IF(C42="","",LOOKUP(C42,#REF!,#REF!))</f>
        <v>#REF!</v>
      </c>
      <c r="H42" s="4" t="e">
        <f t="shared" si="20"/>
        <v>#REF!</v>
      </c>
      <c r="I42" s="5" t="str">
        <f>IFERROR(VLOOKUP(C42,'[23]SINAPI JUNHO'!$A:$E,2,FALSE),IFERROR(VLOOKUP(C42,'[23]BANCO DE DADOS'!$A$3:$F$12007,3,FALSE),""))</f>
        <v>DESMOBILIZAÇÃO DE MAQUINAS E EQUIPAMENTOS - PAVIMENTAÇÃO ASFÁLTICA, CAPEAMENTO E/OU RECAPEAMENTO</v>
      </c>
      <c r="J42" s="6" t="str">
        <f>IFERROR(VLOOKUP(C42,'[23]SINAPI JUNHO'!$A:$E,3,FALSE),IFERROR(VLOOKUP(C42,'[23]BANCO DE DADOS'!$A$3:$F$12007,4,FALSE),""))</f>
        <v>UN</v>
      </c>
      <c r="K42" s="102">
        <v>16</v>
      </c>
      <c r="L42" s="7">
        <f>IFERROR(VLOOKUP(C42,'[23]SINAPI JUNHO'!$A:$E,4,FALSE),IFERROR(VLOOKUP(C42,'[23]BANCO DE DADOS'!$A$3:$F$12007,5,FALSE),""))</f>
        <v>14210.32</v>
      </c>
      <c r="M42" s="132"/>
      <c r="N42" s="103">
        <f t="shared" si="14"/>
        <v>0</v>
      </c>
      <c r="O42" s="103">
        <f t="shared" si="15"/>
        <v>0</v>
      </c>
      <c r="P42" s="104">
        <v>1</v>
      </c>
      <c r="Q42" s="8">
        <f t="shared" si="21"/>
        <v>14210.32</v>
      </c>
      <c r="R42" s="8">
        <f t="shared" si="21"/>
        <v>0</v>
      </c>
      <c r="S42" s="8">
        <f t="shared" si="22"/>
        <v>227365.12</v>
      </c>
      <c r="T42" s="8">
        <f t="shared" si="23"/>
        <v>0</v>
      </c>
      <c r="Z42" s="105"/>
    </row>
    <row r="43" spans="1:26" x14ac:dyDescent="0.25">
      <c r="A43" s="93" t="s">
        <v>76</v>
      </c>
      <c r="B43" s="93"/>
      <c r="C43" s="94"/>
      <c r="D43" s="95"/>
      <c r="E43" s="95"/>
      <c r="F43" s="95"/>
      <c r="G43" s="95"/>
      <c r="H43" s="95"/>
      <c r="I43" s="3" t="s">
        <v>77</v>
      </c>
      <c r="J43" s="95"/>
      <c r="K43" s="96"/>
      <c r="L43" s="97"/>
      <c r="M43" s="133"/>
      <c r="N43" s="95"/>
      <c r="O43" s="95"/>
      <c r="P43" s="95"/>
      <c r="Q43" s="95"/>
      <c r="R43" s="95"/>
      <c r="S43" s="98">
        <f>SUM(S44:S51)</f>
        <v>178789.69</v>
      </c>
      <c r="T43" s="98">
        <f>SUM(T44:T51)</f>
        <v>0</v>
      </c>
      <c r="Z43" s="105"/>
    </row>
    <row r="44" spans="1:26" ht="49.5" x14ac:dyDescent="0.3">
      <c r="A44" s="41" t="s">
        <v>78</v>
      </c>
      <c r="B44" s="99" t="str">
        <f>IFERROR(VLOOKUP(C44,'[23]SINAPI JUNHO'!$A:$F,6,FALSE),IFERROR(VLOOKUP(C44,'[23]BANCO DE DADOS'!$A$3:$F$12007,2,FALSE),""))</f>
        <v>SICRO ABRIL / 25</v>
      </c>
      <c r="C44" s="100">
        <v>5502114</v>
      </c>
      <c r="D44" s="101" t="str">
        <f>IF(C44="","",IFERROR(VLOOKUP($C44,'[23]E-FISCO'!$A$1:$B$5390,2,FALSE),"FALTA"))</f>
        <v>FALTA</v>
      </c>
      <c r="E44" s="4">
        <f>IF(C44="","",LOOKUP(C44,'[23]E-FISCO'!$A$2:$A$12235,'[23]E-FISCO'!$A$2:$A$12235))</f>
        <v>5501706</v>
      </c>
      <c r="F44" s="4" t="str">
        <f t="shared" si="19"/>
        <v/>
      </c>
      <c r="G44" s="4" t="e">
        <f>IF(C44="","",LOOKUP(C44,#REF!,#REF!))</f>
        <v>#REF!</v>
      </c>
      <c r="H44" s="4" t="e">
        <f t="shared" si="20"/>
        <v>#REF!</v>
      </c>
      <c r="I44" s="5" t="str">
        <f>IFERROR(VLOOKUP(C44,'[23]SINAPI JUNHO'!$A:$E,2,FALSE),IFERROR(VLOOKUP(C44,'[23]BANCO DE DADOS'!$A$3:$F$12007,3,FALSE),""))</f>
        <v>ESCAVAÇÃO, CARGA E TRANSPORTE DE MATERIAL DE 1ª CATEGORIA - DMT DE 1.000 A 1.200 M - CAMINHO DE SERVIÇO EM LEITO NATURAL - COM ESCAVADEIRA E CAMINHÃO BASCULANTE DE 14 M³</v>
      </c>
      <c r="J44" s="6" t="str">
        <f>IFERROR(VLOOKUP(C44,'[23]SINAPI JUNHO'!$A:$E,3,FALSE),IFERROR(VLOOKUP(C44,'[23]BANCO DE DADOS'!$A$3:$F$12007,4,FALSE),""))</f>
        <v>M³</v>
      </c>
      <c r="K44" s="102">
        <v>2119.59</v>
      </c>
      <c r="L44" s="7">
        <f>IFERROR(VLOOKUP(C44,'[23]SINAPI JUNHO'!$A:$E,4,FALSE),IFERROR(VLOOKUP(C44,'[23]BANCO DE DADOS'!$A$3:$F$12007,5,FALSE),""))</f>
        <v>8.0299999999999994</v>
      </c>
      <c r="M44" s="132"/>
      <c r="N44" s="103">
        <f t="shared" si="14"/>
        <v>0</v>
      </c>
      <c r="O44" s="103">
        <f t="shared" si="15"/>
        <v>0</v>
      </c>
      <c r="P44" s="104">
        <v>1</v>
      </c>
      <c r="Q44" s="8">
        <f t="shared" si="21"/>
        <v>8.0299999999999994</v>
      </c>
      <c r="R44" s="8">
        <f t="shared" si="21"/>
        <v>0</v>
      </c>
      <c r="S44" s="8">
        <f t="shared" si="22"/>
        <v>17020.310000000001</v>
      </c>
      <c r="T44" s="8">
        <f t="shared" si="23"/>
        <v>0</v>
      </c>
      <c r="Z44" s="105"/>
    </row>
    <row r="45" spans="1:26" x14ac:dyDescent="0.3">
      <c r="A45" s="41" t="s">
        <v>79</v>
      </c>
      <c r="B45" s="99" t="str">
        <f>IFERROR(VLOOKUP(C45,'[23]SINAPI JUNHO'!$A:$F,6,FALSE),IFERROR(VLOOKUP(C45,'[23]BANCO DE DADOS'!$A$3:$F$12007,2,FALSE),""))</f>
        <v>SICRO ABRIL / 25</v>
      </c>
      <c r="C45" s="100">
        <v>4413942</v>
      </c>
      <c r="D45" s="101" t="str">
        <f>IF(C45="","",IFERROR(VLOOKUP($C45,'[23]E-FISCO'!$A$1:$B$5390,2,FALSE),"FALTA"))</f>
        <v>514993 - 2</v>
      </c>
      <c r="E45" s="4">
        <f>IF(C45="","",LOOKUP(C45,'[23]E-FISCO'!$A$2:$A$12235,'[23]E-FISCO'!$A$2:$A$12235))</f>
        <v>3713612</v>
      </c>
      <c r="F45" s="4" t="str">
        <f t="shared" si="19"/>
        <v/>
      </c>
      <c r="G45" s="4" t="e">
        <f>IF(C45="","",LOOKUP(C45,#REF!,#REF!))</f>
        <v>#REF!</v>
      </c>
      <c r="H45" s="4" t="e">
        <f t="shared" si="20"/>
        <v>#REF!</v>
      </c>
      <c r="I45" s="5" t="str">
        <f>IFERROR(VLOOKUP(C45,'[23]SINAPI JUNHO'!$A:$E,2,FALSE),IFERROR(VLOOKUP(C45,'[23]BANCO DE DADOS'!$A$3:$F$12007,3,FALSE),""))</f>
        <v>ESPALHAMENTO DE MATERIAL EM BOTA-FORA</v>
      </c>
      <c r="J45" s="6" t="str">
        <f>IFERROR(VLOOKUP(C45,'[23]SINAPI JUNHO'!$A:$E,3,FALSE),IFERROR(VLOOKUP(C45,'[23]BANCO DE DADOS'!$A$3:$F$12007,4,FALSE),""))</f>
        <v>M³</v>
      </c>
      <c r="K45" s="102">
        <v>2119.59</v>
      </c>
      <c r="L45" s="7">
        <f>IFERROR(VLOOKUP(C45,'[23]SINAPI JUNHO'!$A:$E,4,FALSE),IFERROR(VLOOKUP(C45,'[23]BANCO DE DADOS'!$A$3:$F$12007,5,FALSE),""))</f>
        <v>1.95</v>
      </c>
      <c r="M45" s="132"/>
      <c r="N45" s="103">
        <f t="shared" si="14"/>
        <v>0</v>
      </c>
      <c r="O45" s="103">
        <f t="shared" si="15"/>
        <v>0</v>
      </c>
      <c r="P45" s="104">
        <v>1</v>
      </c>
      <c r="Q45" s="8">
        <f t="shared" si="21"/>
        <v>1.95</v>
      </c>
      <c r="R45" s="8">
        <f t="shared" si="21"/>
        <v>0</v>
      </c>
      <c r="S45" s="8">
        <f t="shared" si="22"/>
        <v>4133.2</v>
      </c>
      <c r="T45" s="8">
        <f t="shared" si="23"/>
        <v>0</v>
      </c>
      <c r="Z45" s="105"/>
    </row>
    <row r="46" spans="1:26" ht="33" x14ac:dyDescent="0.3">
      <c r="A46" s="41" t="s">
        <v>80</v>
      </c>
      <c r="B46" s="99" t="str">
        <f>IFERROR(VLOOKUP(C46,'[23]SINAPI JUNHO'!$A:$F,6,FALSE),IFERROR(VLOOKUP(C46,'[23]BANCO DE DADOS'!$A$3:$F$12007,2,FALSE),""))</f>
        <v>SICRO ABRIL / 25</v>
      </c>
      <c r="C46" s="100">
        <v>4011227</v>
      </c>
      <c r="D46" s="101" t="str">
        <f>IF(C46="","",IFERROR(VLOOKUP($C46,'[23]E-FISCO'!$A$1:$B$5390,2,FALSE),"FALTA"))</f>
        <v>514979 - 7</v>
      </c>
      <c r="E46" s="4">
        <f>IF(C46="","",LOOKUP(C46,'[23]E-FISCO'!$A$2:$A$12235,'[23]E-FISCO'!$A$2:$A$12235))</f>
        <v>3713612</v>
      </c>
      <c r="F46" s="4" t="str">
        <f t="shared" si="19"/>
        <v/>
      </c>
      <c r="G46" s="4" t="e">
        <f>IF(C46="","",LOOKUP(C46,#REF!,#REF!))</f>
        <v>#REF!</v>
      </c>
      <c r="H46" s="4" t="e">
        <f t="shared" si="20"/>
        <v>#REF!</v>
      </c>
      <c r="I46" s="5" t="str">
        <f>IFERROR(VLOOKUP(C46,'[23]SINAPI JUNHO'!$A:$E,2,FALSE),IFERROR(VLOOKUP(C46,'[23]BANCO DE DADOS'!$A$3:$F$12007,3,FALSE),""))</f>
        <v>SUB-BASE DE SOLO ESTABILIZADO GRANULOMETRICAMENTE SEM MISTURA COM MATERIAL DE JAZIDA - 100% PROCTOR INTERMEDIÁRIO</v>
      </c>
      <c r="J46" s="6" t="str">
        <f>IFERROR(VLOOKUP(C46,'[23]SINAPI JUNHO'!$A:$E,3,FALSE),IFERROR(VLOOKUP(C46,'[23]BANCO DE DADOS'!$A$3:$F$12007,4,FALSE),""))</f>
        <v>M³</v>
      </c>
      <c r="K46" s="102">
        <v>147.72999999999999</v>
      </c>
      <c r="L46" s="7">
        <f>IFERROR(VLOOKUP(C46,'[23]SINAPI JUNHO'!$A:$E,4,FALSE),IFERROR(VLOOKUP(C46,'[23]BANCO DE DADOS'!$A$3:$F$12007,5,FALSE),""))</f>
        <v>13.28</v>
      </c>
      <c r="M46" s="132"/>
      <c r="N46" s="103">
        <f t="shared" si="14"/>
        <v>0</v>
      </c>
      <c r="O46" s="103">
        <f t="shared" si="15"/>
        <v>0</v>
      </c>
      <c r="P46" s="104">
        <v>1</v>
      </c>
      <c r="Q46" s="8">
        <f t="shared" si="21"/>
        <v>13.28</v>
      </c>
      <c r="R46" s="8">
        <f t="shared" si="21"/>
        <v>0</v>
      </c>
      <c r="S46" s="8">
        <f t="shared" si="22"/>
        <v>1961.85</v>
      </c>
      <c r="T46" s="8">
        <f t="shared" si="23"/>
        <v>0</v>
      </c>
      <c r="Z46" s="105"/>
    </row>
    <row r="47" spans="1:26" ht="49.5" x14ac:dyDescent="0.3">
      <c r="A47" s="41" t="s">
        <v>81</v>
      </c>
      <c r="B47" s="99" t="str">
        <f>IFERROR(VLOOKUP(C47,'[23]SINAPI JUNHO'!$A:$F,6,FALSE),IFERROR(VLOOKUP(C47,'[23]BANCO DE DADOS'!$A$3:$F$12007,2,FALSE),""))</f>
        <v>SINAPI JUNHO 2025</v>
      </c>
      <c r="C47" s="100">
        <v>98525</v>
      </c>
      <c r="D47" s="101" t="str">
        <f>IF(C47="","",IFERROR(VLOOKUP($C47,'[23]E-FISCO'!$A$1:$B$5390,2,FALSE),"FALTA"))</f>
        <v>FALTA</v>
      </c>
      <c r="E47" s="4">
        <f>IF(C47="","",LOOKUP(C47,'[23]E-FISCO'!$A$2:$A$12235,'[23]E-FISCO'!$A$2:$A$12235))</f>
        <v>98524</v>
      </c>
      <c r="F47" s="4" t="str">
        <f t="shared" si="19"/>
        <v/>
      </c>
      <c r="G47" s="4" t="e">
        <f>IF(C47="","",LOOKUP(C47,#REF!,#REF!))</f>
        <v>#REF!</v>
      </c>
      <c r="H47" s="4" t="e">
        <f t="shared" si="20"/>
        <v>#REF!</v>
      </c>
      <c r="I47" s="5" t="str">
        <f>IFERROR(VLOOKUP(C47,'[23]SINAPI JUNHO'!$A:$E,2,FALSE),IFERROR(VLOOKUP(C47,'[23]BANCO DE DADOS'!$A$3:$F$12007,3,FALSE),""))</f>
        <v>LIMPEZA MECANIZADA DE CAMADA VEGETAL, VEGETAÇÃO E PEQUENAS ÁRVORES (DIÂMETRO DE TRONCO MENOR QUE 0,20 M), COM TRATOR DE ESTEIRAS. AF_03/2024</v>
      </c>
      <c r="J47" s="6" t="str">
        <f>IFERROR(VLOOKUP(C47,'[23]SINAPI JUNHO'!$A:$E,3,FALSE),IFERROR(VLOOKUP(C47,'[23]BANCO DE DADOS'!$A$3:$F$12007,4,FALSE),""))</f>
        <v>M2</v>
      </c>
      <c r="K47" s="102">
        <v>14130.57</v>
      </c>
      <c r="L47" s="7">
        <f>IFERROR(VLOOKUP(C47,'[23]SINAPI JUNHO'!$A:$E,4,FALSE),IFERROR(VLOOKUP(C47,'[23]BANCO DE DADOS'!$A$3:$F$12007,5,FALSE),""))</f>
        <v>0.64</v>
      </c>
      <c r="M47" s="132"/>
      <c r="N47" s="103">
        <f t="shared" si="14"/>
        <v>0</v>
      </c>
      <c r="O47" s="103">
        <f t="shared" si="15"/>
        <v>0</v>
      </c>
      <c r="P47" s="104">
        <v>1</v>
      </c>
      <c r="Q47" s="8">
        <f t="shared" si="21"/>
        <v>0.64</v>
      </c>
      <c r="R47" s="8">
        <f t="shared" si="21"/>
        <v>0</v>
      </c>
      <c r="S47" s="8">
        <f t="shared" si="22"/>
        <v>9043.56</v>
      </c>
      <c r="T47" s="8">
        <f t="shared" si="23"/>
        <v>0</v>
      </c>
      <c r="Z47" s="105"/>
    </row>
    <row r="48" spans="1:26" ht="49.5" x14ac:dyDescent="0.3">
      <c r="A48" s="41" t="s">
        <v>82</v>
      </c>
      <c r="B48" s="99" t="str">
        <f>IFERROR(VLOOKUP(C48,'[23]SINAPI JUNHO'!$A:$F,6,FALSE),IFERROR(VLOOKUP(C48,'[23]BANCO DE DADOS'!$A$3:$F$12007,2,FALSE),""))</f>
        <v>SINAPI JUNHO 2025</v>
      </c>
      <c r="C48" s="100">
        <v>100979</v>
      </c>
      <c r="D48" s="101" t="str">
        <f>IF(C48="","",IFERROR(VLOOKUP($C48,'[23]E-FISCO'!$A$1:$B$5390,2,FALSE),"FALTA"))</f>
        <v>564869 - 6</v>
      </c>
      <c r="E48" s="4">
        <f>IF(C48="","",LOOKUP(C48,'[23]E-FISCO'!$A$2:$A$12235,'[23]E-FISCO'!$A$2:$A$12235))</f>
        <v>100979</v>
      </c>
      <c r="F48" s="4">
        <f t="shared" si="19"/>
        <v>100979</v>
      </c>
      <c r="G48" s="4" t="e">
        <f>IF(C48="","",LOOKUP(C48,#REF!,#REF!))</f>
        <v>#REF!</v>
      </c>
      <c r="H48" s="4" t="e">
        <f t="shared" si="20"/>
        <v>#REF!</v>
      </c>
      <c r="I48" s="5" t="str">
        <f>IFERROR(VLOOKUP(C48,'[23]SINAPI JUNHO'!$A:$E,2,FALSE),IFERROR(VLOOKUP(C48,'[23]BANCO DE DADOS'!$A$3:$F$12007,3,FALSE),""))</f>
        <v>CARGA, MANOBRA E DESCARGA DE SOLOS E MATERIAIS GRANULARES EM CAMINHÃO BASCULANTE 14 M³ - CARGA COM ESCAVADEIRA HIDRÁULICA (CAÇAMBA DE 1,20 M³ / 155 HP) E DESCARGA LIVRE (UNIDADE: M3). AF_07/2020</v>
      </c>
      <c r="J48" s="6" t="str">
        <f>IFERROR(VLOOKUP(C48,'[23]SINAPI JUNHO'!$A:$E,3,FALSE),IFERROR(VLOOKUP(C48,'[23]BANCO DE DADOS'!$A$3:$F$12007,4,FALSE),""))</f>
        <v>M3</v>
      </c>
      <c r="K48" s="102">
        <v>3673.95</v>
      </c>
      <c r="L48" s="7">
        <f>IFERROR(VLOOKUP(C48,'[23]SINAPI JUNHO'!$A:$E,4,FALSE),IFERROR(VLOOKUP(C48,'[23]BANCO DE DADOS'!$A$3:$F$12007,5,FALSE),""))</f>
        <v>6.58</v>
      </c>
      <c r="M48" s="132"/>
      <c r="N48" s="103">
        <f t="shared" si="14"/>
        <v>0</v>
      </c>
      <c r="O48" s="103">
        <f t="shared" si="15"/>
        <v>0</v>
      </c>
      <c r="P48" s="104">
        <v>1</v>
      </c>
      <c r="Q48" s="8">
        <f t="shared" si="21"/>
        <v>6.58</v>
      </c>
      <c r="R48" s="8">
        <f t="shared" si="21"/>
        <v>0</v>
      </c>
      <c r="S48" s="8">
        <f t="shared" si="22"/>
        <v>24174.59</v>
      </c>
      <c r="T48" s="8">
        <f t="shared" si="23"/>
        <v>0</v>
      </c>
      <c r="Z48" s="105"/>
    </row>
    <row r="49" spans="1:26" ht="33" x14ac:dyDescent="0.3">
      <c r="A49" s="41" t="s">
        <v>83</v>
      </c>
      <c r="B49" s="99" t="str">
        <f>IFERROR(VLOOKUP(C49,'[23]SINAPI JUNHO'!$A:$F,6,FALSE),IFERROR(VLOOKUP(C49,'[23]BANCO DE DADOS'!$A$3:$F$12007,2,FALSE),""))</f>
        <v>SINAPI JUNHO 2025</v>
      </c>
      <c r="C49" s="100">
        <v>95876</v>
      </c>
      <c r="D49" s="101" t="str">
        <f>IF(C49="","",IFERROR(VLOOKUP($C49,'[23]E-FISCO'!$A$1:$B$5390,2,FALSE),"FALTA"))</f>
        <v>491949 - 1</v>
      </c>
      <c r="E49" s="4">
        <f>IF(C49="","",LOOKUP(C49,'[23]E-FISCO'!$A$2:$A$12235,'[23]E-FISCO'!$A$2:$A$12235))</f>
        <v>95876</v>
      </c>
      <c r="F49" s="4">
        <f>IF(C49=E49,C49,"")</f>
        <v>95876</v>
      </c>
      <c r="G49" s="4" t="e">
        <f>IF(C49="","",LOOKUP(C49,#REF!,#REF!))</f>
        <v>#REF!</v>
      </c>
      <c r="H49" s="4" t="e">
        <f>IF(C49=G49,C49,"")</f>
        <v>#REF!</v>
      </c>
      <c r="I49" s="5" t="str">
        <f>IFERROR(VLOOKUP(C49,'[23]SINAPI JUNHO'!$A:$E,2,FALSE),IFERROR(VLOOKUP(C49,'[23]BANCO DE DADOS'!$A$3:$F$12007,3,FALSE),""))</f>
        <v>TRANSPORTE COM CAMINHÃO BASCULANTE DE 14 M³, EM VIA URBANA PAVIMENTADA, DMT ATÉ 30 KM (UNIDADE: M3XKM). AF_07/2020</v>
      </c>
      <c r="J49" s="6" t="str">
        <f>IFERROR(VLOOKUP(C49,'[23]SINAPI JUNHO'!$A:$E,3,FALSE),IFERROR(VLOOKUP(C49,'[23]BANCO DE DADOS'!$A$3:$F$12007,4,FALSE),""))</f>
        <v>M3XKM</v>
      </c>
      <c r="K49" s="102">
        <v>55109.25</v>
      </c>
      <c r="L49" s="7">
        <f>IFERROR(VLOOKUP(C49,'[23]SINAPI JUNHO'!$A:$E,4,FALSE),IFERROR(VLOOKUP(C49,'[23]BANCO DE DADOS'!$A$3:$F$12007,5,FALSE),""))</f>
        <v>2.12</v>
      </c>
      <c r="M49" s="132"/>
      <c r="N49" s="103">
        <f>IF($P49="","",IF($P49=1,$C$10,IF($P49=2,$C$11,IF($P49=3,$C$12,IF($P49=4,$C$13,IF($P49=5,$C$14,IF($P49=6,$C$15)))))))</f>
        <v>0</v>
      </c>
      <c r="O49" s="103">
        <f>IF($P49="","",IF($P49=1,$D$10,IF($P49=2,$D$11,IF($P49=3,$D$12,IF($P49=4,$D$13,IF($P49=5,$D$14,IF($P49=6,$D$15)))))))</f>
        <v>0</v>
      </c>
      <c r="P49" s="104">
        <v>1</v>
      </c>
      <c r="Q49" s="8">
        <f>IF($K49="","",ROUND((L49*N49)+L49,2))</f>
        <v>2.12</v>
      </c>
      <c r="R49" s="8">
        <f>IF($K49="","",ROUND((M49*O49)+M49,2))</f>
        <v>0</v>
      </c>
      <c r="S49" s="8">
        <f>IF($K49="","",ROUND(Q49*K49,2))</f>
        <v>116831.61</v>
      </c>
      <c r="T49" s="8">
        <f>IF($K49="","",ROUND(R49*K49,2))</f>
        <v>0</v>
      </c>
      <c r="Z49" s="105"/>
    </row>
    <row r="50" spans="1:26" ht="33" x14ac:dyDescent="0.3">
      <c r="A50" s="41" t="s">
        <v>84</v>
      </c>
      <c r="B50" s="99" t="str">
        <f>IFERROR(VLOOKUP(C50,'[23]SINAPI JUNHO'!$A:$F,6,FALSE),IFERROR(VLOOKUP(C50,'[23]BANCO DE DADOS'!$A$3:$F$12007,2,FALSE),""))</f>
        <v>ORSE MAIO 2025</v>
      </c>
      <c r="C50" s="100">
        <v>4268</v>
      </c>
      <c r="D50" s="101" t="str">
        <f>IF(C50="","",IFERROR(VLOOKUP($C50,'[23]E-FISCO'!$A$1:$B$5390,2,FALSE),"FALTA"))</f>
        <v>FALTA</v>
      </c>
      <c r="E50" s="4">
        <f>IF(C50="","",LOOKUP(C50,'[23]E-FISCO'!$A$2:$A$12235,'[23]E-FISCO'!$A$2:$A$12235))</f>
        <v>3062</v>
      </c>
      <c r="F50" s="4" t="str">
        <f t="shared" ref="F50:F51" si="24">IF(C50=E50,C50,"")</f>
        <v/>
      </c>
      <c r="G50" s="4" t="e">
        <f>IF(C50="","",LOOKUP(C50,#REF!,#REF!))</f>
        <v>#REF!</v>
      </c>
      <c r="H50" s="4" t="e">
        <f t="shared" ref="H50:H51" si="25">IF(C50=G50,C50,"")</f>
        <v>#REF!</v>
      </c>
      <c r="I50" s="5" t="str">
        <f>IFERROR(VLOOKUP(C50,'[23]SINAPI JUNHO'!$A:$E,2,FALSE),IFERROR(VLOOKUP(C50,'[23]BANCO DE DADOS'!$A$3:$F$12007,3,FALSE),""))</f>
        <v>REMOÇÃO DE ÁRVORE, PORTE MÉDIO, COM UTILIZAÇÃO DE RETRO-ESCAVADEIRA</v>
      </c>
      <c r="J50" s="6" t="str">
        <f>IFERROR(VLOOKUP(C50,'[23]SINAPI JUNHO'!$A:$E,3,FALSE),IFERROR(VLOOKUP(C50,'[23]BANCO DE DADOS'!$A$3:$F$12007,4,FALSE),""))</f>
        <v>UN</v>
      </c>
      <c r="K50" s="102">
        <v>1</v>
      </c>
      <c r="L50" s="7">
        <f>IFERROR(VLOOKUP(C50,'[23]SINAPI JUNHO'!$A:$E,4,FALSE),IFERROR(VLOOKUP(C50,'[23]BANCO DE DADOS'!$A$3:$F$12007,5,FALSE),""))</f>
        <v>106.85</v>
      </c>
      <c r="M50" s="132"/>
      <c r="N50" s="103">
        <f t="shared" si="14"/>
        <v>0</v>
      </c>
      <c r="O50" s="103">
        <f t="shared" si="15"/>
        <v>0</v>
      </c>
      <c r="P50" s="104">
        <v>1</v>
      </c>
      <c r="Q50" s="8">
        <f t="shared" ref="Q50:R51" si="26">IF($K50="","",ROUND((L50*N50)+L50,2))</f>
        <v>106.85</v>
      </c>
      <c r="R50" s="8">
        <f t="shared" si="26"/>
        <v>0</v>
      </c>
      <c r="S50" s="8">
        <f t="shared" ref="S50:S51" si="27">IF($K50="","",ROUND(Q50*K50,2))</f>
        <v>106.85</v>
      </c>
      <c r="T50" s="8">
        <f t="shared" ref="T50:T51" si="28">IF($K50="","",ROUND(R50*K50,2))</f>
        <v>0</v>
      </c>
      <c r="Z50" s="105"/>
    </row>
    <row r="51" spans="1:26" x14ac:dyDescent="0.3">
      <c r="A51" s="41" t="s">
        <v>85</v>
      </c>
      <c r="B51" s="99" t="str">
        <f>IFERROR(VLOOKUP(C51,'[23]SINAPI JUNHO'!$A:$F,6,FALSE),IFERROR(VLOOKUP(C51,'[23]BANCO DE DADOS'!$A$3:$F$12007,2,FALSE),""))</f>
        <v>COMPOSIÇÃO</v>
      </c>
      <c r="C51" s="100" t="s">
        <v>86</v>
      </c>
      <c r="D51" s="101" t="str">
        <f>IF(C51="","",IFERROR(VLOOKUP($C51,'[23]E-FISCO'!$A$1:$B$5390,2,FALSE),"FALTA"))</f>
        <v>FALTA</v>
      </c>
      <c r="E51" s="4" t="str">
        <f>IF(C51="","",LOOKUP(C51,'[23]E-FISCO'!$A$2:$A$12235,'[23]E-FISCO'!$A$2:$A$12235))</f>
        <v>A9372</v>
      </c>
      <c r="F51" s="4" t="str">
        <f t="shared" si="24"/>
        <v/>
      </c>
      <c r="G51" s="4" t="e">
        <f>IF(C51="","",LOOKUP(C51,#REF!,#REF!))</f>
        <v>#REF!</v>
      </c>
      <c r="H51" s="4" t="e">
        <f t="shared" si="25"/>
        <v>#REF!</v>
      </c>
      <c r="I51" s="5" t="str">
        <f>IFERROR(VLOOKUP(C51,'[23]SINAPI JUNHO'!$A:$E,2,FALSE),IFERROR(VLOOKUP(C51,'[23]BANCO DE DADOS'!$A$3:$F$12007,3,FALSE),""))</f>
        <v>AQUISIÇÃO DE MATERIAL DE JAZIDA PARA EXECUÇÃO DA SUB-BASE</v>
      </c>
      <c r="J51" s="6" t="str">
        <f>IFERROR(VLOOKUP(C51,'[23]SINAPI JUNHO'!$A:$E,3,FALSE),IFERROR(VLOOKUP(C51,'[23]BANCO DE DADOS'!$A$3:$F$12007,4,FALSE),""))</f>
        <v>M3</v>
      </c>
      <c r="K51" s="102">
        <v>147.72999999999999</v>
      </c>
      <c r="L51" s="7">
        <f>IFERROR(VLOOKUP(C51,'[23]SINAPI JUNHO'!$A:$E,4,FALSE),IFERROR(VLOOKUP(C51,'[23]BANCO DE DADOS'!$A$3:$F$12007,5,FALSE),""))</f>
        <v>37.35</v>
      </c>
      <c r="M51" s="132"/>
      <c r="N51" s="103">
        <f t="shared" si="14"/>
        <v>0</v>
      </c>
      <c r="O51" s="103">
        <f t="shared" si="15"/>
        <v>0</v>
      </c>
      <c r="P51" s="104">
        <v>5</v>
      </c>
      <c r="Q51" s="8">
        <f t="shared" si="26"/>
        <v>37.35</v>
      </c>
      <c r="R51" s="8">
        <f t="shared" si="26"/>
        <v>0</v>
      </c>
      <c r="S51" s="8">
        <f t="shared" si="27"/>
        <v>5517.72</v>
      </c>
      <c r="T51" s="8">
        <f t="shared" si="28"/>
        <v>0</v>
      </c>
      <c r="Z51" s="105"/>
    </row>
    <row r="52" spans="1:26" x14ac:dyDescent="0.25">
      <c r="A52" s="93" t="s">
        <v>87</v>
      </c>
      <c r="B52" s="93"/>
      <c r="C52" s="94"/>
      <c r="D52" s="95"/>
      <c r="E52" s="95"/>
      <c r="F52" s="95"/>
      <c r="G52" s="95"/>
      <c r="H52" s="95"/>
      <c r="I52" s="3" t="s">
        <v>88</v>
      </c>
      <c r="J52" s="95"/>
      <c r="K52" s="96"/>
      <c r="L52" s="97"/>
      <c r="M52" s="133"/>
      <c r="N52" s="95"/>
      <c r="O52" s="95"/>
      <c r="P52" s="95"/>
      <c r="Q52" s="95"/>
      <c r="R52" s="95"/>
      <c r="S52" s="98">
        <f>SUM(S53:S66)</f>
        <v>1839967.3</v>
      </c>
      <c r="T52" s="98">
        <f>SUM(T53:T66)</f>
        <v>0</v>
      </c>
      <c r="Z52" s="105"/>
    </row>
    <row r="53" spans="1:26" ht="49.5" x14ac:dyDescent="0.3">
      <c r="A53" s="41" t="s">
        <v>89</v>
      </c>
      <c r="B53" s="99" t="str">
        <f>IFERROR(VLOOKUP(C53,'[23]SINAPI JUNHO'!$A:$F,6,FALSE),IFERROR(VLOOKUP(C53,'[23]BANCO DE DADOS'!$A$3:$F$12007,2,FALSE),""))</f>
        <v>SINAPI JUNHO 2025</v>
      </c>
      <c r="C53" s="100">
        <v>100576</v>
      </c>
      <c r="D53" s="101" t="str">
        <f>IF(C53="","",IFERROR(VLOOKUP($C53,'[23]E-FISCO'!$A$1:$B$5390,2,FALSE),"FALTA"))</f>
        <v>FALTA</v>
      </c>
      <c r="E53" s="4">
        <f>IF(C53="","",LOOKUP(C53,'[23]E-FISCO'!$A$2:$A$12235,'[23]E-FISCO'!$A$2:$A$12235))</f>
        <v>100575</v>
      </c>
      <c r="F53" s="4" t="str">
        <f>IF(C53=E53,C53,"")</f>
        <v/>
      </c>
      <c r="G53" s="4" t="e">
        <f>IF(C53="","",LOOKUP(C53,#REF!,#REF!))</f>
        <v>#REF!</v>
      </c>
      <c r="H53" s="4" t="e">
        <f>IF(C53=G53,C53,"")</f>
        <v>#REF!</v>
      </c>
      <c r="I53" s="5" t="str">
        <f>IFERROR(VLOOKUP(C53,'[23]SINAPI JUNHO'!$A:$E,2,FALSE),IFERROR(VLOOKUP(C53,'[23]BANCO DE DADOS'!$A$3:$F$12007,3,FALSE),""))</f>
        <v>REGULARIZAÇÃO E COMPACTAÇÃO DE SUBLEITO DE SOLO PREDOMINANTEMENTE ARGILOSO, PARA OBRAS DE CONSTRUÇÃO DE PAVIMENTOS. AF_09/2024</v>
      </c>
      <c r="J53" s="6" t="str">
        <f>IFERROR(VLOOKUP(C53,'[23]SINAPI JUNHO'!$A:$E,3,FALSE),IFERROR(VLOOKUP(C53,'[23]BANCO DE DADOS'!$A$3:$F$12007,4,FALSE),""))</f>
        <v>M2</v>
      </c>
      <c r="K53" s="102">
        <v>14130.57</v>
      </c>
      <c r="L53" s="7">
        <f>IFERROR(VLOOKUP(C53,'[23]SINAPI JUNHO'!$A:$E,4,FALSE),IFERROR(VLOOKUP(C53,'[23]BANCO DE DADOS'!$A$3:$F$12007,5,FALSE),""))</f>
        <v>2.58</v>
      </c>
      <c r="M53" s="132"/>
      <c r="N53" s="103">
        <f>IF($P53="","",IF($P53=1,$C$10,IF($P53=2,$C$11,IF($P53=3,$C$12,IF($P53=4,$C$13,IF($P53=5,$C$14,IF($P53=6,$C$15)))))))</f>
        <v>0</v>
      </c>
      <c r="O53" s="103">
        <f>IF($P53="","",IF($P53=1,$D$10,IF($P53=2,$D$11,IF($P53=3,$D$12,IF($P53=4,$D$13,IF($P53=5,$D$14,IF($P53=6,$D$15)))))))</f>
        <v>0</v>
      </c>
      <c r="P53" s="104">
        <v>1</v>
      </c>
      <c r="Q53" s="8">
        <f>IF($K53="","",ROUND((L53*N53)+L53,2))</f>
        <v>2.58</v>
      </c>
      <c r="R53" s="8">
        <f>IF($K53="","",ROUND((M53*O53)+M53,2))</f>
        <v>0</v>
      </c>
      <c r="S53" s="8">
        <f>IF($K53="","",ROUND(Q53*K53,2))</f>
        <v>36456.870000000003</v>
      </c>
      <c r="T53" s="8">
        <f>IF($K53="","",ROUND(R53*K53,2))</f>
        <v>0</v>
      </c>
      <c r="V53" s="29"/>
      <c r="Z53" s="105"/>
    </row>
    <row r="54" spans="1:26" ht="49.5" x14ac:dyDescent="0.3">
      <c r="A54" s="41" t="s">
        <v>90</v>
      </c>
      <c r="B54" s="99" t="str">
        <f>IFERROR(VLOOKUP(C54,'[23]SINAPI JUNHO'!$A:$F,6,FALSE),IFERROR(VLOOKUP(C54,'[23]BANCO DE DADOS'!$A$3:$F$12007,2,FALSE),""))</f>
        <v>SINAPI JUNHO 2025</v>
      </c>
      <c r="C54" s="100">
        <v>96396</v>
      </c>
      <c r="D54" s="101" t="str">
        <f>IF(C54="","",IFERROR(VLOOKUP($C54,'[23]E-FISCO'!$A$1:$B$5390,2,FALSE),"FALTA"))</f>
        <v>477471 - 0</v>
      </c>
      <c r="E54" s="4">
        <f>IF(C54="","",LOOKUP(C54,'[23]E-FISCO'!$A$2:$A$12235,'[23]E-FISCO'!$A$2:$A$12235))</f>
        <v>96396</v>
      </c>
      <c r="F54" s="4">
        <f t="shared" ref="F54:F61" si="29">IF(C54=E54,C54,"")</f>
        <v>96396</v>
      </c>
      <c r="G54" s="4" t="e">
        <f>IF(C54="","",LOOKUP(C54,#REF!,#REF!))</f>
        <v>#REF!</v>
      </c>
      <c r="H54" s="4" t="e">
        <f t="shared" ref="H54:H61" si="30">IF(C54=G54,C54,"")</f>
        <v>#REF!</v>
      </c>
      <c r="I54" s="5" t="str">
        <f>IFERROR(VLOOKUP(C54,'[23]SINAPI JUNHO'!$A:$E,2,FALSE),IFERROR(VLOOKUP(C54,'[23]BANCO DE DADOS'!$A$3:$F$12007,3,FALSE),""))</f>
        <v>CONSTRUÇÃO DE BASE E SUB-BASE PARA PAVIMENTAÇÃO DE BRITA GRADUADA SIMPLES, COM ESPESSURA DE 15 CM - EXCLUSIVE CARGA E TRANSPORTE. AF_09/2024</v>
      </c>
      <c r="J54" s="6" t="str">
        <f>IFERROR(VLOOKUP(C54,'[23]SINAPI JUNHO'!$A:$E,3,FALSE),IFERROR(VLOOKUP(C54,'[23]BANCO DE DADOS'!$A$3:$F$12007,4,FALSE),""))</f>
        <v>M3</v>
      </c>
      <c r="K54" s="102">
        <v>1413.06</v>
      </c>
      <c r="L54" s="7">
        <f>IFERROR(VLOOKUP(C54,'[23]SINAPI JUNHO'!$A:$E,4,FALSE),IFERROR(VLOOKUP(C54,'[23]BANCO DE DADOS'!$A$3:$F$12007,5,FALSE),""))</f>
        <v>172.1</v>
      </c>
      <c r="M54" s="132"/>
      <c r="N54" s="103">
        <f t="shared" si="14"/>
        <v>0</v>
      </c>
      <c r="O54" s="103">
        <f t="shared" si="15"/>
        <v>0</v>
      </c>
      <c r="P54" s="104">
        <v>1</v>
      </c>
      <c r="Q54" s="8">
        <f t="shared" ref="Q54:R66" si="31">IF($K54="","",ROUND((L54*N54)+L54,2))</f>
        <v>172.1</v>
      </c>
      <c r="R54" s="8">
        <f t="shared" si="31"/>
        <v>0</v>
      </c>
      <c r="S54" s="8">
        <f t="shared" ref="S54:S59" si="32">IF($K54="","",ROUND(Q54*K54,2))</f>
        <v>243187.63</v>
      </c>
      <c r="T54" s="8">
        <f t="shared" ref="T54:T59" si="33">IF($K54="","",ROUND(R54*K54,2))</f>
        <v>0</v>
      </c>
      <c r="V54" s="29"/>
      <c r="Z54" s="105"/>
    </row>
    <row r="55" spans="1:26" ht="33" x14ac:dyDescent="0.3">
      <c r="A55" s="41" t="s">
        <v>91</v>
      </c>
      <c r="B55" s="99" t="str">
        <f>IFERROR(VLOOKUP(C55,'[23]SINAPI JUNHO'!$A:$F,6,FALSE),IFERROR(VLOOKUP(C55,'[23]BANCO DE DADOS'!$A$3:$F$12007,2,FALSE),""))</f>
        <v>SICRO ABRIL / 25</v>
      </c>
      <c r="C55" s="100">
        <v>4011300</v>
      </c>
      <c r="D55" s="101" t="str">
        <f>IF(C55="","",IFERROR(VLOOKUP($C55,'[23]E-FISCO'!$A$1:$B$5390,2,FALSE),"FALTA"))</f>
        <v>FALTA</v>
      </c>
      <c r="E55" s="4">
        <f>IF(C55="","",LOOKUP(C55,'[23]E-FISCO'!$A$2:$A$12235,'[23]E-FISCO'!$A$2:$A$12235))</f>
        <v>3713612</v>
      </c>
      <c r="F55" s="4" t="str">
        <f t="shared" si="29"/>
        <v/>
      </c>
      <c r="G55" s="4" t="e">
        <f>IF(C55="","",LOOKUP(C55,#REF!,#REF!))</f>
        <v>#REF!</v>
      </c>
      <c r="H55" s="4" t="e">
        <f t="shared" si="30"/>
        <v>#REF!</v>
      </c>
      <c r="I55" s="5" t="str">
        <f>IFERROR(VLOOKUP(C55,'[23]SINAPI JUNHO'!$A:$E,2,FALSE),IFERROR(VLOOKUP(C55,'[23]BANCO DE DADOS'!$A$3:$F$12007,3,FALSE),""))</f>
        <v>SUB-BASE DE SOLO MELHORADO COM 3% DE CIMENTO E MISTURA NA PISTA COM MATERIAL DE JAZIDA - 100% PROCTOR INTERMEDIÁRIO</v>
      </c>
      <c r="J55" s="6" t="str">
        <f>IFERROR(VLOOKUP(C55,'[23]SINAPI JUNHO'!$A:$E,3,FALSE),IFERROR(VLOOKUP(C55,'[23]BANCO DE DADOS'!$A$3:$F$12007,4,FALSE),""))</f>
        <v>M³</v>
      </c>
      <c r="K55" s="102">
        <v>738.64</v>
      </c>
      <c r="L55" s="7">
        <f>IFERROR(VLOOKUP(C55,'[23]SINAPI JUNHO'!$A:$E,4,FALSE),IFERROR(VLOOKUP(C55,'[23]BANCO DE DADOS'!$A$3:$F$12007,5,FALSE),""))</f>
        <v>57.53</v>
      </c>
      <c r="M55" s="132"/>
      <c r="N55" s="103">
        <f t="shared" si="14"/>
        <v>0</v>
      </c>
      <c r="O55" s="103">
        <f t="shared" si="15"/>
        <v>0</v>
      </c>
      <c r="P55" s="104">
        <v>1</v>
      </c>
      <c r="Q55" s="8">
        <f t="shared" si="31"/>
        <v>57.53</v>
      </c>
      <c r="R55" s="8">
        <f t="shared" si="31"/>
        <v>0</v>
      </c>
      <c r="S55" s="8">
        <f t="shared" si="32"/>
        <v>42493.96</v>
      </c>
      <c r="T55" s="8">
        <f t="shared" si="33"/>
        <v>0</v>
      </c>
      <c r="V55" s="29"/>
      <c r="Z55" s="105"/>
    </row>
    <row r="56" spans="1:26" x14ac:dyDescent="0.3">
      <c r="A56" s="41" t="s">
        <v>92</v>
      </c>
      <c r="B56" s="99" t="str">
        <f>IFERROR(VLOOKUP(C56,'[23]SINAPI JUNHO'!$A:$F,6,FALSE),IFERROR(VLOOKUP(C56,'[23]BANCO DE DADOS'!$A$3:$F$12007,2,FALSE),""))</f>
        <v>SICRO ABRIL / 25</v>
      </c>
      <c r="C56" s="100">
        <v>4011352</v>
      </c>
      <c r="D56" s="101" t="str">
        <f>IF(C56="","",IFERROR(VLOOKUP($C56,'[23]E-FISCO'!$A$1:$B$5390,2,FALSE),"FALTA"))</f>
        <v>FALTA</v>
      </c>
      <c r="E56" s="4">
        <f>IF(C56="","",LOOKUP(C56,'[23]E-FISCO'!$A$2:$A$12235,'[23]E-FISCO'!$A$2:$A$12235))</f>
        <v>3713612</v>
      </c>
      <c r="F56" s="4" t="str">
        <f t="shared" si="29"/>
        <v/>
      </c>
      <c r="G56" s="4" t="e">
        <f>IF(C56="","",LOOKUP(C56,#REF!,#REF!))</f>
        <v>#REF!</v>
      </c>
      <c r="H56" s="4" t="e">
        <f t="shared" si="30"/>
        <v>#REF!</v>
      </c>
      <c r="I56" s="5" t="str">
        <f>IFERROR(VLOOKUP(C56,'[23]SINAPI JUNHO'!$A:$E,2,FALSE),IFERROR(VLOOKUP(C56,'[23]BANCO DE DADOS'!$A$3:$F$12007,3,FALSE),""))</f>
        <v>IMPRIMAÇÃO COM EMULSÃO ASFÁLTICA (ADAPTADO)</v>
      </c>
      <c r="J56" s="6" t="str">
        <f>IFERROR(VLOOKUP(C56,'[23]SINAPI JUNHO'!$A:$E,3,FALSE),IFERROR(VLOOKUP(C56,'[23]BANCO DE DADOS'!$A$3:$F$12007,4,FALSE),""))</f>
        <v>M²</v>
      </c>
      <c r="K56" s="102">
        <v>8564</v>
      </c>
      <c r="L56" s="7">
        <f>IFERROR(VLOOKUP(C56,'[23]SINAPI JUNHO'!$A:$E,4,FALSE),IFERROR(VLOOKUP(C56,'[23]BANCO DE DADOS'!$A$3:$F$12007,5,FALSE),""))</f>
        <v>7.34</v>
      </c>
      <c r="M56" s="132"/>
      <c r="N56" s="103">
        <f t="shared" si="14"/>
        <v>0</v>
      </c>
      <c r="O56" s="103">
        <f t="shared" si="15"/>
        <v>0</v>
      </c>
      <c r="P56" s="104">
        <v>1</v>
      </c>
      <c r="Q56" s="8">
        <f t="shared" si="31"/>
        <v>7.34</v>
      </c>
      <c r="R56" s="8">
        <f t="shared" si="31"/>
        <v>0</v>
      </c>
      <c r="S56" s="8">
        <f t="shared" si="32"/>
        <v>62859.76</v>
      </c>
      <c r="T56" s="8">
        <f t="shared" si="33"/>
        <v>0</v>
      </c>
      <c r="V56" s="29"/>
      <c r="Z56" s="105"/>
    </row>
    <row r="57" spans="1:26" x14ac:dyDescent="0.3">
      <c r="A57" s="41" t="s">
        <v>93</v>
      </c>
      <c r="B57" s="99" t="str">
        <f>IFERROR(VLOOKUP(C57,'[23]SINAPI JUNHO'!$A:$F,6,FALSE),IFERROR(VLOOKUP(C57,'[23]BANCO DE DADOS'!$A$3:$F$12007,2,FALSE),""))</f>
        <v>SICRO ABRIL / 25</v>
      </c>
      <c r="C57" s="100">
        <v>4011353</v>
      </c>
      <c r="D57" s="101" t="str">
        <f>IF(C57="","",IFERROR(VLOOKUP($C57,'[23]E-FISCO'!$A$1:$B$5390,2,FALSE),"FALTA"))</f>
        <v>FALTA</v>
      </c>
      <c r="E57" s="4">
        <f>IF(C57="","",LOOKUP(C57,'[23]E-FISCO'!$A$2:$A$12235,'[23]E-FISCO'!$A$2:$A$12235))</f>
        <v>3713612</v>
      </c>
      <c r="F57" s="4" t="str">
        <f t="shared" si="29"/>
        <v/>
      </c>
      <c r="G57" s="4" t="e">
        <f>IF(C57="","",LOOKUP(C57,#REF!,#REF!))</f>
        <v>#REF!</v>
      </c>
      <c r="H57" s="4" t="e">
        <f t="shared" si="30"/>
        <v>#REF!</v>
      </c>
      <c r="I57" s="5" t="str">
        <f>IFERROR(VLOOKUP(C57,'[23]SINAPI JUNHO'!$A:$E,2,FALSE),IFERROR(VLOOKUP(C57,'[23]BANCO DE DADOS'!$A$3:$F$12007,3,FALSE),""))</f>
        <v>PINTURA DE LIGAÇÃO (ADAPTADO)</v>
      </c>
      <c r="J57" s="6" t="str">
        <f>IFERROR(VLOOKUP(C57,'[23]SINAPI JUNHO'!$A:$E,3,FALSE),IFERROR(VLOOKUP(C57,'[23]BANCO DE DADOS'!$A$3:$F$12007,4,FALSE),""))</f>
        <v>M²</v>
      </c>
      <c r="K57" s="102">
        <v>8564</v>
      </c>
      <c r="L57" s="7">
        <f>IFERROR(VLOOKUP(C57,'[23]SINAPI JUNHO'!$A:$E,4,FALSE),IFERROR(VLOOKUP(C57,'[23]BANCO DE DADOS'!$A$3:$F$12007,5,FALSE),""))</f>
        <v>1.63</v>
      </c>
      <c r="M57" s="132"/>
      <c r="N57" s="103">
        <f t="shared" si="14"/>
        <v>0</v>
      </c>
      <c r="O57" s="103">
        <f t="shared" si="15"/>
        <v>0</v>
      </c>
      <c r="P57" s="104">
        <v>1</v>
      </c>
      <c r="Q57" s="8">
        <f t="shared" si="31"/>
        <v>1.63</v>
      </c>
      <c r="R57" s="8">
        <f t="shared" si="31"/>
        <v>0</v>
      </c>
      <c r="S57" s="8">
        <f t="shared" si="32"/>
        <v>13959.32</v>
      </c>
      <c r="T57" s="8">
        <f t="shared" si="33"/>
        <v>0</v>
      </c>
      <c r="V57" s="29"/>
      <c r="Z57" s="105"/>
    </row>
    <row r="58" spans="1:26" ht="33" x14ac:dyDescent="0.3">
      <c r="A58" s="41" t="s">
        <v>94</v>
      </c>
      <c r="B58" s="99" t="str">
        <f>IFERROR(VLOOKUP(C58,'[23]SINAPI JUNHO'!$A:$F,6,FALSE),IFERROR(VLOOKUP(C58,'[23]BANCO DE DADOS'!$A$3:$F$12007,2,FALSE),""))</f>
        <v>SINAPI JUNHO 2025</v>
      </c>
      <c r="C58" s="100">
        <v>95995</v>
      </c>
      <c r="D58" s="101" t="str">
        <f>IF(C58="","",IFERROR(VLOOKUP($C58,'[23]E-FISCO'!$A$1:$B$5390,2,FALSE),"FALTA"))</f>
        <v>591114 = 1</v>
      </c>
      <c r="E58" s="4">
        <f>IF(C58="","",LOOKUP(C58,'[23]E-FISCO'!$A$2:$A$12235,'[23]E-FISCO'!$A$2:$A$12235))</f>
        <v>95995</v>
      </c>
      <c r="F58" s="4">
        <f t="shared" si="29"/>
        <v>95995</v>
      </c>
      <c r="G58" s="4" t="e">
        <f>IF(C58="","",LOOKUP(C58,#REF!,#REF!))</f>
        <v>#REF!</v>
      </c>
      <c r="H58" s="4" t="e">
        <f t="shared" si="30"/>
        <v>#REF!</v>
      </c>
      <c r="I58" s="5" t="str">
        <f>IFERROR(VLOOKUP(C58,'[23]SINAPI JUNHO'!$A:$E,2,FALSE),IFERROR(VLOOKUP(C58,'[23]BANCO DE DADOS'!$A$3:$F$12007,3,FALSE),""))</f>
        <v>EXECUÇÃO DE PAVIMENTO COM APLICAÇÃO DE CONCRETO ASFÁLTICO, CAMADA DE ROLAMENTO - EXCLUSIVE CARGA E TRANSPORTE. AF_11/2019</v>
      </c>
      <c r="J58" s="6" t="str">
        <f>IFERROR(VLOOKUP(C58,'[23]SINAPI JUNHO'!$A:$E,3,FALSE),IFERROR(VLOOKUP(C58,'[23]BANCO DE DADOS'!$A$3:$F$12007,4,FALSE),""))</f>
        <v>M3</v>
      </c>
      <c r="K58" s="102">
        <v>428.2</v>
      </c>
      <c r="L58" s="7">
        <f>IFERROR(VLOOKUP(C58,'[23]SINAPI JUNHO'!$A:$E,4,FALSE),IFERROR(VLOOKUP(C58,'[23]BANCO DE DADOS'!$A$3:$F$12007,5,FALSE),""))</f>
        <v>2229.9</v>
      </c>
      <c r="M58" s="132"/>
      <c r="N58" s="103">
        <f t="shared" si="14"/>
        <v>0</v>
      </c>
      <c r="O58" s="103">
        <f t="shared" si="15"/>
        <v>0</v>
      </c>
      <c r="P58" s="104">
        <v>1</v>
      </c>
      <c r="Q58" s="8">
        <f t="shared" si="31"/>
        <v>2229.9</v>
      </c>
      <c r="R58" s="8">
        <f t="shared" si="31"/>
        <v>0</v>
      </c>
      <c r="S58" s="8">
        <f t="shared" si="32"/>
        <v>954843.18</v>
      </c>
      <c r="T58" s="8">
        <f t="shared" si="33"/>
        <v>0</v>
      </c>
      <c r="V58" s="29"/>
      <c r="Z58" s="105"/>
    </row>
    <row r="59" spans="1:26" ht="33" x14ac:dyDescent="0.3">
      <c r="A59" s="41" t="s">
        <v>95</v>
      </c>
      <c r="B59" s="99" t="str">
        <f>IFERROR(VLOOKUP(C59,'[23]SINAPI JUNHO'!$A:$F,6,FALSE),IFERROR(VLOOKUP(C59,'[23]BANCO DE DADOS'!$A$3:$F$12007,2,FALSE),""))</f>
        <v>SINAPI JUNHO 2025</v>
      </c>
      <c r="C59" s="100">
        <v>100987</v>
      </c>
      <c r="D59" s="101" t="str">
        <f>IF(C59="","",IFERROR(VLOOKUP($C59,'[23]E-FISCO'!$A$1:$B$5390,2,FALSE),"FALTA"))</f>
        <v>564872 - 6</v>
      </c>
      <c r="E59" s="4">
        <f>IF(C59="","",LOOKUP(C59,'[23]E-FISCO'!$A$2:$A$12235,'[23]E-FISCO'!$A$2:$A$12235))</f>
        <v>100987</v>
      </c>
      <c r="F59" s="4">
        <f t="shared" si="29"/>
        <v>100987</v>
      </c>
      <c r="G59" s="4" t="e">
        <f>IF(C59="","",LOOKUP(C59,#REF!,#REF!))</f>
        <v>#REF!</v>
      </c>
      <c r="H59" s="4" t="e">
        <f t="shared" si="30"/>
        <v>#REF!</v>
      </c>
      <c r="I59" s="5" t="str">
        <f>IFERROR(VLOOKUP(C59,'[23]SINAPI JUNHO'!$A:$E,2,FALSE),IFERROR(VLOOKUP(C59,'[23]BANCO DE DADOS'!$A$3:$F$12007,3,FALSE),""))</f>
        <v>CARGA DE MISTURA ASFÁLTICA EM CAMINHÃO BASCULANTE 14 M³ (UNIDADE: M3). AF_07/2020</v>
      </c>
      <c r="J59" s="6" t="str">
        <f>IFERROR(VLOOKUP(C59,'[23]SINAPI JUNHO'!$A:$E,3,FALSE),IFERROR(VLOOKUP(C59,'[23]BANCO DE DADOS'!$A$3:$F$12007,4,FALSE),""))</f>
        <v>M3</v>
      </c>
      <c r="K59" s="102">
        <v>428.2</v>
      </c>
      <c r="L59" s="7">
        <f>IFERROR(VLOOKUP(C59,'[23]SINAPI JUNHO'!$A:$E,4,FALSE),IFERROR(VLOOKUP(C59,'[23]BANCO DE DADOS'!$A$3:$F$12007,5,FALSE),""))</f>
        <v>10.29</v>
      </c>
      <c r="M59" s="132"/>
      <c r="N59" s="103">
        <f t="shared" si="14"/>
        <v>0</v>
      </c>
      <c r="O59" s="103">
        <f t="shared" si="15"/>
        <v>0</v>
      </c>
      <c r="P59" s="104">
        <v>1</v>
      </c>
      <c r="Q59" s="8">
        <f t="shared" si="31"/>
        <v>10.29</v>
      </c>
      <c r="R59" s="8">
        <f t="shared" si="31"/>
        <v>0</v>
      </c>
      <c r="S59" s="8">
        <f t="shared" si="32"/>
        <v>4406.18</v>
      </c>
      <c r="T59" s="8">
        <f t="shared" si="33"/>
        <v>0</v>
      </c>
      <c r="V59" s="29"/>
      <c r="Z59" s="105"/>
    </row>
    <row r="60" spans="1:26" ht="49.5" x14ac:dyDescent="0.3">
      <c r="A60" s="41" t="s">
        <v>96</v>
      </c>
      <c r="B60" s="99" t="str">
        <f>IFERROR(VLOOKUP(C60,'[23]SINAPI JUNHO'!$A:$F,6,FALSE),IFERROR(VLOOKUP(C60,'[23]BANCO DE DADOS'!$A$3:$F$12007,2,FALSE),""))</f>
        <v>SINAPI JUNHO 2025</v>
      </c>
      <c r="C60" s="100">
        <v>100975</v>
      </c>
      <c r="D60" s="101" t="str">
        <f>IF(C60="","",IFERROR(VLOOKUP($C60,'[23]E-FISCO'!$A$1:$B$5390,2,FALSE),"FALTA"))</f>
        <v>565329 - 0</v>
      </c>
      <c r="E60" s="4">
        <f>IF(C60="","",LOOKUP(C60,'[23]E-FISCO'!$A$2:$A$12235,'[23]E-FISCO'!$A$2:$A$12235))</f>
        <v>100975</v>
      </c>
      <c r="F60" s="4">
        <f t="shared" si="29"/>
        <v>100975</v>
      </c>
      <c r="G60" s="4" t="e">
        <f>IF(C60="","",LOOKUP(C60,#REF!,#REF!))</f>
        <v>#REF!</v>
      </c>
      <c r="H60" s="4" t="e">
        <f t="shared" si="30"/>
        <v>#REF!</v>
      </c>
      <c r="I60" s="5" t="str">
        <f>IFERROR(VLOOKUP(C60,'[23]SINAPI JUNHO'!$A:$E,2,FALSE),IFERROR(VLOOKUP(C60,'[23]BANCO DE DADOS'!$A$3:$F$12007,3,FALSE),""))</f>
        <v>CARGA, MANOBRA E DESCARGA DE SOLOS E MATERIAIS GRANULARES EM CAMINHÃO BASCULANTE 14 M³ - CARGA COM PÁ CARREGADEIRA (CAÇAMBA DE 1,7 A 2,8 M³ / 128 HP) E DESCARGA LIVRE (UNIDADE: M3). AF_07/2020</v>
      </c>
      <c r="J60" s="6" t="str">
        <f>IFERROR(VLOOKUP(C60,'[23]SINAPI JUNHO'!$A:$E,3,FALSE),IFERROR(VLOOKUP(C60,'[23]BANCO DE DADOS'!$A$3:$F$12007,4,FALSE),""))</f>
        <v>M3</v>
      </c>
      <c r="K60" s="102">
        <v>2299.4299999999998</v>
      </c>
      <c r="L60" s="7">
        <f>IFERROR(VLOOKUP(C60,'[23]SINAPI JUNHO'!$A:$E,4,FALSE),IFERROR(VLOOKUP(C60,'[23]BANCO DE DADOS'!$A$3:$F$12007,5,FALSE),""))</f>
        <v>8.4</v>
      </c>
      <c r="M60" s="132"/>
      <c r="N60" s="103">
        <f>IF($P60="","",IF($P60=1,$C$10,IF($P60=2,$C$11,IF($P60=3,$C$12,IF($P60=4,$C$13,IF($P60=5,$C$14,IF($P60=6,$C$15)))))))</f>
        <v>0</v>
      </c>
      <c r="O60" s="103">
        <f>IF($P60="","",IF($P60=1,$D$10,IF($P60=2,$D$11,IF($P60=3,$D$12,IF($P60=4,$D$13,IF($P60=5,$D$14,IF($P60=6,$D$15)))))))</f>
        <v>0</v>
      </c>
      <c r="P60" s="104">
        <v>1</v>
      </c>
      <c r="Q60" s="8">
        <f t="shared" si="31"/>
        <v>8.4</v>
      </c>
      <c r="R60" s="8">
        <f t="shared" si="31"/>
        <v>0</v>
      </c>
      <c r="S60" s="8">
        <f>IF($K60="","",ROUND(Q60*K60,2))</f>
        <v>19315.21</v>
      </c>
      <c r="T60" s="8">
        <f>IF($K60="","",ROUND(R60*K60,2))</f>
        <v>0</v>
      </c>
      <c r="V60" s="29"/>
      <c r="Z60" s="105"/>
    </row>
    <row r="61" spans="1:26" ht="49.5" x14ac:dyDescent="0.3">
      <c r="A61" s="41" t="s">
        <v>97</v>
      </c>
      <c r="B61" s="99" t="str">
        <f>IFERROR(VLOOKUP(C61,'[23]SINAPI JUNHO'!$A:$F,6,FALSE),IFERROR(VLOOKUP(C61,'[23]BANCO DE DADOS'!$A$3:$F$12007,2,FALSE),""))</f>
        <v>SINAPI JUNHO 2025</v>
      </c>
      <c r="C61" s="100">
        <v>93599</v>
      </c>
      <c r="D61" s="101" t="str">
        <f>IF(C61="","",IFERROR(VLOOKUP($C61,'[23]E-FISCO'!$A$1:$B$5390,2,FALSE),"FALTA"))</f>
        <v>565331 - 2</v>
      </c>
      <c r="E61" s="4">
        <f>IF(C61="","",LOOKUP(C61,'[23]E-FISCO'!$A$2:$A$12235,'[23]E-FISCO'!$A$2:$A$12235))</f>
        <v>93599</v>
      </c>
      <c r="F61" s="4">
        <f t="shared" si="29"/>
        <v>93599</v>
      </c>
      <c r="G61" s="4" t="e">
        <f>IF(C61="","",LOOKUP(C61,#REF!,#REF!))</f>
        <v>#REF!</v>
      </c>
      <c r="H61" s="4" t="e">
        <f t="shared" si="30"/>
        <v>#REF!</v>
      </c>
      <c r="I61" s="5" t="str">
        <f>IFERROR(VLOOKUP(C61,'[23]SINAPI JUNHO'!$A:$E,2,FALSE),IFERROR(VLOOKUP(C61,'[23]BANCO DE DADOS'!$A$3:$F$12007,3,FALSE),""))</f>
        <v>TRANSPORTE COM CAMINHÃO BASCULANTE DE 14 M³, EM VIA URBANA PAVIMENTADA, ADICIONAL PARA DMT EXCEDENTE A 30 KM (UNIDADE: TXKM). AF_07/2020</v>
      </c>
      <c r="J61" s="6" t="str">
        <f>IFERROR(VLOOKUP(C61,'[23]SINAPI JUNHO'!$A:$E,3,FALSE),IFERROR(VLOOKUP(C61,'[23]BANCO DE DADOS'!$A$3:$F$12007,4,FALSE),""))</f>
        <v>TXKM</v>
      </c>
      <c r="K61" s="102">
        <v>578949.57999999996</v>
      </c>
      <c r="L61" s="7">
        <f>IFERROR(VLOOKUP(C61,'[23]SINAPI JUNHO'!$A:$E,4,FALSE),IFERROR(VLOOKUP(C61,'[23]BANCO DE DADOS'!$A$3:$F$12007,5,FALSE),""))</f>
        <v>0.57999999999999996</v>
      </c>
      <c r="M61" s="132"/>
      <c r="N61" s="103">
        <f>IF($P61="","",IF($P61=1,$C$10,IF($P61=2,$C$11,IF($P61=3,$C$12,IF($P61=4,$C$13,IF($P61=5,$C$14,IF($P61=6,$C$15)))))))</f>
        <v>0</v>
      </c>
      <c r="O61" s="103">
        <f>IF($P61="","",IF($P61=1,$D$10,IF($P61=2,$D$11,IF($P61=3,$D$12,IF($P61=4,$D$13,IF($P61=5,$D$14,IF($P61=6,$D$15)))))))</f>
        <v>0</v>
      </c>
      <c r="P61" s="104">
        <v>1</v>
      </c>
      <c r="Q61" s="8">
        <f t="shared" si="31"/>
        <v>0.57999999999999996</v>
      </c>
      <c r="R61" s="8">
        <f t="shared" si="31"/>
        <v>0</v>
      </c>
      <c r="S61" s="8">
        <f>IF($K61="","",ROUND(Q61*K61,2))</f>
        <v>335790.76</v>
      </c>
      <c r="T61" s="8">
        <f>IF($K61="","",ROUND(R61*K61,2))</f>
        <v>0</v>
      </c>
      <c r="V61" s="29"/>
      <c r="Z61" s="105"/>
    </row>
    <row r="62" spans="1:26" ht="33" x14ac:dyDescent="0.3">
      <c r="A62" s="41" t="s">
        <v>98</v>
      </c>
      <c r="B62" s="99" t="str">
        <f>IFERROR(VLOOKUP(C62,'[23]SINAPI JUNHO'!$A:$F,6,FALSE),IFERROR(VLOOKUP(C62,'[23]BANCO DE DADOS'!$A$3:$F$12007,2,FALSE),""))</f>
        <v>SINAPI JUNHO 2025</v>
      </c>
      <c r="C62" s="100">
        <v>95879</v>
      </c>
      <c r="D62" s="101" t="str">
        <f>IF(C62="","",IFERROR(VLOOKUP($C62,'[23]E-FISCO'!$A$1:$B$5390,2,FALSE),"FALTA"))</f>
        <v>565330 - 4</v>
      </c>
      <c r="E62" s="4">
        <f>IF(C62="","",LOOKUP(C62,'[23]E-FISCO'!$A$2:$A$12235,'[23]E-FISCO'!$A$2:$A$12235))</f>
        <v>95879</v>
      </c>
      <c r="F62" s="4">
        <f>IF(C62=E62,C62,"")</f>
        <v>95879</v>
      </c>
      <c r="G62" s="4" t="e">
        <f>IF(C62="","",LOOKUP(C62,#REF!,#REF!))</f>
        <v>#REF!</v>
      </c>
      <c r="H62" s="4" t="e">
        <f>IF(C62=G62,C62,"")</f>
        <v>#REF!</v>
      </c>
      <c r="I62" s="5" t="str">
        <f>IFERROR(VLOOKUP(C62,'[23]SINAPI JUNHO'!$A:$E,2,FALSE),IFERROR(VLOOKUP(C62,'[23]BANCO DE DADOS'!$A$3:$F$12007,3,FALSE),""))</f>
        <v>TRANSPORTE COM CAMINHÃO BASCULANTE DE 14 M³, EM VIA URBANA PAVIMENTADA, DMT ATÉ 30 KM (UNIDADE: TXKM). AF_07/2020</v>
      </c>
      <c r="J62" s="6" t="str">
        <f>IFERROR(VLOOKUP(C62,'[23]SINAPI JUNHO'!$A:$E,3,FALSE),IFERROR(VLOOKUP(C62,'[23]BANCO DE DADOS'!$A$3:$F$12007,4,FALSE),""))</f>
        <v>TXKM</v>
      </c>
      <c r="K62" s="102">
        <v>64327.73</v>
      </c>
      <c r="L62" s="7">
        <f>IFERROR(VLOOKUP(C62,'[23]SINAPI JUNHO'!$A:$E,4,FALSE),IFERROR(VLOOKUP(C62,'[23]BANCO DE DADOS'!$A$3:$F$12007,5,FALSE),""))</f>
        <v>1.44</v>
      </c>
      <c r="M62" s="132"/>
      <c r="N62" s="103">
        <f>IF($P62="","",IF($P62=1,$C$10,IF($P62=2,$C$11,IF($P62=3,$C$12,IF($P62=4,$C$13,IF($P62=5,$C$14,IF($P62=6,$C$15)))))))</f>
        <v>0</v>
      </c>
      <c r="O62" s="103">
        <f>IF($P62="","",IF($P62=1,$D$10,IF($P62=2,$D$11,IF($P62=3,$D$12,IF($P62=4,$D$13,IF($P62=5,$D$14,IF($P62=6,$D$15)))))))</f>
        <v>0</v>
      </c>
      <c r="P62" s="104">
        <v>1</v>
      </c>
      <c r="Q62" s="8">
        <f t="shared" si="31"/>
        <v>1.44</v>
      </c>
      <c r="R62" s="8">
        <f t="shared" si="31"/>
        <v>0</v>
      </c>
      <c r="S62" s="8">
        <f>IF($K62="","",ROUND(Q62*K62,2))</f>
        <v>92631.93</v>
      </c>
      <c r="T62" s="8">
        <f>IF($K62="","",ROUND(R62*K62,2))</f>
        <v>0</v>
      </c>
      <c r="V62" s="29"/>
      <c r="Z62" s="105"/>
    </row>
    <row r="63" spans="1:26" ht="49.5" x14ac:dyDescent="0.3">
      <c r="A63" s="41" t="s">
        <v>99</v>
      </c>
      <c r="B63" s="99" t="str">
        <f>IFERROR(VLOOKUP(C63,'[23]SINAPI JUNHO'!$A:$F,6,FALSE),IFERROR(VLOOKUP(C63,'[23]BANCO DE DADOS'!$A$3:$F$12007,2,FALSE),""))</f>
        <v>SINAPI JUNHO 2025</v>
      </c>
      <c r="C63" s="100">
        <v>102333</v>
      </c>
      <c r="D63" s="101" t="str">
        <f>IF(C63="","",IFERROR(VLOOKUP($C63,'[23]E-FISCO'!$A$1:$B$5390,2,FALSE),"FALTA"))</f>
        <v>FALTA</v>
      </c>
      <c r="E63" s="4">
        <f>IF(C63="","",LOOKUP(C63,'[23]E-FISCO'!$A$2:$A$12235,'[23]E-FISCO'!$A$2:$A$12235))</f>
        <v>102332</v>
      </c>
      <c r="F63" s="4" t="str">
        <f t="shared" ref="F63:F66" si="34">IF(C63=E63,C63,"")</f>
        <v/>
      </c>
      <c r="G63" s="4" t="e">
        <f>IF(C63="","",LOOKUP(C63,#REF!,#REF!))</f>
        <v>#REF!</v>
      </c>
      <c r="H63" s="4" t="e">
        <f t="shared" ref="H63:H66" si="35">IF(C63=G63,C63,"")</f>
        <v>#REF!</v>
      </c>
      <c r="I63" s="5" t="str">
        <f>IFERROR(VLOOKUP(C63,'[23]SINAPI JUNHO'!$A:$E,2,FALSE),IFERROR(VLOOKUP(C63,'[23]BANCO DE DADOS'!$A$3:$F$12007,3,FALSE),""))</f>
        <v>TRANSPORTE COM CAMINHÃO TANQUE DE TRANSPORTE DE MATERIAL ASFÁLTICO DE 20000 L, EM VIA URBANA PAVIMENTADA, ADICIONAL PARA DMT EXCEDENTE A 30 KM (UNIDADE: TXKM). AF_07/2020</v>
      </c>
      <c r="J63" s="6" t="str">
        <f>IFERROR(VLOOKUP(C63,'[23]SINAPI JUNHO'!$A:$E,3,FALSE),IFERROR(VLOOKUP(C63,'[23]BANCO DE DADOS'!$A$3:$F$12007,4,FALSE),""))</f>
        <v>TXKM</v>
      </c>
      <c r="K63" s="102">
        <v>224.21</v>
      </c>
      <c r="L63" s="7">
        <f>IFERROR(VLOOKUP(C63,'[23]SINAPI JUNHO'!$A:$E,4,FALSE),IFERROR(VLOOKUP(C63,'[23]BANCO DE DADOS'!$A$3:$F$12007,5,FALSE),""))</f>
        <v>0.72</v>
      </c>
      <c r="M63" s="132"/>
      <c r="N63" s="103">
        <f t="shared" si="14"/>
        <v>0</v>
      </c>
      <c r="O63" s="103">
        <f t="shared" si="15"/>
        <v>0</v>
      </c>
      <c r="P63" s="104">
        <v>1</v>
      </c>
      <c r="Q63" s="8">
        <f t="shared" si="31"/>
        <v>0.72</v>
      </c>
      <c r="R63" s="8">
        <f t="shared" si="31"/>
        <v>0</v>
      </c>
      <c r="S63" s="8">
        <f t="shared" ref="S63:S66" si="36">IF($K63="","",ROUND(Q63*K63,2))</f>
        <v>161.43</v>
      </c>
      <c r="T63" s="8">
        <f t="shared" ref="T63:T66" si="37">IF($K63="","",ROUND(R63*K63,2))</f>
        <v>0</v>
      </c>
      <c r="V63" s="29"/>
      <c r="Z63" s="105"/>
    </row>
    <row r="64" spans="1:26" ht="33" x14ac:dyDescent="0.3">
      <c r="A64" s="41" t="s">
        <v>100</v>
      </c>
      <c r="B64" s="99" t="str">
        <f>IFERROR(VLOOKUP(C64,'[23]SINAPI JUNHO'!$A:$F,6,FALSE),IFERROR(VLOOKUP(C64,'[23]BANCO DE DADOS'!$A$3:$F$12007,2,FALSE),""))</f>
        <v>COMPOSIÇÃO</v>
      </c>
      <c r="C64" s="100" t="s">
        <v>101</v>
      </c>
      <c r="D64" s="101" t="str">
        <f>IF(C64="","",IFERROR(VLOOKUP($C64,'[23]E-FISCO'!$A$1:$B$5390,2,FALSE),"FALTA"))</f>
        <v>FALTA</v>
      </c>
      <c r="E64" s="4" t="str">
        <f>IF(C64="","",LOOKUP(C64,'[23]E-FISCO'!$A$2:$A$12235,'[23]E-FISCO'!$A$2:$A$12235))</f>
        <v>A9372</v>
      </c>
      <c r="F64" s="4" t="str">
        <f t="shared" si="34"/>
        <v/>
      </c>
      <c r="G64" s="4" t="e">
        <f>IF(C64="","",LOOKUP(C64,#REF!,#REF!))</f>
        <v>#REF!</v>
      </c>
      <c r="H64" s="4" t="e">
        <f t="shared" si="35"/>
        <v>#REF!</v>
      </c>
      <c r="I64" s="5" t="str">
        <f>IFERROR(VLOOKUP(C64,'[23]SINAPI JUNHO'!$A:$E,2,FALSE),IFERROR(VLOOKUP(C64,'[23]BANCO DE DADOS'!$A$3:$F$12007,3,FALSE),""))</f>
        <v>TRANSPORTE DE EMULSÃO ASFALTICA CATIÔNICA RR - 2C PARA PAVIMENTAÇÃO ASFALTICA</v>
      </c>
      <c r="J64" s="6" t="str">
        <f>IFERROR(VLOOKUP(C64,'[23]SINAPI JUNHO'!$A:$E,3,FALSE),IFERROR(VLOOKUP(C64,'[23]BANCO DE DADOS'!$A$3:$F$12007,4,FALSE),""))</f>
        <v>T</v>
      </c>
      <c r="K64" s="102">
        <v>3.85</v>
      </c>
      <c r="L64" s="7">
        <f>IFERROR(VLOOKUP(C64,'[23]SINAPI JUNHO'!$A:$E,4,FALSE),IFERROR(VLOOKUP(C64,'[23]BANCO DE DADOS'!$A$3:$F$12007,5,FALSE),""))</f>
        <v>443.94</v>
      </c>
      <c r="M64" s="132"/>
      <c r="N64" s="103">
        <f t="shared" si="14"/>
        <v>0</v>
      </c>
      <c r="O64" s="103">
        <f t="shared" si="15"/>
        <v>0</v>
      </c>
      <c r="P64" s="104">
        <v>2</v>
      </c>
      <c r="Q64" s="8">
        <f t="shared" si="31"/>
        <v>443.94</v>
      </c>
      <c r="R64" s="8">
        <f t="shared" si="31"/>
        <v>0</v>
      </c>
      <c r="S64" s="8">
        <f t="shared" si="36"/>
        <v>1709.17</v>
      </c>
      <c r="T64" s="8">
        <f t="shared" si="37"/>
        <v>0</v>
      </c>
      <c r="V64" s="29"/>
      <c r="Z64" s="105"/>
    </row>
    <row r="65" spans="1:26" ht="33" x14ac:dyDescent="0.3">
      <c r="A65" s="41" t="s">
        <v>102</v>
      </c>
      <c r="B65" s="99" t="str">
        <f>IFERROR(VLOOKUP(C65,'[23]SINAPI JUNHO'!$A:$F,6,FALSE),IFERROR(VLOOKUP(C65,'[23]BANCO DE DADOS'!$A$3:$F$12007,2,FALSE),""))</f>
        <v>COMPOSIÇÃO</v>
      </c>
      <c r="C65" s="100" t="s">
        <v>103</v>
      </c>
      <c r="D65" s="101" t="str">
        <f>IF(C65="","",IFERROR(VLOOKUP($C65,'[23]E-FISCO'!$A$1:$B$5390,2,FALSE),"FALTA"))</f>
        <v>FALTA</v>
      </c>
      <c r="E65" s="4" t="str">
        <f>IF(C65="","",LOOKUP(C65,'[23]E-FISCO'!$A$2:$A$12235,'[23]E-FISCO'!$A$2:$A$12235))</f>
        <v>A9372</v>
      </c>
      <c r="F65" s="4" t="str">
        <f t="shared" si="34"/>
        <v/>
      </c>
      <c r="G65" s="4" t="e">
        <f>IF(C65="","",LOOKUP(C65,#REF!,#REF!))</f>
        <v>#REF!</v>
      </c>
      <c r="H65" s="4" t="e">
        <f t="shared" si="35"/>
        <v>#REF!</v>
      </c>
      <c r="I65" s="5" t="str">
        <f>IFERROR(VLOOKUP(C65,'[23]SINAPI JUNHO'!$A:$E,2,FALSE),IFERROR(VLOOKUP(C65,'[23]BANCO DE DADOS'!$A$3:$F$12007,3,FALSE),""))</f>
        <v>TRANSPORTE DE ASFALTOS DILUÍDOS CM-30 PARA PAVIMENTAÇÃO ASFÁLTICA DA REFINARIA ATÉ A OBRA</v>
      </c>
      <c r="J65" s="6" t="str">
        <f>IFERROR(VLOOKUP(C65,'[23]SINAPI JUNHO'!$A:$E,3,FALSE),IFERROR(VLOOKUP(C65,'[23]BANCO DE DADOS'!$A$3:$F$12007,4,FALSE),""))</f>
        <v>T</v>
      </c>
      <c r="K65" s="102">
        <v>10.28</v>
      </c>
      <c r="L65" s="7">
        <f>IFERROR(VLOOKUP(C65,'[23]SINAPI JUNHO'!$A:$E,4,FALSE),IFERROR(VLOOKUP(C65,'[23]BANCO DE DADOS'!$A$3:$F$12007,5,FALSE),""))</f>
        <v>443.94</v>
      </c>
      <c r="M65" s="132"/>
      <c r="N65" s="103">
        <f t="shared" si="14"/>
        <v>0</v>
      </c>
      <c r="O65" s="103">
        <f t="shared" si="15"/>
        <v>0</v>
      </c>
      <c r="P65" s="104">
        <v>2</v>
      </c>
      <c r="Q65" s="8">
        <f t="shared" si="31"/>
        <v>443.94</v>
      </c>
      <c r="R65" s="8">
        <f t="shared" si="31"/>
        <v>0</v>
      </c>
      <c r="S65" s="8">
        <f t="shared" si="36"/>
        <v>4563.7</v>
      </c>
      <c r="T65" s="8">
        <f t="shared" si="37"/>
        <v>0</v>
      </c>
      <c r="V65" s="29"/>
      <c r="Z65" s="105"/>
    </row>
    <row r="66" spans="1:26" x14ac:dyDescent="0.3">
      <c r="A66" s="41" t="s">
        <v>104</v>
      </c>
      <c r="B66" s="99" t="str">
        <f>IFERROR(VLOOKUP(C66,'[23]SINAPI JUNHO'!$A:$F,6,FALSE),IFERROR(VLOOKUP(C66,'[23]BANCO DE DADOS'!$A$3:$F$12007,2,FALSE),""))</f>
        <v>COMPOSIÇÃO</v>
      </c>
      <c r="C66" s="100" t="s">
        <v>86</v>
      </c>
      <c r="D66" s="101" t="str">
        <f>IF(C66="","",IFERROR(VLOOKUP($C66,'[23]E-FISCO'!$A$1:$B$5390,2,FALSE),"FALTA"))</f>
        <v>FALTA</v>
      </c>
      <c r="E66" s="4" t="str">
        <f>IF(C66="","",LOOKUP(C66,'[23]E-FISCO'!$A$2:$A$12235,'[23]E-FISCO'!$A$2:$A$12235))</f>
        <v>A9372</v>
      </c>
      <c r="F66" s="4" t="str">
        <f t="shared" si="34"/>
        <v/>
      </c>
      <c r="G66" s="4" t="e">
        <f>IF(C66="","",LOOKUP(C66,#REF!,#REF!))</f>
        <v>#REF!</v>
      </c>
      <c r="H66" s="4" t="e">
        <f t="shared" si="35"/>
        <v>#REF!</v>
      </c>
      <c r="I66" s="5" t="str">
        <f>IFERROR(VLOOKUP(C66,'[23]SINAPI JUNHO'!$A:$E,2,FALSE),IFERROR(VLOOKUP(C66,'[23]BANCO DE DADOS'!$A$3:$F$12007,3,FALSE),""))</f>
        <v>AQUISIÇÃO DE MATERIAL DE JAZIDA PARA EXECUÇÃO DA SUB-BASE</v>
      </c>
      <c r="J66" s="6" t="str">
        <f>IFERROR(VLOOKUP(C66,'[23]SINAPI JUNHO'!$A:$E,3,FALSE),IFERROR(VLOOKUP(C66,'[23]BANCO DE DADOS'!$A$3:$F$12007,4,FALSE),""))</f>
        <v>M3</v>
      </c>
      <c r="K66" s="102">
        <v>738.64</v>
      </c>
      <c r="L66" s="7">
        <f>IFERROR(VLOOKUP(C66,'[23]SINAPI JUNHO'!$A:$E,4,FALSE),IFERROR(VLOOKUP(C66,'[23]BANCO DE DADOS'!$A$3:$F$12007,5,FALSE),""))</f>
        <v>37.35</v>
      </c>
      <c r="M66" s="132"/>
      <c r="N66" s="103">
        <f t="shared" si="14"/>
        <v>0</v>
      </c>
      <c r="O66" s="103">
        <f t="shared" si="15"/>
        <v>0</v>
      </c>
      <c r="P66" s="104">
        <v>5</v>
      </c>
      <c r="Q66" s="8">
        <f t="shared" si="31"/>
        <v>37.35</v>
      </c>
      <c r="R66" s="8">
        <f t="shared" si="31"/>
        <v>0</v>
      </c>
      <c r="S66" s="8">
        <f t="shared" si="36"/>
        <v>27588.2</v>
      </c>
      <c r="T66" s="8">
        <f t="shared" si="37"/>
        <v>0</v>
      </c>
      <c r="V66" s="29"/>
      <c r="Z66" s="105"/>
    </row>
    <row r="67" spans="1:26" x14ac:dyDescent="0.25">
      <c r="A67" s="93" t="s">
        <v>105</v>
      </c>
      <c r="B67" s="93"/>
      <c r="C67" s="94"/>
      <c r="D67" s="95"/>
      <c r="E67" s="95"/>
      <c r="F67" s="95"/>
      <c r="G67" s="95"/>
      <c r="H67" s="95"/>
      <c r="I67" s="3" t="s">
        <v>106</v>
      </c>
      <c r="J67" s="95"/>
      <c r="K67" s="96"/>
      <c r="L67" s="97"/>
      <c r="M67" s="133"/>
      <c r="N67" s="95"/>
      <c r="O67" s="95"/>
      <c r="P67" s="95"/>
      <c r="Q67" s="95"/>
      <c r="R67" s="95"/>
      <c r="S67" s="98">
        <f>SUM(S68:S75)</f>
        <v>406020.32</v>
      </c>
      <c r="T67" s="98">
        <f>SUM(T68:T75)</f>
        <v>0</v>
      </c>
      <c r="Z67" s="105"/>
    </row>
    <row r="68" spans="1:26" x14ac:dyDescent="0.3">
      <c r="A68" s="41" t="s">
        <v>107</v>
      </c>
      <c r="B68" s="99" t="str">
        <f>IFERROR(VLOOKUP(C68,'[23]SINAPI JUNHO'!$A:$F,6,FALSE),IFERROR(VLOOKUP(C68,'[23]BANCO DE DADOS'!$A$3:$F$12007,2,FALSE),""))</f>
        <v>SINAPI JUNHO 2025</v>
      </c>
      <c r="C68" s="100">
        <v>94342</v>
      </c>
      <c r="D68" s="101" t="str">
        <f>IF(C68="","",IFERROR(VLOOKUP($C68,'[23]E-FISCO'!$A$1:$B$5390,2,FALSE),"FALTA"))</f>
        <v>431162 - 0</v>
      </c>
      <c r="E68" s="4">
        <f>IF(C68="","",LOOKUP(C68,'[23]E-FISCO'!$A$2:$A$12235,'[23]E-FISCO'!$A$2:$A$12235))</f>
        <v>94342</v>
      </c>
      <c r="F68" s="4">
        <f t="shared" ref="F68:F98" si="38">IF(C68=E68,C68,"")</f>
        <v>94342</v>
      </c>
      <c r="G68" s="4" t="e">
        <f>IF(C68="","",LOOKUP(C68,#REF!,#REF!))</f>
        <v>#REF!</v>
      </c>
      <c r="H68" s="4" t="e">
        <f t="shared" ref="H68:H98" si="39">IF(C68=G68,C68,"")</f>
        <v>#REF!</v>
      </c>
      <c r="I68" s="5" t="str">
        <f>IFERROR(VLOOKUP(C68,'[23]SINAPI JUNHO'!$A:$E,2,FALSE),IFERROR(VLOOKUP(C68,'[23]BANCO DE DADOS'!$A$3:$F$12007,3,FALSE),""))</f>
        <v>ATERRO MANUAL DE VALAS COM AREIA PARA ATERRO. AF_08/2023</v>
      </c>
      <c r="J68" s="6" t="str">
        <f>IFERROR(VLOOKUP(C68,'[23]SINAPI JUNHO'!$A:$E,3,FALSE),IFERROR(VLOOKUP(C68,'[23]BANCO DE DADOS'!$A$3:$F$12007,4,FALSE),""))</f>
        <v>M3</v>
      </c>
      <c r="K68" s="102">
        <v>954.46</v>
      </c>
      <c r="L68" s="7">
        <f>IFERROR(VLOOKUP(C68,'[23]SINAPI JUNHO'!$A:$E,4,FALSE),IFERROR(VLOOKUP(C68,'[23]BANCO DE DADOS'!$A$3:$F$12007,5,FALSE),""))</f>
        <v>121.39</v>
      </c>
      <c r="M68" s="132"/>
      <c r="N68" s="103">
        <f t="shared" si="14"/>
        <v>0</v>
      </c>
      <c r="O68" s="103">
        <f t="shared" si="15"/>
        <v>0</v>
      </c>
      <c r="P68" s="104">
        <v>1</v>
      </c>
      <c r="Q68" s="8">
        <f t="shared" ref="Q68:R94" si="40">IF($K68="","",ROUND((L68*N68)+L68,2))</f>
        <v>121.39</v>
      </c>
      <c r="R68" s="8">
        <f t="shared" si="40"/>
        <v>0</v>
      </c>
      <c r="S68" s="8">
        <f t="shared" ref="S68:S98" si="41">IF($K68="","",ROUND(Q68*K68,2))</f>
        <v>115861.9</v>
      </c>
      <c r="T68" s="8">
        <f t="shared" ref="T68:T98" si="42">IF($K68="","",ROUND(R68*K68,2))</f>
        <v>0</v>
      </c>
      <c r="Z68" s="105"/>
    </row>
    <row r="69" spans="1:26" x14ac:dyDescent="0.3">
      <c r="A69" s="41" t="s">
        <v>108</v>
      </c>
      <c r="B69" s="99" t="str">
        <f>IFERROR(VLOOKUP(C69,'[23]SINAPI JUNHO'!$A:$F,6,FALSE),IFERROR(VLOOKUP(C69,'[23]BANCO DE DADOS'!$A$3:$F$12007,2,FALSE),""))</f>
        <v>COMPESA 2024.2</v>
      </c>
      <c r="C69" s="100" t="s">
        <v>109</v>
      </c>
      <c r="D69" s="101" t="str">
        <f>IF(C69="","",IFERROR(VLOOKUP($C69,'[23]E-FISCO'!$A$1:$B$5390,2,FALSE),"FALTA"))</f>
        <v>434413 - 8</v>
      </c>
      <c r="E69" s="4" t="str">
        <f>IF(C69="","",LOOKUP(C69,'[23]E-FISCO'!$A$2:$A$12235,'[23]E-FISCO'!$A$2:$A$12235))</f>
        <v>02.05.14U</v>
      </c>
      <c r="F69" s="4" t="str">
        <f t="shared" si="38"/>
        <v>02.05.14U</v>
      </c>
      <c r="G69" s="4" t="e">
        <f>IF(C69="","",LOOKUP(C69,#REF!,#REF!))</f>
        <v>#REF!</v>
      </c>
      <c r="H69" s="4" t="e">
        <f t="shared" si="39"/>
        <v>#REF!</v>
      </c>
      <c r="I69" s="5" t="str">
        <f>IFERROR(VLOOKUP(C69,'[23]SINAPI JUNHO'!$A:$E,2,FALSE),IFERROR(VLOOKUP(C69,'[23]BANCO DE DADOS'!$A$3:$F$12007,3,FALSE),""))</f>
        <v>COMPACTAÇÃO MECÂNICA LEVE EM CAMADAS DE 0,20 M DE ESPESSURA.</v>
      </c>
      <c r="J69" s="6" t="str">
        <f>IFERROR(VLOOKUP(C69,'[23]SINAPI JUNHO'!$A:$E,3,FALSE),IFERROR(VLOOKUP(C69,'[23]BANCO DE DADOS'!$A$3:$F$12007,4,FALSE),""))</f>
        <v>M2</v>
      </c>
      <c r="K69" s="102">
        <v>2397.91</v>
      </c>
      <c r="L69" s="7">
        <f>IFERROR(VLOOKUP(C69,'[23]SINAPI JUNHO'!$A:$E,4,FALSE),IFERROR(VLOOKUP(C69,'[23]BANCO DE DADOS'!$A$3:$F$12007,5,FALSE),""))</f>
        <v>0.56999999999999995</v>
      </c>
      <c r="M69" s="132"/>
      <c r="N69" s="103">
        <f t="shared" si="14"/>
        <v>0</v>
      </c>
      <c r="O69" s="103">
        <f t="shared" si="15"/>
        <v>0</v>
      </c>
      <c r="P69" s="104">
        <v>1</v>
      </c>
      <c r="Q69" s="8">
        <f t="shared" si="40"/>
        <v>0.56999999999999995</v>
      </c>
      <c r="R69" s="8">
        <f t="shared" si="40"/>
        <v>0</v>
      </c>
      <c r="S69" s="8">
        <f t="shared" si="41"/>
        <v>1366.81</v>
      </c>
      <c r="T69" s="8">
        <f t="shared" si="42"/>
        <v>0</v>
      </c>
      <c r="Z69" s="105"/>
    </row>
    <row r="70" spans="1:26" ht="49.5" x14ac:dyDescent="0.3">
      <c r="A70" s="41" t="s">
        <v>110</v>
      </c>
      <c r="B70" s="99" t="str">
        <f>IFERROR(VLOOKUP(C70,'[23]SINAPI JUNHO'!$A:$F,6,FALSE),IFERROR(VLOOKUP(C70,'[23]BANCO DE DADOS'!$A$3:$F$12007,2,FALSE),""))</f>
        <v>SINAPI JUNHO 2025</v>
      </c>
      <c r="C70" s="100">
        <v>94968</v>
      </c>
      <c r="D70" s="101" t="str">
        <f>IF(C70="","",IFERROR(VLOOKUP($C70,'[23]E-FISCO'!$A$1:$B$5390,2,FALSE),"FALTA"))</f>
        <v>438843 - 7</v>
      </c>
      <c r="E70" s="4">
        <f>IF(C70="","",LOOKUP(C70,'[23]E-FISCO'!$A$2:$A$12235,'[23]E-FISCO'!$A$2:$A$12235))</f>
        <v>94968</v>
      </c>
      <c r="F70" s="4">
        <f t="shared" si="38"/>
        <v>94968</v>
      </c>
      <c r="G70" s="4" t="e">
        <f>IF(C70="","",LOOKUP(C70,#REF!,#REF!))</f>
        <v>#REF!</v>
      </c>
      <c r="H70" s="4" t="e">
        <f t="shared" si="39"/>
        <v>#REF!</v>
      </c>
      <c r="I70" s="5" t="str">
        <f>IFERROR(VLOOKUP(C70,'[23]SINAPI JUNHO'!$A:$E,2,FALSE),IFERROR(VLOOKUP(C70,'[23]BANCO DE DADOS'!$A$3:$F$12007,3,FALSE),""))</f>
        <v>CONCRETO MAGRO PARA LASTRO, TRAÇO 1:4,5:4,5 (EM MASSA SECA DE CIMENTO/ AREIA MÉDIA/ BRITA 1) - PREPARO MECÂNICO COM BETONEIRA 600 L. AF_05/2021</v>
      </c>
      <c r="J70" s="6" t="str">
        <f>IFERROR(VLOOKUP(C70,'[23]SINAPI JUNHO'!$A:$E,3,FALSE),IFERROR(VLOOKUP(C70,'[23]BANCO DE DADOS'!$A$3:$F$12007,4,FALSE),""))</f>
        <v>M3</v>
      </c>
      <c r="K70" s="102">
        <v>12.85</v>
      </c>
      <c r="L70" s="7">
        <f>IFERROR(VLOOKUP(C70,'[23]SINAPI JUNHO'!$A:$E,4,FALSE),IFERROR(VLOOKUP(C70,'[23]BANCO DE DADOS'!$A$3:$F$12007,5,FALSE),""))</f>
        <v>404.02</v>
      </c>
      <c r="M70" s="132"/>
      <c r="N70" s="103">
        <f t="shared" si="14"/>
        <v>0</v>
      </c>
      <c r="O70" s="103">
        <f t="shared" si="15"/>
        <v>0</v>
      </c>
      <c r="P70" s="104">
        <v>1</v>
      </c>
      <c r="Q70" s="8">
        <f t="shared" si="40"/>
        <v>404.02</v>
      </c>
      <c r="R70" s="8">
        <f t="shared" si="40"/>
        <v>0</v>
      </c>
      <c r="S70" s="8">
        <f t="shared" si="41"/>
        <v>5191.66</v>
      </c>
      <c r="T70" s="8">
        <f t="shared" si="42"/>
        <v>0</v>
      </c>
      <c r="Z70" s="105"/>
    </row>
    <row r="71" spans="1:26" ht="66" x14ac:dyDescent="0.3">
      <c r="A71" s="41" t="s">
        <v>111</v>
      </c>
      <c r="B71" s="99" t="str">
        <f>IFERROR(VLOOKUP(C71,'[23]SINAPI JUNHO'!$A:$F,6,FALSE),IFERROR(VLOOKUP(C71,'[23]BANCO DE DADOS'!$A$3:$F$12007,2,FALSE),""))</f>
        <v>SINAPI JUNHO 2025</v>
      </c>
      <c r="C71" s="100">
        <v>90099</v>
      </c>
      <c r="D71" s="101" t="str">
        <f>IF(C71="","",IFERROR(VLOOKUP($C71,'[23]E-FISCO'!$A$1:$B$5390,2,FALSE),"FALTA"))</f>
        <v>456053 - 1</v>
      </c>
      <c r="E71" s="4">
        <f>IF(C71="","",LOOKUP(C71,'[23]E-FISCO'!$A$2:$A$12235,'[23]E-FISCO'!$A$2:$A$12235))</f>
        <v>90099</v>
      </c>
      <c r="F71" s="4">
        <f t="shared" si="38"/>
        <v>90099</v>
      </c>
      <c r="G71" s="4" t="e">
        <f>IF(C71="","",LOOKUP(C71,#REF!,#REF!))</f>
        <v>#REF!</v>
      </c>
      <c r="H71" s="4" t="e">
        <f t="shared" si="39"/>
        <v>#REF!</v>
      </c>
      <c r="I71" s="5" t="str">
        <f>IFERROR(VLOOKUP(C71,'[23]SINAPI JUNHO'!$A:$E,2,FALSE),IFERROR(VLOOKUP(C71,'[23]BANCO DE DADOS'!$A$3:$F$12007,3,FALSE),""))</f>
        <v>ESCAVAÇÃO MECANIZADA DE VALA COM PROF. ATÉ 1,5 M (MÉDIA MONTANTE E JUSANTE/UMA COMPOSIÇÃO POR TRECHO), RETROESCAV. (0,26 M3), LARG. MENOR QUE 0,8 M, EM SOLO DE 1A CATEGORIA, EM LOCAIS COM ALTO NÍVEL DE INTERFERÊNCIA. AF_09/2024</v>
      </c>
      <c r="J71" s="6" t="str">
        <f>IFERROR(VLOOKUP(C71,'[23]SINAPI JUNHO'!$A:$E,3,FALSE),IFERROR(VLOOKUP(C71,'[23]BANCO DE DADOS'!$A$3:$F$12007,4,FALSE),""))</f>
        <v>M3</v>
      </c>
      <c r="K71" s="102">
        <v>89.92</v>
      </c>
      <c r="L71" s="7">
        <f>IFERROR(VLOOKUP(C71,'[23]SINAPI JUNHO'!$A:$E,4,FALSE),IFERROR(VLOOKUP(C71,'[23]BANCO DE DADOS'!$A$3:$F$12007,5,FALSE),""))</f>
        <v>14.68</v>
      </c>
      <c r="M71" s="132"/>
      <c r="N71" s="103">
        <f t="shared" si="14"/>
        <v>0</v>
      </c>
      <c r="O71" s="103">
        <f t="shared" si="15"/>
        <v>0</v>
      </c>
      <c r="P71" s="104">
        <v>1</v>
      </c>
      <c r="Q71" s="8">
        <f t="shared" si="40"/>
        <v>14.68</v>
      </c>
      <c r="R71" s="8">
        <f t="shared" si="40"/>
        <v>0</v>
      </c>
      <c r="S71" s="8">
        <f t="shared" si="41"/>
        <v>1320.03</v>
      </c>
      <c r="T71" s="8">
        <f t="shared" si="42"/>
        <v>0</v>
      </c>
      <c r="Z71" s="105"/>
    </row>
    <row r="72" spans="1:26" ht="49.5" x14ac:dyDescent="0.3">
      <c r="A72" s="41" t="s">
        <v>112</v>
      </c>
      <c r="B72" s="99" t="str">
        <f>IFERROR(VLOOKUP(C72,'[23]SINAPI JUNHO'!$A:$F,6,FALSE),IFERROR(VLOOKUP(C72,'[23]BANCO DE DADOS'!$A$3:$F$12007,2,FALSE),""))</f>
        <v>SINAPI JUNHO 2025</v>
      </c>
      <c r="C72" s="100">
        <v>100975</v>
      </c>
      <c r="D72" s="101" t="str">
        <f>IF(C72="","",IFERROR(VLOOKUP($C72,'[23]E-FISCO'!$A$1:$B$5390,2,FALSE),"FALTA"))</f>
        <v>565329 - 0</v>
      </c>
      <c r="E72" s="4">
        <f>IF(C72="","",LOOKUP(C72,'[23]E-FISCO'!$A$2:$A$12235,'[23]E-FISCO'!$A$2:$A$12235))</f>
        <v>100975</v>
      </c>
      <c r="F72" s="4">
        <f t="shared" si="38"/>
        <v>100975</v>
      </c>
      <c r="G72" s="4" t="e">
        <f>IF(C72="","",LOOKUP(C72,#REF!,#REF!))</f>
        <v>#REF!</v>
      </c>
      <c r="H72" s="4" t="e">
        <f t="shared" si="39"/>
        <v>#REF!</v>
      </c>
      <c r="I72" s="5" t="str">
        <f>IFERROR(VLOOKUP(C72,'[23]SINAPI JUNHO'!$A:$E,2,FALSE),IFERROR(VLOOKUP(C72,'[23]BANCO DE DADOS'!$A$3:$F$12007,3,FALSE),""))</f>
        <v>CARGA, MANOBRA E DESCARGA DE SOLOS E MATERIAIS GRANULARES EM CAMINHÃO BASCULANTE 14 M³ - CARGA COM PÁ CARREGADEIRA (CAÇAMBA DE 1,7 A 2,8 M³ / 128 HP) E DESCARGA LIVRE (UNIDADE: M3). AF_07/2020</v>
      </c>
      <c r="J72" s="6" t="str">
        <f>IFERROR(VLOOKUP(C72,'[23]SINAPI JUNHO'!$A:$E,3,FALSE),IFERROR(VLOOKUP(C72,'[23]BANCO DE DADOS'!$A$3:$F$12007,4,FALSE),""))</f>
        <v>M3</v>
      </c>
      <c r="K72" s="102">
        <v>112.4</v>
      </c>
      <c r="L72" s="7">
        <f>IFERROR(VLOOKUP(C72,'[23]SINAPI JUNHO'!$A:$E,4,FALSE),IFERROR(VLOOKUP(C72,'[23]BANCO DE DADOS'!$A$3:$F$12007,5,FALSE),""))</f>
        <v>8.4</v>
      </c>
      <c r="M72" s="132"/>
      <c r="N72" s="103">
        <f t="shared" si="14"/>
        <v>0</v>
      </c>
      <c r="O72" s="103">
        <f t="shared" si="15"/>
        <v>0</v>
      </c>
      <c r="P72" s="104">
        <v>1</v>
      </c>
      <c r="Q72" s="8">
        <f t="shared" si="40"/>
        <v>8.4</v>
      </c>
      <c r="R72" s="8">
        <f t="shared" si="40"/>
        <v>0</v>
      </c>
      <c r="S72" s="8">
        <f t="shared" si="41"/>
        <v>944.16</v>
      </c>
      <c r="T72" s="8">
        <f t="shared" si="42"/>
        <v>0</v>
      </c>
      <c r="V72" s="29"/>
      <c r="Z72" s="105"/>
    </row>
    <row r="73" spans="1:26" ht="33" x14ac:dyDescent="0.3">
      <c r="A73" s="41" t="s">
        <v>113</v>
      </c>
      <c r="B73" s="99" t="str">
        <f>IFERROR(VLOOKUP(C73,'[23]SINAPI JUNHO'!$A:$F,6,FALSE),IFERROR(VLOOKUP(C73,'[23]BANCO DE DADOS'!$A$3:$F$12007,2,FALSE),""))</f>
        <v>SINAPI JUNHO 2025</v>
      </c>
      <c r="C73" s="100">
        <v>95876</v>
      </c>
      <c r="D73" s="101" t="str">
        <f>IF(C73="","",IFERROR(VLOOKUP($C73,'[23]E-FISCO'!$A$1:$B$5390,2,FALSE),"FALTA"))</f>
        <v>491949 - 1</v>
      </c>
      <c r="E73" s="4">
        <f>IF(C73="","",LOOKUP(C73,'[23]E-FISCO'!$A$2:$A$12235,'[23]E-FISCO'!$A$2:$A$12235))</f>
        <v>95876</v>
      </c>
      <c r="F73" s="4">
        <f t="shared" si="38"/>
        <v>95876</v>
      </c>
      <c r="G73" s="4" t="e">
        <f>IF(C73="","",LOOKUP(C73,#REF!,#REF!))</f>
        <v>#REF!</v>
      </c>
      <c r="H73" s="4" t="e">
        <f t="shared" si="39"/>
        <v>#REF!</v>
      </c>
      <c r="I73" s="5" t="str">
        <f>IFERROR(VLOOKUP(C73,'[23]SINAPI JUNHO'!$A:$E,2,FALSE),IFERROR(VLOOKUP(C73,'[23]BANCO DE DADOS'!$A$3:$F$12007,3,FALSE),""))</f>
        <v>TRANSPORTE COM CAMINHÃO BASCULANTE DE 14 M³, EM VIA URBANA PAVIMENTADA, DMT ATÉ 30 KM (UNIDADE: M3XKM). AF_07/2020</v>
      </c>
      <c r="J73" s="6" t="str">
        <f>IFERROR(VLOOKUP(C73,'[23]SINAPI JUNHO'!$A:$E,3,FALSE),IFERROR(VLOOKUP(C73,'[23]BANCO DE DADOS'!$A$3:$F$12007,4,FALSE),""))</f>
        <v>M3XKM</v>
      </c>
      <c r="K73" s="102">
        <v>1686</v>
      </c>
      <c r="L73" s="7">
        <f>IFERROR(VLOOKUP(C73,'[23]SINAPI JUNHO'!$A:$E,4,FALSE),IFERROR(VLOOKUP(C73,'[23]BANCO DE DADOS'!$A$3:$F$12007,5,FALSE),""))</f>
        <v>2.12</v>
      </c>
      <c r="M73" s="132"/>
      <c r="N73" s="103">
        <f t="shared" si="14"/>
        <v>0</v>
      </c>
      <c r="O73" s="103">
        <f t="shared" si="15"/>
        <v>0</v>
      </c>
      <c r="P73" s="104">
        <v>1</v>
      </c>
      <c r="Q73" s="8">
        <f t="shared" si="40"/>
        <v>2.12</v>
      </c>
      <c r="R73" s="8">
        <f t="shared" si="40"/>
        <v>0</v>
      </c>
      <c r="S73" s="8">
        <f t="shared" si="41"/>
        <v>3574.32</v>
      </c>
      <c r="T73" s="8">
        <f t="shared" si="42"/>
        <v>0</v>
      </c>
      <c r="V73" s="29"/>
      <c r="Z73" s="105"/>
    </row>
    <row r="74" spans="1:26" ht="33" x14ac:dyDescent="0.3">
      <c r="A74" s="41" t="s">
        <v>114</v>
      </c>
      <c r="B74" s="99" t="str">
        <f>IFERROR(VLOOKUP(C74,'[23]SINAPI JUNHO'!$A:$F,6,FALSE),IFERROR(VLOOKUP(C74,'[23]BANCO DE DADOS'!$A$3:$F$12007,2,FALSE),""))</f>
        <v>SINAPI JUNHO 2025</v>
      </c>
      <c r="C74" s="100">
        <v>93679</v>
      </c>
      <c r="D74" s="101" t="str">
        <f>IF(C74="","",IFERROR(VLOOKUP($C74,'[23]E-FISCO'!$A$1:$B$5390,2,FALSE),"FALTA"))</f>
        <v>445400 - 6</v>
      </c>
      <c r="E74" s="4">
        <f>IF(C74="","",LOOKUP(C74,'[23]E-FISCO'!$A$2:$A$12235,'[23]E-FISCO'!$A$2:$A$12235))</f>
        <v>93679</v>
      </c>
      <c r="F74" s="4">
        <f t="shared" si="38"/>
        <v>93679</v>
      </c>
      <c r="G74" s="4" t="e">
        <f>IF(C74="","",LOOKUP(C74,#REF!,#REF!))</f>
        <v>#REF!</v>
      </c>
      <c r="H74" s="4" t="e">
        <f t="shared" si="39"/>
        <v>#REF!</v>
      </c>
      <c r="I74" s="5" t="str">
        <f>IFERROR(VLOOKUP(C74,'[23]SINAPI JUNHO'!$A:$E,2,FALSE),IFERROR(VLOOKUP(C74,'[23]BANCO DE DADOS'!$A$3:$F$12007,3,FALSE),""))</f>
        <v>EXECUÇÃO DE PASSEIO EM PISO INTERTRAVADO, COM BLOCO RETANGULAR COLORIDO DE 20 X 10 CM, ESPESSURA 6 CM. AF_10/2022</v>
      </c>
      <c r="J74" s="6" t="str">
        <f>IFERROR(VLOOKUP(C74,'[23]SINAPI JUNHO'!$A:$E,3,FALSE),IFERROR(VLOOKUP(C74,'[23]BANCO DE DADOS'!$A$3:$F$12007,4,FALSE),""))</f>
        <v>M2</v>
      </c>
      <c r="K74" s="102">
        <v>2397.91</v>
      </c>
      <c r="L74" s="7">
        <f>IFERROR(VLOOKUP(C74,'[23]SINAPI JUNHO'!$A:$E,4,FALSE),IFERROR(VLOOKUP(C74,'[23]BANCO DE DADOS'!$A$3:$F$12007,5,FALSE),""))</f>
        <v>97.08</v>
      </c>
      <c r="M74" s="132"/>
      <c r="N74" s="103">
        <f t="shared" si="14"/>
        <v>0</v>
      </c>
      <c r="O74" s="103">
        <f t="shared" si="15"/>
        <v>0</v>
      </c>
      <c r="P74" s="104">
        <v>1</v>
      </c>
      <c r="Q74" s="8">
        <f t="shared" si="40"/>
        <v>97.08</v>
      </c>
      <c r="R74" s="8">
        <f t="shared" si="40"/>
        <v>0</v>
      </c>
      <c r="S74" s="8">
        <f t="shared" si="41"/>
        <v>232789.1</v>
      </c>
      <c r="T74" s="8">
        <f t="shared" si="42"/>
        <v>0</v>
      </c>
      <c r="Z74" s="105"/>
    </row>
    <row r="75" spans="1:26" ht="49.5" x14ac:dyDescent="0.3">
      <c r="A75" s="41" t="s">
        <v>115</v>
      </c>
      <c r="B75" s="99" t="str">
        <f>IFERROR(VLOOKUP(C75,'[23]SINAPI JUNHO'!$A:$F,6,FALSE),IFERROR(VLOOKUP(C75,'[23]BANCO DE DADOS'!$A$3:$F$12007,2,FALSE),""))</f>
        <v>SINAPI JUNHO 2025</v>
      </c>
      <c r="C75" s="100">
        <v>105004</v>
      </c>
      <c r="D75" s="101" t="str">
        <f>IF(C75="","",IFERROR(VLOOKUP($C75,'[23]E-FISCO'!$A$1:$B$5390,2,FALSE),"FALTA"))</f>
        <v>FALTA</v>
      </c>
      <c r="E75" s="4">
        <f>IF(C75="","",LOOKUP(C75,'[23]E-FISCO'!$A$2:$A$12235,'[23]E-FISCO'!$A$2:$A$12235))</f>
        <v>104790</v>
      </c>
      <c r="F75" s="4" t="str">
        <f t="shared" si="38"/>
        <v/>
      </c>
      <c r="G75" s="4" t="e">
        <f>IF(C75="","",LOOKUP(C75,#REF!,#REF!))</f>
        <v>#REF!</v>
      </c>
      <c r="H75" s="4" t="e">
        <f t="shared" si="39"/>
        <v>#REF!</v>
      </c>
      <c r="I75" s="5" t="str">
        <f>IFERROR(VLOOKUP(C75,'[23]SINAPI JUNHO'!$A:$E,2,FALSE),IFERROR(VLOOKUP(C75,'[23]BANCO DE DADOS'!$A$3:$F$12007,3,FALSE),""))</f>
        <v>RAMPA DE ACESSIBILIDADE EM CONCRETO MOLDADO IN LOCO, EM CALÇADA NOVA COM LARGURA MENOR À 3,00 M, FCK 25MPA, COM PISO PODOTÁTIL. AF_03/2024</v>
      </c>
      <c r="J75" s="6" t="str">
        <f>IFERROR(VLOOKUP(C75,'[23]SINAPI JUNHO'!$A:$E,3,FALSE),IFERROR(VLOOKUP(C75,'[23]BANCO DE DADOS'!$A$3:$F$12007,4,FALSE),""))</f>
        <v>M2</v>
      </c>
      <c r="K75" s="102">
        <v>369.96</v>
      </c>
      <c r="L75" s="7">
        <f>IFERROR(VLOOKUP(C75,'[23]SINAPI JUNHO'!$A:$E,4,FALSE),IFERROR(VLOOKUP(C75,'[23]BANCO DE DADOS'!$A$3:$F$12007,5,FALSE),""))</f>
        <v>121.56</v>
      </c>
      <c r="M75" s="132"/>
      <c r="N75" s="103">
        <f t="shared" si="14"/>
        <v>0</v>
      </c>
      <c r="O75" s="103">
        <f t="shared" si="15"/>
        <v>0</v>
      </c>
      <c r="P75" s="104">
        <v>1</v>
      </c>
      <c r="Q75" s="8">
        <f t="shared" si="40"/>
        <v>121.56</v>
      </c>
      <c r="R75" s="8">
        <f t="shared" si="40"/>
        <v>0</v>
      </c>
      <c r="S75" s="8">
        <f t="shared" si="41"/>
        <v>44972.34</v>
      </c>
      <c r="T75" s="8">
        <f t="shared" si="42"/>
        <v>0</v>
      </c>
      <c r="Z75" s="105"/>
    </row>
    <row r="76" spans="1:26" x14ac:dyDescent="0.25">
      <c r="A76" s="93" t="s">
        <v>116</v>
      </c>
      <c r="B76" s="93"/>
      <c r="C76" s="94"/>
      <c r="D76" s="95"/>
      <c r="E76" s="95"/>
      <c r="F76" s="95"/>
      <c r="G76" s="95"/>
      <c r="H76" s="95"/>
      <c r="I76" s="3" t="s">
        <v>117</v>
      </c>
      <c r="J76" s="95"/>
      <c r="K76" s="96"/>
      <c r="L76" s="97"/>
      <c r="M76" s="133"/>
      <c r="N76" s="95"/>
      <c r="O76" s="95"/>
      <c r="P76" s="95"/>
      <c r="Q76" s="95"/>
      <c r="R76" s="95"/>
      <c r="S76" s="98">
        <f>SUM(S77:S98)</f>
        <v>551497.03</v>
      </c>
      <c r="T76" s="98">
        <f>SUM(T77:T98)</f>
        <v>0</v>
      </c>
      <c r="Z76" s="105"/>
    </row>
    <row r="77" spans="1:26" ht="33" x14ac:dyDescent="0.3">
      <c r="A77" s="41" t="s">
        <v>118</v>
      </c>
      <c r="B77" s="99" t="str">
        <f>IFERROR(VLOOKUP(C77,'[23]SINAPI JUNHO'!$A:$F,6,FALSE),IFERROR(VLOOKUP(C77,'[23]BANCO DE DADOS'!$A$3:$F$12007,2,FALSE),""))</f>
        <v>SINAPI JUNHO 2025</v>
      </c>
      <c r="C77" s="100">
        <v>94281</v>
      </c>
      <c r="D77" s="101" t="str">
        <f>IF(C77="","",IFERROR(VLOOKUP($C77,'[23]E-FISCO'!$A$1:$B$5390,2,FALSE),"FALTA"))</f>
        <v>484031 - 3</v>
      </c>
      <c r="E77" s="4">
        <f>IF(C77="","",LOOKUP(C77,'[23]E-FISCO'!$A$2:$A$12235,'[23]E-FISCO'!$A$2:$A$12235))</f>
        <v>94281</v>
      </c>
      <c r="F77" s="4">
        <f t="shared" ref="F77:F82" si="43">IF(C77=E77,C77,"")</f>
        <v>94281</v>
      </c>
      <c r="G77" s="4" t="e">
        <f>IF(C77="","",LOOKUP(C77,#REF!,#REF!))</f>
        <v>#REF!</v>
      </c>
      <c r="H77" s="4" t="e">
        <f t="shared" ref="H77:H82" si="44">IF(C77=G77,C77,"")</f>
        <v>#REF!</v>
      </c>
      <c r="I77" s="5" t="str">
        <f>IFERROR(VLOOKUP(C77,'[23]SINAPI JUNHO'!$A:$E,2,FALSE),IFERROR(VLOOKUP(C77,'[23]BANCO DE DADOS'!$A$3:$F$12007,3,FALSE),""))</f>
        <v>EXECUÇÃO DE SARJETA DE CONCRETO USINADO, MOLDADA IN LOCO EM TRECHO RETO, 30 CM BASE X 15 CM ALTURA. AF_01/2024</v>
      </c>
      <c r="J77" s="6" t="str">
        <f>IFERROR(VLOOKUP(C77,'[23]SINAPI JUNHO'!$A:$E,3,FALSE),IFERROR(VLOOKUP(C77,'[23]BANCO DE DADOS'!$A$3:$F$12007,4,FALSE),""))</f>
        <v>M</v>
      </c>
      <c r="K77" s="102">
        <v>2569.19</v>
      </c>
      <c r="L77" s="7">
        <f>IFERROR(VLOOKUP(C77,'[23]SINAPI JUNHO'!$A:$E,4,FALSE),IFERROR(VLOOKUP(C77,'[23]BANCO DE DADOS'!$A$3:$F$12007,5,FALSE),""))</f>
        <v>43.03</v>
      </c>
      <c r="M77" s="132"/>
      <c r="N77" s="103">
        <f t="shared" ref="N77:N82" si="45">IF($P77="","",IF($P77=1,$C$10,IF($P77=2,$C$11,IF($P77=3,$C$12,IF($P77=4,$C$13,IF($P77=5,$C$14,IF($P77=6,$C$15)))))))</f>
        <v>0</v>
      </c>
      <c r="O77" s="103">
        <f t="shared" ref="O77:O82" si="46">IF($P77="","",IF($P77=1,$D$10,IF($P77=2,$D$11,IF($P77=3,$D$12,IF($P77=4,$D$13,IF($P77=5,$D$14,IF($P77=6,$D$15)))))))</f>
        <v>0</v>
      </c>
      <c r="P77" s="104">
        <v>1</v>
      </c>
      <c r="Q77" s="8">
        <f t="shared" ref="Q77:R82" si="47">IF($K77="","",ROUND((L77*N77)+L77,2))</f>
        <v>43.03</v>
      </c>
      <c r="R77" s="8">
        <f t="shared" si="47"/>
        <v>0</v>
      </c>
      <c r="S77" s="8">
        <f t="shared" ref="S77:S82" si="48">IF($K77="","",ROUND(Q77*K77,2))</f>
        <v>110552.25</v>
      </c>
      <c r="T77" s="8">
        <f t="shared" ref="T77:T82" si="49">IF($K77="","",ROUND(R77*K77,2))</f>
        <v>0</v>
      </c>
      <c r="Z77" s="105"/>
    </row>
    <row r="78" spans="1:26" ht="33" x14ac:dyDescent="0.3">
      <c r="A78" s="41" t="s">
        <v>119</v>
      </c>
      <c r="B78" s="99" t="str">
        <f>IFERROR(VLOOKUP(C78,'[23]SINAPI JUNHO'!$A:$F,6,FALSE),IFERROR(VLOOKUP(C78,'[23]BANCO DE DADOS'!$A$3:$F$12007,2,FALSE),""))</f>
        <v>SINAPI JUNHO 2025</v>
      </c>
      <c r="C78" s="100">
        <v>94282</v>
      </c>
      <c r="D78" s="101" t="str">
        <f>IF(C78="","",IFERROR(VLOOKUP($C78,'[23]E-FISCO'!$A$1:$B$5390,2,FALSE),"FALTA"))</f>
        <v>FALTA</v>
      </c>
      <c r="E78" s="4">
        <f>IF(C78="","",LOOKUP(C78,'[23]E-FISCO'!$A$2:$A$12235,'[23]E-FISCO'!$A$2:$A$12235))</f>
        <v>94281</v>
      </c>
      <c r="F78" s="4" t="str">
        <f t="shared" si="43"/>
        <v/>
      </c>
      <c r="G78" s="4" t="e">
        <f>IF(C78="","",LOOKUP(C78,#REF!,#REF!))</f>
        <v>#REF!</v>
      </c>
      <c r="H78" s="4" t="e">
        <f t="shared" si="44"/>
        <v>#REF!</v>
      </c>
      <c r="I78" s="5" t="str">
        <f>IFERROR(VLOOKUP(C78,'[23]SINAPI JUNHO'!$A:$E,2,FALSE),IFERROR(VLOOKUP(C78,'[23]BANCO DE DADOS'!$A$3:$F$12007,3,FALSE),""))</f>
        <v>EXECUÇÃO DE SARJETA DE CONCRETO USINADO, MOLDADA IN LOCO EM TRECHO CURVO, 30 CM BASE X 15 CM ALTURA. AF_01/2024</v>
      </c>
      <c r="J78" s="6" t="str">
        <f>IFERROR(VLOOKUP(C78,'[23]SINAPI JUNHO'!$A:$E,3,FALSE),IFERROR(VLOOKUP(C78,'[23]BANCO DE DADOS'!$A$3:$F$12007,4,FALSE),""))</f>
        <v>M</v>
      </c>
      <c r="K78" s="102">
        <v>285.47000000000003</v>
      </c>
      <c r="L78" s="7">
        <f>IFERROR(VLOOKUP(C78,'[23]SINAPI JUNHO'!$A:$E,4,FALSE),IFERROR(VLOOKUP(C78,'[23]BANCO DE DADOS'!$A$3:$F$12007,5,FALSE),""))</f>
        <v>50.68</v>
      </c>
      <c r="M78" s="132"/>
      <c r="N78" s="103">
        <f t="shared" si="45"/>
        <v>0</v>
      </c>
      <c r="O78" s="103">
        <f t="shared" si="46"/>
        <v>0</v>
      </c>
      <c r="P78" s="104">
        <v>1</v>
      </c>
      <c r="Q78" s="8">
        <f t="shared" si="47"/>
        <v>50.68</v>
      </c>
      <c r="R78" s="8">
        <f t="shared" si="47"/>
        <v>0</v>
      </c>
      <c r="S78" s="8">
        <f t="shared" si="48"/>
        <v>14467.62</v>
      </c>
      <c r="T78" s="8">
        <f t="shared" si="49"/>
        <v>0</v>
      </c>
      <c r="Z78" s="105"/>
    </row>
    <row r="79" spans="1:26" ht="49.5" x14ac:dyDescent="0.3">
      <c r="A79" s="41" t="s">
        <v>120</v>
      </c>
      <c r="B79" s="99" t="str">
        <f>IFERROR(VLOOKUP(C79,'[23]SINAPI JUNHO'!$A:$F,6,FALSE),IFERROR(VLOOKUP(C79,'[23]BANCO DE DADOS'!$A$3:$F$12007,2,FALSE),""))</f>
        <v>SINAPI JUNHO 2025</v>
      </c>
      <c r="C79" s="100">
        <v>94273</v>
      </c>
      <c r="D79" s="101" t="str">
        <f>IF(C79="","",IFERROR(VLOOKUP($C79,'[23]E-FISCO'!$A$1:$B$5390,2,FALSE),"FALTA"))</f>
        <v>440498 - 0</v>
      </c>
      <c r="E79" s="4">
        <f>IF(C79="","",LOOKUP(C79,'[23]E-FISCO'!$A$2:$A$12235,'[23]E-FISCO'!$A$2:$A$12235))</f>
        <v>94273</v>
      </c>
      <c r="F79" s="4">
        <f t="shared" si="43"/>
        <v>94273</v>
      </c>
      <c r="G79" s="4" t="e">
        <f>IF(C79="","",LOOKUP(C79,#REF!,#REF!))</f>
        <v>#REF!</v>
      </c>
      <c r="H79" s="4" t="e">
        <f t="shared" si="44"/>
        <v>#REF!</v>
      </c>
      <c r="I79" s="5" t="str">
        <f>IFERROR(VLOOKUP(C79,'[23]SINAPI JUNHO'!$A:$E,2,FALSE),IFERROR(VLOOKUP(C79,'[23]BANCO DE DADOS'!$A$3:$F$12007,3,FALSE),""))</f>
        <v>ASSENTAMENTO DE GUIA (MEIO-FIO) EM TRECHO RETO, CONFECCIONADA EM CONCRETO PRÉ-FABRICADO, DIMENSÕES 100X15X13X30 CM (COMPRIMENTO X BASE INFERIOR X BASE SUPERIOR X ALTURA). AF_01/2024</v>
      </c>
      <c r="J79" s="6" t="str">
        <f>IFERROR(VLOOKUP(C79,'[23]SINAPI JUNHO'!$A:$E,3,FALSE),IFERROR(VLOOKUP(C79,'[23]BANCO DE DADOS'!$A$3:$F$12007,4,FALSE),""))</f>
        <v>M</v>
      </c>
      <c r="K79" s="102">
        <v>3425.59</v>
      </c>
      <c r="L79" s="7">
        <f>IFERROR(VLOOKUP(C79,'[23]SINAPI JUNHO'!$A:$E,4,FALSE),IFERROR(VLOOKUP(C79,'[23]BANCO DE DADOS'!$A$3:$F$12007,5,FALSE),""))</f>
        <v>54.24</v>
      </c>
      <c r="M79" s="132"/>
      <c r="N79" s="103">
        <f t="shared" si="45"/>
        <v>0</v>
      </c>
      <c r="O79" s="103">
        <f t="shared" si="46"/>
        <v>0</v>
      </c>
      <c r="P79" s="104">
        <v>1</v>
      </c>
      <c r="Q79" s="8">
        <f t="shared" si="47"/>
        <v>54.24</v>
      </c>
      <c r="R79" s="8">
        <f t="shared" si="47"/>
        <v>0</v>
      </c>
      <c r="S79" s="8">
        <f t="shared" si="48"/>
        <v>185804</v>
      </c>
      <c r="T79" s="8">
        <f t="shared" si="49"/>
        <v>0</v>
      </c>
      <c r="Z79" s="105"/>
    </row>
    <row r="80" spans="1:26" ht="49.5" x14ac:dyDescent="0.3">
      <c r="A80" s="41" t="s">
        <v>121</v>
      </c>
      <c r="B80" s="99" t="str">
        <f>IFERROR(VLOOKUP(C80,'[23]SINAPI JUNHO'!$A:$F,6,FALSE),IFERROR(VLOOKUP(C80,'[23]BANCO DE DADOS'!$A$3:$F$12007,2,FALSE),""))</f>
        <v>SINAPI JUNHO 2025</v>
      </c>
      <c r="C80" s="100">
        <v>94274</v>
      </c>
      <c r="D80" s="101" t="str">
        <f>IF(C80="","",IFERROR(VLOOKUP($C80,'[23]E-FISCO'!$A$1:$B$5390,2,FALSE),"FALTA"))</f>
        <v>464698 - 3</v>
      </c>
      <c r="E80" s="4">
        <f>IF(C80="","",LOOKUP(C80,'[23]E-FISCO'!$A$2:$A$12235,'[23]E-FISCO'!$A$2:$A$12235))</f>
        <v>94274</v>
      </c>
      <c r="F80" s="4">
        <f t="shared" si="43"/>
        <v>94274</v>
      </c>
      <c r="G80" s="4" t="e">
        <f>IF(C80="","",LOOKUP(C80,#REF!,#REF!))</f>
        <v>#REF!</v>
      </c>
      <c r="H80" s="4" t="e">
        <f t="shared" si="44"/>
        <v>#REF!</v>
      </c>
      <c r="I80" s="5" t="str">
        <f>IFERROR(VLOOKUP(C80,'[23]SINAPI JUNHO'!$A:$E,2,FALSE),IFERROR(VLOOKUP(C80,'[23]BANCO DE DADOS'!$A$3:$F$12007,3,FALSE),""))</f>
        <v>ASSENTAMENTO DE GUIA (MEIO-FIO) EM TRECHO CURVO, CONFECCIONADA EM CONCRETO PRÉ-FABRICADO, DIMENSÕES 100X15X13X30 CM (COMPRIMENTO X BASE INFERIOR X BASE SUPERIOR X ALTURA). AF_01/2024</v>
      </c>
      <c r="J80" s="6" t="str">
        <f>IFERROR(VLOOKUP(C80,'[23]SINAPI JUNHO'!$A:$E,3,FALSE),IFERROR(VLOOKUP(C80,'[23]BANCO DE DADOS'!$A$3:$F$12007,4,FALSE),""))</f>
        <v>M</v>
      </c>
      <c r="K80" s="102">
        <v>285.47000000000003</v>
      </c>
      <c r="L80" s="7">
        <f>IFERROR(VLOOKUP(C80,'[23]SINAPI JUNHO'!$A:$E,4,FALSE),IFERROR(VLOOKUP(C80,'[23]BANCO DE DADOS'!$A$3:$F$12007,5,FALSE),""))</f>
        <v>57.14</v>
      </c>
      <c r="M80" s="132"/>
      <c r="N80" s="103">
        <f t="shared" si="45"/>
        <v>0</v>
      </c>
      <c r="O80" s="103">
        <f t="shared" si="46"/>
        <v>0</v>
      </c>
      <c r="P80" s="104">
        <v>1</v>
      </c>
      <c r="Q80" s="8">
        <f t="shared" si="47"/>
        <v>57.14</v>
      </c>
      <c r="R80" s="8">
        <f t="shared" si="47"/>
        <v>0</v>
      </c>
      <c r="S80" s="8">
        <f t="shared" si="48"/>
        <v>16311.76</v>
      </c>
      <c r="T80" s="8">
        <f t="shared" si="49"/>
        <v>0</v>
      </c>
      <c r="Z80" s="105"/>
    </row>
    <row r="81" spans="1:26" x14ac:dyDescent="0.3">
      <c r="A81" s="41" t="s">
        <v>122</v>
      </c>
      <c r="B81" s="99" t="str">
        <f>IFERROR(VLOOKUP(C81,'[23]SINAPI JUNHO'!$A:$F,6,FALSE),IFERROR(VLOOKUP(C81,'[23]BANCO DE DADOS'!$A$3:$F$12007,2,FALSE),""))</f>
        <v>SINAPI JUNHO 2025</v>
      </c>
      <c r="C81" s="100">
        <v>102498</v>
      </c>
      <c r="D81" s="101" t="str">
        <f>IF(C81="","",IFERROR(VLOOKUP($C81,'[23]E-FISCO'!$A$1:$B$5390,2,FALSE),"FALTA"))</f>
        <v>566332 - 6</v>
      </c>
      <c r="E81" s="4">
        <f>IF(C81="","",LOOKUP(C81,'[23]E-FISCO'!$A$2:$A$12235,'[23]E-FISCO'!$A$2:$A$12235))</f>
        <v>102498</v>
      </c>
      <c r="F81" s="4">
        <f t="shared" si="43"/>
        <v>102498</v>
      </c>
      <c r="G81" s="4" t="e">
        <f>IF(C81="","",LOOKUP(C81,#REF!,#REF!))</f>
        <v>#REF!</v>
      </c>
      <c r="H81" s="4" t="e">
        <f t="shared" si="44"/>
        <v>#REF!</v>
      </c>
      <c r="I81" s="5" t="str">
        <f>IFERROR(VLOOKUP(C81,'[23]SINAPI JUNHO'!$A:$E,2,FALSE),IFERROR(VLOOKUP(C81,'[23]BANCO DE DADOS'!$A$3:$F$12007,3,FALSE),""))</f>
        <v>PINTURA DE MEIO-FIO COM TINTA BRANCA A BASE DE CAL (CAIAÇÃO). AF_05/2021</v>
      </c>
      <c r="J81" s="6" t="str">
        <f>IFERROR(VLOOKUP(C81,'[23]SINAPI JUNHO'!$A:$E,3,FALSE),IFERROR(VLOOKUP(C81,'[23]BANCO DE DADOS'!$A$3:$F$12007,4,FALSE),""))</f>
        <v>M</v>
      </c>
      <c r="K81" s="102">
        <v>2854.66</v>
      </c>
      <c r="L81" s="7">
        <f>IFERROR(VLOOKUP(C81,'[23]SINAPI JUNHO'!$A:$E,4,FALSE),IFERROR(VLOOKUP(C81,'[23]BANCO DE DADOS'!$A$3:$F$12007,5,FALSE),""))</f>
        <v>1.77</v>
      </c>
      <c r="M81" s="132"/>
      <c r="N81" s="103">
        <f t="shared" si="45"/>
        <v>0</v>
      </c>
      <c r="O81" s="103">
        <f t="shared" si="46"/>
        <v>0</v>
      </c>
      <c r="P81" s="104">
        <v>1</v>
      </c>
      <c r="Q81" s="8">
        <f t="shared" si="47"/>
        <v>1.77</v>
      </c>
      <c r="R81" s="8">
        <f t="shared" si="47"/>
        <v>0</v>
      </c>
      <c r="S81" s="8">
        <f t="shared" si="48"/>
        <v>5052.75</v>
      </c>
      <c r="T81" s="8">
        <f t="shared" si="49"/>
        <v>0</v>
      </c>
      <c r="Z81" s="105"/>
    </row>
    <row r="82" spans="1:26" x14ac:dyDescent="0.3">
      <c r="A82" s="41" t="s">
        <v>123</v>
      </c>
      <c r="B82" s="99" t="str">
        <f>IFERROR(VLOOKUP(C82,'[23]SINAPI JUNHO'!$A:$F,6,FALSE),IFERROR(VLOOKUP(C82,'[23]BANCO DE DADOS'!$A$3:$F$12007,2,FALSE),""))</f>
        <v>SICRO ABRIL / 25</v>
      </c>
      <c r="C82" s="100">
        <v>4915708</v>
      </c>
      <c r="D82" s="101" t="str">
        <f>IF(C82="","",IFERROR(VLOOKUP($C82,'[23]E-FISCO'!$A$1:$B$5390,2,FALSE),"FALTA"))</f>
        <v>FALTA</v>
      </c>
      <c r="E82" s="4">
        <f>IF(C82="","",LOOKUP(C82,'[23]E-FISCO'!$A$2:$A$12235,'[23]E-FISCO'!$A$2:$A$12235))</f>
        <v>4915632</v>
      </c>
      <c r="F82" s="4" t="str">
        <f t="shared" si="43"/>
        <v/>
      </c>
      <c r="G82" s="4" t="e">
        <f>IF(C82="","",LOOKUP(C82,#REF!,#REF!))</f>
        <v>#REF!</v>
      </c>
      <c r="H82" s="4" t="e">
        <f t="shared" si="44"/>
        <v>#REF!</v>
      </c>
      <c r="I82" s="5" t="str">
        <f>IFERROR(VLOOKUP(C82,'[23]SINAPI JUNHO'!$A:$E,2,FALSE),IFERROR(VLOOKUP(C82,'[23]BANCO DE DADOS'!$A$3:$F$12007,3,FALSE),""))</f>
        <v>LIMPEZA DE SARJETA E MEIO-FIO</v>
      </c>
      <c r="J82" s="6" t="str">
        <f>IFERROR(VLOOKUP(C82,'[23]SINAPI JUNHO'!$A:$E,3,FALSE),IFERROR(VLOOKUP(C82,'[23]BANCO DE DADOS'!$A$3:$F$12007,4,FALSE),""))</f>
        <v>M</v>
      </c>
      <c r="K82" s="102">
        <v>5709.32</v>
      </c>
      <c r="L82" s="7">
        <f>IFERROR(VLOOKUP(C82,'[23]SINAPI JUNHO'!$A:$E,4,FALSE),IFERROR(VLOOKUP(C82,'[23]BANCO DE DADOS'!$A$3:$F$12007,5,FALSE),""))</f>
        <v>0.68</v>
      </c>
      <c r="M82" s="132"/>
      <c r="N82" s="103">
        <f t="shared" si="45"/>
        <v>0</v>
      </c>
      <c r="O82" s="103">
        <f t="shared" si="46"/>
        <v>0</v>
      </c>
      <c r="P82" s="104">
        <v>1</v>
      </c>
      <c r="Q82" s="8">
        <f t="shared" si="47"/>
        <v>0.68</v>
      </c>
      <c r="R82" s="8">
        <f t="shared" si="47"/>
        <v>0</v>
      </c>
      <c r="S82" s="8">
        <f t="shared" si="48"/>
        <v>3882.34</v>
      </c>
      <c r="T82" s="8">
        <f t="shared" si="49"/>
        <v>0</v>
      </c>
      <c r="Z82" s="105"/>
    </row>
    <row r="83" spans="1:26" ht="33" x14ac:dyDescent="0.3">
      <c r="A83" s="41" t="s">
        <v>124</v>
      </c>
      <c r="B83" s="99" t="str">
        <f>IFERROR(VLOOKUP(C83,'[23]SINAPI JUNHO'!$A:$F,6,FALSE),IFERROR(VLOOKUP(C83,'[23]BANCO DE DADOS'!$A$3:$F$12007,2,FALSE),""))</f>
        <v>SINAPI-I JUNHO 2025</v>
      </c>
      <c r="C83" s="100">
        <v>7761</v>
      </c>
      <c r="D83" s="101" t="str">
        <f>IF(C83="","",IFERROR(VLOOKUP($C83,'[23]E-FISCO'!$A$1:$B$5390,2,FALSE),"FALTA"))</f>
        <v>FALTA</v>
      </c>
      <c r="E83" s="4">
        <f>IF(C83="","",LOOKUP(C83,'[23]E-FISCO'!$A$2:$A$12235,'[23]E-FISCO'!$A$2:$A$12235))</f>
        <v>7696</v>
      </c>
      <c r="F83" s="4" t="str">
        <f t="shared" si="38"/>
        <v/>
      </c>
      <c r="G83" s="4" t="e">
        <f>IF(C83="","",LOOKUP(C83,#REF!,#REF!))</f>
        <v>#REF!</v>
      </c>
      <c r="H83" s="4" t="e">
        <f t="shared" si="39"/>
        <v>#REF!</v>
      </c>
      <c r="I83" s="5" t="str">
        <f>IFERROR(VLOOKUP(C83,'[23]SINAPI JUNHO'!$A:$E,2,FALSE),IFERROR(VLOOKUP(C83,'[23]BANCO DE DADOS'!$A$3:$F$12007,3,FALSE),""))</f>
        <v>TUBO DE CONCRETO ARMADO PARA AGUAS PLUVIAIS, CLASSE PA-2, COM ENCAIXE PONTA E BOLSA, DIAMETRO NOMINAL DE 400 MM</v>
      </c>
      <c r="J83" s="6" t="str">
        <f>IFERROR(VLOOKUP(C83,'[23]SINAPI JUNHO'!$A:$E,3,FALSE),IFERROR(VLOOKUP(C83,'[23]BANCO DE DADOS'!$A$3:$F$12007,4,FALSE),""))</f>
        <v>M</v>
      </c>
      <c r="K83" s="102">
        <v>71.37</v>
      </c>
      <c r="L83" s="7">
        <f>IFERROR(VLOOKUP(C83,'[23]SINAPI JUNHO'!$A:$E,4,FALSE),IFERROR(VLOOKUP(C83,'[23]BANCO DE DADOS'!$A$3:$F$12007,5,FALSE),""))</f>
        <v>102.68</v>
      </c>
      <c r="M83" s="132"/>
      <c r="N83" s="103">
        <f t="shared" si="14"/>
        <v>0</v>
      </c>
      <c r="O83" s="103">
        <f t="shared" si="15"/>
        <v>0</v>
      </c>
      <c r="P83" s="104">
        <v>5</v>
      </c>
      <c r="Q83" s="8">
        <f t="shared" si="40"/>
        <v>102.68</v>
      </c>
      <c r="R83" s="8">
        <f t="shared" si="40"/>
        <v>0</v>
      </c>
      <c r="S83" s="8">
        <f t="shared" si="41"/>
        <v>7328.27</v>
      </c>
      <c r="T83" s="8">
        <f t="shared" si="42"/>
        <v>0</v>
      </c>
      <c r="Z83" s="105"/>
    </row>
    <row r="84" spans="1:26" ht="49.5" x14ac:dyDescent="0.3">
      <c r="A84" s="41" t="s">
        <v>125</v>
      </c>
      <c r="B84" s="99" t="str">
        <f>IFERROR(VLOOKUP(C84,'[23]SINAPI JUNHO'!$A:$F,6,FALSE),IFERROR(VLOOKUP(C84,'[23]BANCO DE DADOS'!$A$3:$F$12007,2,FALSE),""))</f>
        <v>SINAPI JUNHO 2025</v>
      </c>
      <c r="C84" s="100">
        <v>92809</v>
      </c>
      <c r="D84" s="101" t="str">
        <f>IF(C84="","",IFERROR(VLOOKUP($C84,'[23]E-FISCO'!$A$1:$B$5390,2,FALSE),"FALTA"))</f>
        <v>FALTA</v>
      </c>
      <c r="E84" s="4">
        <f>IF(C84="","",LOOKUP(C84,'[23]E-FISCO'!$A$2:$A$12235,'[23]E-FISCO'!$A$2:$A$12235))</f>
        <v>92804</v>
      </c>
      <c r="F84" s="4" t="str">
        <f t="shared" si="38"/>
        <v/>
      </c>
      <c r="G84" s="4" t="e">
        <f>IF(C84="","",LOOKUP(C84,#REF!,#REF!))</f>
        <v>#REF!</v>
      </c>
      <c r="H84" s="4" t="e">
        <f t="shared" si="39"/>
        <v>#REF!</v>
      </c>
      <c r="I84" s="5" t="str">
        <f>IFERROR(VLOOKUP(C84,'[23]SINAPI JUNHO'!$A:$E,2,FALSE),IFERROR(VLOOKUP(C84,'[23]BANCO DE DADOS'!$A$3:$F$12007,3,FALSE),""))</f>
        <v>ASSENTAMENTO DE TUBO DE CONCRETO PARA REDES COLETORAS DE ÁGUAS PLUVIAIS, DIÂMETRO DE 400 MM, JUNTA RÍGIDA, INSTALADO EM LOCAL COM BAIXO NÍVEL DE INTERFERÊNCIAS (NÃO INCLUI FORNECIMENTO). AF_03/2024</v>
      </c>
      <c r="J84" s="6" t="str">
        <f>IFERROR(VLOOKUP(C84,'[23]SINAPI JUNHO'!$A:$E,3,FALSE),IFERROR(VLOOKUP(C84,'[23]BANCO DE DADOS'!$A$3:$F$12007,4,FALSE),""))</f>
        <v>M</v>
      </c>
      <c r="K84" s="102">
        <v>71.37</v>
      </c>
      <c r="L84" s="7">
        <f>IFERROR(VLOOKUP(C84,'[23]SINAPI JUNHO'!$A:$E,4,FALSE),IFERROR(VLOOKUP(C84,'[23]BANCO DE DADOS'!$A$3:$F$12007,5,FALSE),""))</f>
        <v>32.75</v>
      </c>
      <c r="M84" s="132"/>
      <c r="N84" s="103">
        <f t="shared" si="14"/>
        <v>0</v>
      </c>
      <c r="O84" s="103">
        <f t="shared" si="15"/>
        <v>0</v>
      </c>
      <c r="P84" s="104">
        <v>1</v>
      </c>
      <c r="Q84" s="8">
        <f t="shared" si="40"/>
        <v>32.75</v>
      </c>
      <c r="R84" s="8">
        <f t="shared" si="40"/>
        <v>0</v>
      </c>
      <c r="S84" s="8">
        <f t="shared" si="41"/>
        <v>2337.37</v>
      </c>
      <c r="T84" s="8">
        <f t="shared" si="42"/>
        <v>0</v>
      </c>
      <c r="Z84" s="105"/>
    </row>
    <row r="85" spans="1:26" ht="33" x14ac:dyDescent="0.3">
      <c r="A85" s="41" t="s">
        <v>126</v>
      </c>
      <c r="B85" s="99" t="str">
        <f>IFERROR(VLOOKUP(C85,'[23]SINAPI JUNHO'!$A:$F,6,FALSE),IFERROR(VLOOKUP(C85,'[23]BANCO DE DADOS'!$A$3:$F$12007,2,FALSE),""))</f>
        <v>SINAPI-I JUNHO 2025</v>
      </c>
      <c r="C85" s="100">
        <v>7762</v>
      </c>
      <c r="D85" s="101" t="str">
        <f>IF(C85="","",IFERROR(VLOOKUP($C85,'[23]E-FISCO'!$A$1:$B$5390,2,FALSE),"FALTA"))</f>
        <v>FALTA</v>
      </c>
      <c r="E85" s="4">
        <f>IF(C85="","",LOOKUP(C85,'[23]E-FISCO'!$A$2:$A$12235,'[23]E-FISCO'!$A$2:$A$12235))</f>
        <v>7696</v>
      </c>
      <c r="F85" s="4" t="str">
        <f t="shared" si="38"/>
        <v/>
      </c>
      <c r="G85" s="4" t="e">
        <f>IF(C85="","",LOOKUP(C85,#REF!,#REF!))</f>
        <v>#REF!</v>
      </c>
      <c r="H85" s="4" t="e">
        <f t="shared" si="39"/>
        <v>#REF!</v>
      </c>
      <c r="I85" s="5" t="str">
        <f>IFERROR(VLOOKUP(C85,'[23]SINAPI JUNHO'!$A:$E,2,FALSE),IFERROR(VLOOKUP(C85,'[23]BANCO DE DADOS'!$A$3:$F$12007,3,FALSE),""))</f>
        <v>TUBO DE CONCRETO ARMADO PARA AGUAS PLUVIAIS, CLASSE PA-2, COM ENCAIXE PONTA E BOLSA, DIAMETRO NOMINAL DE 600 MM</v>
      </c>
      <c r="J85" s="6" t="str">
        <f>IFERROR(VLOOKUP(C85,'[23]SINAPI JUNHO'!$A:$E,3,FALSE),IFERROR(VLOOKUP(C85,'[23]BANCO DE DADOS'!$A$3:$F$12007,4,FALSE),""))</f>
        <v>M</v>
      </c>
      <c r="K85" s="102">
        <v>71.37</v>
      </c>
      <c r="L85" s="7">
        <f>IFERROR(VLOOKUP(C85,'[23]SINAPI JUNHO'!$A:$E,4,FALSE),IFERROR(VLOOKUP(C85,'[23]BANCO DE DADOS'!$A$3:$F$12007,5,FALSE),""))</f>
        <v>163.11000000000001</v>
      </c>
      <c r="M85" s="132"/>
      <c r="N85" s="103">
        <f t="shared" si="14"/>
        <v>0</v>
      </c>
      <c r="O85" s="103">
        <f t="shared" si="15"/>
        <v>0</v>
      </c>
      <c r="P85" s="104">
        <v>5</v>
      </c>
      <c r="Q85" s="8">
        <f t="shared" si="40"/>
        <v>163.11000000000001</v>
      </c>
      <c r="R85" s="8">
        <f t="shared" si="40"/>
        <v>0</v>
      </c>
      <c r="S85" s="8">
        <f t="shared" si="41"/>
        <v>11641.16</v>
      </c>
      <c r="T85" s="8">
        <f t="shared" si="42"/>
        <v>0</v>
      </c>
      <c r="Z85" s="105"/>
    </row>
    <row r="86" spans="1:26" ht="49.5" x14ac:dyDescent="0.3">
      <c r="A86" s="41" t="s">
        <v>127</v>
      </c>
      <c r="B86" s="99" t="str">
        <f>IFERROR(VLOOKUP(C86,'[23]SINAPI JUNHO'!$A:$F,6,FALSE),IFERROR(VLOOKUP(C86,'[23]BANCO DE DADOS'!$A$3:$F$12007,2,FALSE),""))</f>
        <v>SINAPI JUNHO 2025</v>
      </c>
      <c r="C86" s="100">
        <v>92811</v>
      </c>
      <c r="D86" s="101" t="str">
        <f>IF(C86="","",IFERROR(VLOOKUP($C86,'[23]E-FISCO'!$A$1:$B$5390,2,FALSE),"FALTA"))</f>
        <v>460467 - 9</v>
      </c>
      <c r="E86" s="4">
        <f>IF(C86="","",LOOKUP(C86,'[23]E-FISCO'!$A$2:$A$12235,'[23]E-FISCO'!$A$2:$A$12235))</f>
        <v>92811</v>
      </c>
      <c r="F86" s="4">
        <f t="shared" si="38"/>
        <v>92811</v>
      </c>
      <c r="G86" s="4" t="e">
        <f>IF(C86="","",LOOKUP(C86,#REF!,#REF!))</f>
        <v>#REF!</v>
      </c>
      <c r="H86" s="4" t="e">
        <f t="shared" si="39"/>
        <v>#REF!</v>
      </c>
      <c r="I86" s="5" t="str">
        <f>IFERROR(VLOOKUP(C86,'[23]SINAPI JUNHO'!$A:$E,2,FALSE),IFERROR(VLOOKUP(C86,'[23]BANCO DE DADOS'!$A$3:$F$12007,3,FALSE),""))</f>
        <v>ASSENTAMENTO DE TUBO DE CONCRETO PARA REDES COLETORAS DE ÁGUAS PLUVIAIS, DIÂMETRO DE 600 MM, JUNTA RÍGIDA, INSTALADO EM LOCAL COM BAIXO NÍVEL DE INTERFERÊNCIAS (NÃO INCLUI FORNECIMENTO). AF_03/2024</v>
      </c>
      <c r="J86" s="6" t="str">
        <f>IFERROR(VLOOKUP(C86,'[23]SINAPI JUNHO'!$A:$E,3,FALSE),IFERROR(VLOOKUP(C86,'[23]BANCO DE DADOS'!$A$3:$F$12007,4,FALSE),""))</f>
        <v>M</v>
      </c>
      <c r="K86" s="102">
        <v>71.37</v>
      </c>
      <c r="L86" s="7">
        <f>IFERROR(VLOOKUP(C86,'[23]SINAPI JUNHO'!$A:$E,4,FALSE),IFERROR(VLOOKUP(C86,'[23]BANCO DE DADOS'!$A$3:$F$12007,5,FALSE),""))</f>
        <v>52.08</v>
      </c>
      <c r="M86" s="132"/>
      <c r="N86" s="103">
        <f t="shared" si="14"/>
        <v>0</v>
      </c>
      <c r="O86" s="103">
        <f t="shared" si="15"/>
        <v>0</v>
      </c>
      <c r="P86" s="104">
        <v>1</v>
      </c>
      <c r="Q86" s="8">
        <f t="shared" si="40"/>
        <v>52.08</v>
      </c>
      <c r="R86" s="8">
        <f t="shared" si="40"/>
        <v>0</v>
      </c>
      <c r="S86" s="8">
        <f t="shared" si="41"/>
        <v>3716.95</v>
      </c>
      <c r="T86" s="8">
        <f t="shared" si="42"/>
        <v>0</v>
      </c>
      <c r="Z86" s="105"/>
    </row>
    <row r="87" spans="1:26" ht="33" x14ac:dyDescent="0.3">
      <c r="A87" s="41" t="s">
        <v>128</v>
      </c>
      <c r="B87" s="99" t="str">
        <f>IFERROR(VLOOKUP(C87,'[23]SINAPI JUNHO'!$A:$F,6,FALSE),IFERROR(VLOOKUP(C87,'[23]BANCO DE DADOS'!$A$3:$F$12007,2,FALSE),""))</f>
        <v>SINAPI-I JUNHO 2025</v>
      </c>
      <c r="C87" s="100">
        <v>12572</v>
      </c>
      <c r="D87" s="101" t="str">
        <f>IF(C87="","",IFERROR(VLOOKUP($C87,'[23]E-FISCO'!$A$1:$B$5390,2,FALSE),"FALTA"))</f>
        <v>FALTA</v>
      </c>
      <c r="E87" s="4">
        <f>IF(C87="","",LOOKUP(C87,'[23]E-FISCO'!$A$2:$A$12235,'[23]E-FISCO'!$A$2:$A$12235))</f>
        <v>11986</v>
      </c>
      <c r="F87" s="4" t="str">
        <f t="shared" si="38"/>
        <v/>
      </c>
      <c r="G87" s="4" t="e">
        <f>IF(C87="","",LOOKUP(C87,#REF!,#REF!))</f>
        <v>#REF!</v>
      </c>
      <c r="H87" s="4" t="e">
        <f t="shared" si="39"/>
        <v>#REF!</v>
      </c>
      <c r="I87" s="5" t="str">
        <f>IFERROR(VLOOKUP(C87,'[23]SINAPI JUNHO'!$A:$E,2,FALSE),IFERROR(VLOOKUP(C87,'[23]BANCO DE DADOS'!$A$3:$F$12007,3,FALSE),""))</f>
        <v>TUBO DE CONCRETO ARMADO PARA AGUAS PLUVIAIS, CLASSE PA-3, COM ENCAIXE PONTA E BOLSA, DIAMETRO NOMINAL DE 1000 MM</v>
      </c>
      <c r="J87" s="6" t="str">
        <f>IFERROR(VLOOKUP(C87,'[23]SINAPI JUNHO'!$A:$E,3,FALSE),IFERROR(VLOOKUP(C87,'[23]BANCO DE DADOS'!$A$3:$F$12007,4,FALSE),""))</f>
        <v>M</v>
      </c>
      <c r="K87" s="102">
        <v>71.37</v>
      </c>
      <c r="L87" s="7">
        <f>IFERROR(VLOOKUP(C87,'[23]SINAPI JUNHO'!$A:$E,4,FALSE),IFERROR(VLOOKUP(C87,'[23]BANCO DE DADOS'!$A$3:$F$12007,5,FALSE),""))</f>
        <v>513.44000000000005</v>
      </c>
      <c r="M87" s="132"/>
      <c r="N87" s="103">
        <f t="shared" si="14"/>
        <v>0</v>
      </c>
      <c r="O87" s="103">
        <f t="shared" si="15"/>
        <v>0</v>
      </c>
      <c r="P87" s="104">
        <v>5</v>
      </c>
      <c r="Q87" s="8">
        <f t="shared" si="40"/>
        <v>513.44000000000005</v>
      </c>
      <c r="R87" s="8">
        <f t="shared" si="40"/>
        <v>0</v>
      </c>
      <c r="S87" s="8">
        <f t="shared" si="41"/>
        <v>36644.21</v>
      </c>
      <c r="T87" s="8">
        <f t="shared" si="42"/>
        <v>0</v>
      </c>
      <c r="Z87" s="105"/>
    </row>
    <row r="88" spans="1:26" ht="49.5" x14ac:dyDescent="0.3">
      <c r="A88" s="41" t="s">
        <v>129</v>
      </c>
      <c r="B88" s="99" t="str">
        <f>IFERROR(VLOOKUP(C88,'[23]SINAPI JUNHO'!$A:$F,6,FALSE),IFERROR(VLOOKUP(C88,'[23]BANCO DE DADOS'!$A$3:$F$12007,2,FALSE),""))</f>
        <v>SINAPI JUNHO 2025</v>
      </c>
      <c r="C88" s="100">
        <v>92815</v>
      </c>
      <c r="D88" s="101" t="str">
        <f>IF(C88="","",IFERROR(VLOOKUP($C88,'[23]E-FISCO'!$A$1:$B$5390,2,FALSE),"FALTA"))</f>
        <v>FALTA</v>
      </c>
      <c r="E88" s="4">
        <f>IF(C88="","",LOOKUP(C88,'[23]E-FISCO'!$A$2:$A$12235,'[23]E-FISCO'!$A$2:$A$12235))</f>
        <v>92811</v>
      </c>
      <c r="F88" s="4" t="str">
        <f t="shared" si="38"/>
        <v/>
      </c>
      <c r="G88" s="4" t="e">
        <f>IF(C88="","",LOOKUP(C88,#REF!,#REF!))</f>
        <v>#REF!</v>
      </c>
      <c r="H88" s="4" t="e">
        <f t="shared" si="39"/>
        <v>#REF!</v>
      </c>
      <c r="I88" s="5" t="str">
        <f>IFERROR(VLOOKUP(C88,'[23]SINAPI JUNHO'!$A:$E,2,FALSE),IFERROR(VLOOKUP(C88,'[23]BANCO DE DADOS'!$A$3:$F$12007,3,FALSE),""))</f>
        <v>ASSENTAMENTO DE TUBO DE CONCRETO PARA REDES COLETORAS DE ÁGUAS PLUVIAIS, DIÂMETRO DE 1000 MM, JUNTA RÍGIDA, INSTALADO EM LOCAL COM BAIXO NÍVEL DE INTERFERÊNCIAS (NÃO INCLUI FORNECIMENTO). AF_03/2024</v>
      </c>
      <c r="J88" s="6" t="str">
        <f>IFERROR(VLOOKUP(C88,'[23]SINAPI JUNHO'!$A:$E,3,FALSE),IFERROR(VLOOKUP(C88,'[23]BANCO DE DADOS'!$A$3:$F$12007,4,FALSE),""))</f>
        <v>M</v>
      </c>
      <c r="K88" s="102">
        <v>71.37</v>
      </c>
      <c r="L88" s="7">
        <f>IFERROR(VLOOKUP(C88,'[23]SINAPI JUNHO'!$A:$E,4,FALSE),IFERROR(VLOOKUP(C88,'[23]BANCO DE DADOS'!$A$3:$F$12007,5,FALSE),""))</f>
        <v>93.81</v>
      </c>
      <c r="M88" s="132"/>
      <c r="N88" s="103">
        <f t="shared" si="14"/>
        <v>0</v>
      </c>
      <c r="O88" s="103">
        <f t="shared" si="15"/>
        <v>0</v>
      </c>
      <c r="P88" s="104">
        <v>1</v>
      </c>
      <c r="Q88" s="8">
        <f t="shared" si="40"/>
        <v>93.81</v>
      </c>
      <c r="R88" s="8">
        <f t="shared" si="40"/>
        <v>0</v>
      </c>
      <c r="S88" s="8">
        <f t="shared" si="41"/>
        <v>6695.22</v>
      </c>
      <c r="T88" s="8">
        <f t="shared" si="42"/>
        <v>0</v>
      </c>
      <c r="Z88" s="105"/>
    </row>
    <row r="89" spans="1:26" ht="66" x14ac:dyDescent="0.3">
      <c r="A89" s="41" t="s">
        <v>130</v>
      </c>
      <c r="B89" s="99" t="str">
        <f>IFERROR(VLOOKUP(C89,'[23]SINAPI JUNHO'!$A:$F,6,FALSE),IFERROR(VLOOKUP(C89,'[23]BANCO DE DADOS'!$A$3:$F$12007,2,FALSE),""))</f>
        <v>SINAPI JUNHO 2025</v>
      </c>
      <c r="C89" s="100">
        <v>102329</v>
      </c>
      <c r="D89" s="101" t="str">
        <f>IF(C89="","",IFERROR(VLOOKUP($C89,'[23]E-FISCO'!$A$1:$B$5390,2,FALSE),"FALTA"))</f>
        <v>FALTA</v>
      </c>
      <c r="E89" s="4">
        <f>IF(C89="","",LOOKUP(C89,'[23]E-FISCO'!$A$2:$A$12235,'[23]E-FISCO'!$A$2:$A$12235))</f>
        <v>102308</v>
      </c>
      <c r="F89" s="4" t="str">
        <f t="shared" si="38"/>
        <v/>
      </c>
      <c r="G89" s="4" t="e">
        <f>IF(C89="","",LOOKUP(C89,#REF!,#REF!))</f>
        <v>#REF!</v>
      </c>
      <c r="H89" s="4" t="e">
        <f t="shared" si="39"/>
        <v>#REF!</v>
      </c>
      <c r="I89" s="5" t="str">
        <f>IFERROR(VLOOKUP(C89,'[23]SINAPI JUNHO'!$A:$E,2,FALSE),IFERROR(VLOOKUP(C89,'[23]BANCO DE DADOS'!$A$3:$F$12007,3,FALSE),""))</f>
        <v>ESCAVAÇÃO MECANIZADA DE VALA COM PROF. MAIOR QUE 1,5 M ATÉ 3,0 M (MÉDIA MONTANTE E JUSANTE/UMA COMPOSIÇÃO POR TRECHO), RETROESCAV. (0,26 M3), LARG. DE 0,8 M A 1,5 M, EM SOLO DE 2A CATEGORIA, EM LOCAIS COM BAIXO NÍVEL DE INTERFERÊNCIA. AF_09/2024</v>
      </c>
      <c r="J89" s="6" t="str">
        <f>IFERROR(VLOOKUP(C89,'[23]SINAPI JUNHO'!$A:$E,3,FALSE),IFERROR(VLOOKUP(C89,'[23]BANCO DE DADOS'!$A$3:$F$12007,4,FALSE),""))</f>
        <v>M3</v>
      </c>
      <c r="K89" s="102">
        <v>192.71</v>
      </c>
      <c r="L89" s="7">
        <f>IFERROR(VLOOKUP(C89,'[23]SINAPI JUNHO'!$A:$E,4,FALSE),IFERROR(VLOOKUP(C89,'[23]BANCO DE DADOS'!$A$3:$F$12007,5,FALSE),""))</f>
        <v>8.9700000000000006</v>
      </c>
      <c r="M89" s="132"/>
      <c r="N89" s="103">
        <f t="shared" si="14"/>
        <v>0</v>
      </c>
      <c r="O89" s="103">
        <f t="shared" si="15"/>
        <v>0</v>
      </c>
      <c r="P89" s="104">
        <v>1</v>
      </c>
      <c r="Q89" s="8">
        <f t="shared" si="40"/>
        <v>8.9700000000000006</v>
      </c>
      <c r="R89" s="8">
        <f t="shared" si="40"/>
        <v>0</v>
      </c>
      <c r="S89" s="8">
        <f t="shared" si="41"/>
        <v>1728.61</v>
      </c>
      <c r="T89" s="8">
        <f t="shared" si="42"/>
        <v>0</v>
      </c>
      <c r="Z89" s="105"/>
    </row>
    <row r="90" spans="1:26" x14ac:dyDescent="0.3">
      <c r="A90" s="41" t="s">
        <v>131</v>
      </c>
      <c r="B90" s="99" t="str">
        <f>IFERROR(VLOOKUP(C90,'[23]SINAPI JUNHO'!$A:$F,6,FALSE),IFERROR(VLOOKUP(C90,'[23]BANCO DE DADOS'!$A$3:$F$12007,2,FALSE),""))</f>
        <v>SINAPI JUNHO 2025</v>
      </c>
      <c r="C90" s="100">
        <v>94342</v>
      </c>
      <c r="D90" s="101" t="str">
        <f>IF(C90="","",IFERROR(VLOOKUP($C90,'[23]E-FISCO'!$A$1:$B$5390,2,FALSE),"FALTA"))</f>
        <v>431162 - 0</v>
      </c>
      <c r="E90" s="4">
        <f>IF(C90="","",LOOKUP(C90,'[23]E-FISCO'!$A$2:$A$12235,'[23]E-FISCO'!$A$2:$A$12235))</f>
        <v>94342</v>
      </c>
      <c r="F90" s="4">
        <f t="shared" si="38"/>
        <v>94342</v>
      </c>
      <c r="G90" s="4" t="e">
        <f>IF(C90="","",LOOKUP(C90,#REF!,#REF!))</f>
        <v>#REF!</v>
      </c>
      <c r="H90" s="4" t="e">
        <f t="shared" si="39"/>
        <v>#REF!</v>
      </c>
      <c r="I90" s="5" t="str">
        <f>IFERROR(VLOOKUP(C90,'[23]SINAPI JUNHO'!$A:$E,2,FALSE),IFERROR(VLOOKUP(C90,'[23]BANCO DE DADOS'!$A$3:$F$12007,3,FALSE),""))</f>
        <v>ATERRO MANUAL DE VALAS COM AREIA PARA ATERRO. AF_08/2023</v>
      </c>
      <c r="J90" s="6" t="str">
        <f>IFERROR(VLOOKUP(C90,'[23]SINAPI JUNHO'!$A:$E,3,FALSE),IFERROR(VLOOKUP(C90,'[23]BANCO DE DADOS'!$A$3:$F$12007,4,FALSE),""))</f>
        <v>M3</v>
      </c>
      <c r="K90" s="102">
        <v>107.07</v>
      </c>
      <c r="L90" s="7">
        <f>IFERROR(VLOOKUP(C90,'[23]SINAPI JUNHO'!$A:$E,4,FALSE),IFERROR(VLOOKUP(C90,'[23]BANCO DE DADOS'!$A$3:$F$12007,5,FALSE),""))</f>
        <v>121.39</v>
      </c>
      <c r="M90" s="132"/>
      <c r="N90" s="103">
        <f t="shared" si="14"/>
        <v>0</v>
      </c>
      <c r="O90" s="103">
        <f t="shared" si="15"/>
        <v>0</v>
      </c>
      <c r="P90" s="104">
        <v>1</v>
      </c>
      <c r="Q90" s="8">
        <f t="shared" si="40"/>
        <v>121.39</v>
      </c>
      <c r="R90" s="8">
        <f t="shared" si="40"/>
        <v>0</v>
      </c>
      <c r="S90" s="8">
        <f t="shared" si="41"/>
        <v>12997.23</v>
      </c>
      <c r="T90" s="8">
        <f t="shared" si="42"/>
        <v>0</v>
      </c>
      <c r="Z90" s="105"/>
    </row>
    <row r="91" spans="1:26" ht="49.5" x14ac:dyDescent="0.3">
      <c r="A91" s="41" t="s">
        <v>132</v>
      </c>
      <c r="B91" s="99" t="str">
        <f>IFERROR(VLOOKUP(C91,'[23]SINAPI JUNHO'!$A:$F,6,FALSE),IFERROR(VLOOKUP(C91,'[23]BANCO DE DADOS'!$A$3:$F$12007,2,FALSE),""))</f>
        <v>SINAPI JUNHO 2025</v>
      </c>
      <c r="C91" s="100">
        <v>100975</v>
      </c>
      <c r="D91" s="101" t="str">
        <f>IF(C91="","",IFERROR(VLOOKUP($C91,'[23]E-FISCO'!$A$1:$B$5390,2,FALSE),"FALTA"))</f>
        <v>565329 - 0</v>
      </c>
      <c r="E91" s="4">
        <f>IF(C91="","",LOOKUP(C91,'[23]E-FISCO'!$A$2:$A$12235,'[23]E-FISCO'!$A$2:$A$12235))</f>
        <v>100975</v>
      </c>
      <c r="F91" s="4">
        <f t="shared" si="38"/>
        <v>100975</v>
      </c>
      <c r="G91" s="4" t="e">
        <f>IF(C91="","",LOOKUP(C91,#REF!,#REF!))</f>
        <v>#REF!</v>
      </c>
      <c r="H91" s="4" t="e">
        <f t="shared" si="39"/>
        <v>#REF!</v>
      </c>
      <c r="I91" s="5" t="str">
        <f>IFERROR(VLOOKUP(C91,'[23]SINAPI JUNHO'!$A:$E,2,FALSE),IFERROR(VLOOKUP(C91,'[23]BANCO DE DADOS'!$A$3:$F$12007,3,FALSE),""))</f>
        <v>CARGA, MANOBRA E DESCARGA DE SOLOS E MATERIAIS GRANULARES EM CAMINHÃO BASCULANTE 14 M³ - CARGA COM PÁ CARREGADEIRA (CAÇAMBA DE 1,7 A 2,8 M³ / 128 HP) E DESCARGA LIVRE (UNIDADE: M3). AF_07/2020</v>
      </c>
      <c r="J91" s="6" t="str">
        <f>IFERROR(VLOOKUP(C91,'[23]SINAPI JUNHO'!$A:$E,3,FALSE),IFERROR(VLOOKUP(C91,'[23]BANCO DE DADOS'!$A$3:$F$12007,4,FALSE),""))</f>
        <v>M3</v>
      </c>
      <c r="K91" s="102">
        <v>240.89</v>
      </c>
      <c r="L91" s="7">
        <f>IFERROR(VLOOKUP(C91,'[23]SINAPI JUNHO'!$A:$E,4,FALSE),IFERROR(VLOOKUP(C91,'[23]BANCO DE DADOS'!$A$3:$F$12007,5,FALSE),""))</f>
        <v>8.4</v>
      </c>
      <c r="M91" s="132"/>
      <c r="N91" s="103">
        <f t="shared" si="14"/>
        <v>0</v>
      </c>
      <c r="O91" s="103">
        <f t="shared" si="15"/>
        <v>0</v>
      </c>
      <c r="P91" s="104">
        <v>1</v>
      </c>
      <c r="Q91" s="8">
        <f t="shared" si="40"/>
        <v>8.4</v>
      </c>
      <c r="R91" s="8">
        <f t="shared" si="40"/>
        <v>0</v>
      </c>
      <c r="S91" s="8">
        <f t="shared" si="41"/>
        <v>2023.48</v>
      </c>
      <c r="T91" s="8">
        <f t="shared" si="42"/>
        <v>0</v>
      </c>
      <c r="V91" s="29"/>
      <c r="Z91" s="105"/>
    </row>
    <row r="92" spans="1:26" ht="33" x14ac:dyDescent="0.3">
      <c r="A92" s="41" t="s">
        <v>133</v>
      </c>
      <c r="B92" s="99" t="str">
        <f>IFERROR(VLOOKUP(C92,'[23]SINAPI JUNHO'!$A:$F,6,FALSE),IFERROR(VLOOKUP(C92,'[23]BANCO DE DADOS'!$A$3:$F$12007,2,FALSE),""))</f>
        <v>SINAPI JUNHO 2025</v>
      </c>
      <c r="C92" s="100">
        <v>95876</v>
      </c>
      <c r="D92" s="101" t="str">
        <f>IF(C92="","",IFERROR(VLOOKUP($C92,'[23]E-FISCO'!$A$1:$B$5390,2,FALSE),"FALTA"))</f>
        <v>491949 - 1</v>
      </c>
      <c r="E92" s="4">
        <f>IF(C92="","",LOOKUP(C92,'[23]E-FISCO'!$A$2:$A$12235,'[23]E-FISCO'!$A$2:$A$12235))</f>
        <v>95876</v>
      </c>
      <c r="F92" s="4">
        <f t="shared" si="38"/>
        <v>95876</v>
      </c>
      <c r="G92" s="4" t="e">
        <f>IF(C92="","",LOOKUP(C92,#REF!,#REF!))</f>
        <v>#REF!</v>
      </c>
      <c r="H92" s="4" t="e">
        <f t="shared" si="39"/>
        <v>#REF!</v>
      </c>
      <c r="I92" s="5" t="str">
        <f>IFERROR(VLOOKUP(C92,'[23]SINAPI JUNHO'!$A:$E,2,FALSE),IFERROR(VLOOKUP(C92,'[23]BANCO DE DADOS'!$A$3:$F$12007,3,FALSE),""))</f>
        <v>TRANSPORTE COM CAMINHÃO BASCULANTE DE 14 M³, EM VIA URBANA PAVIMENTADA, DMT ATÉ 30 KM (UNIDADE: M3XKM). AF_07/2020</v>
      </c>
      <c r="J92" s="6" t="str">
        <f>IFERROR(VLOOKUP(C92,'[23]SINAPI JUNHO'!$A:$E,3,FALSE),IFERROR(VLOOKUP(C92,'[23]BANCO DE DADOS'!$A$3:$F$12007,4,FALSE),""))</f>
        <v>M3XKM</v>
      </c>
      <c r="K92" s="102">
        <v>3613.35</v>
      </c>
      <c r="L92" s="7">
        <f>IFERROR(VLOOKUP(C92,'[23]SINAPI JUNHO'!$A:$E,4,FALSE),IFERROR(VLOOKUP(C92,'[23]BANCO DE DADOS'!$A$3:$F$12007,5,FALSE),""))</f>
        <v>2.12</v>
      </c>
      <c r="M92" s="132"/>
      <c r="N92" s="103">
        <f t="shared" si="14"/>
        <v>0</v>
      </c>
      <c r="O92" s="103">
        <f t="shared" si="15"/>
        <v>0</v>
      </c>
      <c r="P92" s="104">
        <v>1</v>
      </c>
      <c r="Q92" s="8">
        <f t="shared" si="40"/>
        <v>2.12</v>
      </c>
      <c r="R92" s="8">
        <f t="shared" si="40"/>
        <v>0</v>
      </c>
      <c r="S92" s="8">
        <f t="shared" si="41"/>
        <v>7660.3</v>
      </c>
      <c r="T92" s="8">
        <f t="shared" si="42"/>
        <v>0</v>
      </c>
      <c r="V92" s="29"/>
      <c r="Z92" s="105"/>
    </row>
    <row r="93" spans="1:26" ht="49.5" x14ac:dyDescent="0.3">
      <c r="A93" s="41" t="s">
        <v>134</v>
      </c>
      <c r="B93" s="99" t="str">
        <f>IFERROR(VLOOKUP(C93,'[23]SINAPI JUNHO'!$A:$F,6,FALSE),IFERROR(VLOOKUP(C93,'[23]BANCO DE DADOS'!$A$3:$F$12007,2,FALSE),""))</f>
        <v>SINAPI JUNHO 2025</v>
      </c>
      <c r="C93" s="100">
        <v>97951</v>
      </c>
      <c r="D93" s="101" t="str">
        <f>IF(C93="","",IFERROR(VLOOKUP($C93,'[23]E-FISCO'!$A$1:$B$5390,2,FALSE),"FALTA"))</f>
        <v>FALTA</v>
      </c>
      <c r="E93" s="4">
        <f>IF(C93="","",LOOKUP(C93,'[23]E-FISCO'!$A$2:$A$12235,'[23]E-FISCO'!$A$2:$A$12235))</f>
        <v>97949</v>
      </c>
      <c r="F93" s="4" t="str">
        <f t="shared" si="38"/>
        <v/>
      </c>
      <c r="G93" s="4" t="e">
        <f>IF(C93="","",LOOKUP(C93,#REF!,#REF!))</f>
        <v>#REF!</v>
      </c>
      <c r="H93" s="4" t="e">
        <f t="shared" si="39"/>
        <v>#REF!</v>
      </c>
      <c r="I93" s="5" t="str">
        <f>IFERROR(VLOOKUP(C93,'[23]SINAPI JUNHO'!$A:$E,2,FALSE),IFERROR(VLOOKUP(C93,'[23]BANCO DE DADOS'!$A$3:$F$12007,3,FALSE),""))</f>
        <v>CAIXA PARA BOCA DE LOBO COMBINADA COM GRELHA RETANGULAR, EM ALVENARIA COM TIJOLOS CERÂMICOS MACIÇOS, DIMENSÕES INTERNAS: 1,3X1X1,2 M. AF_12/2020</v>
      </c>
      <c r="J93" s="6" t="str">
        <f>IFERROR(VLOOKUP(C93,'[23]SINAPI JUNHO'!$A:$E,3,FALSE),IFERROR(VLOOKUP(C93,'[23]BANCO DE DADOS'!$A$3:$F$12007,4,FALSE),""))</f>
        <v>UN</v>
      </c>
      <c r="K93" s="102">
        <v>14</v>
      </c>
      <c r="L93" s="7">
        <f>IFERROR(VLOOKUP(C93,'[23]SINAPI JUNHO'!$A:$E,4,FALSE),IFERROR(VLOOKUP(C93,'[23]BANCO DE DADOS'!$A$3:$F$12007,5,FALSE),""))</f>
        <v>2678.35</v>
      </c>
      <c r="M93" s="132"/>
      <c r="N93" s="103">
        <f t="shared" si="14"/>
        <v>0</v>
      </c>
      <c r="O93" s="103">
        <f t="shared" si="15"/>
        <v>0</v>
      </c>
      <c r="P93" s="104">
        <v>1</v>
      </c>
      <c r="Q93" s="8">
        <f t="shared" si="40"/>
        <v>2678.35</v>
      </c>
      <c r="R93" s="8">
        <f t="shared" si="40"/>
        <v>0</v>
      </c>
      <c r="S93" s="8">
        <f t="shared" si="41"/>
        <v>37496.9</v>
      </c>
      <c r="T93" s="8">
        <f t="shared" si="42"/>
        <v>0</v>
      </c>
      <c r="Z93" s="105"/>
    </row>
    <row r="94" spans="1:26" ht="33" x14ac:dyDescent="0.3">
      <c r="A94" s="41" t="s">
        <v>135</v>
      </c>
      <c r="B94" s="99" t="str">
        <f>IFERROR(VLOOKUP(C94,'[23]SINAPI JUNHO'!$A:$F,6,FALSE),IFERROR(VLOOKUP(C94,'[23]BANCO DE DADOS'!$A$3:$F$12007,2,FALSE),""))</f>
        <v>SICRO ABRIL / 25</v>
      </c>
      <c r="C94" s="100">
        <v>804121</v>
      </c>
      <c r="D94" s="101" t="str">
        <f>IF(C94="","",IFERROR(VLOOKUP($C94,'[23]E-FISCO'!$A$1:$B$5390,2,FALSE),"FALTA"))</f>
        <v>589545 - 6</v>
      </c>
      <c r="E94" s="4">
        <f>IF(C94="","",LOOKUP(C94,'[23]E-FISCO'!$A$2:$A$12235,'[23]E-FISCO'!$A$2:$A$12235))</f>
        <v>804121</v>
      </c>
      <c r="F94" s="4">
        <f t="shared" si="38"/>
        <v>804121</v>
      </c>
      <c r="G94" s="4" t="e">
        <f>IF(C94="","",LOOKUP(C94,#REF!,#REF!))</f>
        <v>#REF!</v>
      </c>
      <c r="H94" s="4" t="e">
        <f t="shared" si="39"/>
        <v>#REF!</v>
      </c>
      <c r="I94" s="5" t="str">
        <f>IFERROR(VLOOKUP(C94,'[23]SINAPI JUNHO'!$A:$E,2,FALSE),IFERROR(VLOOKUP(C94,'[23]BANCO DE DADOS'!$A$3:$F$12007,3,FALSE),""))</f>
        <v>BOCA DE BSTC D = 1,00 M - ESCONSIDADE 0° - AREIA E BRITA COMERCIAIS - ALAS RETAS</v>
      </c>
      <c r="J94" s="6" t="str">
        <f>IFERROR(VLOOKUP(C94,'[23]SINAPI JUNHO'!$A:$E,3,FALSE),IFERROR(VLOOKUP(C94,'[23]BANCO DE DADOS'!$A$3:$F$12007,4,FALSE),""))</f>
        <v>UN</v>
      </c>
      <c r="K94" s="102">
        <v>14</v>
      </c>
      <c r="L94" s="7">
        <f>IFERROR(VLOOKUP(C94,'[23]SINAPI JUNHO'!$A:$E,4,FALSE),IFERROR(VLOOKUP(C94,'[23]BANCO DE DADOS'!$A$3:$F$12007,5,FALSE),""))</f>
        <v>1894.04</v>
      </c>
      <c r="M94" s="132"/>
      <c r="N94" s="103">
        <f t="shared" si="14"/>
        <v>0</v>
      </c>
      <c r="O94" s="103">
        <f t="shared" si="15"/>
        <v>0</v>
      </c>
      <c r="P94" s="104">
        <v>1</v>
      </c>
      <c r="Q94" s="8">
        <f t="shared" si="40"/>
        <v>1894.04</v>
      </c>
      <c r="R94" s="8">
        <f t="shared" si="40"/>
        <v>0</v>
      </c>
      <c r="S94" s="8">
        <f t="shared" si="41"/>
        <v>26516.560000000001</v>
      </c>
      <c r="T94" s="8">
        <f t="shared" si="42"/>
        <v>0</v>
      </c>
      <c r="Z94" s="105"/>
    </row>
    <row r="95" spans="1:26" ht="33" x14ac:dyDescent="0.3">
      <c r="A95" s="41" t="s">
        <v>136</v>
      </c>
      <c r="B95" s="99" t="str">
        <f>IFERROR(VLOOKUP(C95,'[23]SINAPI JUNHO'!$A:$F,6,FALSE),IFERROR(VLOOKUP(C95,'[23]BANCO DE DADOS'!$A$3:$F$12007,2,FALSE),""))</f>
        <v>ORSE MAIO2025</v>
      </c>
      <c r="C95" s="100">
        <v>10224</v>
      </c>
      <c r="D95" s="101" t="str">
        <f>IF(C95="","",IFERROR(VLOOKUP($C95,'[23]E-FISCO'!$A$1:$B$5390,2,FALSE),"FALTA"))</f>
        <v>FALTA</v>
      </c>
      <c r="E95" s="4">
        <f>IF(C95="","",LOOKUP(C95,'[23]E-FISCO'!$A$2:$A$12235,'[23]E-FISCO'!$A$2:$A$12235))</f>
        <v>9875</v>
      </c>
      <c r="F95" s="4" t="str">
        <f t="shared" si="38"/>
        <v/>
      </c>
      <c r="G95" s="4" t="e">
        <f>IF(C95="","",LOOKUP(C95,#REF!,#REF!))</f>
        <v>#REF!</v>
      </c>
      <c r="H95" s="4" t="e">
        <f t="shared" si="39"/>
        <v>#REF!</v>
      </c>
      <c r="I95" s="5" t="str">
        <f>IFERROR(VLOOKUP(C95,'[23]SINAPI JUNHO'!$A:$E,2,FALSE),IFERROR(VLOOKUP(C95,'[23]BANCO DE DADOS'!$A$3:$F$12007,3,FALSE),""))</f>
        <v>CANALETA DE DRENAGEM EM CONCRETO, DIMENSÕES INTERNAS 40 X 50CM, COM TAMPA DE CONCRETO, INCLUSIVE ESCAVAÇÃO MANUAL</v>
      </c>
      <c r="J95" s="6" t="str">
        <f>IFERROR(VLOOKUP(C95,'[23]SINAPI JUNHO'!$A:$E,3,FALSE),IFERROR(VLOOKUP(C95,'[23]BANCO DE DADOS'!$A$3:$F$12007,4,FALSE),""))</f>
        <v>M</v>
      </c>
      <c r="K95" s="102">
        <v>71.37</v>
      </c>
      <c r="L95" s="7">
        <f>IFERROR(VLOOKUP(C95,'[23]SINAPI JUNHO'!$A:$E,4,FALSE),IFERROR(VLOOKUP(C95,'[23]BANCO DE DADOS'!$A$3:$F$12007,5,FALSE),""))</f>
        <v>514.29</v>
      </c>
      <c r="M95" s="132"/>
      <c r="N95" s="103">
        <f t="shared" si="14"/>
        <v>0</v>
      </c>
      <c r="O95" s="103">
        <f t="shared" si="15"/>
        <v>0</v>
      </c>
      <c r="P95" s="104">
        <v>1</v>
      </c>
      <c r="Q95" s="8">
        <f t="shared" ref="Q95:R98" si="50">IF($K95="","",ROUND((L95*N95)+L95,2))</f>
        <v>514.29</v>
      </c>
      <c r="R95" s="8">
        <f t="shared" si="50"/>
        <v>0</v>
      </c>
      <c r="S95" s="8">
        <f t="shared" si="41"/>
        <v>36704.879999999997</v>
      </c>
      <c r="T95" s="8">
        <f t="shared" si="42"/>
        <v>0</v>
      </c>
      <c r="Z95" s="105"/>
    </row>
    <row r="96" spans="1:26" ht="33" x14ac:dyDescent="0.3">
      <c r="A96" s="41" t="s">
        <v>137</v>
      </c>
      <c r="B96" s="99" t="str">
        <f>IFERROR(VLOOKUP(C96,'[23]SINAPI JUNHO'!$A:$F,6,FALSE),IFERROR(VLOOKUP(C96,'[23]BANCO DE DADOS'!$A$3:$F$12007,2,FALSE),""))</f>
        <v>SINAPI JUNHO 2025</v>
      </c>
      <c r="C96" s="100">
        <v>89512</v>
      </c>
      <c r="D96" s="101" t="str">
        <f>IF(C96="","",IFERROR(VLOOKUP($C96,'[23]E-FISCO'!$A$1:$B$5390,2,FALSE),"FALTA"))</f>
        <v>455720 - 4</v>
      </c>
      <c r="E96" s="4">
        <f>IF(C96="","",LOOKUP(C96,'[23]E-FISCO'!$A$2:$A$12235,'[23]E-FISCO'!$A$2:$A$12235))</f>
        <v>89512</v>
      </c>
      <c r="F96" s="4">
        <f t="shared" si="38"/>
        <v>89512</v>
      </c>
      <c r="G96" s="4" t="e">
        <f>IF(C96="","",LOOKUP(C96,#REF!,#REF!))</f>
        <v>#REF!</v>
      </c>
      <c r="H96" s="4" t="e">
        <f t="shared" si="39"/>
        <v>#REF!</v>
      </c>
      <c r="I96" s="5" t="str">
        <f>IFERROR(VLOOKUP(C96,'[23]SINAPI JUNHO'!$A:$E,2,FALSE),IFERROR(VLOOKUP(C96,'[23]BANCO DE DADOS'!$A$3:$F$12007,3,FALSE),""))</f>
        <v>TUBO PVC, SÉRIE R, ÁGUA PLUVIAL, DN 100 MM, FORNECIDO E INSTALADO EM RAMAL DE ENCAMINHAMENTO. AF_06/2022</v>
      </c>
      <c r="J96" s="6" t="str">
        <f>IFERROR(VLOOKUP(C96,'[23]SINAPI JUNHO'!$A:$E,3,FALSE),IFERROR(VLOOKUP(C96,'[23]BANCO DE DADOS'!$A$3:$F$12007,4,FALSE),""))</f>
        <v>M</v>
      </c>
      <c r="K96" s="102">
        <v>142.72999999999999</v>
      </c>
      <c r="L96" s="7">
        <f>IFERROR(VLOOKUP(C96,'[23]SINAPI JUNHO'!$A:$E,4,FALSE),IFERROR(VLOOKUP(C96,'[23]BANCO DE DADOS'!$A$3:$F$12007,5,FALSE),""))</f>
        <v>43.47</v>
      </c>
      <c r="M96" s="132"/>
      <c r="N96" s="103">
        <f t="shared" si="14"/>
        <v>0</v>
      </c>
      <c r="O96" s="103">
        <f t="shared" si="15"/>
        <v>0</v>
      </c>
      <c r="P96" s="104">
        <v>1</v>
      </c>
      <c r="Q96" s="8">
        <f t="shared" si="50"/>
        <v>43.47</v>
      </c>
      <c r="R96" s="8">
        <f t="shared" si="50"/>
        <v>0</v>
      </c>
      <c r="S96" s="8">
        <f t="shared" si="41"/>
        <v>6204.47</v>
      </c>
      <c r="T96" s="8">
        <f t="shared" si="42"/>
        <v>0</v>
      </c>
      <c r="Z96" s="105"/>
    </row>
    <row r="97" spans="1:26" ht="33" x14ac:dyDescent="0.3">
      <c r="A97" s="41" t="s">
        <v>138</v>
      </c>
      <c r="B97" s="99" t="str">
        <f>IFERROR(VLOOKUP(C97,'[23]SINAPI JUNHO'!$A:$F,6,FALSE),IFERROR(VLOOKUP(C97,'[23]BANCO DE DADOS'!$A$3:$F$12007,2,FALSE),""))</f>
        <v>SINAPI JUNHO 2025</v>
      </c>
      <c r="C97" s="100">
        <v>104166</v>
      </c>
      <c r="D97" s="101" t="str">
        <f>IF(C97="","",IFERROR(VLOOKUP($C97,'[23]E-FISCO'!$A$1:$B$5390,2,FALSE),"FALTA"))</f>
        <v>583893 - 2</v>
      </c>
      <c r="E97" s="4">
        <f>IF(C97="","",LOOKUP(C97,'[23]E-FISCO'!$A$2:$A$12235,'[23]E-FISCO'!$A$2:$A$12235))</f>
        <v>104162</v>
      </c>
      <c r="F97" s="4" t="str">
        <f t="shared" si="38"/>
        <v/>
      </c>
      <c r="G97" s="4" t="e">
        <f>IF(C97="","",LOOKUP(C97,#REF!,#REF!))</f>
        <v>#REF!</v>
      </c>
      <c r="H97" s="4" t="e">
        <f t="shared" si="39"/>
        <v>#REF!</v>
      </c>
      <c r="I97" s="5" t="str">
        <f>IFERROR(VLOOKUP(C97,'[23]SINAPI JUNHO'!$A:$E,2,FALSE),IFERROR(VLOOKUP(C97,'[23]BANCO DE DADOS'!$A$3:$F$12007,3,FALSE),""))</f>
        <v>TUBO PVC, SÉRIE R, ÁGUA PLUVIAL, DN 150 MM, FORNECIDO E INSTALADO EM RAMAL DE ENCAMINHAMENTO. AF_06/2022</v>
      </c>
      <c r="J97" s="6" t="str">
        <f>IFERROR(VLOOKUP(C97,'[23]SINAPI JUNHO'!$A:$E,3,FALSE),IFERROR(VLOOKUP(C97,'[23]BANCO DE DADOS'!$A$3:$F$12007,4,FALSE),""))</f>
        <v>M</v>
      </c>
      <c r="K97" s="102">
        <v>85.64</v>
      </c>
      <c r="L97" s="7">
        <f>IFERROR(VLOOKUP(C97,'[23]SINAPI JUNHO'!$A:$E,4,FALSE),IFERROR(VLOOKUP(C97,'[23]BANCO DE DADOS'!$A$3:$F$12007,5,FALSE),""))</f>
        <v>61.32</v>
      </c>
      <c r="M97" s="132"/>
      <c r="N97" s="103">
        <f t="shared" si="14"/>
        <v>0</v>
      </c>
      <c r="O97" s="103">
        <f t="shared" si="15"/>
        <v>0</v>
      </c>
      <c r="P97" s="104">
        <v>1</v>
      </c>
      <c r="Q97" s="8">
        <f t="shared" si="50"/>
        <v>61.32</v>
      </c>
      <c r="R97" s="8">
        <f t="shared" si="50"/>
        <v>0</v>
      </c>
      <c r="S97" s="8">
        <f t="shared" si="41"/>
        <v>5251.44</v>
      </c>
      <c r="T97" s="8">
        <f t="shared" si="42"/>
        <v>0</v>
      </c>
      <c r="Z97" s="105"/>
    </row>
    <row r="98" spans="1:26" ht="49.5" x14ac:dyDescent="0.3">
      <c r="A98" s="41" t="s">
        <v>139</v>
      </c>
      <c r="B98" s="99" t="str">
        <f>IFERROR(VLOOKUP(C98,'[23]SINAPI JUNHO'!$A:$F,6,FALSE),IFERROR(VLOOKUP(C98,'[23]BANCO DE DADOS'!$A$3:$F$12007,2,FALSE),""))</f>
        <v>SINAPI JUNHO 2025</v>
      </c>
      <c r="C98" s="100">
        <v>99251</v>
      </c>
      <c r="D98" s="101" t="str">
        <f>IF(C98="","",IFERROR(VLOOKUP($C98,'[23]E-FISCO'!$A$1:$B$5390,2,FALSE),"FALTA"))</f>
        <v>498936 - 8</v>
      </c>
      <c r="E98" s="4">
        <f>IF(C98="","",LOOKUP(C98,'[23]E-FISCO'!$A$2:$A$12235,'[23]E-FISCO'!$A$2:$A$12235))</f>
        <v>99251</v>
      </c>
      <c r="F98" s="4">
        <f t="shared" si="38"/>
        <v>99251</v>
      </c>
      <c r="G98" s="4" t="e">
        <f>IF(C98="","",LOOKUP(C98,#REF!,#REF!))</f>
        <v>#REF!</v>
      </c>
      <c r="H98" s="4" t="e">
        <f t="shared" si="39"/>
        <v>#REF!</v>
      </c>
      <c r="I98" s="5" t="str">
        <f>IFERROR(VLOOKUP(C98,'[23]SINAPI JUNHO'!$A:$E,2,FALSE),IFERROR(VLOOKUP(C98,'[23]BANCO DE DADOS'!$A$3:$F$12007,3,FALSE),""))</f>
        <v>CAIXA ENTERRADA HIDRÁULICA RETANGULAR EM ALVENARIA COM TIJOLOS CERÂMICOS MACIÇOS, DIMENSÕES INTERNAS: 0,4X0,4X0,4 M PARA REDE DE DRENAGEM. AF_12/2020</v>
      </c>
      <c r="J98" s="6" t="str">
        <f>IFERROR(VLOOKUP(C98,'[23]SINAPI JUNHO'!$A:$E,3,FALSE),IFERROR(VLOOKUP(C98,'[23]BANCO DE DADOS'!$A$3:$F$12007,4,FALSE),""))</f>
        <v>UN</v>
      </c>
      <c r="K98" s="102">
        <v>38</v>
      </c>
      <c r="L98" s="7">
        <f>IFERROR(VLOOKUP(C98,'[23]SINAPI JUNHO'!$A:$E,4,FALSE),IFERROR(VLOOKUP(C98,'[23]BANCO DE DADOS'!$A$3:$F$12007,5,FALSE),""))</f>
        <v>275.77</v>
      </c>
      <c r="M98" s="132"/>
      <c r="N98" s="103">
        <f t="shared" si="14"/>
        <v>0</v>
      </c>
      <c r="O98" s="103">
        <f t="shared" si="15"/>
        <v>0</v>
      </c>
      <c r="P98" s="104">
        <v>1</v>
      </c>
      <c r="Q98" s="8">
        <f t="shared" si="50"/>
        <v>275.77</v>
      </c>
      <c r="R98" s="8">
        <f t="shared" si="50"/>
        <v>0</v>
      </c>
      <c r="S98" s="8">
        <f t="shared" si="41"/>
        <v>10479.26</v>
      </c>
      <c r="T98" s="8">
        <f t="shared" si="42"/>
        <v>0</v>
      </c>
      <c r="Z98" s="105"/>
    </row>
    <row r="99" spans="1:26" x14ac:dyDescent="0.25">
      <c r="A99" s="93" t="s">
        <v>140</v>
      </c>
      <c r="B99" s="93"/>
      <c r="C99" s="94"/>
      <c r="D99" s="95"/>
      <c r="E99" s="95"/>
      <c r="F99" s="95"/>
      <c r="G99" s="95"/>
      <c r="H99" s="95"/>
      <c r="I99" s="3" t="s">
        <v>141</v>
      </c>
      <c r="J99" s="95"/>
      <c r="K99" s="96"/>
      <c r="L99" s="97"/>
      <c r="M99" s="133"/>
      <c r="N99" s="95"/>
      <c r="O99" s="95"/>
      <c r="P99" s="95"/>
      <c r="Q99" s="95"/>
      <c r="R99" s="95"/>
      <c r="S99" s="98">
        <f>SUM(S100:S108)</f>
        <v>43633.27</v>
      </c>
      <c r="T99" s="98">
        <f>SUM(T100:T108)</f>
        <v>0</v>
      </c>
      <c r="Z99" s="105"/>
    </row>
    <row r="100" spans="1:26" ht="33" x14ac:dyDescent="0.3">
      <c r="A100" s="41" t="s">
        <v>142</v>
      </c>
      <c r="B100" s="99" t="str">
        <f>IFERROR(VLOOKUP(C100,'[23]SINAPI JUNHO'!$A:$F,6,FALSE),IFERROR(VLOOKUP(C100,'[23]BANCO DE DADOS'!$A$3:$F$12007,2,FALSE),""))</f>
        <v>SICRO ABRIL / 25</v>
      </c>
      <c r="C100" s="100">
        <v>5213444</v>
      </c>
      <c r="D100" s="101" t="str">
        <f>IF(C100="","",IFERROR(VLOOKUP($C100,'[23]E-FISCO'!$A$1:$B$5390,2,FALSE),"FALTA"))</f>
        <v>556854 - 4</v>
      </c>
      <c r="E100" s="4">
        <f>IF(C100="","",LOOKUP(C100,'[23]E-FISCO'!$A$2:$A$12235,'[23]E-FISCO'!$A$2:$A$12235))</f>
        <v>5213430</v>
      </c>
      <c r="F100" s="4" t="str">
        <f t="shared" ref="F100:F103" si="51">IF(C100=E100,C100,"")</f>
        <v/>
      </c>
      <c r="G100" s="4" t="e">
        <f>IF(C100="","",LOOKUP(C100,#REF!,#REF!))</f>
        <v>#REF!</v>
      </c>
      <c r="H100" s="4" t="e">
        <f t="shared" ref="H100:H103" si="52">IF(C100=G100,C100,"")</f>
        <v>#REF!</v>
      </c>
      <c r="I100" s="5" t="str">
        <f>IFERROR(VLOOKUP(C100,'[23]SINAPI JUNHO'!$A:$E,2,FALSE),IFERROR(VLOOKUP(C100,'[23]BANCO DE DADOS'!$A$3:$F$12007,3,FALSE),""))</f>
        <v>PLACA DE REGULAMENTAÇÃO EM AÇO, R1 LADO 0,248 M - PELÍCULA RETRORREFLETIVA TIPO I + SI - FORNECIMENTO E IMPLANTAÇÃO</v>
      </c>
      <c r="J100" s="6" t="str">
        <f>IFERROR(VLOOKUP(C100,'[23]SINAPI JUNHO'!$A:$E,3,FALSE),IFERROR(VLOOKUP(C100,'[23]BANCO DE DADOS'!$A$3:$F$12007,4,FALSE),""))</f>
        <v>UN</v>
      </c>
      <c r="K100" s="102">
        <v>15</v>
      </c>
      <c r="L100" s="7">
        <f>IFERROR(VLOOKUP(C100,'[23]SINAPI JUNHO'!$A:$E,4,FALSE),IFERROR(VLOOKUP(C100,'[23]BANCO DE DADOS'!$A$3:$F$12007,5,FALSE),""))</f>
        <v>277.73</v>
      </c>
      <c r="M100" s="132"/>
      <c r="N100" s="103">
        <f t="shared" si="14"/>
        <v>0</v>
      </c>
      <c r="O100" s="103">
        <f t="shared" si="15"/>
        <v>0</v>
      </c>
      <c r="P100" s="104">
        <v>1</v>
      </c>
      <c r="Q100" s="8">
        <f t="shared" ref="Q100:R108" si="53">IF($K100="","",ROUND((L100*N100)+L100,2))</f>
        <v>277.73</v>
      </c>
      <c r="R100" s="8">
        <f t="shared" si="53"/>
        <v>0</v>
      </c>
      <c r="S100" s="8">
        <f t="shared" ref="S100:S103" si="54">IF($K100="","",ROUND(Q100*K100,2))</f>
        <v>4165.95</v>
      </c>
      <c r="T100" s="8">
        <f t="shared" ref="T100:T103" si="55">IF($K100="","",ROUND(R100*K100,2))</f>
        <v>0</v>
      </c>
      <c r="Z100" s="105"/>
    </row>
    <row r="101" spans="1:26" ht="33" x14ac:dyDescent="0.3">
      <c r="A101" s="41" t="s">
        <v>143</v>
      </c>
      <c r="B101" s="99" t="str">
        <f>IFERROR(VLOOKUP(C101,'[23]SINAPI JUNHO'!$A:$F,6,FALSE),IFERROR(VLOOKUP(C101,'[23]BANCO DE DADOS'!$A$3:$F$12007,2,FALSE),""))</f>
        <v>SICRO ABRIL / 25</v>
      </c>
      <c r="C101" s="100">
        <v>5213855</v>
      </c>
      <c r="D101" s="101" t="str">
        <f>IF(C101="","",IFERROR(VLOOKUP($C101,'[23]E-FISCO'!$A$1:$B$5390,2,FALSE),"FALTA"))</f>
        <v>563840 - 2</v>
      </c>
      <c r="E101" s="4">
        <f>IF(C101="","",LOOKUP(C101,'[23]E-FISCO'!$A$2:$A$12235,'[23]E-FISCO'!$A$2:$A$12235))</f>
        <v>5213430</v>
      </c>
      <c r="F101" s="4" t="str">
        <f t="shared" si="51"/>
        <v/>
      </c>
      <c r="G101" s="4" t="e">
        <f>IF(C101="","",LOOKUP(C101,#REF!,#REF!))</f>
        <v>#REF!</v>
      </c>
      <c r="H101" s="4" t="e">
        <f t="shared" si="52"/>
        <v>#REF!</v>
      </c>
      <c r="I101" s="5" t="str">
        <f>IFERROR(VLOOKUP(C101,'[23]SINAPI JUNHO'!$A:$E,2,FALSE),IFERROR(VLOOKUP(C101,'[23]BANCO DE DADOS'!$A$3:$F$12007,3,FALSE),""))</f>
        <v>SUPORTE METÁLICO GALVANIZADO PARA PLACA DE REGULAMENTAÇÃO - R1 - LADO DE 0,248 M - FORNECIMENTO E IMPLANTAÇÃO</v>
      </c>
      <c r="J101" s="6" t="str">
        <f>IFERROR(VLOOKUP(C101,'[23]SINAPI JUNHO'!$A:$E,3,FALSE),IFERROR(VLOOKUP(C101,'[23]BANCO DE DADOS'!$A$3:$F$12007,4,FALSE),""))</f>
        <v>UN</v>
      </c>
      <c r="K101" s="102">
        <v>15</v>
      </c>
      <c r="L101" s="7">
        <f>IFERROR(VLOOKUP(C101,'[23]SINAPI JUNHO'!$A:$E,4,FALSE),IFERROR(VLOOKUP(C101,'[23]BANCO DE DADOS'!$A$3:$F$12007,5,FALSE),""))</f>
        <v>418.43</v>
      </c>
      <c r="M101" s="132"/>
      <c r="N101" s="103">
        <f t="shared" si="14"/>
        <v>0</v>
      </c>
      <c r="O101" s="103">
        <f t="shared" si="15"/>
        <v>0</v>
      </c>
      <c r="P101" s="104">
        <v>1</v>
      </c>
      <c r="Q101" s="8">
        <f t="shared" si="53"/>
        <v>418.43</v>
      </c>
      <c r="R101" s="8">
        <f t="shared" si="53"/>
        <v>0</v>
      </c>
      <c r="S101" s="8">
        <f t="shared" si="54"/>
        <v>6276.45</v>
      </c>
      <c r="T101" s="8">
        <f t="shared" si="55"/>
        <v>0</v>
      </c>
      <c r="Z101" s="105"/>
    </row>
    <row r="102" spans="1:26" ht="33" x14ac:dyDescent="0.3">
      <c r="A102" s="41" t="s">
        <v>144</v>
      </c>
      <c r="B102" s="99" t="str">
        <f>IFERROR(VLOOKUP(C102,'[23]SINAPI JUNHO'!$A:$F,6,FALSE),IFERROR(VLOOKUP(C102,'[23]BANCO DE DADOS'!$A$3:$F$12007,2,FALSE),""))</f>
        <v>SICRO ABRIL / 25</v>
      </c>
      <c r="C102" s="100">
        <v>5213464</v>
      </c>
      <c r="D102" s="101" t="str">
        <f>IF(C102="","",IFERROR(VLOOKUP($C102,'[23]E-FISCO'!$A$1:$B$5390,2,FALSE),"FALTA"))</f>
        <v>556853 - 6</v>
      </c>
      <c r="E102" s="4">
        <f>IF(C102="","",LOOKUP(C102,'[23]E-FISCO'!$A$2:$A$12235,'[23]E-FISCO'!$A$2:$A$12235))</f>
        <v>5213430</v>
      </c>
      <c r="F102" s="4" t="str">
        <f t="shared" si="51"/>
        <v/>
      </c>
      <c r="G102" s="4" t="e">
        <f>IF(C102="","",LOOKUP(C102,#REF!,#REF!))</f>
        <v>#REF!</v>
      </c>
      <c r="H102" s="4" t="e">
        <f t="shared" si="52"/>
        <v>#REF!</v>
      </c>
      <c r="I102" s="5" t="str">
        <f>IFERROR(VLOOKUP(C102,'[23]SINAPI JUNHO'!$A:$E,2,FALSE),IFERROR(VLOOKUP(C102,'[23]BANCO DE DADOS'!$A$3:$F$12007,3,FALSE),""))</f>
        <v>PLACA DE ADVERTÊNCIA EM AÇO, LADO DE 0,60 M - PELÍCULA RETRORREFLETIVA TIPO I + SI - FORNECIMENTO E IMPLANTAÇÃO</v>
      </c>
      <c r="J102" s="6" t="str">
        <f>IFERROR(VLOOKUP(C102,'[23]SINAPI JUNHO'!$A:$E,3,FALSE),IFERROR(VLOOKUP(C102,'[23]BANCO DE DADOS'!$A$3:$F$12007,4,FALSE),""))</f>
        <v>UN</v>
      </c>
      <c r="K102" s="102">
        <v>6</v>
      </c>
      <c r="L102" s="7">
        <f>IFERROR(VLOOKUP(C102,'[23]SINAPI JUNHO'!$A:$E,4,FALSE),IFERROR(VLOOKUP(C102,'[23]BANCO DE DADOS'!$A$3:$F$12007,5,FALSE),""))</f>
        <v>277.70999999999998</v>
      </c>
      <c r="M102" s="132"/>
      <c r="N102" s="103">
        <f t="shared" si="14"/>
        <v>0</v>
      </c>
      <c r="O102" s="103">
        <f t="shared" si="15"/>
        <v>0</v>
      </c>
      <c r="P102" s="104">
        <v>1</v>
      </c>
      <c r="Q102" s="8">
        <f t="shared" si="53"/>
        <v>277.70999999999998</v>
      </c>
      <c r="R102" s="8">
        <f t="shared" si="53"/>
        <v>0</v>
      </c>
      <c r="S102" s="8">
        <f t="shared" si="54"/>
        <v>1666.26</v>
      </c>
      <c r="T102" s="8">
        <f t="shared" si="55"/>
        <v>0</v>
      </c>
      <c r="Z102" s="105"/>
    </row>
    <row r="103" spans="1:26" ht="49.5" x14ac:dyDescent="0.3">
      <c r="A103" s="41" t="s">
        <v>145</v>
      </c>
      <c r="B103" s="99" t="str">
        <f>IFERROR(VLOOKUP(C103,'[23]SINAPI JUNHO'!$A:$F,6,FALSE),IFERROR(VLOOKUP(C103,'[23]BANCO DE DADOS'!$A$3:$F$12007,2,FALSE),""))</f>
        <v>SICRO ABRIL / 25</v>
      </c>
      <c r="C103" s="100">
        <v>5213863</v>
      </c>
      <c r="D103" s="101" t="str">
        <f>IF(C103="","",IFERROR(VLOOKUP($C103,'[23]E-FISCO'!$A$1:$B$5390,2,FALSE),"FALTA"))</f>
        <v>563839 - 9</v>
      </c>
      <c r="E103" s="4">
        <f>IF(C103="","",LOOKUP(C103,'[23]E-FISCO'!$A$2:$A$12235,'[23]E-FISCO'!$A$2:$A$12235))</f>
        <v>5213430</v>
      </c>
      <c r="F103" s="4" t="str">
        <f t="shared" si="51"/>
        <v/>
      </c>
      <c r="G103" s="4" t="e">
        <f>IF(C103="","",LOOKUP(C103,#REF!,#REF!))</f>
        <v>#REF!</v>
      </c>
      <c r="H103" s="4" t="e">
        <f t="shared" si="52"/>
        <v>#REF!</v>
      </c>
      <c r="I103" s="5" t="str">
        <f>IFERROR(VLOOKUP(C103,'[23]SINAPI JUNHO'!$A:$E,2,FALSE),IFERROR(VLOOKUP(C103,'[23]BANCO DE DADOS'!$A$3:$F$12007,3,FALSE),""))</f>
        <v>SUPORTE METÁLICO GALVANIZADO PARA PLACA DE ADVERTÊNCIA OU REGULAMENTAÇÃO - LADO OU DIÂMETRO DE 0,60 M - FORNECIMENTO E IMPLANTAÇÃO</v>
      </c>
      <c r="J103" s="6" t="str">
        <f>IFERROR(VLOOKUP(C103,'[23]SINAPI JUNHO'!$A:$E,3,FALSE),IFERROR(VLOOKUP(C103,'[23]BANCO DE DADOS'!$A$3:$F$12007,4,FALSE),""))</f>
        <v>UN</v>
      </c>
      <c r="K103" s="102">
        <v>21</v>
      </c>
      <c r="L103" s="7">
        <f>IFERROR(VLOOKUP(C103,'[23]SINAPI JUNHO'!$A:$E,4,FALSE),IFERROR(VLOOKUP(C103,'[23]BANCO DE DADOS'!$A$3:$F$12007,5,FALSE),""))</f>
        <v>465.61</v>
      </c>
      <c r="M103" s="132"/>
      <c r="N103" s="103">
        <f t="shared" si="14"/>
        <v>0</v>
      </c>
      <c r="O103" s="103">
        <f t="shared" si="15"/>
        <v>0</v>
      </c>
      <c r="P103" s="104">
        <v>1</v>
      </c>
      <c r="Q103" s="8">
        <f t="shared" si="53"/>
        <v>465.61</v>
      </c>
      <c r="R103" s="8">
        <f t="shared" si="53"/>
        <v>0</v>
      </c>
      <c r="S103" s="8">
        <f t="shared" si="54"/>
        <v>9777.81</v>
      </c>
      <c r="T103" s="8">
        <f t="shared" si="55"/>
        <v>0</v>
      </c>
      <c r="Z103" s="105"/>
    </row>
    <row r="104" spans="1:26" ht="33" x14ac:dyDescent="0.3">
      <c r="A104" s="41" t="s">
        <v>146</v>
      </c>
      <c r="B104" s="99" t="str">
        <f>IFERROR(VLOOKUP(C104,'[23]SINAPI JUNHO'!$A:$F,6,FALSE),IFERROR(VLOOKUP(C104,'[23]BANCO DE DADOS'!$A$3:$F$12007,2,FALSE),""))</f>
        <v>SICRO ABRIL / 25</v>
      </c>
      <c r="C104" s="100">
        <v>5213440</v>
      </c>
      <c r="D104" s="101" t="str">
        <f>IF(C104="","",IFERROR(VLOOKUP($C104,'[23]E-FISCO'!$A$1:$B$5390,2,FALSE),"FALTA"))</f>
        <v>509149 - 7</v>
      </c>
      <c r="E104" s="4">
        <f>IF(C104="","",LOOKUP(C104,'[23]E-FISCO'!$A$2:$A$12235,'[23]E-FISCO'!$A$2:$A$12235))</f>
        <v>5213430</v>
      </c>
      <c r="F104" s="4" t="str">
        <f>IF(C104=E104,C104,"")</f>
        <v/>
      </c>
      <c r="G104" s="4" t="e">
        <f>IF(C104="","",LOOKUP(C104,#REF!,#REF!))</f>
        <v>#REF!</v>
      </c>
      <c r="H104" s="4" t="e">
        <f>IF(C104=G104,C104,"")</f>
        <v>#REF!</v>
      </c>
      <c r="I104" s="5" t="str">
        <f>IFERROR(VLOOKUP(C104,'[23]SINAPI JUNHO'!$A:$E,2,FALSE),IFERROR(VLOOKUP(C104,'[23]BANCO DE DADOS'!$A$3:$F$12007,3,FALSE),""))</f>
        <v>PLACA DE REGULAMENTAÇÃO EM AÇO D = 0,60 M - PELÍCULA RETRORREFLETIVA TIPO I + SI - FORNECIMENTO E IMPLANTAÇÃO</v>
      </c>
      <c r="J104" s="6" t="str">
        <f>IFERROR(VLOOKUP(C104,'[23]SINAPI JUNHO'!$A:$E,3,FALSE),IFERROR(VLOOKUP(C104,'[23]BANCO DE DADOS'!$A$3:$F$12007,4,FALSE),""))</f>
        <v>UN</v>
      </c>
      <c r="K104" s="102">
        <v>15</v>
      </c>
      <c r="L104" s="7">
        <f>IFERROR(VLOOKUP(C104,'[23]SINAPI JUNHO'!$A:$E,4,FALSE),IFERROR(VLOOKUP(C104,'[23]BANCO DE DADOS'!$A$3:$F$12007,5,FALSE),""))</f>
        <v>277.67</v>
      </c>
      <c r="M104" s="132"/>
      <c r="N104" s="103">
        <f>IF($P104="","",IF($P104=1,$C$10,IF($P104=2,$C$11,IF($P104=3,$C$12,IF($P104=4,$C$13,IF($P104=5,$C$14,IF($P104=6,$C$15)))))))</f>
        <v>0</v>
      </c>
      <c r="O104" s="103">
        <f>IF($P104="","",IF($P104=1,$D$10,IF($P104=2,$D$11,IF($P104=3,$D$12,IF($P104=4,$D$13,IF($P104=5,$D$14,IF($P104=6,$D$15)))))))</f>
        <v>0</v>
      </c>
      <c r="P104" s="104">
        <v>1</v>
      </c>
      <c r="Q104" s="8">
        <f t="shared" si="53"/>
        <v>277.67</v>
      </c>
      <c r="R104" s="8">
        <f t="shared" si="53"/>
        <v>0</v>
      </c>
      <c r="S104" s="8">
        <f>IF($K104="","",ROUND(Q104*K104,2))</f>
        <v>4165.05</v>
      </c>
      <c r="T104" s="8">
        <f>IF($K104="","",ROUND(R104*K104,2))</f>
        <v>0</v>
      </c>
      <c r="Z104" s="105"/>
    </row>
    <row r="105" spans="1:26" ht="33" x14ac:dyDescent="0.3">
      <c r="A105" s="41" t="s">
        <v>147</v>
      </c>
      <c r="B105" s="99" t="str">
        <f>IFERROR(VLOOKUP(C105,'[23]SINAPI JUNHO'!$A:$F,6,FALSE),IFERROR(VLOOKUP(C105,'[23]BANCO DE DADOS'!$A$3:$F$12007,2,FALSE),""))</f>
        <v>SICRO ABRIL / 25</v>
      </c>
      <c r="C105" s="100">
        <v>5213448</v>
      </c>
      <c r="D105" s="101" t="str">
        <f>IF(C105="","",IFERROR(VLOOKUP($C105,'[23]E-FISCO'!$A$1:$B$5390,2,FALSE),"FALTA"))</f>
        <v>FALTA</v>
      </c>
      <c r="E105" s="4">
        <f>IF(C105="","",LOOKUP(C105,'[23]E-FISCO'!$A$2:$A$12235,'[23]E-FISCO'!$A$2:$A$12235))</f>
        <v>5213430</v>
      </c>
      <c r="F105" s="4" t="str">
        <f>IF(C105=E105,C105,"")</f>
        <v/>
      </c>
      <c r="G105" s="4" t="e">
        <f>IF(C105="","",LOOKUP(C105,#REF!,#REF!))</f>
        <v>#REF!</v>
      </c>
      <c r="H105" s="4" t="e">
        <f>IF(C105=G105,C105,"")</f>
        <v>#REF!</v>
      </c>
      <c r="I105" s="5" t="str">
        <f>IFERROR(VLOOKUP(C105,'[23]SINAPI JUNHO'!$A:$E,2,FALSE),IFERROR(VLOOKUP(C105,'[23]BANCO DE DADOS'!$A$3:$F$12007,3,FALSE),""))</f>
        <v>PLACA DE REGULAMENTAÇÃO EM AÇO, R2 LADO 0,60 M - PELÍCULA RETRORREFLETIVA TIPO I + SI - FORNECIMENTO E IMPLANTAÇÃO</v>
      </c>
      <c r="J105" s="6" t="str">
        <f>IFERROR(VLOOKUP(C105,'[23]SINAPI JUNHO'!$A:$E,3,FALSE),IFERROR(VLOOKUP(C105,'[23]BANCO DE DADOS'!$A$3:$F$12007,4,FALSE),""))</f>
        <v>UN</v>
      </c>
      <c r="K105" s="102">
        <v>2</v>
      </c>
      <c r="L105" s="7">
        <f>IFERROR(VLOOKUP(C105,'[23]SINAPI JUNHO'!$A:$E,4,FALSE),IFERROR(VLOOKUP(C105,'[23]BANCO DE DADOS'!$A$3:$F$12007,5,FALSE),""))</f>
        <v>189.11</v>
      </c>
      <c r="M105" s="132"/>
      <c r="N105" s="103">
        <f>IF($P105="","",IF($P105=1,$C$10,IF($P105=2,$C$11,IF($P105=3,$C$12,IF($P105=4,$C$13,IF($P105=5,$C$14,IF($P105=6,$C$15)))))))</f>
        <v>0</v>
      </c>
      <c r="O105" s="103">
        <f>IF($P105="","",IF($P105=1,$D$10,IF($P105=2,$D$11,IF($P105=3,$D$12,IF($P105=4,$D$13,IF($P105=5,$D$14,IF($P105=6,$D$15)))))))</f>
        <v>0</v>
      </c>
      <c r="P105" s="104">
        <v>1</v>
      </c>
      <c r="Q105" s="8">
        <f t="shared" si="53"/>
        <v>189.11</v>
      </c>
      <c r="R105" s="8">
        <f t="shared" si="53"/>
        <v>0</v>
      </c>
      <c r="S105" s="8">
        <f>IF($K105="","",ROUND(Q105*K105,2))</f>
        <v>378.22</v>
      </c>
      <c r="T105" s="8">
        <f>IF($K105="","",ROUND(R105*K105,2))</f>
        <v>0</v>
      </c>
      <c r="Z105" s="105"/>
    </row>
    <row r="106" spans="1:26" ht="33" x14ac:dyDescent="0.3">
      <c r="A106" s="41" t="s">
        <v>148</v>
      </c>
      <c r="B106" s="99" t="str">
        <f>IFERROR(VLOOKUP(C106,'[23]SINAPI JUNHO'!$A:$F,6,FALSE),IFERROR(VLOOKUP(C106,'[23]BANCO DE DADOS'!$A$3:$F$12007,2,FALSE),""))</f>
        <v>SICRO ABRIL / 25</v>
      </c>
      <c r="C106" s="100">
        <v>5213859</v>
      </c>
      <c r="D106" s="101" t="str">
        <f>IF(C106="","",IFERROR(VLOOKUP($C106,'[23]E-FISCO'!$A$1:$B$5390,2,FALSE),"FALTA"))</f>
        <v>FALTA</v>
      </c>
      <c r="E106" s="4">
        <f>IF(C106="","",LOOKUP(C106,'[23]E-FISCO'!$A$2:$A$12235,'[23]E-FISCO'!$A$2:$A$12235))</f>
        <v>5213430</v>
      </c>
      <c r="F106" s="4" t="str">
        <f>IF(C106=E106,C106,"")</f>
        <v/>
      </c>
      <c r="G106" s="4" t="e">
        <f>IF(C106="","",LOOKUP(C106,#REF!,#REF!))</f>
        <v>#REF!</v>
      </c>
      <c r="H106" s="4" t="e">
        <f>IF(C106=G106,C106,"")</f>
        <v>#REF!</v>
      </c>
      <c r="I106" s="5" t="str">
        <f>IFERROR(VLOOKUP(C106,'[23]SINAPI JUNHO'!$A:$E,2,FALSE),IFERROR(VLOOKUP(C106,'[23]BANCO DE DADOS'!$A$3:$F$12007,3,FALSE),""))</f>
        <v>SUPORTE METÁLICO GALVANIZADO PARA PLACA DE REGULAMENTAÇÃO - R2 - LADO DE 0,60 M - FORNECIMENTO E IMPLANTAÇÃO</v>
      </c>
      <c r="J106" s="6" t="str">
        <f>IFERROR(VLOOKUP(C106,'[23]SINAPI JUNHO'!$A:$E,3,FALSE),IFERROR(VLOOKUP(C106,'[23]BANCO DE DADOS'!$A$3:$F$12007,4,FALSE),""))</f>
        <v>UN</v>
      </c>
      <c r="K106" s="102">
        <v>2</v>
      </c>
      <c r="L106" s="7">
        <f>IFERROR(VLOOKUP(C106,'[23]SINAPI JUNHO'!$A:$E,4,FALSE),IFERROR(VLOOKUP(C106,'[23]BANCO DE DADOS'!$A$3:$F$12007,5,FALSE),""))</f>
        <v>460.71</v>
      </c>
      <c r="M106" s="132"/>
      <c r="N106" s="103">
        <f>IF($P106="","",IF($P106=1,$C$10,IF($P106=2,$C$11,IF($P106=3,$C$12,IF($P106=4,$C$13,IF($P106=5,$C$14,IF($P106=6,$C$15)))))))</f>
        <v>0</v>
      </c>
      <c r="O106" s="103">
        <f>IF($P106="","",IF($P106=1,$D$10,IF($P106=2,$D$11,IF($P106=3,$D$12,IF($P106=4,$D$13,IF($P106=5,$D$14,IF($P106=6,$D$15)))))))</f>
        <v>0</v>
      </c>
      <c r="P106" s="104">
        <v>1</v>
      </c>
      <c r="Q106" s="8">
        <f t="shared" si="53"/>
        <v>460.71</v>
      </c>
      <c r="R106" s="8">
        <f t="shared" si="53"/>
        <v>0</v>
      </c>
      <c r="S106" s="8">
        <f>IF($K106="","",ROUND(Q106*K106,2))</f>
        <v>921.42</v>
      </c>
      <c r="T106" s="8">
        <f>IF($K106="","",ROUND(R106*K106,2))</f>
        <v>0</v>
      </c>
      <c r="Z106" s="105"/>
    </row>
    <row r="107" spans="1:26" ht="99" x14ac:dyDescent="0.3">
      <c r="A107" s="41" t="s">
        <v>149</v>
      </c>
      <c r="B107" s="99" t="str">
        <f>IFERROR(VLOOKUP(C107,'[23]SINAPI JUNHO'!$A:$F,6,FALSE),IFERROR(VLOOKUP(C107,'[23]BANCO DE DADOS'!$A$3:$F$12007,2,FALSE),""))</f>
        <v>COMPOSIÇÃO</v>
      </c>
      <c r="C107" s="100" t="s">
        <v>150</v>
      </c>
      <c r="D107" s="101" t="str">
        <f>IF(C107="","",IFERROR(VLOOKUP($C107,'[23]E-FISCO'!$A$1:$B$5390,2,FALSE),"FALTA"))</f>
        <v>FALTA</v>
      </c>
      <c r="E107" s="4" t="str">
        <f>IF(C107="","",LOOKUP(C107,'[23]E-FISCO'!$A$2:$A$12235,'[23]E-FISCO'!$A$2:$A$12235))</f>
        <v>A9372</v>
      </c>
      <c r="F107" s="4" t="str">
        <f>IF(C107=E107,C107,"")</f>
        <v/>
      </c>
      <c r="G107" s="4" t="e">
        <f>IF(C107="","",LOOKUP(C107,#REF!,#REF!))</f>
        <v>#REF!</v>
      </c>
      <c r="H107" s="4" t="e">
        <f>IF(C107=G107,C107,"")</f>
        <v>#REF!</v>
      </c>
      <c r="I107" s="5" t="str">
        <f>IFERROR(VLOOKUP(C107,'[23]SINAPI JUNHO'!$A:$E,2,FALSE),IFERROR(VLOOKUP(C107,'[23]BANCO DE DADOS'!$A$3:$F$12007,3,FALSE),""))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07" s="6" t="str">
        <f>IFERROR(VLOOKUP(C107,'[23]SINAPI JUNHO'!$A:$E,3,FALSE),IFERROR(VLOOKUP(C107,'[23]BANCO DE DADOS'!$A$3:$F$12007,4,FALSE),""))</f>
        <v>UN</v>
      </c>
      <c r="K107" s="102">
        <v>8</v>
      </c>
      <c r="L107" s="7">
        <f>IFERROR(VLOOKUP(C107,'[23]SINAPI JUNHO'!$A:$E,4,FALSE),IFERROR(VLOOKUP(C107,'[23]BANCO DE DADOS'!$A$3:$F$12007,5,FALSE),""))</f>
        <v>883.66</v>
      </c>
      <c r="M107" s="132"/>
      <c r="N107" s="103">
        <f>IF($P107="","",IF($P107=1,$C$10,IF($P107=2,$C$11,IF($P107=3,$C$12,IF($P107=4,$C$13,IF($P107=5,$C$14,IF($P107=6,$C$15)))))))</f>
        <v>0</v>
      </c>
      <c r="O107" s="103">
        <f>IF($P107="","",IF($P107=1,$D$10,IF($P107=2,$D$11,IF($P107=3,$D$12,IF($P107=4,$D$13,IF($P107=5,$D$14,IF($P107=6,$D$15)))))))</f>
        <v>0</v>
      </c>
      <c r="P107" s="104">
        <v>1</v>
      </c>
      <c r="Q107" s="8">
        <f t="shared" si="53"/>
        <v>883.66</v>
      </c>
      <c r="R107" s="8">
        <f t="shared" si="53"/>
        <v>0</v>
      </c>
      <c r="S107" s="8">
        <f>IF($K107="","",ROUND(Q107*K107,2))</f>
        <v>7069.28</v>
      </c>
      <c r="T107" s="8">
        <f>IF($K107="","",ROUND(R107*K107,2))</f>
        <v>0</v>
      </c>
      <c r="Z107" s="105"/>
    </row>
    <row r="108" spans="1:26" ht="99" x14ac:dyDescent="0.3">
      <c r="A108" s="41" t="s">
        <v>151</v>
      </c>
      <c r="B108" s="99" t="str">
        <f>IFERROR(VLOOKUP(C108,'[23]SINAPI JUNHO'!$A:$F,6,FALSE),IFERROR(VLOOKUP(C108,'[23]BANCO DE DADOS'!$A$3:$F$12007,2,FALSE),""))</f>
        <v>COMPOSIÇÃO</v>
      </c>
      <c r="C108" s="100" t="s">
        <v>152</v>
      </c>
      <c r="D108" s="101" t="str">
        <f>IF(C108="","",IFERROR(VLOOKUP($C108,'[23]E-FISCO'!$A$1:$B$5390,2,FALSE),"FALTA"))</f>
        <v>FALTA</v>
      </c>
      <c r="E108" s="4" t="str">
        <f>IF(C108="","",LOOKUP(C108,'[23]E-FISCO'!$A$2:$A$12235,'[23]E-FISCO'!$A$2:$A$12235))</f>
        <v>A9372</v>
      </c>
      <c r="F108" s="4" t="str">
        <f>IF(C108=E108,C108,"")</f>
        <v/>
      </c>
      <c r="G108" s="4" t="e">
        <f>IF(C108="","",LOOKUP(C108,#REF!,#REF!))</f>
        <v>#REF!</v>
      </c>
      <c r="H108" s="4" t="e">
        <f>IF(C108=G108,C108,"")</f>
        <v>#REF!</v>
      </c>
      <c r="I108" s="5" t="str">
        <f>IFERROR(VLOOKUP(C108,'[23]SINAPI JUNHO'!$A:$E,2,FALSE),IFERROR(VLOOKUP(C108,'[23]BANCO DE DADOS'!$A$3:$F$12007,3,FALSE),""))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08" s="6" t="str">
        <f>IFERROR(VLOOKUP(C108,'[23]SINAPI JUNHO'!$A:$E,3,FALSE),IFERROR(VLOOKUP(C108,'[23]BANCO DE DADOS'!$A$3:$F$12007,4,FALSE),""))</f>
        <v>UN</v>
      </c>
      <c r="K108" s="102">
        <v>11</v>
      </c>
      <c r="L108" s="7">
        <f>IFERROR(VLOOKUP(C108,'[23]SINAPI JUNHO'!$A:$E,4,FALSE),IFERROR(VLOOKUP(C108,'[23]BANCO DE DADOS'!$A$3:$F$12007,5,FALSE),""))</f>
        <v>837.53</v>
      </c>
      <c r="M108" s="132"/>
      <c r="N108" s="103">
        <f>IF($P108="","",IF($P108=1,$C$10,IF($P108=2,$C$11,IF($P108=3,$C$12,IF($P108=4,$C$13,IF($P108=5,$C$14,IF($P108=6,$C$15)))))))</f>
        <v>0</v>
      </c>
      <c r="O108" s="103">
        <f>IF($P108="","",IF($P108=1,$D$10,IF($P108=2,$D$11,IF($P108=3,$D$12,IF($P108=4,$D$13,IF($P108=5,$D$14,IF($P108=6,$D$15)))))))</f>
        <v>0</v>
      </c>
      <c r="P108" s="104">
        <v>1</v>
      </c>
      <c r="Q108" s="8">
        <f t="shared" si="53"/>
        <v>837.53</v>
      </c>
      <c r="R108" s="8">
        <f t="shared" si="53"/>
        <v>0</v>
      </c>
      <c r="S108" s="8">
        <f>IF($K108="","",ROUND(Q108*K108,2))</f>
        <v>9212.83</v>
      </c>
      <c r="T108" s="8">
        <f>IF($K108="","",ROUND(R108*K108,2))</f>
        <v>0</v>
      </c>
      <c r="Z108" s="105"/>
    </row>
    <row r="109" spans="1:26" x14ac:dyDescent="0.25">
      <c r="A109" s="93" t="s">
        <v>153</v>
      </c>
      <c r="B109" s="93"/>
      <c r="C109" s="94"/>
      <c r="D109" s="95"/>
      <c r="E109" s="95"/>
      <c r="F109" s="95"/>
      <c r="G109" s="95"/>
      <c r="H109" s="95"/>
      <c r="I109" s="3" t="s">
        <v>154</v>
      </c>
      <c r="J109" s="95"/>
      <c r="K109" s="96"/>
      <c r="L109" s="97"/>
      <c r="M109" s="133"/>
      <c r="N109" s="95"/>
      <c r="O109" s="95"/>
      <c r="P109" s="95"/>
      <c r="Q109" s="95"/>
      <c r="R109" s="95"/>
      <c r="S109" s="98">
        <f>SUM(S110:S113)</f>
        <v>63606.68</v>
      </c>
      <c r="T109" s="98">
        <f>SUM(T110:T113)</f>
        <v>0</v>
      </c>
      <c r="U109" s="106"/>
      <c r="Z109" s="105"/>
    </row>
    <row r="110" spans="1:26" x14ac:dyDescent="0.3">
      <c r="A110" s="41" t="s">
        <v>155</v>
      </c>
      <c r="B110" s="99" t="str">
        <f>IFERROR(VLOOKUP(C110,'[23]SINAPI JUNHO'!$A:$F,6,FALSE),IFERROR(VLOOKUP(C110,'[23]BANCO DE DADOS'!$A$3:$F$12007,2,FALSE),""))</f>
        <v>SICRO ABRIL / 25</v>
      </c>
      <c r="C110" s="100">
        <v>5213401</v>
      </c>
      <c r="D110" s="101" t="str">
        <f>IF(C110="","",IFERROR(VLOOKUP($C110,'[23]E-FISCO'!$A$1:$B$5390,2,FALSE),"FALTA"))</f>
        <v>568235 - 5</v>
      </c>
      <c r="E110" s="4">
        <f>IF(C110="","",LOOKUP(C110,'[23]E-FISCO'!$A$2:$A$12235,'[23]E-FISCO'!$A$2:$A$12235))</f>
        <v>4915777</v>
      </c>
      <c r="F110" s="4" t="str">
        <f t="shared" ref="F110:F113" si="56">IF(C110=E110,C110,"")</f>
        <v/>
      </c>
      <c r="G110" s="4" t="e">
        <f>IF(C110="","",LOOKUP(C110,#REF!,#REF!))</f>
        <v>#REF!</v>
      </c>
      <c r="H110" s="4" t="e">
        <f t="shared" ref="H110:H113" si="57">IF(C110=G110,C110,"")</f>
        <v>#REF!</v>
      </c>
      <c r="I110" s="5" t="str">
        <f>IFERROR(VLOOKUP(C110,'[23]SINAPI JUNHO'!$A:$E,2,FALSE),IFERROR(VLOOKUP(C110,'[23]BANCO DE DADOS'!$A$3:$F$12007,3,FALSE),""))</f>
        <v>PINTURA DE FAIXA COM TINTA ACRÍLICA - ESPESSURA DE 0,6 MM</v>
      </c>
      <c r="J110" s="6" t="str">
        <f>IFERROR(VLOOKUP(C110,'[23]SINAPI JUNHO'!$A:$E,3,FALSE),IFERROR(VLOOKUP(C110,'[23]BANCO DE DADOS'!$A$3:$F$12007,4,FALSE),""))</f>
        <v>M²</v>
      </c>
      <c r="K110" s="102">
        <v>1084.77</v>
      </c>
      <c r="L110" s="7">
        <f>IFERROR(VLOOKUP(C110,'[23]SINAPI JUNHO'!$A:$E,4,FALSE),IFERROR(VLOOKUP(C110,'[23]BANCO DE DADOS'!$A$3:$F$12007,5,FALSE),""))</f>
        <v>28.74</v>
      </c>
      <c r="M110" s="132"/>
      <c r="N110" s="103">
        <f t="shared" si="14"/>
        <v>0</v>
      </c>
      <c r="O110" s="103">
        <f t="shared" si="15"/>
        <v>0</v>
      </c>
      <c r="P110" s="104">
        <v>1</v>
      </c>
      <c r="Q110" s="8">
        <f t="shared" ref="Q110:R113" si="58">IF($K110="","",ROUND((L110*N110)+L110,2))</f>
        <v>28.74</v>
      </c>
      <c r="R110" s="8">
        <f t="shared" si="58"/>
        <v>0</v>
      </c>
      <c r="S110" s="8">
        <f t="shared" ref="S110:S113" si="59">IF($K110="","",ROUND(Q110*K110,2))</f>
        <v>31176.29</v>
      </c>
      <c r="T110" s="8">
        <f t="shared" ref="T110:T113" si="60">IF($K110="","",ROUND(R110*K110,2))</f>
        <v>0</v>
      </c>
      <c r="Z110" s="105"/>
    </row>
    <row r="111" spans="1:26" ht="33" x14ac:dyDescent="0.3">
      <c r="A111" s="41" t="s">
        <v>156</v>
      </c>
      <c r="B111" s="99" t="str">
        <f>IFERROR(VLOOKUP(C111,'[23]SINAPI JUNHO'!$A:$F,6,FALSE),IFERROR(VLOOKUP(C111,'[23]BANCO DE DADOS'!$A$3:$F$12007,2,FALSE),""))</f>
        <v>SICRO ABRIL / 25</v>
      </c>
      <c r="C111" s="100">
        <v>5213410</v>
      </c>
      <c r="D111" s="101" t="str">
        <f>IF(C111="","",IFERROR(VLOOKUP($C111,'[23]E-FISCO'!$A$1:$B$5390,2,FALSE),"FALTA"))</f>
        <v>FALTA</v>
      </c>
      <c r="E111" s="4">
        <f>IF(C111="","",LOOKUP(C111,'[23]E-FISCO'!$A$2:$A$12235,'[23]E-FISCO'!$A$2:$A$12235))</f>
        <v>4915777</v>
      </c>
      <c r="F111" s="4" t="str">
        <f t="shared" si="56"/>
        <v/>
      </c>
      <c r="G111" s="4" t="e">
        <f>IF(C111="","",LOOKUP(C111,#REF!,#REF!))</f>
        <v>#REF!</v>
      </c>
      <c r="H111" s="4" t="e">
        <f t="shared" si="57"/>
        <v>#REF!</v>
      </c>
      <c r="I111" s="5" t="str">
        <f>IFERROR(VLOOKUP(C111,'[23]SINAPI JUNHO'!$A:$E,2,FALSE),IFERROR(VLOOKUP(C111,'[23]BANCO DE DADOS'!$A$3:$F$12007,3,FALSE),""))</f>
        <v>PINTURA DE FAIXA COM TERMOPLÁSTICO EM ALTO RELEVO TIPO I POR EXTRUSÃO - RELEVO DUPLO COM BASE</v>
      </c>
      <c r="J111" s="6" t="str">
        <f>IFERROR(VLOOKUP(C111,'[23]SINAPI JUNHO'!$A:$E,3,FALSE),IFERROR(VLOOKUP(C111,'[23]BANCO DE DADOS'!$A$3:$F$12007,4,FALSE),""))</f>
        <v>M²</v>
      </c>
      <c r="K111" s="102">
        <v>57.12</v>
      </c>
      <c r="L111" s="7">
        <f>IFERROR(VLOOKUP(C111,'[23]SINAPI JUNHO'!$A:$E,4,FALSE),IFERROR(VLOOKUP(C111,'[23]BANCO DE DADOS'!$A$3:$F$12007,5,FALSE),""))</f>
        <v>140.69</v>
      </c>
      <c r="M111" s="132"/>
      <c r="N111" s="103">
        <f t="shared" si="14"/>
        <v>0</v>
      </c>
      <c r="O111" s="103">
        <f t="shared" si="15"/>
        <v>0</v>
      </c>
      <c r="P111" s="104">
        <v>1</v>
      </c>
      <c r="Q111" s="8">
        <f t="shared" si="58"/>
        <v>140.69</v>
      </c>
      <c r="R111" s="8">
        <f t="shared" si="58"/>
        <v>0</v>
      </c>
      <c r="S111" s="8">
        <f t="shared" si="59"/>
        <v>8036.21</v>
      </c>
      <c r="T111" s="8">
        <f t="shared" si="60"/>
        <v>0</v>
      </c>
      <c r="Z111" s="105"/>
    </row>
    <row r="112" spans="1:26" ht="33" x14ac:dyDescent="0.3">
      <c r="A112" s="41" t="s">
        <v>157</v>
      </c>
      <c r="B112" s="99" t="str">
        <f>IFERROR(VLOOKUP(C112,'[23]SINAPI JUNHO'!$A:$F,6,FALSE),IFERROR(VLOOKUP(C112,'[23]BANCO DE DADOS'!$A$3:$F$12007,2,FALSE),""))</f>
        <v>SICRO ABRIL / 25</v>
      </c>
      <c r="C112" s="100">
        <v>5219606</v>
      </c>
      <c r="D112" s="101" t="str">
        <f>IF(C112="","",IFERROR(VLOOKUP($C112,'[23]E-FISCO'!$A$1:$B$5390,2,FALSE),"FALTA"))</f>
        <v>FALTA</v>
      </c>
      <c r="E112" s="4">
        <f>IF(C112="","",LOOKUP(C112,'[23]E-FISCO'!$A$2:$A$12235,'[23]E-FISCO'!$A$2:$A$12235))</f>
        <v>5214012</v>
      </c>
      <c r="F112" s="4" t="str">
        <f t="shared" si="56"/>
        <v/>
      </c>
      <c r="G112" s="4" t="e">
        <f>IF(C112="","",LOOKUP(C112,#REF!,#REF!))</f>
        <v>#REF!</v>
      </c>
      <c r="H112" s="4" t="e">
        <f t="shared" si="57"/>
        <v>#REF!</v>
      </c>
      <c r="I112" s="5" t="str">
        <f>IFERROR(VLOOKUP(C112,'[23]SINAPI JUNHO'!$A:$E,2,FALSE),IFERROR(VLOOKUP(C112,'[23]BANCO DE DADOS'!$A$3:$F$12007,3,FALSE),""))</f>
        <v>TACHA REFLETIVA EM PLÁSTICO INJETADO - BIDIRECIONAL TIPO II - COM UM PINO - FORNECIMENTO E COLOCAÇÃO</v>
      </c>
      <c r="J112" s="6" t="str">
        <f>IFERROR(VLOOKUP(C112,'[23]SINAPI JUNHO'!$A:$E,3,FALSE),IFERROR(VLOOKUP(C112,'[23]BANCO DE DADOS'!$A$3:$F$12007,4,FALSE),""))</f>
        <v>UN</v>
      </c>
      <c r="K112" s="102">
        <v>285</v>
      </c>
      <c r="L112" s="7">
        <f>IFERROR(VLOOKUP(C112,'[23]SINAPI JUNHO'!$A:$E,4,FALSE),IFERROR(VLOOKUP(C112,'[23]BANCO DE DADOS'!$A$3:$F$12007,5,FALSE),""))</f>
        <v>37.5</v>
      </c>
      <c r="M112" s="132"/>
      <c r="N112" s="103">
        <f t="shared" si="14"/>
        <v>0</v>
      </c>
      <c r="O112" s="103">
        <f t="shared" si="15"/>
        <v>0</v>
      </c>
      <c r="P112" s="104">
        <v>1</v>
      </c>
      <c r="Q112" s="8">
        <f t="shared" si="58"/>
        <v>37.5</v>
      </c>
      <c r="R112" s="8">
        <f t="shared" si="58"/>
        <v>0</v>
      </c>
      <c r="S112" s="8">
        <f t="shared" si="59"/>
        <v>10687.5</v>
      </c>
      <c r="T112" s="8">
        <f t="shared" si="60"/>
        <v>0</v>
      </c>
      <c r="Z112" s="105"/>
    </row>
    <row r="113" spans="1:33" ht="33" x14ac:dyDescent="0.3">
      <c r="A113" s="41" t="s">
        <v>158</v>
      </c>
      <c r="B113" s="99" t="str">
        <f>IFERROR(VLOOKUP(C113,'[23]SINAPI JUNHO'!$A:$F,6,FALSE),IFERROR(VLOOKUP(C113,'[23]BANCO DE DADOS'!$A$3:$F$12007,2,FALSE),""))</f>
        <v>SICRO ABRIL / 25</v>
      </c>
      <c r="C113" s="100">
        <v>5213407</v>
      </c>
      <c r="D113" s="101" t="str">
        <f>IF(C113="","",IFERROR(VLOOKUP($C113,'[23]E-FISCO'!$A$1:$B$5390,2,FALSE),"FALTA"))</f>
        <v>503241 - 5</v>
      </c>
      <c r="E113" s="4">
        <f>IF(C113="","",LOOKUP(C113,'[23]E-FISCO'!$A$2:$A$12235,'[23]E-FISCO'!$A$2:$A$12235))</f>
        <v>4915777</v>
      </c>
      <c r="F113" s="4" t="str">
        <f t="shared" si="56"/>
        <v/>
      </c>
      <c r="G113" s="4" t="e">
        <f>IF(C113="","",LOOKUP(C113,#REF!,#REF!))</f>
        <v>#REF!</v>
      </c>
      <c r="H113" s="4" t="e">
        <f t="shared" si="57"/>
        <v>#REF!</v>
      </c>
      <c r="I113" s="5" t="str">
        <f>IFERROR(VLOOKUP(C113,'[23]SINAPI JUNHO'!$A:$E,2,FALSE),IFERROR(VLOOKUP(C113,'[23]BANCO DE DADOS'!$A$3:$F$12007,3,FALSE),""))</f>
        <v>PINTURA DE SETAS E ZEBRADOS COM TINTA ACRÍLICA EMULSIONADA EM ÁGUA - ESPESSURA DE 0,5 MM</v>
      </c>
      <c r="J113" s="6" t="str">
        <f>IFERROR(VLOOKUP(C113,'[23]SINAPI JUNHO'!$A:$E,3,FALSE),IFERROR(VLOOKUP(C113,'[23]BANCO DE DADOS'!$A$3:$F$12007,4,FALSE),""))</f>
        <v>M²</v>
      </c>
      <c r="K113" s="102">
        <v>428.2</v>
      </c>
      <c r="L113" s="7">
        <f>IFERROR(VLOOKUP(C113,'[23]SINAPI JUNHO'!$A:$E,4,FALSE),IFERROR(VLOOKUP(C113,'[23]BANCO DE DADOS'!$A$3:$F$12007,5,FALSE),""))</f>
        <v>32.01</v>
      </c>
      <c r="M113" s="132"/>
      <c r="N113" s="103">
        <f t="shared" si="14"/>
        <v>0</v>
      </c>
      <c r="O113" s="103">
        <f t="shared" si="15"/>
        <v>0</v>
      </c>
      <c r="P113" s="104">
        <v>1</v>
      </c>
      <c r="Q113" s="8">
        <f t="shared" si="58"/>
        <v>32.01</v>
      </c>
      <c r="R113" s="8">
        <f t="shared" si="58"/>
        <v>0</v>
      </c>
      <c r="S113" s="8">
        <f t="shared" si="59"/>
        <v>13706.68</v>
      </c>
      <c r="T113" s="8">
        <f t="shared" si="60"/>
        <v>0</v>
      </c>
      <c r="Z113" s="105"/>
    </row>
    <row r="114" spans="1:33" x14ac:dyDescent="0.25">
      <c r="A114" s="93" t="s">
        <v>159</v>
      </c>
      <c r="B114" s="93"/>
      <c r="C114" s="94"/>
      <c r="D114" s="95"/>
      <c r="E114" s="95"/>
      <c r="F114" s="95"/>
      <c r="G114" s="95"/>
      <c r="H114" s="95"/>
      <c r="I114" s="3" t="s">
        <v>160</v>
      </c>
      <c r="J114" s="95"/>
      <c r="K114" s="96"/>
      <c r="L114" s="97"/>
      <c r="M114" s="133"/>
      <c r="N114" s="95"/>
      <c r="O114" s="95"/>
      <c r="P114" s="95"/>
      <c r="Q114" s="95"/>
      <c r="R114" s="95"/>
      <c r="S114" s="98">
        <f>SUM(S115:S126)</f>
        <v>115351.06</v>
      </c>
      <c r="T114" s="98">
        <f>SUM(T115:T126)</f>
        <v>0</v>
      </c>
      <c r="Z114" s="105"/>
    </row>
    <row r="115" spans="1:33" x14ac:dyDescent="0.3">
      <c r="A115" s="41" t="s">
        <v>161</v>
      </c>
      <c r="B115" s="99" t="str">
        <f>IFERROR(VLOOKUP(C115,'[23]SINAPI JUNHO'!$A:$F,6,FALSE),IFERROR(VLOOKUP(C115,'[23]BANCO DE DADOS'!$A$3:$F$12007,2,FALSE),""))</f>
        <v>SINAPI-I JUNHO 2025</v>
      </c>
      <c r="C115" s="100">
        <v>10848</v>
      </c>
      <c r="D115" s="101" t="str">
        <f>IF(C115="","",IFERROR(VLOOKUP($C115,'[23]E-FISCO'!$A$1:$B$5390,2,FALSE),"FALTA"))</f>
        <v>FALTA</v>
      </c>
      <c r="E115" s="4">
        <f>IF(C115="","",LOOKUP(C115,'[23]E-FISCO'!$A$2:$A$12235,'[23]E-FISCO'!$A$2:$A$12235))</f>
        <v>10779</v>
      </c>
      <c r="F115" s="4" t="str">
        <f t="shared" ref="F115:F122" si="61">IF(C115=E115,C115,"")</f>
        <v/>
      </c>
      <c r="G115" s="4" t="e">
        <f>IF(C115="","",LOOKUP(C115,#REF!,#REF!))</f>
        <v>#REF!</v>
      </c>
      <c r="H115" s="4" t="e">
        <f t="shared" ref="H115:H122" si="62">IF(C115=G115,C115,"")</f>
        <v>#REF!</v>
      </c>
      <c r="I115" s="5" t="str">
        <f>IFERROR(VLOOKUP(C115,'[23]SINAPI JUNHO'!$A:$E,2,FALSE),IFERROR(VLOOKUP(C115,'[23]BANCO DE DADOS'!$A$3:$F$12007,3,FALSE),""))</f>
        <v>PLACA DE INAUGURACAO METALICA, *40* CM X *60* CM</v>
      </c>
      <c r="J115" s="6" t="str">
        <f>IFERROR(VLOOKUP(C115,'[23]SINAPI JUNHO'!$A:$E,3,FALSE),IFERROR(VLOOKUP(C115,'[23]BANCO DE DADOS'!$A$3:$F$12007,4,FALSE),""))</f>
        <v>UN</v>
      </c>
      <c r="K115" s="102">
        <v>17</v>
      </c>
      <c r="L115" s="7">
        <f>IFERROR(VLOOKUP(C115,'[23]SINAPI JUNHO'!$A:$E,4,FALSE),IFERROR(VLOOKUP(C115,'[23]BANCO DE DADOS'!$A$3:$F$12007,5,FALSE),""))</f>
        <v>1206.01</v>
      </c>
      <c r="M115" s="132"/>
      <c r="N115" s="103">
        <f t="shared" si="14"/>
        <v>0</v>
      </c>
      <c r="O115" s="103">
        <f t="shared" si="15"/>
        <v>0</v>
      </c>
      <c r="P115" s="104">
        <v>5</v>
      </c>
      <c r="Q115" s="8">
        <f t="shared" ref="Q115:R126" si="63">IF($K115="","",ROUND((L115*N115)+L115,2))</f>
        <v>1206.01</v>
      </c>
      <c r="R115" s="8">
        <f t="shared" si="63"/>
        <v>0</v>
      </c>
      <c r="S115" s="8">
        <f t="shared" ref="S115:S122" si="64">IF($K115="","",ROUND(Q115*K115,2))</f>
        <v>20502.169999999998</v>
      </c>
      <c r="T115" s="8">
        <f t="shared" ref="T115:T122" si="65">IF($K115="","",ROUND(R115*K115,2))</f>
        <v>0</v>
      </c>
      <c r="Z115" s="105"/>
    </row>
    <row r="116" spans="1:33" ht="49.5" x14ac:dyDescent="0.3">
      <c r="A116" s="41" t="s">
        <v>162</v>
      </c>
      <c r="B116" s="99" t="str">
        <f>IFERROR(VLOOKUP(C116,'[23]SINAPI JUNHO'!$A:$F,6,FALSE),IFERROR(VLOOKUP(C116,'[23]BANCO DE DADOS'!$A$3:$F$12007,2,FALSE),""))</f>
        <v>SICRO ABRIL / 25</v>
      </c>
      <c r="C116" s="100">
        <v>5213834</v>
      </c>
      <c r="D116" s="101" t="str">
        <f>IF(C116="","",IFERROR(VLOOKUP($C116,'[23]E-FISCO'!$A$1:$B$5390,2,FALSE),"FALTA"))</f>
        <v>FALTA</v>
      </c>
      <c r="E116" s="4">
        <f>IF(C116="","",LOOKUP(C116,'[23]E-FISCO'!$A$2:$A$12235,'[23]E-FISCO'!$A$2:$A$12235))</f>
        <v>5213430</v>
      </c>
      <c r="F116" s="4" t="str">
        <f t="shared" si="61"/>
        <v/>
      </c>
      <c r="G116" s="4" t="e">
        <f>IF(C116="","",LOOKUP(C116,#REF!,#REF!))</f>
        <v>#REF!</v>
      </c>
      <c r="H116" s="4" t="e">
        <f t="shared" si="62"/>
        <v>#REF!</v>
      </c>
      <c r="I116" s="5" t="str">
        <f>IFERROR(VLOOKUP(C116,'[23]SINAPI JUNHO'!$A:$E,2,FALSE),IFERROR(VLOOKUP(C116,'[23]BANCO DE DADOS'!$A$3:$F$12007,3,FALSE),""))</f>
        <v>BARREIRA PLÁSTICA PARA CANALIZAÇÃO DE TRÂNSITO - 60 X 45 X 60 CM - UTILIZAÇÃO DE 600 CICLOS - FORNECIMENTO, 01 IMPLANTAÇÃO E 01 RETIRADA DIÁRIA</v>
      </c>
      <c r="J116" s="6" t="str">
        <f>IFERROR(VLOOKUP(C116,'[23]SINAPI JUNHO'!$A:$E,3,FALSE),IFERROR(VLOOKUP(C116,'[23]BANCO DE DADOS'!$A$3:$F$12007,4,FALSE),""))</f>
        <v>UN.DIA</v>
      </c>
      <c r="K116" s="102">
        <v>968</v>
      </c>
      <c r="L116" s="7">
        <f>IFERROR(VLOOKUP(C116,'[23]SINAPI JUNHO'!$A:$E,4,FALSE),IFERROR(VLOOKUP(C116,'[23]BANCO DE DADOS'!$A$3:$F$12007,5,FALSE),""))</f>
        <v>6.94</v>
      </c>
      <c r="M116" s="132"/>
      <c r="N116" s="103">
        <f t="shared" si="14"/>
        <v>0</v>
      </c>
      <c r="O116" s="103">
        <f t="shared" si="15"/>
        <v>0</v>
      </c>
      <c r="P116" s="104">
        <v>1</v>
      </c>
      <c r="Q116" s="8">
        <f t="shared" si="63"/>
        <v>6.94</v>
      </c>
      <c r="R116" s="8">
        <f t="shared" si="63"/>
        <v>0</v>
      </c>
      <c r="S116" s="8">
        <f t="shared" si="64"/>
        <v>6717.92</v>
      </c>
      <c r="T116" s="8">
        <f t="shared" si="65"/>
        <v>0</v>
      </c>
      <c r="Z116" s="105"/>
    </row>
    <row r="117" spans="1:33" ht="49.5" x14ac:dyDescent="0.3">
      <c r="A117" s="41" t="s">
        <v>163</v>
      </c>
      <c r="B117" s="99" t="str">
        <f>IFERROR(VLOOKUP(C117,'[23]SINAPI JUNHO'!$A:$F,6,FALSE),IFERROR(VLOOKUP(C117,'[23]BANCO DE DADOS'!$A$3:$F$12007,2,FALSE),""))</f>
        <v>SICRO ABRIL / 25</v>
      </c>
      <c r="C117" s="100">
        <v>5213838</v>
      </c>
      <c r="D117" s="101" t="str">
        <f>IF(C117="","",IFERROR(VLOOKUP($C117,'[23]E-FISCO'!$A$1:$B$5390,2,FALSE),"FALTA"))</f>
        <v>514990 - 8</v>
      </c>
      <c r="E117" s="4">
        <f>IF(C117="","",LOOKUP(C117,'[23]E-FISCO'!$A$2:$A$12235,'[23]E-FISCO'!$A$2:$A$12235))</f>
        <v>5213430</v>
      </c>
      <c r="F117" s="4" t="str">
        <f t="shared" si="61"/>
        <v/>
      </c>
      <c r="G117" s="4" t="e">
        <f>IF(C117="","",LOOKUP(C117,#REF!,#REF!))</f>
        <v>#REF!</v>
      </c>
      <c r="H117" s="4" t="e">
        <f t="shared" si="62"/>
        <v>#REF!</v>
      </c>
      <c r="I117" s="5" t="str">
        <f>IFERROR(VLOOKUP(C117,'[23]SINAPI JUNHO'!$A:$E,2,FALSE),IFERROR(VLOOKUP(C117,'[23]BANCO DE DADOS'!$A$3:$F$12007,3,FALSE),""))</f>
        <v>CILINDRO CANALIZADOR DE TRÁFEGO COM BASE QUADRADA DE 111 X 56 X 56 CM - UTILIZAÇÃO DE 600 CICLOS - FORNECIMENTO, 01 IMPLANTAÇÃO E 01 RETIRADA DIÁRIA</v>
      </c>
      <c r="J117" s="6" t="str">
        <f>IFERROR(VLOOKUP(C117,'[23]SINAPI JUNHO'!$A:$E,3,FALSE),IFERROR(VLOOKUP(C117,'[23]BANCO DE DADOS'!$A$3:$F$12007,4,FALSE),""))</f>
        <v>UN.DIA</v>
      </c>
      <c r="K117" s="102">
        <v>968</v>
      </c>
      <c r="L117" s="7">
        <f>IFERROR(VLOOKUP(C117,'[23]SINAPI JUNHO'!$A:$E,4,FALSE),IFERROR(VLOOKUP(C117,'[23]BANCO DE DADOS'!$A$3:$F$12007,5,FALSE),""))</f>
        <v>4.71</v>
      </c>
      <c r="M117" s="132"/>
      <c r="N117" s="103">
        <f t="shared" si="14"/>
        <v>0</v>
      </c>
      <c r="O117" s="103">
        <f t="shared" si="15"/>
        <v>0</v>
      </c>
      <c r="P117" s="104">
        <v>1</v>
      </c>
      <c r="Q117" s="8">
        <f t="shared" si="63"/>
        <v>4.71</v>
      </c>
      <c r="R117" s="8">
        <f t="shared" si="63"/>
        <v>0</v>
      </c>
      <c r="S117" s="8">
        <f t="shared" si="64"/>
        <v>4559.28</v>
      </c>
      <c r="T117" s="8">
        <f t="shared" si="65"/>
        <v>0</v>
      </c>
      <c r="Z117" s="105"/>
    </row>
    <row r="118" spans="1:33" ht="33" x14ac:dyDescent="0.3">
      <c r="A118" s="41" t="s">
        <v>164</v>
      </c>
      <c r="B118" s="99" t="str">
        <f>IFERROR(VLOOKUP(C118,'[23]SINAPI JUNHO'!$A:$F,6,FALSE),IFERROR(VLOOKUP(C118,'[23]BANCO DE DADOS'!$A$3:$F$12007,2,FALSE),""))</f>
        <v>SINAPI JUNHO 2025</v>
      </c>
      <c r="C118" s="100">
        <v>104790</v>
      </c>
      <c r="D118" s="101" t="str">
        <f>IF(C118="","",IFERROR(VLOOKUP($C118,'[23]E-FISCO'!$A$1:$B$5390,2,FALSE),"FALTA"))</f>
        <v>581710 - 2</v>
      </c>
      <c r="E118" s="4">
        <f>IF(C118="","",LOOKUP(C118,'[23]E-FISCO'!$A$2:$A$12235,'[23]E-FISCO'!$A$2:$A$12235))</f>
        <v>104790</v>
      </c>
      <c r="F118" s="4">
        <f t="shared" si="61"/>
        <v>104790</v>
      </c>
      <c r="G118" s="4" t="e">
        <f>IF(C118="","",LOOKUP(C118,#REF!,#REF!))</f>
        <v>#REF!</v>
      </c>
      <c r="H118" s="4" t="e">
        <f t="shared" si="62"/>
        <v>#REF!</v>
      </c>
      <c r="I118" s="5" t="str">
        <f>IFERROR(VLOOKUP(C118,'[23]SINAPI JUNHO'!$A:$E,2,FALSE),IFERROR(VLOOKUP(C118,'[23]BANCO DE DADOS'!$A$3:$F$12007,3,FALSE),""))</f>
        <v>DEMOLIÇÃO DE PISO DE CONCRETO SIMPLES, DE FORMA MECANIZADA COM MARTELETE, SEM REAPROVEITAMENTO. AF_09/2023</v>
      </c>
      <c r="J118" s="6" t="str">
        <f>IFERROR(VLOOKUP(C118,'[23]SINAPI JUNHO'!$A:$E,3,FALSE),IFERROR(VLOOKUP(C118,'[23]BANCO DE DADOS'!$A$3:$F$12007,4,FALSE),""))</f>
        <v>M3</v>
      </c>
      <c r="K118" s="102">
        <v>3.57</v>
      </c>
      <c r="L118" s="7">
        <f>IFERROR(VLOOKUP(C118,'[23]SINAPI JUNHO'!$A:$E,4,FALSE),IFERROR(VLOOKUP(C118,'[23]BANCO DE DADOS'!$A$3:$F$12007,5,FALSE),""))</f>
        <v>104.34</v>
      </c>
      <c r="M118" s="132"/>
      <c r="N118" s="103">
        <f t="shared" si="14"/>
        <v>0</v>
      </c>
      <c r="O118" s="103">
        <f t="shared" si="15"/>
        <v>0</v>
      </c>
      <c r="P118" s="104">
        <v>1</v>
      </c>
      <c r="Q118" s="8">
        <f t="shared" si="63"/>
        <v>104.34</v>
      </c>
      <c r="R118" s="8">
        <f t="shared" si="63"/>
        <v>0</v>
      </c>
      <c r="S118" s="8">
        <f t="shared" si="64"/>
        <v>372.49</v>
      </c>
      <c r="T118" s="8">
        <f t="shared" si="65"/>
        <v>0</v>
      </c>
      <c r="Z118" s="105"/>
    </row>
    <row r="119" spans="1:33" ht="33" x14ac:dyDescent="0.3">
      <c r="A119" s="41" t="s">
        <v>165</v>
      </c>
      <c r="B119" s="99" t="str">
        <f>IFERROR(VLOOKUP(C119,'[23]SINAPI JUNHO'!$A:$F,6,FALSE),IFERROR(VLOOKUP(C119,'[23]BANCO DE DADOS'!$A$3:$F$12007,2,FALSE),""))</f>
        <v>SICRO ABRIL / 25</v>
      </c>
      <c r="C119" s="100">
        <v>5219544</v>
      </c>
      <c r="D119" s="101" t="str">
        <f>IF(C119="","",IFERROR(VLOOKUP($C119,'[23]E-FISCO'!$A$1:$B$5390,2,FALSE),"FALTA"))</f>
        <v>FALTA</v>
      </c>
      <c r="E119" s="4">
        <f>IF(C119="","",LOOKUP(C119,'[23]E-FISCO'!$A$2:$A$12235,'[23]E-FISCO'!$A$2:$A$12235))</f>
        <v>5214012</v>
      </c>
      <c r="F119" s="4" t="str">
        <f t="shared" si="61"/>
        <v/>
      </c>
      <c r="G119" s="4" t="e">
        <f>IF(C119="","",LOOKUP(C119,#REF!,#REF!))</f>
        <v>#REF!</v>
      </c>
      <c r="H119" s="4" t="e">
        <f t="shared" si="62"/>
        <v>#REF!</v>
      </c>
      <c r="I119" s="5" t="str">
        <f>IFERROR(VLOOKUP(C119,'[23]SINAPI JUNHO'!$A:$E,2,FALSE),IFERROR(VLOOKUP(C119,'[23]BANCO DE DADOS'!$A$3:$F$12007,3,FALSE),""))</f>
        <v>CAVALETE EM PERFIL METÁLICO PARA PLACA DE SINALIZAÇÃO - 1,00 M X 1,00 M - CONFECÇÃO</v>
      </c>
      <c r="J119" s="6" t="str">
        <f>IFERROR(VLOOKUP(C119,'[23]SINAPI JUNHO'!$A:$E,3,FALSE),IFERROR(VLOOKUP(C119,'[23]BANCO DE DADOS'!$A$3:$F$12007,4,FALSE),""))</f>
        <v>UN</v>
      </c>
      <c r="K119" s="102">
        <v>20</v>
      </c>
      <c r="L119" s="7">
        <f>IFERROR(VLOOKUP(C119,'[23]SINAPI JUNHO'!$A:$E,4,FALSE),IFERROR(VLOOKUP(C119,'[23]BANCO DE DADOS'!$A$3:$F$12007,5,FALSE),""))</f>
        <v>226.46</v>
      </c>
      <c r="M119" s="132"/>
      <c r="N119" s="103">
        <f t="shared" si="14"/>
        <v>0</v>
      </c>
      <c r="O119" s="103">
        <f t="shared" si="15"/>
        <v>0</v>
      </c>
      <c r="P119" s="104">
        <v>1</v>
      </c>
      <c r="Q119" s="8">
        <f t="shared" si="63"/>
        <v>226.46</v>
      </c>
      <c r="R119" s="8">
        <f t="shared" si="63"/>
        <v>0</v>
      </c>
      <c r="S119" s="8">
        <f t="shared" si="64"/>
        <v>4529.2</v>
      </c>
      <c r="T119" s="8">
        <f t="shared" si="65"/>
        <v>0</v>
      </c>
      <c r="Z119" s="105"/>
    </row>
    <row r="120" spans="1:33" ht="33" x14ac:dyDescent="0.3">
      <c r="A120" s="41" t="s">
        <v>166</v>
      </c>
      <c r="B120" s="99" t="str">
        <f>IFERROR(VLOOKUP(C120,'[23]SINAPI JUNHO'!$A:$F,6,FALSE),IFERROR(VLOOKUP(C120,'[23]BANCO DE DADOS'!$A$3:$F$12007,2,FALSE),""))</f>
        <v>SICRO ABRIL / 25</v>
      </c>
      <c r="C120" s="100">
        <v>5213417</v>
      </c>
      <c r="D120" s="101" t="str">
        <f>IF(C120="","",IFERROR(VLOOKUP($C120,'[23]E-FISCO'!$A$1:$B$5390,2,FALSE),"FALTA"))</f>
        <v>FALTA</v>
      </c>
      <c r="E120" s="4">
        <f>IF(C120="","",LOOKUP(C120,'[23]E-FISCO'!$A$2:$A$12235,'[23]E-FISCO'!$A$2:$A$12235))</f>
        <v>4915777</v>
      </c>
      <c r="F120" s="4" t="str">
        <f t="shared" si="61"/>
        <v/>
      </c>
      <c r="G120" s="4" t="e">
        <f>IF(C120="","",LOOKUP(C120,#REF!,#REF!))</f>
        <v>#REF!</v>
      </c>
      <c r="H120" s="4" t="e">
        <f t="shared" si="62"/>
        <v>#REF!</v>
      </c>
      <c r="I120" s="5" t="str">
        <f>IFERROR(VLOOKUP(C120,'[23]SINAPI JUNHO'!$A:$E,2,FALSE),IFERROR(VLOOKUP(C120,'[23]BANCO DE DADOS'!$A$3:$F$12007,3,FALSE),""))</f>
        <v>PLACA EM AÇO Nº 16 GALVANIZADO COM PELÍCULA RETRORREFLETIVA TIPO I + III - CONFECÇÃO</v>
      </c>
      <c r="J120" s="6" t="str">
        <f>IFERROR(VLOOKUP(C120,'[23]SINAPI JUNHO'!$A:$E,3,FALSE),IFERROR(VLOOKUP(C120,'[23]BANCO DE DADOS'!$A$3:$F$12007,4,FALSE),""))</f>
        <v>M²</v>
      </c>
      <c r="K120" s="102">
        <v>16</v>
      </c>
      <c r="L120" s="7">
        <f>IFERROR(VLOOKUP(C120,'[23]SINAPI JUNHO'!$A:$E,4,FALSE),IFERROR(VLOOKUP(C120,'[23]BANCO DE DADOS'!$A$3:$F$12007,5,FALSE),""))</f>
        <v>459.74</v>
      </c>
      <c r="M120" s="132"/>
      <c r="N120" s="103">
        <f t="shared" si="14"/>
        <v>0</v>
      </c>
      <c r="O120" s="103">
        <f t="shared" si="15"/>
        <v>0</v>
      </c>
      <c r="P120" s="104">
        <v>1</v>
      </c>
      <c r="Q120" s="8">
        <f t="shared" si="63"/>
        <v>459.74</v>
      </c>
      <c r="R120" s="8">
        <f t="shared" si="63"/>
        <v>0</v>
      </c>
      <c r="S120" s="8">
        <f t="shared" si="64"/>
        <v>7355.84</v>
      </c>
      <c r="T120" s="8">
        <f t="shared" si="65"/>
        <v>0</v>
      </c>
      <c r="Z120" s="105"/>
    </row>
    <row r="121" spans="1:33" ht="49.5" x14ac:dyDescent="0.3">
      <c r="A121" s="41" t="s">
        <v>167</v>
      </c>
      <c r="B121" s="99" t="str">
        <f>IFERROR(VLOOKUP(C121,'[23]SINAPI JUNHO'!$A:$F,6,FALSE),IFERROR(VLOOKUP(C121,'[23]BANCO DE DADOS'!$A$3:$F$12007,2,FALSE),""))</f>
        <v>SICRO ABRIL / 25</v>
      </c>
      <c r="C121" s="100">
        <v>5502972</v>
      </c>
      <c r="D121" s="101" t="str">
        <f>IF(C121="","",IFERROR(VLOOKUP($C121,'[23]E-FISCO'!$A$1:$B$5390,2,FALSE),"FALTA"))</f>
        <v>FALTA</v>
      </c>
      <c r="E121" s="4">
        <f>IF(C121="","",LOOKUP(C121,'[23]E-FISCO'!$A$2:$A$12235,'[23]E-FISCO'!$A$2:$A$12235))</f>
        <v>5502115</v>
      </c>
      <c r="F121" s="4" t="str">
        <f t="shared" si="61"/>
        <v/>
      </c>
      <c r="G121" s="4" t="e">
        <f>IF(C121="","",LOOKUP(C121,#REF!,#REF!))</f>
        <v>#REF!</v>
      </c>
      <c r="H121" s="4" t="e">
        <f t="shared" si="62"/>
        <v>#REF!</v>
      </c>
      <c r="I121" s="5" t="str">
        <f>IFERROR(VLOOKUP(C121,'[23]SINAPI JUNHO'!$A:$E,2,FALSE),IFERROR(VLOOKUP(C121,'[23]BANCO DE DADOS'!$A$3:$F$12007,3,FALSE),""))</f>
        <v>ESCAVAÇÃO DE VALA EM MATERIAL DE 3ª CATEGORIA - RESISTÊNCIA À COMPRESSÃO ACIMA DE 110 MPA - COM ESCAVADEIRA E ROMPEDOR HIDRÁULICO 1.700 KG</v>
      </c>
      <c r="J121" s="6" t="str">
        <f>IFERROR(VLOOKUP(C121,'[23]SINAPI JUNHO'!$A:$E,3,FALSE),IFERROR(VLOOKUP(C121,'[23]BANCO DE DADOS'!$A$3:$F$12007,4,FALSE),""))</f>
        <v>M³</v>
      </c>
      <c r="K121" s="102">
        <v>6.32</v>
      </c>
      <c r="L121" s="7">
        <f>IFERROR(VLOOKUP(C121,'[23]SINAPI JUNHO'!$A:$E,4,FALSE),IFERROR(VLOOKUP(C121,'[23]BANCO DE DADOS'!$A$3:$F$12007,5,FALSE),""))</f>
        <v>211.83</v>
      </c>
      <c r="M121" s="132"/>
      <c r="N121" s="103">
        <f t="shared" si="14"/>
        <v>0</v>
      </c>
      <c r="O121" s="103">
        <f t="shared" si="15"/>
        <v>0</v>
      </c>
      <c r="P121" s="104">
        <v>1</v>
      </c>
      <c r="Q121" s="8">
        <f t="shared" si="63"/>
        <v>211.83</v>
      </c>
      <c r="R121" s="8">
        <f t="shared" si="63"/>
        <v>0</v>
      </c>
      <c r="S121" s="8">
        <f t="shared" si="64"/>
        <v>1338.77</v>
      </c>
      <c r="T121" s="8">
        <f t="shared" si="65"/>
        <v>0</v>
      </c>
      <c r="Z121" s="105"/>
    </row>
    <row r="122" spans="1:33" ht="49.5" x14ac:dyDescent="0.3">
      <c r="A122" s="41" t="s">
        <v>168</v>
      </c>
      <c r="B122" s="99" t="str">
        <f>IFERROR(VLOOKUP(C122,'[23]SINAPI JUNHO'!$A:$F,6,FALSE),IFERROR(VLOOKUP(C122,'[23]BANCO DE DADOS'!$A$3:$F$12007,2,FALSE),""))</f>
        <v>SINAPI JUNHO 2025</v>
      </c>
      <c r="C122" s="100">
        <v>103310</v>
      </c>
      <c r="D122" s="101" t="str">
        <f>IF(C122="","",IFERROR(VLOOKUP($C122,'[23]E-FISCO'!$A$1:$B$5390,2,FALSE),"FALTA"))</f>
        <v>FALTA</v>
      </c>
      <c r="E122" s="4">
        <f>IF(C122="","",LOOKUP(C122,'[23]E-FISCO'!$A$2:$A$12235,'[23]E-FISCO'!$A$2:$A$12235))</f>
        <v>103292</v>
      </c>
      <c r="F122" s="4" t="str">
        <f t="shared" si="61"/>
        <v/>
      </c>
      <c r="G122" s="4" t="e">
        <f>IF(C122="","",LOOKUP(C122,#REF!,#REF!))</f>
        <v>#REF!</v>
      </c>
      <c r="H122" s="4" t="e">
        <f t="shared" si="62"/>
        <v>#REF!</v>
      </c>
      <c r="I122" s="5" t="str">
        <f>IFERROR(VLOOKUP(C122,'[23]SINAPI JUNHO'!$A:$E,2,FALSE),IFERROR(VLOOKUP(C122,'[23]BANCO DE DADOS'!$A$3:$F$12007,3,FALSE),""))</f>
        <v>INSTALAÇÃO DE LIXEIRA METÁLICA DUPLA, CAPACIDADE DE 60 L, EM TUBO DE AÇO CARBONO E CESTOS EM CHAPA DE AÇO COM PINTURA ELETROSTÁTICA, SOBRE SOLO. AF_11/2021</v>
      </c>
      <c r="J122" s="6" t="str">
        <f>IFERROR(VLOOKUP(C122,'[23]SINAPI JUNHO'!$A:$E,3,FALSE),IFERROR(VLOOKUP(C122,'[23]BANCO DE DADOS'!$A$3:$F$12007,4,FALSE),""))</f>
        <v>UN</v>
      </c>
      <c r="K122" s="102">
        <v>30</v>
      </c>
      <c r="L122" s="7">
        <f>IFERROR(VLOOKUP(C122,'[23]SINAPI JUNHO'!$A:$E,4,FALSE),IFERROR(VLOOKUP(C122,'[23]BANCO DE DADOS'!$A$3:$F$12007,5,FALSE),""))</f>
        <v>1288.47</v>
      </c>
      <c r="M122" s="132"/>
      <c r="N122" s="103">
        <f t="shared" si="14"/>
        <v>0</v>
      </c>
      <c r="O122" s="103">
        <f t="shared" si="15"/>
        <v>0</v>
      </c>
      <c r="P122" s="104">
        <v>1</v>
      </c>
      <c r="Q122" s="8">
        <f t="shared" si="63"/>
        <v>1288.47</v>
      </c>
      <c r="R122" s="8">
        <f t="shared" si="63"/>
        <v>0</v>
      </c>
      <c r="S122" s="8">
        <f t="shared" si="64"/>
        <v>38654.1</v>
      </c>
      <c r="T122" s="8">
        <f t="shared" si="65"/>
        <v>0</v>
      </c>
      <c r="Z122" s="105"/>
    </row>
    <row r="123" spans="1:33" ht="33" x14ac:dyDescent="0.3">
      <c r="A123" s="41" t="s">
        <v>169</v>
      </c>
      <c r="B123" s="99" t="str">
        <f>IFERROR(VLOOKUP(C123,'[23]SINAPI JUNHO'!$A:$F,6,FALSE),IFERROR(VLOOKUP(C123,'[23]BANCO DE DADOS'!$A$3:$F$12007,2,FALSE),""))</f>
        <v>SICRO ABRIL / 25</v>
      </c>
      <c r="C123" s="100">
        <v>5213850</v>
      </c>
      <c r="D123" s="101" t="str">
        <f>IF(C123="","",IFERROR(VLOOKUP($C123,'[23]E-FISCO'!$A$1:$B$5390,2,FALSE),"FALTA"))</f>
        <v>572200 - 4</v>
      </c>
      <c r="E123" s="4">
        <f>IF(C123="","",LOOKUP(C123,'[23]E-FISCO'!$A$2:$A$12235,'[23]E-FISCO'!$A$2:$A$12235))</f>
        <v>5213430</v>
      </c>
      <c r="F123" s="4" t="str">
        <f>IF(C123=E123,C123,"")</f>
        <v/>
      </c>
      <c r="G123" s="4" t="e">
        <f>IF(C123="","",LOOKUP(C123,#REF!,#REF!))</f>
        <v>#REF!</v>
      </c>
      <c r="H123" s="4" t="e">
        <f>IF(C123=G123,C123,"")</f>
        <v>#REF!</v>
      </c>
      <c r="I123" s="5" t="str">
        <f>IFERROR(VLOOKUP(C123,'[23]SINAPI JUNHO'!$A:$E,2,FALSE),IFERROR(VLOOKUP(C123,'[23]BANCO DE DADOS'!$A$3:$F$12007,3,FALSE),""))</f>
        <v>OPERAÇÃO DE SINALIZAÇÃO POR BANDEIROLA DE TECIDO OU COM PLACA METÁLICA</v>
      </c>
      <c r="J123" s="6" t="str">
        <f>IFERROR(VLOOKUP(C123,'[23]SINAPI JUNHO'!$A:$E,3,FALSE),IFERROR(VLOOKUP(C123,'[23]BANCO DE DADOS'!$A$3:$F$12007,4,FALSE),""))</f>
        <v>H</v>
      </c>
      <c r="K123" s="102">
        <v>1408</v>
      </c>
      <c r="L123" s="7">
        <f>IFERROR(VLOOKUP(C123,'[23]SINAPI JUNHO'!$A:$E,4,FALSE),IFERROR(VLOOKUP(C123,'[23]BANCO DE DADOS'!$A$3:$F$12007,5,FALSE),""))</f>
        <v>20.52</v>
      </c>
      <c r="M123" s="132"/>
      <c r="N123" s="103">
        <f>IF($P123="","",IF($P123=1,$C$10,IF($P123=2,$C$11,IF($P123=3,$C$12,IF($P123=4,$C$13,IF($P123=5,$C$14,IF($P123=6,$C$15)))))))</f>
        <v>0</v>
      </c>
      <c r="O123" s="103">
        <f>IF($P123="","",IF($P123=1,$D$10,IF($P123=2,$D$11,IF($P123=3,$D$12,IF($P123=4,$D$13,IF($P123=5,$D$14,IF($P123=6,$D$15)))))))</f>
        <v>0</v>
      </c>
      <c r="P123" s="104">
        <v>1</v>
      </c>
      <c r="Q123" s="8">
        <f t="shared" si="63"/>
        <v>20.52</v>
      </c>
      <c r="R123" s="8">
        <f t="shared" si="63"/>
        <v>0</v>
      </c>
      <c r="S123" s="8">
        <f>IF($K123="","",ROUND(Q123*K123,2))</f>
        <v>28892.16</v>
      </c>
      <c r="T123" s="8">
        <f>IF($K123="","",ROUND(R123*K123,2))</f>
        <v>0</v>
      </c>
      <c r="Z123" s="105"/>
    </row>
    <row r="124" spans="1:33" ht="33" x14ac:dyDescent="0.3">
      <c r="A124" s="41" t="s">
        <v>170</v>
      </c>
      <c r="B124" s="99" t="str">
        <f>IFERROR(VLOOKUP(C124,'[23]SINAPI JUNHO'!$A:$F,6,FALSE),IFERROR(VLOOKUP(C124,'[23]BANCO DE DADOS'!$A$3:$F$12007,2,FALSE),""))</f>
        <v>SICRO ABRIL / 25</v>
      </c>
      <c r="C124" s="100">
        <v>5213835</v>
      </c>
      <c r="D124" s="101" t="str">
        <f>IF(C124="","",IFERROR(VLOOKUP($C124,'[23]E-FISCO'!$A$1:$B$5390,2,FALSE),"FALTA"))</f>
        <v>FALTA</v>
      </c>
      <c r="E124" s="4">
        <f>IF(C124="","",LOOKUP(C124,'[23]E-FISCO'!$A$2:$A$12235,'[23]E-FISCO'!$A$2:$A$12235))</f>
        <v>5213430</v>
      </c>
      <c r="F124" s="4" t="str">
        <f>IF(C124=E124,C124,"")</f>
        <v/>
      </c>
      <c r="G124" s="4" t="e">
        <f>IF(C124="","",LOOKUP(C124,#REF!,#REF!))</f>
        <v>#REF!</v>
      </c>
      <c r="H124" s="4" t="e">
        <f>IF(C124=G124,C124,"")</f>
        <v>#REF!</v>
      </c>
      <c r="I124" s="5" t="str">
        <f>IFERROR(VLOOKUP(C124,'[23]SINAPI JUNHO'!$A:$E,2,FALSE),IFERROR(VLOOKUP(C124,'[23]BANCO DE DADOS'!$A$3:$F$12007,3,FALSE),""))</f>
        <v>CONE PLÁSTICO PARA CANALIZAÇÃO DE TRÂNSITO - UTILIZAÇÃO DE 150 CICLOS - FORNECIMENTO, 01 IMPLANTAÇÃO E 01 RETIRADA DIÁRIA</v>
      </c>
      <c r="J124" s="6" t="str">
        <f>IFERROR(VLOOKUP(C124,'[23]SINAPI JUNHO'!$A:$E,3,FALSE),IFERROR(VLOOKUP(C124,'[23]BANCO DE DADOS'!$A$3:$F$12007,4,FALSE),""))</f>
        <v>UN.DIA</v>
      </c>
      <c r="K124" s="102">
        <v>660</v>
      </c>
      <c r="L124" s="7">
        <f>IFERROR(VLOOKUP(C124,'[23]SINAPI JUNHO'!$A:$E,4,FALSE),IFERROR(VLOOKUP(C124,'[23]BANCO DE DADOS'!$A$3:$F$12007,5,FALSE),""))</f>
        <v>0.76</v>
      </c>
      <c r="M124" s="132"/>
      <c r="N124" s="103">
        <f>IF($P124="","",IF($P124=1,$C$10,IF($P124=2,$C$11,IF($P124=3,$C$12,IF($P124=4,$C$13,IF($P124=5,$C$14,IF($P124=6,$C$15)))))))</f>
        <v>0</v>
      </c>
      <c r="O124" s="103">
        <f>IF($P124="","",IF($P124=1,$D$10,IF($P124=2,$D$11,IF($P124=3,$D$12,IF($P124=4,$D$13,IF($P124=5,$D$14,IF($P124=6,$D$15)))))))</f>
        <v>0</v>
      </c>
      <c r="P124" s="104">
        <v>1</v>
      </c>
      <c r="Q124" s="8">
        <f t="shared" si="63"/>
        <v>0.76</v>
      </c>
      <c r="R124" s="8">
        <f t="shared" si="63"/>
        <v>0</v>
      </c>
      <c r="S124" s="8">
        <f>IF($K124="","",ROUND(Q124*K124,2))</f>
        <v>501.6</v>
      </c>
      <c r="T124" s="8">
        <f>IF($K124="","",ROUND(R124*K124,2))</f>
        <v>0</v>
      </c>
      <c r="Z124" s="105"/>
    </row>
    <row r="125" spans="1:33" ht="49.5" x14ac:dyDescent="0.3">
      <c r="A125" s="41" t="s">
        <v>171</v>
      </c>
      <c r="B125" s="99" t="str">
        <f>IFERROR(VLOOKUP(C125,'[23]SINAPI JUNHO'!$A:$F,6,FALSE),IFERROR(VLOOKUP(C125,'[23]BANCO DE DADOS'!$A$3:$F$12007,2,FALSE),""))</f>
        <v>SICRO ABRIL / 25</v>
      </c>
      <c r="C125" s="100">
        <v>5212557</v>
      </c>
      <c r="D125" s="101" t="str">
        <f>IF(C125="","",IFERROR(VLOOKUP($C125,'[23]E-FISCO'!$A$1:$B$5390,2,FALSE),"FALTA"))</f>
        <v>566697 - 0</v>
      </c>
      <c r="E125" s="4">
        <f>IF(C125="","",LOOKUP(C125,'[23]E-FISCO'!$A$2:$A$12235,'[23]E-FISCO'!$A$2:$A$12235))</f>
        <v>4915777</v>
      </c>
      <c r="F125" s="4" t="str">
        <f>IF(C125=E125,C125,"")</f>
        <v/>
      </c>
      <c r="G125" s="4" t="e">
        <f>IF(C125="","",LOOKUP(C125,#REF!,#REF!))</f>
        <v>#REF!</v>
      </c>
      <c r="H125" s="4" t="e">
        <f>IF(C125=G125,C125,"")</f>
        <v>#REF!</v>
      </c>
      <c r="I125" s="5" t="str">
        <f>IFERROR(VLOOKUP(C125,'[23]SINAPI JUNHO'!$A:$E,2,FALSE),IFERROR(VLOOKUP(C125,'[23]BANCO DE DADOS'!$A$3:$F$12007,3,FALSE),""))</f>
        <v>PLACA DE REGULAMENTAÇÃO PARA SINALIZAÇÃO DE OBRAS MONTADA EM SUPORTE METÁLICO MÓVEL - D = 1,00 M - UTILIZAÇÃO DE 600 CICLOS - FORNECIMENTO, 01 IMPLANTAÇÃO E 01 RETIRADA DIÁRIA</v>
      </c>
      <c r="J125" s="6" t="str">
        <f>IFERROR(VLOOKUP(C125,'[23]SINAPI JUNHO'!$A:$E,3,FALSE),IFERROR(VLOOKUP(C125,'[23]BANCO DE DADOS'!$A$3:$F$12007,4,FALSE),""))</f>
        <v>UN.DIA</v>
      </c>
      <c r="K125" s="102">
        <v>145</v>
      </c>
      <c r="L125" s="7">
        <f>IFERROR(VLOOKUP(C125,'[23]SINAPI JUNHO'!$A:$E,4,FALSE),IFERROR(VLOOKUP(C125,'[23]BANCO DE DADOS'!$A$3:$F$12007,5,FALSE),""))</f>
        <v>3.63</v>
      </c>
      <c r="M125" s="132"/>
      <c r="N125" s="103">
        <f>IF($P125="","",IF($P125=1,$C$10,IF($P125=2,$C$11,IF($P125=3,$C$12,IF($P125=4,$C$13,IF($P125=5,$C$14,IF($P125=6,$C$15)))))))</f>
        <v>0</v>
      </c>
      <c r="O125" s="103">
        <f>IF($P125="","",IF($P125=1,$D$10,IF($P125=2,$D$11,IF($P125=3,$D$12,IF($P125=4,$D$13,IF($P125=5,$D$14,IF($P125=6,$D$15)))))))</f>
        <v>0</v>
      </c>
      <c r="P125" s="104">
        <v>1</v>
      </c>
      <c r="Q125" s="8">
        <f t="shared" si="63"/>
        <v>3.63</v>
      </c>
      <c r="R125" s="8">
        <f t="shared" si="63"/>
        <v>0</v>
      </c>
      <c r="S125" s="8">
        <f>IF($K125="","",ROUND(Q125*K125,2))</f>
        <v>526.35</v>
      </c>
      <c r="T125" s="8">
        <f>IF($K125="","",ROUND(R125*K125,2))</f>
        <v>0</v>
      </c>
      <c r="Z125" s="105"/>
    </row>
    <row r="126" spans="1:33" ht="49.5" x14ac:dyDescent="0.3">
      <c r="A126" s="41" t="s">
        <v>172</v>
      </c>
      <c r="B126" s="99" t="str">
        <f>IFERROR(VLOOKUP(C126,'[23]SINAPI JUNHO'!$A:$F,6,FALSE),IFERROR(VLOOKUP(C126,'[23]BANCO DE DADOS'!$A$3:$F$12007,2,FALSE),""))</f>
        <v>SICRO ABRIL / 25</v>
      </c>
      <c r="C126" s="100">
        <v>5212560</v>
      </c>
      <c r="D126" s="101" t="str">
        <f>IF(C126="","",IFERROR(VLOOKUP($C126,'[23]E-FISCO'!$A$1:$B$5390,2,FALSE),"FALTA"))</f>
        <v>566696 - 1</v>
      </c>
      <c r="E126" s="4">
        <f>IF(C126="","",LOOKUP(C126,'[23]E-FISCO'!$A$2:$A$12235,'[23]E-FISCO'!$A$2:$A$12235))</f>
        <v>4915777</v>
      </c>
      <c r="F126" s="4" t="str">
        <f>IF(C126=E126,C126,"")</f>
        <v/>
      </c>
      <c r="G126" s="4" t="e">
        <f>IF(C126="","",LOOKUP(C126,#REF!,#REF!))</f>
        <v>#REF!</v>
      </c>
      <c r="H126" s="4" t="e">
        <f>IF(C126=G126,C126,"")</f>
        <v>#REF!</v>
      </c>
      <c r="I126" s="5" t="str">
        <f>IFERROR(VLOOKUP(C126,'[23]SINAPI JUNHO'!$A:$E,2,FALSE),IFERROR(VLOOKUP(C126,'[23]BANCO DE DADOS'!$A$3:$F$12007,3,FALSE),""))</f>
        <v>PLACA DE ADVERTÊNCIA PARA SINALIZAÇÃO DE OBRAS MONTADA EM SUPORTE METÁLICO MÓVEL, LADO 1,00 M - UTILIZAÇÃO DE 600 CICLOS - FORNECIMENTO, 01 IMPLANTAÇÃO E 01 RETIRADA DIÁRIA</v>
      </c>
      <c r="J126" s="6" t="str">
        <f>IFERROR(VLOOKUP(C126,'[23]SINAPI JUNHO'!$A:$E,3,FALSE),IFERROR(VLOOKUP(C126,'[23]BANCO DE DADOS'!$A$3:$F$12007,4,FALSE),""))</f>
        <v>UN.DIA</v>
      </c>
      <c r="K126" s="102">
        <v>363</v>
      </c>
      <c r="L126" s="7">
        <f>IFERROR(VLOOKUP(C126,'[23]SINAPI JUNHO'!$A:$E,4,FALSE),IFERROR(VLOOKUP(C126,'[23]BANCO DE DADOS'!$A$3:$F$12007,5,FALSE),""))</f>
        <v>3.86</v>
      </c>
      <c r="M126" s="132"/>
      <c r="N126" s="103">
        <f>IF($P126="","",IF($P126=1,$C$10,IF($P126=2,$C$11,IF($P126=3,$C$12,IF($P126=4,$C$13,IF($P126=5,$C$14,IF($P126=6,$C$15)))))))</f>
        <v>0</v>
      </c>
      <c r="O126" s="103">
        <f>IF($P126="","",IF($P126=1,$D$10,IF($P126=2,$D$11,IF($P126=3,$D$12,IF($P126=4,$D$13,IF($P126=5,$D$14,IF($P126=6,$D$15)))))))</f>
        <v>0</v>
      </c>
      <c r="P126" s="104">
        <v>1</v>
      </c>
      <c r="Q126" s="8">
        <f t="shared" si="63"/>
        <v>3.86</v>
      </c>
      <c r="R126" s="8">
        <f t="shared" si="63"/>
        <v>0</v>
      </c>
      <c r="S126" s="8">
        <f>IF($K126="","",ROUND(Q126*K126,2))</f>
        <v>1401.18</v>
      </c>
      <c r="T126" s="8">
        <f>IF($K126="","",ROUND(R126*K126,2))</f>
        <v>0</v>
      </c>
      <c r="Z126" s="105"/>
    </row>
    <row r="127" spans="1:33" s="85" customFormat="1" ht="33" x14ac:dyDescent="0.25">
      <c r="A127" s="87" t="s">
        <v>173</v>
      </c>
      <c r="B127" s="87"/>
      <c r="C127" s="88"/>
      <c r="D127" s="89"/>
      <c r="E127" s="89"/>
      <c r="F127" s="89"/>
      <c r="G127" s="89"/>
      <c r="H127" s="89"/>
      <c r="I127" s="9" t="s">
        <v>174</v>
      </c>
      <c r="J127" s="89"/>
      <c r="K127" s="90"/>
      <c r="L127" s="91"/>
      <c r="M127" s="134"/>
      <c r="N127" s="89"/>
      <c r="O127" s="89"/>
      <c r="P127" s="89"/>
      <c r="Q127" s="89"/>
      <c r="R127" s="89"/>
      <c r="S127" s="92">
        <f>SUM(S128,S130,S136,S138,S140,S149,S164,S173,S190,S200)</f>
        <v>2089918.08</v>
      </c>
      <c r="T127" s="92">
        <f>SUM(T128,T130,T136,T138,T140,T149,T164,T173,T190,T200)</f>
        <v>0</v>
      </c>
      <c r="U127" s="29"/>
      <c r="Z127" s="86"/>
      <c r="AA127" s="86"/>
      <c r="AB127" s="86"/>
      <c r="AC127" s="86"/>
      <c r="AD127" s="86"/>
      <c r="AE127" s="86"/>
      <c r="AF127" s="86"/>
      <c r="AG127" s="86"/>
    </row>
    <row r="128" spans="1:33" s="85" customFormat="1" x14ac:dyDescent="0.25">
      <c r="A128" s="93" t="s">
        <v>175</v>
      </c>
      <c r="B128" s="93"/>
      <c r="C128" s="94"/>
      <c r="D128" s="95"/>
      <c r="E128" s="95"/>
      <c r="F128" s="95"/>
      <c r="G128" s="95"/>
      <c r="H128" s="95"/>
      <c r="I128" s="3" t="s">
        <v>57</v>
      </c>
      <c r="J128" s="95"/>
      <c r="K128" s="96"/>
      <c r="L128" s="97"/>
      <c r="M128" s="133"/>
      <c r="N128" s="95"/>
      <c r="O128" s="95"/>
      <c r="P128" s="95"/>
      <c r="Q128" s="95"/>
      <c r="R128" s="95"/>
      <c r="S128" s="98">
        <f>SUM(S129)</f>
        <v>142570.76999999999</v>
      </c>
      <c r="T128" s="98">
        <f>SUM(T129)</f>
        <v>0</v>
      </c>
      <c r="U128" s="29"/>
      <c r="Z128" s="86"/>
      <c r="AA128" s="86"/>
      <c r="AB128" s="86"/>
      <c r="AC128" s="86"/>
      <c r="AD128" s="86"/>
      <c r="AE128" s="86"/>
      <c r="AF128" s="86"/>
      <c r="AG128" s="86"/>
    </row>
    <row r="129" spans="1:33" s="85" customFormat="1" x14ac:dyDescent="0.3">
      <c r="A129" s="41" t="s">
        <v>176</v>
      </c>
      <c r="B129" s="99" t="str">
        <f>IFERROR(VLOOKUP(C129,'[23]SINAPI JUNHO'!$A:$F,6,FALSE),IFERROR(VLOOKUP(C129,'[23]BANCO DE DADOS'!$A$3:$F$12007,2,FALSE),""))</f>
        <v>COMPOSIÇÃO</v>
      </c>
      <c r="C129" s="100" t="s">
        <v>177</v>
      </c>
      <c r="D129" s="101" t="str">
        <f>IF(C129="","",IFERROR(VLOOKUP($C129,'[23]E-FISCO'!$A$1:$B$5390,2,FALSE),"FALTA"))</f>
        <v>FALTA</v>
      </c>
      <c r="E129" s="4" t="str">
        <f>IF(C129="","",LOOKUP(C129,'[23]E-FISCO'!$A$2:$A$12235,'[23]E-FISCO'!$A$2:$A$12235))</f>
        <v>A9372</v>
      </c>
      <c r="F129" s="4" t="str">
        <f t="shared" ref="F129" si="66">IF(C129=E129,C129,"")</f>
        <v/>
      </c>
      <c r="G129" s="4" t="e">
        <f>IF(C129="","",LOOKUP(C129,#REF!,#REF!))</f>
        <v>#REF!</v>
      </c>
      <c r="H129" s="4" t="e">
        <f t="shared" ref="H129" si="67">IF(C129=G129,C129,"")</f>
        <v>#REF!</v>
      </c>
      <c r="I129" s="5" t="str">
        <f>IFERROR(VLOOKUP(C129,'[23]SINAPI JUNHO'!$A:$E,2,FALSE),IFERROR(VLOOKUP(C129,'[23]BANCO DE DADOS'!$A$3:$F$12007,3,FALSE),""))</f>
        <v>ADMINISTRAÇÃO LOCAL PARA PAVIMENTAÇÃO EM PEDRA GRANÍTICA (12 MESES)</v>
      </c>
      <c r="J129" s="6" t="str">
        <f>IFERROR(VLOOKUP(C129,'[23]SINAPI JUNHO'!$A:$E,3,FALSE),IFERROR(VLOOKUP(C129,'[23]BANCO DE DADOS'!$A$3:$F$12007,4,FALSE),""))</f>
        <v>UN</v>
      </c>
      <c r="K129" s="102">
        <v>1</v>
      </c>
      <c r="L129" s="7">
        <f>IFERROR(VLOOKUP(C129,'[23]SINAPI JUNHO'!$A:$E,4,FALSE),IFERROR(VLOOKUP(C129,'[23]BANCO DE DADOS'!$A$3:$F$12007,5,FALSE),""))</f>
        <v>142570.76999999999</v>
      </c>
      <c r="M129" s="132"/>
      <c r="N129" s="103">
        <f t="shared" si="14"/>
        <v>0</v>
      </c>
      <c r="O129" s="103">
        <f t="shared" si="15"/>
        <v>0</v>
      </c>
      <c r="P129" s="104">
        <v>1</v>
      </c>
      <c r="Q129" s="8">
        <f t="shared" ref="Q129:R129" si="68">IF($K129="","",ROUND((L129*N129)+L129,2))</f>
        <v>142570.76999999999</v>
      </c>
      <c r="R129" s="8">
        <f t="shared" si="68"/>
        <v>0</v>
      </c>
      <c r="S129" s="8">
        <f t="shared" ref="S129" si="69">IF($K129="","",ROUND(Q129*K129,2))</f>
        <v>142570.76999999999</v>
      </c>
      <c r="T129" s="8">
        <f t="shared" ref="T129" si="70">IF($K129="","",ROUND(R129*K129,2))</f>
        <v>0</v>
      </c>
      <c r="U129" s="29"/>
      <c r="V129" s="29"/>
      <c r="W129" s="29"/>
      <c r="Z129" s="86"/>
      <c r="AA129" s="86"/>
      <c r="AB129" s="86"/>
      <c r="AC129" s="86"/>
      <c r="AD129" s="86"/>
      <c r="AE129" s="86"/>
      <c r="AF129" s="86"/>
      <c r="AG129" s="86"/>
    </row>
    <row r="130" spans="1:33" s="85" customFormat="1" x14ac:dyDescent="0.25">
      <c r="A130" s="93" t="s">
        <v>178</v>
      </c>
      <c r="B130" s="93"/>
      <c r="C130" s="94"/>
      <c r="D130" s="95"/>
      <c r="E130" s="95"/>
      <c r="F130" s="95"/>
      <c r="G130" s="95"/>
      <c r="H130" s="95"/>
      <c r="I130" s="3" t="s">
        <v>61</v>
      </c>
      <c r="J130" s="95"/>
      <c r="K130" s="96"/>
      <c r="L130" s="97"/>
      <c r="M130" s="133"/>
      <c r="N130" s="95"/>
      <c r="O130" s="95"/>
      <c r="P130" s="95"/>
      <c r="Q130" s="95"/>
      <c r="R130" s="95"/>
      <c r="S130" s="98">
        <f>SUM(S131:S135)</f>
        <v>279159.56</v>
      </c>
      <c r="T130" s="98">
        <f>SUM(T131:T135)</f>
        <v>0</v>
      </c>
      <c r="U130" s="29"/>
      <c r="Z130" s="86"/>
      <c r="AA130" s="86"/>
      <c r="AB130" s="86"/>
      <c r="AC130" s="86"/>
      <c r="AD130" s="86"/>
      <c r="AE130" s="86"/>
      <c r="AF130" s="86"/>
      <c r="AG130" s="86"/>
    </row>
    <row r="131" spans="1:33" s="85" customFormat="1" ht="33" x14ac:dyDescent="0.3">
      <c r="A131" s="41" t="s">
        <v>179</v>
      </c>
      <c r="B131" s="99" t="str">
        <f>IFERROR(VLOOKUP(C131,'[23]SINAPI JUNHO'!$A:$F,6,FALSE),IFERROR(VLOOKUP(C131,'[23]BANCO DE DADOS'!$A$3:$F$12007,2,FALSE),""))</f>
        <v>SINAPI JUNHO 2025</v>
      </c>
      <c r="C131" s="100">
        <v>103689</v>
      </c>
      <c r="D131" s="101" t="str">
        <f>IF(C131="","",IFERROR(VLOOKUP($C131,'[23]E-FISCO'!$A$1:$B$5390,2,FALSE),"FALTA"))</f>
        <v>575001 - 6</v>
      </c>
      <c r="E131" s="4">
        <f>IF(C131="","",LOOKUP(C131,'[23]E-FISCO'!$A$2:$A$12235,'[23]E-FISCO'!$A$2:$A$12235))</f>
        <v>103689</v>
      </c>
      <c r="F131" s="4">
        <f t="shared" ref="F131:F135" si="71">IF(C131=E131,C131,"")</f>
        <v>103689</v>
      </c>
      <c r="G131" s="4" t="e">
        <f>IF(C131="","",LOOKUP(C131,#REF!,#REF!))</f>
        <v>#REF!</v>
      </c>
      <c r="H131" s="4" t="e">
        <f t="shared" ref="H131:H135" si="72">IF(C131=G131,C131,"")</f>
        <v>#REF!</v>
      </c>
      <c r="I131" s="5" t="str">
        <f>IFERROR(VLOOKUP(C131,'[23]SINAPI JUNHO'!$A:$E,2,FALSE),IFERROR(VLOOKUP(C131,'[23]BANCO DE DADOS'!$A$3:$F$12007,3,FALSE),""))</f>
        <v>FORNECIMENTO E INSTALAÇÃO DE PLACA DE OBRA COM CHAPA GALVANIZADA E ESTRUTURA DE MADEIRA. AF_03/2022_PS</v>
      </c>
      <c r="J131" s="6" t="str">
        <f>IFERROR(VLOOKUP(C131,'[23]SINAPI JUNHO'!$A:$E,3,FALSE),IFERROR(VLOOKUP(C131,'[23]BANCO DE DADOS'!$A$3:$F$12007,4,FALSE),""))</f>
        <v>M2</v>
      </c>
      <c r="K131" s="102">
        <v>358.02</v>
      </c>
      <c r="L131" s="7">
        <f>IFERROR(VLOOKUP(C131,'[23]SINAPI JUNHO'!$A:$E,4,FALSE),IFERROR(VLOOKUP(C131,'[23]BANCO DE DADOS'!$A$3:$F$12007,5,FALSE),""))</f>
        <v>465.99</v>
      </c>
      <c r="M131" s="132"/>
      <c r="N131" s="103">
        <f t="shared" si="14"/>
        <v>0</v>
      </c>
      <c r="O131" s="103">
        <f t="shared" si="15"/>
        <v>0</v>
      </c>
      <c r="P131" s="104">
        <v>1</v>
      </c>
      <c r="Q131" s="8">
        <f t="shared" ref="Q131:R135" si="73">IF($K131="","",ROUND((L131*N131)+L131,2))</f>
        <v>465.99</v>
      </c>
      <c r="R131" s="8">
        <f t="shared" si="73"/>
        <v>0</v>
      </c>
      <c r="S131" s="8">
        <f t="shared" ref="S131:S135" si="74">IF($K131="","",ROUND(Q131*K131,2))</f>
        <v>166833.74</v>
      </c>
      <c r="T131" s="8">
        <f t="shared" ref="T131:T135" si="75">IF($K131="","",ROUND(R131*K131,2))</f>
        <v>0</v>
      </c>
      <c r="U131" s="29"/>
      <c r="Z131" s="86"/>
      <c r="AA131" s="86"/>
      <c r="AB131" s="86"/>
      <c r="AC131" s="86"/>
      <c r="AD131" s="86"/>
      <c r="AE131" s="86"/>
      <c r="AF131" s="86"/>
      <c r="AG131" s="86"/>
    </row>
    <row r="132" spans="1:33" s="85" customFormat="1" ht="49.5" x14ac:dyDescent="0.3">
      <c r="A132" s="41" t="s">
        <v>180</v>
      </c>
      <c r="B132" s="99" t="str">
        <f>IFERROR(VLOOKUP(C132,'[23]SINAPI JUNHO'!$A:$F,6,FALSE),IFERROR(VLOOKUP(C132,'[23]BANCO DE DADOS'!$A$3:$F$12007,2,FALSE),""))</f>
        <v>COMPESA 2024.2</v>
      </c>
      <c r="C132" s="100" t="s">
        <v>64</v>
      </c>
      <c r="D132" s="101" t="str">
        <f>IF(C132="","",IFERROR(VLOOKUP($C132,'[23]E-FISCO'!$A$1:$B$5390,2,FALSE),"FALTA"))</f>
        <v>563623 - 0</v>
      </c>
      <c r="E132" s="4" t="str">
        <f>IF(C132="","",LOOKUP(C132,'[23]E-FISCO'!$A$2:$A$12235,'[23]E-FISCO'!$A$2:$A$12235))</f>
        <v>01.08.42U</v>
      </c>
      <c r="F132" s="4" t="str">
        <f t="shared" si="71"/>
        <v>01.08.42U</v>
      </c>
      <c r="G132" s="4" t="e">
        <f>IF(C132="","",LOOKUP(C132,#REF!,#REF!))</f>
        <v>#REF!</v>
      </c>
      <c r="H132" s="4" t="e">
        <f t="shared" si="72"/>
        <v>#REF!</v>
      </c>
      <c r="I132" s="5" t="str">
        <f>IFERROR(VLOOKUP(C132,'[23]SINAPI JUNHO'!$A:$E,2,FALSE),IFERROR(VLOOKUP(C132,'[23]BANCO DE DADOS'!$A$3:$F$12007,3,FALSE),""))</f>
        <v>CANTEIRO ITINERANTE COMPOSTO DE TOLDO, CONJUNTO DE MESA E CADEIRAS E BANHEIRO QUÍMICO COM LIMPEZA DIÁRIA INCLUSO COLETA E DESTINAÇÃO FINAL DE EFLUENTES</v>
      </c>
      <c r="J132" s="6" t="str">
        <f>IFERROR(VLOOKUP(C132,'[23]SINAPI JUNHO'!$A:$E,3,FALSE),IFERROR(VLOOKUP(C132,'[23]BANCO DE DADOS'!$A$3:$F$12007,4,FALSE),""))</f>
        <v>MÊS</v>
      </c>
      <c r="K132" s="102">
        <v>22</v>
      </c>
      <c r="L132" s="7">
        <f>IFERROR(VLOOKUP(C132,'[23]SINAPI JUNHO'!$A:$E,4,FALSE),IFERROR(VLOOKUP(C132,'[23]BANCO DE DADOS'!$A$3:$F$12007,5,FALSE),""))</f>
        <v>4181.8900000000003</v>
      </c>
      <c r="M132" s="132"/>
      <c r="N132" s="103">
        <f t="shared" si="14"/>
        <v>0</v>
      </c>
      <c r="O132" s="103">
        <f t="shared" si="15"/>
        <v>0</v>
      </c>
      <c r="P132" s="104">
        <v>1</v>
      </c>
      <c r="Q132" s="8">
        <f t="shared" si="73"/>
        <v>4181.8900000000003</v>
      </c>
      <c r="R132" s="8">
        <f t="shared" si="73"/>
        <v>0</v>
      </c>
      <c r="S132" s="8">
        <f t="shared" si="74"/>
        <v>92001.58</v>
      </c>
      <c r="T132" s="8">
        <f t="shared" si="75"/>
        <v>0</v>
      </c>
      <c r="U132" s="29"/>
      <c r="Z132" s="86"/>
      <c r="AA132" s="86"/>
      <c r="AB132" s="86"/>
      <c r="AC132" s="86"/>
      <c r="AD132" s="86"/>
      <c r="AE132" s="86"/>
      <c r="AF132" s="86"/>
      <c r="AG132" s="86"/>
    </row>
    <row r="133" spans="1:33" s="85" customFormat="1" ht="33" x14ac:dyDescent="0.3">
      <c r="A133" s="41" t="s">
        <v>181</v>
      </c>
      <c r="B133" s="99" t="str">
        <f>IFERROR(VLOOKUP(C133,'[23]SINAPI JUNHO'!$A:$F,6,FALSE),IFERROR(VLOOKUP(C133,'[23]BANCO DE DADOS'!$A$3:$F$12007,2,FALSE),""))</f>
        <v>ORSE MAIO 2025</v>
      </c>
      <c r="C133" s="100">
        <v>4659</v>
      </c>
      <c r="D133" s="101" t="str">
        <f>IF(C133="","",IFERROR(VLOOKUP($C133,'[23]E-FISCO'!$A$1:$B$5390,2,FALSE),"FALTA"))</f>
        <v>FALTA</v>
      </c>
      <c r="E133" s="4">
        <f>IF(C133="","",LOOKUP(C133,'[23]E-FISCO'!$A$2:$A$12235,'[23]E-FISCO'!$A$2:$A$12235))</f>
        <v>3062</v>
      </c>
      <c r="F133" s="4" t="str">
        <f t="shared" si="71"/>
        <v/>
      </c>
      <c r="G133" s="4" t="e">
        <f>IF(C133="","",LOOKUP(C133,#REF!,#REF!))</f>
        <v>#REF!</v>
      </c>
      <c r="H133" s="4" t="e">
        <f t="shared" si="72"/>
        <v>#REF!</v>
      </c>
      <c r="I133" s="5" t="str">
        <f>IFERROR(VLOOKUP(C133,'[23]SINAPI JUNHO'!$A:$E,2,FALSE),IFERROR(VLOOKUP(C133,'[23]BANCO DE DADOS'!$A$3:$F$12007,3,FALSE),""))</f>
        <v>LOCAÇÃO DE CONTAINER - REFEITÓRIO SEM BANHEIRO - 6,00 X 2,40M - REV 02_02/2022</v>
      </c>
      <c r="J133" s="6" t="str">
        <f>IFERROR(VLOOKUP(C133,'[23]SINAPI JUNHO'!$A:$E,3,FALSE),IFERROR(VLOOKUP(C133,'[23]BANCO DE DADOS'!$A$3:$F$12007,4,FALSE),""))</f>
        <v>MÊS</v>
      </c>
      <c r="K133" s="102">
        <v>11</v>
      </c>
      <c r="L133" s="7">
        <f>IFERROR(VLOOKUP(C133,'[23]SINAPI JUNHO'!$A:$E,4,FALSE),IFERROR(VLOOKUP(C133,'[23]BANCO DE DADOS'!$A$3:$F$12007,5,FALSE),""))</f>
        <v>1800</v>
      </c>
      <c r="M133" s="132"/>
      <c r="N133" s="103">
        <f t="shared" si="14"/>
        <v>0</v>
      </c>
      <c r="O133" s="103">
        <f t="shared" si="15"/>
        <v>0</v>
      </c>
      <c r="P133" s="104">
        <v>6</v>
      </c>
      <c r="Q133" s="8">
        <f t="shared" si="73"/>
        <v>1800</v>
      </c>
      <c r="R133" s="8">
        <f t="shared" si="73"/>
        <v>0</v>
      </c>
      <c r="S133" s="8">
        <f t="shared" si="74"/>
        <v>19800</v>
      </c>
      <c r="T133" s="8">
        <f t="shared" si="75"/>
        <v>0</v>
      </c>
      <c r="U133" s="29"/>
      <c r="Z133" s="86"/>
      <c r="AA133" s="86"/>
      <c r="AB133" s="86"/>
      <c r="AC133" s="86"/>
      <c r="AD133" s="86"/>
      <c r="AE133" s="86"/>
      <c r="AF133" s="86"/>
      <c r="AG133" s="86"/>
    </row>
    <row r="134" spans="1:33" s="85" customFormat="1" ht="33" x14ac:dyDescent="0.3">
      <c r="A134" s="41" t="s">
        <v>182</v>
      </c>
      <c r="B134" s="99" t="str">
        <f>IFERROR(VLOOKUP(C134,'[23]SINAPI JUNHO'!$A:$F,6,FALSE),IFERROR(VLOOKUP(C134,'[23]BANCO DE DADOS'!$A$3:$F$12007,2,FALSE),""))</f>
        <v>COMPESA 2024.2</v>
      </c>
      <c r="C134" s="100" t="s">
        <v>67</v>
      </c>
      <c r="D134" s="101" t="str">
        <f>IF(C134="","",IFERROR(VLOOKUP($C134,'[23]E-FISCO'!$A$1:$B$5390,2,FALSE),"FALTA"))</f>
        <v>434914 - 8</v>
      </c>
      <c r="E134" s="4" t="str">
        <f>IF(C134="","",LOOKUP(C134,'[23]E-FISCO'!$A$2:$A$12235,'[23]E-FISCO'!$A$2:$A$12235))</f>
        <v>31.01.05U</v>
      </c>
      <c r="F134" s="4" t="str">
        <f t="shared" si="71"/>
        <v>31.01.05U</v>
      </c>
      <c r="G134" s="4" t="e">
        <f>IF(C134="","",LOOKUP(C134,#REF!,#REF!))</f>
        <v>#REF!</v>
      </c>
      <c r="H134" s="4" t="e">
        <f t="shared" si="72"/>
        <v>#REF!</v>
      </c>
      <c r="I134" s="5" t="str">
        <f>IFERROR(VLOOKUP(C134,'[23]SINAPI JUNHO'!$A:$E,2,FALSE),IFERROR(VLOOKUP(C134,'[23]BANCO DE DADOS'!$A$3:$F$12007,3,FALSE),""))</f>
        <v>CONSERTO DE RAMAIS PREDIAIS DE ÁGUA DANIFICADOS DURANTE EXECUÇÃO DAS OBRAS.</v>
      </c>
      <c r="J134" s="6" t="str">
        <f>IFERROR(VLOOKUP(C134,'[23]SINAPI JUNHO'!$A:$E,3,FALSE),IFERROR(VLOOKUP(C134,'[23]BANCO DE DADOS'!$A$3:$F$12007,4,FALSE),""))</f>
        <v>UN</v>
      </c>
      <c r="K134" s="102">
        <v>8</v>
      </c>
      <c r="L134" s="7">
        <f>IFERROR(VLOOKUP(C134,'[23]SINAPI JUNHO'!$A:$E,4,FALSE),IFERROR(VLOOKUP(C134,'[23]BANCO DE DADOS'!$A$3:$F$12007,5,FALSE),""))</f>
        <v>19.66</v>
      </c>
      <c r="M134" s="132"/>
      <c r="N134" s="103">
        <f t="shared" si="14"/>
        <v>0</v>
      </c>
      <c r="O134" s="103">
        <f t="shared" si="15"/>
        <v>0</v>
      </c>
      <c r="P134" s="104">
        <v>1</v>
      </c>
      <c r="Q134" s="8">
        <f t="shared" si="73"/>
        <v>19.66</v>
      </c>
      <c r="R134" s="8">
        <f t="shared" si="73"/>
        <v>0</v>
      </c>
      <c r="S134" s="8">
        <f t="shared" si="74"/>
        <v>157.28</v>
      </c>
      <c r="T134" s="8">
        <f t="shared" si="75"/>
        <v>0</v>
      </c>
      <c r="U134" s="29"/>
      <c r="Z134" s="86"/>
      <c r="AA134" s="86"/>
      <c r="AB134" s="86"/>
      <c r="AC134" s="86"/>
      <c r="AD134" s="86"/>
      <c r="AE134" s="86"/>
      <c r="AF134" s="86"/>
      <c r="AG134" s="86"/>
    </row>
    <row r="135" spans="1:33" s="85" customFormat="1" ht="33" x14ac:dyDescent="0.3">
      <c r="A135" s="41" t="s">
        <v>183</v>
      </c>
      <c r="B135" s="99" t="str">
        <f>IFERROR(VLOOKUP(C135,'[23]SINAPI JUNHO'!$A:$F,6,FALSE),IFERROR(VLOOKUP(C135,'[23]BANCO DE DADOS'!$A$3:$F$12007,2,FALSE),""))</f>
        <v>COMPESA 2024.2</v>
      </c>
      <c r="C135" s="100" t="s">
        <v>69</v>
      </c>
      <c r="D135" s="101" t="str">
        <f>IF(C135="","",IFERROR(VLOOKUP($C135,'[23]E-FISCO'!$A$1:$B$5390,2,FALSE),"FALTA"))</f>
        <v>434913 - 0</v>
      </c>
      <c r="E135" s="4" t="str">
        <f>IF(C135="","",LOOKUP(C135,'[23]E-FISCO'!$A$2:$A$12235,'[23]E-FISCO'!$A$2:$A$12235))</f>
        <v>31.08.09U</v>
      </c>
      <c r="F135" s="4" t="str">
        <f t="shared" si="71"/>
        <v>31.08.09U</v>
      </c>
      <c r="G135" s="4" t="e">
        <f>IF(C135="","",LOOKUP(C135,#REF!,#REF!))</f>
        <v>#REF!</v>
      </c>
      <c r="H135" s="4" t="e">
        <f t="shared" si="72"/>
        <v>#REF!</v>
      </c>
      <c r="I135" s="5" t="str">
        <f>IFERROR(VLOOKUP(C135,'[23]SINAPI JUNHO'!$A:$E,2,FALSE),IFERROR(VLOOKUP(C135,'[23]BANCO DE DADOS'!$A$3:$F$12007,3,FALSE),""))</f>
        <v>CONSERTO DE RAMAIS PREDIAIS DE ESGOTO DANIFICADOS DURANTE EXECUÇÃO DAS OBRAS.</v>
      </c>
      <c r="J135" s="6" t="str">
        <f>IFERROR(VLOOKUP(C135,'[23]SINAPI JUNHO'!$A:$E,3,FALSE),IFERROR(VLOOKUP(C135,'[23]BANCO DE DADOS'!$A$3:$F$12007,4,FALSE),""))</f>
        <v>UN</v>
      </c>
      <c r="K135" s="102">
        <v>8</v>
      </c>
      <c r="L135" s="7">
        <f>IFERROR(VLOOKUP(C135,'[23]SINAPI JUNHO'!$A:$E,4,FALSE),IFERROR(VLOOKUP(C135,'[23]BANCO DE DADOS'!$A$3:$F$12007,5,FALSE),""))</f>
        <v>45.87</v>
      </c>
      <c r="M135" s="132"/>
      <c r="N135" s="103">
        <f t="shared" si="14"/>
        <v>0</v>
      </c>
      <c r="O135" s="103">
        <f t="shared" si="15"/>
        <v>0</v>
      </c>
      <c r="P135" s="104">
        <v>1</v>
      </c>
      <c r="Q135" s="8">
        <f t="shared" si="73"/>
        <v>45.87</v>
      </c>
      <c r="R135" s="8">
        <f t="shared" si="73"/>
        <v>0</v>
      </c>
      <c r="S135" s="8">
        <f t="shared" si="74"/>
        <v>366.96</v>
      </c>
      <c r="T135" s="8">
        <f t="shared" si="75"/>
        <v>0</v>
      </c>
      <c r="U135" s="29"/>
      <c r="Z135" s="86"/>
      <c r="AA135" s="86"/>
      <c r="AB135" s="86"/>
      <c r="AC135" s="86"/>
      <c r="AD135" s="86"/>
      <c r="AE135" s="86"/>
      <c r="AF135" s="86"/>
      <c r="AG135" s="86"/>
    </row>
    <row r="136" spans="1:33" s="85" customFormat="1" x14ac:dyDescent="0.25">
      <c r="A136" s="93" t="s">
        <v>184</v>
      </c>
      <c r="B136" s="93"/>
      <c r="C136" s="94"/>
      <c r="D136" s="95"/>
      <c r="E136" s="95"/>
      <c r="F136" s="95"/>
      <c r="G136" s="95"/>
      <c r="H136" s="95"/>
      <c r="I136" s="3" t="s">
        <v>47</v>
      </c>
      <c r="J136" s="95"/>
      <c r="K136" s="96"/>
      <c r="L136" s="97"/>
      <c r="M136" s="133"/>
      <c r="N136" s="95"/>
      <c r="O136" s="95"/>
      <c r="P136" s="95"/>
      <c r="Q136" s="95"/>
      <c r="R136" s="95"/>
      <c r="S136" s="98">
        <f>SUM(S137:S137)</f>
        <v>4240.16</v>
      </c>
      <c r="T136" s="98">
        <f>SUM(T137:T137)</f>
        <v>0</v>
      </c>
      <c r="U136" s="29"/>
      <c r="Z136" s="86"/>
      <c r="AA136" s="86"/>
      <c r="AB136" s="86"/>
      <c r="AC136" s="86"/>
      <c r="AD136" s="86"/>
      <c r="AE136" s="86"/>
      <c r="AF136" s="86"/>
      <c r="AG136" s="86"/>
    </row>
    <row r="137" spans="1:33" s="85" customFormat="1" ht="33" x14ac:dyDescent="0.3">
      <c r="A137" s="41" t="s">
        <v>185</v>
      </c>
      <c r="B137" s="99" t="str">
        <f>IFERROR(VLOOKUP(C137,'[23]SINAPI JUNHO'!$A:$F,6,FALSE),IFERROR(VLOOKUP(C137,'[23]BANCO DE DADOS'!$A$3:$F$12007,2,FALSE),""))</f>
        <v>COMPOSIÇÃO</v>
      </c>
      <c r="C137" s="100" t="s">
        <v>186</v>
      </c>
      <c r="D137" s="101" t="str">
        <f>IF(C137="","",IFERROR(VLOOKUP($C137,'[23]E-FISCO'!$A$1:$B$5390,2,FALSE),"FALTA"))</f>
        <v>FALTA</v>
      </c>
      <c r="E137" s="4" t="str">
        <f>IF(C137="","",LOOKUP(C137,'[23]E-FISCO'!$A$2:$A$12235,'[23]E-FISCO'!$A$2:$A$12235))</f>
        <v>A9372</v>
      </c>
      <c r="F137" s="4" t="str">
        <f t="shared" ref="F137" si="76">IF(C137=E137,C137,"")</f>
        <v/>
      </c>
      <c r="G137" s="4" t="e">
        <f>IF(C137="","",LOOKUP(C137,#REF!,#REF!))</f>
        <v>#REF!</v>
      </c>
      <c r="H137" s="4" t="e">
        <f t="shared" ref="H137" si="77">IF(C137=G137,C137,"")</f>
        <v>#REF!</v>
      </c>
      <c r="I137" s="5" t="str">
        <f>IFERROR(VLOOKUP(C137,'[23]SINAPI JUNHO'!$A:$E,2,FALSE),IFERROR(VLOOKUP(C137,'[23]BANCO DE DADOS'!$A$3:$F$12007,3,FALSE),""))</f>
        <v>MOBILIZAÇÃO DE MAQUINAS E EQUIPAMENTOS - PAVIMENTAÇÃO EM PARALELEPÍPEDO E/OU INTERTRAVADO</v>
      </c>
      <c r="J137" s="6" t="str">
        <f>IFERROR(VLOOKUP(C137,'[23]SINAPI JUNHO'!$A:$E,3,FALSE),IFERROR(VLOOKUP(C137,'[23]BANCO DE DADOS'!$A$3:$F$12007,4,FALSE),""))</f>
        <v>UN</v>
      </c>
      <c r="K137" s="102">
        <v>16</v>
      </c>
      <c r="L137" s="7">
        <f>IFERROR(VLOOKUP(C137,'[23]SINAPI JUNHO'!$A:$E,4,FALSE),IFERROR(VLOOKUP(C137,'[23]BANCO DE DADOS'!$A$3:$F$12007,5,FALSE),""))</f>
        <v>265.01</v>
      </c>
      <c r="M137" s="132"/>
      <c r="N137" s="103">
        <f t="shared" si="14"/>
        <v>0</v>
      </c>
      <c r="O137" s="103">
        <f t="shared" si="15"/>
        <v>0</v>
      </c>
      <c r="P137" s="104">
        <v>1</v>
      </c>
      <c r="Q137" s="8">
        <f t="shared" ref="Q137:R137" si="78">IF($K137="","",ROUND((L137*N137)+L137,2))</f>
        <v>265.01</v>
      </c>
      <c r="R137" s="8">
        <f t="shared" si="78"/>
        <v>0</v>
      </c>
      <c r="S137" s="8">
        <f t="shared" ref="S137" si="79">IF($K137="","",ROUND(Q137*K137,2))</f>
        <v>4240.16</v>
      </c>
      <c r="T137" s="8">
        <f t="shared" ref="T137" si="80">IF($K137="","",ROUND(R137*K137,2))</f>
        <v>0</v>
      </c>
      <c r="U137" s="29"/>
      <c r="Z137" s="86"/>
      <c r="AA137" s="86"/>
      <c r="AB137" s="86"/>
      <c r="AC137" s="86"/>
      <c r="AD137" s="86"/>
      <c r="AE137" s="86"/>
      <c r="AF137" s="86"/>
      <c r="AG137" s="86"/>
    </row>
    <row r="138" spans="1:33" s="85" customFormat="1" x14ac:dyDescent="0.25">
      <c r="A138" s="93" t="s">
        <v>187</v>
      </c>
      <c r="B138" s="93"/>
      <c r="C138" s="94"/>
      <c r="D138" s="95"/>
      <c r="E138" s="95"/>
      <c r="F138" s="95"/>
      <c r="G138" s="95"/>
      <c r="H138" s="95"/>
      <c r="I138" s="3" t="s">
        <v>51</v>
      </c>
      <c r="J138" s="95"/>
      <c r="K138" s="96"/>
      <c r="L138" s="97"/>
      <c r="M138" s="133"/>
      <c r="N138" s="95"/>
      <c r="O138" s="95"/>
      <c r="P138" s="95"/>
      <c r="Q138" s="95"/>
      <c r="R138" s="95"/>
      <c r="S138" s="98">
        <f>SUM(S139:S139)</f>
        <v>4240.16</v>
      </c>
      <c r="T138" s="98">
        <f>SUM(T139:T139)</f>
        <v>0</v>
      </c>
      <c r="U138" s="29"/>
      <c r="Z138" s="86"/>
      <c r="AA138" s="86"/>
      <c r="AB138" s="86"/>
      <c r="AC138" s="86"/>
      <c r="AD138" s="86"/>
      <c r="AE138" s="86"/>
      <c r="AF138" s="86"/>
      <c r="AG138" s="86"/>
    </row>
    <row r="139" spans="1:33" s="85" customFormat="1" ht="33" x14ac:dyDescent="0.3">
      <c r="A139" s="41" t="s">
        <v>188</v>
      </c>
      <c r="B139" s="99" t="str">
        <f>IFERROR(VLOOKUP(C139,'[23]SINAPI JUNHO'!$A:$F,6,FALSE),IFERROR(VLOOKUP(C139,'[23]BANCO DE DADOS'!$A$3:$F$12007,2,FALSE),""))</f>
        <v>COMPOSIÇÃO</v>
      </c>
      <c r="C139" s="100" t="s">
        <v>189</v>
      </c>
      <c r="D139" s="101" t="str">
        <f>IF(C139="","",IFERROR(VLOOKUP($C139,'[23]E-FISCO'!$A$1:$B$5390,2,FALSE),"FALTA"))</f>
        <v>FALTA</v>
      </c>
      <c r="E139" s="4" t="str">
        <f>IF(C139="","",LOOKUP(C139,'[23]E-FISCO'!$A$2:$A$12235,'[23]E-FISCO'!$A$2:$A$12235))</f>
        <v>A9372</v>
      </c>
      <c r="F139" s="4" t="str">
        <f t="shared" ref="F139" si="81">IF(C139=E139,C139,"")</f>
        <v/>
      </c>
      <c r="G139" s="4" t="e">
        <f>IF(C139="","",LOOKUP(C139,#REF!,#REF!))</f>
        <v>#REF!</v>
      </c>
      <c r="H139" s="4" t="e">
        <f t="shared" ref="H139" si="82">IF(C139=G139,C139,"")</f>
        <v>#REF!</v>
      </c>
      <c r="I139" s="5" t="str">
        <f>IFERROR(VLOOKUP(C139,'[23]SINAPI JUNHO'!$A:$E,2,FALSE),IFERROR(VLOOKUP(C139,'[23]BANCO DE DADOS'!$A$3:$F$12007,3,FALSE),""))</f>
        <v>DESMOBILIZAÇÃO DE MAQUINAS E EQUIPAMENTOS - PAVIMENTAÇÃO EM PARALELEPÍPEDO E/OU INTERTRAVADO</v>
      </c>
      <c r="J139" s="6" t="str">
        <f>IFERROR(VLOOKUP(C139,'[23]SINAPI JUNHO'!$A:$E,3,FALSE),IFERROR(VLOOKUP(C139,'[23]BANCO DE DADOS'!$A$3:$F$12007,4,FALSE),""))</f>
        <v>UN</v>
      </c>
      <c r="K139" s="102">
        <v>16</v>
      </c>
      <c r="L139" s="7">
        <f>IFERROR(VLOOKUP(C139,'[23]SINAPI JUNHO'!$A:$E,4,FALSE),IFERROR(VLOOKUP(C139,'[23]BANCO DE DADOS'!$A$3:$F$12007,5,FALSE),""))</f>
        <v>265.01</v>
      </c>
      <c r="M139" s="132"/>
      <c r="N139" s="103">
        <f t="shared" si="14"/>
        <v>0</v>
      </c>
      <c r="O139" s="103">
        <f t="shared" si="15"/>
        <v>0</v>
      </c>
      <c r="P139" s="104">
        <v>1</v>
      </c>
      <c r="Q139" s="8">
        <f t="shared" ref="Q139:R139" si="83">IF($K139="","",ROUND((L139*N139)+L139,2))</f>
        <v>265.01</v>
      </c>
      <c r="R139" s="8">
        <f t="shared" si="83"/>
        <v>0</v>
      </c>
      <c r="S139" s="8">
        <f t="shared" ref="S139" si="84">IF($K139="","",ROUND(Q139*K139,2))</f>
        <v>4240.16</v>
      </c>
      <c r="T139" s="8">
        <f t="shared" ref="T139" si="85">IF($K139="","",ROUND(R139*K139,2))</f>
        <v>0</v>
      </c>
      <c r="U139" s="29"/>
      <c r="Z139" s="86"/>
      <c r="AA139" s="86"/>
      <c r="AB139" s="86"/>
      <c r="AC139" s="86"/>
      <c r="AD139" s="86"/>
      <c r="AE139" s="86"/>
      <c r="AF139" s="86"/>
      <c r="AG139" s="86"/>
    </row>
    <row r="140" spans="1:33" s="85" customFormat="1" x14ac:dyDescent="0.25">
      <c r="A140" s="93" t="s">
        <v>190</v>
      </c>
      <c r="B140" s="93"/>
      <c r="C140" s="94"/>
      <c r="D140" s="95"/>
      <c r="E140" s="95"/>
      <c r="F140" s="95"/>
      <c r="G140" s="95"/>
      <c r="H140" s="95"/>
      <c r="I140" s="3" t="s">
        <v>77</v>
      </c>
      <c r="J140" s="95"/>
      <c r="K140" s="96"/>
      <c r="L140" s="97"/>
      <c r="M140" s="133"/>
      <c r="N140" s="95"/>
      <c r="O140" s="95"/>
      <c r="P140" s="95"/>
      <c r="Q140" s="95"/>
      <c r="R140" s="95"/>
      <c r="S140" s="98">
        <f>SUM(S141:S148)</f>
        <v>99467.38</v>
      </c>
      <c r="T140" s="98">
        <f>SUM(T141:T148)</f>
        <v>0</v>
      </c>
      <c r="U140" s="29"/>
      <c r="Z140" s="86"/>
      <c r="AA140" s="86"/>
      <c r="AB140" s="86"/>
      <c r="AC140" s="86"/>
      <c r="AD140" s="86"/>
      <c r="AE140" s="86"/>
      <c r="AF140" s="86"/>
      <c r="AG140" s="86"/>
    </row>
    <row r="141" spans="1:33" s="85" customFormat="1" ht="49.5" x14ac:dyDescent="0.3">
      <c r="A141" s="41" t="s">
        <v>191</v>
      </c>
      <c r="B141" s="99" t="str">
        <f>IFERROR(VLOOKUP(C141,'[23]SINAPI JUNHO'!$A:$F,6,FALSE),IFERROR(VLOOKUP(C141,'[23]BANCO DE DADOS'!$A$3:$F$12007,2,FALSE),""))</f>
        <v>SICRO ABRIL / 25</v>
      </c>
      <c r="C141" s="100">
        <v>5502114</v>
      </c>
      <c r="D141" s="101" t="str">
        <f>IF(C141="","",IFERROR(VLOOKUP($C141,'[23]E-FISCO'!$A$1:$B$5390,2,FALSE),"FALTA"))</f>
        <v>FALTA</v>
      </c>
      <c r="E141" s="4">
        <f>IF(C141="","",LOOKUP(C141,'[23]E-FISCO'!$A$2:$A$12235,'[23]E-FISCO'!$A$2:$A$12235))</f>
        <v>5501706</v>
      </c>
      <c r="F141" s="4" t="str">
        <f t="shared" ref="F141:F148" si="86">IF(C141=E141,C141,"")</f>
        <v/>
      </c>
      <c r="G141" s="4" t="e">
        <f>IF(C141="","",LOOKUP(C141,#REF!,#REF!))</f>
        <v>#REF!</v>
      </c>
      <c r="H141" s="4" t="e">
        <f t="shared" ref="H141:H148" si="87">IF(C141=G141,C141,"")</f>
        <v>#REF!</v>
      </c>
      <c r="I141" s="5" t="str">
        <f>IFERROR(VLOOKUP(C141,'[23]SINAPI JUNHO'!$A:$E,2,FALSE),IFERROR(VLOOKUP(C141,'[23]BANCO DE DADOS'!$A$3:$F$12007,3,FALSE),""))</f>
        <v>ESCAVAÇÃO, CARGA E TRANSPORTE DE MATERIAL DE 1ª CATEGORIA - DMT DE 1.000 A 1.200 M - CAMINHO DE SERVIÇO EM LEITO NATURAL - COM ESCAVADEIRA E CAMINHÃO BASCULANTE DE 14 M³</v>
      </c>
      <c r="J141" s="6" t="str">
        <f>IFERROR(VLOOKUP(C141,'[23]SINAPI JUNHO'!$A:$E,3,FALSE),IFERROR(VLOOKUP(C141,'[23]BANCO DE DADOS'!$A$3:$F$12007,4,FALSE),""))</f>
        <v>M³</v>
      </c>
      <c r="K141" s="102">
        <v>1178.6400000000001</v>
      </c>
      <c r="L141" s="7">
        <f>IFERROR(VLOOKUP(C141,'[23]SINAPI JUNHO'!$A:$E,4,FALSE),IFERROR(VLOOKUP(C141,'[23]BANCO DE DADOS'!$A$3:$F$12007,5,FALSE),""))</f>
        <v>8.0299999999999994</v>
      </c>
      <c r="M141" s="132"/>
      <c r="N141" s="103">
        <f t="shared" si="14"/>
        <v>0</v>
      </c>
      <c r="O141" s="103">
        <f t="shared" si="15"/>
        <v>0</v>
      </c>
      <c r="P141" s="104">
        <v>1</v>
      </c>
      <c r="Q141" s="8">
        <f t="shared" ref="Q141:R148" si="88">IF($K141="","",ROUND((L141*N141)+L141,2))</f>
        <v>8.0299999999999994</v>
      </c>
      <c r="R141" s="8">
        <f t="shared" si="88"/>
        <v>0</v>
      </c>
      <c r="S141" s="8">
        <f t="shared" ref="S141:S148" si="89">IF($K141="","",ROUND(Q141*K141,2))</f>
        <v>9464.48</v>
      </c>
      <c r="T141" s="8">
        <f t="shared" ref="T141:T148" si="90">IF($K141="","",ROUND(R141*K141,2))</f>
        <v>0</v>
      </c>
      <c r="U141" s="29"/>
      <c r="Z141" s="86"/>
      <c r="AA141" s="86"/>
      <c r="AB141" s="86"/>
      <c r="AC141" s="86"/>
      <c r="AD141" s="86"/>
      <c r="AE141" s="86"/>
      <c r="AF141" s="86"/>
      <c r="AG141" s="86"/>
    </row>
    <row r="142" spans="1:33" s="85" customFormat="1" x14ac:dyDescent="0.3">
      <c r="A142" s="41" t="s">
        <v>192</v>
      </c>
      <c r="B142" s="99" t="str">
        <f>IFERROR(VLOOKUP(C142,'[23]SINAPI JUNHO'!$A:$F,6,FALSE),IFERROR(VLOOKUP(C142,'[23]BANCO DE DADOS'!$A$3:$F$12007,2,FALSE),""))</f>
        <v>SICRO ABRIL / 25</v>
      </c>
      <c r="C142" s="100">
        <v>4413942</v>
      </c>
      <c r="D142" s="101" t="str">
        <f>IF(C142="","",IFERROR(VLOOKUP($C142,'[23]E-FISCO'!$A$1:$B$5390,2,FALSE),"FALTA"))</f>
        <v>514993 - 2</v>
      </c>
      <c r="E142" s="4">
        <f>IF(C142="","",LOOKUP(C142,'[23]E-FISCO'!$A$2:$A$12235,'[23]E-FISCO'!$A$2:$A$12235))</f>
        <v>3713612</v>
      </c>
      <c r="F142" s="4" t="str">
        <f t="shared" si="86"/>
        <v/>
      </c>
      <c r="G142" s="4" t="e">
        <f>IF(C142="","",LOOKUP(C142,#REF!,#REF!))</f>
        <v>#REF!</v>
      </c>
      <c r="H142" s="4" t="e">
        <f t="shared" si="87"/>
        <v>#REF!</v>
      </c>
      <c r="I142" s="5" t="str">
        <f>IFERROR(VLOOKUP(C142,'[23]SINAPI JUNHO'!$A:$E,2,FALSE),IFERROR(VLOOKUP(C142,'[23]BANCO DE DADOS'!$A$3:$F$12007,3,FALSE),""))</f>
        <v>ESPALHAMENTO DE MATERIAL EM BOTA-FORA</v>
      </c>
      <c r="J142" s="6" t="str">
        <f>IFERROR(VLOOKUP(C142,'[23]SINAPI JUNHO'!$A:$E,3,FALSE),IFERROR(VLOOKUP(C142,'[23]BANCO DE DADOS'!$A$3:$F$12007,4,FALSE),""))</f>
        <v>M³</v>
      </c>
      <c r="K142" s="102">
        <v>1178.6400000000001</v>
      </c>
      <c r="L142" s="7">
        <f>IFERROR(VLOOKUP(C142,'[23]SINAPI JUNHO'!$A:$E,4,FALSE),IFERROR(VLOOKUP(C142,'[23]BANCO DE DADOS'!$A$3:$F$12007,5,FALSE),""))</f>
        <v>1.95</v>
      </c>
      <c r="M142" s="132"/>
      <c r="N142" s="103">
        <f t="shared" si="14"/>
        <v>0</v>
      </c>
      <c r="O142" s="103">
        <f t="shared" si="15"/>
        <v>0</v>
      </c>
      <c r="P142" s="104">
        <v>1</v>
      </c>
      <c r="Q142" s="8">
        <f t="shared" si="88"/>
        <v>1.95</v>
      </c>
      <c r="R142" s="8">
        <f t="shared" si="88"/>
        <v>0</v>
      </c>
      <c r="S142" s="8">
        <f t="shared" si="89"/>
        <v>2298.35</v>
      </c>
      <c r="T142" s="8">
        <f t="shared" si="90"/>
        <v>0</v>
      </c>
      <c r="U142" s="29"/>
      <c r="Z142" s="86"/>
      <c r="AA142" s="86"/>
      <c r="AB142" s="86"/>
      <c r="AC142" s="86"/>
      <c r="AD142" s="86"/>
      <c r="AE142" s="86"/>
      <c r="AF142" s="86"/>
      <c r="AG142" s="86"/>
    </row>
    <row r="143" spans="1:33" s="85" customFormat="1" ht="33" x14ac:dyDescent="0.3">
      <c r="A143" s="41" t="s">
        <v>193</v>
      </c>
      <c r="B143" s="99" t="str">
        <f>IFERROR(VLOOKUP(C143,'[23]SINAPI JUNHO'!$A:$F,6,FALSE),IFERROR(VLOOKUP(C143,'[23]BANCO DE DADOS'!$A$3:$F$12007,2,FALSE),""))</f>
        <v>SICRO ABRIL / 25</v>
      </c>
      <c r="C143" s="100">
        <v>4011227</v>
      </c>
      <c r="D143" s="101" t="str">
        <f>IF(C143="","",IFERROR(VLOOKUP($C143,'[23]E-FISCO'!$A$1:$B$5390,2,FALSE),"FALTA"))</f>
        <v>514979 - 7</v>
      </c>
      <c r="E143" s="4">
        <f>IF(C143="","",LOOKUP(C143,'[23]E-FISCO'!$A$2:$A$12235,'[23]E-FISCO'!$A$2:$A$12235))</f>
        <v>3713612</v>
      </c>
      <c r="F143" s="4" t="str">
        <f t="shared" si="86"/>
        <v/>
      </c>
      <c r="G143" s="4" t="e">
        <f>IF(C143="","",LOOKUP(C143,#REF!,#REF!))</f>
        <v>#REF!</v>
      </c>
      <c r="H143" s="4" t="e">
        <f t="shared" si="87"/>
        <v>#REF!</v>
      </c>
      <c r="I143" s="5" t="str">
        <f>IFERROR(VLOOKUP(C143,'[23]SINAPI JUNHO'!$A:$E,2,FALSE),IFERROR(VLOOKUP(C143,'[23]BANCO DE DADOS'!$A$3:$F$12007,3,FALSE),""))</f>
        <v>SUB-BASE DE SOLO ESTABILIZADO GRANULOMETRICAMENTE SEM MISTURA COM MATERIAL DE JAZIDA - 100% PROCTOR INTERMEDIÁRIO</v>
      </c>
      <c r="J143" s="6" t="str">
        <f>IFERROR(VLOOKUP(C143,'[23]SINAPI JUNHO'!$A:$E,3,FALSE),IFERROR(VLOOKUP(C143,'[23]BANCO DE DADOS'!$A$3:$F$12007,4,FALSE),""))</f>
        <v>M³</v>
      </c>
      <c r="K143" s="102">
        <v>82.15</v>
      </c>
      <c r="L143" s="7">
        <f>IFERROR(VLOOKUP(C143,'[23]SINAPI JUNHO'!$A:$E,4,FALSE),IFERROR(VLOOKUP(C143,'[23]BANCO DE DADOS'!$A$3:$F$12007,5,FALSE),""))</f>
        <v>13.28</v>
      </c>
      <c r="M143" s="132"/>
      <c r="N143" s="103">
        <f t="shared" si="14"/>
        <v>0</v>
      </c>
      <c r="O143" s="103">
        <f t="shared" si="15"/>
        <v>0</v>
      </c>
      <c r="P143" s="104">
        <v>1</v>
      </c>
      <c r="Q143" s="8">
        <f t="shared" si="88"/>
        <v>13.28</v>
      </c>
      <c r="R143" s="8">
        <f t="shared" si="88"/>
        <v>0</v>
      </c>
      <c r="S143" s="8">
        <f t="shared" si="89"/>
        <v>1090.95</v>
      </c>
      <c r="T143" s="8">
        <f t="shared" si="90"/>
        <v>0</v>
      </c>
      <c r="U143" s="29"/>
      <c r="Z143" s="86"/>
      <c r="AA143" s="86"/>
      <c r="AB143" s="86"/>
      <c r="AC143" s="86"/>
      <c r="AD143" s="86"/>
      <c r="AE143" s="86"/>
      <c r="AF143" s="86"/>
      <c r="AG143" s="86"/>
    </row>
    <row r="144" spans="1:33" s="85" customFormat="1" ht="49.5" x14ac:dyDescent="0.3">
      <c r="A144" s="41" t="s">
        <v>194</v>
      </c>
      <c r="B144" s="99" t="str">
        <f>IFERROR(VLOOKUP(C144,'[23]SINAPI JUNHO'!$A:$F,6,FALSE),IFERROR(VLOOKUP(C144,'[23]BANCO DE DADOS'!$A$3:$F$12007,2,FALSE),""))</f>
        <v>SINAPI JUNHO 2025</v>
      </c>
      <c r="C144" s="100">
        <v>98525</v>
      </c>
      <c r="D144" s="101" t="str">
        <f>IF(C144="","",IFERROR(VLOOKUP($C144,'[23]E-FISCO'!$A$1:$B$5390,2,FALSE),"FALTA"))</f>
        <v>FALTA</v>
      </c>
      <c r="E144" s="4">
        <f>IF(C144="","",LOOKUP(C144,'[23]E-FISCO'!$A$2:$A$12235,'[23]E-FISCO'!$A$2:$A$12235))</f>
        <v>98524</v>
      </c>
      <c r="F144" s="4" t="str">
        <f>IF(C144=E144,C144,"")</f>
        <v/>
      </c>
      <c r="G144" s="4" t="e">
        <f>IF(C144="","",LOOKUP(C144,#REF!,#REF!))</f>
        <v>#REF!</v>
      </c>
      <c r="H144" s="4" t="e">
        <f>IF(C144=G144,C144,"")</f>
        <v>#REF!</v>
      </c>
      <c r="I144" s="5" t="str">
        <f>IFERROR(VLOOKUP(C144,'[23]SINAPI JUNHO'!$A:$E,2,FALSE),IFERROR(VLOOKUP(C144,'[23]BANCO DE DADOS'!$A$3:$F$12007,3,FALSE),""))</f>
        <v>LIMPEZA MECANIZADA DE CAMADA VEGETAL, VEGETAÇÃO E PEQUENAS ÁRVORES (DIÂMETRO DE TRONCO MENOR QUE 0,20 M), COM TRATOR DE ESTEIRAS. AF_03/2024</v>
      </c>
      <c r="J144" s="6" t="str">
        <f>IFERROR(VLOOKUP(C144,'[23]SINAPI JUNHO'!$A:$E,3,FALSE),IFERROR(VLOOKUP(C144,'[23]BANCO DE DADOS'!$A$3:$F$12007,4,FALSE),""))</f>
        <v>M2</v>
      </c>
      <c r="K144" s="102">
        <v>7857.63</v>
      </c>
      <c r="L144" s="7">
        <f>IFERROR(VLOOKUP(C144,'[23]SINAPI JUNHO'!$A:$E,4,FALSE),IFERROR(VLOOKUP(C144,'[23]BANCO DE DADOS'!$A$3:$F$12007,5,FALSE),""))</f>
        <v>0.64</v>
      </c>
      <c r="M144" s="132"/>
      <c r="N144" s="103">
        <f>IF($P144="","",IF($P144=1,$C$10,IF($P144=2,$C$11,IF($P144=3,$C$12,IF($P144=4,$C$13,IF($P144=5,$C$14,IF($P144=6,$C$15)))))))</f>
        <v>0</v>
      </c>
      <c r="O144" s="103">
        <f>IF($P144="","",IF($P144=1,$D$10,IF($P144=2,$D$11,IF($P144=3,$D$12,IF($P144=4,$D$13,IF($P144=5,$D$14,IF($P144=6,$D$15)))))))</f>
        <v>0</v>
      </c>
      <c r="P144" s="104">
        <v>1</v>
      </c>
      <c r="Q144" s="8">
        <f>IF($K144="","",ROUND((L144*N144)+L144,2))</f>
        <v>0.64</v>
      </c>
      <c r="R144" s="8">
        <f>IF($K144="","",ROUND((M144*O144)+M144,2))</f>
        <v>0</v>
      </c>
      <c r="S144" s="8">
        <f>IF($K144="","",ROUND(Q144*K144,2))</f>
        <v>5028.88</v>
      </c>
      <c r="T144" s="8">
        <f>IF($K144="","",ROUND(R144*K144,2))</f>
        <v>0</v>
      </c>
      <c r="U144" s="29"/>
      <c r="Z144" s="86"/>
      <c r="AA144" s="86"/>
      <c r="AB144" s="86"/>
      <c r="AC144" s="86"/>
      <c r="AD144" s="86"/>
      <c r="AE144" s="86"/>
      <c r="AF144" s="86"/>
      <c r="AG144" s="86"/>
    </row>
    <row r="145" spans="1:33" s="85" customFormat="1" ht="49.5" x14ac:dyDescent="0.3">
      <c r="A145" s="41" t="s">
        <v>195</v>
      </c>
      <c r="B145" s="99" t="str">
        <f>IFERROR(VLOOKUP(C145,'[23]SINAPI JUNHO'!$A:$F,6,FALSE),IFERROR(VLOOKUP(C145,'[23]BANCO DE DADOS'!$A$3:$F$12007,2,FALSE),""))</f>
        <v>SINAPI JUNHO 2025</v>
      </c>
      <c r="C145" s="100">
        <v>100979</v>
      </c>
      <c r="D145" s="101" t="str">
        <f>IF(C145="","",IFERROR(VLOOKUP($C145,'[23]E-FISCO'!$A$1:$B$5390,2,FALSE),"FALTA"))</f>
        <v>564869 - 6</v>
      </c>
      <c r="E145" s="4">
        <f>IF(C145="","",LOOKUP(C145,'[23]E-FISCO'!$A$2:$A$12235,'[23]E-FISCO'!$A$2:$A$12235))</f>
        <v>100979</v>
      </c>
      <c r="F145" s="4">
        <f>IF(C145=E145,C145,"")</f>
        <v>100979</v>
      </c>
      <c r="G145" s="4" t="e">
        <f>IF(C145="","",LOOKUP(C145,#REF!,#REF!))</f>
        <v>#REF!</v>
      </c>
      <c r="H145" s="4" t="e">
        <f>IF(C145=G145,C145,"")</f>
        <v>#REF!</v>
      </c>
      <c r="I145" s="5" t="str">
        <f>IFERROR(VLOOKUP(C145,'[23]SINAPI JUNHO'!$A:$E,2,FALSE),IFERROR(VLOOKUP(C145,'[23]BANCO DE DADOS'!$A$3:$F$12007,3,FALSE),""))</f>
        <v>CARGA, MANOBRA E DESCARGA DE SOLOS E MATERIAIS GRANULARES EM CAMINHÃO BASCULANTE 14 M³ - CARGA COM ESCAVADEIRA HIDRÁULICA (CAÇAMBA DE 1,20 M³ / 155 HP) E DESCARGA LIVRE (UNIDADE: M3). AF_07/2020</v>
      </c>
      <c r="J145" s="6" t="str">
        <f>IFERROR(VLOOKUP(C145,'[23]SINAPI JUNHO'!$A:$E,3,FALSE),IFERROR(VLOOKUP(C145,'[23]BANCO DE DADOS'!$A$3:$F$12007,4,FALSE),""))</f>
        <v>M3</v>
      </c>
      <c r="K145" s="102">
        <v>2042.98</v>
      </c>
      <c r="L145" s="7">
        <f>IFERROR(VLOOKUP(C145,'[23]SINAPI JUNHO'!$A:$E,4,FALSE),IFERROR(VLOOKUP(C145,'[23]BANCO DE DADOS'!$A$3:$F$12007,5,FALSE),""))</f>
        <v>6.58</v>
      </c>
      <c r="M145" s="132"/>
      <c r="N145" s="103">
        <f>IF($P145="","",IF($P145=1,$C$10,IF($P145=2,$C$11,IF($P145=3,$C$12,IF($P145=4,$C$13,IF($P145=5,$C$14,IF($P145=6,$C$15)))))))</f>
        <v>0</v>
      </c>
      <c r="O145" s="103">
        <f>IF($P145="","",IF($P145=1,$D$10,IF($P145=2,$D$11,IF($P145=3,$D$12,IF($P145=4,$D$13,IF($P145=5,$D$14,IF($P145=6,$D$15)))))))</f>
        <v>0</v>
      </c>
      <c r="P145" s="104">
        <v>1</v>
      </c>
      <c r="Q145" s="8">
        <f>IF($K145="","",ROUND((L145*N145)+L145,2))</f>
        <v>6.58</v>
      </c>
      <c r="R145" s="8">
        <f>IF($K145="","",ROUND((M145*O145)+M145,2))</f>
        <v>0</v>
      </c>
      <c r="S145" s="8">
        <f>IF($K145="","",ROUND(Q145*K145,2))</f>
        <v>13442.81</v>
      </c>
      <c r="T145" s="8">
        <f>IF($K145="","",ROUND(R145*K145,2))</f>
        <v>0</v>
      </c>
      <c r="U145" s="29"/>
      <c r="Z145" s="86"/>
      <c r="AA145" s="86"/>
      <c r="AB145" s="86"/>
      <c r="AC145" s="86"/>
      <c r="AD145" s="86"/>
      <c r="AE145" s="86"/>
      <c r="AF145" s="86"/>
      <c r="AG145" s="86"/>
    </row>
    <row r="146" spans="1:33" s="85" customFormat="1" ht="33" x14ac:dyDescent="0.3">
      <c r="A146" s="41" t="s">
        <v>196</v>
      </c>
      <c r="B146" s="99" t="str">
        <f>IFERROR(VLOOKUP(C146,'[23]SINAPI JUNHO'!$A:$F,6,FALSE),IFERROR(VLOOKUP(C146,'[23]BANCO DE DADOS'!$A$3:$F$12007,2,FALSE),""))</f>
        <v>SINAPI JUNHO 2025</v>
      </c>
      <c r="C146" s="100">
        <v>95876</v>
      </c>
      <c r="D146" s="101" t="str">
        <f>IF(C146="","",IFERROR(VLOOKUP($C146,'[23]E-FISCO'!$A$1:$B$5390,2,FALSE),"FALTA"))</f>
        <v>491949 - 1</v>
      </c>
      <c r="E146" s="4">
        <f>IF(C146="","",LOOKUP(C146,'[23]E-FISCO'!$A$2:$A$12235,'[23]E-FISCO'!$A$2:$A$12235))</f>
        <v>95876</v>
      </c>
      <c r="F146" s="4">
        <f t="shared" si="86"/>
        <v>95876</v>
      </c>
      <c r="G146" s="4" t="e">
        <f>IF(C146="","",LOOKUP(C146,#REF!,#REF!))</f>
        <v>#REF!</v>
      </c>
      <c r="H146" s="4" t="e">
        <f t="shared" si="87"/>
        <v>#REF!</v>
      </c>
      <c r="I146" s="5" t="str">
        <f>IFERROR(VLOOKUP(C146,'[23]SINAPI JUNHO'!$A:$E,2,FALSE),IFERROR(VLOOKUP(C146,'[23]BANCO DE DADOS'!$A$3:$F$12007,3,FALSE),""))</f>
        <v>TRANSPORTE COM CAMINHÃO BASCULANTE DE 14 M³, EM VIA URBANA PAVIMENTADA, DMT ATÉ 30 KM (UNIDADE: M3XKM). AF_07/2020</v>
      </c>
      <c r="J146" s="6" t="str">
        <f>IFERROR(VLOOKUP(C146,'[23]SINAPI JUNHO'!$A:$E,3,FALSE),IFERROR(VLOOKUP(C146,'[23]BANCO DE DADOS'!$A$3:$F$12007,4,FALSE),""))</f>
        <v>M3XKM</v>
      </c>
      <c r="K146" s="102">
        <v>30644.7</v>
      </c>
      <c r="L146" s="7">
        <f>IFERROR(VLOOKUP(C146,'[23]SINAPI JUNHO'!$A:$E,4,FALSE),IFERROR(VLOOKUP(C146,'[23]BANCO DE DADOS'!$A$3:$F$12007,5,FALSE),""))</f>
        <v>2.12</v>
      </c>
      <c r="M146" s="132"/>
      <c r="N146" s="103">
        <f t="shared" si="14"/>
        <v>0</v>
      </c>
      <c r="O146" s="103">
        <f t="shared" si="15"/>
        <v>0</v>
      </c>
      <c r="P146" s="104">
        <v>1</v>
      </c>
      <c r="Q146" s="8">
        <f t="shared" si="88"/>
        <v>2.12</v>
      </c>
      <c r="R146" s="8">
        <f t="shared" si="88"/>
        <v>0</v>
      </c>
      <c r="S146" s="8">
        <f t="shared" si="89"/>
        <v>64966.76</v>
      </c>
      <c r="T146" s="8">
        <f t="shared" si="90"/>
        <v>0</v>
      </c>
      <c r="U146" s="29"/>
      <c r="Z146" s="86"/>
      <c r="AA146" s="86"/>
      <c r="AB146" s="86"/>
      <c r="AC146" s="86"/>
      <c r="AD146" s="86"/>
      <c r="AE146" s="86"/>
      <c r="AF146" s="86"/>
      <c r="AG146" s="86"/>
    </row>
    <row r="147" spans="1:33" ht="33" x14ac:dyDescent="0.3">
      <c r="A147" s="41" t="s">
        <v>197</v>
      </c>
      <c r="B147" s="99" t="str">
        <f>IFERROR(VLOOKUP(C147,'[23]SINAPI JUNHO'!$A:$F,6,FALSE),IFERROR(VLOOKUP(C147,'[23]BANCO DE DADOS'!$A$3:$F$12007,2,FALSE),""))</f>
        <v>ORSE MAIO 2025</v>
      </c>
      <c r="C147" s="100">
        <v>4268</v>
      </c>
      <c r="D147" s="101" t="str">
        <f>IF(C147="","",IFERROR(VLOOKUP($C147,'[23]E-FISCO'!$A$1:$B$5390,2,FALSE),"FALTA"))</f>
        <v>FALTA</v>
      </c>
      <c r="E147" s="4">
        <f>IF(C147="","",LOOKUP(C147,'[23]E-FISCO'!$A$2:$A$12235,'[23]E-FISCO'!$A$2:$A$12235))</f>
        <v>3062</v>
      </c>
      <c r="F147" s="4" t="str">
        <f t="shared" si="86"/>
        <v/>
      </c>
      <c r="G147" s="4" t="e">
        <f>IF(C147="","",LOOKUP(C147,#REF!,#REF!))</f>
        <v>#REF!</v>
      </c>
      <c r="H147" s="4" t="e">
        <f t="shared" si="87"/>
        <v>#REF!</v>
      </c>
      <c r="I147" s="5" t="str">
        <f>IFERROR(VLOOKUP(C147,'[23]SINAPI JUNHO'!$A:$E,2,FALSE),IFERROR(VLOOKUP(C147,'[23]BANCO DE DADOS'!$A$3:$F$12007,3,FALSE),""))</f>
        <v>REMOÇÃO DE ÁRVORE, PORTE MÉDIO, COM UTILIZAÇÃO DE RETRO-ESCAVADEIRA</v>
      </c>
      <c r="J147" s="6" t="str">
        <f>IFERROR(VLOOKUP(C147,'[23]SINAPI JUNHO'!$A:$E,3,FALSE),IFERROR(VLOOKUP(C147,'[23]BANCO DE DADOS'!$A$3:$F$12007,4,FALSE),""))</f>
        <v>UN</v>
      </c>
      <c r="K147" s="102">
        <v>1</v>
      </c>
      <c r="L147" s="7">
        <f>IFERROR(VLOOKUP(C147,'[23]SINAPI JUNHO'!$A:$E,4,FALSE),IFERROR(VLOOKUP(C147,'[23]BANCO DE DADOS'!$A$3:$F$12007,5,FALSE),""))</f>
        <v>106.85</v>
      </c>
      <c r="M147" s="132"/>
      <c r="N147" s="103">
        <f t="shared" si="14"/>
        <v>0</v>
      </c>
      <c r="O147" s="103">
        <f t="shared" si="15"/>
        <v>0</v>
      </c>
      <c r="P147" s="104">
        <v>1</v>
      </c>
      <c r="Q147" s="8">
        <f t="shared" si="88"/>
        <v>106.85</v>
      </c>
      <c r="R147" s="8">
        <f t="shared" si="88"/>
        <v>0</v>
      </c>
      <c r="S147" s="8">
        <f t="shared" si="89"/>
        <v>106.85</v>
      </c>
      <c r="T147" s="8">
        <f t="shared" si="90"/>
        <v>0</v>
      </c>
      <c r="Z147" s="105"/>
    </row>
    <row r="148" spans="1:33" x14ac:dyDescent="0.3">
      <c r="A148" s="41" t="s">
        <v>198</v>
      </c>
      <c r="B148" s="99" t="str">
        <f>IFERROR(VLOOKUP(C148,'[23]SINAPI JUNHO'!$A:$F,6,FALSE),IFERROR(VLOOKUP(C148,'[23]BANCO DE DADOS'!$A$3:$F$12007,2,FALSE),""))</f>
        <v>COMPOSIÇÃO</v>
      </c>
      <c r="C148" s="100" t="s">
        <v>86</v>
      </c>
      <c r="D148" s="101" t="str">
        <f>IF(C148="","",IFERROR(VLOOKUP($C148,'[23]E-FISCO'!$A$1:$B$5390,2,FALSE),"FALTA"))</f>
        <v>FALTA</v>
      </c>
      <c r="E148" s="4" t="str">
        <f>IF(C148="","",LOOKUP(C148,'[23]E-FISCO'!$A$2:$A$12235,'[23]E-FISCO'!$A$2:$A$12235))</f>
        <v>A9372</v>
      </c>
      <c r="F148" s="4" t="str">
        <f t="shared" si="86"/>
        <v/>
      </c>
      <c r="G148" s="4" t="e">
        <f>IF(C148="","",LOOKUP(C148,#REF!,#REF!))</f>
        <v>#REF!</v>
      </c>
      <c r="H148" s="4" t="e">
        <f t="shared" si="87"/>
        <v>#REF!</v>
      </c>
      <c r="I148" s="5" t="str">
        <f>IFERROR(VLOOKUP(C148,'[23]SINAPI JUNHO'!$A:$E,2,FALSE),IFERROR(VLOOKUP(C148,'[23]BANCO DE DADOS'!$A$3:$F$12007,3,FALSE),""))</f>
        <v>AQUISIÇÃO DE MATERIAL DE JAZIDA PARA EXECUÇÃO DA SUB-BASE</v>
      </c>
      <c r="J148" s="6" t="str">
        <f>IFERROR(VLOOKUP(C148,'[23]SINAPI JUNHO'!$A:$E,3,FALSE),IFERROR(VLOOKUP(C148,'[23]BANCO DE DADOS'!$A$3:$F$12007,4,FALSE),""))</f>
        <v>M3</v>
      </c>
      <c r="K148" s="102">
        <v>82.15</v>
      </c>
      <c r="L148" s="7">
        <f>IFERROR(VLOOKUP(C148,'[23]SINAPI JUNHO'!$A:$E,4,FALSE),IFERROR(VLOOKUP(C148,'[23]BANCO DE DADOS'!$A$3:$F$12007,5,FALSE),""))</f>
        <v>37.35</v>
      </c>
      <c r="M148" s="132"/>
      <c r="N148" s="103">
        <f t="shared" si="14"/>
        <v>0</v>
      </c>
      <c r="O148" s="103">
        <f t="shared" si="15"/>
        <v>0</v>
      </c>
      <c r="P148" s="104">
        <v>5</v>
      </c>
      <c r="Q148" s="8">
        <f t="shared" si="88"/>
        <v>37.35</v>
      </c>
      <c r="R148" s="8">
        <f t="shared" si="88"/>
        <v>0</v>
      </c>
      <c r="S148" s="8">
        <f t="shared" si="89"/>
        <v>3068.3</v>
      </c>
      <c r="T148" s="8">
        <f t="shared" si="90"/>
        <v>0</v>
      </c>
      <c r="Z148" s="105"/>
    </row>
    <row r="149" spans="1:33" x14ac:dyDescent="0.25">
      <c r="A149" s="93" t="s">
        <v>199</v>
      </c>
      <c r="B149" s="93"/>
      <c r="C149" s="94"/>
      <c r="D149" s="95"/>
      <c r="E149" s="95"/>
      <c r="F149" s="95"/>
      <c r="G149" s="95"/>
      <c r="H149" s="95"/>
      <c r="I149" s="3" t="s">
        <v>200</v>
      </c>
      <c r="J149" s="95"/>
      <c r="K149" s="96"/>
      <c r="L149" s="97"/>
      <c r="M149" s="133"/>
      <c r="N149" s="95"/>
      <c r="O149" s="95"/>
      <c r="P149" s="95"/>
      <c r="Q149" s="95"/>
      <c r="R149" s="95"/>
      <c r="S149" s="98">
        <f>SUM(S150:S163)</f>
        <v>1083916.6599999999</v>
      </c>
      <c r="T149" s="98">
        <f>SUM(T150:T163)</f>
        <v>0</v>
      </c>
      <c r="Z149" s="105"/>
    </row>
    <row r="150" spans="1:33" ht="49.5" x14ac:dyDescent="0.3">
      <c r="A150" s="41" t="s">
        <v>201</v>
      </c>
      <c r="B150" s="99" t="str">
        <f>IFERROR(VLOOKUP(C150,'[23]SINAPI JUNHO'!$A:$F,6,FALSE),IFERROR(VLOOKUP(C150,'[23]BANCO DE DADOS'!$A$3:$F$12007,2,FALSE),""))</f>
        <v>SINAPI JUNHO 2025</v>
      </c>
      <c r="C150" s="100">
        <v>100576</v>
      </c>
      <c r="D150" s="101" t="str">
        <f>IF(C150="","",IFERROR(VLOOKUP($C150,'[23]E-FISCO'!$A$1:$B$5390,2,FALSE),"FALTA"))</f>
        <v>FALTA</v>
      </c>
      <c r="E150" s="4">
        <f>IF(C150="","",LOOKUP(C150,'[23]E-FISCO'!$A$2:$A$12235,'[23]E-FISCO'!$A$2:$A$12235))</f>
        <v>100575</v>
      </c>
      <c r="F150" s="4" t="str">
        <f t="shared" ref="F150:F163" si="91">IF(C150=E150,C150,"")</f>
        <v/>
      </c>
      <c r="G150" s="4">
        <v>100577</v>
      </c>
      <c r="H150" s="4" t="str">
        <f t="shared" ref="H150:H163" si="92">IF(C150=G150,C150,"")</f>
        <v/>
      </c>
      <c r="I150" s="10" t="str">
        <f>IFERROR(VLOOKUP(C150,'[23]SINAPI JUNHO'!$A:$E,2,FALSE),IFERROR(VLOOKUP(C150,'[23]BANCO DE DADOS'!$A$3:$F$12007,3,FALSE),""))</f>
        <v>REGULARIZAÇÃO E COMPACTAÇÃO DE SUBLEITO DE SOLO PREDOMINANTEMENTE ARGILOSO, PARA OBRAS DE CONSTRUÇÃO DE PAVIMENTOS. AF_09/2024</v>
      </c>
      <c r="J150" s="6" t="str">
        <f>IFERROR(VLOOKUP(C150,'[23]SINAPI JUNHO'!$A:$E,3,FALSE),IFERROR(VLOOKUP(C150,'[23]BANCO DE DADOS'!$A$3:$F$12007,4,FALSE),""))</f>
        <v>M2</v>
      </c>
      <c r="K150" s="102">
        <v>7857.63</v>
      </c>
      <c r="L150" s="7">
        <f>IFERROR(VLOOKUP(C150,'[23]SINAPI JUNHO'!$A:$E,4,FALSE),IFERROR(VLOOKUP(C150,'[23]BANCO DE DADOS'!$A$3:$F$12007,5,FALSE),""))</f>
        <v>2.58</v>
      </c>
      <c r="M150" s="132"/>
      <c r="N150" s="103">
        <f t="shared" si="14"/>
        <v>0</v>
      </c>
      <c r="O150" s="103">
        <f t="shared" si="15"/>
        <v>0</v>
      </c>
      <c r="P150" s="104">
        <v>1</v>
      </c>
      <c r="Q150" s="8">
        <f t="shared" ref="Q150:R163" si="93">IF($K150="","",ROUND((L150*N150)+L150,2))</f>
        <v>2.58</v>
      </c>
      <c r="R150" s="8">
        <f t="shared" si="93"/>
        <v>0</v>
      </c>
      <c r="S150" s="8">
        <f t="shared" ref="S150:S163" si="94">IF($K150="","",ROUND(Q150*K150,2))</f>
        <v>20272.689999999999</v>
      </c>
      <c r="T150" s="8">
        <f t="shared" ref="T150:T163" si="95">IF($K150="","",ROUND(R150*K150,2))</f>
        <v>0</v>
      </c>
      <c r="Z150" s="105"/>
    </row>
    <row r="151" spans="1:33" ht="33" x14ac:dyDescent="0.3">
      <c r="A151" s="41" t="s">
        <v>202</v>
      </c>
      <c r="B151" s="99" t="str">
        <f>IFERROR(VLOOKUP(C151,'[23]SINAPI JUNHO'!$A:$F,6,FALSE),IFERROR(VLOOKUP(C151,'[23]BANCO DE DADOS'!$A$3:$F$12007,2,FALSE),""))</f>
        <v>SICRO ABRIL / 25</v>
      </c>
      <c r="C151" s="100">
        <v>4011300</v>
      </c>
      <c r="D151" s="101" t="str">
        <f>IF(C151="","",IFERROR(VLOOKUP($C151,'[23]E-FISCO'!$A$1:$B$5390,2,FALSE),"FALTA"))</f>
        <v>FALTA</v>
      </c>
      <c r="E151" s="4">
        <f>IF(C151="","",LOOKUP(C151,'[23]E-FISCO'!$A$2:$A$12235,'[23]E-FISCO'!$A$2:$A$12235))</f>
        <v>3713612</v>
      </c>
      <c r="F151" s="4" t="str">
        <f t="shared" si="91"/>
        <v/>
      </c>
      <c r="G151" s="4" t="e">
        <f>IF(C151="","",LOOKUP(C151,#REF!,#REF!))</f>
        <v>#REF!</v>
      </c>
      <c r="H151" s="4" t="e">
        <f t="shared" si="92"/>
        <v>#REF!</v>
      </c>
      <c r="I151" s="5" t="str">
        <f>IFERROR(VLOOKUP(C151,'[23]SINAPI JUNHO'!$A:$E,2,FALSE),IFERROR(VLOOKUP(C151,'[23]BANCO DE DADOS'!$A$3:$F$12007,3,FALSE),""))</f>
        <v>SUB-BASE DE SOLO MELHORADO COM 3% DE CIMENTO E MISTURA NA PISTA COM MATERIAL DE JAZIDA - 100% PROCTOR INTERMEDIÁRIO</v>
      </c>
      <c r="J151" s="6" t="str">
        <f>IFERROR(VLOOKUP(C151,'[23]SINAPI JUNHO'!$A:$E,3,FALSE),IFERROR(VLOOKUP(C151,'[23]BANCO DE DADOS'!$A$3:$F$12007,4,FALSE),""))</f>
        <v>M³</v>
      </c>
      <c r="K151" s="102">
        <v>410.74</v>
      </c>
      <c r="L151" s="7">
        <f>IFERROR(VLOOKUP(C151,'[23]SINAPI JUNHO'!$A:$E,4,FALSE),IFERROR(VLOOKUP(C151,'[23]BANCO DE DADOS'!$A$3:$F$12007,5,FALSE),""))</f>
        <v>57.53</v>
      </c>
      <c r="M151" s="132"/>
      <c r="N151" s="103">
        <f>IF($P151="","",IF($P151=1,$C$10,IF($P151=2,$C$11,IF($P151=3,$C$12,IF($P151=4,$C$13,IF($P151=5,$C$14,IF($P151=6,$C$15)))))))</f>
        <v>0</v>
      </c>
      <c r="O151" s="103">
        <f>IF($P151="","",IF($P151=1,$D$10,IF($P151=2,$D$11,IF($P151=3,$D$12,IF($P151=4,$D$13,IF($P151=5,$D$14,IF($P151=6,$D$15)))))))</f>
        <v>0</v>
      </c>
      <c r="P151" s="104">
        <v>1</v>
      </c>
      <c r="Q151" s="8">
        <f t="shared" si="93"/>
        <v>57.53</v>
      </c>
      <c r="R151" s="8">
        <f t="shared" si="93"/>
        <v>0</v>
      </c>
      <c r="S151" s="8">
        <f t="shared" si="94"/>
        <v>23629.87</v>
      </c>
      <c r="T151" s="8">
        <f t="shared" si="95"/>
        <v>0</v>
      </c>
      <c r="Z151" s="105"/>
    </row>
    <row r="152" spans="1:33" ht="49.5" x14ac:dyDescent="0.3">
      <c r="A152" s="41" t="s">
        <v>203</v>
      </c>
      <c r="B152" s="99" t="str">
        <f>IFERROR(VLOOKUP(C152,'[23]SINAPI JUNHO'!$A:$F,6,FALSE),IFERROR(VLOOKUP(C152,'[23]BANCO DE DADOS'!$A$3:$F$12007,2,FALSE),""))</f>
        <v>SINAPI JUNHO 2025</v>
      </c>
      <c r="C152" s="100">
        <v>96396</v>
      </c>
      <c r="D152" s="101" t="str">
        <f>IF(C152="","",IFERROR(VLOOKUP($C152,'[23]E-FISCO'!$A$1:$B$5390,2,FALSE),"FALTA"))</f>
        <v>477471 - 0</v>
      </c>
      <c r="E152" s="4">
        <f>IF(C152="","",LOOKUP(C152,'[23]E-FISCO'!$A$2:$A$12235,'[23]E-FISCO'!$A$2:$A$12235))</f>
        <v>96396</v>
      </c>
      <c r="F152" s="4">
        <f t="shared" si="91"/>
        <v>96396</v>
      </c>
      <c r="G152" s="4" t="e">
        <f>IF(C152="","",LOOKUP(C152,#REF!,#REF!))</f>
        <v>#REF!</v>
      </c>
      <c r="H152" s="4" t="e">
        <f t="shared" si="92"/>
        <v>#REF!</v>
      </c>
      <c r="I152" s="5" t="str">
        <f>IFERROR(VLOOKUP(C152,'[23]SINAPI JUNHO'!$A:$E,2,FALSE),IFERROR(VLOOKUP(C152,'[23]BANCO DE DADOS'!$A$3:$F$12007,3,FALSE),""))</f>
        <v>CONSTRUÇÃO DE BASE E SUB-BASE PARA PAVIMENTAÇÃO DE BRITA GRADUADA SIMPLES, COM ESPESSURA DE 15 CM - EXCLUSIVE CARGA E TRANSPORTE. AF_09/2024</v>
      </c>
      <c r="J152" s="6" t="str">
        <f>IFERROR(VLOOKUP(C152,'[23]SINAPI JUNHO'!$A:$E,3,FALSE),IFERROR(VLOOKUP(C152,'[23]BANCO DE DADOS'!$A$3:$F$12007,4,FALSE),""))</f>
        <v>M3</v>
      </c>
      <c r="K152" s="102">
        <v>785.76</v>
      </c>
      <c r="L152" s="7">
        <f>IFERROR(VLOOKUP(C152,'[23]SINAPI JUNHO'!$A:$E,4,FALSE),IFERROR(VLOOKUP(C152,'[23]BANCO DE DADOS'!$A$3:$F$12007,5,FALSE),""))</f>
        <v>172.1</v>
      </c>
      <c r="M152" s="132"/>
      <c r="N152" s="103">
        <f>IF($P152="","",IF($P152=1,$C$10,IF($P152=2,$C$11,IF($P152=3,$C$12,IF($P152=4,$C$13,IF($P152=5,$C$14,IF($P152=6,$C$15)))))))</f>
        <v>0</v>
      </c>
      <c r="O152" s="103">
        <f>IF($P152="","",IF($P152=1,$D$10,IF($P152=2,$D$11,IF($P152=3,$D$12,IF($P152=4,$D$13,IF($P152=5,$D$14,IF($P152=6,$D$15)))))))</f>
        <v>0</v>
      </c>
      <c r="P152" s="104">
        <v>1</v>
      </c>
      <c r="Q152" s="8">
        <f t="shared" si="93"/>
        <v>172.1</v>
      </c>
      <c r="R152" s="8">
        <f t="shared" si="93"/>
        <v>0</v>
      </c>
      <c r="S152" s="8">
        <f t="shared" si="94"/>
        <v>135229.29999999999</v>
      </c>
      <c r="T152" s="8">
        <f t="shared" si="95"/>
        <v>0</v>
      </c>
      <c r="Z152" s="105"/>
    </row>
    <row r="153" spans="1:33" ht="49.5" x14ac:dyDescent="0.3">
      <c r="A153" s="41" t="s">
        <v>204</v>
      </c>
      <c r="B153" s="99" t="str">
        <f>IFERROR(VLOOKUP(C153,'[23]SINAPI JUNHO'!$A:$F,6,FALSE),IFERROR(VLOOKUP(C153,'[23]BANCO DE DADOS'!$A$3:$F$12007,2,FALSE),""))</f>
        <v>SINAPI JUNHO 2025</v>
      </c>
      <c r="C153" s="100">
        <v>100975</v>
      </c>
      <c r="D153" s="101" t="str">
        <f>IF(C153="","",IFERROR(VLOOKUP($C153,'[23]E-FISCO'!$A$1:$B$5390,2,FALSE),"FALTA"))</f>
        <v>565329 - 0</v>
      </c>
      <c r="E153" s="4">
        <f>IF(C153="","",LOOKUP(C153,'[23]E-FISCO'!$A$2:$A$12235,'[23]E-FISCO'!$A$2:$A$12235))</f>
        <v>100975</v>
      </c>
      <c r="F153" s="4">
        <f t="shared" si="91"/>
        <v>100975</v>
      </c>
      <c r="G153" s="4" t="e">
        <f>IF(C153="","",LOOKUP(C153,#REF!,#REF!))</f>
        <v>#REF!</v>
      </c>
      <c r="H153" s="4" t="e">
        <f t="shared" si="92"/>
        <v>#REF!</v>
      </c>
      <c r="I153" s="5" t="str">
        <f>IFERROR(VLOOKUP(C153,'[23]SINAPI JUNHO'!$A:$E,2,FALSE),IFERROR(VLOOKUP(C153,'[23]BANCO DE DADOS'!$A$3:$F$12007,3,FALSE),""))</f>
        <v>CARGA, MANOBRA E DESCARGA DE SOLOS E MATERIAIS GRANULARES EM CAMINHÃO BASCULANTE 14 M³ - CARGA COM PÁ CARREGADEIRA (CAÇAMBA DE 1,7 A 2,8 M³ / 128 HP) E DESCARGA LIVRE (UNIDADE: M3). AF_07/2020</v>
      </c>
      <c r="J153" s="6" t="str">
        <f>IFERROR(VLOOKUP(C153,'[23]SINAPI JUNHO'!$A:$E,3,FALSE),IFERROR(VLOOKUP(C153,'[23]BANCO DE DADOS'!$A$3:$F$12007,4,FALSE),""))</f>
        <v>M3</v>
      </c>
      <c r="K153" s="102">
        <v>1809.04</v>
      </c>
      <c r="L153" s="7">
        <f>IFERROR(VLOOKUP(C153,'[23]SINAPI JUNHO'!$A:$E,4,FALSE),IFERROR(VLOOKUP(C153,'[23]BANCO DE DADOS'!$A$3:$F$12007,5,FALSE),""))</f>
        <v>8.4</v>
      </c>
      <c r="M153" s="132"/>
      <c r="N153" s="103">
        <f>IF($P153="","",IF($P153=1,$C$10,IF($P153=2,$C$11,IF($P153=3,$C$12,IF($P153=4,$C$13,IF($P153=5,$C$14,IF($P153=6,$C$15)))))))</f>
        <v>0</v>
      </c>
      <c r="O153" s="103">
        <f>IF($P153="","",IF($P153=1,$D$10,IF($P153=2,$D$11,IF($P153=3,$D$12,IF($P153=4,$D$13,IF($P153=5,$D$14,IF($P153=6,$D$15)))))))</f>
        <v>0</v>
      </c>
      <c r="P153" s="104">
        <v>1</v>
      </c>
      <c r="Q153" s="8">
        <f t="shared" si="93"/>
        <v>8.4</v>
      </c>
      <c r="R153" s="8">
        <f t="shared" si="93"/>
        <v>0</v>
      </c>
      <c r="S153" s="8">
        <f t="shared" si="94"/>
        <v>15195.94</v>
      </c>
      <c r="T153" s="8">
        <f t="shared" si="95"/>
        <v>0</v>
      </c>
      <c r="Z153" s="105"/>
    </row>
    <row r="154" spans="1:33" ht="49.5" x14ac:dyDescent="0.3">
      <c r="A154" s="41" t="s">
        <v>205</v>
      </c>
      <c r="B154" s="99" t="str">
        <f>IFERROR(VLOOKUP(C154,'[23]SINAPI JUNHO'!$A:$F,6,FALSE),IFERROR(VLOOKUP(C154,'[23]BANCO DE DADOS'!$A$3:$F$12007,2,FALSE),""))</f>
        <v>SINAPI JUNHO 2025</v>
      </c>
      <c r="C154" s="100">
        <v>93593</v>
      </c>
      <c r="D154" s="101" t="str">
        <f>IF(C154="","",IFERROR(VLOOKUP($C154,'[23]E-FISCO'!$A$1:$B$5390,2,FALSE),"FALTA"))</f>
        <v>480879 - 7</v>
      </c>
      <c r="E154" s="4">
        <f>IF(C154="","",LOOKUP(C154,'[23]E-FISCO'!$A$2:$A$12235,'[23]E-FISCO'!$A$2:$A$12235))</f>
        <v>93593</v>
      </c>
      <c r="F154" s="4">
        <f t="shared" si="91"/>
        <v>93593</v>
      </c>
      <c r="G154" s="4" t="e">
        <f>IF(C154="","",LOOKUP(C154,#REF!,#REF!))</f>
        <v>#REF!</v>
      </c>
      <c r="H154" s="4" t="e">
        <f t="shared" si="92"/>
        <v>#REF!</v>
      </c>
      <c r="I154" s="5" t="str">
        <f>IFERROR(VLOOKUP(C154,'[23]SINAPI JUNHO'!$A:$E,2,FALSE),IFERROR(VLOOKUP(C154,'[23]BANCO DE DADOS'!$A$3:$F$12007,3,FALSE),""))</f>
        <v>TRANSPORTE COM CAMINHÃO BASCULANTE DE 14 M³, EM VIA URBANA PAVIMENTADA, ADICIONAL PARA DMT EXCEDENTE A 30 KM (UNIDADE: M3XKM). AF_07/2020</v>
      </c>
      <c r="J154" s="6" t="str">
        <f>IFERROR(VLOOKUP(C154,'[23]SINAPI JUNHO'!$A:$E,3,FALSE),IFERROR(VLOOKUP(C154,'[23]BANCO DE DADOS'!$A$3:$F$12007,4,FALSE),""))</f>
        <v>M3XKM</v>
      </c>
      <c r="K154" s="102">
        <v>252328.03</v>
      </c>
      <c r="L154" s="7">
        <f>IFERROR(VLOOKUP(C154,'[23]SINAPI JUNHO'!$A:$E,4,FALSE),IFERROR(VLOOKUP(C154,'[23]BANCO DE DADOS'!$A$3:$F$12007,5,FALSE),""))</f>
        <v>0.86</v>
      </c>
      <c r="M154" s="132"/>
      <c r="N154" s="103">
        <f>IF($P154="","",IF($P154=1,$C$10,IF($P154=2,$C$11,IF($P154=3,$C$12,IF($P154=4,$C$13,IF($P154=5,$C$14,IF($P154=6,$C$15)))))))</f>
        <v>0</v>
      </c>
      <c r="O154" s="103">
        <f>IF($P154="","",IF($P154=1,$D$10,IF($P154=2,$D$11,IF($P154=3,$D$12,IF($P154=4,$D$13,IF($P154=5,$D$14,IF($P154=6,$D$15)))))))</f>
        <v>0</v>
      </c>
      <c r="P154" s="104">
        <v>1</v>
      </c>
      <c r="Q154" s="8">
        <f t="shared" si="93"/>
        <v>0.86</v>
      </c>
      <c r="R154" s="8">
        <f t="shared" si="93"/>
        <v>0</v>
      </c>
      <c r="S154" s="8">
        <f t="shared" si="94"/>
        <v>217002.11</v>
      </c>
      <c r="T154" s="8">
        <f t="shared" si="95"/>
        <v>0</v>
      </c>
      <c r="Z154" s="105"/>
    </row>
    <row r="155" spans="1:33" ht="33" x14ac:dyDescent="0.3">
      <c r="A155" s="41" t="s">
        <v>206</v>
      </c>
      <c r="B155" s="99" t="str">
        <f>IFERROR(VLOOKUP(C155,'[23]SINAPI JUNHO'!$A:$F,6,FALSE),IFERROR(VLOOKUP(C155,'[23]BANCO DE DADOS'!$A$3:$F$12007,2,FALSE),""))</f>
        <v>SINAPI JUNHO 2025</v>
      </c>
      <c r="C155" s="100">
        <v>95876</v>
      </c>
      <c r="D155" s="101" t="str">
        <f>IF(C155="","",IFERROR(VLOOKUP($C155,'[23]E-FISCO'!$A$1:$B$5390,2,FALSE),"FALTA"))</f>
        <v>491949 - 1</v>
      </c>
      <c r="E155" s="4">
        <f>IF(C155="","",LOOKUP(C155,'[23]E-FISCO'!$A$2:$A$12235,'[23]E-FISCO'!$A$2:$A$12235))</f>
        <v>95876</v>
      </c>
      <c r="F155" s="4">
        <f t="shared" si="91"/>
        <v>95876</v>
      </c>
      <c r="G155" s="4" t="e">
        <f>IF(C155="","",LOOKUP(C155,#REF!,#REF!))</f>
        <v>#REF!</v>
      </c>
      <c r="H155" s="4" t="e">
        <f t="shared" si="92"/>
        <v>#REF!</v>
      </c>
      <c r="I155" s="5" t="str">
        <f>IFERROR(VLOOKUP(C155,'[23]SINAPI JUNHO'!$A:$E,2,FALSE),IFERROR(VLOOKUP(C155,'[23]BANCO DE DADOS'!$A$3:$F$12007,3,FALSE),""))</f>
        <v>TRANSPORTE COM CAMINHÃO BASCULANTE DE 14 M³, EM VIA URBANA PAVIMENTADA, DMT ATÉ 30 KM (UNIDADE: M3XKM). AF_07/2020</v>
      </c>
      <c r="J155" s="6" t="str">
        <f>IFERROR(VLOOKUP(C155,'[23]SINAPI JUNHO'!$A:$E,3,FALSE),IFERROR(VLOOKUP(C155,'[23]BANCO DE DADOS'!$A$3:$F$12007,4,FALSE),""))</f>
        <v>M3XKM</v>
      </c>
      <c r="K155" s="102">
        <v>28036.45</v>
      </c>
      <c r="L155" s="7">
        <f>IFERROR(VLOOKUP(C155,'[23]SINAPI JUNHO'!$A:$E,4,FALSE),IFERROR(VLOOKUP(C155,'[23]BANCO DE DADOS'!$A$3:$F$12007,5,FALSE),""))</f>
        <v>2.12</v>
      </c>
      <c r="M155" s="132"/>
      <c r="N155" s="103">
        <f>IF($P155="","",IF($P155=1,$C$10,IF($P155=2,$C$11,IF($P155=3,$C$12,IF($P155=4,$C$13,IF($P155=5,$C$14,IF($P155=6,$C$15)))))))</f>
        <v>0</v>
      </c>
      <c r="O155" s="103">
        <f>IF($P155="","",IF($P155=1,$D$10,IF($P155=2,$D$11,IF($P155=3,$D$12,IF($P155=4,$D$13,IF($P155=5,$D$14,IF($P155=6,$D$15)))))))</f>
        <v>0</v>
      </c>
      <c r="P155" s="104">
        <v>1</v>
      </c>
      <c r="Q155" s="8">
        <f t="shared" si="93"/>
        <v>2.12</v>
      </c>
      <c r="R155" s="8">
        <f t="shared" si="93"/>
        <v>0</v>
      </c>
      <c r="S155" s="8">
        <f t="shared" si="94"/>
        <v>59437.27</v>
      </c>
      <c r="T155" s="8">
        <f t="shared" si="95"/>
        <v>0</v>
      </c>
      <c r="Z155" s="105"/>
    </row>
    <row r="156" spans="1:33" ht="33" x14ac:dyDescent="0.3">
      <c r="A156" s="41" t="s">
        <v>207</v>
      </c>
      <c r="B156" s="99" t="str">
        <f>IFERROR(VLOOKUP(C156,'[23]SINAPI JUNHO'!$A:$F,6,FALSE),IFERROR(VLOOKUP(C156,'[23]BANCO DE DADOS'!$A$3:$F$12007,2,FALSE),""))</f>
        <v>SINAPI JUNHO 2025</v>
      </c>
      <c r="C156" s="100">
        <v>101169</v>
      </c>
      <c r="D156" s="101" t="str">
        <f>IF(C156="","",IFERROR(VLOOKUP($C156,'[23]E-FISCO'!$A$1:$B$5390,2,FALSE),"FALTA"))</f>
        <v>519159 - 9</v>
      </c>
      <c r="E156" s="4">
        <f>IF(C156="","",LOOKUP(C156,'[23]E-FISCO'!$A$2:$A$12235,'[23]E-FISCO'!$A$2:$A$12235))</f>
        <v>101169</v>
      </c>
      <c r="F156" s="4">
        <f t="shared" si="91"/>
        <v>101169</v>
      </c>
      <c r="G156" s="4" t="e">
        <f>IF(C156="","",LOOKUP(C156,#REF!,#REF!))</f>
        <v>#REF!</v>
      </c>
      <c r="H156" s="4" t="e">
        <f t="shared" si="92"/>
        <v>#REF!</v>
      </c>
      <c r="I156" s="5" t="str">
        <f>IFERROR(VLOOKUP(C156,'[23]SINAPI JUNHO'!$A:$E,2,FALSE),IFERROR(VLOOKUP(C156,'[23]BANCO DE DADOS'!$A$3:$F$12007,3,FALSE),""))</f>
        <v>EXECUÇÃO DE PAVIMENTO EM PARALELEPÍPEDOS, REJUNTAMENTO COM ARGAMASSA TRAÇO 1:3 (CIMENTO E AREIA). AF_05/2020</v>
      </c>
      <c r="J156" s="6" t="str">
        <f>IFERROR(VLOOKUP(C156,'[23]SINAPI JUNHO'!$A:$E,3,FALSE),IFERROR(VLOOKUP(C156,'[23]BANCO DE DADOS'!$A$3:$F$12007,4,FALSE),""))</f>
        <v>M2</v>
      </c>
      <c r="K156" s="102">
        <v>4762.18</v>
      </c>
      <c r="L156" s="7">
        <f>IFERROR(VLOOKUP(C156,'[23]SINAPI JUNHO'!$A:$E,4,FALSE),IFERROR(VLOOKUP(C156,'[23]BANCO DE DADOS'!$A$3:$F$12007,5,FALSE),""))</f>
        <v>86.29</v>
      </c>
      <c r="M156" s="132"/>
      <c r="N156" s="103">
        <f t="shared" si="14"/>
        <v>0</v>
      </c>
      <c r="O156" s="103">
        <f t="shared" si="15"/>
        <v>0</v>
      </c>
      <c r="P156" s="104">
        <v>1</v>
      </c>
      <c r="Q156" s="8">
        <f t="shared" si="93"/>
        <v>86.29</v>
      </c>
      <c r="R156" s="8">
        <f t="shared" si="93"/>
        <v>0</v>
      </c>
      <c r="S156" s="8">
        <f t="shared" si="94"/>
        <v>410928.51</v>
      </c>
      <c r="T156" s="8">
        <f t="shared" si="95"/>
        <v>0</v>
      </c>
      <c r="Z156" s="105"/>
    </row>
    <row r="157" spans="1:33" ht="33" x14ac:dyDescent="0.3">
      <c r="A157" s="41" t="s">
        <v>208</v>
      </c>
      <c r="B157" s="99" t="str">
        <f>IFERROR(VLOOKUP(C157,'[23]SINAPI JUNHO'!$A:$F,6,FALSE),IFERROR(VLOOKUP(C157,'[23]BANCO DE DADOS'!$A$3:$F$12007,2,FALSE),""))</f>
        <v>SINAPI JUNHO 2025</v>
      </c>
      <c r="C157" s="100">
        <v>94281</v>
      </c>
      <c r="D157" s="101" t="str">
        <f>IF(C157="","",IFERROR(VLOOKUP($C157,'[23]E-FISCO'!$A$1:$B$5390,2,FALSE),"FALTA"))</f>
        <v>484031 - 3</v>
      </c>
      <c r="E157" s="4">
        <f>IF(C157="","",LOOKUP(C157,'[23]E-FISCO'!$A$2:$A$12235,'[23]E-FISCO'!$A$2:$A$12235))</f>
        <v>94281</v>
      </c>
      <c r="F157" s="4">
        <f t="shared" si="91"/>
        <v>94281</v>
      </c>
      <c r="G157" s="4" t="e">
        <f>IF(C157="","",LOOKUP(C157,#REF!,#REF!))</f>
        <v>#REF!</v>
      </c>
      <c r="H157" s="4" t="e">
        <f t="shared" si="92"/>
        <v>#REF!</v>
      </c>
      <c r="I157" s="5" t="str">
        <f>IFERROR(VLOOKUP(C157,'[23]SINAPI JUNHO'!$A:$E,2,FALSE),IFERROR(VLOOKUP(C157,'[23]BANCO DE DADOS'!$A$3:$F$12007,3,FALSE),""))</f>
        <v>EXECUÇÃO DE SARJETA DE CONCRETO USINADO, MOLDADA IN LOCO EM TRECHO RETO, 30 CM BASE X 15 CM ALTURA. AF_01/2024</v>
      </c>
      <c r="J157" s="6" t="str">
        <f>IFERROR(VLOOKUP(C157,'[23]SINAPI JUNHO'!$A:$E,3,FALSE),IFERROR(VLOOKUP(C157,'[23]BANCO DE DADOS'!$A$3:$F$12007,4,FALSE),""))</f>
        <v>M</v>
      </c>
      <c r="K157" s="102">
        <v>1428.66</v>
      </c>
      <c r="L157" s="7">
        <f>IFERROR(VLOOKUP(C157,'[23]SINAPI JUNHO'!$A:$E,4,FALSE),IFERROR(VLOOKUP(C157,'[23]BANCO DE DADOS'!$A$3:$F$12007,5,FALSE),""))</f>
        <v>43.03</v>
      </c>
      <c r="M157" s="132"/>
      <c r="N157" s="103">
        <f t="shared" si="14"/>
        <v>0</v>
      </c>
      <c r="O157" s="103">
        <f t="shared" si="15"/>
        <v>0</v>
      </c>
      <c r="P157" s="104">
        <v>1</v>
      </c>
      <c r="Q157" s="8">
        <f t="shared" si="93"/>
        <v>43.03</v>
      </c>
      <c r="R157" s="8">
        <f t="shared" si="93"/>
        <v>0</v>
      </c>
      <c r="S157" s="8">
        <f t="shared" si="94"/>
        <v>61475.24</v>
      </c>
      <c r="T157" s="8">
        <f t="shared" si="95"/>
        <v>0</v>
      </c>
      <c r="Z157" s="105"/>
    </row>
    <row r="158" spans="1:33" ht="33" x14ac:dyDescent="0.3">
      <c r="A158" s="41" t="s">
        <v>209</v>
      </c>
      <c r="B158" s="99" t="str">
        <f>IFERROR(VLOOKUP(C158,'[23]SINAPI JUNHO'!$A:$F,6,FALSE),IFERROR(VLOOKUP(C158,'[23]BANCO DE DADOS'!$A$3:$F$12007,2,FALSE),""))</f>
        <v>SINAPI JUNHO 2025</v>
      </c>
      <c r="C158" s="100">
        <v>94282</v>
      </c>
      <c r="D158" s="101" t="str">
        <f>IF(C158="","",IFERROR(VLOOKUP($C158,'[23]E-FISCO'!$A$1:$B$5390,2,FALSE),"FALTA"))</f>
        <v>FALTA</v>
      </c>
      <c r="E158" s="4">
        <f>IF(C158="","",LOOKUP(C158,'[23]E-FISCO'!$A$2:$A$12235,'[23]E-FISCO'!$A$2:$A$12235))</f>
        <v>94281</v>
      </c>
      <c r="F158" s="4" t="str">
        <f t="shared" si="91"/>
        <v/>
      </c>
      <c r="G158" s="4" t="e">
        <f>IF(C158="","",LOOKUP(C158,#REF!,#REF!))</f>
        <v>#REF!</v>
      </c>
      <c r="H158" s="4" t="e">
        <f t="shared" si="92"/>
        <v>#REF!</v>
      </c>
      <c r="I158" s="5" t="str">
        <f>IFERROR(VLOOKUP(C158,'[23]SINAPI JUNHO'!$A:$E,2,FALSE),IFERROR(VLOOKUP(C158,'[23]BANCO DE DADOS'!$A$3:$F$12007,3,FALSE),""))</f>
        <v>EXECUÇÃO DE SARJETA DE CONCRETO USINADO, MOLDADA IN LOCO EM TRECHO CURVO, 30 CM BASE X 15 CM ALTURA. AF_01/2024</v>
      </c>
      <c r="J158" s="6" t="str">
        <f>IFERROR(VLOOKUP(C158,'[23]SINAPI JUNHO'!$A:$E,3,FALSE),IFERROR(VLOOKUP(C158,'[23]BANCO DE DADOS'!$A$3:$F$12007,4,FALSE),""))</f>
        <v>M</v>
      </c>
      <c r="K158" s="102">
        <v>158.74</v>
      </c>
      <c r="L158" s="7">
        <f>IFERROR(VLOOKUP(C158,'[23]SINAPI JUNHO'!$A:$E,4,FALSE),IFERROR(VLOOKUP(C158,'[23]BANCO DE DADOS'!$A$3:$F$12007,5,FALSE),""))</f>
        <v>50.68</v>
      </c>
      <c r="M158" s="132"/>
      <c r="N158" s="103">
        <f t="shared" si="14"/>
        <v>0</v>
      </c>
      <c r="O158" s="103">
        <f t="shared" si="15"/>
        <v>0</v>
      </c>
      <c r="P158" s="104">
        <v>1</v>
      </c>
      <c r="Q158" s="8">
        <f t="shared" si="93"/>
        <v>50.68</v>
      </c>
      <c r="R158" s="8">
        <f t="shared" si="93"/>
        <v>0</v>
      </c>
      <c r="S158" s="8">
        <f t="shared" si="94"/>
        <v>8044.94</v>
      </c>
      <c r="T158" s="8">
        <f t="shared" si="95"/>
        <v>0</v>
      </c>
      <c r="Z158" s="105"/>
    </row>
    <row r="159" spans="1:33" ht="49.5" x14ac:dyDescent="0.3">
      <c r="A159" s="41" t="s">
        <v>210</v>
      </c>
      <c r="B159" s="99" t="str">
        <f>IFERROR(VLOOKUP(C159,'[23]SINAPI JUNHO'!$A:$F,6,FALSE),IFERROR(VLOOKUP(C159,'[23]BANCO DE DADOS'!$A$3:$F$12007,2,FALSE),""))</f>
        <v>SINAPI JUNHO 2025</v>
      </c>
      <c r="C159" s="100">
        <v>94273</v>
      </c>
      <c r="D159" s="101" t="str">
        <f>IF(C159="","",IFERROR(VLOOKUP($C159,'[23]E-FISCO'!$A$1:$B$5390,2,FALSE),"FALTA"))</f>
        <v>440498 - 0</v>
      </c>
      <c r="E159" s="4">
        <f>IF(C159="","",LOOKUP(C159,'[23]E-FISCO'!$A$2:$A$12235,'[23]E-FISCO'!$A$2:$A$12235))</f>
        <v>94273</v>
      </c>
      <c r="F159" s="4">
        <f t="shared" si="91"/>
        <v>94273</v>
      </c>
      <c r="G159" s="4" t="e">
        <f>IF(C159="","",LOOKUP(C159,#REF!,#REF!))</f>
        <v>#REF!</v>
      </c>
      <c r="H159" s="4" t="e">
        <f t="shared" si="92"/>
        <v>#REF!</v>
      </c>
      <c r="I159" s="5" t="str">
        <f>IFERROR(VLOOKUP(C159,'[23]SINAPI JUNHO'!$A:$E,2,FALSE),IFERROR(VLOOKUP(C159,'[23]BANCO DE DADOS'!$A$3:$F$12007,3,FALSE),""))</f>
        <v>ASSENTAMENTO DE GUIA (MEIO-FIO) EM TRECHO RETO, CONFECCIONADA EM CONCRETO PRÉ-FABRICADO, DIMENSÕES 100X15X13X30 CM (COMPRIMENTO X BASE INFERIOR X BASE SUPERIOR X ALTURA). AF_01/2024</v>
      </c>
      <c r="J159" s="6" t="str">
        <f>IFERROR(VLOOKUP(C159,'[23]SINAPI JUNHO'!$A:$E,3,FALSE),IFERROR(VLOOKUP(C159,'[23]BANCO DE DADOS'!$A$3:$F$12007,4,FALSE),""))</f>
        <v>M</v>
      </c>
      <c r="K159" s="102">
        <v>1904.88</v>
      </c>
      <c r="L159" s="7">
        <f>IFERROR(VLOOKUP(C159,'[23]SINAPI JUNHO'!$A:$E,4,FALSE),IFERROR(VLOOKUP(C159,'[23]BANCO DE DADOS'!$A$3:$F$12007,5,FALSE),""))</f>
        <v>54.24</v>
      </c>
      <c r="M159" s="132"/>
      <c r="N159" s="103">
        <f t="shared" si="14"/>
        <v>0</v>
      </c>
      <c r="O159" s="103">
        <f t="shared" si="15"/>
        <v>0</v>
      </c>
      <c r="P159" s="104">
        <v>1</v>
      </c>
      <c r="Q159" s="8">
        <f t="shared" si="93"/>
        <v>54.24</v>
      </c>
      <c r="R159" s="8">
        <f t="shared" si="93"/>
        <v>0</v>
      </c>
      <c r="S159" s="8">
        <f t="shared" si="94"/>
        <v>103320.69</v>
      </c>
      <c r="T159" s="8">
        <f t="shared" si="95"/>
        <v>0</v>
      </c>
      <c r="Z159" s="105"/>
    </row>
    <row r="160" spans="1:33" ht="49.5" x14ac:dyDescent="0.3">
      <c r="A160" s="41" t="s">
        <v>211</v>
      </c>
      <c r="B160" s="99" t="str">
        <f>IFERROR(VLOOKUP(C160,'[23]SINAPI JUNHO'!$A:$F,6,FALSE),IFERROR(VLOOKUP(C160,'[23]BANCO DE DADOS'!$A$3:$F$12007,2,FALSE),""))</f>
        <v>SINAPI JUNHO 2025</v>
      </c>
      <c r="C160" s="100">
        <v>94274</v>
      </c>
      <c r="D160" s="101" t="str">
        <f>IF(C160="","",IFERROR(VLOOKUP($C160,'[23]E-FISCO'!$A$1:$B$5390,2,FALSE),"FALTA"))</f>
        <v>464698 - 3</v>
      </c>
      <c r="E160" s="4">
        <f>IF(C160="","",LOOKUP(C160,'[23]E-FISCO'!$A$2:$A$12235,'[23]E-FISCO'!$A$2:$A$12235))</f>
        <v>94274</v>
      </c>
      <c r="F160" s="4">
        <f t="shared" si="91"/>
        <v>94274</v>
      </c>
      <c r="G160" s="4" t="e">
        <f>IF(C160="","",LOOKUP(C160,#REF!,#REF!))</f>
        <v>#REF!</v>
      </c>
      <c r="H160" s="4" t="e">
        <f t="shared" si="92"/>
        <v>#REF!</v>
      </c>
      <c r="I160" s="5" t="str">
        <f>IFERROR(VLOOKUP(C160,'[23]SINAPI JUNHO'!$A:$E,2,FALSE),IFERROR(VLOOKUP(C160,'[23]BANCO DE DADOS'!$A$3:$F$12007,3,FALSE),""))</f>
        <v>ASSENTAMENTO DE GUIA (MEIO-FIO) EM TRECHO CURVO, CONFECCIONADA EM CONCRETO PRÉ-FABRICADO, DIMENSÕES 100X15X13X30 CM (COMPRIMENTO X BASE INFERIOR X BASE SUPERIOR X ALTURA). AF_01/2024</v>
      </c>
      <c r="J160" s="6" t="str">
        <f>IFERROR(VLOOKUP(C160,'[23]SINAPI JUNHO'!$A:$E,3,FALSE),IFERROR(VLOOKUP(C160,'[23]BANCO DE DADOS'!$A$3:$F$12007,4,FALSE),""))</f>
        <v>M</v>
      </c>
      <c r="K160" s="102">
        <v>158.74</v>
      </c>
      <c r="L160" s="7">
        <f>IFERROR(VLOOKUP(C160,'[23]SINAPI JUNHO'!$A:$E,4,FALSE),IFERROR(VLOOKUP(C160,'[23]BANCO DE DADOS'!$A$3:$F$12007,5,FALSE),""))</f>
        <v>57.14</v>
      </c>
      <c r="M160" s="132"/>
      <c r="N160" s="103">
        <f t="shared" si="14"/>
        <v>0</v>
      </c>
      <c r="O160" s="103">
        <f t="shared" si="15"/>
        <v>0</v>
      </c>
      <c r="P160" s="104">
        <v>1</v>
      </c>
      <c r="Q160" s="8">
        <f t="shared" si="93"/>
        <v>57.14</v>
      </c>
      <c r="R160" s="8">
        <f t="shared" si="93"/>
        <v>0</v>
      </c>
      <c r="S160" s="8">
        <f t="shared" si="94"/>
        <v>9070.4</v>
      </c>
      <c r="T160" s="8">
        <f t="shared" si="95"/>
        <v>0</v>
      </c>
      <c r="Z160" s="105"/>
    </row>
    <row r="161" spans="1:26" x14ac:dyDescent="0.3">
      <c r="A161" s="41" t="s">
        <v>212</v>
      </c>
      <c r="B161" s="99" t="str">
        <f>IFERROR(VLOOKUP(C161,'[23]SINAPI JUNHO'!$A:$F,6,FALSE),IFERROR(VLOOKUP(C161,'[23]BANCO DE DADOS'!$A$3:$F$12007,2,FALSE),""))</f>
        <v>SINAPI JUNHO 2025</v>
      </c>
      <c r="C161" s="100">
        <v>102498</v>
      </c>
      <c r="D161" s="101" t="str">
        <f>IF(C161="","",IFERROR(VLOOKUP($C161,'[23]E-FISCO'!$A$1:$B$5390,2,FALSE),"FALTA"))</f>
        <v>566332 - 6</v>
      </c>
      <c r="E161" s="4">
        <f>IF(C161="","",LOOKUP(C161,'[23]E-FISCO'!$A$2:$A$12235,'[23]E-FISCO'!$A$2:$A$12235))</f>
        <v>102498</v>
      </c>
      <c r="F161" s="4">
        <f t="shared" si="91"/>
        <v>102498</v>
      </c>
      <c r="G161" s="4" t="e">
        <f>IF(C161="","",LOOKUP(C161,#REF!,#REF!))</f>
        <v>#REF!</v>
      </c>
      <c r="H161" s="4" t="e">
        <f t="shared" si="92"/>
        <v>#REF!</v>
      </c>
      <c r="I161" s="5" t="str">
        <f>IFERROR(VLOOKUP(C161,'[23]SINAPI JUNHO'!$A:$E,2,FALSE),IFERROR(VLOOKUP(C161,'[23]BANCO DE DADOS'!$A$3:$F$12007,3,FALSE),""))</f>
        <v>PINTURA DE MEIO-FIO COM TINTA BRANCA A BASE DE CAL (CAIAÇÃO). AF_05/2021</v>
      </c>
      <c r="J161" s="6" t="str">
        <f>IFERROR(VLOOKUP(C161,'[23]SINAPI JUNHO'!$A:$E,3,FALSE),IFERROR(VLOOKUP(C161,'[23]BANCO DE DADOS'!$A$3:$F$12007,4,FALSE),""))</f>
        <v>M</v>
      </c>
      <c r="K161" s="102">
        <v>1587.4</v>
      </c>
      <c r="L161" s="7">
        <f>IFERROR(VLOOKUP(C161,'[23]SINAPI JUNHO'!$A:$E,4,FALSE),IFERROR(VLOOKUP(C161,'[23]BANCO DE DADOS'!$A$3:$F$12007,5,FALSE),""))</f>
        <v>1.77</v>
      </c>
      <c r="M161" s="132"/>
      <c r="N161" s="103">
        <f t="shared" si="14"/>
        <v>0</v>
      </c>
      <c r="O161" s="103">
        <f t="shared" si="15"/>
        <v>0</v>
      </c>
      <c r="P161" s="104">
        <v>1</v>
      </c>
      <c r="Q161" s="8">
        <f t="shared" si="93"/>
        <v>1.77</v>
      </c>
      <c r="R161" s="8">
        <f t="shared" si="93"/>
        <v>0</v>
      </c>
      <c r="S161" s="8">
        <f t="shared" si="94"/>
        <v>2809.7</v>
      </c>
      <c r="T161" s="8">
        <f t="shared" si="95"/>
        <v>0</v>
      </c>
      <c r="Z161" s="105"/>
    </row>
    <row r="162" spans="1:26" x14ac:dyDescent="0.3">
      <c r="A162" s="41" t="s">
        <v>213</v>
      </c>
      <c r="B162" s="99" t="str">
        <f>IFERROR(VLOOKUP(C162,'[23]SINAPI JUNHO'!$A:$F,6,FALSE),IFERROR(VLOOKUP(C162,'[23]BANCO DE DADOS'!$A$3:$F$12007,2,FALSE),""))</f>
        <v>SICRO ABRIL / 25</v>
      </c>
      <c r="C162" s="100">
        <v>4915708</v>
      </c>
      <c r="D162" s="101" t="str">
        <f>IF(C162="","",IFERROR(VLOOKUP($C162,'[23]E-FISCO'!$A$1:$B$5390,2,FALSE),"FALTA"))</f>
        <v>FALTA</v>
      </c>
      <c r="E162" s="4">
        <f>IF(C162="","",LOOKUP(C162,'[23]E-FISCO'!$A$2:$A$12235,'[23]E-FISCO'!$A$2:$A$12235))</f>
        <v>4915632</v>
      </c>
      <c r="F162" s="4" t="str">
        <f t="shared" si="91"/>
        <v/>
      </c>
      <c r="G162" s="4" t="e">
        <f>IF(C162="","",LOOKUP(C162,#REF!,#REF!))</f>
        <v>#REF!</v>
      </c>
      <c r="H162" s="4" t="e">
        <f t="shared" si="92"/>
        <v>#REF!</v>
      </c>
      <c r="I162" s="5" t="str">
        <f>IFERROR(VLOOKUP(C162,'[23]SINAPI JUNHO'!$A:$E,2,FALSE),IFERROR(VLOOKUP(C162,'[23]BANCO DE DADOS'!$A$3:$F$12007,3,FALSE),""))</f>
        <v>LIMPEZA DE SARJETA E MEIO-FIO</v>
      </c>
      <c r="J162" s="6" t="str">
        <f>IFERROR(VLOOKUP(C162,'[23]SINAPI JUNHO'!$A:$E,3,FALSE),IFERROR(VLOOKUP(C162,'[23]BANCO DE DADOS'!$A$3:$F$12007,4,FALSE),""))</f>
        <v>M</v>
      </c>
      <c r="K162" s="102">
        <v>3174.8</v>
      </c>
      <c r="L162" s="7">
        <f>IFERROR(VLOOKUP(C162,'[23]SINAPI JUNHO'!$A:$E,4,FALSE),IFERROR(VLOOKUP(C162,'[23]BANCO DE DADOS'!$A$3:$F$12007,5,FALSE),""))</f>
        <v>0.68</v>
      </c>
      <c r="M162" s="132"/>
      <c r="N162" s="103">
        <f t="shared" si="14"/>
        <v>0</v>
      </c>
      <c r="O162" s="103">
        <f t="shared" si="15"/>
        <v>0</v>
      </c>
      <c r="P162" s="104">
        <v>1</v>
      </c>
      <c r="Q162" s="8">
        <f t="shared" si="93"/>
        <v>0.68</v>
      </c>
      <c r="R162" s="8">
        <f t="shared" si="93"/>
        <v>0</v>
      </c>
      <c r="S162" s="8">
        <f t="shared" si="94"/>
        <v>2158.86</v>
      </c>
      <c r="T162" s="8">
        <f t="shared" si="95"/>
        <v>0</v>
      </c>
      <c r="Z162" s="105"/>
    </row>
    <row r="163" spans="1:26" x14ac:dyDescent="0.3">
      <c r="A163" s="41" t="s">
        <v>214</v>
      </c>
      <c r="B163" s="99" t="str">
        <f>IFERROR(VLOOKUP(C163,'[23]SINAPI JUNHO'!$A:$F,6,FALSE),IFERROR(VLOOKUP(C163,'[23]BANCO DE DADOS'!$A$3:$F$12007,2,FALSE),""))</f>
        <v>COMPOSIÇÃO</v>
      </c>
      <c r="C163" s="100" t="s">
        <v>86</v>
      </c>
      <c r="D163" s="101" t="str">
        <f>IF(C163="","",IFERROR(VLOOKUP($C163,'[23]E-FISCO'!$A$1:$B$5390,2,FALSE),"FALTA"))</f>
        <v>FALTA</v>
      </c>
      <c r="E163" s="4" t="str">
        <f>IF(C163="","",LOOKUP(C163,'[23]E-FISCO'!$A$2:$A$12235,'[23]E-FISCO'!$A$2:$A$12235))</f>
        <v>A9372</v>
      </c>
      <c r="F163" s="4" t="str">
        <f t="shared" si="91"/>
        <v/>
      </c>
      <c r="G163" s="4" t="e">
        <f>IF(C163="","",LOOKUP(C163,#REF!,#REF!))</f>
        <v>#REF!</v>
      </c>
      <c r="H163" s="4" t="e">
        <f t="shared" si="92"/>
        <v>#REF!</v>
      </c>
      <c r="I163" s="5" t="str">
        <f>IFERROR(VLOOKUP(C163,'[23]SINAPI JUNHO'!$A:$E,2,FALSE),IFERROR(VLOOKUP(C163,'[23]BANCO DE DADOS'!$A$3:$F$12007,3,FALSE),""))</f>
        <v>AQUISIÇÃO DE MATERIAL DE JAZIDA PARA EXECUÇÃO DA SUB-BASE</v>
      </c>
      <c r="J163" s="6" t="str">
        <f>IFERROR(VLOOKUP(C163,'[23]SINAPI JUNHO'!$A:$E,3,FALSE),IFERROR(VLOOKUP(C163,'[23]BANCO DE DADOS'!$A$3:$F$12007,4,FALSE),""))</f>
        <v>M3</v>
      </c>
      <c r="K163" s="102">
        <v>410.74</v>
      </c>
      <c r="L163" s="7">
        <f>IFERROR(VLOOKUP(C163,'[23]SINAPI JUNHO'!$A:$E,4,FALSE),IFERROR(VLOOKUP(C163,'[23]BANCO DE DADOS'!$A$3:$F$12007,5,FALSE),""))</f>
        <v>37.35</v>
      </c>
      <c r="M163" s="132"/>
      <c r="N163" s="103">
        <f t="shared" si="14"/>
        <v>0</v>
      </c>
      <c r="O163" s="103">
        <f t="shared" si="15"/>
        <v>0</v>
      </c>
      <c r="P163" s="104">
        <v>5</v>
      </c>
      <c r="Q163" s="8">
        <f t="shared" si="93"/>
        <v>37.35</v>
      </c>
      <c r="R163" s="8">
        <f t="shared" si="93"/>
        <v>0</v>
      </c>
      <c r="S163" s="8">
        <f t="shared" si="94"/>
        <v>15341.14</v>
      </c>
      <c r="T163" s="8">
        <f t="shared" si="95"/>
        <v>0</v>
      </c>
      <c r="Z163" s="105"/>
    </row>
    <row r="164" spans="1:26" x14ac:dyDescent="0.25">
      <c r="A164" s="93" t="s">
        <v>215</v>
      </c>
      <c r="B164" s="93"/>
      <c r="C164" s="94"/>
      <c r="D164" s="95"/>
      <c r="E164" s="95"/>
      <c r="F164" s="95"/>
      <c r="G164" s="95"/>
      <c r="H164" s="95"/>
      <c r="I164" s="3" t="s">
        <v>106</v>
      </c>
      <c r="J164" s="95"/>
      <c r="K164" s="96"/>
      <c r="L164" s="97"/>
      <c r="M164" s="133"/>
      <c r="N164" s="95"/>
      <c r="O164" s="95"/>
      <c r="P164" s="95"/>
      <c r="Q164" s="95"/>
      <c r="R164" s="95"/>
      <c r="S164" s="98">
        <f>SUM(S165:S172)</f>
        <v>225774.73</v>
      </c>
      <c r="T164" s="98">
        <f>SUM(T165:T172)</f>
        <v>0</v>
      </c>
      <c r="Z164" s="105"/>
    </row>
    <row r="165" spans="1:26" x14ac:dyDescent="0.3">
      <c r="A165" s="41" t="s">
        <v>216</v>
      </c>
      <c r="B165" s="99" t="str">
        <f>IFERROR(VLOOKUP(C165,'[23]SINAPI JUNHO'!$A:$F,6,FALSE),IFERROR(VLOOKUP(C165,'[23]BANCO DE DADOS'!$A$3:$F$12007,2,FALSE),""))</f>
        <v>SINAPI JUNHO 2025</v>
      </c>
      <c r="C165" s="100">
        <v>94342</v>
      </c>
      <c r="D165" s="101" t="str">
        <f>IF(C165="","",IFERROR(VLOOKUP($C165,'[23]E-FISCO'!$A$1:$B$5390,2,FALSE),"FALTA"))</f>
        <v>431162 - 0</v>
      </c>
      <c r="E165" s="4">
        <f>IF(C165="","",LOOKUP(C165,'[23]E-FISCO'!$A$2:$A$12235,'[23]E-FISCO'!$A$2:$A$12235))</f>
        <v>94342</v>
      </c>
      <c r="F165" s="4">
        <f t="shared" ref="F165:F178" si="96">IF(C165=E165,C165,"")</f>
        <v>94342</v>
      </c>
      <c r="G165" s="4" t="e">
        <f>IF(C165="","",LOOKUP(C165,#REF!,#REF!))</f>
        <v>#REF!</v>
      </c>
      <c r="H165" s="4" t="e">
        <f t="shared" ref="H165:H189" si="97">IF(C165=G165,C165,"")</f>
        <v>#REF!</v>
      </c>
      <c r="I165" s="5" t="str">
        <f>IFERROR(VLOOKUP(C165,'[23]SINAPI JUNHO'!$A:$E,2,FALSE),IFERROR(VLOOKUP(C165,'[23]BANCO DE DADOS'!$A$3:$F$12007,3,FALSE),""))</f>
        <v>ATERRO MANUAL DE VALAS COM AREIA PARA ATERRO. AF_08/2023</v>
      </c>
      <c r="J165" s="6" t="str">
        <f>IFERROR(VLOOKUP(C165,'[23]SINAPI JUNHO'!$A:$E,3,FALSE),IFERROR(VLOOKUP(C165,'[23]BANCO DE DADOS'!$A$3:$F$12007,4,FALSE),""))</f>
        <v>M3</v>
      </c>
      <c r="K165" s="102">
        <v>530.74</v>
      </c>
      <c r="L165" s="7">
        <f>IFERROR(VLOOKUP(C165,'[23]SINAPI JUNHO'!$A:$E,4,FALSE),IFERROR(VLOOKUP(C165,'[23]BANCO DE DADOS'!$A$3:$F$12007,5,FALSE),""))</f>
        <v>121.39</v>
      </c>
      <c r="M165" s="132"/>
      <c r="N165" s="103">
        <f t="shared" si="14"/>
        <v>0</v>
      </c>
      <c r="O165" s="103">
        <f t="shared" si="15"/>
        <v>0</v>
      </c>
      <c r="P165" s="104">
        <v>1</v>
      </c>
      <c r="Q165" s="8">
        <f t="shared" ref="Q165:R180" si="98">IF($K165="","",ROUND((L165*N165)+L165,2))</f>
        <v>121.39</v>
      </c>
      <c r="R165" s="8">
        <f t="shared" si="98"/>
        <v>0</v>
      </c>
      <c r="S165" s="8">
        <f t="shared" ref="S165:S189" si="99">IF($K165="","",ROUND(Q165*K165,2))</f>
        <v>64426.53</v>
      </c>
      <c r="T165" s="8">
        <f t="shared" ref="T165:T189" si="100">IF($K165="","",ROUND(R165*K165,2))</f>
        <v>0</v>
      </c>
      <c r="Z165" s="105"/>
    </row>
    <row r="166" spans="1:26" x14ac:dyDescent="0.3">
      <c r="A166" s="41" t="s">
        <v>217</v>
      </c>
      <c r="B166" s="99" t="str">
        <f>IFERROR(VLOOKUP(C166,'[23]SINAPI JUNHO'!$A:$F,6,FALSE),IFERROR(VLOOKUP(C166,'[23]BANCO DE DADOS'!$A$3:$F$12007,2,FALSE),""))</f>
        <v>COMPESA 2024.2</v>
      </c>
      <c r="C166" s="100" t="s">
        <v>109</v>
      </c>
      <c r="D166" s="101" t="str">
        <f>IF(C166="","",IFERROR(VLOOKUP($C166,'[23]E-FISCO'!$A$1:$B$5390,2,FALSE),"FALTA"))</f>
        <v>434413 - 8</v>
      </c>
      <c r="E166" s="4" t="str">
        <f>IF(C166="","",LOOKUP(C166,'[23]E-FISCO'!$A$2:$A$12235,'[23]E-FISCO'!$A$2:$A$12235))</f>
        <v>02.05.14U</v>
      </c>
      <c r="F166" s="4" t="str">
        <f t="shared" si="96"/>
        <v>02.05.14U</v>
      </c>
      <c r="G166" s="4" t="e">
        <f>IF(C166="","",LOOKUP(C166,#REF!,#REF!))</f>
        <v>#REF!</v>
      </c>
      <c r="H166" s="4" t="e">
        <f t="shared" si="97"/>
        <v>#REF!</v>
      </c>
      <c r="I166" s="5" t="str">
        <f>IFERROR(VLOOKUP(C166,'[23]SINAPI JUNHO'!$A:$E,2,FALSE),IFERROR(VLOOKUP(C166,'[23]BANCO DE DADOS'!$A$3:$F$12007,3,FALSE),""))</f>
        <v>COMPACTAÇÃO MECÂNICA LEVE EM CAMADAS DE 0,20 M DE ESPESSURA.</v>
      </c>
      <c r="J166" s="6" t="str">
        <f>IFERROR(VLOOKUP(C166,'[23]SINAPI JUNHO'!$A:$E,3,FALSE),IFERROR(VLOOKUP(C166,'[23]BANCO DE DADOS'!$A$3:$F$12007,4,FALSE),""))</f>
        <v>M2</v>
      </c>
      <c r="K166" s="102">
        <v>1333.42</v>
      </c>
      <c r="L166" s="7">
        <f>IFERROR(VLOOKUP(C166,'[23]SINAPI JUNHO'!$A:$E,4,FALSE),IFERROR(VLOOKUP(C166,'[23]BANCO DE DADOS'!$A$3:$F$12007,5,FALSE),""))</f>
        <v>0.56999999999999995</v>
      </c>
      <c r="M166" s="132"/>
      <c r="N166" s="103">
        <f t="shared" si="14"/>
        <v>0</v>
      </c>
      <c r="O166" s="103">
        <f t="shared" si="15"/>
        <v>0</v>
      </c>
      <c r="P166" s="104">
        <v>1</v>
      </c>
      <c r="Q166" s="8">
        <f t="shared" si="98"/>
        <v>0.56999999999999995</v>
      </c>
      <c r="R166" s="8">
        <f t="shared" si="98"/>
        <v>0</v>
      </c>
      <c r="S166" s="8">
        <f t="shared" si="99"/>
        <v>760.05</v>
      </c>
      <c r="T166" s="8">
        <f t="shared" si="100"/>
        <v>0</v>
      </c>
      <c r="Z166" s="105"/>
    </row>
    <row r="167" spans="1:26" ht="49.5" x14ac:dyDescent="0.3">
      <c r="A167" s="41" t="s">
        <v>218</v>
      </c>
      <c r="B167" s="99" t="str">
        <f>IFERROR(VLOOKUP(C167,'[23]SINAPI JUNHO'!$A:$F,6,FALSE),IFERROR(VLOOKUP(C167,'[23]BANCO DE DADOS'!$A$3:$F$12007,2,FALSE),""))</f>
        <v>SINAPI JUNHO 2025</v>
      </c>
      <c r="C167" s="100">
        <v>94968</v>
      </c>
      <c r="D167" s="101" t="str">
        <f>IF(C167="","",IFERROR(VLOOKUP($C167,'[23]E-FISCO'!$A$1:$B$5390,2,FALSE),"FALTA"))</f>
        <v>438843 - 7</v>
      </c>
      <c r="E167" s="4">
        <f>IF(C167="","",LOOKUP(C167,'[23]E-FISCO'!$A$2:$A$12235,'[23]E-FISCO'!$A$2:$A$12235))</f>
        <v>94968</v>
      </c>
      <c r="F167" s="4">
        <f t="shared" si="96"/>
        <v>94968</v>
      </c>
      <c r="G167" s="4" t="e">
        <f>IF(C167="","",LOOKUP(C167,#REF!,#REF!))</f>
        <v>#REF!</v>
      </c>
      <c r="H167" s="4" t="e">
        <f t="shared" si="97"/>
        <v>#REF!</v>
      </c>
      <c r="I167" s="5" t="str">
        <f>IFERROR(VLOOKUP(C167,'[23]SINAPI JUNHO'!$A:$E,2,FALSE),IFERROR(VLOOKUP(C167,'[23]BANCO DE DADOS'!$A$3:$F$12007,3,FALSE),""))</f>
        <v>CONCRETO MAGRO PARA LASTRO, TRAÇO 1:4,5:4,5 (EM MASSA SECA DE CIMENTO/ AREIA MÉDIA/ BRITA 1) - PREPARO MECÂNICO COM BETONEIRA 600 L. AF_05/2021</v>
      </c>
      <c r="J167" s="6" t="str">
        <f>IFERROR(VLOOKUP(C167,'[23]SINAPI JUNHO'!$A:$E,3,FALSE),IFERROR(VLOOKUP(C167,'[23]BANCO DE DADOS'!$A$3:$F$12007,4,FALSE),""))</f>
        <v>M3</v>
      </c>
      <c r="K167" s="102">
        <v>7.14</v>
      </c>
      <c r="L167" s="7">
        <f>IFERROR(VLOOKUP(C167,'[23]SINAPI JUNHO'!$A:$E,4,FALSE),IFERROR(VLOOKUP(C167,'[23]BANCO DE DADOS'!$A$3:$F$12007,5,FALSE),""))</f>
        <v>404.02</v>
      </c>
      <c r="M167" s="132"/>
      <c r="N167" s="103">
        <f t="shared" si="14"/>
        <v>0</v>
      </c>
      <c r="O167" s="103">
        <f t="shared" si="15"/>
        <v>0</v>
      </c>
      <c r="P167" s="104">
        <v>1</v>
      </c>
      <c r="Q167" s="8">
        <f t="shared" si="98"/>
        <v>404.02</v>
      </c>
      <c r="R167" s="8">
        <f t="shared" si="98"/>
        <v>0</v>
      </c>
      <c r="S167" s="8">
        <f t="shared" si="99"/>
        <v>2884.7</v>
      </c>
      <c r="T167" s="8">
        <f t="shared" si="100"/>
        <v>0</v>
      </c>
      <c r="Z167" s="105"/>
    </row>
    <row r="168" spans="1:26" ht="66" x14ac:dyDescent="0.3">
      <c r="A168" s="41" t="s">
        <v>219</v>
      </c>
      <c r="B168" s="99" t="str">
        <f>IFERROR(VLOOKUP(C168,'[23]SINAPI JUNHO'!$A:$F,6,FALSE),IFERROR(VLOOKUP(C168,'[23]BANCO DE DADOS'!$A$3:$F$12007,2,FALSE),""))</f>
        <v>SINAPI JUNHO 2025</v>
      </c>
      <c r="C168" s="100">
        <v>90099</v>
      </c>
      <c r="D168" s="101" t="str">
        <f>IF(C168="","",IFERROR(VLOOKUP($C168,'[23]E-FISCO'!$A$1:$B$5390,2,FALSE),"FALTA"))</f>
        <v>456053 - 1</v>
      </c>
      <c r="E168" s="4">
        <f>IF(C168="","",LOOKUP(C168,'[23]E-FISCO'!$A$2:$A$12235,'[23]E-FISCO'!$A$2:$A$12235))</f>
        <v>90099</v>
      </c>
      <c r="F168" s="4">
        <f t="shared" si="96"/>
        <v>90099</v>
      </c>
      <c r="G168" s="4" t="e">
        <f>IF(C168="","",LOOKUP(C168,#REF!,#REF!))</f>
        <v>#REF!</v>
      </c>
      <c r="H168" s="4" t="e">
        <f t="shared" si="97"/>
        <v>#REF!</v>
      </c>
      <c r="I168" s="5" t="str">
        <f>IFERROR(VLOOKUP(C168,'[23]SINAPI JUNHO'!$A:$E,2,FALSE),IFERROR(VLOOKUP(C168,'[23]BANCO DE DADOS'!$A$3:$F$12007,3,FALSE),""))</f>
        <v>ESCAVAÇÃO MECANIZADA DE VALA COM PROF. ATÉ 1,5 M (MÉDIA MONTANTE E JUSANTE/UMA COMPOSIÇÃO POR TRECHO), RETROESCAV. (0,26 M3), LARG. MENOR QUE 0,8 M, EM SOLO DE 1A CATEGORIA, EM LOCAIS COM ALTO NÍVEL DE INTERFERÊNCIA. AF_09/2024</v>
      </c>
      <c r="J168" s="6" t="str">
        <f>IFERROR(VLOOKUP(C168,'[23]SINAPI JUNHO'!$A:$E,3,FALSE),IFERROR(VLOOKUP(C168,'[23]BANCO DE DADOS'!$A$3:$F$12007,4,FALSE),""))</f>
        <v>M3</v>
      </c>
      <c r="K168" s="102">
        <v>50</v>
      </c>
      <c r="L168" s="7">
        <f>IFERROR(VLOOKUP(C168,'[23]SINAPI JUNHO'!$A:$E,4,FALSE),IFERROR(VLOOKUP(C168,'[23]BANCO DE DADOS'!$A$3:$F$12007,5,FALSE),""))</f>
        <v>14.68</v>
      </c>
      <c r="M168" s="132"/>
      <c r="N168" s="103">
        <f t="shared" si="14"/>
        <v>0</v>
      </c>
      <c r="O168" s="103">
        <f t="shared" si="15"/>
        <v>0</v>
      </c>
      <c r="P168" s="104">
        <v>1</v>
      </c>
      <c r="Q168" s="8">
        <f t="shared" si="98"/>
        <v>14.68</v>
      </c>
      <c r="R168" s="8">
        <f t="shared" si="98"/>
        <v>0</v>
      </c>
      <c r="S168" s="8">
        <f t="shared" si="99"/>
        <v>734</v>
      </c>
      <c r="T168" s="8">
        <f t="shared" si="100"/>
        <v>0</v>
      </c>
      <c r="Z168" s="105"/>
    </row>
    <row r="169" spans="1:26" ht="49.5" x14ac:dyDescent="0.3">
      <c r="A169" s="41" t="s">
        <v>220</v>
      </c>
      <c r="B169" s="99" t="str">
        <f>IFERROR(VLOOKUP(C169,'[23]SINAPI JUNHO'!$A:$F,6,FALSE),IFERROR(VLOOKUP(C169,'[23]BANCO DE DADOS'!$A$3:$F$12007,2,FALSE),""))</f>
        <v>SINAPI JUNHO 2025</v>
      </c>
      <c r="C169" s="100">
        <v>100975</v>
      </c>
      <c r="D169" s="101" t="str">
        <f>IF(C169="","",IFERROR(VLOOKUP($C169,'[23]E-FISCO'!$A$1:$B$5390,2,FALSE),"FALTA"))</f>
        <v>565329 - 0</v>
      </c>
      <c r="E169" s="4">
        <f>IF(C169="","",LOOKUP(C169,'[23]E-FISCO'!$A$2:$A$12235,'[23]E-FISCO'!$A$2:$A$12235))</f>
        <v>100975</v>
      </c>
      <c r="F169" s="4">
        <f t="shared" si="96"/>
        <v>100975</v>
      </c>
      <c r="G169" s="4" t="e">
        <f>IF(C169="","",LOOKUP(C169,#REF!,#REF!))</f>
        <v>#REF!</v>
      </c>
      <c r="H169" s="4" t="e">
        <f t="shared" si="97"/>
        <v>#REF!</v>
      </c>
      <c r="I169" s="5" t="str">
        <f>IFERROR(VLOOKUP(C169,'[23]SINAPI JUNHO'!$A:$E,2,FALSE),IFERROR(VLOOKUP(C169,'[23]BANCO DE DADOS'!$A$3:$F$12007,3,FALSE),""))</f>
        <v>CARGA, MANOBRA E DESCARGA DE SOLOS E MATERIAIS GRANULARES EM CAMINHÃO BASCULANTE 14 M³ - CARGA COM PÁ CARREGADEIRA (CAÇAMBA DE 1,7 A 2,8 M³ / 128 HP) E DESCARGA LIVRE (UNIDADE: M3). AF_07/2020</v>
      </c>
      <c r="J169" s="6" t="str">
        <f>IFERROR(VLOOKUP(C169,'[23]SINAPI JUNHO'!$A:$E,3,FALSE),IFERROR(VLOOKUP(C169,'[23]BANCO DE DADOS'!$A$3:$F$12007,4,FALSE),""))</f>
        <v>M3</v>
      </c>
      <c r="K169" s="102">
        <v>62.5</v>
      </c>
      <c r="L169" s="7">
        <f>IFERROR(VLOOKUP(C169,'[23]SINAPI JUNHO'!$A:$E,4,FALSE),IFERROR(VLOOKUP(C169,'[23]BANCO DE DADOS'!$A$3:$F$12007,5,FALSE),""))</f>
        <v>8.4</v>
      </c>
      <c r="M169" s="132"/>
      <c r="N169" s="103">
        <f t="shared" si="14"/>
        <v>0</v>
      </c>
      <c r="O169" s="103">
        <f t="shared" si="15"/>
        <v>0</v>
      </c>
      <c r="P169" s="104">
        <v>1</v>
      </c>
      <c r="Q169" s="8">
        <f t="shared" si="98"/>
        <v>8.4</v>
      </c>
      <c r="R169" s="8">
        <f t="shared" si="98"/>
        <v>0</v>
      </c>
      <c r="S169" s="8">
        <f t="shared" si="99"/>
        <v>525</v>
      </c>
      <c r="T169" s="8">
        <f t="shared" si="100"/>
        <v>0</v>
      </c>
      <c r="Z169" s="105"/>
    </row>
    <row r="170" spans="1:26" ht="33" x14ac:dyDescent="0.3">
      <c r="A170" s="41" t="s">
        <v>221</v>
      </c>
      <c r="B170" s="99" t="str">
        <f>IFERROR(VLOOKUP(C170,'[23]SINAPI JUNHO'!$A:$F,6,FALSE),IFERROR(VLOOKUP(C170,'[23]BANCO DE DADOS'!$A$3:$F$12007,2,FALSE),""))</f>
        <v>SINAPI JUNHO 2025</v>
      </c>
      <c r="C170" s="100">
        <v>95876</v>
      </c>
      <c r="D170" s="101" t="str">
        <f>IF(C170="","",IFERROR(VLOOKUP($C170,'[23]E-FISCO'!$A$1:$B$5390,2,FALSE),"FALTA"))</f>
        <v>491949 - 1</v>
      </c>
      <c r="E170" s="4">
        <f>IF(C170="","",LOOKUP(C170,'[23]E-FISCO'!$A$2:$A$12235,'[23]E-FISCO'!$A$2:$A$12235))</f>
        <v>95876</v>
      </c>
      <c r="F170" s="4">
        <f t="shared" si="96"/>
        <v>95876</v>
      </c>
      <c r="G170" s="4" t="e">
        <f>IF(C170="","",LOOKUP(C170,#REF!,#REF!))</f>
        <v>#REF!</v>
      </c>
      <c r="H170" s="4" t="e">
        <f t="shared" si="97"/>
        <v>#REF!</v>
      </c>
      <c r="I170" s="5" t="str">
        <f>IFERROR(VLOOKUP(C170,'[23]SINAPI JUNHO'!$A:$E,2,FALSE),IFERROR(VLOOKUP(C170,'[23]BANCO DE DADOS'!$A$3:$F$12007,3,FALSE),""))</f>
        <v>TRANSPORTE COM CAMINHÃO BASCULANTE DE 14 M³, EM VIA URBANA PAVIMENTADA, DMT ATÉ 30 KM (UNIDADE: M3XKM). AF_07/2020</v>
      </c>
      <c r="J170" s="6" t="str">
        <f>IFERROR(VLOOKUP(C170,'[23]SINAPI JUNHO'!$A:$E,3,FALSE),IFERROR(VLOOKUP(C170,'[23]BANCO DE DADOS'!$A$3:$F$12007,4,FALSE),""))</f>
        <v>M3XKM</v>
      </c>
      <c r="K170" s="102">
        <v>937.5</v>
      </c>
      <c r="L170" s="7">
        <f>IFERROR(VLOOKUP(C170,'[23]SINAPI JUNHO'!$A:$E,4,FALSE),IFERROR(VLOOKUP(C170,'[23]BANCO DE DADOS'!$A$3:$F$12007,5,FALSE),""))</f>
        <v>2.12</v>
      </c>
      <c r="M170" s="132"/>
      <c r="N170" s="103">
        <f t="shared" si="14"/>
        <v>0</v>
      </c>
      <c r="O170" s="103">
        <f t="shared" si="15"/>
        <v>0</v>
      </c>
      <c r="P170" s="104">
        <v>1</v>
      </c>
      <c r="Q170" s="8">
        <f t="shared" si="98"/>
        <v>2.12</v>
      </c>
      <c r="R170" s="8">
        <f t="shared" si="98"/>
        <v>0</v>
      </c>
      <c r="S170" s="8">
        <f t="shared" si="99"/>
        <v>1987.5</v>
      </c>
      <c r="T170" s="8">
        <f t="shared" si="100"/>
        <v>0</v>
      </c>
      <c r="Z170" s="105"/>
    </row>
    <row r="171" spans="1:26" ht="33" x14ac:dyDescent="0.3">
      <c r="A171" s="41" t="s">
        <v>222</v>
      </c>
      <c r="B171" s="99" t="str">
        <f>IFERROR(VLOOKUP(C171,'[23]SINAPI JUNHO'!$A:$F,6,FALSE),IFERROR(VLOOKUP(C171,'[23]BANCO DE DADOS'!$A$3:$F$12007,2,FALSE),""))</f>
        <v>SINAPI JUNHO 2025</v>
      </c>
      <c r="C171" s="100">
        <v>93679</v>
      </c>
      <c r="D171" s="101" t="str">
        <f>IF(C171="","",IFERROR(VLOOKUP($C171,'[23]E-FISCO'!$A$1:$B$5390,2,FALSE),"FALTA"))</f>
        <v>445400 - 6</v>
      </c>
      <c r="E171" s="4">
        <f>IF(C171="","",LOOKUP(C171,'[23]E-FISCO'!$A$2:$A$12235,'[23]E-FISCO'!$A$2:$A$12235))</f>
        <v>93679</v>
      </c>
      <c r="F171" s="4">
        <f t="shared" si="96"/>
        <v>93679</v>
      </c>
      <c r="G171" s="4" t="e">
        <f>IF(C171="","",LOOKUP(C171,#REF!,#REF!))</f>
        <v>#REF!</v>
      </c>
      <c r="H171" s="4" t="e">
        <f t="shared" si="97"/>
        <v>#REF!</v>
      </c>
      <c r="I171" s="5" t="str">
        <f>IFERROR(VLOOKUP(C171,'[23]SINAPI JUNHO'!$A:$E,2,FALSE),IFERROR(VLOOKUP(C171,'[23]BANCO DE DADOS'!$A$3:$F$12007,3,FALSE),""))</f>
        <v>EXECUÇÃO DE PASSEIO EM PISO INTERTRAVADO, COM BLOCO RETANGULAR COLORIDO DE 20 X 10 CM, ESPESSURA 6 CM. AF_10/2022</v>
      </c>
      <c r="J171" s="6" t="str">
        <f>IFERROR(VLOOKUP(C171,'[23]SINAPI JUNHO'!$A:$E,3,FALSE),IFERROR(VLOOKUP(C171,'[23]BANCO DE DADOS'!$A$3:$F$12007,4,FALSE),""))</f>
        <v>M2</v>
      </c>
      <c r="K171" s="102">
        <v>1333.42</v>
      </c>
      <c r="L171" s="7">
        <f>IFERROR(VLOOKUP(C171,'[23]SINAPI JUNHO'!$A:$E,4,FALSE),IFERROR(VLOOKUP(C171,'[23]BANCO DE DADOS'!$A$3:$F$12007,5,FALSE),""))</f>
        <v>97.08</v>
      </c>
      <c r="M171" s="132"/>
      <c r="N171" s="103">
        <f t="shared" si="14"/>
        <v>0</v>
      </c>
      <c r="O171" s="103">
        <f t="shared" si="15"/>
        <v>0</v>
      </c>
      <c r="P171" s="104">
        <v>1</v>
      </c>
      <c r="Q171" s="8">
        <f t="shared" si="98"/>
        <v>97.08</v>
      </c>
      <c r="R171" s="8">
        <f t="shared" si="98"/>
        <v>0</v>
      </c>
      <c r="S171" s="8">
        <f t="shared" si="99"/>
        <v>129448.41</v>
      </c>
      <c r="T171" s="8">
        <f t="shared" si="100"/>
        <v>0</v>
      </c>
      <c r="Z171" s="105"/>
    </row>
    <row r="172" spans="1:26" ht="49.5" x14ac:dyDescent="0.3">
      <c r="A172" s="41" t="s">
        <v>223</v>
      </c>
      <c r="B172" s="99" t="str">
        <f>IFERROR(VLOOKUP(C172,'[23]SINAPI JUNHO'!$A:$F,6,FALSE),IFERROR(VLOOKUP(C172,'[23]BANCO DE DADOS'!$A$3:$F$12007,2,FALSE),""))</f>
        <v>SINAPI JUNHO 2025</v>
      </c>
      <c r="C172" s="100">
        <v>105004</v>
      </c>
      <c r="D172" s="101" t="str">
        <f>IF(C172="","",IFERROR(VLOOKUP($C172,'[23]E-FISCO'!$A$1:$B$5390,2,FALSE),"FALTA"))</f>
        <v>FALTA</v>
      </c>
      <c r="E172" s="4">
        <f>IF(C172="","",LOOKUP(C172,'[23]E-FISCO'!$A$2:$A$12235,'[23]E-FISCO'!$A$2:$A$12235))</f>
        <v>104790</v>
      </c>
      <c r="F172" s="4" t="str">
        <f t="shared" si="96"/>
        <v/>
      </c>
      <c r="G172" s="4" t="e">
        <f>IF(C172="","",LOOKUP(C172,#REF!,#REF!))</f>
        <v>#REF!</v>
      </c>
      <c r="H172" s="4" t="e">
        <f t="shared" si="97"/>
        <v>#REF!</v>
      </c>
      <c r="I172" s="5" t="str">
        <f>IFERROR(VLOOKUP(C172,'[23]SINAPI JUNHO'!$A:$E,2,FALSE),IFERROR(VLOOKUP(C172,'[23]BANCO DE DADOS'!$A$3:$F$12007,3,FALSE),""))</f>
        <v>RAMPA DE ACESSIBILIDADE EM CONCRETO MOLDADO IN LOCO, EM CALÇADA NOVA COM LARGURA MENOR À 3,00 M, FCK 25MPA, COM PISO PODOTÁTIL. AF_03/2024</v>
      </c>
      <c r="J172" s="6" t="str">
        <f>IFERROR(VLOOKUP(C172,'[23]SINAPI JUNHO'!$A:$E,3,FALSE),IFERROR(VLOOKUP(C172,'[23]BANCO DE DADOS'!$A$3:$F$12007,4,FALSE),""))</f>
        <v>M2</v>
      </c>
      <c r="K172" s="102">
        <v>205.73</v>
      </c>
      <c r="L172" s="7">
        <f>IFERROR(VLOOKUP(C172,'[23]SINAPI JUNHO'!$A:$E,4,FALSE),IFERROR(VLOOKUP(C172,'[23]BANCO DE DADOS'!$A$3:$F$12007,5,FALSE),""))</f>
        <v>121.56</v>
      </c>
      <c r="M172" s="132"/>
      <c r="N172" s="103">
        <f t="shared" si="14"/>
        <v>0</v>
      </c>
      <c r="O172" s="103">
        <f t="shared" si="15"/>
        <v>0</v>
      </c>
      <c r="P172" s="104">
        <v>1</v>
      </c>
      <c r="Q172" s="8">
        <f t="shared" si="98"/>
        <v>121.56</v>
      </c>
      <c r="R172" s="8">
        <f t="shared" si="98"/>
        <v>0</v>
      </c>
      <c r="S172" s="8">
        <f t="shared" si="99"/>
        <v>25008.54</v>
      </c>
      <c r="T172" s="8">
        <f t="shared" si="100"/>
        <v>0</v>
      </c>
      <c r="Z172" s="105"/>
    </row>
    <row r="173" spans="1:26" x14ac:dyDescent="0.25">
      <c r="A173" s="93" t="s">
        <v>224</v>
      </c>
      <c r="B173" s="93"/>
      <c r="C173" s="94"/>
      <c r="D173" s="95"/>
      <c r="E173" s="95"/>
      <c r="F173" s="95"/>
      <c r="G173" s="95"/>
      <c r="H173" s="95"/>
      <c r="I173" s="3" t="s">
        <v>117</v>
      </c>
      <c r="J173" s="95"/>
      <c r="K173" s="96"/>
      <c r="L173" s="97"/>
      <c r="M173" s="133"/>
      <c r="N173" s="95"/>
      <c r="O173" s="95"/>
      <c r="P173" s="95"/>
      <c r="Q173" s="95"/>
      <c r="R173" s="95"/>
      <c r="S173" s="98">
        <f>SUM(S174:S189)</f>
        <v>120744.66</v>
      </c>
      <c r="T173" s="98">
        <f>SUM(T174:T189)</f>
        <v>0</v>
      </c>
      <c r="Z173" s="105"/>
    </row>
    <row r="174" spans="1:26" ht="33" x14ac:dyDescent="0.3">
      <c r="A174" s="41" t="s">
        <v>225</v>
      </c>
      <c r="B174" s="99" t="str">
        <f>IFERROR(VLOOKUP(C174,'[23]SINAPI JUNHO'!$A:$F,6,FALSE),IFERROR(VLOOKUP(C174,'[23]BANCO DE DADOS'!$A$3:$F$12007,2,FALSE),""))</f>
        <v>SINAPI-I JUNHO 2025</v>
      </c>
      <c r="C174" s="100">
        <v>7761</v>
      </c>
      <c r="D174" s="101" t="str">
        <f>IF(C174="","",IFERROR(VLOOKUP($C174,'[23]E-FISCO'!$A$1:$B$5390,2,FALSE),"FALTA"))</f>
        <v>FALTA</v>
      </c>
      <c r="E174" s="4">
        <f>IF(C174="","",LOOKUP(C174,'[23]E-FISCO'!$A$2:$A$12235,'[23]E-FISCO'!$A$2:$A$12235))</f>
        <v>7696</v>
      </c>
      <c r="F174" s="4" t="str">
        <f t="shared" si="96"/>
        <v/>
      </c>
      <c r="G174" s="4" t="e">
        <f>IF(C174="","",LOOKUP(C174,#REF!,#REF!))</f>
        <v>#REF!</v>
      </c>
      <c r="H174" s="4" t="e">
        <f t="shared" si="97"/>
        <v>#REF!</v>
      </c>
      <c r="I174" s="5" t="str">
        <f>IFERROR(VLOOKUP(C174,'[23]SINAPI JUNHO'!$A:$E,2,FALSE),IFERROR(VLOOKUP(C174,'[23]BANCO DE DADOS'!$A$3:$F$12007,3,FALSE),""))</f>
        <v>TUBO DE CONCRETO ARMADO PARA AGUAS PLUVIAIS, CLASSE PA-2, COM ENCAIXE PONTA E BOLSA, DIAMETRO NOMINAL DE 400 MM</v>
      </c>
      <c r="J174" s="6" t="str">
        <f>IFERROR(VLOOKUP(C174,'[23]SINAPI JUNHO'!$A:$E,3,FALSE),IFERROR(VLOOKUP(C174,'[23]BANCO DE DADOS'!$A$3:$F$12007,4,FALSE),""))</f>
        <v>M</v>
      </c>
      <c r="K174" s="102">
        <v>39.69</v>
      </c>
      <c r="L174" s="7">
        <f>IFERROR(VLOOKUP(C174,'[23]SINAPI JUNHO'!$A:$E,4,FALSE),IFERROR(VLOOKUP(C174,'[23]BANCO DE DADOS'!$A$3:$F$12007,5,FALSE),""))</f>
        <v>102.68</v>
      </c>
      <c r="M174" s="132"/>
      <c r="N174" s="103">
        <f t="shared" si="14"/>
        <v>0</v>
      </c>
      <c r="O174" s="103">
        <f t="shared" si="15"/>
        <v>0</v>
      </c>
      <c r="P174" s="104">
        <v>5</v>
      </c>
      <c r="Q174" s="8">
        <f t="shared" si="98"/>
        <v>102.68</v>
      </c>
      <c r="R174" s="8">
        <f t="shared" si="98"/>
        <v>0</v>
      </c>
      <c r="S174" s="8">
        <f t="shared" si="99"/>
        <v>4075.37</v>
      </c>
      <c r="T174" s="8">
        <f t="shared" si="100"/>
        <v>0</v>
      </c>
      <c r="Z174" s="105"/>
    </row>
    <row r="175" spans="1:26" ht="49.5" x14ac:dyDescent="0.3">
      <c r="A175" s="41" t="s">
        <v>226</v>
      </c>
      <c r="B175" s="99" t="str">
        <f>IFERROR(VLOOKUP(C175,'[23]SINAPI JUNHO'!$A:$F,6,FALSE),IFERROR(VLOOKUP(C175,'[23]BANCO DE DADOS'!$A$3:$F$12007,2,FALSE),""))</f>
        <v>SINAPI JUNHO 2025</v>
      </c>
      <c r="C175" s="100">
        <v>92809</v>
      </c>
      <c r="D175" s="101" t="str">
        <f>IF(C175="","",IFERROR(VLOOKUP($C175,'[23]E-FISCO'!$A$1:$B$5390,2,FALSE),"FALTA"))</f>
        <v>FALTA</v>
      </c>
      <c r="E175" s="4">
        <f>IF(C175="","",LOOKUP(C175,'[23]E-FISCO'!$A$2:$A$12235,'[23]E-FISCO'!$A$2:$A$12235))</f>
        <v>92804</v>
      </c>
      <c r="F175" s="4" t="str">
        <f t="shared" si="96"/>
        <v/>
      </c>
      <c r="G175" s="4" t="e">
        <f>IF(C175="","",LOOKUP(C175,#REF!,#REF!))</f>
        <v>#REF!</v>
      </c>
      <c r="H175" s="4" t="e">
        <f t="shared" si="97"/>
        <v>#REF!</v>
      </c>
      <c r="I175" s="5" t="str">
        <f>IFERROR(VLOOKUP(C175,'[23]SINAPI JUNHO'!$A:$E,2,FALSE),IFERROR(VLOOKUP(C175,'[23]BANCO DE DADOS'!$A$3:$F$12007,3,FALSE),""))</f>
        <v>ASSENTAMENTO DE TUBO DE CONCRETO PARA REDES COLETORAS DE ÁGUAS PLUVIAIS, DIÂMETRO DE 400 MM, JUNTA RÍGIDA, INSTALADO EM LOCAL COM BAIXO NÍVEL DE INTERFERÊNCIAS (NÃO INCLUI FORNECIMENTO). AF_03/2024</v>
      </c>
      <c r="J175" s="6" t="str">
        <f>IFERROR(VLOOKUP(C175,'[23]SINAPI JUNHO'!$A:$E,3,FALSE),IFERROR(VLOOKUP(C175,'[23]BANCO DE DADOS'!$A$3:$F$12007,4,FALSE),""))</f>
        <v>M</v>
      </c>
      <c r="K175" s="102">
        <v>39.69</v>
      </c>
      <c r="L175" s="7">
        <f>IFERROR(VLOOKUP(C175,'[23]SINAPI JUNHO'!$A:$E,4,FALSE),IFERROR(VLOOKUP(C175,'[23]BANCO DE DADOS'!$A$3:$F$12007,5,FALSE),""))</f>
        <v>32.75</v>
      </c>
      <c r="M175" s="132"/>
      <c r="N175" s="103">
        <f t="shared" si="14"/>
        <v>0</v>
      </c>
      <c r="O175" s="103">
        <f t="shared" si="15"/>
        <v>0</v>
      </c>
      <c r="P175" s="104">
        <v>1</v>
      </c>
      <c r="Q175" s="8">
        <f t="shared" si="98"/>
        <v>32.75</v>
      </c>
      <c r="R175" s="8">
        <f t="shared" si="98"/>
        <v>0</v>
      </c>
      <c r="S175" s="8">
        <f t="shared" si="99"/>
        <v>1299.8499999999999</v>
      </c>
      <c r="T175" s="8">
        <f t="shared" si="100"/>
        <v>0</v>
      </c>
      <c r="Z175" s="105"/>
    </row>
    <row r="176" spans="1:26" ht="33" x14ac:dyDescent="0.3">
      <c r="A176" s="41" t="s">
        <v>227</v>
      </c>
      <c r="B176" s="99" t="str">
        <f>IFERROR(VLOOKUP(C176,'[23]SINAPI JUNHO'!$A:$F,6,FALSE),IFERROR(VLOOKUP(C176,'[23]BANCO DE DADOS'!$A$3:$F$12007,2,FALSE),""))</f>
        <v>SINAPI-I JUNHO 2025</v>
      </c>
      <c r="C176" s="100">
        <v>7762</v>
      </c>
      <c r="D176" s="101" t="str">
        <f>IF(C176="","",IFERROR(VLOOKUP($C176,'[23]E-FISCO'!$A$1:$B$5390,2,FALSE),"FALTA"))</f>
        <v>FALTA</v>
      </c>
      <c r="E176" s="4">
        <f>IF(C176="","",LOOKUP(C176,'[23]E-FISCO'!$A$2:$A$12235,'[23]E-FISCO'!$A$2:$A$12235))</f>
        <v>7696</v>
      </c>
      <c r="F176" s="4" t="str">
        <f t="shared" si="96"/>
        <v/>
      </c>
      <c r="G176" s="4" t="e">
        <f>IF(C176="","",LOOKUP(C176,#REF!,#REF!))</f>
        <v>#REF!</v>
      </c>
      <c r="H176" s="4" t="e">
        <f t="shared" si="97"/>
        <v>#REF!</v>
      </c>
      <c r="I176" s="5" t="str">
        <f>IFERROR(VLOOKUP(C176,'[23]SINAPI JUNHO'!$A:$E,2,FALSE),IFERROR(VLOOKUP(C176,'[23]BANCO DE DADOS'!$A$3:$F$12007,3,FALSE),""))</f>
        <v>TUBO DE CONCRETO ARMADO PARA AGUAS PLUVIAIS, CLASSE PA-2, COM ENCAIXE PONTA E BOLSA, DIAMETRO NOMINAL DE 600 MM</v>
      </c>
      <c r="J176" s="6" t="str">
        <f>IFERROR(VLOOKUP(C176,'[23]SINAPI JUNHO'!$A:$E,3,FALSE),IFERROR(VLOOKUP(C176,'[23]BANCO DE DADOS'!$A$3:$F$12007,4,FALSE),""))</f>
        <v>M</v>
      </c>
      <c r="K176" s="102">
        <v>39.69</v>
      </c>
      <c r="L176" s="7">
        <f>IFERROR(VLOOKUP(C176,'[23]SINAPI JUNHO'!$A:$E,4,FALSE),IFERROR(VLOOKUP(C176,'[23]BANCO DE DADOS'!$A$3:$F$12007,5,FALSE),""))</f>
        <v>163.11000000000001</v>
      </c>
      <c r="M176" s="132"/>
      <c r="N176" s="103">
        <f t="shared" si="14"/>
        <v>0</v>
      </c>
      <c r="O176" s="103">
        <f t="shared" si="15"/>
        <v>0</v>
      </c>
      <c r="P176" s="104">
        <v>5</v>
      </c>
      <c r="Q176" s="8">
        <f t="shared" si="98"/>
        <v>163.11000000000001</v>
      </c>
      <c r="R176" s="8">
        <f t="shared" si="98"/>
        <v>0</v>
      </c>
      <c r="S176" s="8">
        <f t="shared" si="99"/>
        <v>6473.84</v>
      </c>
      <c r="T176" s="8">
        <f t="shared" si="100"/>
        <v>0</v>
      </c>
      <c r="Z176" s="105"/>
    </row>
    <row r="177" spans="1:26" ht="49.5" x14ac:dyDescent="0.3">
      <c r="A177" s="41" t="s">
        <v>228</v>
      </c>
      <c r="B177" s="99" t="str">
        <f>IFERROR(VLOOKUP(C177,'[23]SINAPI JUNHO'!$A:$F,6,FALSE),IFERROR(VLOOKUP(C177,'[23]BANCO DE DADOS'!$A$3:$F$12007,2,FALSE),""))</f>
        <v>SINAPI JUNHO 2025</v>
      </c>
      <c r="C177" s="100">
        <v>92811</v>
      </c>
      <c r="D177" s="101" t="str">
        <f>IF(C177="","",IFERROR(VLOOKUP($C177,'[23]E-FISCO'!$A$1:$B$5390,2,FALSE),"FALTA"))</f>
        <v>460467 - 9</v>
      </c>
      <c r="E177" s="4">
        <f>IF(C177="","",LOOKUP(C177,'[23]E-FISCO'!$A$2:$A$12235,'[23]E-FISCO'!$A$2:$A$12235))</f>
        <v>92811</v>
      </c>
      <c r="F177" s="4">
        <f t="shared" si="96"/>
        <v>92811</v>
      </c>
      <c r="G177" s="4" t="e">
        <f>IF(C177="","",LOOKUP(C177,#REF!,#REF!))</f>
        <v>#REF!</v>
      </c>
      <c r="H177" s="4" t="e">
        <f t="shared" si="97"/>
        <v>#REF!</v>
      </c>
      <c r="I177" s="5" t="str">
        <f>IFERROR(VLOOKUP(C177,'[23]SINAPI JUNHO'!$A:$E,2,FALSE),IFERROR(VLOOKUP(C177,'[23]BANCO DE DADOS'!$A$3:$F$12007,3,FALSE),""))</f>
        <v>ASSENTAMENTO DE TUBO DE CONCRETO PARA REDES COLETORAS DE ÁGUAS PLUVIAIS, DIÂMETRO DE 600 MM, JUNTA RÍGIDA, INSTALADO EM LOCAL COM BAIXO NÍVEL DE INTERFERÊNCIAS (NÃO INCLUI FORNECIMENTO). AF_03/2024</v>
      </c>
      <c r="J177" s="6" t="str">
        <f>IFERROR(VLOOKUP(C177,'[23]SINAPI JUNHO'!$A:$E,3,FALSE),IFERROR(VLOOKUP(C177,'[23]BANCO DE DADOS'!$A$3:$F$12007,4,FALSE),""))</f>
        <v>M</v>
      </c>
      <c r="K177" s="102">
        <v>39.69</v>
      </c>
      <c r="L177" s="7">
        <f>IFERROR(VLOOKUP(C177,'[23]SINAPI JUNHO'!$A:$E,4,FALSE),IFERROR(VLOOKUP(C177,'[23]BANCO DE DADOS'!$A$3:$F$12007,5,FALSE),""))</f>
        <v>52.08</v>
      </c>
      <c r="M177" s="132"/>
      <c r="N177" s="103">
        <f t="shared" si="14"/>
        <v>0</v>
      </c>
      <c r="O177" s="103">
        <f t="shared" si="15"/>
        <v>0</v>
      </c>
      <c r="P177" s="104">
        <v>1</v>
      </c>
      <c r="Q177" s="8">
        <f t="shared" si="98"/>
        <v>52.08</v>
      </c>
      <c r="R177" s="8">
        <f t="shared" si="98"/>
        <v>0</v>
      </c>
      <c r="S177" s="8">
        <f t="shared" si="99"/>
        <v>2067.06</v>
      </c>
      <c r="T177" s="8">
        <f t="shared" si="100"/>
        <v>0</v>
      </c>
      <c r="Z177" s="105"/>
    </row>
    <row r="178" spans="1:26" ht="33" x14ac:dyDescent="0.3">
      <c r="A178" s="41" t="s">
        <v>229</v>
      </c>
      <c r="B178" s="99" t="str">
        <f>IFERROR(VLOOKUP(C178,'[23]SINAPI JUNHO'!$A:$F,6,FALSE),IFERROR(VLOOKUP(C178,'[23]BANCO DE DADOS'!$A$3:$F$12007,2,FALSE),""))</f>
        <v>SINAPI-I JUNHO 2025</v>
      </c>
      <c r="C178" s="100">
        <v>12572</v>
      </c>
      <c r="D178" s="101" t="str">
        <f>IF(C178="","",IFERROR(VLOOKUP($C178,'[23]E-FISCO'!$A$1:$B$5390,2,FALSE),"FALTA"))</f>
        <v>FALTA</v>
      </c>
      <c r="E178" s="4">
        <f>IF(C178="","",LOOKUP(C178,'[23]E-FISCO'!$A$2:$A$12235,'[23]E-FISCO'!$A$2:$A$12235))</f>
        <v>11986</v>
      </c>
      <c r="F178" s="4" t="str">
        <f t="shared" si="96"/>
        <v/>
      </c>
      <c r="G178" s="4" t="e">
        <f>IF(C178="","",LOOKUP(C178,#REF!,#REF!))</f>
        <v>#REF!</v>
      </c>
      <c r="H178" s="4" t="e">
        <f t="shared" si="97"/>
        <v>#REF!</v>
      </c>
      <c r="I178" s="5" t="str">
        <f>IFERROR(VLOOKUP(C178,'[23]SINAPI JUNHO'!$A:$E,2,FALSE),IFERROR(VLOOKUP(C178,'[23]BANCO DE DADOS'!$A$3:$F$12007,3,FALSE),""))</f>
        <v>TUBO DE CONCRETO ARMADO PARA AGUAS PLUVIAIS, CLASSE PA-3, COM ENCAIXE PONTA E BOLSA, DIAMETRO NOMINAL DE 1000 MM</v>
      </c>
      <c r="J178" s="6" t="str">
        <f>IFERROR(VLOOKUP(C178,'[23]SINAPI JUNHO'!$A:$E,3,FALSE),IFERROR(VLOOKUP(C178,'[23]BANCO DE DADOS'!$A$3:$F$12007,4,FALSE),""))</f>
        <v>M</v>
      </c>
      <c r="K178" s="102">
        <v>39.69</v>
      </c>
      <c r="L178" s="7">
        <f>IFERROR(VLOOKUP(C178,'[23]SINAPI JUNHO'!$A:$E,4,FALSE),IFERROR(VLOOKUP(C178,'[23]BANCO DE DADOS'!$A$3:$F$12007,5,FALSE),""))</f>
        <v>513.44000000000005</v>
      </c>
      <c r="M178" s="132"/>
      <c r="N178" s="103">
        <f t="shared" si="14"/>
        <v>0</v>
      </c>
      <c r="O178" s="103">
        <f t="shared" si="15"/>
        <v>0</v>
      </c>
      <c r="P178" s="104">
        <v>5</v>
      </c>
      <c r="Q178" s="8">
        <f t="shared" si="98"/>
        <v>513.44000000000005</v>
      </c>
      <c r="R178" s="8">
        <f t="shared" si="98"/>
        <v>0</v>
      </c>
      <c r="S178" s="8">
        <f t="shared" si="99"/>
        <v>20378.43</v>
      </c>
      <c r="T178" s="8">
        <f t="shared" si="100"/>
        <v>0</v>
      </c>
      <c r="Z178" s="105"/>
    </row>
    <row r="179" spans="1:26" ht="49.5" x14ac:dyDescent="0.3">
      <c r="A179" s="41" t="s">
        <v>230</v>
      </c>
      <c r="B179" s="99" t="str">
        <f>IFERROR(VLOOKUP(C179,'[23]SINAPI JUNHO'!$A:$F,6,FALSE),IFERROR(VLOOKUP(C179,'[23]BANCO DE DADOS'!$A$3:$F$12007,2,FALSE),""))</f>
        <v>SINAPI JUNHO 2025</v>
      </c>
      <c r="C179" s="100">
        <v>92815</v>
      </c>
      <c r="D179" s="101" t="str">
        <f>IF(C179="","",IFERROR(VLOOKUP($C179,'[23]E-FISCO'!$A$1:$B$5390,2,FALSE),"FALTA"))</f>
        <v>FALTA</v>
      </c>
      <c r="E179" s="4"/>
      <c r="F179" s="4"/>
      <c r="G179" s="4" t="e">
        <f>IF(C179="","",LOOKUP(C179,#REF!,#REF!))</f>
        <v>#REF!</v>
      </c>
      <c r="H179" s="4" t="e">
        <f t="shared" si="97"/>
        <v>#REF!</v>
      </c>
      <c r="I179" s="5" t="str">
        <f>IFERROR(VLOOKUP(C179,'[23]SINAPI JUNHO'!$A:$E,2,FALSE),IFERROR(VLOOKUP(C179,'[23]BANCO DE DADOS'!$A$3:$F$12007,3,FALSE),""))</f>
        <v>ASSENTAMENTO DE TUBO DE CONCRETO PARA REDES COLETORAS DE ÁGUAS PLUVIAIS, DIÂMETRO DE 1000 MM, JUNTA RÍGIDA, INSTALADO EM LOCAL COM BAIXO NÍVEL DE INTERFERÊNCIAS (NÃO INCLUI FORNECIMENTO). AF_03/2024</v>
      </c>
      <c r="J179" s="6" t="str">
        <f>IFERROR(VLOOKUP(C179,'[23]SINAPI JUNHO'!$A:$E,3,FALSE),IFERROR(VLOOKUP(C179,'[23]BANCO DE DADOS'!$A$3:$F$12007,4,FALSE),""))</f>
        <v>M</v>
      </c>
      <c r="K179" s="102">
        <v>39.69</v>
      </c>
      <c r="L179" s="7">
        <f>IFERROR(VLOOKUP(C179,'[23]SINAPI JUNHO'!$A:$E,4,FALSE),IFERROR(VLOOKUP(C179,'[23]BANCO DE DADOS'!$A$3:$F$12007,5,FALSE),""))</f>
        <v>93.81</v>
      </c>
      <c r="M179" s="132"/>
      <c r="N179" s="103">
        <f t="shared" si="14"/>
        <v>0</v>
      </c>
      <c r="O179" s="103">
        <f t="shared" si="15"/>
        <v>0</v>
      </c>
      <c r="P179" s="104">
        <v>1</v>
      </c>
      <c r="Q179" s="8">
        <f t="shared" si="98"/>
        <v>93.81</v>
      </c>
      <c r="R179" s="8">
        <f t="shared" si="98"/>
        <v>0</v>
      </c>
      <c r="S179" s="8">
        <f t="shared" si="99"/>
        <v>3723.32</v>
      </c>
      <c r="T179" s="8">
        <f t="shared" si="100"/>
        <v>0</v>
      </c>
      <c r="Z179" s="105"/>
    </row>
    <row r="180" spans="1:26" ht="66" x14ac:dyDescent="0.3">
      <c r="A180" s="41" t="s">
        <v>231</v>
      </c>
      <c r="B180" s="99" t="str">
        <f>IFERROR(VLOOKUP(C180,'[23]SINAPI JUNHO'!$A:$F,6,FALSE),IFERROR(VLOOKUP(C180,'[23]BANCO DE DADOS'!$A$3:$F$12007,2,FALSE),""))</f>
        <v>SINAPI JUNHO 2025</v>
      </c>
      <c r="C180" s="100">
        <v>102329</v>
      </c>
      <c r="D180" s="101" t="str">
        <f>IF(C180="","",IFERROR(VLOOKUP($C180,'[23]E-FISCO'!$A$1:$B$5390,2,FALSE),"FALTA"))</f>
        <v>FALTA</v>
      </c>
      <c r="E180" s="4">
        <f>IF(C180="","",LOOKUP(C180,'[23]E-FISCO'!$A$2:$A$12235,'[23]E-FISCO'!$A$2:$A$12235))</f>
        <v>102308</v>
      </c>
      <c r="F180" s="4" t="str">
        <f t="shared" ref="F180:F184" si="101">IF(C180=E180,C180,"")</f>
        <v/>
      </c>
      <c r="G180" s="4" t="e">
        <f>IF(C180="","",LOOKUP(C180,#REF!,#REF!))</f>
        <v>#REF!</v>
      </c>
      <c r="H180" s="4" t="e">
        <f t="shared" si="97"/>
        <v>#REF!</v>
      </c>
      <c r="I180" s="5" t="str">
        <f>IFERROR(VLOOKUP(C180,'[23]SINAPI JUNHO'!$A:$E,2,FALSE),IFERROR(VLOOKUP(C180,'[23]BANCO DE DADOS'!$A$3:$F$12007,3,FALSE),""))</f>
        <v>ESCAVAÇÃO MECANIZADA DE VALA COM PROF. MAIOR QUE 1,5 M ATÉ 3,0 M (MÉDIA MONTANTE E JUSANTE/UMA COMPOSIÇÃO POR TRECHO), RETROESCAV. (0,26 M3), LARG. DE 0,8 M A 1,5 M, EM SOLO DE 2A CATEGORIA, EM LOCAIS COM BAIXO NÍVEL DE INTERFERÊNCIA. AF_09/2024</v>
      </c>
      <c r="J180" s="6" t="str">
        <f>IFERROR(VLOOKUP(C180,'[23]SINAPI JUNHO'!$A:$E,3,FALSE),IFERROR(VLOOKUP(C180,'[23]BANCO DE DADOS'!$A$3:$F$12007,4,FALSE),""))</f>
        <v>M3</v>
      </c>
      <c r="K180" s="102">
        <v>107.17</v>
      </c>
      <c r="L180" s="7">
        <f>IFERROR(VLOOKUP(C180,'[23]SINAPI JUNHO'!$A:$E,4,FALSE),IFERROR(VLOOKUP(C180,'[23]BANCO DE DADOS'!$A$3:$F$12007,5,FALSE),""))</f>
        <v>8.9700000000000006</v>
      </c>
      <c r="M180" s="132"/>
      <c r="N180" s="103">
        <f t="shared" si="14"/>
        <v>0</v>
      </c>
      <c r="O180" s="103">
        <f t="shared" si="15"/>
        <v>0</v>
      </c>
      <c r="P180" s="104">
        <v>1</v>
      </c>
      <c r="Q180" s="8">
        <f t="shared" si="98"/>
        <v>8.9700000000000006</v>
      </c>
      <c r="R180" s="8">
        <f t="shared" si="98"/>
        <v>0</v>
      </c>
      <c r="S180" s="8">
        <f t="shared" si="99"/>
        <v>961.31</v>
      </c>
      <c r="T180" s="8">
        <f t="shared" si="100"/>
        <v>0</v>
      </c>
      <c r="Z180" s="105"/>
    </row>
    <row r="181" spans="1:26" x14ac:dyDescent="0.3">
      <c r="A181" s="41" t="s">
        <v>232</v>
      </c>
      <c r="B181" s="99" t="str">
        <f>IFERROR(VLOOKUP(C181,'[23]SINAPI JUNHO'!$A:$F,6,FALSE),IFERROR(VLOOKUP(C181,'[23]BANCO DE DADOS'!$A$3:$F$12007,2,FALSE),""))</f>
        <v>SINAPI JUNHO 2025</v>
      </c>
      <c r="C181" s="100">
        <v>94342</v>
      </c>
      <c r="D181" s="101" t="str">
        <f>IF(C181="","",IFERROR(VLOOKUP($C181,'[23]E-FISCO'!$A$1:$B$5390,2,FALSE),"FALTA"))</f>
        <v>431162 - 0</v>
      </c>
      <c r="E181" s="4">
        <f>IF(C181="","",LOOKUP(C181,'[23]E-FISCO'!$A$2:$A$12235,'[23]E-FISCO'!$A$2:$A$12235))</f>
        <v>94342</v>
      </c>
      <c r="F181" s="4">
        <f t="shared" si="101"/>
        <v>94342</v>
      </c>
      <c r="G181" s="4" t="e">
        <f>IF(C181="","",LOOKUP(C181,#REF!,#REF!))</f>
        <v>#REF!</v>
      </c>
      <c r="H181" s="4" t="e">
        <f t="shared" si="97"/>
        <v>#REF!</v>
      </c>
      <c r="I181" s="5" t="str">
        <f>IFERROR(VLOOKUP(C181,'[23]SINAPI JUNHO'!$A:$E,2,FALSE),IFERROR(VLOOKUP(C181,'[23]BANCO DE DADOS'!$A$3:$F$12007,3,FALSE),""))</f>
        <v>ATERRO MANUAL DE VALAS COM AREIA PARA ATERRO. AF_08/2023</v>
      </c>
      <c r="J181" s="6" t="str">
        <f>IFERROR(VLOOKUP(C181,'[23]SINAPI JUNHO'!$A:$E,3,FALSE),IFERROR(VLOOKUP(C181,'[23]BANCO DE DADOS'!$A$3:$F$12007,4,FALSE),""))</f>
        <v>M3</v>
      </c>
      <c r="K181" s="102">
        <v>59.54</v>
      </c>
      <c r="L181" s="7">
        <f>IFERROR(VLOOKUP(C181,'[23]SINAPI JUNHO'!$A:$E,4,FALSE),IFERROR(VLOOKUP(C181,'[23]BANCO DE DADOS'!$A$3:$F$12007,5,FALSE),""))</f>
        <v>121.39</v>
      </c>
      <c r="M181" s="132"/>
      <c r="N181" s="103">
        <f t="shared" si="14"/>
        <v>0</v>
      </c>
      <c r="O181" s="103">
        <f t="shared" si="15"/>
        <v>0</v>
      </c>
      <c r="P181" s="104">
        <v>1</v>
      </c>
      <c r="Q181" s="8">
        <f t="shared" ref="Q181:R189" si="102">IF($K181="","",ROUND((L181*N181)+L181,2))</f>
        <v>121.39</v>
      </c>
      <c r="R181" s="8">
        <f t="shared" si="102"/>
        <v>0</v>
      </c>
      <c r="S181" s="8">
        <f t="shared" si="99"/>
        <v>7227.56</v>
      </c>
      <c r="T181" s="8">
        <f t="shared" si="100"/>
        <v>0</v>
      </c>
      <c r="Z181" s="105"/>
    </row>
    <row r="182" spans="1:26" ht="49.5" x14ac:dyDescent="0.3">
      <c r="A182" s="41" t="s">
        <v>233</v>
      </c>
      <c r="B182" s="99" t="str">
        <f>IFERROR(VLOOKUP(C182,'[23]SINAPI JUNHO'!$A:$F,6,FALSE),IFERROR(VLOOKUP(C182,'[23]BANCO DE DADOS'!$A$3:$F$12007,2,FALSE),""))</f>
        <v>SINAPI JUNHO 2025</v>
      </c>
      <c r="C182" s="100">
        <v>100975</v>
      </c>
      <c r="D182" s="101" t="str">
        <f>IF(C182="","",IFERROR(VLOOKUP($C182,'[23]E-FISCO'!$A$1:$B$5390,2,FALSE),"FALTA"))</f>
        <v>565329 - 0</v>
      </c>
      <c r="E182" s="4">
        <f>IF(C182="","",LOOKUP(C182,'[23]E-FISCO'!$A$2:$A$12235,'[23]E-FISCO'!$A$2:$A$12235))</f>
        <v>100975</v>
      </c>
      <c r="F182" s="4">
        <f t="shared" si="101"/>
        <v>100975</v>
      </c>
      <c r="G182" s="4" t="e">
        <f>IF(C182="","",LOOKUP(C182,#REF!,#REF!))</f>
        <v>#REF!</v>
      </c>
      <c r="H182" s="4" t="e">
        <f t="shared" si="97"/>
        <v>#REF!</v>
      </c>
      <c r="I182" s="5" t="str">
        <f>IFERROR(VLOOKUP(C182,'[23]SINAPI JUNHO'!$A:$E,2,FALSE),IFERROR(VLOOKUP(C182,'[23]BANCO DE DADOS'!$A$3:$F$12007,3,FALSE),""))</f>
        <v>CARGA, MANOBRA E DESCARGA DE SOLOS E MATERIAIS GRANULARES EM CAMINHÃO BASCULANTE 14 M³ - CARGA COM PÁ CARREGADEIRA (CAÇAMBA DE 1,7 A 2,8 M³ / 128 HP) E DESCARGA LIVRE (UNIDADE: M3). AF_07/2020</v>
      </c>
      <c r="J182" s="6" t="str">
        <f>IFERROR(VLOOKUP(C182,'[23]SINAPI JUNHO'!$A:$E,3,FALSE),IFERROR(VLOOKUP(C182,'[23]BANCO DE DADOS'!$A$3:$F$12007,4,FALSE),""))</f>
        <v>M3</v>
      </c>
      <c r="K182" s="102">
        <v>133.96</v>
      </c>
      <c r="L182" s="7">
        <f>IFERROR(VLOOKUP(C182,'[23]SINAPI JUNHO'!$A:$E,4,FALSE),IFERROR(VLOOKUP(C182,'[23]BANCO DE DADOS'!$A$3:$F$12007,5,FALSE),""))</f>
        <v>8.4</v>
      </c>
      <c r="M182" s="132"/>
      <c r="N182" s="103">
        <f t="shared" si="14"/>
        <v>0</v>
      </c>
      <c r="O182" s="103">
        <f t="shared" si="15"/>
        <v>0</v>
      </c>
      <c r="P182" s="104">
        <v>1</v>
      </c>
      <c r="Q182" s="8">
        <f t="shared" si="102"/>
        <v>8.4</v>
      </c>
      <c r="R182" s="8">
        <f t="shared" si="102"/>
        <v>0</v>
      </c>
      <c r="S182" s="8">
        <f t="shared" si="99"/>
        <v>1125.26</v>
      </c>
      <c r="T182" s="8">
        <f t="shared" si="100"/>
        <v>0</v>
      </c>
      <c r="Z182" s="105"/>
    </row>
    <row r="183" spans="1:26" ht="33" x14ac:dyDescent="0.3">
      <c r="A183" s="41" t="s">
        <v>234</v>
      </c>
      <c r="B183" s="99" t="str">
        <f>IFERROR(VLOOKUP(C183,'[23]SINAPI JUNHO'!$A:$F,6,FALSE),IFERROR(VLOOKUP(C183,'[23]BANCO DE DADOS'!$A$3:$F$12007,2,FALSE),""))</f>
        <v>SINAPI JUNHO 2025</v>
      </c>
      <c r="C183" s="100">
        <v>95876</v>
      </c>
      <c r="D183" s="101" t="str">
        <f>IF(C183="","",IFERROR(VLOOKUP($C183,'[23]E-FISCO'!$A$1:$B$5390,2,FALSE),"FALTA"))</f>
        <v>491949 - 1</v>
      </c>
      <c r="E183" s="4">
        <f>IF(C183="","",LOOKUP(C183,'[23]E-FISCO'!$A$2:$A$12235,'[23]E-FISCO'!$A$2:$A$12235))</f>
        <v>95876</v>
      </c>
      <c r="F183" s="4">
        <f t="shared" si="101"/>
        <v>95876</v>
      </c>
      <c r="G183" s="4" t="e">
        <f>IF(C183="","",LOOKUP(C183,#REF!,#REF!))</f>
        <v>#REF!</v>
      </c>
      <c r="H183" s="4" t="e">
        <f t="shared" si="97"/>
        <v>#REF!</v>
      </c>
      <c r="I183" s="5" t="str">
        <f>IFERROR(VLOOKUP(C183,'[23]SINAPI JUNHO'!$A:$E,2,FALSE),IFERROR(VLOOKUP(C183,'[23]BANCO DE DADOS'!$A$3:$F$12007,3,FALSE),""))</f>
        <v>TRANSPORTE COM CAMINHÃO BASCULANTE DE 14 M³, EM VIA URBANA PAVIMENTADA, DMT ATÉ 30 KM (UNIDADE: M3XKM). AF_07/2020</v>
      </c>
      <c r="J183" s="6" t="str">
        <f>IFERROR(VLOOKUP(C183,'[23]SINAPI JUNHO'!$A:$E,3,FALSE),IFERROR(VLOOKUP(C183,'[23]BANCO DE DADOS'!$A$3:$F$12007,4,FALSE),""))</f>
        <v>M3XKM</v>
      </c>
      <c r="K183" s="102">
        <v>2009.4</v>
      </c>
      <c r="L183" s="7">
        <f>IFERROR(VLOOKUP(C183,'[23]SINAPI JUNHO'!$A:$E,4,FALSE),IFERROR(VLOOKUP(C183,'[23]BANCO DE DADOS'!$A$3:$F$12007,5,FALSE),""))</f>
        <v>2.12</v>
      </c>
      <c r="M183" s="132"/>
      <c r="N183" s="103">
        <f t="shared" si="14"/>
        <v>0</v>
      </c>
      <c r="O183" s="103">
        <f t="shared" si="15"/>
        <v>0</v>
      </c>
      <c r="P183" s="104">
        <v>1</v>
      </c>
      <c r="Q183" s="8">
        <f t="shared" si="102"/>
        <v>2.12</v>
      </c>
      <c r="R183" s="8">
        <f t="shared" si="102"/>
        <v>0</v>
      </c>
      <c r="S183" s="8">
        <f t="shared" si="99"/>
        <v>4259.93</v>
      </c>
      <c r="T183" s="8">
        <f t="shared" si="100"/>
        <v>0</v>
      </c>
      <c r="Z183" s="105"/>
    </row>
    <row r="184" spans="1:26" ht="49.5" x14ac:dyDescent="0.3">
      <c r="A184" s="41" t="s">
        <v>235</v>
      </c>
      <c r="B184" s="99" t="str">
        <f>IFERROR(VLOOKUP(C184,'[23]SINAPI JUNHO'!$A:$F,6,FALSE),IFERROR(VLOOKUP(C184,'[23]BANCO DE DADOS'!$A$3:$F$12007,2,FALSE),""))</f>
        <v>SINAPI JUNHO 2025</v>
      </c>
      <c r="C184" s="100">
        <v>97951</v>
      </c>
      <c r="D184" s="101" t="str">
        <f>IF(C184="","",IFERROR(VLOOKUP($C184,'[23]E-FISCO'!$A$1:$B$5390,2,FALSE),"FALTA"))</f>
        <v>FALTA</v>
      </c>
      <c r="E184" s="4">
        <f>IF(C184="","",LOOKUP(C184,'[23]E-FISCO'!$A$2:$A$12235,'[23]E-FISCO'!$A$2:$A$12235))</f>
        <v>97949</v>
      </c>
      <c r="F184" s="4" t="str">
        <f t="shared" si="101"/>
        <v/>
      </c>
      <c r="G184" s="4" t="e">
        <f>IF(C184="","",LOOKUP(C184,#REF!,#REF!))</f>
        <v>#REF!</v>
      </c>
      <c r="H184" s="4" t="e">
        <f t="shared" si="97"/>
        <v>#REF!</v>
      </c>
      <c r="I184" s="5" t="str">
        <f>IFERROR(VLOOKUP(C184,'[23]SINAPI JUNHO'!$A:$E,2,FALSE),IFERROR(VLOOKUP(C184,'[23]BANCO DE DADOS'!$A$3:$F$12007,3,FALSE),""))</f>
        <v>CAIXA PARA BOCA DE LOBO COMBINADA COM GRELHA RETANGULAR, EM ALVENARIA COM TIJOLOS CERÂMICOS MACIÇOS, DIMENSÕES INTERNAS: 1,3X1X1,2 M. AF_12/2020</v>
      </c>
      <c r="J184" s="6" t="str">
        <f>IFERROR(VLOOKUP(C184,'[23]SINAPI JUNHO'!$A:$E,3,FALSE),IFERROR(VLOOKUP(C184,'[23]BANCO DE DADOS'!$A$3:$F$12007,4,FALSE),""))</f>
        <v>UN</v>
      </c>
      <c r="K184" s="102">
        <v>8</v>
      </c>
      <c r="L184" s="7">
        <f>IFERROR(VLOOKUP(C184,'[23]SINAPI JUNHO'!$A:$E,4,FALSE),IFERROR(VLOOKUP(C184,'[23]BANCO DE DADOS'!$A$3:$F$12007,5,FALSE),""))</f>
        <v>2678.35</v>
      </c>
      <c r="M184" s="132"/>
      <c r="N184" s="103">
        <f t="shared" si="14"/>
        <v>0</v>
      </c>
      <c r="O184" s="103">
        <f t="shared" si="15"/>
        <v>0</v>
      </c>
      <c r="P184" s="104">
        <v>1</v>
      </c>
      <c r="Q184" s="8">
        <f t="shared" si="102"/>
        <v>2678.35</v>
      </c>
      <c r="R184" s="8">
        <f t="shared" si="102"/>
        <v>0</v>
      </c>
      <c r="S184" s="8">
        <f t="shared" si="99"/>
        <v>21426.799999999999</v>
      </c>
      <c r="T184" s="8">
        <f t="shared" si="100"/>
        <v>0</v>
      </c>
      <c r="Z184" s="105"/>
    </row>
    <row r="185" spans="1:26" ht="33" x14ac:dyDescent="0.3">
      <c r="A185" s="41" t="s">
        <v>236</v>
      </c>
      <c r="B185" s="99" t="str">
        <f>IFERROR(VLOOKUP(C185,'[23]SINAPI JUNHO'!$A:$F,6,FALSE),IFERROR(VLOOKUP(C185,'[23]BANCO DE DADOS'!$A$3:$F$12007,2,FALSE),""))</f>
        <v>SICRO ABRIL / 25</v>
      </c>
      <c r="C185" s="100">
        <v>804121</v>
      </c>
      <c r="D185" s="101" t="str">
        <f>IF(C185="","",IFERROR(VLOOKUP($C185,'[23]E-FISCO'!$A$1:$B$5390,2,FALSE),"FALTA"))</f>
        <v>589545 - 6</v>
      </c>
      <c r="E185" s="4"/>
      <c r="F185" s="4"/>
      <c r="G185" s="4" t="e">
        <f>IF(C185="","",LOOKUP(C185,#REF!,#REF!))</f>
        <v>#REF!</v>
      </c>
      <c r="H185" s="4" t="e">
        <f t="shared" si="97"/>
        <v>#REF!</v>
      </c>
      <c r="I185" s="5" t="str">
        <f>IFERROR(VLOOKUP(C185,'[23]SINAPI JUNHO'!$A:$E,2,FALSE),IFERROR(VLOOKUP(C185,'[23]BANCO DE DADOS'!$A$3:$F$12007,3,FALSE),""))</f>
        <v>BOCA DE BSTC D = 1,00 M - ESCONSIDADE 0° - AREIA E BRITA COMERCIAIS - ALAS RETAS</v>
      </c>
      <c r="J185" s="6" t="str">
        <f>IFERROR(VLOOKUP(C185,'[23]SINAPI JUNHO'!$A:$E,3,FALSE),IFERROR(VLOOKUP(C185,'[23]BANCO DE DADOS'!$A$3:$F$12007,4,FALSE),""))</f>
        <v>UN</v>
      </c>
      <c r="K185" s="102">
        <v>8</v>
      </c>
      <c r="L185" s="7">
        <f>IFERROR(VLOOKUP(C185,'[23]SINAPI JUNHO'!$A:$E,4,FALSE),IFERROR(VLOOKUP(C185,'[23]BANCO DE DADOS'!$A$3:$F$12007,5,FALSE),""))</f>
        <v>1894.04</v>
      </c>
      <c r="M185" s="132"/>
      <c r="N185" s="103">
        <f t="shared" si="14"/>
        <v>0</v>
      </c>
      <c r="O185" s="103">
        <f t="shared" si="15"/>
        <v>0</v>
      </c>
      <c r="P185" s="104">
        <v>1</v>
      </c>
      <c r="Q185" s="8">
        <f t="shared" si="102"/>
        <v>1894.04</v>
      </c>
      <c r="R185" s="8">
        <f t="shared" si="102"/>
        <v>0</v>
      </c>
      <c r="S185" s="8">
        <f t="shared" si="99"/>
        <v>15152.32</v>
      </c>
      <c r="T185" s="8">
        <f t="shared" si="100"/>
        <v>0</v>
      </c>
      <c r="Z185" s="105"/>
    </row>
    <row r="186" spans="1:26" ht="33" x14ac:dyDescent="0.3">
      <c r="A186" s="41" t="s">
        <v>237</v>
      </c>
      <c r="B186" s="99" t="str">
        <f>IFERROR(VLOOKUP(C186,'[23]SINAPI JUNHO'!$A:$F,6,FALSE),IFERROR(VLOOKUP(C186,'[23]BANCO DE DADOS'!$A$3:$F$12007,2,FALSE),""))</f>
        <v>ORSE MAIO2025</v>
      </c>
      <c r="C186" s="100">
        <v>10224</v>
      </c>
      <c r="D186" s="101" t="str">
        <f>IF(C186="","",IFERROR(VLOOKUP($C186,'[23]E-FISCO'!$A$1:$B$5390,2,FALSE),"FALTA"))</f>
        <v>FALTA</v>
      </c>
      <c r="E186" s="4">
        <f>IF(C186="","",LOOKUP(C186,'[23]E-FISCO'!$A$2:$A$12235,'[23]E-FISCO'!$A$2:$A$12235))</f>
        <v>9875</v>
      </c>
      <c r="F186" s="4" t="str">
        <f t="shared" ref="F186:F187" si="103">IF(C186=E186,C186,"")</f>
        <v/>
      </c>
      <c r="G186" s="4" t="e">
        <f>IF(C186="","",LOOKUP(C186,#REF!,#REF!))</f>
        <v>#REF!</v>
      </c>
      <c r="H186" s="4" t="e">
        <f t="shared" si="97"/>
        <v>#REF!</v>
      </c>
      <c r="I186" s="5" t="str">
        <f>IFERROR(VLOOKUP(C186,'[23]SINAPI JUNHO'!$A:$E,2,FALSE),IFERROR(VLOOKUP(C186,'[23]BANCO DE DADOS'!$A$3:$F$12007,3,FALSE),""))</f>
        <v>CANALETA DE DRENAGEM EM CONCRETO, DIMENSÕES INTERNAS 40 X 50CM, COM TAMPA DE CONCRETO, INCLUSIVE ESCAVAÇÃO MANUAL</v>
      </c>
      <c r="J186" s="6" t="str">
        <f>IFERROR(VLOOKUP(C186,'[23]SINAPI JUNHO'!$A:$E,3,FALSE),IFERROR(VLOOKUP(C186,'[23]BANCO DE DADOS'!$A$3:$F$12007,4,FALSE),""))</f>
        <v>M</v>
      </c>
      <c r="K186" s="102">
        <v>39.69</v>
      </c>
      <c r="L186" s="7">
        <f>IFERROR(VLOOKUP(C186,'[23]SINAPI JUNHO'!$A:$E,4,FALSE),IFERROR(VLOOKUP(C186,'[23]BANCO DE DADOS'!$A$3:$F$12007,5,FALSE),""))</f>
        <v>514.29</v>
      </c>
      <c r="M186" s="132"/>
      <c r="N186" s="103">
        <f t="shared" si="14"/>
        <v>0</v>
      </c>
      <c r="O186" s="103">
        <f t="shared" si="15"/>
        <v>0</v>
      </c>
      <c r="P186" s="104">
        <v>1</v>
      </c>
      <c r="Q186" s="8">
        <f t="shared" si="102"/>
        <v>514.29</v>
      </c>
      <c r="R186" s="8">
        <f t="shared" si="102"/>
        <v>0</v>
      </c>
      <c r="S186" s="8">
        <f t="shared" si="99"/>
        <v>20412.169999999998</v>
      </c>
      <c r="T186" s="8">
        <f t="shared" si="100"/>
        <v>0</v>
      </c>
      <c r="Z186" s="105"/>
    </row>
    <row r="187" spans="1:26" ht="33" x14ac:dyDescent="0.3">
      <c r="A187" s="41" t="s">
        <v>238</v>
      </c>
      <c r="B187" s="99" t="str">
        <f>IFERROR(VLOOKUP(C187,'[23]SINAPI JUNHO'!$A:$F,6,FALSE),IFERROR(VLOOKUP(C187,'[23]BANCO DE DADOS'!$A$3:$F$12007,2,FALSE),""))</f>
        <v>SINAPI JUNHO 2025</v>
      </c>
      <c r="C187" s="100">
        <v>89512</v>
      </c>
      <c r="D187" s="101" t="str">
        <f>IF(C187="","",IFERROR(VLOOKUP($C187,'[23]E-FISCO'!$A$1:$B$5390,2,FALSE),"FALTA"))</f>
        <v>455720 - 4</v>
      </c>
      <c r="E187" s="4">
        <f>IF(C187="","",LOOKUP(C187,'[23]E-FISCO'!$A$2:$A$12235,'[23]E-FISCO'!$A$2:$A$12235))</f>
        <v>89512</v>
      </c>
      <c r="F187" s="4">
        <f t="shared" si="103"/>
        <v>89512</v>
      </c>
      <c r="G187" s="4" t="e">
        <f>IF(C187="","",LOOKUP(C187,#REF!,#REF!))</f>
        <v>#REF!</v>
      </c>
      <c r="H187" s="4" t="e">
        <f t="shared" si="97"/>
        <v>#REF!</v>
      </c>
      <c r="I187" s="5" t="str">
        <f>IFERROR(VLOOKUP(C187,'[23]SINAPI JUNHO'!$A:$E,2,FALSE),IFERROR(VLOOKUP(C187,'[23]BANCO DE DADOS'!$A$3:$F$12007,3,FALSE),""))</f>
        <v>TUBO PVC, SÉRIE R, ÁGUA PLUVIAL, DN 100 MM, FORNECIDO E INSTALADO EM RAMAL DE ENCAMINHAMENTO. AF_06/2022</v>
      </c>
      <c r="J187" s="6" t="str">
        <f>IFERROR(VLOOKUP(C187,'[23]SINAPI JUNHO'!$A:$E,3,FALSE),IFERROR(VLOOKUP(C187,'[23]BANCO DE DADOS'!$A$3:$F$12007,4,FALSE),""))</f>
        <v>M</v>
      </c>
      <c r="K187" s="102">
        <v>79.37</v>
      </c>
      <c r="L187" s="7">
        <f>IFERROR(VLOOKUP(C187,'[23]SINAPI JUNHO'!$A:$E,4,FALSE),IFERROR(VLOOKUP(C187,'[23]BANCO DE DADOS'!$A$3:$F$12007,5,FALSE),""))</f>
        <v>43.47</v>
      </c>
      <c r="M187" s="132"/>
      <c r="N187" s="103">
        <f t="shared" si="14"/>
        <v>0</v>
      </c>
      <c r="O187" s="103">
        <f t="shared" si="15"/>
        <v>0</v>
      </c>
      <c r="P187" s="104">
        <v>1</v>
      </c>
      <c r="Q187" s="8">
        <f t="shared" si="102"/>
        <v>43.47</v>
      </c>
      <c r="R187" s="8">
        <f t="shared" si="102"/>
        <v>0</v>
      </c>
      <c r="S187" s="8">
        <f t="shared" si="99"/>
        <v>3450.21</v>
      </c>
      <c r="T187" s="8">
        <f t="shared" si="100"/>
        <v>0</v>
      </c>
      <c r="Z187" s="105"/>
    </row>
    <row r="188" spans="1:26" ht="33" x14ac:dyDescent="0.3">
      <c r="A188" s="41" t="s">
        <v>239</v>
      </c>
      <c r="B188" s="99" t="str">
        <f>IFERROR(VLOOKUP(C188,'[23]SINAPI JUNHO'!$A:$F,6,FALSE),IFERROR(VLOOKUP(C188,'[23]BANCO DE DADOS'!$A$3:$F$12007,2,FALSE),""))</f>
        <v>SINAPI JUNHO 2025</v>
      </c>
      <c r="C188" s="100">
        <v>104166</v>
      </c>
      <c r="D188" s="101" t="str">
        <f>IF(C188="","",IFERROR(VLOOKUP($C188,'[23]E-FISCO'!$A$1:$B$5390,2,FALSE),"FALTA"))</f>
        <v>583893 - 2</v>
      </c>
      <c r="E188" s="4"/>
      <c r="F188" s="4"/>
      <c r="G188" s="4" t="e">
        <f>IF(C188="","",LOOKUP(C188,#REF!,#REF!))</f>
        <v>#REF!</v>
      </c>
      <c r="H188" s="4" t="e">
        <f t="shared" si="97"/>
        <v>#REF!</v>
      </c>
      <c r="I188" s="5" t="str">
        <f>IFERROR(VLOOKUP(C188,'[23]SINAPI JUNHO'!$A:$E,2,FALSE),IFERROR(VLOOKUP(C188,'[23]BANCO DE DADOS'!$A$3:$F$12007,3,FALSE),""))</f>
        <v>TUBO PVC, SÉRIE R, ÁGUA PLUVIAL, DN 150 MM, FORNECIDO E INSTALADO EM RAMAL DE ENCAMINHAMENTO. AF_06/2022</v>
      </c>
      <c r="J188" s="6" t="str">
        <f>IFERROR(VLOOKUP(C188,'[23]SINAPI JUNHO'!$A:$E,3,FALSE),IFERROR(VLOOKUP(C188,'[23]BANCO DE DADOS'!$A$3:$F$12007,4,FALSE),""))</f>
        <v>M</v>
      </c>
      <c r="K188" s="102">
        <v>47.62</v>
      </c>
      <c r="L188" s="7">
        <f>IFERROR(VLOOKUP(C188,'[23]SINAPI JUNHO'!$A:$E,4,FALSE),IFERROR(VLOOKUP(C188,'[23]BANCO DE DADOS'!$A$3:$F$12007,5,FALSE),""))</f>
        <v>61.32</v>
      </c>
      <c r="M188" s="132"/>
      <c r="N188" s="103">
        <f t="shared" si="14"/>
        <v>0</v>
      </c>
      <c r="O188" s="103">
        <f t="shared" si="15"/>
        <v>0</v>
      </c>
      <c r="P188" s="104">
        <v>1</v>
      </c>
      <c r="Q188" s="8">
        <f t="shared" si="102"/>
        <v>61.32</v>
      </c>
      <c r="R188" s="8">
        <f t="shared" si="102"/>
        <v>0</v>
      </c>
      <c r="S188" s="8">
        <f t="shared" si="99"/>
        <v>2920.06</v>
      </c>
      <c r="T188" s="8">
        <f t="shared" si="100"/>
        <v>0</v>
      </c>
      <c r="Z188" s="105"/>
    </row>
    <row r="189" spans="1:26" ht="49.5" x14ac:dyDescent="0.3">
      <c r="A189" s="41" t="s">
        <v>240</v>
      </c>
      <c r="B189" s="99" t="str">
        <f>IFERROR(VLOOKUP(C189,'[23]SINAPI JUNHO'!$A:$F,6,FALSE),IFERROR(VLOOKUP(C189,'[23]BANCO DE DADOS'!$A$3:$F$12007,2,FALSE),""))</f>
        <v>SINAPI JUNHO 2025</v>
      </c>
      <c r="C189" s="100">
        <v>99251</v>
      </c>
      <c r="D189" s="101" t="str">
        <f>IF(C189="","",IFERROR(VLOOKUP($C189,'[23]E-FISCO'!$A$1:$B$5390,2,FALSE),"FALTA"))</f>
        <v>498936 - 8</v>
      </c>
      <c r="E189" s="4">
        <f>IF(C189="","",LOOKUP(C189,'[23]E-FISCO'!$A$2:$A$12235,'[23]E-FISCO'!$A$2:$A$12235))</f>
        <v>99251</v>
      </c>
      <c r="F189" s="4">
        <f t="shared" ref="F189" si="104">IF(C189=E189,C189,"")</f>
        <v>99251</v>
      </c>
      <c r="G189" s="4" t="e">
        <f>IF(C189="","",LOOKUP(C189,#REF!,#REF!))</f>
        <v>#REF!</v>
      </c>
      <c r="H189" s="4" t="e">
        <f t="shared" si="97"/>
        <v>#REF!</v>
      </c>
      <c r="I189" s="5" t="str">
        <f>IFERROR(VLOOKUP(C189,'[23]SINAPI JUNHO'!$A:$E,2,FALSE),IFERROR(VLOOKUP(C189,'[23]BANCO DE DADOS'!$A$3:$F$12007,3,FALSE),""))</f>
        <v>CAIXA ENTERRADA HIDRÁULICA RETANGULAR EM ALVENARIA COM TIJOLOS CERÂMICOS MACIÇOS, DIMENSÕES INTERNAS: 0,4X0,4X0,4 M PARA REDE DE DRENAGEM. AF_12/2020</v>
      </c>
      <c r="J189" s="6" t="str">
        <f>IFERROR(VLOOKUP(C189,'[23]SINAPI JUNHO'!$A:$E,3,FALSE),IFERROR(VLOOKUP(C189,'[23]BANCO DE DADOS'!$A$3:$F$12007,4,FALSE),""))</f>
        <v>UN</v>
      </c>
      <c r="K189" s="102">
        <v>21</v>
      </c>
      <c r="L189" s="7">
        <f>IFERROR(VLOOKUP(C189,'[23]SINAPI JUNHO'!$A:$E,4,FALSE),IFERROR(VLOOKUP(C189,'[23]BANCO DE DADOS'!$A$3:$F$12007,5,FALSE),""))</f>
        <v>275.77</v>
      </c>
      <c r="M189" s="132"/>
      <c r="N189" s="103">
        <f t="shared" si="14"/>
        <v>0</v>
      </c>
      <c r="O189" s="103">
        <f t="shared" si="15"/>
        <v>0</v>
      </c>
      <c r="P189" s="104">
        <v>1</v>
      </c>
      <c r="Q189" s="8">
        <f t="shared" si="102"/>
        <v>275.77</v>
      </c>
      <c r="R189" s="8">
        <f t="shared" si="102"/>
        <v>0</v>
      </c>
      <c r="S189" s="8">
        <f t="shared" si="99"/>
        <v>5791.17</v>
      </c>
      <c r="T189" s="8">
        <f t="shared" si="100"/>
        <v>0</v>
      </c>
      <c r="Z189" s="105"/>
    </row>
    <row r="190" spans="1:26" x14ac:dyDescent="0.25">
      <c r="A190" s="93" t="s">
        <v>241</v>
      </c>
      <c r="B190" s="93"/>
      <c r="C190" s="94"/>
      <c r="D190" s="95"/>
      <c r="E190" s="95"/>
      <c r="F190" s="95"/>
      <c r="G190" s="95"/>
      <c r="H190" s="95"/>
      <c r="I190" s="3" t="s">
        <v>141</v>
      </c>
      <c r="J190" s="95"/>
      <c r="K190" s="96"/>
      <c r="L190" s="97"/>
      <c r="M190" s="133"/>
      <c r="N190" s="95"/>
      <c r="O190" s="95"/>
      <c r="P190" s="95"/>
      <c r="Q190" s="95"/>
      <c r="R190" s="95"/>
      <c r="S190" s="98">
        <f>SUM(S191:S199)</f>
        <v>35910.980000000003</v>
      </c>
      <c r="T190" s="98">
        <f>SUM(T191:T199)</f>
        <v>0</v>
      </c>
      <c r="Z190" s="105"/>
    </row>
    <row r="191" spans="1:26" ht="33" x14ac:dyDescent="0.3">
      <c r="A191" s="41" t="s">
        <v>242</v>
      </c>
      <c r="B191" s="99" t="str">
        <f>IFERROR(VLOOKUP(C191,'[23]SINAPI JUNHO'!$A:$F,6,FALSE),IFERROR(VLOOKUP(C191,'[23]BANCO DE DADOS'!$A$3:$F$12007,2,FALSE),""))</f>
        <v>SICRO ABRIL / 25</v>
      </c>
      <c r="C191" s="100">
        <v>5213444</v>
      </c>
      <c r="D191" s="101" t="str">
        <f>IF(C191="","",IFERROR(VLOOKUP($C191,'[23]E-FISCO'!$A$1:$B$5390,2,FALSE),"FALTA"))</f>
        <v>556854 - 4</v>
      </c>
      <c r="E191" s="4">
        <f>IF(C191="","",LOOKUP(C191,'[23]E-FISCO'!$A$2:$A$12235,'[23]E-FISCO'!$A$2:$A$12235))</f>
        <v>5213430</v>
      </c>
      <c r="F191" s="4" t="str">
        <f t="shared" ref="F191:F194" si="105">IF(C191=E191,C191,"")</f>
        <v/>
      </c>
      <c r="G191" s="4" t="e">
        <f>IF(C191="","",LOOKUP(C191,#REF!,#REF!))</f>
        <v>#REF!</v>
      </c>
      <c r="H191" s="4" t="e">
        <f t="shared" ref="H191:H194" si="106">IF(C191=G191,C191,"")</f>
        <v>#REF!</v>
      </c>
      <c r="I191" s="5" t="str">
        <f>IFERROR(VLOOKUP(C191,'[23]SINAPI JUNHO'!$A:$E,2,FALSE),IFERROR(VLOOKUP(C191,'[23]BANCO DE DADOS'!$A$3:$F$12007,3,FALSE),""))</f>
        <v>PLACA DE REGULAMENTAÇÃO EM AÇO, R1 LADO 0,248 M - PELÍCULA RETRORREFLETIVA TIPO I + SI - FORNECIMENTO E IMPLANTAÇÃO</v>
      </c>
      <c r="J191" s="6" t="str">
        <f>IFERROR(VLOOKUP(C191,'[23]SINAPI JUNHO'!$A:$E,3,FALSE),IFERROR(VLOOKUP(C191,'[23]BANCO DE DADOS'!$A$3:$F$12007,4,FALSE),""))</f>
        <v>UN</v>
      </c>
      <c r="K191" s="102">
        <v>15</v>
      </c>
      <c r="L191" s="7">
        <f>IFERROR(VLOOKUP(C191,'[23]SINAPI JUNHO'!$A:$E,4,FALSE),IFERROR(VLOOKUP(C191,'[23]BANCO DE DADOS'!$A$3:$F$12007,5,FALSE),""))</f>
        <v>277.73</v>
      </c>
      <c r="M191" s="132"/>
      <c r="N191" s="103">
        <f t="shared" si="14"/>
        <v>0</v>
      </c>
      <c r="O191" s="103">
        <f t="shared" si="15"/>
        <v>0</v>
      </c>
      <c r="P191" s="104">
        <v>1</v>
      </c>
      <c r="Q191" s="8">
        <f t="shared" ref="Q191:R199" si="107">IF($K191="","",ROUND((L191*N191)+L191,2))</f>
        <v>277.73</v>
      </c>
      <c r="R191" s="8">
        <f t="shared" si="107"/>
        <v>0</v>
      </c>
      <c r="S191" s="8">
        <f t="shared" ref="S191:S194" si="108">IF($K191="","",ROUND(Q191*K191,2))</f>
        <v>4165.95</v>
      </c>
      <c r="T191" s="8">
        <f t="shared" ref="T191:T194" si="109">IF($K191="","",ROUND(R191*K191,2))</f>
        <v>0</v>
      </c>
      <c r="Z191" s="105"/>
    </row>
    <row r="192" spans="1:26" ht="33" x14ac:dyDescent="0.3">
      <c r="A192" s="41" t="s">
        <v>243</v>
      </c>
      <c r="B192" s="99" t="str">
        <f>IFERROR(VLOOKUP(C192,'[23]SINAPI JUNHO'!$A:$F,6,FALSE),IFERROR(VLOOKUP(C192,'[23]BANCO DE DADOS'!$A$3:$F$12007,2,FALSE),""))</f>
        <v>SICRO ABRIL / 25</v>
      </c>
      <c r="C192" s="100">
        <v>5213855</v>
      </c>
      <c r="D192" s="101" t="str">
        <f>IF(C192="","",IFERROR(VLOOKUP($C192,'[23]E-FISCO'!$A$1:$B$5390,2,FALSE),"FALTA"))</f>
        <v>563840 - 2</v>
      </c>
      <c r="E192" s="4">
        <f>IF(C192="","",LOOKUP(C192,'[23]E-FISCO'!$A$2:$A$12235,'[23]E-FISCO'!$A$2:$A$12235))</f>
        <v>5213430</v>
      </c>
      <c r="F192" s="4" t="str">
        <f t="shared" si="105"/>
        <v/>
      </c>
      <c r="G192" s="4" t="e">
        <f>IF(C192="","",LOOKUP(C192,#REF!,#REF!))</f>
        <v>#REF!</v>
      </c>
      <c r="H192" s="4" t="e">
        <f t="shared" si="106"/>
        <v>#REF!</v>
      </c>
      <c r="I192" s="5" t="str">
        <f>IFERROR(VLOOKUP(C192,'[23]SINAPI JUNHO'!$A:$E,2,FALSE),IFERROR(VLOOKUP(C192,'[23]BANCO DE DADOS'!$A$3:$F$12007,3,FALSE),""))</f>
        <v>SUPORTE METÁLICO GALVANIZADO PARA PLACA DE REGULAMENTAÇÃO - R1 - LADO DE 0,248 M - FORNECIMENTO E IMPLANTAÇÃO</v>
      </c>
      <c r="J192" s="6" t="str">
        <f>IFERROR(VLOOKUP(C192,'[23]SINAPI JUNHO'!$A:$E,3,FALSE),IFERROR(VLOOKUP(C192,'[23]BANCO DE DADOS'!$A$3:$F$12007,4,FALSE),""))</f>
        <v>UN</v>
      </c>
      <c r="K192" s="102">
        <v>15</v>
      </c>
      <c r="L192" s="7">
        <f>IFERROR(VLOOKUP(C192,'[23]SINAPI JUNHO'!$A:$E,4,FALSE),IFERROR(VLOOKUP(C192,'[23]BANCO DE DADOS'!$A$3:$F$12007,5,FALSE),""))</f>
        <v>418.43</v>
      </c>
      <c r="M192" s="132"/>
      <c r="N192" s="103">
        <f t="shared" si="14"/>
        <v>0</v>
      </c>
      <c r="O192" s="103">
        <f t="shared" si="15"/>
        <v>0</v>
      </c>
      <c r="P192" s="104">
        <v>1</v>
      </c>
      <c r="Q192" s="8">
        <f t="shared" si="107"/>
        <v>418.43</v>
      </c>
      <c r="R192" s="8">
        <f t="shared" si="107"/>
        <v>0</v>
      </c>
      <c r="S192" s="8">
        <f t="shared" si="108"/>
        <v>6276.45</v>
      </c>
      <c r="T192" s="8">
        <f t="shared" si="109"/>
        <v>0</v>
      </c>
      <c r="Z192" s="105"/>
    </row>
    <row r="193" spans="1:26" ht="33" x14ac:dyDescent="0.3">
      <c r="A193" s="41" t="s">
        <v>244</v>
      </c>
      <c r="B193" s="99" t="str">
        <f>IFERROR(VLOOKUP(C193,'[23]SINAPI JUNHO'!$A:$F,6,FALSE),IFERROR(VLOOKUP(C193,'[23]BANCO DE DADOS'!$A$3:$F$12007,2,FALSE),""))</f>
        <v>SICRO ABRIL / 25</v>
      </c>
      <c r="C193" s="100">
        <v>5213464</v>
      </c>
      <c r="D193" s="101" t="str">
        <f>IF(C193="","",IFERROR(VLOOKUP($C193,'[23]E-FISCO'!$A$1:$B$5390,2,FALSE),"FALTA"))</f>
        <v>556853 - 6</v>
      </c>
      <c r="E193" s="4">
        <f>IF(C193="","",LOOKUP(C193,'[23]E-FISCO'!$A$2:$A$12235,'[23]E-FISCO'!$A$2:$A$12235))</f>
        <v>5213430</v>
      </c>
      <c r="F193" s="4" t="str">
        <f t="shared" si="105"/>
        <v/>
      </c>
      <c r="G193" s="4" t="e">
        <f>IF(C193="","",LOOKUP(C193,#REF!,#REF!))</f>
        <v>#REF!</v>
      </c>
      <c r="H193" s="4" t="e">
        <f t="shared" si="106"/>
        <v>#REF!</v>
      </c>
      <c r="I193" s="5" t="str">
        <f>IFERROR(VLOOKUP(C193,'[23]SINAPI JUNHO'!$A:$E,2,FALSE),IFERROR(VLOOKUP(C193,'[23]BANCO DE DADOS'!$A$3:$F$12007,3,FALSE),""))</f>
        <v>PLACA DE ADVERTÊNCIA EM AÇO, LADO DE 0,60 M - PELÍCULA RETRORREFLETIVA TIPO I + SI - FORNECIMENTO E IMPLANTAÇÃO</v>
      </c>
      <c r="J193" s="6" t="str">
        <f>IFERROR(VLOOKUP(C193,'[23]SINAPI JUNHO'!$A:$E,3,FALSE),IFERROR(VLOOKUP(C193,'[23]BANCO DE DADOS'!$A$3:$F$12007,4,FALSE),""))</f>
        <v>UN</v>
      </c>
      <c r="K193" s="102">
        <v>6</v>
      </c>
      <c r="L193" s="7">
        <f>IFERROR(VLOOKUP(C193,'[23]SINAPI JUNHO'!$A:$E,4,FALSE),IFERROR(VLOOKUP(C193,'[23]BANCO DE DADOS'!$A$3:$F$12007,5,FALSE),""))</f>
        <v>277.70999999999998</v>
      </c>
      <c r="M193" s="132"/>
      <c r="N193" s="103">
        <f t="shared" si="14"/>
        <v>0</v>
      </c>
      <c r="O193" s="103">
        <f t="shared" si="15"/>
        <v>0</v>
      </c>
      <c r="P193" s="104">
        <v>1</v>
      </c>
      <c r="Q193" s="8">
        <f t="shared" si="107"/>
        <v>277.70999999999998</v>
      </c>
      <c r="R193" s="8">
        <f t="shared" si="107"/>
        <v>0</v>
      </c>
      <c r="S193" s="8">
        <f t="shared" si="108"/>
        <v>1666.26</v>
      </c>
      <c r="T193" s="8">
        <f t="shared" si="109"/>
        <v>0</v>
      </c>
      <c r="Z193" s="105"/>
    </row>
    <row r="194" spans="1:26" ht="49.5" x14ac:dyDescent="0.3">
      <c r="A194" s="41" t="s">
        <v>245</v>
      </c>
      <c r="B194" s="99" t="str">
        <f>IFERROR(VLOOKUP(C194,'[23]SINAPI JUNHO'!$A:$F,6,FALSE),IFERROR(VLOOKUP(C194,'[23]BANCO DE DADOS'!$A$3:$F$12007,2,FALSE),""))</f>
        <v>SICRO ABRIL / 25</v>
      </c>
      <c r="C194" s="100">
        <v>5213863</v>
      </c>
      <c r="D194" s="101" t="str">
        <f>IF(C194="","",IFERROR(VLOOKUP($C194,'[23]E-FISCO'!$A$1:$B$5390,2,FALSE),"FALTA"))</f>
        <v>563839 - 9</v>
      </c>
      <c r="E194" s="4">
        <f>IF(C194="","",LOOKUP(C194,'[23]E-FISCO'!$A$2:$A$12235,'[23]E-FISCO'!$A$2:$A$12235))</f>
        <v>5213430</v>
      </c>
      <c r="F194" s="4" t="str">
        <f t="shared" si="105"/>
        <v/>
      </c>
      <c r="G194" s="4" t="e">
        <f>IF(C194="","",LOOKUP(C194,#REF!,#REF!))</f>
        <v>#REF!</v>
      </c>
      <c r="H194" s="4" t="e">
        <f t="shared" si="106"/>
        <v>#REF!</v>
      </c>
      <c r="I194" s="5" t="str">
        <f>IFERROR(VLOOKUP(C194,'[23]SINAPI JUNHO'!$A:$E,2,FALSE),IFERROR(VLOOKUP(C194,'[23]BANCO DE DADOS'!$A$3:$F$12007,3,FALSE),""))</f>
        <v>SUPORTE METÁLICO GALVANIZADO PARA PLACA DE ADVERTÊNCIA OU REGULAMENTAÇÃO - LADO OU DIÂMETRO DE 0,60 M - FORNECIMENTO E IMPLANTAÇÃO</v>
      </c>
      <c r="J194" s="6" t="str">
        <f>IFERROR(VLOOKUP(C194,'[23]SINAPI JUNHO'!$A:$E,3,FALSE),IFERROR(VLOOKUP(C194,'[23]BANCO DE DADOS'!$A$3:$F$12007,4,FALSE),""))</f>
        <v>UN</v>
      </c>
      <c r="K194" s="102">
        <v>21</v>
      </c>
      <c r="L194" s="7">
        <f>IFERROR(VLOOKUP(C194,'[23]SINAPI JUNHO'!$A:$E,4,FALSE),IFERROR(VLOOKUP(C194,'[23]BANCO DE DADOS'!$A$3:$F$12007,5,FALSE),""))</f>
        <v>465.61</v>
      </c>
      <c r="M194" s="132"/>
      <c r="N194" s="103">
        <f t="shared" si="14"/>
        <v>0</v>
      </c>
      <c r="O194" s="103">
        <f t="shared" si="15"/>
        <v>0</v>
      </c>
      <c r="P194" s="104">
        <v>1</v>
      </c>
      <c r="Q194" s="8">
        <f t="shared" si="107"/>
        <v>465.61</v>
      </c>
      <c r="R194" s="8">
        <f t="shared" si="107"/>
        <v>0</v>
      </c>
      <c r="S194" s="8">
        <f t="shared" si="108"/>
        <v>9777.81</v>
      </c>
      <c r="T194" s="8">
        <f t="shared" si="109"/>
        <v>0</v>
      </c>
      <c r="Z194" s="105"/>
    </row>
    <row r="195" spans="1:26" ht="33" x14ac:dyDescent="0.3">
      <c r="A195" s="41" t="s">
        <v>246</v>
      </c>
      <c r="B195" s="99" t="str">
        <f>IFERROR(VLOOKUP(C195,'[23]SINAPI JUNHO'!$A:$F,6,FALSE),IFERROR(VLOOKUP(C195,'[23]BANCO DE DADOS'!$A$3:$F$12007,2,FALSE),""))</f>
        <v>SICRO ABRIL / 25</v>
      </c>
      <c r="C195" s="100">
        <v>5213440</v>
      </c>
      <c r="D195" s="101" t="str">
        <f>IF(C195="","",IFERROR(VLOOKUP($C195,'[23]E-FISCO'!$A$1:$B$5390,2,FALSE),"FALTA"))</f>
        <v>509149 - 7</v>
      </c>
      <c r="E195" s="4">
        <f>IF(C195="","",LOOKUP(C195,'[23]E-FISCO'!$A$2:$A$12235,'[23]E-FISCO'!$A$2:$A$12235))</f>
        <v>5213430</v>
      </c>
      <c r="F195" s="4" t="str">
        <f>IF(C195=E195,C195,"")</f>
        <v/>
      </c>
      <c r="G195" s="4" t="e">
        <f>IF(C195="","",LOOKUP(C195,#REF!,#REF!))</f>
        <v>#REF!</v>
      </c>
      <c r="H195" s="4" t="e">
        <f>IF(C195=G195,C195,"")</f>
        <v>#REF!</v>
      </c>
      <c r="I195" s="5" t="str">
        <f>IFERROR(VLOOKUP(C195,'[23]SINAPI JUNHO'!$A:$E,2,FALSE),IFERROR(VLOOKUP(C195,'[23]BANCO DE DADOS'!$A$3:$F$12007,3,FALSE),""))</f>
        <v>PLACA DE REGULAMENTAÇÃO EM AÇO D = 0,60 M - PELÍCULA RETRORREFLETIVA TIPO I + SI - FORNECIMENTO E IMPLANTAÇÃO</v>
      </c>
      <c r="J195" s="6" t="str">
        <f>IFERROR(VLOOKUP(C195,'[23]SINAPI JUNHO'!$A:$E,3,FALSE),IFERROR(VLOOKUP(C195,'[23]BANCO DE DADOS'!$A$3:$F$12007,4,FALSE),""))</f>
        <v>UN</v>
      </c>
      <c r="K195" s="102">
        <v>15</v>
      </c>
      <c r="L195" s="7">
        <f>IFERROR(VLOOKUP(C195,'[23]SINAPI JUNHO'!$A:$E,4,FALSE),IFERROR(VLOOKUP(C195,'[23]BANCO DE DADOS'!$A$3:$F$12007,5,FALSE),""))</f>
        <v>277.67</v>
      </c>
      <c r="M195" s="132"/>
      <c r="N195" s="103">
        <f>IF($P195="","",IF($P195=1,$C$10,IF($P195=2,$C$11,IF($P195=3,$C$12,IF($P195=4,$C$13,IF($P195=5,$C$14,IF($P195=6,$C$15)))))))</f>
        <v>0</v>
      </c>
      <c r="O195" s="103">
        <f>IF($P195="","",IF($P195=1,$D$10,IF($P195=2,$D$11,IF($P195=3,$D$12,IF($P195=4,$D$13,IF($P195=5,$D$14,IF($P195=6,$D$15)))))))</f>
        <v>0</v>
      </c>
      <c r="P195" s="104">
        <v>1</v>
      </c>
      <c r="Q195" s="8">
        <f t="shared" si="107"/>
        <v>277.67</v>
      </c>
      <c r="R195" s="8">
        <f t="shared" si="107"/>
        <v>0</v>
      </c>
      <c r="S195" s="8">
        <f>IF($K195="","",ROUND(Q195*K195,2))</f>
        <v>4165.05</v>
      </c>
      <c r="T195" s="8">
        <f>IF($K195="","",ROUND(R195*K195,2))</f>
        <v>0</v>
      </c>
      <c r="Z195" s="105"/>
    </row>
    <row r="196" spans="1:26" ht="33" x14ac:dyDescent="0.3">
      <c r="A196" s="41" t="s">
        <v>247</v>
      </c>
      <c r="B196" s="99" t="str">
        <f>IFERROR(VLOOKUP(C196,'[23]SINAPI JUNHO'!$A:$F,6,FALSE),IFERROR(VLOOKUP(C196,'[23]BANCO DE DADOS'!$A$3:$F$12007,2,FALSE),""))</f>
        <v>SICRO ABRIL / 25</v>
      </c>
      <c r="C196" s="100">
        <v>5213448</v>
      </c>
      <c r="D196" s="101" t="str">
        <f>IF(C196="","",IFERROR(VLOOKUP($C196,'[23]E-FISCO'!$A$1:$B$5390,2,FALSE),"FALTA"))</f>
        <v>FALTA</v>
      </c>
      <c r="E196" s="4">
        <f>IF(C196="","",LOOKUP(C196,'[23]E-FISCO'!$A$2:$A$12235,'[23]E-FISCO'!$A$2:$A$12235))</f>
        <v>5213430</v>
      </c>
      <c r="F196" s="4" t="str">
        <f>IF(C196=E196,C196,"")</f>
        <v/>
      </c>
      <c r="G196" s="4" t="e">
        <f>IF(C196="","",LOOKUP(C196,#REF!,#REF!))</f>
        <v>#REF!</v>
      </c>
      <c r="H196" s="4" t="e">
        <f>IF(C196=G196,C196,"")</f>
        <v>#REF!</v>
      </c>
      <c r="I196" s="5" t="str">
        <f>IFERROR(VLOOKUP(C196,'[23]SINAPI JUNHO'!$A:$E,2,FALSE),IFERROR(VLOOKUP(C196,'[23]BANCO DE DADOS'!$A$3:$F$12007,3,FALSE),""))</f>
        <v>PLACA DE REGULAMENTAÇÃO EM AÇO, R2 LADO 0,60 M - PELÍCULA RETRORREFLETIVA TIPO I + SI - FORNECIMENTO E IMPLANTAÇÃO</v>
      </c>
      <c r="J196" s="6" t="str">
        <f>IFERROR(VLOOKUP(C196,'[23]SINAPI JUNHO'!$A:$E,3,FALSE),IFERROR(VLOOKUP(C196,'[23]BANCO DE DADOS'!$A$3:$F$12007,4,FALSE),""))</f>
        <v>UN</v>
      </c>
      <c r="K196" s="102">
        <v>2</v>
      </c>
      <c r="L196" s="7">
        <f>IFERROR(VLOOKUP(C196,'[23]SINAPI JUNHO'!$A:$E,4,FALSE),IFERROR(VLOOKUP(C196,'[23]BANCO DE DADOS'!$A$3:$F$12007,5,FALSE),""))</f>
        <v>189.11</v>
      </c>
      <c r="M196" s="132"/>
      <c r="N196" s="103">
        <f>IF($P196="","",IF($P196=1,$C$10,IF($P196=2,$C$11,IF($P196=3,$C$12,IF($P196=4,$C$13,IF($P196=5,$C$14,IF($P196=6,$C$15)))))))</f>
        <v>0</v>
      </c>
      <c r="O196" s="103">
        <f>IF($P196="","",IF($P196=1,$D$10,IF($P196=2,$D$11,IF($P196=3,$D$12,IF($P196=4,$D$13,IF($P196=5,$D$14,IF($P196=6,$D$15)))))))</f>
        <v>0</v>
      </c>
      <c r="P196" s="104">
        <v>1</v>
      </c>
      <c r="Q196" s="8">
        <f t="shared" si="107"/>
        <v>189.11</v>
      </c>
      <c r="R196" s="8">
        <f t="shared" si="107"/>
        <v>0</v>
      </c>
      <c r="S196" s="8">
        <f>IF($K196="","",ROUND(Q196*K196,2))</f>
        <v>378.22</v>
      </c>
      <c r="T196" s="8">
        <f>IF($K196="","",ROUND(R196*K196,2))</f>
        <v>0</v>
      </c>
      <c r="Z196" s="105"/>
    </row>
    <row r="197" spans="1:26" ht="33" x14ac:dyDescent="0.3">
      <c r="A197" s="41" t="s">
        <v>248</v>
      </c>
      <c r="B197" s="99" t="str">
        <f>IFERROR(VLOOKUP(C197,'[23]SINAPI JUNHO'!$A:$F,6,FALSE),IFERROR(VLOOKUP(C197,'[23]BANCO DE DADOS'!$A$3:$F$12007,2,FALSE),""))</f>
        <v>SICRO ABRIL / 25</v>
      </c>
      <c r="C197" s="100">
        <v>5213859</v>
      </c>
      <c r="D197" s="101" t="str">
        <f>IF(C197="","",IFERROR(VLOOKUP($C197,'[23]E-FISCO'!$A$1:$B$5390,2,FALSE),"FALTA"))</f>
        <v>FALTA</v>
      </c>
      <c r="E197" s="4">
        <f>IF(C197="","",LOOKUP(C197,'[23]E-FISCO'!$A$2:$A$12235,'[23]E-FISCO'!$A$2:$A$12235))</f>
        <v>5213430</v>
      </c>
      <c r="F197" s="4" t="str">
        <f>IF(C197=E197,C197,"")</f>
        <v/>
      </c>
      <c r="G197" s="4" t="e">
        <f>IF(C197="","",LOOKUP(C197,#REF!,#REF!))</f>
        <v>#REF!</v>
      </c>
      <c r="H197" s="4" t="e">
        <f>IF(C197=G197,C197,"")</f>
        <v>#REF!</v>
      </c>
      <c r="I197" s="5" t="str">
        <f>IFERROR(VLOOKUP(C197,'[23]SINAPI JUNHO'!$A:$E,2,FALSE),IFERROR(VLOOKUP(C197,'[23]BANCO DE DADOS'!$A$3:$F$12007,3,FALSE),""))</f>
        <v>SUPORTE METÁLICO GALVANIZADO PARA PLACA DE REGULAMENTAÇÃO - R2 - LADO DE 0,60 M - FORNECIMENTO E IMPLANTAÇÃO</v>
      </c>
      <c r="J197" s="6" t="str">
        <f>IFERROR(VLOOKUP(C197,'[23]SINAPI JUNHO'!$A:$E,3,FALSE),IFERROR(VLOOKUP(C197,'[23]BANCO DE DADOS'!$A$3:$F$12007,4,FALSE),""))</f>
        <v>UN</v>
      </c>
      <c r="K197" s="102">
        <v>2</v>
      </c>
      <c r="L197" s="7">
        <f>IFERROR(VLOOKUP(C197,'[23]SINAPI JUNHO'!$A:$E,4,FALSE),IFERROR(VLOOKUP(C197,'[23]BANCO DE DADOS'!$A$3:$F$12007,5,FALSE),""))</f>
        <v>460.71</v>
      </c>
      <c r="M197" s="132"/>
      <c r="N197" s="103">
        <f>IF($P197="","",IF($P197=1,$C$10,IF($P197=2,$C$11,IF($P197=3,$C$12,IF($P197=4,$C$13,IF($P197=5,$C$14,IF($P197=6,$C$15)))))))</f>
        <v>0</v>
      </c>
      <c r="O197" s="103">
        <f>IF($P197="","",IF($P197=1,$D$10,IF($P197=2,$D$11,IF($P197=3,$D$12,IF($P197=4,$D$13,IF($P197=5,$D$14,IF($P197=6,$D$15)))))))</f>
        <v>0</v>
      </c>
      <c r="P197" s="104">
        <v>1</v>
      </c>
      <c r="Q197" s="8">
        <f t="shared" si="107"/>
        <v>460.71</v>
      </c>
      <c r="R197" s="8">
        <f t="shared" si="107"/>
        <v>0</v>
      </c>
      <c r="S197" s="8">
        <f>IF($K197="","",ROUND(Q197*K197,2))</f>
        <v>921.42</v>
      </c>
      <c r="T197" s="8">
        <f>IF($K197="","",ROUND(R197*K197,2))</f>
        <v>0</v>
      </c>
      <c r="Z197" s="105"/>
    </row>
    <row r="198" spans="1:26" ht="99" x14ac:dyDescent="0.3">
      <c r="A198" s="41" t="s">
        <v>249</v>
      </c>
      <c r="B198" s="99" t="str">
        <f>IFERROR(VLOOKUP(C198,'[23]SINAPI JUNHO'!$A:$F,6,FALSE),IFERROR(VLOOKUP(C198,'[23]BANCO DE DADOS'!$A$3:$F$12007,2,FALSE),""))</f>
        <v>COMPOSIÇÃO</v>
      </c>
      <c r="C198" s="100" t="s">
        <v>150</v>
      </c>
      <c r="D198" s="101" t="str">
        <f>IF(C198="","",IFERROR(VLOOKUP($C198,'[23]E-FISCO'!$A$1:$B$5390,2,FALSE),"FALTA"))</f>
        <v>FALTA</v>
      </c>
      <c r="E198" s="4" t="str">
        <f>IF(C198="","",LOOKUP(C198,'[23]E-FISCO'!$A$2:$A$12235,'[23]E-FISCO'!$A$2:$A$12235))</f>
        <v>A9372</v>
      </c>
      <c r="F198" s="4" t="str">
        <f>IF(C198=E198,C198,"")</f>
        <v/>
      </c>
      <c r="G198" s="4" t="e">
        <f>IF(C198="","",LOOKUP(C198,#REF!,#REF!))</f>
        <v>#REF!</v>
      </c>
      <c r="H198" s="4" t="e">
        <f>IF(C198=G198,C198,"")</f>
        <v>#REF!</v>
      </c>
      <c r="I198" s="5" t="str">
        <f>IFERROR(VLOOKUP(C198,'[23]SINAPI JUNHO'!$A:$E,2,FALSE),IFERROR(VLOOKUP(C198,'[23]BANCO DE DADOS'!$A$3:$F$12007,3,FALSE),""))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98" s="6" t="str">
        <f>IFERROR(VLOOKUP(C198,'[23]SINAPI JUNHO'!$A:$E,3,FALSE),IFERROR(VLOOKUP(C198,'[23]BANCO DE DADOS'!$A$3:$F$12007,4,FALSE),""))</f>
        <v>UN</v>
      </c>
      <c r="K198" s="102">
        <v>4</v>
      </c>
      <c r="L198" s="7">
        <f>IFERROR(VLOOKUP(C198,'[23]SINAPI JUNHO'!$A:$E,4,FALSE),IFERROR(VLOOKUP(C198,'[23]BANCO DE DADOS'!$A$3:$F$12007,5,FALSE),""))</f>
        <v>883.66</v>
      </c>
      <c r="M198" s="132"/>
      <c r="N198" s="103">
        <f>IF($P198="","",IF($P198=1,$C$10,IF($P198=2,$C$11,IF($P198=3,$C$12,IF($P198=4,$C$13,IF($P198=5,$C$14,IF($P198=6,$C$15)))))))</f>
        <v>0</v>
      </c>
      <c r="O198" s="103">
        <f>IF($P198="","",IF($P198=1,$D$10,IF($P198=2,$D$11,IF($P198=3,$D$12,IF($P198=4,$D$13,IF($P198=5,$D$14,IF($P198=6,$D$15)))))))</f>
        <v>0</v>
      </c>
      <c r="P198" s="104">
        <v>1</v>
      </c>
      <c r="Q198" s="8">
        <f t="shared" si="107"/>
        <v>883.66</v>
      </c>
      <c r="R198" s="8">
        <f t="shared" si="107"/>
        <v>0</v>
      </c>
      <c r="S198" s="8">
        <f>IF($K198="","",ROUND(Q198*K198,2))</f>
        <v>3534.64</v>
      </c>
      <c r="T198" s="8">
        <f>IF($K198="","",ROUND(R198*K198,2))</f>
        <v>0</v>
      </c>
      <c r="Z198" s="105"/>
    </row>
    <row r="199" spans="1:26" ht="99" x14ac:dyDescent="0.3">
      <c r="A199" s="41" t="s">
        <v>250</v>
      </c>
      <c r="B199" s="99" t="str">
        <f>IFERROR(VLOOKUP(C199,'[23]SINAPI JUNHO'!$A:$F,6,FALSE),IFERROR(VLOOKUP(C199,'[23]BANCO DE DADOS'!$A$3:$F$12007,2,FALSE),""))</f>
        <v>COMPOSIÇÃO</v>
      </c>
      <c r="C199" s="100" t="s">
        <v>152</v>
      </c>
      <c r="D199" s="101" t="str">
        <f>IF(C199="","",IFERROR(VLOOKUP($C199,'[23]E-FISCO'!$A$1:$B$5390,2,FALSE),"FALTA"))</f>
        <v>FALTA</v>
      </c>
      <c r="E199" s="4" t="str">
        <f>IF(C199="","",LOOKUP(C199,'[23]E-FISCO'!$A$2:$A$12235,'[23]E-FISCO'!$A$2:$A$12235))</f>
        <v>A9372</v>
      </c>
      <c r="F199" s="4" t="str">
        <f>IF(C199=E199,C199,"")</f>
        <v/>
      </c>
      <c r="G199" s="4" t="e">
        <f>IF(C199="","",LOOKUP(C199,#REF!,#REF!))</f>
        <v>#REF!</v>
      </c>
      <c r="H199" s="4" t="e">
        <f>IF(C199=G199,C199,"")</f>
        <v>#REF!</v>
      </c>
      <c r="I199" s="5" t="str">
        <f>IFERROR(VLOOKUP(C199,'[23]SINAPI JUNHO'!$A:$E,2,FALSE),IFERROR(VLOOKUP(C199,'[23]BANCO DE DADOS'!$A$3:$F$12007,3,FALSE),""))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99" s="6" t="str">
        <f>IFERROR(VLOOKUP(C199,'[23]SINAPI JUNHO'!$A:$E,3,FALSE),IFERROR(VLOOKUP(C199,'[23]BANCO DE DADOS'!$A$3:$F$12007,4,FALSE),""))</f>
        <v>UN</v>
      </c>
      <c r="K199" s="102">
        <v>6</v>
      </c>
      <c r="L199" s="7">
        <f>IFERROR(VLOOKUP(C199,'[23]SINAPI JUNHO'!$A:$E,4,FALSE),IFERROR(VLOOKUP(C199,'[23]BANCO DE DADOS'!$A$3:$F$12007,5,FALSE),""))</f>
        <v>837.53</v>
      </c>
      <c r="M199" s="132"/>
      <c r="N199" s="103">
        <f>IF($P199="","",IF($P199=1,$C$10,IF($P199=2,$C$11,IF($P199=3,$C$12,IF($P199=4,$C$13,IF($P199=5,$C$14,IF($P199=6,$C$15)))))))</f>
        <v>0</v>
      </c>
      <c r="O199" s="103">
        <f>IF($P199="","",IF($P199=1,$D$10,IF($P199=2,$D$11,IF($P199=3,$D$12,IF($P199=4,$D$13,IF($P199=5,$D$14,IF($P199=6,$D$15)))))))</f>
        <v>0</v>
      </c>
      <c r="P199" s="104">
        <v>1</v>
      </c>
      <c r="Q199" s="8">
        <f t="shared" si="107"/>
        <v>837.53</v>
      </c>
      <c r="R199" s="8">
        <f t="shared" si="107"/>
        <v>0</v>
      </c>
      <c r="S199" s="8">
        <f>IF($K199="","",ROUND(Q199*K199,2))</f>
        <v>5025.18</v>
      </c>
      <c r="T199" s="8">
        <f>IF($K199="","",ROUND(R199*K199,2))</f>
        <v>0</v>
      </c>
      <c r="Z199" s="105"/>
    </row>
    <row r="200" spans="1:26" x14ac:dyDescent="0.25">
      <c r="A200" s="93" t="s">
        <v>251</v>
      </c>
      <c r="B200" s="93"/>
      <c r="C200" s="94"/>
      <c r="D200" s="95"/>
      <c r="E200" s="95"/>
      <c r="F200" s="95"/>
      <c r="G200" s="95"/>
      <c r="H200" s="95"/>
      <c r="I200" s="3" t="s">
        <v>160</v>
      </c>
      <c r="J200" s="95"/>
      <c r="K200" s="96"/>
      <c r="L200" s="97"/>
      <c r="M200" s="133"/>
      <c r="N200" s="95"/>
      <c r="O200" s="95"/>
      <c r="P200" s="95"/>
      <c r="Q200" s="95"/>
      <c r="R200" s="95"/>
      <c r="S200" s="98">
        <f>SUM(S201:S212)</f>
        <v>93893.02</v>
      </c>
      <c r="T200" s="98">
        <f>SUM(T201:T212)</f>
        <v>0</v>
      </c>
      <c r="Z200" s="105"/>
    </row>
    <row r="201" spans="1:26" x14ac:dyDescent="0.3">
      <c r="A201" s="41" t="s">
        <v>252</v>
      </c>
      <c r="B201" s="99" t="str">
        <f>IFERROR(VLOOKUP(C201,'[23]SINAPI JUNHO'!$A:$F,6,FALSE),IFERROR(VLOOKUP(C201,'[23]BANCO DE DADOS'!$A$3:$F$12007,2,FALSE),""))</f>
        <v>SINAPI-I JUNHO 2025</v>
      </c>
      <c r="C201" s="100">
        <v>10848</v>
      </c>
      <c r="D201" s="101" t="str">
        <f>IF(C201="","",IFERROR(VLOOKUP($C201,'[23]E-FISCO'!$A$1:$B$5390,2,FALSE),"FALTA"))</f>
        <v>FALTA</v>
      </c>
      <c r="E201" s="4">
        <f>IF(C201="","",LOOKUP(C201,'[23]E-FISCO'!$A$2:$A$12235,'[23]E-FISCO'!$A$2:$A$12235))</f>
        <v>10779</v>
      </c>
      <c r="F201" s="4" t="str">
        <f t="shared" ref="F201:F208" si="110">IF(C201=E201,C201,"")</f>
        <v/>
      </c>
      <c r="G201" s="4" t="e">
        <f>IF(C201="","",LOOKUP(C201,#REF!,#REF!))</f>
        <v>#REF!</v>
      </c>
      <c r="H201" s="4" t="e">
        <f t="shared" ref="H201:H208" si="111">IF(C201=G201,C201,"")</f>
        <v>#REF!</v>
      </c>
      <c r="I201" s="10" t="str">
        <f>IFERROR(VLOOKUP(C201,'[23]SINAPI JUNHO'!$A:$E,2,FALSE),IFERROR(VLOOKUP(C201,'[23]BANCO DE DADOS'!$A$3:$F$12007,3,FALSE),""))</f>
        <v>PLACA DE INAUGURACAO METALICA, *40* CM X *60* CM</v>
      </c>
      <c r="J201" s="6" t="str">
        <f>IFERROR(VLOOKUP(C201,'[23]SINAPI JUNHO'!$A:$E,3,FALSE),IFERROR(VLOOKUP(C201,'[23]BANCO DE DADOS'!$A$3:$F$12007,4,FALSE),""))</f>
        <v>UN</v>
      </c>
      <c r="K201" s="102">
        <v>17</v>
      </c>
      <c r="L201" s="7">
        <f>IFERROR(VLOOKUP(C201,'[23]SINAPI JUNHO'!$A:$E,4,FALSE),IFERROR(VLOOKUP(C201,'[23]BANCO DE DADOS'!$A$3:$F$12007,5,FALSE),""))</f>
        <v>1206.01</v>
      </c>
      <c r="M201" s="132"/>
      <c r="N201" s="103">
        <f t="shared" si="14"/>
        <v>0</v>
      </c>
      <c r="O201" s="103">
        <f t="shared" si="15"/>
        <v>0</v>
      </c>
      <c r="P201" s="104">
        <v>5</v>
      </c>
      <c r="Q201" s="8">
        <f t="shared" ref="Q201:R212" si="112">IF($K201="","",ROUND((L201*N201)+L201,2))</f>
        <v>1206.01</v>
      </c>
      <c r="R201" s="8">
        <f t="shared" si="112"/>
        <v>0</v>
      </c>
      <c r="S201" s="8">
        <f t="shared" ref="S201:S208" si="113">IF($K201="","",ROUND(Q201*K201,2))</f>
        <v>20502.169999999998</v>
      </c>
      <c r="T201" s="8">
        <f t="shared" ref="T201:T208" si="114">IF($K201="","",ROUND(R201*K201,2))</f>
        <v>0</v>
      </c>
      <c r="Z201" s="105"/>
    </row>
    <row r="202" spans="1:26" ht="49.5" x14ac:dyDescent="0.3">
      <c r="A202" s="41" t="s">
        <v>253</v>
      </c>
      <c r="B202" s="99" t="str">
        <f>IFERROR(VLOOKUP(C202,'[23]SINAPI JUNHO'!$A:$F,6,FALSE),IFERROR(VLOOKUP(C202,'[23]BANCO DE DADOS'!$A$3:$F$12007,2,FALSE),""))</f>
        <v>SICRO ABRIL / 25</v>
      </c>
      <c r="C202" s="100">
        <v>5213834</v>
      </c>
      <c r="D202" s="101" t="str">
        <f>IF(C202="","",IFERROR(VLOOKUP($C202,'[23]E-FISCO'!$A$1:$B$5390,2,FALSE),"FALTA"))</f>
        <v>FALTA</v>
      </c>
      <c r="E202" s="4">
        <f>IF(C202="","",LOOKUP(C202,'[23]E-FISCO'!$A$2:$A$12235,'[23]E-FISCO'!$A$2:$A$12235))</f>
        <v>5213430</v>
      </c>
      <c r="F202" s="4" t="str">
        <f t="shared" si="110"/>
        <v/>
      </c>
      <c r="G202" s="4" t="e">
        <f>IF(C202="","",LOOKUP(C202,#REF!,#REF!))</f>
        <v>#REF!</v>
      </c>
      <c r="H202" s="4" t="e">
        <f t="shared" si="111"/>
        <v>#REF!</v>
      </c>
      <c r="I202" s="10" t="str">
        <f>IFERROR(VLOOKUP(C202,'[23]SINAPI JUNHO'!$A:$E,2,FALSE),IFERROR(VLOOKUP(C202,'[23]BANCO DE DADOS'!$A$3:$F$12007,3,FALSE),""))</f>
        <v>BARREIRA PLÁSTICA PARA CANALIZAÇÃO DE TRÂNSITO - 60 X 45 X 60 CM - UTILIZAÇÃO DE 600 CICLOS - FORNECIMENTO, 01 IMPLANTAÇÃO E 01 RETIRADA DIÁRIA</v>
      </c>
      <c r="J202" s="6" t="str">
        <f>IFERROR(VLOOKUP(C202,'[23]SINAPI JUNHO'!$A:$E,3,FALSE),IFERROR(VLOOKUP(C202,'[23]BANCO DE DADOS'!$A$3:$F$12007,4,FALSE),""))</f>
        <v>UN.DIA</v>
      </c>
      <c r="K202" s="102">
        <v>968</v>
      </c>
      <c r="L202" s="7">
        <f>IFERROR(VLOOKUP(C202,'[23]SINAPI JUNHO'!$A:$E,4,FALSE),IFERROR(VLOOKUP(C202,'[23]BANCO DE DADOS'!$A$3:$F$12007,5,FALSE),""))</f>
        <v>6.94</v>
      </c>
      <c r="M202" s="132"/>
      <c r="N202" s="103">
        <f t="shared" si="14"/>
        <v>0</v>
      </c>
      <c r="O202" s="103">
        <f t="shared" si="15"/>
        <v>0</v>
      </c>
      <c r="P202" s="104">
        <v>1</v>
      </c>
      <c r="Q202" s="8">
        <f t="shared" si="112"/>
        <v>6.94</v>
      </c>
      <c r="R202" s="8">
        <f t="shared" si="112"/>
        <v>0</v>
      </c>
      <c r="S202" s="8">
        <f t="shared" si="113"/>
        <v>6717.92</v>
      </c>
      <c r="T202" s="8">
        <f t="shared" si="114"/>
        <v>0</v>
      </c>
      <c r="Z202" s="105"/>
    </row>
    <row r="203" spans="1:26" ht="49.5" x14ac:dyDescent="0.3">
      <c r="A203" s="41" t="s">
        <v>254</v>
      </c>
      <c r="B203" s="99" t="str">
        <f>IFERROR(VLOOKUP(C203,'[23]SINAPI JUNHO'!$A:$F,6,FALSE),IFERROR(VLOOKUP(C203,'[23]BANCO DE DADOS'!$A$3:$F$12007,2,FALSE),""))</f>
        <v>SICRO ABRIL / 25</v>
      </c>
      <c r="C203" s="100">
        <v>5213838</v>
      </c>
      <c r="D203" s="101" t="str">
        <f>IF(C203="","",IFERROR(VLOOKUP($C203,'[23]E-FISCO'!$A$1:$B$5390,2,FALSE),"FALTA"))</f>
        <v>514990 - 8</v>
      </c>
      <c r="E203" s="4">
        <f>IF(C203="","",LOOKUP(C203,'[23]E-FISCO'!$A$2:$A$12235,'[23]E-FISCO'!$A$2:$A$12235))</f>
        <v>5213430</v>
      </c>
      <c r="F203" s="4" t="str">
        <f t="shared" si="110"/>
        <v/>
      </c>
      <c r="G203" s="4" t="e">
        <f>IF(C203="","",LOOKUP(C203,#REF!,#REF!))</f>
        <v>#REF!</v>
      </c>
      <c r="H203" s="4" t="e">
        <f t="shared" si="111"/>
        <v>#REF!</v>
      </c>
      <c r="I203" s="10" t="str">
        <f>IFERROR(VLOOKUP(C203,'[23]SINAPI JUNHO'!$A:$E,2,FALSE),IFERROR(VLOOKUP(C203,'[23]BANCO DE DADOS'!$A$3:$F$12007,3,FALSE),""))</f>
        <v>CILINDRO CANALIZADOR DE TRÁFEGO COM BASE QUADRADA DE 111 X 56 X 56 CM - UTILIZAÇÃO DE 600 CICLOS - FORNECIMENTO, 01 IMPLANTAÇÃO E 01 RETIRADA DIÁRIA</v>
      </c>
      <c r="J203" s="6" t="str">
        <f>IFERROR(VLOOKUP(C203,'[23]SINAPI JUNHO'!$A:$E,3,FALSE),IFERROR(VLOOKUP(C203,'[23]BANCO DE DADOS'!$A$3:$F$12007,4,FALSE),""))</f>
        <v>UN.DIA</v>
      </c>
      <c r="K203" s="102">
        <v>968</v>
      </c>
      <c r="L203" s="7">
        <f>IFERROR(VLOOKUP(C203,'[23]SINAPI JUNHO'!$A:$E,4,FALSE),IFERROR(VLOOKUP(C203,'[23]BANCO DE DADOS'!$A$3:$F$12007,5,FALSE),""))</f>
        <v>4.71</v>
      </c>
      <c r="M203" s="132"/>
      <c r="N203" s="103">
        <f t="shared" si="14"/>
        <v>0</v>
      </c>
      <c r="O203" s="103">
        <f t="shared" si="15"/>
        <v>0</v>
      </c>
      <c r="P203" s="104">
        <v>1</v>
      </c>
      <c r="Q203" s="8">
        <f t="shared" si="112"/>
        <v>4.71</v>
      </c>
      <c r="R203" s="8">
        <f t="shared" si="112"/>
        <v>0</v>
      </c>
      <c r="S203" s="8">
        <f t="shared" si="113"/>
        <v>4559.28</v>
      </c>
      <c r="T203" s="8">
        <f t="shared" si="114"/>
        <v>0</v>
      </c>
      <c r="Z203" s="105"/>
    </row>
    <row r="204" spans="1:26" ht="33" x14ac:dyDescent="0.3">
      <c r="A204" s="41" t="s">
        <v>255</v>
      </c>
      <c r="B204" s="99" t="str">
        <f>IFERROR(VLOOKUP(C204,'[23]SINAPI JUNHO'!$A:$F,6,FALSE),IFERROR(VLOOKUP(C204,'[23]BANCO DE DADOS'!$A$3:$F$12007,2,FALSE),""))</f>
        <v>SINAPI JUNHO 2025</v>
      </c>
      <c r="C204" s="100">
        <v>104790</v>
      </c>
      <c r="D204" s="101" t="str">
        <f>IF(C204="","",IFERROR(VLOOKUP($C204,'[23]E-FISCO'!$A$1:$B$5390,2,FALSE),"FALTA"))</f>
        <v>581710 - 2</v>
      </c>
      <c r="E204" s="4">
        <f>IF(C204="","",LOOKUP(C204,'[23]E-FISCO'!$A$2:$A$12235,'[23]E-FISCO'!$A$2:$A$12235))</f>
        <v>104790</v>
      </c>
      <c r="F204" s="4">
        <f t="shared" si="110"/>
        <v>104790</v>
      </c>
      <c r="G204" s="4" t="e">
        <f>IF(C204="","",LOOKUP(C204,#REF!,#REF!))</f>
        <v>#REF!</v>
      </c>
      <c r="H204" s="4" t="e">
        <f t="shared" si="111"/>
        <v>#REF!</v>
      </c>
      <c r="I204" s="10" t="str">
        <f>IFERROR(VLOOKUP(C204,'[23]SINAPI JUNHO'!$A:$E,2,FALSE),IFERROR(VLOOKUP(C204,'[23]BANCO DE DADOS'!$A$3:$F$12007,3,FALSE),""))</f>
        <v>DEMOLIÇÃO DE PISO DE CONCRETO SIMPLES, DE FORMA MECANIZADA COM MARTELETE, SEM REAPROVEITAMENTO. AF_09/2023</v>
      </c>
      <c r="J204" s="6" t="str">
        <f>IFERROR(VLOOKUP(C204,'[23]SINAPI JUNHO'!$A:$E,3,FALSE),IFERROR(VLOOKUP(C204,'[23]BANCO DE DADOS'!$A$3:$F$12007,4,FALSE),""))</f>
        <v>M3</v>
      </c>
      <c r="K204" s="102">
        <v>0.88</v>
      </c>
      <c r="L204" s="7">
        <f>IFERROR(VLOOKUP(C204,'[23]SINAPI JUNHO'!$A:$E,4,FALSE),IFERROR(VLOOKUP(C204,'[23]BANCO DE DADOS'!$A$3:$F$12007,5,FALSE),""))</f>
        <v>104.34</v>
      </c>
      <c r="M204" s="132"/>
      <c r="N204" s="103">
        <f t="shared" si="14"/>
        <v>0</v>
      </c>
      <c r="O204" s="103">
        <f t="shared" si="15"/>
        <v>0</v>
      </c>
      <c r="P204" s="104">
        <v>1</v>
      </c>
      <c r="Q204" s="8">
        <f t="shared" si="112"/>
        <v>104.34</v>
      </c>
      <c r="R204" s="8">
        <f t="shared" si="112"/>
        <v>0</v>
      </c>
      <c r="S204" s="8">
        <f t="shared" si="113"/>
        <v>91.82</v>
      </c>
      <c r="T204" s="8">
        <f t="shared" si="114"/>
        <v>0</v>
      </c>
      <c r="Z204" s="105"/>
    </row>
    <row r="205" spans="1:26" ht="33" x14ac:dyDescent="0.3">
      <c r="A205" s="41" t="s">
        <v>256</v>
      </c>
      <c r="B205" s="99" t="str">
        <f>IFERROR(VLOOKUP(C205,'[23]SINAPI JUNHO'!$A:$F,6,FALSE),IFERROR(VLOOKUP(C205,'[23]BANCO DE DADOS'!$A$3:$F$12007,2,FALSE),""))</f>
        <v>SICRO ABRIL / 25</v>
      </c>
      <c r="C205" s="100">
        <v>5219544</v>
      </c>
      <c r="D205" s="101" t="str">
        <f>IF(C205="","",IFERROR(VLOOKUP($C205,'[23]E-FISCO'!$A$1:$B$5390,2,FALSE),"FALTA"))</f>
        <v>FALTA</v>
      </c>
      <c r="E205" s="4">
        <f>IF(C205="","",LOOKUP(C205,'[23]E-FISCO'!$A$2:$A$12235,'[23]E-FISCO'!$A$2:$A$12235))</f>
        <v>5214012</v>
      </c>
      <c r="F205" s="4" t="str">
        <f t="shared" si="110"/>
        <v/>
      </c>
      <c r="G205" s="4" t="e">
        <f>IF(C205="","",LOOKUP(C205,#REF!,#REF!))</f>
        <v>#REF!</v>
      </c>
      <c r="H205" s="4" t="e">
        <f t="shared" si="111"/>
        <v>#REF!</v>
      </c>
      <c r="I205" s="10" t="str">
        <f>IFERROR(VLOOKUP(C205,'[23]SINAPI JUNHO'!$A:$E,2,FALSE),IFERROR(VLOOKUP(C205,'[23]BANCO DE DADOS'!$A$3:$F$12007,3,FALSE),""))</f>
        <v>CAVALETE EM PERFIL METÁLICO PARA PLACA DE SINALIZAÇÃO - 1,00 M X 1,00 M - CONFECÇÃO</v>
      </c>
      <c r="J205" s="6" t="str">
        <f>IFERROR(VLOOKUP(C205,'[23]SINAPI JUNHO'!$A:$E,3,FALSE),IFERROR(VLOOKUP(C205,'[23]BANCO DE DADOS'!$A$3:$F$12007,4,FALSE),""))</f>
        <v>UN</v>
      </c>
      <c r="K205" s="102">
        <v>12</v>
      </c>
      <c r="L205" s="7">
        <f>IFERROR(VLOOKUP(C205,'[23]SINAPI JUNHO'!$A:$E,4,FALSE),IFERROR(VLOOKUP(C205,'[23]BANCO DE DADOS'!$A$3:$F$12007,5,FALSE),""))</f>
        <v>226.46</v>
      </c>
      <c r="M205" s="132"/>
      <c r="N205" s="103">
        <f t="shared" si="14"/>
        <v>0</v>
      </c>
      <c r="O205" s="103">
        <f t="shared" si="15"/>
        <v>0</v>
      </c>
      <c r="P205" s="104">
        <v>1</v>
      </c>
      <c r="Q205" s="8">
        <f t="shared" si="112"/>
        <v>226.46</v>
      </c>
      <c r="R205" s="8">
        <f t="shared" si="112"/>
        <v>0</v>
      </c>
      <c r="S205" s="8">
        <f t="shared" si="113"/>
        <v>2717.52</v>
      </c>
      <c r="T205" s="8">
        <f t="shared" si="114"/>
        <v>0</v>
      </c>
      <c r="Z205" s="105"/>
    </row>
    <row r="206" spans="1:26" ht="33" x14ac:dyDescent="0.3">
      <c r="A206" s="41" t="s">
        <v>257</v>
      </c>
      <c r="B206" s="99" t="str">
        <f>IFERROR(VLOOKUP(C206,'[23]SINAPI JUNHO'!$A:$F,6,FALSE),IFERROR(VLOOKUP(C206,'[23]BANCO DE DADOS'!$A$3:$F$12007,2,FALSE),""))</f>
        <v>SICRO ABRIL / 25</v>
      </c>
      <c r="C206" s="100">
        <v>5213417</v>
      </c>
      <c r="D206" s="101" t="str">
        <f>IF(C206="","",IFERROR(VLOOKUP($C206,'[23]E-FISCO'!$A$1:$B$5390,2,FALSE),"FALTA"))</f>
        <v>FALTA</v>
      </c>
      <c r="E206" s="4">
        <f>IF(C206="","",LOOKUP(C206,'[23]E-FISCO'!$A$2:$A$12235,'[23]E-FISCO'!$A$2:$A$12235))</f>
        <v>4915777</v>
      </c>
      <c r="F206" s="4" t="str">
        <f t="shared" si="110"/>
        <v/>
      </c>
      <c r="G206" s="4" t="e">
        <f>IF(C206="","",LOOKUP(C206,#REF!,#REF!))</f>
        <v>#REF!</v>
      </c>
      <c r="H206" s="4" t="e">
        <f t="shared" si="111"/>
        <v>#REF!</v>
      </c>
      <c r="I206" s="10" t="str">
        <f>IFERROR(VLOOKUP(C206,'[23]SINAPI JUNHO'!$A:$E,2,FALSE),IFERROR(VLOOKUP(C206,'[23]BANCO DE DADOS'!$A$3:$F$12007,3,FALSE),""))</f>
        <v>PLACA EM AÇO Nº 16 GALVANIZADO COM PELÍCULA RETRORREFLETIVA TIPO I + III - CONFECÇÃO</v>
      </c>
      <c r="J206" s="6" t="str">
        <f>IFERROR(VLOOKUP(C206,'[23]SINAPI JUNHO'!$A:$E,3,FALSE),IFERROR(VLOOKUP(C206,'[23]BANCO DE DADOS'!$A$3:$F$12007,4,FALSE),""))</f>
        <v>M²</v>
      </c>
      <c r="K206" s="102">
        <v>9.6</v>
      </c>
      <c r="L206" s="7">
        <f>IFERROR(VLOOKUP(C206,'[23]SINAPI JUNHO'!$A:$E,4,FALSE),IFERROR(VLOOKUP(C206,'[23]BANCO DE DADOS'!$A$3:$F$12007,5,FALSE),""))</f>
        <v>459.74</v>
      </c>
      <c r="M206" s="132"/>
      <c r="N206" s="103">
        <f t="shared" si="14"/>
        <v>0</v>
      </c>
      <c r="O206" s="103">
        <f t="shared" si="15"/>
        <v>0</v>
      </c>
      <c r="P206" s="104">
        <v>1</v>
      </c>
      <c r="Q206" s="8">
        <f t="shared" si="112"/>
        <v>459.74</v>
      </c>
      <c r="R206" s="8">
        <f t="shared" si="112"/>
        <v>0</v>
      </c>
      <c r="S206" s="8">
        <f t="shared" si="113"/>
        <v>4413.5</v>
      </c>
      <c r="T206" s="8">
        <f t="shared" si="114"/>
        <v>0</v>
      </c>
      <c r="Z206" s="105"/>
    </row>
    <row r="207" spans="1:26" ht="49.5" x14ac:dyDescent="0.3">
      <c r="A207" s="41" t="s">
        <v>258</v>
      </c>
      <c r="B207" s="99" t="str">
        <f>IFERROR(VLOOKUP(C207,'[23]SINAPI JUNHO'!$A:$F,6,FALSE),IFERROR(VLOOKUP(C207,'[23]BANCO DE DADOS'!$A$3:$F$12007,2,FALSE),""))</f>
        <v>SICRO ABRIL / 25</v>
      </c>
      <c r="C207" s="100">
        <v>5502972</v>
      </c>
      <c r="D207" s="101" t="str">
        <f>IF(C207="","",IFERROR(VLOOKUP($C207,'[23]E-FISCO'!$A$1:$B$5390,2,FALSE),"FALTA"))</f>
        <v>FALTA</v>
      </c>
      <c r="E207" s="4">
        <f>IF(C207="","",LOOKUP(C207,'[23]E-FISCO'!$A$2:$A$12235,'[23]E-FISCO'!$A$2:$A$12235))</f>
        <v>5502115</v>
      </c>
      <c r="F207" s="4" t="str">
        <f t="shared" si="110"/>
        <v/>
      </c>
      <c r="G207" s="4" t="e">
        <f>IF(C207="","",LOOKUP(C207,#REF!,#REF!))</f>
        <v>#REF!</v>
      </c>
      <c r="H207" s="4" t="e">
        <f t="shared" si="111"/>
        <v>#REF!</v>
      </c>
      <c r="I207" s="10" t="str">
        <f>IFERROR(VLOOKUP(C207,'[23]SINAPI JUNHO'!$A:$E,2,FALSE),IFERROR(VLOOKUP(C207,'[23]BANCO DE DADOS'!$A$3:$F$12007,3,FALSE),""))</f>
        <v>ESCAVAÇÃO DE VALA EM MATERIAL DE 3ª CATEGORIA - RESISTÊNCIA À COMPRESSÃO ACIMA DE 110 MPA - COM ESCAVADEIRA E ROMPEDOR HIDRÁULICO 1.700 KG</v>
      </c>
      <c r="J207" s="6" t="str">
        <f>IFERROR(VLOOKUP(C207,'[23]SINAPI JUNHO'!$A:$E,3,FALSE),IFERROR(VLOOKUP(C207,'[23]BANCO DE DADOS'!$A$3:$F$12007,4,FALSE),""))</f>
        <v>M³</v>
      </c>
      <c r="K207" s="102">
        <v>1.78</v>
      </c>
      <c r="L207" s="7">
        <f>IFERROR(VLOOKUP(C207,'[23]SINAPI JUNHO'!$A:$E,4,FALSE),IFERROR(VLOOKUP(C207,'[23]BANCO DE DADOS'!$A$3:$F$12007,5,FALSE),""))</f>
        <v>211.83</v>
      </c>
      <c r="M207" s="132"/>
      <c r="N207" s="103">
        <f t="shared" si="14"/>
        <v>0</v>
      </c>
      <c r="O207" s="103">
        <f t="shared" si="15"/>
        <v>0</v>
      </c>
      <c r="P207" s="104">
        <v>1</v>
      </c>
      <c r="Q207" s="8">
        <f t="shared" si="112"/>
        <v>211.83</v>
      </c>
      <c r="R207" s="8">
        <f t="shared" si="112"/>
        <v>0</v>
      </c>
      <c r="S207" s="8">
        <f t="shared" si="113"/>
        <v>377.06</v>
      </c>
      <c r="T207" s="8">
        <f t="shared" si="114"/>
        <v>0</v>
      </c>
      <c r="Z207" s="105"/>
    </row>
    <row r="208" spans="1:26" ht="49.5" x14ac:dyDescent="0.3">
      <c r="A208" s="41" t="s">
        <v>259</v>
      </c>
      <c r="B208" s="99" t="str">
        <f>IFERROR(VLOOKUP(C208,'[23]SINAPI JUNHO'!$A:$F,6,FALSE),IFERROR(VLOOKUP(C208,'[23]BANCO DE DADOS'!$A$3:$F$12007,2,FALSE),""))</f>
        <v>SINAPI JUNHO 2025</v>
      </c>
      <c r="C208" s="100">
        <v>103310</v>
      </c>
      <c r="D208" s="101" t="str">
        <f>IF(C208="","",IFERROR(VLOOKUP($C208,'[23]E-FISCO'!$A$1:$B$5390,2,FALSE),"FALTA"))</f>
        <v>FALTA</v>
      </c>
      <c r="E208" s="4">
        <f>IF(C208="","",LOOKUP(C208,'[23]E-FISCO'!$A$2:$A$12235,'[23]E-FISCO'!$A$2:$A$12235))</f>
        <v>103292</v>
      </c>
      <c r="F208" s="4" t="str">
        <f t="shared" si="110"/>
        <v/>
      </c>
      <c r="G208" s="4" t="e">
        <f>IF(C208="","",LOOKUP(C208,#REF!,#REF!))</f>
        <v>#REF!</v>
      </c>
      <c r="H208" s="4" t="e">
        <f t="shared" si="111"/>
        <v>#REF!</v>
      </c>
      <c r="I208" s="10" t="str">
        <f>IFERROR(VLOOKUP(C208,'[23]SINAPI JUNHO'!$A:$E,2,FALSE),IFERROR(VLOOKUP(C208,'[23]BANCO DE DADOS'!$A$3:$F$12007,3,FALSE),""))</f>
        <v>INSTALAÇÃO DE LIXEIRA METÁLICA DUPLA, CAPACIDADE DE 60 L, EM TUBO DE AÇO CARBONO E CESTOS EM CHAPA DE AÇO COM PINTURA ELETROSTÁTICA, SOBRE SOLO. AF_11/2021</v>
      </c>
      <c r="J208" s="6" t="str">
        <f>IFERROR(VLOOKUP(C208,'[23]SINAPI JUNHO'!$A:$E,3,FALSE),IFERROR(VLOOKUP(C208,'[23]BANCO DE DADOS'!$A$3:$F$12007,4,FALSE),""))</f>
        <v>UN</v>
      </c>
      <c r="K208" s="102">
        <v>18</v>
      </c>
      <c r="L208" s="7">
        <f>IFERROR(VLOOKUP(C208,'[23]SINAPI JUNHO'!$A:$E,4,FALSE),IFERROR(VLOOKUP(C208,'[23]BANCO DE DADOS'!$A$3:$F$12007,5,FALSE),""))</f>
        <v>1288.47</v>
      </c>
      <c r="M208" s="132"/>
      <c r="N208" s="103">
        <f t="shared" si="14"/>
        <v>0</v>
      </c>
      <c r="O208" s="103">
        <f t="shared" si="15"/>
        <v>0</v>
      </c>
      <c r="P208" s="104">
        <v>1</v>
      </c>
      <c r="Q208" s="8">
        <f t="shared" si="112"/>
        <v>1288.47</v>
      </c>
      <c r="R208" s="8">
        <f t="shared" si="112"/>
        <v>0</v>
      </c>
      <c r="S208" s="8">
        <f t="shared" si="113"/>
        <v>23192.46</v>
      </c>
      <c r="T208" s="8">
        <f t="shared" si="114"/>
        <v>0</v>
      </c>
      <c r="Z208" s="105"/>
    </row>
    <row r="209" spans="1:26" ht="33" x14ac:dyDescent="0.3">
      <c r="A209" s="41" t="s">
        <v>260</v>
      </c>
      <c r="B209" s="99" t="str">
        <f>IFERROR(VLOOKUP(C209,'[23]SINAPI JUNHO'!$A:$F,6,FALSE),IFERROR(VLOOKUP(C209,'[23]BANCO DE DADOS'!$A$3:$F$12007,2,FALSE),""))</f>
        <v>SICRO ABRIL / 25</v>
      </c>
      <c r="C209" s="100">
        <v>5213850</v>
      </c>
      <c r="D209" s="101" t="str">
        <f>IF(C209="","",IFERROR(VLOOKUP($C209,'[23]E-FISCO'!$A$1:$B$5390,2,FALSE),"FALTA"))</f>
        <v>572200 - 4</v>
      </c>
      <c r="E209" s="4">
        <f>IF(C209="","",LOOKUP(C209,'[23]E-FISCO'!$A$2:$A$12235,'[23]E-FISCO'!$A$2:$A$12235))</f>
        <v>5213430</v>
      </c>
      <c r="F209" s="4" t="str">
        <f>IF(C209=E209,C209,"")</f>
        <v/>
      </c>
      <c r="G209" s="4" t="e">
        <f>IF(C209="","",LOOKUP(C209,#REF!,#REF!))</f>
        <v>#REF!</v>
      </c>
      <c r="H209" s="4" t="e">
        <f>IF(C209=G209,C209,"")</f>
        <v>#REF!</v>
      </c>
      <c r="I209" s="5" t="str">
        <f>IFERROR(VLOOKUP(C209,'[23]SINAPI JUNHO'!$A:$E,2,FALSE),IFERROR(VLOOKUP(C209,'[23]BANCO DE DADOS'!$A$3:$F$12007,3,FALSE),""))</f>
        <v>OPERAÇÃO DE SINALIZAÇÃO POR BANDEIROLA DE TECIDO OU COM PLACA METÁLICA</v>
      </c>
      <c r="J209" s="6" t="str">
        <f>IFERROR(VLOOKUP(C209,'[23]SINAPI JUNHO'!$A:$E,3,FALSE),IFERROR(VLOOKUP(C209,'[23]BANCO DE DADOS'!$A$3:$F$12007,4,FALSE),""))</f>
        <v>H</v>
      </c>
      <c r="K209" s="102">
        <v>1408</v>
      </c>
      <c r="L209" s="7">
        <f>IFERROR(VLOOKUP(C209,'[23]SINAPI JUNHO'!$A:$E,4,FALSE),IFERROR(VLOOKUP(C209,'[23]BANCO DE DADOS'!$A$3:$F$12007,5,FALSE),""))</f>
        <v>20.52</v>
      </c>
      <c r="M209" s="132"/>
      <c r="N209" s="103">
        <f>IF($P209="","",IF($P209=1,$C$10,IF($P209=2,$C$11,IF($P209=3,$C$12,IF($P209=4,$C$13,IF($P209=5,$C$14,IF($P209=6,$C$15)))))))</f>
        <v>0</v>
      </c>
      <c r="O209" s="103">
        <f>IF($P209="","",IF($P209=1,$D$10,IF($P209=2,$D$11,IF($P209=3,$D$12,IF($P209=4,$D$13,IF($P209=5,$D$14,IF($P209=6,$D$15)))))))</f>
        <v>0</v>
      </c>
      <c r="P209" s="104">
        <v>1</v>
      </c>
      <c r="Q209" s="8">
        <f t="shared" si="112"/>
        <v>20.52</v>
      </c>
      <c r="R209" s="8">
        <f t="shared" si="112"/>
        <v>0</v>
      </c>
      <c r="S209" s="8">
        <f>IF($K209="","",ROUND(Q209*K209,2))</f>
        <v>28892.16</v>
      </c>
      <c r="T209" s="8">
        <f>IF($K209="","",ROUND(R209*K209,2))</f>
        <v>0</v>
      </c>
      <c r="Z209" s="105"/>
    </row>
    <row r="210" spans="1:26" ht="33" x14ac:dyDescent="0.3">
      <c r="A210" s="41" t="s">
        <v>261</v>
      </c>
      <c r="B210" s="99" t="str">
        <f>IFERROR(VLOOKUP(C210,'[23]SINAPI JUNHO'!$A:$F,6,FALSE),IFERROR(VLOOKUP(C210,'[23]BANCO DE DADOS'!$A$3:$F$12007,2,FALSE),""))</f>
        <v>SICRO ABRIL / 25</v>
      </c>
      <c r="C210" s="100">
        <v>5213835</v>
      </c>
      <c r="D210" s="101" t="str">
        <f>IF(C210="","",IFERROR(VLOOKUP($C210,'[23]E-FISCO'!$A$1:$B$5390,2,FALSE),"FALTA"))</f>
        <v>FALTA</v>
      </c>
      <c r="E210" s="4">
        <f>IF(C210="","",LOOKUP(C210,'[23]E-FISCO'!$A$2:$A$12235,'[23]E-FISCO'!$A$2:$A$12235))</f>
        <v>5213430</v>
      </c>
      <c r="F210" s="4" t="str">
        <f>IF(C210=E210,C210,"")</f>
        <v/>
      </c>
      <c r="G210" s="4" t="e">
        <f>IF(C210="","",LOOKUP(C210,#REF!,#REF!))</f>
        <v>#REF!</v>
      </c>
      <c r="H210" s="4" t="e">
        <f>IF(C210=G210,C210,"")</f>
        <v>#REF!</v>
      </c>
      <c r="I210" s="5" t="str">
        <f>IFERROR(VLOOKUP(C210,'[23]SINAPI JUNHO'!$A:$E,2,FALSE),IFERROR(VLOOKUP(C210,'[23]BANCO DE DADOS'!$A$3:$F$12007,3,FALSE),""))</f>
        <v>CONE PLÁSTICO PARA CANALIZAÇÃO DE TRÂNSITO - UTILIZAÇÃO DE 150 CICLOS - FORNECIMENTO, 01 IMPLANTAÇÃO E 01 RETIRADA DIÁRIA</v>
      </c>
      <c r="J210" s="6" t="str">
        <f>IFERROR(VLOOKUP(C210,'[23]SINAPI JUNHO'!$A:$E,3,FALSE),IFERROR(VLOOKUP(C210,'[23]BANCO DE DADOS'!$A$3:$F$12007,4,FALSE),""))</f>
        <v>UN.DIA</v>
      </c>
      <c r="K210" s="102">
        <v>660</v>
      </c>
      <c r="L210" s="7">
        <f>IFERROR(VLOOKUP(C210,'[23]SINAPI JUNHO'!$A:$E,4,FALSE),IFERROR(VLOOKUP(C210,'[23]BANCO DE DADOS'!$A$3:$F$12007,5,FALSE),""))</f>
        <v>0.76</v>
      </c>
      <c r="M210" s="132"/>
      <c r="N210" s="103">
        <f>IF($P210="","",IF($P210=1,$C$10,IF($P210=2,$C$11,IF($P210=3,$C$12,IF($P210=4,$C$13,IF($P210=5,$C$14,IF($P210=6,$C$15)))))))</f>
        <v>0</v>
      </c>
      <c r="O210" s="103">
        <f>IF($P210="","",IF($P210=1,$D$10,IF($P210=2,$D$11,IF($P210=3,$D$12,IF($P210=4,$D$13,IF($P210=5,$D$14,IF($P210=6,$D$15)))))))</f>
        <v>0</v>
      </c>
      <c r="P210" s="104">
        <v>1</v>
      </c>
      <c r="Q210" s="8">
        <f t="shared" si="112"/>
        <v>0.76</v>
      </c>
      <c r="R210" s="8">
        <f t="shared" si="112"/>
        <v>0</v>
      </c>
      <c r="S210" s="8">
        <f>IF($K210="","",ROUND(Q210*K210,2))</f>
        <v>501.6</v>
      </c>
      <c r="T210" s="8">
        <f>IF($K210="","",ROUND(R210*K210,2))</f>
        <v>0</v>
      </c>
      <c r="Z210" s="105"/>
    </row>
    <row r="211" spans="1:26" ht="49.5" x14ac:dyDescent="0.3">
      <c r="A211" s="41" t="s">
        <v>262</v>
      </c>
      <c r="B211" s="99" t="str">
        <f>IFERROR(VLOOKUP(C211,'[23]SINAPI JUNHO'!$A:$F,6,FALSE),IFERROR(VLOOKUP(C211,'[23]BANCO DE DADOS'!$A$3:$F$12007,2,FALSE),""))</f>
        <v>SICRO ABRIL / 25</v>
      </c>
      <c r="C211" s="100">
        <v>5212557</v>
      </c>
      <c r="D211" s="101" t="str">
        <f>IF(C211="","",IFERROR(VLOOKUP($C211,'[23]E-FISCO'!$A$1:$B$5390,2,FALSE),"FALTA"))</f>
        <v>566697 - 0</v>
      </c>
      <c r="E211" s="4">
        <f>IF(C211="","",LOOKUP(C211,'[23]E-FISCO'!$A$2:$A$12235,'[23]E-FISCO'!$A$2:$A$12235))</f>
        <v>4915777</v>
      </c>
      <c r="F211" s="4" t="str">
        <f>IF(C211=E211,C211,"")</f>
        <v/>
      </c>
      <c r="G211" s="4" t="e">
        <f>IF(C211="","",LOOKUP(C211,#REF!,#REF!))</f>
        <v>#REF!</v>
      </c>
      <c r="H211" s="4" t="e">
        <f>IF(C211=G211,C211,"")</f>
        <v>#REF!</v>
      </c>
      <c r="I211" s="5" t="str">
        <f>IFERROR(VLOOKUP(C211,'[23]SINAPI JUNHO'!$A:$E,2,FALSE),IFERROR(VLOOKUP(C211,'[23]BANCO DE DADOS'!$A$3:$F$12007,3,FALSE),""))</f>
        <v>PLACA DE REGULAMENTAÇÃO PARA SINALIZAÇÃO DE OBRAS MONTADA EM SUPORTE METÁLICO MÓVEL - D = 1,00 M - UTILIZAÇÃO DE 600 CICLOS - FORNECIMENTO, 01 IMPLANTAÇÃO E 01 RETIRADA DIÁRIA</v>
      </c>
      <c r="J211" s="6" t="str">
        <f>IFERROR(VLOOKUP(C211,'[23]SINAPI JUNHO'!$A:$E,3,FALSE),IFERROR(VLOOKUP(C211,'[23]BANCO DE DADOS'!$A$3:$F$12007,4,FALSE),""))</f>
        <v>UN.DIA</v>
      </c>
      <c r="K211" s="102">
        <v>145</v>
      </c>
      <c r="L211" s="7">
        <f>IFERROR(VLOOKUP(C211,'[23]SINAPI JUNHO'!$A:$E,4,FALSE),IFERROR(VLOOKUP(C211,'[23]BANCO DE DADOS'!$A$3:$F$12007,5,FALSE),""))</f>
        <v>3.63</v>
      </c>
      <c r="M211" s="132"/>
      <c r="N211" s="103">
        <f>IF($P211="","",IF($P211=1,$C$10,IF($P211=2,$C$11,IF($P211=3,$C$12,IF($P211=4,$C$13,IF($P211=5,$C$14,IF($P211=6,$C$15)))))))</f>
        <v>0</v>
      </c>
      <c r="O211" s="103">
        <f>IF($P211="","",IF($P211=1,$D$10,IF($P211=2,$D$11,IF($P211=3,$D$12,IF($P211=4,$D$13,IF($P211=5,$D$14,IF($P211=6,$D$15)))))))</f>
        <v>0</v>
      </c>
      <c r="P211" s="104">
        <v>1</v>
      </c>
      <c r="Q211" s="8">
        <f t="shared" si="112"/>
        <v>3.63</v>
      </c>
      <c r="R211" s="8">
        <f t="shared" si="112"/>
        <v>0</v>
      </c>
      <c r="S211" s="8">
        <f>IF($K211="","",ROUND(Q211*K211,2))</f>
        <v>526.35</v>
      </c>
      <c r="T211" s="8">
        <f>IF($K211="","",ROUND(R211*K211,2))</f>
        <v>0</v>
      </c>
      <c r="Z211" s="105"/>
    </row>
    <row r="212" spans="1:26" ht="49.5" x14ac:dyDescent="0.3">
      <c r="A212" s="41" t="s">
        <v>263</v>
      </c>
      <c r="B212" s="99" t="str">
        <f>IFERROR(VLOOKUP(C212,'[23]SINAPI JUNHO'!$A:$F,6,FALSE),IFERROR(VLOOKUP(C212,'[23]BANCO DE DADOS'!$A$3:$F$12007,2,FALSE),""))</f>
        <v>SICRO ABRIL / 25</v>
      </c>
      <c r="C212" s="100">
        <v>5212560</v>
      </c>
      <c r="D212" s="101" t="str">
        <f>IF(C212="","",IFERROR(VLOOKUP($C212,'[23]E-FISCO'!$A$1:$B$5390,2,FALSE),"FALTA"))</f>
        <v>566696 - 1</v>
      </c>
      <c r="E212" s="4">
        <f>IF(C212="","",LOOKUP(C212,'[23]E-FISCO'!$A$2:$A$12235,'[23]E-FISCO'!$A$2:$A$12235))</f>
        <v>4915777</v>
      </c>
      <c r="F212" s="4" t="str">
        <f>IF(C212=E212,C212,"")</f>
        <v/>
      </c>
      <c r="G212" s="4" t="e">
        <f>IF(C212="","",LOOKUP(C212,#REF!,#REF!))</f>
        <v>#REF!</v>
      </c>
      <c r="H212" s="4" t="e">
        <f>IF(C212=G212,C212,"")</f>
        <v>#REF!</v>
      </c>
      <c r="I212" s="5" t="str">
        <f>IFERROR(VLOOKUP(C212,'[23]SINAPI JUNHO'!$A:$E,2,FALSE),IFERROR(VLOOKUP(C212,'[23]BANCO DE DADOS'!$A$3:$F$12007,3,FALSE),""))</f>
        <v>PLACA DE ADVERTÊNCIA PARA SINALIZAÇÃO DE OBRAS MONTADA EM SUPORTE METÁLICO MÓVEL, LADO 1,00 M - UTILIZAÇÃO DE 600 CICLOS - FORNECIMENTO, 01 IMPLANTAÇÃO E 01 RETIRADA DIÁRIA</v>
      </c>
      <c r="J212" s="6" t="str">
        <f>IFERROR(VLOOKUP(C212,'[23]SINAPI JUNHO'!$A:$E,3,FALSE),IFERROR(VLOOKUP(C212,'[23]BANCO DE DADOS'!$A$3:$F$12007,4,FALSE),""))</f>
        <v>UN.DIA</v>
      </c>
      <c r="K212" s="102">
        <v>363</v>
      </c>
      <c r="L212" s="7">
        <f>IFERROR(VLOOKUP(C212,'[23]SINAPI JUNHO'!$A:$E,4,FALSE),IFERROR(VLOOKUP(C212,'[23]BANCO DE DADOS'!$A$3:$F$12007,5,FALSE),""))</f>
        <v>3.86</v>
      </c>
      <c r="M212" s="132"/>
      <c r="N212" s="103">
        <f>IF($P212="","",IF($P212=1,$C$10,IF($P212=2,$C$11,IF($P212=3,$C$12,IF($P212=4,$C$13,IF($P212=5,$C$14,IF($P212=6,$C$15)))))))</f>
        <v>0</v>
      </c>
      <c r="O212" s="103">
        <f>IF($P212="","",IF($P212=1,$D$10,IF($P212=2,$D$11,IF($P212=3,$D$12,IF($P212=4,$D$13,IF($P212=5,$D$14,IF($P212=6,$D$15)))))))</f>
        <v>0</v>
      </c>
      <c r="P212" s="104">
        <v>1</v>
      </c>
      <c r="Q212" s="8">
        <f t="shared" si="112"/>
        <v>3.86</v>
      </c>
      <c r="R212" s="8">
        <f t="shared" si="112"/>
        <v>0</v>
      </c>
      <c r="S212" s="8">
        <f>IF($K212="","",ROUND(Q212*K212,2))</f>
        <v>1401.18</v>
      </c>
      <c r="T212" s="8">
        <f>IF($K212="","",ROUND(R212*K212,2))</f>
        <v>0</v>
      </c>
      <c r="Z212" s="105"/>
    </row>
    <row r="213" spans="1:26" ht="33" x14ac:dyDescent="0.25">
      <c r="A213" s="87" t="s">
        <v>264</v>
      </c>
      <c r="B213" s="87"/>
      <c r="C213" s="88"/>
      <c r="D213" s="89"/>
      <c r="E213" s="89"/>
      <c r="F213" s="89"/>
      <c r="G213" s="89"/>
      <c r="H213" s="89"/>
      <c r="I213" s="9" t="s">
        <v>265</v>
      </c>
      <c r="J213" s="89"/>
      <c r="K213" s="90"/>
      <c r="L213" s="91"/>
      <c r="M213" s="134"/>
      <c r="N213" s="89"/>
      <c r="O213" s="89"/>
      <c r="P213" s="89"/>
      <c r="Q213" s="89"/>
      <c r="R213" s="89"/>
      <c r="S213" s="92">
        <f>SUM(S214,S216,S222,S224,S226,S235,S251,S260,S277,S287)</f>
        <v>2406017.58</v>
      </c>
      <c r="T213" s="92">
        <f>SUM(T214,T216,T222,T224,T226,T235,T251,T260,T277,T287)</f>
        <v>0</v>
      </c>
      <c r="Z213" s="105"/>
    </row>
    <row r="214" spans="1:26" x14ac:dyDescent="0.25">
      <c r="A214" s="93" t="s">
        <v>266</v>
      </c>
      <c r="B214" s="93"/>
      <c r="C214" s="94"/>
      <c r="D214" s="95"/>
      <c r="E214" s="95"/>
      <c r="F214" s="95"/>
      <c r="G214" s="95"/>
      <c r="H214" s="95"/>
      <c r="I214" s="3" t="s">
        <v>57</v>
      </c>
      <c r="J214" s="95"/>
      <c r="K214" s="96"/>
      <c r="L214" s="97"/>
      <c r="M214" s="133"/>
      <c r="N214" s="95"/>
      <c r="O214" s="95"/>
      <c r="P214" s="95"/>
      <c r="Q214" s="95"/>
      <c r="R214" s="95"/>
      <c r="S214" s="98">
        <f>SUM(S215)</f>
        <v>217710.83</v>
      </c>
      <c r="T214" s="98">
        <f>SUM(T215)</f>
        <v>0</v>
      </c>
      <c r="Z214" s="105"/>
    </row>
    <row r="215" spans="1:26" x14ac:dyDescent="0.3">
      <c r="A215" s="41" t="s">
        <v>267</v>
      </c>
      <c r="B215" s="99" t="str">
        <f>IFERROR(VLOOKUP(C215,'[23]SINAPI JUNHO'!$A:$F,6,FALSE),IFERROR(VLOOKUP(C215,'[23]BANCO DE DADOS'!$A$3:$F$12007,2,FALSE),""))</f>
        <v>COMPOSIÇÃO</v>
      </c>
      <c r="C215" s="100" t="s">
        <v>268</v>
      </c>
      <c r="D215" s="101" t="str">
        <f>IF(C215="","",IFERROR(VLOOKUP($C215,'[23]E-FISCO'!$A$1:$B$5390,2,FALSE),"FALTA"))</f>
        <v>FALTA</v>
      </c>
      <c r="E215" s="4" t="str">
        <f>IF(C215="","",LOOKUP(C215,'[23]E-FISCO'!$A$2:$A$12235,'[23]E-FISCO'!$A$2:$A$12235))</f>
        <v>A9372</v>
      </c>
      <c r="F215" s="4" t="str">
        <f t="shared" ref="F215" si="115">IF(C215=E215,C215,"")</f>
        <v/>
      </c>
      <c r="G215" s="4" t="e">
        <f>IF(C215="","",LOOKUP(C215,#REF!,#REF!))</f>
        <v>#REF!</v>
      </c>
      <c r="H215" s="4" t="e">
        <f t="shared" ref="H215" si="116">IF(C215=G215,C215,"")</f>
        <v>#REF!</v>
      </c>
      <c r="I215" s="10" t="str">
        <f>IFERROR(VLOOKUP(C215,'[23]SINAPI JUNHO'!$A:$E,2,FALSE),IFERROR(VLOOKUP(C215,'[23]BANCO DE DADOS'!$A$3:$F$12007,3,FALSE),""))</f>
        <v>ADMINISTRAÇÃO LOCAL PARA PAVIMENTAÇÃO EM INTERTRAVADO (12 MESES)</v>
      </c>
      <c r="J215" s="6" t="str">
        <f>IFERROR(VLOOKUP(C215,'[23]SINAPI JUNHO'!$A:$E,3,FALSE),IFERROR(VLOOKUP(C215,'[23]BANCO DE DADOS'!$A$3:$F$12007,4,FALSE),""))</f>
        <v>UN</v>
      </c>
      <c r="K215" s="102">
        <v>1</v>
      </c>
      <c r="L215" s="7">
        <f>IFERROR(VLOOKUP(C215,'[23]SINAPI JUNHO'!$A:$E,4,FALSE),IFERROR(VLOOKUP(C215,'[23]BANCO DE DADOS'!$A$3:$F$12007,5,FALSE),""))</f>
        <v>217710.83</v>
      </c>
      <c r="M215" s="132"/>
      <c r="N215" s="103">
        <f t="shared" si="14"/>
        <v>0</v>
      </c>
      <c r="O215" s="103">
        <f t="shared" si="15"/>
        <v>0</v>
      </c>
      <c r="P215" s="104">
        <v>1</v>
      </c>
      <c r="Q215" s="8">
        <f t="shared" ref="Q215:R215" si="117">IF($K215="","",ROUND((L215*N215)+L215,2))</f>
        <v>217710.83</v>
      </c>
      <c r="R215" s="8">
        <f t="shared" si="117"/>
        <v>0</v>
      </c>
      <c r="S215" s="8">
        <f t="shared" ref="S215" si="118">IF($K215="","",ROUND(Q215*K215,2))</f>
        <v>217710.83</v>
      </c>
      <c r="T215" s="8">
        <f t="shared" ref="T215" si="119">IF($K215="","",ROUND(R215*K215,2))</f>
        <v>0</v>
      </c>
      <c r="V215" s="29"/>
      <c r="W215" s="29"/>
      <c r="Z215" s="105"/>
    </row>
    <row r="216" spans="1:26" x14ac:dyDescent="0.25">
      <c r="A216" s="93" t="s">
        <v>269</v>
      </c>
      <c r="B216" s="93"/>
      <c r="C216" s="94"/>
      <c r="D216" s="95"/>
      <c r="E216" s="95"/>
      <c r="F216" s="95"/>
      <c r="G216" s="95"/>
      <c r="H216" s="95"/>
      <c r="I216" s="3" t="s">
        <v>61</v>
      </c>
      <c r="J216" s="95"/>
      <c r="K216" s="96"/>
      <c r="L216" s="97"/>
      <c r="M216" s="133"/>
      <c r="N216" s="95"/>
      <c r="O216" s="95"/>
      <c r="P216" s="95"/>
      <c r="Q216" s="95"/>
      <c r="R216" s="95"/>
      <c r="S216" s="98">
        <f>SUM(S217:S221)</f>
        <v>279225.09000000003</v>
      </c>
      <c r="T216" s="98">
        <f>SUM(T217:T221)</f>
        <v>0</v>
      </c>
      <c r="Z216" s="105"/>
    </row>
    <row r="217" spans="1:26" ht="33" x14ac:dyDescent="0.3">
      <c r="A217" s="41" t="s">
        <v>270</v>
      </c>
      <c r="B217" s="99" t="str">
        <f>IFERROR(VLOOKUP(C217,'[23]SINAPI JUNHO'!$A:$F,6,FALSE),IFERROR(VLOOKUP(C217,'[23]BANCO DE DADOS'!$A$3:$F$12007,2,FALSE),""))</f>
        <v>SINAPI JUNHO 2025</v>
      </c>
      <c r="C217" s="100">
        <v>103689</v>
      </c>
      <c r="D217" s="101" t="str">
        <f>IF(C217="","",IFERROR(VLOOKUP($C217,'[23]E-FISCO'!$A$1:$B$5390,2,FALSE),"FALTA"))</f>
        <v>575001 - 6</v>
      </c>
      <c r="E217" s="4">
        <f>IF(C217="","",LOOKUP(C217,'[23]E-FISCO'!$A$2:$A$12235,'[23]E-FISCO'!$A$2:$A$12235))</f>
        <v>103689</v>
      </c>
      <c r="F217" s="4">
        <f t="shared" ref="F217:F221" si="120">IF(C217=E217,C217,"")</f>
        <v>103689</v>
      </c>
      <c r="G217" s="4" t="e">
        <f>IF(C217="","",LOOKUP(C217,#REF!,#REF!))</f>
        <v>#REF!</v>
      </c>
      <c r="H217" s="4" t="e">
        <f t="shared" ref="H217:H221" si="121">IF(C217=G217,C217,"")</f>
        <v>#REF!</v>
      </c>
      <c r="I217" s="10" t="str">
        <f>IFERROR(VLOOKUP(C217,'[23]SINAPI JUNHO'!$A:$E,2,FALSE),IFERROR(VLOOKUP(C217,'[23]BANCO DE DADOS'!$A$3:$F$12007,3,FALSE),""))</f>
        <v>FORNECIMENTO E INSTALAÇÃO DE PLACA DE OBRA COM CHAPA GALVANIZADA E ESTRUTURA DE MADEIRA. AF_03/2022_PS</v>
      </c>
      <c r="J217" s="6" t="str">
        <f>IFERROR(VLOOKUP(C217,'[23]SINAPI JUNHO'!$A:$E,3,FALSE),IFERROR(VLOOKUP(C217,'[23]BANCO DE DADOS'!$A$3:$F$12007,4,FALSE),""))</f>
        <v>M2</v>
      </c>
      <c r="K217" s="102">
        <v>358.02</v>
      </c>
      <c r="L217" s="7">
        <f>IFERROR(VLOOKUP(C217,'[23]SINAPI JUNHO'!$A:$E,4,FALSE),IFERROR(VLOOKUP(C217,'[23]BANCO DE DADOS'!$A$3:$F$12007,5,FALSE),""))</f>
        <v>465.99</v>
      </c>
      <c r="M217" s="132"/>
      <c r="N217" s="103">
        <f t="shared" si="14"/>
        <v>0</v>
      </c>
      <c r="O217" s="103">
        <f t="shared" si="15"/>
        <v>0</v>
      </c>
      <c r="P217" s="104">
        <v>1</v>
      </c>
      <c r="Q217" s="8">
        <f t="shared" ref="Q217:R221" si="122">IF($K217="","",ROUND((L217*N217)+L217,2))</f>
        <v>465.99</v>
      </c>
      <c r="R217" s="8">
        <f t="shared" si="122"/>
        <v>0</v>
      </c>
      <c r="S217" s="8">
        <f t="shared" ref="S217:S221" si="123">IF($K217="","",ROUND(Q217*K217,2))</f>
        <v>166833.74</v>
      </c>
      <c r="T217" s="8">
        <f t="shared" ref="T217:T221" si="124">IF($K217="","",ROUND(R217*K217,2))</f>
        <v>0</v>
      </c>
      <c r="Z217" s="105"/>
    </row>
    <row r="218" spans="1:26" ht="49.5" x14ac:dyDescent="0.3">
      <c r="A218" s="41" t="s">
        <v>271</v>
      </c>
      <c r="B218" s="99" t="str">
        <f>IFERROR(VLOOKUP(C218,'[23]SINAPI JUNHO'!$A:$F,6,FALSE),IFERROR(VLOOKUP(C218,'[23]BANCO DE DADOS'!$A$3:$F$12007,2,FALSE),""))</f>
        <v>COMPESA 2024.2</v>
      </c>
      <c r="C218" s="100" t="s">
        <v>64</v>
      </c>
      <c r="D218" s="101" t="str">
        <f>IF(C218="","",IFERROR(VLOOKUP($C218,'[23]E-FISCO'!$A$1:$B$5390,2,FALSE),"FALTA"))</f>
        <v>563623 - 0</v>
      </c>
      <c r="E218" s="4" t="str">
        <f>IF(C218="","",LOOKUP(C218,'[23]E-FISCO'!$A$2:$A$12235,'[23]E-FISCO'!$A$2:$A$12235))</f>
        <v>01.08.42U</v>
      </c>
      <c r="F218" s="4" t="str">
        <f t="shared" si="120"/>
        <v>01.08.42U</v>
      </c>
      <c r="G218" s="4" t="e">
        <f>IF(C218="","",LOOKUP(C218,#REF!,#REF!))</f>
        <v>#REF!</v>
      </c>
      <c r="H218" s="4" t="e">
        <f t="shared" si="121"/>
        <v>#REF!</v>
      </c>
      <c r="I218" s="10" t="str">
        <f>IFERROR(VLOOKUP(C218,'[23]SINAPI JUNHO'!$A:$E,2,FALSE),IFERROR(VLOOKUP(C218,'[23]BANCO DE DADOS'!$A$3:$F$12007,3,FALSE),""))</f>
        <v>CANTEIRO ITINERANTE COMPOSTO DE TOLDO, CONJUNTO DE MESA E CADEIRAS E BANHEIRO QUÍMICO COM LIMPEZA DIÁRIA INCLUSO COLETA E DESTINAÇÃO FINAL DE EFLUENTES</v>
      </c>
      <c r="J218" s="6" t="str">
        <f>IFERROR(VLOOKUP(C218,'[23]SINAPI JUNHO'!$A:$E,3,FALSE),IFERROR(VLOOKUP(C218,'[23]BANCO DE DADOS'!$A$3:$F$12007,4,FALSE),""))</f>
        <v>MÊS</v>
      </c>
      <c r="K218" s="102">
        <v>22</v>
      </c>
      <c r="L218" s="7">
        <f>IFERROR(VLOOKUP(C218,'[23]SINAPI JUNHO'!$A:$E,4,FALSE),IFERROR(VLOOKUP(C218,'[23]BANCO DE DADOS'!$A$3:$F$12007,5,FALSE),""))</f>
        <v>4181.8900000000003</v>
      </c>
      <c r="M218" s="132"/>
      <c r="N218" s="103">
        <f t="shared" si="14"/>
        <v>0</v>
      </c>
      <c r="O218" s="103">
        <f t="shared" si="15"/>
        <v>0</v>
      </c>
      <c r="P218" s="104">
        <v>1</v>
      </c>
      <c r="Q218" s="8">
        <f t="shared" si="122"/>
        <v>4181.8900000000003</v>
      </c>
      <c r="R218" s="8">
        <f t="shared" si="122"/>
        <v>0</v>
      </c>
      <c r="S218" s="8">
        <f t="shared" si="123"/>
        <v>92001.58</v>
      </c>
      <c r="T218" s="8">
        <f t="shared" si="124"/>
        <v>0</v>
      </c>
      <c r="Z218" s="105"/>
    </row>
    <row r="219" spans="1:26" ht="33" x14ac:dyDescent="0.3">
      <c r="A219" s="41" t="s">
        <v>272</v>
      </c>
      <c r="B219" s="99" t="str">
        <f>IFERROR(VLOOKUP(C219,'[23]SINAPI JUNHO'!$A:$F,6,FALSE),IFERROR(VLOOKUP(C219,'[23]BANCO DE DADOS'!$A$3:$F$12007,2,FALSE),""))</f>
        <v>ORSE MAIO 2025</v>
      </c>
      <c r="C219" s="100">
        <v>4659</v>
      </c>
      <c r="D219" s="101" t="str">
        <f>IF(C219="","",IFERROR(VLOOKUP($C219,'[23]E-FISCO'!$A$1:$B$5390,2,FALSE),"FALTA"))</f>
        <v>FALTA</v>
      </c>
      <c r="E219" s="4">
        <f>IF(C219="","",LOOKUP(C219,'[23]E-FISCO'!$A$2:$A$12235,'[23]E-FISCO'!$A$2:$A$12235))</f>
        <v>3062</v>
      </c>
      <c r="F219" s="4" t="str">
        <f t="shared" si="120"/>
        <v/>
      </c>
      <c r="G219" s="4" t="e">
        <f>IF(C219="","",LOOKUP(C219,#REF!,#REF!))</f>
        <v>#REF!</v>
      </c>
      <c r="H219" s="4" t="e">
        <f t="shared" si="121"/>
        <v>#REF!</v>
      </c>
      <c r="I219" s="10" t="str">
        <f>IFERROR(VLOOKUP(C219,'[23]SINAPI JUNHO'!$A:$E,2,FALSE),IFERROR(VLOOKUP(C219,'[23]BANCO DE DADOS'!$A$3:$F$12007,3,FALSE),""))</f>
        <v>LOCAÇÃO DE CONTAINER - REFEITÓRIO SEM BANHEIRO - 6,00 X 2,40M - REV 02_02/2022</v>
      </c>
      <c r="J219" s="6" t="str">
        <f>IFERROR(VLOOKUP(C219,'[23]SINAPI JUNHO'!$A:$E,3,FALSE),IFERROR(VLOOKUP(C219,'[23]BANCO DE DADOS'!$A$3:$F$12007,4,FALSE),""))</f>
        <v>MÊS</v>
      </c>
      <c r="K219" s="102">
        <v>11</v>
      </c>
      <c r="L219" s="7">
        <f>IFERROR(VLOOKUP(C219,'[23]SINAPI JUNHO'!$A:$E,4,FALSE),IFERROR(VLOOKUP(C219,'[23]BANCO DE DADOS'!$A$3:$F$12007,5,FALSE),""))</f>
        <v>1800</v>
      </c>
      <c r="M219" s="132"/>
      <c r="N219" s="103">
        <f t="shared" si="14"/>
        <v>0</v>
      </c>
      <c r="O219" s="103">
        <f t="shared" si="15"/>
        <v>0</v>
      </c>
      <c r="P219" s="104">
        <v>6</v>
      </c>
      <c r="Q219" s="8">
        <f t="shared" si="122"/>
        <v>1800</v>
      </c>
      <c r="R219" s="8">
        <f t="shared" si="122"/>
        <v>0</v>
      </c>
      <c r="S219" s="8">
        <f t="shared" si="123"/>
        <v>19800</v>
      </c>
      <c r="T219" s="8">
        <f t="shared" si="124"/>
        <v>0</v>
      </c>
      <c r="Z219" s="105"/>
    </row>
    <row r="220" spans="1:26" ht="33" x14ac:dyDescent="0.3">
      <c r="A220" s="41" t="s">
        <v>273</v>
      </c>
      <c r="B220" s="99" t="str">
        <f>IFERROR(VLOOKUP(C220,'[23]SINAPI JUNHO'!$A:$F,6,FALSE),IFERROR(VLOOKUP(C220,'[23]BANCO DE DADOS'!$A$3:$F$12007,2,FALSE),""))</f>
        <v>COMPESA 2024.2</v>
      </c>
      <c r="C220" s="100" t="s">
        <v>67</v>
      </c>
      <c r="D220" s="101" t="str">
        <f>IF(C220="","",IFERROR(VLOOKUP($C220,'[23]E-FISCO'!$A$1:$B$5390,2,FALSE),"FALTA"))</f>
        <v>434914 - 8</v>
      </c>
      <c r="E220" s="4" t="str">
        <f>IF(C220="","",LOOKUP(C220,'[23]E-FISCO'!$A$2:$A$12235,'[23]E-FISCO'!$A$2:$A$12235))</f>
        <v>31.01.05U</v>
      </c>
      <c r="F220" s="4" t="str">
        <f t="shared" si="120"/>
        <v>31.01.05U</v>
      </c>
      <c r="G220" s="4" t="e">
        <f>IF(C220="","",LOOKUP(C220,#REF!,#REF!))</f>
        <v>#REF!</v>
      </c>
      <c r="H220" s="4" t="e">
        <f t="shared" si="121"/>
        <v>#REF!</v>
      </c>
      <c r="I220" s="10" t="str">
        <f>IFERROR(VLOOKUP(C220,'[23]SINAPI JUNHO'!$A:$E,2,FALSE),IFERROR(VLOOKUP(C220,'[23]BANCO DE DADOS'!$A$3:$F$12007,3,FALSE),""))</f>
        <v>CONSERTO DE RAMAIS PREDIAIS DE ÁGUA DANIFICADOS DURANTE EXECUÇÃO DAS OBRAS.</v>
      </c>
      <c r="J220" s="6" t="str">
        <f>IFERROR(VLOOKUP(C220,'[23]SINAPI JUNHO'!$A:$E,3,FALSE),IFERROR(VLOOKUP(C220,'[23]BANCO DE DADOS'!$A$3:$F$12007,4,FALSE),""))</f>
        <v>UN</v>
      </c>
      <c r="K220" s="102">
        <v>9</v>
      </c>
      <c r="L220" s="7">
        <f>IFERROR(VLOOKUP(C220,'[23]SINAPI JUNHO'!$A:$E,4,FALSE),IFERROR(VLOOKUP(C220,'[23]BANCO DE DADOS'!$A$3:$F$12007,5,FALSE),""))</f>
        <v>19.66</v>
      </c>
      <c r="M220" s="132"/>
      <c r="N220" s="103">
        <f t="shared" si="14"/>
        <v>0</v>
      </c>
      <c r="O220" s="103">
        <f t="shared" si="15"/>
        <v>0</v>
      </c>
      <c r="P220" s="104">
        <v>1</v>
      </c>
      <c r="Q220" s="8">
        <f t="shared" si="122"/>
        <v>19.66</v>
      </c>
      <c r="R220" s="8">
        <f t="shared" si="122"/>
        <v>0</v>
      </c>
      <c r="S220" s="8">
        <f t="shared" si="123"/>
        <v>176.94</v>
      </c>
      <c r="T220" s="8">
        <f t="shared" si="124"/>
        <v>0</v>
      </c>
      <c r="Z220" s="105"/>
    </row>
    <row r="221" spans="1:26" ht="33" x14ac:dyDescent="0.3">
      <c r="A221" s="41" t="s">
        <v>274</v>
      </c>
      <c r="B221" s="99" t="str">
        <f>IFERROR(VLOOKUP(C221,'[23]SINAPI JUNHO'!$A:$F,6,FALSE),IFERROR(VLOOKUP(C221,'[23]BANCO DE DADOS'!$A$3:$F$12007,2,FALSE),""))</f>
        <v>COMPESA 2024.2</v>
      </c>
      <c r="C221" s="100" t="s">
        <v>69</v>
      </c>
      <c r="D221" s="101" t="str">
        <f>IF(C221="","",IFERROR(VLOOKUP($C221,'[23]E-FISCO'!$A$1:$B$5390,2,FALSE),"FALTA"))</f>
        <v>434913 - 0</v>
      </c>
      <c r="E221" s="4" t="str">
        <f>IF(C221="","",LOOKUP(C221,'[23]E-FISCO'!$A$2:$A$12235,'[23]E-FISCO'!$A$2:$A$12235))</f>
        <v>31.08.09U</v>
      </c>
      <c r="F221" s="4" t="str">
        <f t="shared" si="120"/>
        <v>31.08.09U</v>
      </c>
      <c r="G221" s="4" t="e">
        <f>IF(C221="","",LOOKUP(C221,#REF!,#REF!))</f>
        <v>#REF!</v>
      </c>
      <c r="H221" s="4" t="e">
        <f t="shared" si="121"/>
        <v>#REF!</v>
      </c>
      <c r="I221" s="10" t="str">
        <f>IFERROR(VLOOKUP(C221,'[23]SINAPI JUNHO'!$A:$E,2,FALSE),IFERROR(VLOOKUP(C221,'[23]BANCO DE DADOS'!$A$3:$F$12007,3,FALSE),""))</f>
        <v>CONSERTO DE RAMAIS PREDIAIS DE ESGOTO DANIFICADOS DURANTE EXECUÇÃO DAS OBRAS.</v>
      </c>
      <c r="J221" s="6" t="str">
        <f>IFERROR(VLOOKUP(C221,'[23]SINAPI JUNHO'!$A:$E,3,FALSE),IFERROR(VLOOKUP(C221,'[23]BANCO DE DADOS'!$A$3:$F$12007,4,FALSE),""))</f>
        <v>UN</v>
      </c>
      <c r="K221" s="102">
        <v>9</v>
      </c>
      <c r="L221" s="7">
        <f>IFERROR(VLOOKUP(C221,'[23]SINAPI JUNHO'!$A:$E,4,FALSE),IFERROR(VLOOKUP(C221,'[23]BANCO DE DADOS'!$A$3:$F$12007,5,FALSE),""))</f>
        <v>45.87</v>
      </c>
      <c r="M221" s="132"/>
      <c r="N221" s="103">
        <f t="shared" si="14"/>
        <v>0</v>
      </c>
      <c r="O221" s="103">
        <f t="shared" si="15"/>
        <v>0</v>
      </c>
      <c r="P221" s="104">
        <v>1</v>
      </c>
      <c r="Q221" s="8">
        <f t="shared" si="122"/>
        <v>45.87</v>
      </c>
      <c r="R221" s="8">
        <f t="shared" si="122"/>
        <v>0</v>
      </c>
      <c r="S221" s="8">
        <f t="shared" si="123"/>
        <v>412.83</v>
      </c>
      <c r="T221" s="8">
        <f t="shared" si="124"/>
        <v>0</v>
      </c>
      <c r="Z221" s="105"/>
    </row>
    <row r="222" spans="1:26" x14ac:dyDescent="0.25">
      <c r="A222" s="93" t="s">
        <v>275</v>
      </c>
      <c r="B222" s="93"/>
      <c r="C222" s="94"/>
      <c r="D222" s="95"/>
      <c r="E222" s="95"/>
      <c r="F222" s="95"/>
      <c r="G222" s="95"/>
      <c r="H222" s="95"/>
      <c r="I222" s="3" t="s">
        <v>47</v>
      </c>
      <c r="J222" s="95"/>
      <c r="K222" s="96"/>
      <c r="L222" s="97"/>
      <c r="M222" s="133"/>
      <c r="N222" s="95"/>
      <c r="O222" s="95"/>
      <c r="P222" s="95"/>
      <c r="Q222" s="95"/>
      <c r="R222" s="95"/>
      <c r="S222" s="98">
        <f>SUM(S223:S223)</f>
        <v>4240.16</v>
      </c>
      <c r="T222" s="98">
        <f>SUM(T223:T223)</f>
        <v>0</v>
      </c>
      <c r="Z222" s="105"/>
    </row>
    <row r="223" spans="1:26" ht="33" x14ac:dyDescent="0.3">
      <c r="A223" s="41" t="s">
        <v>276</v>
      </c>
      <c r="B223" s="99" t="str">
        <f>IFERROR(VLOOKUP(C223,'[23]SINAPI JUNHO'!$A:$F,6,FALSE),IFERROR(VLOOKUP(C223,'[23]BANCO DE DADOS'!$A$3:$F$12007,2,FALSE),""))</f>
        <v>COMPOSIÇÃO</v>
      </c>
      <c r="C223" s="100" t="s">
        <v>186</v>
      </c>
      <c r="D223" s="101" t="str">
        <f>IF(C223="","",IFERROR(VLOOKUP($C223,'[23]E-FISCO'!$A$1:$B$5390,2,FALSE),"FALTA"))</f>
        <v>FALTA</v>
      </c>
      <c r="E223" s="4" t="str">
        <f>IF(C223="","",LOOKUP(C223,'[23]E-FISCO'!$A$2:$A$12235,'[23]E-FISCO'!$A$2:$A$12235))</f>
        <v>A9372</v>
      </c>
      <c r="F223" s="4" t="str">
        <f t="shared" ref="F223" si="125">IF(C223=E223,C223,"")</f>
        <v/>
      </c>
      <c r="G223" s="4" t="e">
        <f>IF(C223="","",LOOKUP(C223,#REF!,#REF!))</f>
        <v>#REF!</v>
      </c>
      <c r="H223" s="4" t="e">
        <f t="shared" ref="H223" si="126">IF(C223=G223,C223,"")</f>
        <v>#REF!</v>
      </c>
      <c r="I223" s="10" t="str">
        <f>IFERROR(VLOOKUP(C223,'[23]SINAPI JUNHO'!$A:$E,2,FALSE),IFERROR(VLOOKUP(C223,'[23]BANCO DE DADOS'!$A$3:$F$12007,3,FALSE),""))</f>
        <v>MOBILIZAÇÃO DE MAQUINAS E EQUIPAMENTOS - PAVIMENTAÇÃO EM PARALELEPÍPEDO E/OU INTERTRAVADO</v>
      </c>
      <c r="J223" s="6" t="str">
        <f>IFERROR(VLOOKUP(C223,'[23]SINAPI JUNHO'!$A:$E,3,FALSE),IFERROR(VLOOKUP(C223,'[23]BANCO DE DADOS'!$A$3:$F$12007,4,FALSE),""))</f>
        <v>UN</v>
      </c>
      <c r="K223" s="102">
        <v>16</v>
      </c>
      <c r="L223" s="7">
        <f>IFERROR(VLOOKUP(C223,'[23]SINAPI JUNHO'!$A:$E,4,FALSE),IFERROR(VLOOKUP(C223,'[23]BANCO DE DADOS'!$A$3:$F$12007,5,FALSE),""))</f>
        <v>265.01</v>
      </c>
      <c r="M223" s="132"/>
      <c r="N223" s="103">
        <f t="shared" si="14"/>
        <v>0</v>
      </c>
      <c r="O223" s="103">
        <f t="shared" si="15"/>
        <v>0</v>
      </c>
      <c r="P223" s="104">
        <v>1</v>
      </c>
      <c r="Q223" s="8">
        <f t="shared" ref="Q223:R223" si="127">IF($K223="","",ROUND((L223*N223)+L223,2))</f>
        <v>265.01</v>
      </c>
      <c r="R223" s="8">
        <f t="shared" si="127"/>
        <v>0</v>
      </c>
      <c r="S223" s="8">
        <f t="shared" ref="S223" si="128">IF($K223="","",ROUND(Q223*K223,2))</f>
        <v>4240.16</v>
      </c>
      <c r="T223" s="8">
        <f t="shared" ref="T223" si="129">IF($K223="","",ROUND(R223*K223,2))</f>
        <v>0</v>
      </c>
      <c r="Z223" s="105"/>
    </row>
    <row r="224" spans="1:26" x14ac:dyDescent="0.25">
      <c r="A224" s="93" t="s">
        <v>277</v>
      </c>
      <c r="B224" s="93"/>
      <c r="C224" s="94"/>
      <c r="D224" s="95"/>
      <c r="E224" s="95"/>
      <c r="F224" s="95"/>
      <c r="G224" s="95"/>
      <c r="H224" s="95"/>
      <c r="I224" s="3" t="s">
        <v>51</v>
      </c>
      <c r="J224" s="95"/>
      <c r="K224" s="96"/>
      <c r="L224" s="97"/>
      <c r="M224" s="133"/>
      <c r="N224" s="95"/>
      <c r="O224" s="95"/>
      <c r="P224" s="95"/>
      <c r="Q224" s="95"/>
      <c r="R224" s="95"/>
      <c r="S224" s="98">
        <f>SUM(S225:S225)</f>
        <v>4240.16</v>
      </c>
      <c r="T224" s="98">
        <f>SUM(T225:T225)</f>
        <v>0</v>
      </c>
      <c r="Z224" s="105"/>
    </row>
    <row r="225" spans="1:26" ht="33" x14ac:dyDescent="0.3">
      <c r="A225" s="41" t="s">
        <v>278</v>
      </c>
      <c r="B225" s="99" t="str">
        <f>IFERROR(VLOOKUP(C225,'[23]SINAPI JUNHO'!$A:$F,6,FALSE),IFERROR(VLOOKUP(C225,'[23]BANCO DE DADOS'!$A$3:$F$12007,2,FALSE),""))</f>
        <v>COMPOSIÇÃO</v>
      </c>
      <c r="C225" s="100" t="s">
        <v>189</v>
      </c>
      <c r="D225" s="101" t="str">
        <f>IF(C225="","",IFERROR(VLOOKUP($C225,'[23]E-FISCO'!$A$1:$B$5390,2,FALSE),"FALTA"))</f>
        <v>FALTA</v>
      </c>
      <c r="E225" s="4" t="str">
        <f>IF(C225="","",LOOKUP(C225,'[23]E-FISCO'!$A$2:$A$12235,'[23]E-FISCO'!$A$2:$A$12235))</f>
        <v>A9372</v>
      </c>
      <c r="F225" s="4" t="str">
        <f t="shared" ref="F225" si="130">IF(C225=E225,C225,"")</f>
        <v/>
      </c>
      <c r="G225" s="4" t="e">
        <f>IF(C225="","",LOOKUP(C225,#REF!,#REF!))</f>
        <v>#REF!</v>
      </c>
      <c r="H225" s="4" t="e">
        <f t="shared" ref="H225" si="131">IF(C225=G225,C225,"")</f>
        <v>#REF!</v>
      </c>
      <c r="I225" s="10" t="str">
        <f>IFERROR(VLOOKUP(C225,'[23]SINAPI JUNHO'!$A:$E,2,FALSE),IFERROR(VLOOKUP(C225,'[23]BANCO DE DADOS'!$A$3:$F$12007,3,FALSE),""))</f>
        <v>DESMOBILIZAÇÃO DE MAQUINAS E EQUIPAMENTOS - PAVIMENTAÇÃO EM PARALELEPÍPEDO E/OU INTERTRAVADO</v>
      </c>
      <c r="J225" s="6" t="str">
        <f>IFERROR(VLOOKUP(C225,'[23]SINAPI JUNHO'!$A:$E,3,FALSE),IFERROR(VLOOKUP(C225,'[23]BANCO DE DADOS'!$A$3:$F$12007,4,FALSE),""))</f>
        <v>UN</v>
      </c>
      <c r="K225" s="102">
        <v>16</v>
      </c>
      <c r="L225" s="7">
        <f>IFERROR(VLOOKUP(C225,'[23]SINAPI JUNHO'!$A:$E,4,FALSE),IFERROR(VLOOKUP(C225,'[23]BANCO DE DADOS'!$A$3:$F$12007,5,FALSE),""))</f>
        <v>265.01</v>
      </c>
      <c r="M225" s="132"/>
      <c r="N225" s="103">
        <f t="shared" si="14"/>
        <v>0</v>
      </c>
      <c r="O225" s="103">
        <f t="shared" si="15"/>
        <v>0</v>
      </c>
      <c r="P225" s="104">
        <v>1</v>
      </c>
      <c r="Q225" s="8">
        <f t="shared" ref="Q225:R225" si="132">IF($K225="","",ROUND((L225*N225)+L225,2))</f>
        <v>265.01</v>
      </c>
      <c r="R225" s="8">
        <f t="shared" si="132"/>
        <v>0</v>
      </c>
      <c r="S225" s="8">
        <f t="shared" ref="S225" si="133">IF($K225="","",ROUND(Q225*K225,2))</f>
        <v>4240.16</v>
      </c>
      <c r="T225" s="8">
        <f t="shared" ref="T225" si="134">IF($K225="","",ROUND(R225*K225,2))</f>
        <v>0</v>
      </c>
      <c r="Z225" s="105"/>
    </row>
    <row r="226" spans="1:26" x14ac:dyDescent="0.25">
      <c r="A226" s="93" t="s">
        <v>279</v>
      </c>
      <c r="B226" s="93"/>
      <c r="C226" s="94"/>
      <c r="D226" s="95"/>
      <c r="E226" s="95"/>
      <c r="F226" s="95"/>
      <c r="G226" s="95"/>
      <c r="H226" s="95"/>
      <c r="I226" s="3" t="s">
        <v>77</v>
      </c>
      <c r="J226" s="95"/>
      <c r="K226" s="96"/>
      <c r="L226" s="97"/>
      <c r="M226" s="133"/>
      <c r="N226" s="95"/>
      <c r="O226" s="95"/>
      <c r="P226" s="95"/>
      <c r="Q226" s="95"/>
      <c r="R226" s="95"/>
      <c r="S226" s="98">
        <f>SUM(S227:S234)</f>
        <v>118933.83</v>
      </c>
      <c r="T226" s="98">
        <f>SUM(T227:T234)</f>
        <v>0</v>
      </c>
      <c r="Z226" s="105"/>
    </row>
    <row r="227" spans="1:26" ht="49.5" x14ac:dyDescent="0.3">
      <c r="A227" s="41" t="s">
        <v>280</v>
      </c>
      <c r="B227" s="99" t="str">
        <f>IFERROR(VLOOKUP(C227,'[23]SINAPI JUNHO'!$A:$F,6,FALSE),IFERROR(VLOOKUP(C227,'[23]BANCO DE DADOS'!$A$3:$F$12007,2,FALSE),""))</f>
        <v>SICRO ABRIL / 25</v>
      </c>
      <c r="C227" s="100">
        <v>5502114</v>
      </c>
      <c r="D227" s="101" t="str">
        <f>IF(C227="","",IFERROR(VLOOKUP($C227,'[23]E-FISCO'!$A$1:$B$5390,2,FALSE),"FALTA"))</f>
        <v>FALTA</v>
      </c>
      <c r="E227" s="4">
        <f>IF(C227="","",LOOKUP(C227,'[23]E-FISCO'!$A$2:$A$12235,'[23]E-FISCO'!$A$2:$A$12235))</f>
        <v>5501706</v>
      </c>
      <c r="F227" s="4" t="str">
        <f t="shared" ref="F227:F234" si="135">IF(C227=E227,C227,"")</f>
        <v/>
      </c>
      <c r="G227" s="4" t="e">
        <f>IF(C227="","",LOOKUP(C227,#REF!,#REF!))</f>
        <v>#REF!</v>
      </c>
      <c r="H227" s="4" t="e">
        <f t="shared" ref="H227:H234" si="136">IF(C227=G227,C227,"")</f>
        <v>#REF!</v>
      </c>
      <c r="I227" s="10" t="str">
        <f>IFERROR(VLOOKUP(C227,'[23]SINAPI JUNHO'!$A:$E,2,FALSE),IFERROR(VLOOKUP(C227,'[23]BANCO DE DADOS'!$A$3:$F$12007,3,FALSE),""))</f>
        <v>ESCAVAÇÃO, CARGA E TRANSPORTE DE MATERIAL DE 1ª CATEGORIA - DMT DE 1.000 A 1.200 M - CAMINHO DE SERVIÇO EM LEITO NATURAL - COM ESCAVADEIRA E CAMINHÃO BASCULANTE DE 14 M³</v>
      </c>
      <c r="J227" s="6" t="str">
        <f>IFERROR(VLOOKUP(C227,'[23]SINAPI JUNHO'!$A:$E,3,FALSE),IFERROR(VLOOKUP(C227,'[23]BANCO DE DADOS'!$A$3:$F$12007,4,FALSE),""))</f>
        <v>M³</v>
      </c>
      <c r="K227" s="102">
        <v>1409.56</v>
      </c>
      <c r="L227" s="7">
        <f>IFERROR(VLOOKUP(C227,'[23]SINAPI JUNHO'!$A:$E,4,FALSE),IFERROR(VLOOKUP(C227,'[23]BANCO DE DADOS'!$A$3:$F$12007,5,FALSE),""))</f>
        <v>8.0299999999999994</v>
      </c>
      <c r="M227" s="132"/>
      <c r="N227" s="103">
        <f t="shared" si="14"/>
        <v>0</v>
      </c>
      <c r="O227" s="103">
        <f t="shared" si="15"/>
        <v>0</v>
      </c>
      <c r="P227" s="104">
        <v>1</v>
      </c>
      <c r="Q227" s="8">
        <f t="shared" ref="Q227:R234" si="137">IF($K227="","",ROUND((L227*N227)+L227,2))</f>
        <v>8.0299999999999994</v>
      </c>
      <c r="R227" s="8">
        <f t="shared" si="137"/>
        <v>0</v>
      </c>
      <c r="S227" s="8">
        <f t="shared" ref="S227:S234" si="138">IF($K227="","",ROUND(Q227*K227,2))</f>
        <v>11318.77</v>
      </c>
      <c r="T227" s="8">
        <f t="shared" ref="T227:T234" si="139">IF($K227="","",ROUND(R227*K227,2))</f>
        <v>0</v>
      </c>
      <c r="Z227" s="105"/>
    </row>
    <row r="228" spans="1:26" x14ac:dyDescent="0.3">
      <c r="A228" s="41" t="s">
        <v>281</v>
      </c>
      <c r="B228" s="99" t="str">
        <f>IFERROR(VLOOKUP(C228,'[23]SINAPI JUNHO'!$A:$F,6,FALSE),IFERROR(VLOOKUP(C228,'[23]BANCO DE DADOS'!$A$3:$F$12007,2,FALSE),""))</f>
        <v>SICRO ABRIL / 25</v>
      </c>
      <c r="C228" s="100">
        <v>4413942</v>
      </c>
      <c r="D228" s="101" t="str">
        <f>IF(C228="","",IFERROR(VLOOKUP($C228,'[23]E-FISCO'!$A$1:$B$5390,2,FALSE),"FALTA"))</f>
        <v>514993 - 2</v>
      </c>
      <c r="E228" s="4">
        <f>IF(C228="","",LOOKUP(C228,'[23]E-FISCO'!$A$2:$A$12235,'[23]E-FISCO'!$A$2:$A$12235))</f>
        <v>3713612</v>
      </c>
      <c r="F228" s="4" t="str">
        <f t="shared" si="135"/>
        <v/>
      </c>
      <c r="G228" s="4" t="e">
        <f>IF(C228="","",LOOKUP(C228,#REF!,#REF!))</f>
        <v>#REF!</v>
      </c>
      <c r="H228" s="4" t="e">
        <f t="shared" si="136"/>
        <v>#REF!</v>
      </c>
      <c r="I228" s="10" t="str">
        <f>IFERROR(VLOOKUP(C228,'[23]SINAPI JUNHO'!$A:$E,2,FALSE),IFERROR(VLOOKUP(C228,'[23]BANCO DE DADOS'!$A$3:$F$12007,3,FALSE),""))</f>
        <v>ESPALHAMENTO DE MATERIAL EM BOTA-FORA</v>
      </c>
      <c r="J228" s="6" t="str">
        <f>IFERROR(VLOOKUP(C228,'[23]SINAPI JUNHO'!$A:$E,3,FALSE),IFERROR(VLOOKUP(C228,'[23]BANCO DE DADOS'!$A$3:$F$12007,4,FALSE),""))</f>
        <v>M³</v>
      </c>
      <c r="K228" s="102">
        <v>1409.56</v>
      </c>
      <c r="L228" s="7">
        <f>IFERROR(VLOOKUP(C228,'[23]SINAPI JUNHO'!$A:$E,4,FALSE),IFERROR(VLOOKUP(C228,'[23]BANCO DE DADOS'!$A$3:$F$12007,5,FALSE),""))</f>
        <v>1.95</v>
      </c>
      <c r="M228" s="132"/>
      <c r="N228" s="103">
        <f t="shared" si="14"/>
        <v>0</v>
      </c>
      <c r="O228" s="103">
        <f t="shared" si="15"/>
        <v>0</v>
      </c>
      <c r="P228" s="104">
        <v>1</v>
      </c>
      <c r="Q228" s="8">
        <f t="shared" si="137"/>
        <v>1.95</v>
      </c>
      <c r="R228" s="8">
        <f t="shared" si="137"/>
        <v>0</v>
      </c>
      <c r="S228" s="8">
        <f t="shared" si="138"/>
        <v>2748.64</v>
      </c>
      <c r="T228" s="8">
        <f t="shared" si="139"/>
        <v>0</v>
      </c>
      <c r="Z228" s="105"/>
    </row>
    <row r="229" spans="1:26" ht="33" x14ac:dyDescent="0.3">
      <c r="A229" s="41" t="s">
        <v>282</v>
      </c>
      <c r="B229" s="99" t="str">
        <f>IFERROR(VLOOKUP(C229,'[23]SINAPI JUNHO'!$A:$F,6,FALSE),IFERROR(VLOOKUP(C229,'[23]BANCO DE DADOS'!$A$3:$F$12007,2,FALSE),""))</f>
        <v>SICRO ABRIL / 25</v>
      </c>
      <c r="C229" s="100">
        <v>4011227</v>
      </c>
      <c r="D229" s="101" t="str">
        <f>IF(C229="","",IFERROR(VLOOKUP($C229,'[23]E-FISCO'!$A$1:$B$5390,2,FALSE),"FALTA"))</f>
        <v>514979 - 7</v>
      </c>
      <c r="E229" s="4">
        <f>IF(C229="","",LOOKUP(C229,'[23]E-FISCO'!$A$2:$A$12235,'[23]E-FISCO'!$A$2:$A$12235))</f>
        <v>3713612</v>
      </c>
      <c r="F229" s="4" t="str">
        <f t="shared" si="135"/>
        <v/>
      </c>
      <c r="G229" s="4" t="e">
        <f>IF(C229="","",LOOKUP(C229,#REF!,#REF!))</f>
        <v>#REF!</v>
      </c>
      <c r="H229" s="4" t="e">
        <f t="shared" si="136"/>
        <v>#REF!</v>
      </c>
      <c r="I229" s="10" t="str">
        <f>IFERROR(VLOOKUP(C229,'[23]SINAPI JUNHO'!$A:$E,2,FALSE),IFERROR(VLOOKUP(C229,'[23]BANCO DE DADOS'!$A$3:$F$12007,3,FALSE),""))</f>
        <v>SUB-BASE DE SOLO ESTABILIZADO GRANULOMETRICAMENTE SEM MISTURA COM MATERIAL DE JAZIDA - 100% PROCTOR INTERMEDIÁRIO</v>
      </c>
      <c r="J229" s="6" t="str">
        <f>IFERROR(VLOOKUP(C229,'[23]SINAPI JUNHO'!$A:$E,3,FALSE),IFERROR(VLOOKUP(C229,'[23]BANCO DE DADOS'!$A$3:$F$12007,4,FALSE),""))</f>
        <v>M³</v>
      </c>
      <c r="K229" s="102">
        <v>98.24</v>
      </c>
      <c r="L229" s="7">
        <f>IFERROR(VLOOKUP(C229,'[23]SINAPI JUNHO'!$A:$E,4,FALSE),IFERROR(VLOOKUP(C229,'[23]BANCO DE DADOS'!$A$3:$F$12007,5,FALSE),""))</f>
        <v>13.28</v>
      </c>
      <c r="M229" s="132"/>
      <c r="N229" s="103">
        <f t="shared" si="14"/>
        <v>0</v>
      </c>
      <c r="O229" s="103">
        <f t="shared" si="15"/>
        <v>0</v>
      </c>
      <c r="P229" s="104">
        <v>1</v>
      </c>
      <c r="Q229" s="8">
        <f t="shared" si="137"/>
        <v>13.28</v>
      </c>
      <c r="R229" s="8">
        <f t="shared" si="137"/>
        <v>0</v>
      </c>
      <c r="S229" s="8">
        <f t="shared" si="138"/>
        <v>1304.6300000000001</v>
      </c>
      <c r="T229" s="8">
        <f t="shared" si="139"/>
        <v>0</v>
      </c>
      <c r="Z229" s="105"/>
    </row>
    <row r="230" spans="1:26" ht="49.5" x14ac:dyDescent="0.3">
      <c r="A230" s="41" t="s">
        <v>283</v>
      </c>
      <c r="B230" s="99" t="str">
        <f>IFERROR(VLOOKUP(C230,'[23]SINAPI JUNHO'!$A:$F,6,FALSE),IFERROR(VLOOKUP(C230,'[23]BANCO DE DADOS'!$A$3:$F$12007,2,FALSE),""))</f>
        <v>SINAPI JUNHO 2025</v>
      </c>
      <c r="C230" s="100">
        <v>98525</v>
      </c>
      <c r="D230" s="101" t="str">
        <f>IF(C230="","",IFERROR(VLOOKUP($C230,'[23]E-FISCO'!$A$1:$B$5390,2,FALSE),"FALTA"))</f>
        <v>FALTA</v>
      </c>
      <c r="E230" s="4">
        <f>IF(C230="","",LOOKUP(C230,'[23]E-FISCO'!$A$2:$A$12235,'[23]E-FISCO'!$A$2:$A$12235))</f>
        <v>98524</v>
      </c>
      <c r="F230" s="4" t="str">
        <f>IF(C230=E230,C230,"")</f>
        <v/>
      </c>
      <c r="G230" s="4" t="e">
        <f>IF(C230="","",LOOKUP(C230,#REF!,#REF!))</f>
        <v>#REF!</v>
      </c>
      <c r="H230" s="4" t="e">
        <f>IF(C230=G230,C230,"")</f>
        <v>#REF!</v>
      </c>
      <c r="I230" s="10" t="str">
        <f>IFERROR(VLOOKUP(C230,'[23]SINAPI JUNHO'!$A:$E,2,FALSE),IFERROR(VLOOKUP(C230,'[23]BANCO DE DADOS'!$A$3:$F$12007,3,FALSE),""))</f>
        <v>LIMPEZA MECANIZADA DE CAMADA VEGETAL, VEGETAÇÃO E PEQUENAS ÁRVORES (DIÂMETRO DE TRONCO MENOR QUE 0,20 M), COM TRATOR DE ESTEIRAS. AF_03/2024</v>
      </c>
      <c r="J230" s="6" t="str">
        <f>IFERROR(VLOOKUP(C230,'[23]SINAPI JUNHO'!$A:$E,3,FALSE),IFERROR(VLOOKUP(C230,'[23]BANCO DE DADOS'!$A$3:$F$12007,4,FALSE),""))</f>
        <v>M2</v>
      </c>
      <c r="K230" s="102">
        <v>9397.08</v>
      </c>
      <c r="L230" s="7">
        <f>IFERROR(VLOOKUP(C230,'[23]SINAPI JUNHO'!$A:$E,4,FALSE),IFERROR(VLOOKUP(C230,'[23]BANCO DE DADOS'!$A$3:$F$12007,5,FALSE),""))</f>
        <v>0.64</v>
      </c>
      <c r="M230" s="132"/>
      <c r="N230" s="103">
        <f>IF($P230="","",IF($P230=1,$C$10,IF($P230=2,$C$11,IF($P230=3,$C$12,IF($P230=4,$C$13,IF($P230=5,$C$14,IF($P230=6,$C$15)))))))</f>
        <v>0</v>
      </c>
      <c r="O230" s="103">
        <f>IF($P230="","",IF($P230=1,$D$10,IF($P230=2,$D$11,IF($P230=3,$D$12,IF($P230=4,$D$13,IF($P230=5,$D$14,IF($P230=6,$D$15)))))))</f>
        <v>0</v>
      </c>
      <c r="P230" s="104">
        <v>1</v>
      </c>
      <c r="Q230" s="8">
        <f>IF($K230="","",ROUND((L230*N230)+L230,2))</f>
        <v>0.64</v>
      </c>
      <c r="R230" s="8">
        <f>IF($K230="","",ROUND((M230*O230)+M230,2))</f>
        <v>0</v>
      </c>
      <c r="S230" s="8">
        <f>IF($K230="","",ROUND(Q230*K230,2))</f>
        <v>6014.13</v>
      </c>
      <c r="T230" s="8">
        <f>IF($K230="","",ROUND(R230*K230,2))</f>
        <v>0</v>
      </c>
      <c r="Z230" s="105"/>
    </row>
    <row r="231" spans="1:26" ht="49.5" x14ac:dyDescent="0.3">
      <c r="A231" s="41" t="s">
        <v>284</v>
      </c>
      <c r="B231" s="99" t="str">
        <f>IFERROR(VLOOKUP(C231,'[23]SINAPI JUNHO'!$A:$F,6,FALSE),IFERROR(VLOOKUP(C231,'[23]BANCO DE DADOS'!$A$3:$F$12007,2,FALSE),""))</f>
        <v>SINAPI JUNHO 2025</v>
      </c>
      <c r="C231" s="100">
        <v>100979</v>
      </c>
      <c r="D231" s="101" t="str">
        <f>IF(C231="","",IFERROR(VLOOKUP($C231,'[23]E-FISCO'!$A$1:$B$5390,2,FALSE),"FALTA"))</f>
        <v>564869 - 6</v>
      </c>
      <c r="E231" s="4">
        <f>IF(C231="","",LOOKUP(C231,'[23]E-FISCO'!$A$2:$A$12235,'[23]E-FISCO'!$A$2:$A$12235))</f>
        <v>100979</v>
      </c>
      <c r="F231" s="4">
        <f>IF(C231=E231,C231,"")</f>
        <v>100979</v>
      </c>
      <c r="G231" s="4" t="e">
        <f>IF(C231="","",LOOKUP(C231,#REF!,#REF!))</f>
        <v>#REF!</v>
      </c>
      <c r="H231" s="4" t="e">
        <f>IF(C231=G231,C231,"")</f>
        <v>#REF!</v>
      </c>
      <c r="I231" s="10" t="str">
        <f>IFERROR(VLOOKUP(C231,'[23]SINAPI JUNHO'!$A:$E,2,FALSE),IFERROR(VLOOKUP(C231,'[23]BANCO DE DADOS'!$A$3:$F$12007,3,FALSE),""))</f>
        <v>CARGA, MANOBRA E DESCARGA DE SOLOS E MATERIAIS GRANULARES EM CAMINHÃO BASCULANTE 14 M³ - CARGA COM ESCAVADEIRA HIDRÁULICA (CAÇAMBA DE 1,20 M³ / 155 HP) E DESCARGA LIVRE (UNIDADE: M3). AF_07/2020</v>
      </c>
      <c r="J231" s="6" t="str">
        <f>IFERROR(VLOOKUP(C231,'[23]SINAPI JUNHO'!$A:$E,3,FALSE),IFERROR(VLOOKUP(C231,'[23]BANCO DE DADOS'!$A$3:$F$12007,4,FALSE),""))</f>
        <v>M3</v>
      </c>
      <c r="K231" s="102">
        <v>2443.2399999999998</v>
      </c>
      <c r="L231" s="7">
        <f>IFERROR(VLOOKUP(C231,'[23]SINAPI JUNHO'!$A:$E,4,FALSE),IFERROR(VLOOKUP(C231,'[23]BANCO DE DADOS'!$A$3:$F$12007,5,FALSE),""))</f>
        <v>6.58</v>
      </c>
      <c r="M231" s="132"/>
      <c r="N231" s="103">
        <f>IF($P231="","",IF($P231=1,$C$10,IF($P231=2,$C$11,IF($P231=3,$C$12,IF($P231=4,$C$13,IF($P231=5,$C$14,IF($P231=6,$C$15)))))))</f>
        <v>0</v>
      </c>
      <c r="O231" s="103">
        <f>IF($P231="","",IF($P231=1,$D$10,IF($P231=2,$D$11,IF($P231=3,$D$12,IF($P231=4,$D$13,IF($P231=5,$D$14,IF($P231=6,$D$15)))))))</f>
        <v>0</v>
      </c>
      <c r="P231" s="104">
        <v>1</v>
      </c>
      <c r="Q231" s="8">
        <f>IF($K231="","",ROUND((L231*N231)+L231,2))</f>
        <v>6.58</v>
      </c>
      <c r="R231" s="8">
        <f>IF($K231="","",ROUND((M231*O231)+M231,2))</f>
        <v>0</v>
      </c>
      <c r="S231" s="8">
        <f>IF($K231="","",ROUND(Q231*K231,2))</f>
        <v>16076.52</v>
      </c>
      <c r="T231" s="8">
        <f>IF($K231="","",ROUND(R231*K231,2))</f>
        <v>0</v>
      </c>
      <c r="Z231" s="105"/>
    </row>
    <row r="232" spans="1:26" ht="33" x14ac:dyDescent="0.3">
      <c r="A232" s="41" t="s">
        <v>285</v>
      </c>
      <c r="B232" s="99" t="str">
        <f>IFERROR(VLOOKUP(C232,'[23]SINAPI JUNHO'!$A:$F,6,FALSE),IFERROR(VLOOKUP(C232,'[23]BANCO DE DADOS'!$A$3:$F$12007,2,FALSE),""))</f>
        <v>SINAPI JUNHO 2025</v>
      </c>
      <c r="C232" s="100">
        <v>95876</v>
      </c>
      <c r="D232" s="101" t="str">
        <f>IF(C232="","",IFERROR(VLOOKUP($C232,'[23]E-FISCO'!$A$1:$B$5390,2,FALSE),"FALTA"))</f>
        <v>491949 - 1</v>
      </c>
      <c r="E232" s="4">
        <f>IF(C232="","",LOOKUP(C232,'[23]E-FISCO'!$A$2:$A$12235,'[23]E-FISCO'!$A$2:$A$12235))</f>
        <v>95876</v>
      </c>
      <c r="F232" s="4">
        <f t="shared" si="135"/>
        <v>95876</v>
      </c>
      <c r="G232" s="4" t="e">
        <f>IF(C232="","",LOOKUP(C232,#REF!,#REF!))</f>
        <v>#REF!</v>
      </c>
      <c r="H232" s="4" t="e">
        <f t="shared" si="136"/>
        <v>#REF!</v>
      </c>
      <c r="I232" s="10" t="str">
        <f>IFERROR(VLOOKUP(C232,'[23]SINAPI JUNHO'!$A:$E,2,FALSE),IFERROR(VLOOKUP(C232,'[23]BANCO DE DADOS'!$A$3:$F$12007,3,FALSE),""))</f>
        <v>TRANSPORTE COM CAMINHÃO BASCULANTE DE 14 M³, EM VIA URBANA PAVIMENTADA, DMT ATÉ 30 KM (UNIDADE: M3XKM). AF_07/2020</v>
      </c>
      <c r="J232" s="6" t="str">
        <f>IFERROR(VLOOKUP(C232,'[23]SINAPI JUNHO'!$A:$E,3,FALSE),IFERROR(VLOOKUP(C232,'[23]BANCO DE DADOS'!$A$3:$F$12007,4,FALSE),""))</f>
        <v>M3XKM</v>
      </c>
      <c r="K232" s="102">
        <v>36648.6</v>
      </c>
      <c r="L232" s="7">
        <f>IFERROR(VLOOKUP(C232,'[23]SINAPI JUNHO'!$A:$E,4,FALSE),IFERROR(VLOOKUP(C232,'[23]BANCO DE DADOS'!$A$3:$F$12007,5,FALSE),""))</f>
        <v>2.12</v>
      </c>
      <c r="M232" s="132"/>
      <c r="N232" s="103">
        <f t="shared" si="14"/>
        <v>0</v>
      </c>
      <c r="O232" s="103">
        <f t="shared" si="15"/>
        <v>0</v>
      </c>
      <c r="P232" s="104">
        <v>1</v>
      </c>
      <c r="Q232" s="8">
        <f t="shared" si="137"/>
        <v>2.12</v>
      </c>
      <c r="R232" s="8">
        <f t="shared" si="137"/>
        <v>0</v>
      </c>
      <c r="S232" s="8">
        <f t="shared" si="138"/>
        <v>77695.03</v>
      </c>
      <c r="T232" s="8">
        <f t="shared" si="139"/>
        <v>0</v>
      </c>
      <c r="Z232" s="105"/>
    </row>
    <row r="233" spans="1:26" ht="33" x14ac:dyDescent="0.3">
      <c r="A233" s="41" t="s">
        <v>286</v>
      </c>
      <c r="B233" s="99" t="str">
        <f>IFERROR(VLOOKUP(C233,'[23]SINAPI JUNHO'!$A:$F,6,FALSE),IFERROR(VLOOKUP(C233,'[23]BANCO DE DADOS'!$A$3:$F$12007,2,FALSE),""))</f>
        <v>ORSE MAIO 2025</v>
      </c>
      <c r="C233" s="100">
        <v>4268</v>
      </c>
      <c r="D233" s="101" t="str">
        <f>IF(C233="","",IFERROR(VLOOKUP($C233,'[23]E-FISCO'!$A$1:$B$5390,2,FALSE),"FALTA"))</f>
        <v>FALTA</v>
      </c>
      <c r="E233" s="4">
        <f>IF(C233="","",LOOKUP(C233,'[23]E-FISCO'!$A$2:$A$12235,'[23]E-FISCO'!$A$2:$A$12235))</f>
        <v>3062</v>
      </c>
      <c r="F233" s="4" t="str">
        <f t="shared" si="135"/>
        <v/>
      </c>
      <c r="G233" s="4" t="e">
        <f>IF(C233="","",LOOKUP(C233,#REF!,#REF!))</f>
        <v>#REF!</v>
      </c>
      <c r="H233" s="4" t="e">
        <f t="shared" si="136"/>
        <v>#REF!</v>
      </c>
      <c r="I233" s="5" t="str">
        <f>IFERROR(VLOOKUP(C233,'[23]SINAPI JUNHO'!$A:$E,2,FALSE),IFERROR(VLOOKUP(C233,'[23]BANCO DE DADOS'!$A$3:$F$12007,3,FALSE),""))</f>
        <v>REMOÇÃO DE ÁRVORE, PORTE MÉDIO, COM UTILIZAÇÃO DE RETRO-ESCAVADEIRA</v>
      </c>
      <c r="J233" s="6" t="str">
        <f>IFERROR(VLOOKUP(C233,'[23]SINAPI JUNHO'!$A:$E,3,FALSE),IFERROR(VLOOKUP(C233,'[23]BANCO DE DADOS'!$A$3:$F$12007,4,FALSE),""))</f>
        <v>UN</v>
      </c>
      <c r="K233" s="102">
        <v>1</v>
      </c>
      <c r="L233" s="7">
        <f>IFERROR(VLOOKUP(C233,'[23]SINAPI JUNHO'!$A:$E,4,FALSE),IFERROR(VLOOKUP(C233,'[23]BANCO DE DADOS'!$A$3:$F$12007,5,FALSE),""))</f>
        <v>106.85</v>
      </c>
      <c r="M233" s="132"/>
      <c r="N233" s="103">
        <f t="shared" si="14"/>
        <v>0</v>
      </c>
      <c r="O233" s="103">
        <f t="shared" si="15"/>
        <v>0</v>
      </c>
      <c r="P233" s="104">
        <v>1</v>
      </c>
      <c r="Q233" s="8">
        <f t="shared" si="137"/>
        <v>106.85</v>
      </c>
      <c r="R233" s="8">
        <f t="shared" si="137"/>
        <v>0</v>
      </c>
      <c r="S233" s="8">
        <f t="shared" si="138"/>
        <v>106.85</v>
      </c>
      <c r="T233" s="8">
        <f t="shared" si="139"/>
        <v>0</v>
      </c>
      <c r="Z233" s="105"/>
    </row>
    <row r="234" spans="1:26" x14ac:dyDescent="0.3">
      <c r="A234" s="41" t="s">
        <v>287</v>
      </c>
      <c r="B234" s="99" t="str">
        <f>IFERROR(VLOOKUP(C234,'[23]SINAPI JUNHO'!$A:$F,6,FALSE),IFERROR(VLOOKUP(C234,'[23]BANCO DE DADOS'!$A$3:$F$12007,2,FALSE),""))</f>
        <v>COMPOSIÇÃO</v>
      </c>
      <c r="C234" s="100" t="s">
        <v>86</v>
      </c>
      <c r="D234" s="101" t="str">
        <f>IF(C234="","",IFERROR(VLOOKUP($C234,'[23]E-FISCO'!$A$1:$B$5390,2,FALSE),"FALTA"))</f>
        <v>FALTA</v>
      </c>
      <c r="E234" s="4" t="str">
        <f>IF(C234="","",LOOKUP(C234,'[23]E-FISCO'!$A$2:$A$12235,'[23]E-FISCO'!$A$2:$A$12235))</f>
        <v>A9372</v>
      </c>
      <c r="F234" s="4" t="str">
        <f t="shared" si="135"/>
        <v/>
      </c>
      <c r="G234" s="4" t="e">
        <f>IF(C234="","",LOOKUP(C234,#REF!,#REF!))</f>
        <v>#REF!</v>
      </c>
      <c r="H234" s="4" t="e">
        <f t="shared" si="136"/>
        <v>#REF!</v>
      </c>
      <c r="I234" s="5" t="str">
        <f>IFERROR(VLOOKUP(C234,'[23]SINAPI JUNHO'!$A:$E,2,FALSE),IFERROR(VLOOKUP(C234,'[23]BANCO DE DADOS'!$A$3:$F$12007,3,FALSE),""))</f>
        <v>AQUISIÇÃO DE MATERIAL DE JAZIDA PARA EXECUÇÃO DA SUB-BASE</v>
      </c>
      <c r="J234" s="6" t="str">
        <f>IFERROR(VLOOKUP(C234,'[23]SINAPI JUNHO'!$A:$E,3,FALSE),IFERROR(VLOOKUP(C234,'[23]BANCO DE DADOS'!$A$3:$F$12007,4,FALSE),""))</f>
        <v>M3</v>
      </c>
      <c r="K234" s="102">
        <v>98.24</v>
      </c>
      <c r="L234" s="7">
        <f>IFERROR(VLOOKUP(C234,'[23]SINAPI JUNHO'!$A:$E,4,FALSE),IFERROR(VLOOKUP(C234,'[23]BANCO DE DADOS'!$A$3:$F$12007,5,FALSE),""))</f>
        <v>37.35</v>
      </c>
      <c r="M234" s="132"/>
      <c r="N234" s="103">
        <f t="shared" si="14"/>
        <v>0</v>
      </c>
      <c r="O234" s="103">
        <f t="shared" si="15"/>
        <v>0</v>
      </c>
      <c r="P234" s="104">
        <v>5</v>
      </c>
      <c r="Q234" s="8">
        <f t="shared" si="137"/>
        <v>37.35</v>
      </c>
      <c r="R234" s="8">
        <f t="shared" si="137"/>
        <v>0</v>
      </c>
      <c r="S234" s="8">
        <f t="shared" si="138"/>
        <v>3669.26</v>
      </c>
      <c r="T234" s="8">
        <f t="shared" si="139"/>
        <v>0</v>
      </c>
      <c r="Z234" s="105"/>
    </row>
    <row r="235" spans="1:26" x14ac:dyDescent="0.25">
      <c r="A235" s="93" t="s">
        <v>288</v>
      </c>
      <c r="B235" s="93"/>
      <c r="C235" s="94"/>
      <c r="D235" s="95"/>
      <c r="E235" s="95"/>
      <c r="F235" s="95"/>
      <c r="G235" s="95"/>
      <c r="H235" s="95"/>
      <c r="I235" s="3" t="s">
        <v>289</v>
      </c>
      <c r="J235" s="95"/>
      <c r="K235" s="96"/>
      <c r="L235" s="97"/>
      <c r="M235" s="133"/>
      <c r="N235" s="95"/>
      <c r="O235" s="95"/>
      <c r="P235" s="95"/>
      <c r="Q235" s="95"/>
      <c r="R235" s="95"/>
      <c r="S235" s="98">
        <f>SUM(S236:S250)</f>
        <v>1237586.52</v>
      </c>
      <c r="T235" s="98">
        <f>SUM(T236:T250)</f>
        <v>0</v>
      </c>
      <c r="Z235" s="105"/>
    </row>
    <row r="236" spans="1:26" ht="49.5" x14ac:dyDescent="0.3">
      <c r="A236" s="41" t="s">
        <v>290</v>
      </c>
      <c r="B236" s="99" t="str">
        <f>IFERROR(VLOOKUP(C236,'[23]SINAPI JUNHO'!$A:$F,6,FALSE),IFERROR(VLOOKUP(C236,'[23]BANCO DE DADOS'!$A$3:$F$12007,2,FALSE),""))</f>
        <v>SINAPI JUNHO 2025</v>
      </c>
      <c r="C236" s="100">
        <v>100576</v>
      </c>
      <c r="D236" s="101" t="str">
        <f>IF(C236="","",IFERROR(VLOOKUP($C236,'[23]E-FISCO'!$A$1:$B$5390,2,FALSE),"FALTA"))</f>
        <v>FALTA</v>
      </c>
      <c r="E236" s="4">
        <f>IF(C236="","",LOOKUP(C236,'[23]E-FISCO'!$A$2:$A$12235,'[23]E-FISCO'!$A$2:$A$12235))</f>
        <v>100575</v>
      </c>
      <c r="F236" s="4" t="str">
        <f t="shared" ref="F236:F250" si="140">IF(C236=E236,C236,"")</f>
        <v/>
      </c>
      <c r="G236" s="4">
        <v>100577</v>
      </c>
      <c r="H236" s="4" t="str">
        <f t="shared" ref="H236:H250" si="141">IF(C236=G236,C236,"")</f>
        <v/>
      </c>
      <c r="I236" s="10" t="str">
        <f>IFERROR(VLOOKUP(C236,'[23]SINAPI JUNHO'!$A:$E,2,FALSE),IFERROR(VLOOKUP(C236,'[23]BANCO DE DADOS'!$A$3:$F$12007,3,FALSE),""))</f>
        <v>REGULARIZAÇÃO E COMPACTAÇÃO DE SUBLEITO DE SOLO PREDOMINANTEMENTE ARGILOSO, PARA OBRAS DE CONSTRUÇÃO DE PAVIMENTOS. AF_09/2024</v>
      </c>
      <c r="J236" s="6" t="str">
        <f>IFERROR(VLOOKUP(C236,'[23]SINAPI JUNHO'!$A:$E,3,FALSE),IFERROR(VLOOKUP(C236,'[23]BANCO DE DADOS'!$A$3:$F$12007,4,FALSE),""))</f>
        <v>M2</v>
      </c>
      <c r="K236" s="102">
        <v>9397.08</v>
      </c>
      <c r="L236" s="7">
        <f>IFERROR(VLOOKUP(C236,'[23]SINAPI JUNHO'!$A:$E,4,FALSE),IFERROR(VLOOKUP(C236,'[23]BANCO DE DADOS'!$A$3:$F$12007,5,FALSE),""))</f>
        <v>2.58</v>
      </c>
      <c r="M236" s="132"/>
      <c r="N236" s="103">
        <f t="shared" si="14"/>
        <v>0</v>
      </c>
      <c r="O236" s="103">
        <f t="shared" si="15"/>
        <v>0</v>
      </c>
      <c r="P236" s="104">
        <v>1</v>
      </c>
      <c r="Q236" s="8">
        <f t="shared" ref="Q236:R250" si="142">IF($K236="","",ROUND((L236*N236)+L236,2))</f>
        <v>2.58</v>
      </c>
      <c r="R236" s="8">
        <f t="shared" si="142"/>
        <v>0</v>
      </c>
      <c r="S236" s="8">
        <f t="shared" ref="S236:S250" si="143">IF($K236="","",ROUND(Q236*K236,2))</f>
        <v>24244.47</v>
      </c>
      <c r="T236" s="8">
        <f t="shared" ref="T236:T250" si="144">IF($K236="","",ROUND(R236*K236,2))</f>
        <v>0</v>
      </c>
      <c r="Z236" s="105"/>
    </row>
    <row r="237" spans="1:26" ht="33" x14ac:dyDescent="0.3">
      <c r="A237" s="41" t="s">
        <v>291</v>
      </c>
      <c r="B237" s="99" t="str">
        <f>IFERROR(VLOOKUP(C237,'[23]SINAPI JUNHO'!$A:$F,6,FALSE),IFERROR(VLOOKUP(C237,'[23]BANCO DE DADOS'!$A$3:$F$12007,2,FALSE),""))</f>
        <v>SICRO ABRIL / 25</v>
      </c>
      <c r="C237" s="100">
        <v>4011300</v>
      </c>
      <c r="D237" s="101" t="str">
        <f>IF(C237="","",IFERROR(VLOOKUP($C237,'[23]E-FISCO'!$A$1:$B$5390,2,FALSE),"FALTA"))</f>
        <v>FALTA</v>
      </c>
      <c r="E237" s="4">
        <f>IF(C237="","",LOOKUP(C237,'[23]E-FISCO'!$A$2:$A$12235,'[23]E-FISCO'!$A$2:$A$12235))</f>
        <v>3713612</v>
      </c>
      <c r="F237" s="4" t="str">
        <f t="shared" si="140"/>
        <v/>
      </c>
      <c r="G237" s="4" t="e">
        <f>IF(C237="","",LOOKUP(C237,#REF!,#REF!))</f>
        <v>#REF!</v>
      </c>
      <c r="H237" s="4" t="e">
        <f t="shared" si="141"/>
        <v>#REF!</v>
      </c>
      <c r="I237" s="10" t="str">
        <f>IFERROR(VLOOKUP(C237,'[23]SINAPI JUNHO'!$A:$E,2,FALSE),IFERROR(VLOOKUP(C237,'[23]BANCO DE DADOS'!$A$3:$F$12007,3,FALSE),""))</f>
        <v>SUB-BASE DE SOLO MELHORADO COM 3% DE CIMENTO E MISTURA NA PISTA COM MATERIAL DE JAZIDA - 100% PROCTOR INTERMEDIÁRIO</v>
      </c>
      <c r="J237" s="6" t="str">
        <f>IFERROR(VLOOKUP(C237,'[23]SINAPI JUNHO'!$A:$E,3,FALSE),IFERROR(VLOOKUP(C237,'[23]BANCO DE DADOS'!$A$3:$F$12007,4,FALSE),""))</f>
        <v>M³</v>
      </c>
      <c r="K237" s="102">
        <v>491.21</v>
      </c>
      <c r="L237" s="7">
        <f>IFERROR(VLOOKUP(C237,'[23]SINAPI JUNHO'!$A:$E,4,FALSE),IFERROR(VLOOKUP(C237,'[23]BANCO DE DADOS'!$A$3:$F$12007,5,FALSE),""))</f>
        <v>57.53</v>
      </c>
      <c r="M237" s="132"/>
      <c r="N237" s="103">
        <f t="shared" si="14"/>
        <v>0</v>
      </c>
      <c r="O237" s="103">
        <f t="shared" si="15"/>
        <v>0</v>
      </c>
      <c r="P237" s="104">
        <v>1</v>
      </c>
      <c r="Q237" s="8">
        <f t="shared" si="142"/>
        <v>57.53</v>
      </c>
      <c r="R237" s="8">
        <f t="shared" si="142"/>
        <v>0</v>
      </c>
      <c r="S237" s="8">
        <f t="shared" si="143"/>
        <v>28259.31</v>
      </c>
      <c r="T237" s="8">
        <f t="shared" si="144"/>
        <v>0</v>
      </c>
      <c r="Z237" s="105"/>
    </row>
    <row r="238" spans="1:26" ht="49.5" x14ac:dyDescent="0.3">
      <c r="A238" s="41" t="s">
        <v>292</v>
      </c>
      <c r="B238" s="99" t="str">
        <f>IFERROR(VLOOKUP(C238,'[23]SINAPI JUNHO'!$A:$F,6,FALSE),IFERROR(VLOOKUP(C238,'[23]BANCO DE DADOS'!$A$3:$F$12007,2,FALSE),""))</f>
        <v>SINAPI JUNHO 2025</v>
      </c>
      <c r="C238" s="100">
        <v>96396</v>
      </c>
      <c r="D238" s="101" t="str">
        <f>IF(C238="","",IFERROR(VLOOKUP($C238,'[23]E-FISCO'!$A$1:$B$5390,2,FALSE),"FALTA"))</f>
        <v>477471 - 0</v>
      </c>
      <c r="E238" s="4">
        <f>IF(C238="","",LOOKUP(C238,'[23]E-FISCO'!$A$2:$A$12235,'[23]E-FISCO'!$A$2:$A$12235))</f>
        <v>96396</v>
      </c>
      <c r="F238" s="4">
        <f t="shared" si="140"/>
        <v>96396</v>
      </c>
      <c r="G238" s="4" t="e">
        <f>IF(C238="","",LOOKUP(C238,#REF!,#REF!))</f>
        <v>#REF!</v>
      </c>
      <c r="H238" s="4" t="e">
        <f t="shared" si="141"/>
        <v>#REF!</v>
      </c>
      <c r="I238" s="10" t="str">
        <f>IFERROR(VLOOKUP(C238,'[23]SINAPI JUNHO'!$A:$E,2,FALSE),IFERROR(VLOOKUP(C238,'[23]BANCO DE DADOS'!$A$3:$F$12007,3,FALSE),""))</f>
        <v>CONSTRUÇÃO DE BASE E SUB-BASE PARA PAVIMENTAÇÃO DE BRITA GRADUADA SIMPLES, COM ESPESSURA DE 15 CM - EXCLUSIVE CARGA E TRANSPORTE. AF_09/2024</v>
      </c>
      <c r="J238" s="6" t="str">
        <f>IFERROR(VLOOKUP(C238,'[23]SINAPI JUNHO'!$A:$E,3,FALSE),IFERROR(VLOOKUP(C238,'[23]BANCO DE DADOS'!$A$3:$F$12007,4,FALSE),""))</f>
        <v>M3</v>
      </c>
      <c r="K238" s="102">
        <v>939.71</v>
      </c>
      <c r="L238" s="7">
        <f>IFERROR(VLOOKUP(C238,'[23]SINAPI JUNHO'!$A:$E,4,FALSE),IFERROR(VLOOKUP(C238,'[23]BANCO DE DADOS'!$A$3:$F$12007,5,FALSE),""))</f>
        <v>172.1</v>
      </c>
      <c r="M238" s="132"/>
      <c r="N238" s="103">
        <f t="shared" si="14"/>
        <v>0</v>
      </c>
      <c r="O238" s="103">
        <f t="shared" si="15"/>
        <v>0</v>
      </c>
      <c r="P238" s="104">
        <v>1</v>
      </c>
      <c r="Q238" s="8">
        <f t="shared" si="142"/>
        <v>172.1</v>
      </c>
      <c r="R238" s="8">
        <f t="shared" si="142"/>
        <v>0</v>
      </c>
      <c r="S238" s="8">
        <f t="shared" si="143"/>
        <v>161724.09</v>
      </c>
      <c r="T238" s="8">
        <f>IF($K238="","",ROUND(R238*K238,2))</f>
        <v>0</v>
      </c>
      <c r="V238" s="107"/>
      <c r="Z238" s="105"/>
    </row>
    <row r="239" spans="1:26" ht="49.5" x14ac:dyDescent="0.3">
      <c r="A239" s="41" t="s">
        <v>293</v>
      </c>
      <c r="B239" s="99" t="str">
        <f>IFERROR(VLOOKUP(C239,'[23]SINAPI JUNHO'!$A:$F,6,FALSE),IFERROR(VLOOKUP(C239,'[23]BANCO DE DADOS'!$A$3:$F$12007,2,FALSE),""))</f>
        <v>SINAPI JUNHO 2025</v>
      </c>
      <c r="C239" s="108">
        <v>100975</v>
      </c>
      <c r="D239" s="101" t="str">
        <f>IF(C239="","",IFERROR(VLOOKUP($C239,'[23]E-FISCO'!$A$1:$B$5390,2,FALSE),"FALTA"))</f>
        <v>565329 - 0</v>
      </c>
      <c r="E239" s="4">
        <f>IF(C239="","",LOOKUP(C239,'[23]E-FISCO'!$A$2:$A$12235,'[23]E-FISCO'!$A$2:$A$12235))</f>
        <v>100975</v>
      </c>
      <c r="F239" s="4">
        <f t="shared" si="140"/>
        <v>100975</v>
      </c>
      <c r="G239" s="4" t="e">
        <f>IF(C239="","",LOOKUP(C239,#REF!,#REF!))</f>
        <v>#REF!</v>
      </c>
      <c r="H239" s="4" t="e">
        <f t="shared" si="141"/>
        <v>#REF!</v>
      </c>
      <c r="I239" s="10" t="str">
        <f>IFERROR(VLOOKUP(C239,'[23]SINAPI JUNHO'!$A:$E,2,FALSE),IFERROR(VLOOKUP(C239,'[23]BANCO DE DADOS'!$A$3:$F$12007,3,FALSE),""))</f>
        <v>CARGA, MANOBRA E DESCARGA DE SOLOS E MATERIAIS GRANULARES EM CAMINHÃO BASCULANTE 14 M³ - CARGA COM PÁ CARREGADEIRA (CAÇAMBA DE 1,7 A 2,8 M³ / 128 HP) E DESCARGA LIVRE (UNIDADE: M3). AF_07/2020</v>
      </c>
      <c r="J239" s="6" t="str">
        <f>IFERROR(VLOOKUP(C239,'[23]SINAPI JUNHO'!$A:$E,3,FALSE),IFERROR(VLOOKUP(C239,'[23]BANCO DE DADOS'!$A$3:$F$12007,4,FALSE),""))</f>
        <v>M3</v>
      </c>
      <c r="K239" s="102">
        <v>1529.16</v>
      </c>
      <c r="L239" s="7">
        <f>IFERROR(VLOOKUP(C239,'[23]SINAPI JUNHO'!$A:$E,4,FALSE),IFERROR(VLOOKUP(C239,'[23]BANCO DE DADOS'!$A$3:$F$12007,5,FALSE),""))</f>
        <v>8.4</v>
      </c>
      <c r="M239" s="132"/>
      <c r="N239" s="103">
        <f t="shared" si="14"/>
        <v>0</v>
      </c>
      <c r="O239" s="103">
        <f t="shared" si="15"/>
        <v>0</v>
      </c>
      <c r="P239" s="104">
        <v>1</v>
      </c>
      <c r="Q239" s="8">
        <f t="shared" si="142"/>
        <v>8.4</v>
      </c>
      <c r="R239" s="8">
        <f t="shared" si="142"/>
        <v>0</v>
      </c>
      <c r="S239" s="8">
        <f t="shared" si="143"/>
        <v>12844.94</v>
      </c>
      <c r="T239" s="8">
        <f t="shared" si="144"/>
        <v>0</v>
      </c>
      <c r="Z239" s="105"/>
    </row>
    <row r="240" spans="1:26" ht="49.5" x14ac:dyDescent="0.3">
      <c r="A240" s="41" t="s">
        <v>294</v>
      </c>
      <c r="B240" s="99" t="str">
        <f>IFERROR(VLOOKUP(C240,'[23]SINAPI JUNHO'!$A:$F,6,FALSE),IFERROR(VLOOKUP(C240,'[23]BANCO DE DADOS'!$A$3:$F$12007,2,FALSE),""))</f>
        <v>SINAPI JUNHO 2025</v>
      </c>
      <c r="C240" s="108">
        <v>93593</v>
      </c>
      <c r="D240" s="101" t="str">
        <f>IF(C240="","",IFERROR(VLOOKUP($C240,'[23]E-FISCO'!$A$1:$B$5390,2,FALSE),"FALTA"))</f>
        <v>480879 - 7</v>
      </c>
      <c r="E240" s="4">
        <f>IF(C240="","",LOOKUP(C240,'[23]E-FISCO'!$A$2:$A$12235,'[23]E-FISCO'!$A$2:$A$12235))</f>
        <v>93593</v>
      </c>
      <c r="F240" s="4">
        <f t="shared" si="140"/>
        <v>93593</v>
      </c>
      <c r="G240" s="4" t="e">
        <f>IF(C240="","",LOOKUP(C240,#REF!,#REF!))</f>
        <v>#REF!</v>
      </c>
      <c r="H240" s="4" t="e">
        <f t="shared" si="141"/>
        <v>#REF!</v>
      </c>
      <c r="I240" s="10" t="str">
        <f>IFERROR(VLOOKUP(C240,'[23]SINAPI JUNHO'!$A:$E,2,FALSE),IFERROR(VLOOKUP(C240,'[23]BANCO DE DADOS'!$A$3:$F$12007,3,FALSE),""))</f>
        <v>TRANSPORTE COM CAMINHÃO BASCULANTE DE 14 M³, EM VIA URBANA PAVIMENTADA, ADICIONAL PARA DMT EXCEDENTE A 30 KM (UNIDADE: M3XKM). AF_07/2020</v>
      </c>
      <c r="J240" s="6" t="str">
        <f>IFERROR(VLOOKUP(C240,'[23]SINAPI JUNHO'!$A:$E,3,FALSE),IFERROR(VLOOKUP(C240,'[23]BANCO DE DADOS'!$A$3:$F$12007,4,FALSE),""))</f>
        <v>M3XKM</v>
      </c>
      <c r="K240" s="102">
        <v>224021.75</v>
      </c>
      <c r="L240" s="7">
        <f>IFERROR(VLOOKUP(C240,'[23]SINAPI JUNHO'!$A:$E,4,FALSE),IFERROR(VLOOKUP(C240,'[23]BANCO DE DADOS'!$A$3:$F$12007,5,FALSE),""))</f>
        <v>0.86</v>
      </c>
      <c r="M240" s="132"/>
      <c r="N240" s="103">
        <f t="shared" si="14"/>
        <v>0</v>
      </c>
      <c r="O240" s="103">
        <f t="shared" si="15"/>
        <v>0</v>
      </c>
      <c r="P240" s="104">
        <v>1</v>
      </c>
      <c r="Q240" s="8">
        <f t="shared" si="142"/>
        <v>0.86</v>
      </c>
      <c r="R240" s="8">
        <f t="shared" si="142"/>
        <v>0</v>
      </c>
      <c r="S240" s="8">
        <f t="shared" si="143"/>
        <v>192658.71</v>
      </c>
      <c r="T240" s="8">
        <f t="shared" si="144"/>
        <v>0</v>
      </c>
      <c r="Z240" s="105"/>
    </row>
    <row r="241" spans="1:26" ht="33" x14ac:dyDescent="0.3">
      <c r="A241" s="41" t="s">
        <v>295</v>
      </c>
      <c r="B241" s="99" t="str">
        <f>IFERROR(VLOOKUP(C241,'[23]SINAPI JUNHO'!$A:$F,6,FALSE),IFERROR(VLOOKUP(C241,'[23]BANCO DE DADOS'!$A$3:$F$12007,2,FALSE),""))</f>
        <v>SINAPI JUNHO 2025</v>
      </c>
      <c r="C241" s="108">
        <v>95876</v>
      </c>
      <c r="D241" s="101" t="str">
        <f>IF(C241="","",IFERROR(VLOOKUP($C241,'[23]E-FISCO'!$A$1:$B$5390,2,FALSE),"FALTA"))</f>
        <v>491949 - 1</v>
      </c>
      <c r="E241" s="4">
        <f>IF(C241="","",LOOKUP(C241,'[23]E-FISCO'!$A$2:$A$12235,'[23]E-FISCO'!$A$2:$A$12235))</f>
        <v>95876</v>
      </c>
      <c r="F241" s="4">
        <f t="shared" si="140"/>
        <v>95876</v>
      </c>
      <c r="G241" s="4" t="e">
        <f>IF(C241="","",LOOKUP(C241,#REF!,#REF!))</f>
        <v>#REF!</v>
      </c>
      <c r="H241" s="4" t="e">
        <f t="shared" si="141"/>
        <v>#REF!</v>
      </c>
      <c r="I241" s="10" t="str">
        <f>IFERROR(VLOOKUP(C241,'[23]SINAPI JUNHO'!$A:$E,2,FALSE),IFERROR(VLOOKUP(C241,'[23]BANCO DE DADOS'!$A$3:$F$12007,3,FALSE),""))</f>
        <v>TRANSPORTE COM CAMINHÃO BASCULANTE DE 14 M³, EM VIA URBANA PAVIMENTADA, DMT ATÉ 30 KM (UNIDADE: M3XKM). AF_07/2020</v>
      </c>
      <c r="J241" s="6" t="str">
        <f>IFERROR(VLOOKUP(C241,'[23]SINAPI JUNHO'!$A:$E,3,FALSE),IFERROR(VLOOKUP(C241,'[23]BANCO DE DADOS'!$A$3:$F$12007,4,FALSE),""))</f>
        <v>M3XKM</v>
      </c>
      <c r="K241" s="102">
        <v>24891.31</v>
      </c>
      <c r="L241" s="7">
        <f>IFERROR(VLOOKUP(C241,'[23]SINAPI JUNHO'!$A:$E,4,FALSE),IFERROR(VLOOKUP(C241,'[23]BANCO DE DADOS'!$A$3:$F$12007,5,FALSE),""))</f>
        <v>2.12</v>
      </c>
      <c r="M241" s="132"/>
      <c r="N241" s="103">
        <f t="shared" si="14"/>
        <v>0</v>
      </c>
      <c r="O241" s="103">
        <f t="shared" si="15"/>
        <v>0</v>
      </c>
      <c r="P241" s="104">
        <v>1</v>
      </c>
      <c r="Q241" s="8">
        <f t="shared" si="142"/>
        <v>2.12</v>
      </c>
      <c r="R241" s="8">
        <f t="shared" si="142"/>
        <v>0</v>
      </c>
      <c r="S241" s="8">
        <f t="shared" si="143"/>
        <v>52769.58</v>
      </c>
      <c r="T241" s="8">
        <f t="shared" si="144"/>
        <v>0</v>
      </c>
      <c r="Z241" s="105"/>
    </row>
    <row r="242" spans="1:26" ht="33" x14ac:dyDescent="0.3">
      <c r="A242" s="41" t="s">
        <v>296</v>
      </c>
      <c r="B242" s="99" t="str">
        <f>IFERROR(VLOOKUP(C242,'[23]SINAPI JUNHO'!$A:$F,6,FALSE),IFERROR(VLOOKUP(C242,'[23]BANCO DE DADOS'!$A$3:$F$12007,2,FALSE),""))</f>
        <v>SINAPI JUNHO 2025</v>
      </c>
      <c r="C242" s="108">
        <v>92398</v>
      </c>
      <c r="D242" s="101" t="str">
        <f>IF(C242="","",IFERROR(VLOOKUP($C242,'[23]E-FISCO'!$A$1:$B$5390,2,FALSE),"FALTA"))</f>
        <v>FALTA</v>
      </c>
      <c r="E242" s="4">
        <f>IF(C242="","",LOOKUP(C242,'[23]E-FISCO'!$A$2:$A$12235,'[23]E-FISCO'!$A$2:$A$12235))</f>
        <v>92397</v>
      </c>
      <c r="F242" s="4" t="str">
        <f t="shared" si="140"/>
        <v/>
      </c>
      <c r="G242" s="4" t="e">
        <f>IF(C242="","",LOOKUP(C242,#REF!,#REF!))</f>
        <v>#REF!</v>
      </c>
      <c r="H242" s="4" t="e">
        <f t="shared" si="141"/>
        <v>#REF!</v>
      </c>
      <c r="I242" s="10" t="str">
        <f>IFERROR(VLOOKUP(C242,'[23]SINAPI JUNHO'!$A:$E,2,FALSE),IFERROR(VLOOKUP(C242,'[23]BANCO DE DADOS'!$A$3:$F$12007,3,FALSE),""))</f>
        <v>EXECUÇÃO DE PAVIMENTO EM PISO INTERTRAVADO, COM BLOCO RETANGULAR COR NATURAL DE 20 X 10 CM, ESPESSURA 8 CM. AF_10/2022</v>
      </c>
      <c r="J242" s="6" t="str">
        <f>IFERROR(VLOOKUP(C242,'[23]SINAPI JUNHO'!$A:$E,3,FALSE),IFERROR(VLOOKUP(C242,'[23]BANCO DE DADOS'!$A$3:$F$12007,4,FALSE),""))</f>
        <v>M2</v>
      </c>
      <c r="K242" s="102">
        <v>1810.04</v>
      </c>
      <c r="L242" s="7">
        <f>IFERROR(VLOOKUP(C242,'[23]SINAPI JUNHO'!$A:$E,4,FALSE),IFERROR(VLOOKUP(C242,'[23]BANCO DE DADOS'!$A$3:$F$12007,5,FALSE),""))</f>
        <v>82.72</v>
      </c>
      <c r="M242" s="132"/>
      <c r="N242" s="103">
        <f t="shared" si="14"/>
        <v>0</v>
      </c>
      <c r="O242" s="103">
        <f t="shared" si="15"/>
        <v>0</v>
      </c>
      <c r="P242" s="104">
        <v>1</v>
      </c>
      <c r="Q242" s="8">
        <f t="shared" si="142"/>
        <v>82.72</v>
      </c>
      <c r="R242" s="8">
        <f t="shared" si="142"/>
        <v>0</v>
      </c>
      <c r="S242" s="8">
        <f t="shared" si="143"/>
        <v>149726.51</v>
      </c>
      <c r="T242" s="8">
        <f t="shared" si="144"/>
        <v>0</v>
      </c>
      <c r="Z242" s="105"/>
    </row>
    <row r="243" spans="1:26" ht="33" x14ac:dyDescent="0.3">
      <c r="A243" s="41" t="s">
        <v>297</v>
      </c>
      <c r="B243" s="99" t="str">
        <f>IFERROR(VLOOKUP(C243,'[23]SINAPI JUNHO'!$A:$F,6,FALSE),IFERROR(VLOOKUP(C243,'[23]BANCO DE DADOS'!$A$3:$F$12007,2,FALSE),""))</f>
        <v>SINAPI JUNHO 2025</v>
      </c>
      <c r="C243" s="100">
        <v>92400</v>
      </c>
      <c r="D243" s="101" t="str">
        <f>IF(C243="","",IFERROR(VLOOKUP($C243,'[23]E-FISCO'!$A$1:$B$5390,2,FALSE),"FALTA"))</f>
        <v>478895 - 8</v>
      </c>
      <c r="E243" s="4">
        <f>IF(C243="","",LOOKUP(C243,'[23]E-FISCO'!$A$2:$A$12235,'[23]E-FISCO'!$A$2:$A$12235))</f>
        <v>92400</v>
      </c>
      <c r="F243" s="4">
        <f t="shared" si="140"/>
        <v>92400</v>
      </c>
      <c r="G243" s="4" t="e">
        <f>IF(C243="","",LOOKUP(C243,#REF!,#REF!))</f>
        <v>#REF!</v>
      </c>
      <c r="H243" s="4" t="e">
        <f t="shared" si="141"/>
        <v>#REF!</v>
      </c>
      <c r="I243" s="10" t="str">
        <f>IFERROR(VLOOKUP(C243,'[23]SINAPI JUNHO'!$A:$E,2,FALSE),IFERROR(VLOOKUP(C243,'[23]BANCO DE DADOS'!$A$3:$F$12007,3,FALSE),""))</f>
        <v>EXECUÇÃO DE PAVIMENTO EM PISO INTERTRAVADO, COM BLOCO RETANGULAR DE 20 X 10 CM, ESPESSURA 10 CM. AF_10/2022</v>
      </c>
      <c r="J243" s="6" t="str">
        <f>IFERROR(VLOOKUP(C243,'[23]SINAPI JUNHO'!$A:$E,3,FALSE),IFERROR(VLOOKUP(C243,'[23]BANCO DE DADOS'!$A$3:$F$12007,4,FALSE),""))</f>
        <v>M2</v>
      </c>
      <c r="K243" s="102">
        <v>3885.16</v>
      </c>
      <c r="L243" s="7">
        <f>IFERROR(VLOOKUP(C243,'[23]SINAPI JUNHO'!$A:$E,4,FALSE),IFERROR(VLOOKUP(C243,'[23]BANCO DE DADOS'!$A$3:$F$12007,5,FALSE),""))</f>
        <v>96.14</v>
      </c>
      <c r="M243" s="132"/>
      <c r="N243" s="103">
        <f t="shared" si="14"/>
        <v>0</v>
      </c>
      <c r="O243" s="103">
        <f t="shared" si="15"/>
        <v>0</v>
      </c>
      <c r="P243" s="104">
        <v>1</v>
      </c>
      <c r="Q243" s="8">
        <f t="shared" si="142"/>
        <v>96.14</v>
      </c>
      <c r="R243" s="8">
        <f t="shared" si="142"/>
        <v>0</v>
      </c>
      <c r="S243" s="8">
        <f t="shared" si="143"/>
        <v>373519.28</v>
      </c>
      <c r="T243" s="8">
        <f t="shared" si="144"/>
        <v>0</v>
      </c>
      <c r="Z243" s="105"/>
    </row>
    <row r="244" spans="1:26" ht="33" x14ac:dyDescent="0.3">
      <c r="A244" s="41" t="s">
        <v>298</v>
      </c>
      <c r="B244" s="99" t="str">
        <f>IFERROR(VLOOKUP(C244,'[23]SINAPI JUNHO'!$A:$F,6,FALSE),IFERROR(VLOOKUP(C244,'[23]BANCO DE DADOS'!$A$3:$F$12007,2,FALSE),""))</f>
        <v>SINAPI JUNHO 2025</v>
      </c>
      <c r="C244" s="100">
        <v>94281</v>
      </c>
      <c r="D244" s="101" t="str">
        <f>IF(C244="","",IFERROR(VLOOKUP($C244,'[23]E-FISCO'!$A$1:$B$5390,2,FALSE),"FALTA"))</f>
        <v>484031 - 3</v>
      </c>
      <c r="E244" s="4">
        <f>IF(C244="","",LOOKUP(C244,'[23]E-FISCO'!$A$2:$A$12235,'[23]E-FISCO'!$A$2:$A$12235))</f>
        <v>94281</v>
      </c>
      <c r="F244" s="4">
        <f t="shared" si="140"/>
        <v>94281</v>
      </c>
      <c r="G244" s="4" t="e">
        <f>IF(C244="","",LOOKUP(C244,#REF!,#REF!))</f>
        <v>#REF!</v>
      </c>
      <c r="H244" s="4" t="e">
        <f t="shared" si="141"/>
        <v>#REF!</v>
      </c>
      <c r="I244" s="10" t="str">
        <f>IFERROR(VLOOKUP(C244,'[23]SINAPI JUNHO'!$A:$E,2,FALSE),IFERROR(VLOOKUP(C244,'[23]BANCO DE DADOS'!$A$3:$F$12007,3,FALSE),""))</f>
        <v>EXECUÇÃO DE SARJETA DE CONCRETO USINADO, MOLDADA IN LOCO EM TRECHO RETO, 30 CM BASE X 15 CM ALTURA. AF_01/2024</v>
      </c>
      <c r="J244" s="6" t="str">
        <f>IFERROR(VLOOKUP(C244,'[23]SINAPI JUNHO'!$A:$E,3,FALSE),IFERROR(VLOOKUP(C244,'[23]BANCO DE DADOS'!$A$3:$F$12007,4,FALSE),""))</f>
        <v>M</v>
      </c>
      <c r="K244" s="102">
        <v>1708.56</v>
      </c>
      <c r="L244" s="7">
        <f>IFERROR(VLOOKUP(C244,'[23]SINAPI JUNHO'!$A:$E,4,FALSE),IFERROR(VLOOKUP(C244,'[23]BANCO DE DADOS'!$A$3:$F$12007,5,FALSE),""))</f>
        <v>43.03</v>
      </c>
      <c r="M244" s="132"/>
      <c r="N244" s="103">
        <f t="shared" si="14"/>
        <v>0</v>
      </c>
      <c r="O244" s="103">
        <f t="shared" si="15"/>
        <v>0</v>
      </c>
      <c r="P244" s="104">
        <v>1</v>
      </c>
      <c r="Q244" s="8">
        <f t="shared" si="142"/>
        <v>43.03</v>
      </c>
      <c r="R244" s="8">
        <f t="shared" si="142"/>
        <v>0</v>
      </c>
      <c r="S244" s="8">
        <f t="shared" si="143"/>
        <v>73519.34</v>
      </c>
      <c r="T244" s="8">
        <f t="shared" si="144"/>
        <v>0</v>
      </c>
      <c r="Z244" s="105"/>
    </row>
    <row r="245" spans="1:26" ht="33" x14ac:dyDescent="0.3">
      <c r="A245" s="41" t="s">
        <v>299</v>
      </c>
      <c r="B245" s="99" t="str">
        <f>IFERROR(VLOOKUP(C245,'[23]SINAPI JUNHO'!$A:$F,6,FALSE),IFERROR(VLOOKUP(C245,'[23]BANCO DE DADOS'!$A$3:$F$12007,2,FALSE),""))</f>
        <v>SINAPI JUNHO 2025</v>
      </c>
      <c r="C245" s="100">
        <v>94282</v>
      </c>
      <c r="D245" s="101" t="str">
        <f>IF(C245="","",IFERROR(VLOOKUP($C245,'[23]E-FISCO'!$A$1:$B$5390,2,FALSE),"FALTA"))</f>
        <v>FALTA</v>
      </c>
      <c r="E245" s="4">
        <f>IF(C245="","",LOOKUP(C245,'[23]E-FISCO'!$A$2:$A$12235,'[23]E-FISCO'!$A$2:$A$12235))</f>
        <v>94281</v>
      </c>
      <c r="F245" s="4" t="str">
        <f t="shared" si="140"/>
        <v/>
      </c>
      <c r="G245" s="4" t="e">
        <f>IF(C245="","",LOOKUP(C245,#REF!,#REF!))</f>
        <v>#REF!</v>
      </c>
      <c r="H245" s="4" t="e">
        <f t="shared" si="141"/>
        <v>#REF!</v>
      </c>
      <c r="I245" s="10" t="str">
        <f>IFERROR(VLOOKUP(C245,'[23]SINAPI JUNHO'!$A:$E,2,FALSE),IFERROR(VLOOKUP(C245,'[23]BANCO DE DADOS'!$A$3:$F$12007,3,FALSE),""))</f>
        <v>EXECUÇÃO DE SARJETA DE CONCRETO USINADO, MOLDADA IN LOCO EM TRECHO CURVO, 30 CM BASE X 15 CM ALTURA. AF_01/2024</v>
      </c>
      <c r="J245" s="6" t="str">
        <f>IFERROR(VLOOKUP(C245,'[23]SINAPI JUNHO'!$A:$E,3,FALSE),IFERROR(VLOOKUP(C245,'[23]BANCO DE DADOS'!$A$3:$F$12007,4,FALSE),""))</f>
        <v>M</v>
      </c>
      <c r="K245" s="102">
        <v>189.84</v>
      </c>
      <c r="L245" s="7">
        <f>IFERROR(VLOOKUP(C245,'[23]SINAPI JUNHO'!$A:$E,4,FALSE),IFERROR(VLOOKUP(C245,'[23]BANCO DE DADOS'!$A$3:$F$12007,5,FALSE),""))</f>
        <v>50.68</v>
      </c>
      <c r="M245" s="132"/>
      <c r="N245" s="103">
        <f t="shared" si="14"/>
        <v>0</v>
      </c>
      <c r="O245" s="103">
        <f t="shared" si="15"/>
        <v>0</v>
      </c>
      <c r="P245" s="104">
        <v>1</v>
      </c>
      <c r="Q245" s="8">
        <f t="shared" si="142"/>
        <v>50.68</v>
      </c>
      <c r="R245" s="8">
        <f t="shared" si="142"/>
        <v>0</v>
      </c>
      <c r="S245" s="8">
        <f t="shared" si="143"/>
        <v>9621.09</v>
      </c>
      <c r="T245" s="8">
        <f t="shared" si="144"/>
        <v>0</v>
      </c>
      <c r="Z245" s="105"/>
    </row>
    <row r="246" spans="1:26" ht="49.5" x14ac:dyDescent="0.3">
      <c r="A246" s="41" t="s">
        <v>300</v>
      </c>
      <c r="B246" s="99" t="str">
        <f>IFERROR(VLOOKUP(C246,'[23]SINAPI JUNHO'!$A:$F,6,FALSE),IFERROR(VLOOKUP(C246,'[23]BANCO DE DADOS'!$A$3:$F$12007,2,FALSE),""))</f>
        <v>SINAPI JUNHO 2025</v>
      </c>
      <c r="C246" s="100">
        <v>94273</v>
      </c>
      <c r="D246" s="101" t="str">
        <f>IF(C246="","",IFERROR(VLOOKUP($C246,'[23]E-FISCO'!$A$1:$B$5390,2,FALSE),"FALTA"))</f>
        <v>440498 - 0</v>
      </c>
      <c r="E246" s="4">
        <f>IF(C246="","",LOOKUP(C246,'[23]E-FISCO'!$A$2:$A$12235,'[23]E-FISCO'!$A$2:$A$12235))</f>
        <v>94273</v>
      </c>
      <c r="F246" s="4">
        <f t="shared" si="140"/>
        <v>94273</v>
      </c>
      <c r="G246" s="4" t="e">
        <f>IF(C246="","",LOOKUP(C246,#REF!,#REF!))</f>
        <v>#REF!</v>
      </c>
      <c r="H246" s="4" t="e">
        <f t="shared" si="141"/>
        <v>#REF!</v>
      </c>
      <c r="I246" s="10" t="str">
        <f>IFERROR(VLOOKUP(C246,'[23]SINAPI JUNHO'!$A:$E,2,FALSE),IFERROR(VLOOKUP(C246,'[23]BANCO DE DADOS'!$A$3:$F$12007,3,FALSE),""))</f>
        <v>ASSENTAMENTO DE GUIA (MEIO-FIO) EM TRECHO RETO, CONFECCIONADA EM CONCRETO PRÉ-FABRICADO, DIMENSÕES 100X15X13X30 CM (COMPRIMENTO X BASE INFERIOR X BASE SUPERIOR X ALTURA). AF_01/2024</v>
      </c>
      <c r="J246" s="6" t="str">
        <f>IFERROR(VLOOKUP(C246,'[23]SINAPI JUNHO'!$A:$E,3,FALSE),IFERROR(VLOOKUP(C246,'[23]BANCO DE DADOS'!$A$3:$F$12007,4,FALSE),""))</f>
        <v>M</v>
      </c>
      <c r="K246" s="102">
        <v>2278.08</v>
      </c>
      <c r="L246" s="7">
        <f>IFERROR(VLOOKUP(C246,'[23]SINAPI JUNHO'!$A:$E,4,FALSE),IFERROR(VLOOKUP(C246,'[23]BANCO DE DADOS'!$A$3:$F$12007,5,FALSE),""))</f>
        <v>54.24</v>
      </c>
      <c r="M246" s="132"/>
      <c r="N246" s="103">
        <f t="shared" si="14"/>
        <v>0</v>
      </c>
      <c r="O246" s="103">
        <f t="shared" si="15"/>
        <v>0</v>
      </c>
      <c r="P246" s="104">
        <v>1</v>
      </c>
      <c r="Q246" s="8">
        <f t="shared" si="142"/>
        <v>54.24</v>
      </c>
      <c r="R246" s="8">
        <f t="shared" si="142"/>
        <v>0</v>
      </c>
      <c r="S246" s="8">
        <f t="shared" si="143"/>
        <v>123563.06</v>
      </c>
      <c r="T246" s="8">
        <f t="shared" si="144"/>
        <v>0</v>
      </c>
      <c r="Z246" s="105"/>
    </row>
    <row r="247" spans="1:26" ht="49.5" x14ac:dyDescent="0.3">
      <c r="A247" s="41" t="s">
        <v>301</v>
      </c>
      <c r="B247" s="99" t="str">
        <f>IFERROR(VLOOKUP(C247,'[23]SINAPI JUNHO'!$A:$F,6,FALSE),IFERROR(VLOOKUP(C247,'[23]BANCO DE DADOS'!$A$3:$F$12007,2,FALSE),""))</f>
        <v>SINAPI JUNHO 2025</v>
      </c>
      <c r="C247" s="100">
        <v>94274</v>
      </c>
      <c r="D247" s="101" t="str">
        <f>IF(C247="","",IFERROR(VLOOKUP($C247,'[23]E-FISCO'!$A$1:$B$5390,2,FALSE),"FALTA"))</f>
        <v>464698 - 3</v>
      </c>
      <c r="E247" s="4">
        <f>IF(C247="","",LOOKUP(C247,'[23]E-FISCO'!$A$2:$A$12235,'[23]E-FISCO'!$A$2:$A$12235))</f>
        <v>94274</v>
      </c>
      <c r="F247" s="4">
        <f t="shared" si="140"/>
        <v>94274</v>
      </c>
      <c r="G247" s="4" t="e">
        <f>IF(C247="","",LOOKUP(C247,#REF!,#REF!))</f>
        <v>#REF!</v>
      </c>
      <c r="H247" s="4" t="e">
        <f t="shared" si="141"/>
        <v>#REF!</v>
      </c>
      <c r="I247" s="10" t="str">
        <f>IFERROR(VLOOKUP(C247,'[23]SINAPI JUNHO'!$A:$E,2,FALSE),IFERROR(VLOOKUP(C247,'[23]BANCO DE DADOS'!$A$3:$F$12007,3,FALSE),""))</f>
        <v>ASSENTAMENTO DE GUIA (MEIO-FIO) EM TRECHO CURVO, CONFECCIONADA EM CONCRETO PRÉ-FABRICADO, DIMENSÕES 100X15X13X30 CM (COMPRIMENTO X BASE INFERIOR X BASE SUPERIOR X ALTURA). AF_01/2024</v>
      </c>
      <c r="J247" s="6" t="str">
        <f>IFERROR(VLOOKUP(C247,'[23]SINAPI JUNHO'!$A:$E,3,FALSE),IFERROR(VLOOKUP(C247,'[23]BANCO DE DADOS'!$A$3:$F$12007,4,FALSE),""))</f>
        <v>M</v>
      </c>
      <c r="K247" s="102">
        <v>189.84</v>
      </c>
      <c r="L247" s="7">
        <f>IFERROR(VLOOKUP(C247,'[23]SINAPI JUNHO'!$A:$E,4,FALSE),IFERROR(VLOOKUP(C247,'[23]BANCO DE DADOS'!$A$3:$F$12007,5,FALSE),""))</f>
        <v>57.14</v>
      </c>
      <c r="M247" s="132"/>
      <c r="N247" s="103">
        <f t="shared" si="14"/>
        <v>0</v>
      </c>
      <c r="O247" s="103">
        <f t="shared" si="15"/>
        <v>0</v>
      </c>
      <c r="P247" s="104">
        <v>1</v>
      </c>
      <c r="Q247" s="8">
        <f t="shared" si="142"/>
        <v>57.14</v>
      </c>
      <c r="R247" s="8">
        <f t="shared" si="142"/>
        <v>0</v>
      </c>
      <c r="S247" s="8">
        <f t="shared" si="143"/>
        <v>10847.46</v>
      </c>
      <c r="T247" s="8">
        <f t="shared" si="144"/>
        <v>0</v>
      </c>
      <c r="Z247" s="105"/>
    </row>
    <row r="248" spans="1:26" x14ac:dyDescent="0.3">
      <c r="A248" s="41" t="s">
        <v>302</v>
      </c>
      <c r="B248" s="99" t="str">
        <f>IFERROR(VLOOKUP(C248,'[23]SINAPI JUNHO'!$A:$F,6,FALSE),IFERROR(VLOOKUP(C248,'[23]BANCO DE DADOS'!$A$3:$F$12007,2,FALSE),""))</f>
        <v>SINAPI JUNHO 2025</v>
      </c>
      <c r="C248" s="100">
        <v>102498</v>
      </c>
      <c r="D248" s="101" t="str">
        <f>IF(C248="","",IFERROR(VLOOKUP($C248,'[23]E-FISCO'!$A$1:$B$5390,2,FALSE),"FALTA"))</f>
        <v>566332 - 6</v>
      </c>
      <c r="E248" s="4">
        <f>IF(C248="","",LOOKUP(C248,'[23]E-FISCO'!$A$2:$A$12235,'[23]E-FISCO'!$A$2:$A$12235))</f>
        <v>102498</v>
      </c>
      <c r="F248" s="4">
        <f t="shared" si="140"/>
        <v>102498</v>
      </c>
      <c r="G248" s="4" t="e">
        <f>IF(C248="","",LOOKUP(C248,#REF!,#REF!))</f>
        <v>#REF!</v>
      </c>
      <c r="H248" s="4" t="e">
        <f t="shared" si="141"/>
        <v>#REF!</v>
      </c>
      <c r="I248" s="10" t="str">
        <f>IFERROR(VLOOKUP(C248,'[23]SINAPI JUNHO'!$A:$E,2,FALSE),IFERROR(VLOOKUP(C248,'[23]BANCO DE DADOS'!$A$3:$F$12007,3,FALSE),""))</f>
        <v>PINTURA DE MEIO-FIO COM TINTA BRANCA A BASE DE CAL (CAIAÇÃO). AF_05/2021</v>
      </c>
      <c r="J248" s="6" t="str">
        <f>IFERROR(VLOOKUP(C248,'[23]SINAPI JUNHO'!$A:$E,3,FALSE),IFERROR(VLOOKUP(C248,'[23]BANCO DE DADOS'!$A$3:$F$12007,4,FALSE),""))</f>
        <v>M</v>
      </c>
      <c r="K248" s="102">
        <v>1898.4</v>
      </c>
      <c r="L248" s="7">
        <f>IFERROR(VLOOKUP(C248,'[23]SINAPI JUNHO'!$A:$E,4,FALSE),IFERROR(VLOOKUP(C248,'[23]BANCO DE DADOS'!$A$3:$F$12007,5,FALSE),""))</f>
        <v>1.77</v>
      </c>
      <c r="M248" s="132"/>
      <c r="N248" s="103">
        <f t="shared" si="14"/>
        <v>0</v>
      </c>
      <c r="O248" s="103">
        <f t="shared" si="15"/>
        <v>0</v>
      </c>
      <c r="P248" s="104">
        <v>1</v>
      </c>
      <c r="Q248" s="8">
        <f t="shared" si="142"/>
        <v>1.77</v>
      </c>
      <c r="R248" s="8">
        <f t="shared" si="142"/>
        <v>0</v>
      </c>
      <c r="S248" s="8">
        <f t="shared" si="143"/>
        <v>3360.17</v>
      </c>
      <c r="T248" s="8">
        <f t="shared" si="144"/>
        <v>0</v>
      </c>
      <c r="Z248" s="105"/>
    </row>
    <row r="249" spans="1:26" x14ac:dyDescent="0.3">
      <c r="A249" s="41" t="s">
        <v>303</v>
      </c>
      <c r="B249" s="99" t="str">
        <f>IFERROR(VLOOKUP(C249,'[23]SINAPI JUNHO'!$A:$F,6,FALSE),IFERROR(VLOOKUP(C249,'[23]BANCO DE DADOS'!$A$3:$F$12007,2,FALSE),""))</f>
        <v>SICRO ABRIL / 25</v>
      </c>
      <c r="C249" s="100">
        <v>4915708</v>
      </c>
      <c r="D249" s="101" t="str">
        <f>IF(C249="","",IFERROR(VLOOKUP($C249,'[23]E-FISCO'!$A$1:$B$5390,2,FALSE),"FALTA"))</f>
        <v>FALTA</v>
      </c>
      <c r="E249" s="4">
        <f>IF(C249="","",LOOKUP(C249,'[23]E-FISCO'!$A$2:$A$12235,'[23]E-FISCO'!$A$2:$A$12235))</f>
        <v>4915632</v>
      </c>
      <c r="F249" s="4" t="str">
        <f t="shared" si="140"/>
        <v/>
      </c>
      <c r="G249" s="4" t="e">
        <f>IF(C249="","",LOOKUP(C249,#REF!,#REF!))</f>
        <v>#REF!</v>
      </c>
      <c r="H249" s="4" t="e">
        <f t="shared" si="141"/>
        <v>#REF!</v>
      </c>
      <c r="I249" s="10" t="str">
        <f>IFERROR(VLOOKUP(C249,'[23]SINAPI JUNHO'!$A:$E,2,FALSE),IFERROR(VLOOKUP(C249,'[23]BANCO DE DADOS'!$A$3:$F$12007,3,FALSE),""))</f>
        <v>LIMPEZA DE SARJETA E MEIO-FIO</v>
      </c>
      <c r="J249" s="6" t="str">
        <f>IFERROR(VLOOKUP(C249,'[23]SINAPI JUNHO'!$A:$E,3,FALSE),IFERROR(VLOOKUP(C249,'[23]BANCO DE DADOS'!$A$3:$F$12007,4,FALSE),""))</f>
        <v>M</v>
      </c>
      <c r="K249" s="102">
        <v>3796.8</v>
      </c>
      <c r="L249" s="7">
        <f>IFERROR(VLOOKUP(C249,'[23]SINAPI JUNHO'!$A:$E,4,FALSE),IFERROR(VLOOKUP(C249,'[23]BANCO DE DADOS'!$A$3:$F$12007,5,FALSE),""))</f>
        <v>0.68</v>
      </c>
      <c r="M249" s="132"/>
      <c r="N249" s="103">
        <f t="shared" si="14"/>
        <v>0</v>
      </c>
      <c r="O249" s="103">
        <f t="shared" si="15"/>
        <v>0</v>
      </c>
      <c r="P249" s="104">
        <v>1</v>
      </c>
      <c r="Q249" s="8">
        <f t="shared" si="142"/>
        <v>0.68</v>
      </c>
      <c r="R249" s="8">
        <f t="shared" si="142"/>
        <v>0</v>
      </c>
      <c r="S249" s="8">
        <f t="shared" si="143"/>
        <v>2581.8200000000002</v>
      </c>
      <c r="T249" s="8">
        <f t="shared" si="144"/>
        <v>0</v>
      </c>
      <c r="Z249" s="105"/>
    </row>
    <row r="250" spans="1:26" x14ac:dyDescent="0.3">
      <c r="A250" s="41" t="s">
        <v>304</v>
      </c>
      <c r="B250" s="99" t="str">
        <f>IFERROR(VLOOKUP(C250,'[23]SINAPI JUNHO'!$A:$F,6,FALSE),IFERROR(VLOOKUP(C250,'[23]BANCO DE DADOS'!$A$3:$F$12007,2,FALSE),""))</f>
        <v>COMPOSIÇÃO</v>
      </c>
      <c r="C250" s="100" t="s">
        <v>86</v>
      </c>
      <c r="D250" s="101" t="str">
        <f>IF(C250="","",IFERROR(VLOOKUP($C250,'[23]E-FISCO'!$A$1:$B$5390,2,FALSE),"FALTA"))</f>
        <v>FALTA</v>
      </c>
      <c r="E250" s="4" t="str">
        <f>IF(C250="","",LOOKUP(C250,'[23]E-FISCO'!$A$2:$A$12235,'[23]E-FISCO'!$A$2:$A$12235))</f>
        <v>A9372</v>
      </c>
      <c r="F250" s="4" t="str">
        <f t="shared" si="140"/>
        <v/>
      </c>
      <c r="G250" s="4" t="e">
        <f>IF(C250="","",LOOKUP(C250,#REF!,#REF!))</f>
        <v>#REF!</v>
      </c>
      <c r="H250" s="4" t="e">
        <f t="shared" si="141"/>
        <v>#REF!</v>
      </c>
      <c r="I250" s="10" t="str">
        <f>IFERROR(VLOOKUP(C250,'[23]SINAPI JUNHO'!$A:$E,2,FALSE),IFERROR(VLOOKUP(C250,'[23]BANCO DE DADOS'!$A$3:$F$12007,3,FALSE),""))</f>
        <v>AQUISIÇÃO DE MATERIAL DE JAZIDA PARA EXECUÇÃO DA SUB-BASE</v>
      </c>
      <c r="J250" s="6" t="str">
        <f>IFERROR(VLOOKUP(C250,'[23]SINAPI JUNHO'!$A:$E,3,FALSE),IFERROR(VLOOKUP(C250,'[23]BANCO DE DADOS'!$A$3:$F$12007,4,FALSE),""))</f>
        <v>M3</v>
      </c>
      <c r="K250" s="102">
        <v>491.21</v>
      </c>
      <c r="L250" s="7">
        <f>IFERROR(VLOOKUP(C250,'[23]SINAPI JUNHO'!$A:$E,4,FALSE),IFERROR(VLOOKUP(C250,'[23]BANCO DE DADOS'!$A$3:$F$12007,5,FALSE),""))</f>
        <v>37.35</v>
      </c>
      <c r="M250" s="132"/>
      <c r="N250" s="103">
        <f t="shared" si="14"/>
        <v>0</v>
      </c>
      <c r="O250" s="103">
        <f t="shared" si="15"/>
        <v>0</v>
      </c>
      <c r="P250" s="104">
        <v>5</v>
      </c>
      <c r="Q250" s="8">
        <f t="shared" si="142"/>
        <v>37.35</v>
      </c>
      <c r="R250" s="8">
        <f t="shared" si="142"/>
        <v>0</v>
      </c>
      <c r="S250" s="8">
        <f t="shared" si="143"/>
        <v>18346.689999999999</v>
      </c>
      <c r="T250" s="8">
        <f t="shared" si="144"/>
        <v>0</v>
      </c>
      <c r="Z250" s="105"/>
    </row>
    <row r="251" spans="1:26" x14ac:dyDescent="0.25">
      <c r="A251" s="93" t="s">
        <v>305</v>
      </c>
      <c r="B251" s="93"/>
      <c r="C251" s="94"/>
      <c r="D251" s="95"/>
      <c r="E251" s="95"/>
      <c r="F251" s="95"/>
      <c r="G251" s="95"/>
      <c r="H251" s="95"/>
      <c r="I251" s="3" t="s">
        <v>106</v>
      </c>
      <c r="J251" s="95"/>
      <c r="K251" s="96"/>
      <c r="L251" s="97"/>
      <c r="M251" s="133"/>
      <c r="N251" s="95"/>
      <c r="O251" s="95"/>
      <c r="P251" s="95"/>
      <c r="Q251" s="95"/>
      <c r="R251" s="95"/>
      <c r="S251" s="98">
        <f>SUM(S252:S259)</f>
        <v>270008.96999999997</v>
      </c>
      <c r="T251" s="98">
        <f>SUM(T252:T259)</f>
        <v>0</v>
      </c>
      <c r="Z251" s="105"/>
    </row>
    <row r="252" spans="1:26" x14ac:dyDescent="0.3">
      <c r="A252" s="41" t="s">
        <v>306</v>
      </c>
      <c r="B252" s="99" t="str">
        <f>IFERROR(VLOOKUP(C252,'[23]SINAPI JUNHO'!$A:$F,6,FALSE),IFERROR(VLOOKUP(C252,'[23]BANCO DE DADOS'!$A$3:$F$12007,2,FALSE),""))</f>
        <v>SINAPI JUNHO 2025</v>
      </c>
      <c r="C252" s="100">
        <v>94342</v>
      </c>
      <c r="D252" s="101" t="str">
        <f>IF(C252="","",IFERROR(VLOOKUP($C252,'[23]E-FISCO'!$A$1:$B$5390,2,FALSE),"FALTA"))</f>
        <v>431162 - 0</v>
      </c>
      <c r="E252" s="4">
        <f>IF(C252="","",LOOKUP(C252,'[23]E-FISCO'!$A$2:$A$12235,'[23]E-FISCO'!$A$2:$A$12235))</f>
        <v>94342</v>
      </c>
      <c r="F252" s="4">
        <f t="shared" ref="F252:F259" si="145">IF(C252=E252,C252,"")</f>
        <v>94342</v>
      </c>
      <c r="G252" s="4" t="e">
        <f>IF(C252="","",LOOKUP(C252,#REF!,#REF!))</f>
        <v>#REF!</v>
      </c>
      <c r="H252" s="4" t="e">
        <f t="shared" ref="H252:H259" si="146">IF(C252=G252,C252,"")</f>
        <v>#REF!</v>
      </c>
      <c r="I252" s="10" t="str">
        <f>IFERROR(VLOOKUP(C252,'[23]SINAPI JUNHO'!$A:$E,2,FALSE),IFERROR(VLOOKUP(C252,'[23]BANCO DE DADOS'!$A$3:$F$12007,3,FALSE),""))</f>
        <v>ATERRO MANUAL DE VALAS COM AREIA PARA ATERRO. AF_08/2023</v>
      </c>
      <c r="J252" s="6" t="str">
        <f>IFERROR(VLOOKUP(C252,'[23]SINAPI JUNHO'!$A:$E,3,FALSE),IFERROR(VLOOKUP(C252,'[23]BANCO DE DADOS'!$A$3:$F$12007,4,FALSE),""))</f>
        <v>M3</v>
      </c>
      <c r="K252" s="102">
        <v>634.73</v>
      </c>
      <c r="L252" s="7">
        <f>IFERROR(VLOOKUP(C252,'[23]SINAPI JUNHO'!$A:$E,4,FALSE),IFERROR(VLOOKUP(C252,'[23]BANCO DE DADOS'!$A$3:$F$12007,5,FALSE),""))</f>
        <v>121.39</v>
      </c>
      <c r="M252" s="132"/>
      <c r="N252" s="103">
        <f t="shared" si="14"/>
        <v>0</v>
      </c>
      <c r="O252" s="103">
        <f t="shared" si="15"/>
        <v>0</v>
      </c>
      <c r="P252" s="104">
        <v>1</v>
      </c>
      <c r="Q252" s="8">
        <f t="shared" ref="Q252:R259" si="147">IF($K252="","",ROUND((L252*N252)+L252,2))</f>
        <v>121.39</v>
      </c>
      <c r="R252" s="8">
        <f t="shared" si="147"/>
        <v>0</v>
      </c>
      <c r="S252" s="8">
        <f t="shared" ref="S252:S259" si="148">IF($K252="","",ROUND(Q252*K252,2))</f>
        <v>77049.87</v>
      </c>
      <c r="T252" s="8">
        <f t="shared" ref="T252:T259" si="149">IF($K252="","",ROUND(R252*K252,2))</f>
        <v>0</v>
      </c>
      <c r="Z252" s="105"/>
    </row>
    <row r="253" spans="1:26" x14ac:dyDescent="0.3">
      <c r="A253" s="41" t="s">
        <v>307</v>
      </c>
      <c r="B253" s="99" t="str">
        <f>IFERROR(VLOOKUP(C253,'[23]SINAPI JUNHO'!$A:$F,6,FALSE),IFERROR(VLOOKUP(C253,'[23]BANCO DE DADOS'!$A$3:$F$12007,2,FALSE),""))</f>
        <v>COMPESA 2024.2</v>
      </c>
      <c r="C253" s="100" t="s">
        <v>109</v>
      </c>
      <c r="D253" s="101" t="str">
        <f>IF(C253="","",IFERROR(VLOOKUP($C253,'[23]E-FISCO'!$A$1:$B$5390,2,FALSE),"FALTA"))</f>
        <v>434413 - 8</v>
      </c>
      <c r="E253" s="4" t="str">
        <f>IF(C253="","",LOOKUP(C253,'[23]E-FISCO'!$A$2:$A$12235,'[23]E-FISCO'!$A$2:$A$12235))</f>
        <v>02.05.14U</v>
      </c>
      <c r="F253" s="4" t="str">
        <f t="shared" si="145"/>
        <v>02.05.14U</v>
      </c>
      <c r="G253" s="4" t="e">
        <f>IF(C253="","",LOOKUP(C253,#REF!,#REF!))</f>
        <v>#REF!</v>
      </c>
      <c r="H253" s="4" t="e">
        <f t="shared" si="146"/>
        <v>#REF!</v>
      </c>
      <c r="I253" s="10" t="str">
        <f>IFERROR(VLOOKUP(C253,'[23]SINAPI JUNHO'!$A:$E,2,FALSE),IFERROR(VLOOKUP(C253,'[23]BANCO DE DADOS'!$A$3:$F$12007,3,FALSE),""))</f>
        <v>COMPACTAÇÃO MECÂNICA LEVE EM CAMADAS DE 0,20 M DE ESPESSURA.</v>
      </c>
      <c r="J253" s="6" t="str">
        <f>IFERROR(VLOOKUP(C253,'[23]SINAPI JUNHO'!$A:$E,3,FALSE),IFERROR(VLOOKUP(C253,'[23]BANCO DE DADOS'!$A$3:$F$12007,4,FALSE),""))</f>
        <v>M2</v>
      </c>
      <c r="K253" s="102">
        <v>1594.66</v>
      </c>
      <c r="L253" s="7">
        <f>IFERROR(VLOOKUP(C253,'[23]SINAPI JUNHO'!$A:$E,4,FALSE),IFERROR(VLOOKUP(C253,'[23]BANCO DE DADOS'!$A$3:$F$12007,5,FALSE),""))</f>
        <v>0.56999999999999995</v>
      </c>
      <c r="M253" s="132"/>
      <c r="N253" s="103">
        <f t="shared" si="14"/>
        <v>0</v>
      </c>
      <c r="O253" s="103">
        <f t="shared" si="15"/>
        <v>0</v>
      </c>
      <c r="P253" s="104">
        <v>1</v>
      </c>
      <c r="Q253" s="8">
        <f t="shared" si="147"/>
        <v>0.56999999999999995</v>
      </c>
      <c r="R253" s="8">
        <f t="shared" si="147"/>
        <v>0</v>
      </c>
      <c r="S253" s="8">
        <f t="shared" si="148"/>
        <v>908.96</v>
      </c>
      <c r="T253" s="8">
        <f t="shared" si="149"/>
        <v>0</v>
      </c>
      <c r="Z253" s="105"/>
    </row>
    <row r="254" spans="1:26" ht="49.5" x14ac:dyDescent="0.3">
      <c r="A254" s="41" t="s">
        <v>308</v>
      </c>
      <c r="B254" s="99" t="str">
        <f>IFERROR(VLOOKUP(C254,'[23]SINAPI JUNHO'!$A:$F,6,FALSE),IFERROR(VLOOKUP(C254,'[23]BANCO DE DADOS'!$A$3:$F$12007,2,FALSE),""))</f>
        <v>SINAPI JUNHO 2025</v>
      </c>
      <c r="C254" s="100">
        <v>94968</v>
      </c>
      <c r="D254" s="101" t="str">
        <f>IF(C254="","",IFERROR(VLOOKUP($C254,'[23]E-FISCO'!$A$1:$B$5390,2,FALSE),"FALTA"))</f>
        <v>438843 - 7</v>
      </c>
      <c r="E254" s="4">
        <f>IF(C254="","",LOOKUP(C254,'[23]E-FISCO'!$A$2:$A$12235,'[23]E-FISCO'!$A$2:$A$12235))</f>
        <v>94968</v>
      </c>
      <c r="F254" s="4">
        <f t="shared" si="145"/>
        <v>94968</v>
      </c>
      <c r="G254" s="4" t="e">
        <f>IF(C254="","",LOOKUP(C254,#REF!,#REF!))</f>
        <v>#REF!</v>
      </c>
      <c r="H254" s="4" t="e">
        <f t="shared" si="146"/>
        <v>#REF!</v>
      </c>
      <c r="I254" s="10" t="str">
        <f>IFERROR(VLOOKUP(C254,'[23]SINAPI JUNHO'!$A:$E,2,FALSE),IFERROR(VLOOKUP(C254,'[23]BANCO DE DADOS'!$A$3:$F$12007,3,FALSE),""))</f>
        <v>CONCRETO MAGRO PARA LASTRO, TRAÇO 1:4,5:4,5 (EM MASSA SECA DE CIMENTO/ AREIA MÉDIA/ BRITA 1) - PREPARO MECÂNICO COM BETONEIRA 600 L. AF_05/2021</v>
      </c>
      <c r="J254" s="6" t="str">
        <f>IFERROR(VLOOKUP(C254,'[23]SINAPI JUNHO'!$A:$E,3,FALSE),IFERROR(VLOOKUP(C254,'[23]BANCO DE DADOS'!$A$3:$F$12007,4,FALSE),""))</f>
        <v>M3</v>
      </c>
      <c r="K254" s="102">
        <v>8.5399999999999991</v>
      </c>
      <c r="L254" s="7">
        <f>IFERROR(VLOOKUP(C254,'[23]SINAPI JUNHO'!$A:$E,4,FALSE),IFERROR(VLOOKUP(C254,'[23]BANCO DE DADOS'!$A$3:$F$12007,5,FALSE),""))</f>
        <v>404.02</v>
      </c>
      <c r="M254" s="132"/>
      <c r="N254" s="103">
        <f t="shared" si="14"/>
        <v>0</v>
      </c>
      <c r="O254" s="103">
        <f t="shared" si="15"/>
        <v>0</v>
      </c>
      <c r="P254" s="104">
        <v>1</v>
      </c>
      <c r="Q254" s="8">
        <f t="shared" si="147"/>
        <v>404.02</v>
      </c>
      <c r="R254" s="8">
        <f t="shared" si="147"/>
        <v>0</v>
      </c>
      <c r="S254" s="8">
        <f t="shared" si="148"/>
        <v>3450.33</v>
      </c>
      <c r="T254" s="8">
        <f t="shared" si="149"/>
        <v>0</v>
      </c>
      <c r="Z254" s="105"/>
    </row>
    <row r="255" spans="1:26" ht="66" x14ac:dyDescent="0.3">
      <c r="A255" s="41" t="s">
        <v>309</v>
      </c>
      <c r="B255" s="99" t="str">
        <f>IFERROR(VLOOKUP(C255,'[23]SINAPI JUNHO'!$A:$F,6,FALSE),IFERROR(VLOOKUP(C255,'[23]BANCO DE DADOS'!$A$3:$F$12007,2,FALSE),""))</f>
        <v>SINAPI JUNHO 2025</v>
      </c>
      <c r="C255" s="100">
        <v>90099</v>
      </c>
      <c r="D255" s="101" t="str">
        <f>IF(C255="","",IFERROR(VLOOKUP($C255,'[23]E-FISCO'!$A$1:$B$5390,2,FALSE),"FALTA"))</f>
        <v>456053 - 1</v>
      </c>
      <c r="E255" s="4">
        <f>IF(C255="","",LOOKUP(C255,'[23]E-FISCO'!$A$2:$A$12235,'[23]E-FISCO'!$A$2:$A$12235))</f>
        <v>90099</v>
      </c>
      <c r="F255" s="4">
        <f t="shared" si="145"/>
        <v>90099</v>
      </c>
      <c r="G255" s="4" t="e">
        <f>IF(C255="","",LOOKUP(C255,#REF!,#REF!))</f>
        <v>#REF!</v>
      </c>
      <c r="H255" s="4" t="e">
        <f t="shared" si="146"/>
        <v>#REF!</v>
      </c>
      <c r="I255" s="10" t="str">
        <f>IFERROR(VLOOKUP(C255,'[23]SINAPI JUNHO'!$A:$E,2,FALSE),IFERROR(VLOOKUP(C255,'[23]BANCO DE DADOS'!$A$3:$F$12007,3,FALSE),""))</f>
        <v>ESCAVAÇÃO MECANIZADA DE VALA COM PROF. ATÉ 1,5 M (MÉDIA MONTANTE E JUSANTE/UMA COMPOSIÇÃO POR TRECHO), RETROESCAV. (0,26 M3), LARG. MENOR QUE 0,8 M, EM SOLO DE 1A CATEGORIA, EM LOCAIS COM ALTO NÍVEL DE INTERFERÊNCIA. AF_09/2024</v>
      </c>
      <c r="J255" s="6" t="str">
        <f>IFERROR(VLOOKUP(C255,'[23]SINAPI JUNHO'!$A:$E,3,FALSE),IFERROR(VLOOKUP(C255,'[23]BANCO DE DADOS'!$A$3:$F$12007,4,FALSE),""))</f>
        <v>M3</v>
      </c>
      <c r="K255" s="102">
        <v>59.8</v>
      </c>
      <c r="L255" s="7">
        <f>IFERROR(VLOOKUP(C255,'[23]SINAPI JUNHO'!$A:$E,4,FALSE),IFERROR(VLOOKUP(C255,'[23]BANCO DE DADOS'!$A$3:$F$12007,5,FALSE),""))</f>
        <v>14.68</v>
      </c>
      <c r="M255" s="132"/>
      <c r="N255" s="103">
        <f t="shared" si="14"/>
        <v>0</v>
      </c>
      <c r="O255" s="103">
        <f t="shared" si="15"/>
        <v>0</v>
      </c>
      <c r="P255" s="104">
        <v>1</v>
      </c>
      <c r="Q255" s="8">
        <f t="shared" si="147"/>
        <v>14.68</v>
      </c>
      <c r="R255" s="8">
        <f t="shared" si="147"/>
        <v>0</v>
      </c>
      <c r="S255" s="8">
        <f t="shared" si="148"/>
        <v>877.86</v>
      </c>
      <c r="T255" s="8">
        <f t="shared" si="149"/>
        <v>0</v>
      </c>
      <c r="Z255" s="105"/>
    </row>
    <row r="256" spans="1:26" ht="49.5" x14ac:dyDescent="0.3">
      <c r="A256" s="41" t="s">
        <v>310</v>
      </c>
      <c r="B256" s="99" t="str">
        <f>IFERROR(VLOOKUP(C256,'[23]SINAPI JUNHO'!$A:$F,6,FALSE),IFERROR(VLOOKUP(C256,'[23]BANCO DE DADOS'!$A$3:$F$12007,2,FALSE),""))</f>
        <v>SINAPI JUNHO 2025</v>
      </c>
      <c r="C256" s="100">
        <v>100975</v>
      </c>
      <c r="D256" s="101" t="str">
        <f>IF(C256="","",IFERROR(VLOOKUP($C256,'[23]E-FISCO'!$A$1:$B$5390,2,FALSE),"FALTA"))</f>
        <v>565329 - 0</v>
      </c>
      <c r="E256" s="4">
        <f>IF(C256="","",LOOKUP(C256,'[23]E-FISCO'!$A$2:$A$12235,'[23]E-FISCO'!$A$2:$A$12235))</f>
        <v>100975</v>
      </c>
      <c r="F256" s="4">
        <f t="shared" si="145"/>
        <v>100975</v>
      </c>
      <c r="G256" s="4" t="e">
        <f>IF(C256="","",LOOKUP(C256,#REF!,#REF!))</f>
        <v>#REF!</v>
      </c>
      <c r="H256" s="4" t="e">
        <f t="shared" si="146"/>
        <v>#REF!</v>
      </c>
      <c r="I256" s="5" t="str">
        <f>IFERROR(VLOOKUP(C256,'[23]SINAPI JUNHO'!$A:$E,2,FALSE),IFERROR(VLOOKUP(C256,'[23]BANCO DE DADOS'!$A$3:$F$12007,3,FALSE),""))</f>
        <v>CARGA, MANOBRA E DESCARGA DE SOLOS E MATERIAIS GRANULARES EM CAMINHÃO BASCULANTE 14 M³ - CARGA COM PÁ CARREGADEIRA (CAÇAMBA DE 1,7 A 2,8 M³ / 128 HP) E DESCARGA LIVRE (UNIDADE: M3). AF_07/2020</v>
      </c>
      <c r="J256" s="6" t="str">
        <f>IFERROR(VLOOKUP(C256,'[23]SINAPI JUNHO'!$A:$E,3,FALSE),IFERROR(VLOOKUP(C256,'[23]BANCO DE DADOS'!$A$3:$F$12007,4,FALSE),""))</f>
        <v>M3</v>
      </c>
      <c r="K256" s="102">
        <v>74.75</v>
      </c>
      <c r="L256" s="7">
        <f>IFERROR(VLOOKUP(C256,'[23]SINAPI JUNHO'!$A:$E,4,FALSE),IFERROR(VLOOKUP(C256,'[23]BANCO DE DADOS'!$A$3:$F$12007,5,FALSE),""))</f>
        <v>8.4</v>
      </c>
      <c r="M256" s="132"/>
      <c r="N256" s="103">
        <f t="shared" si="14"/>
        <v>0</v>
      </c>
      <c r="O256" s="103">
        <f t="shared" si="15"/>
        <v>0</v>
      </c>
      <c r="P256" s="104">
        <v>1</v>
      </c>
      <c r="Q256" s="8">
        <f t="shared" si="147"/>
        <v>8.4</v>
      </c>
      <c r="R256" s="8">
        <f t="shared" si="147"/>
        <v>0</v>
      </c>
      <c r="S256" s="8">
        <f t="shared" si="148"/>
        <v>627.9</v>
      </c>
      <c r="T256" s="8">
        <f t="shared" si="149"/>
        <v>0</v>
      </c>
      <c r="V256" s="29"/>
      <c r="Z256" s="105"/>
    </row>
    <row r="257" spans="1:26" ht="33" x14ac:dyDescent="0.3">
      <c r="A257" s="41" t="s">
        <v>311</v>
      </c>
      <c r="B257" s="99" t="str">
        <f>IFERROR(VLOOKUP(C257,'[23]SINAPI JUNHO'!$A:$F,6,FALSE),IFERROR(VLOOKUP(C257,'[23]BANCO DE DADOS'!$A$3:$F$12007,2,FALSE),""))</f>
        <v>SINAPI JUNHO 2025</v>
      </c>
      <c r="C257" s="100">
        <v>95876</v>
      </c>
      <c r="D257" s="101" t="str">
        <f>IF(C257="","",IFERROR(VLOOKUP($C257,'[23]E-FISCO'!$A$1:$B$5390,2,FALSE),"FALTA"))</f>
        <v>491949 - 1</v>
      </c>
      <c r="E257" s="4">
        <f>IF(C257="","",LOOKUP(C257,'[23]E-FISCO'!$A$2:$A$12235,'[23]E-FISCO'!$A$2:$A$12235))</f>
        <v>95876</v>
      </c>
      <c r="F257" s="4">
        <f t="shared" si="145"/>
        <v>95876</v>
      </c>
      <c r="G257" s="4" t="e">
        <f>IF(C257="","",LOOKUP(C257,#REF!,#REF!))</f>
        <v>#REF!</v>
      </c>
      <c r="H257" s="4" t="e">
        <f t="shared" si="146"/>
        <v>#REF!</v>
      </c>
      <c r="I257" s="5" t="str">
        <f>IFERROR(VLOOKUP(C257,'[23]SINAPI JUNHO'!$A:$E,2,FALSE),IFERROR(VLOOKUP(C257,'[23]BANCO DE DADOS'!$A$3:$F$12007,3,FALSE),""))</f>
        <v>TRANSPORTE COM CAMINHÃO BASCULANTE DE 14 M³, EM VIA URBANA PAVIMENTADA, DMT ATÉ 30 KM (UNIDADE: M3XKM). AF_07/2020</v>
      </c>
      <c r="J257" s="6" t="str">
        <f>IFERROR(VLOOKUP(C257,'[23]SINAPI JUNHO'!$A:$E,3,FALSE),IFERROR(VLOOKUP(C257,'[23]BANCO DE DADOS'!$A$3:$F$12007,4,FALSE),""))</f>
        <v>M3XKM</v>
      </c>
      <c r="K257" s="102">
        <v>1121.25</v>
      </c>
      <c r="L257" s="7">
        <f>IFERROR(VLOOKUP(C257,'[23]SINAPI JUNHO'!$A:$E,4,FALSE),IFERROR(VLOOKUP(C257,'[23]BANCO DE DADOS'!$A$3:$F$12007,5,FALSE),""))</f>
        <v>2.12</v>
      </c>
      <c r="M257" s="132"/>
      <c r="N257" s="103">
        <f t="shared" si="14"/>
        <v>0</v>
      </c>
      <c r="O257" s="103">
        <f t="shared" si="15"/>
        <v>0</v>
      </c>
      <c r="P257" s="104">
        <v>1</v>
      </c>
      <c r="Q257" s="8">
        <f t="shared" si="147"/>
        <v>2.12</v>
      </c>
      <c r="R257" s="8">
        <f t="shared" si="147"/>
        <v>0</v>
      </c>
      <c r="S257" s="8">
        <f t="shared" si="148"/>
        <v>2377.0500000000002</v>
      </c>
      <c r="T257" s="8">
        <f t="shared" si="149"/>
        <v>0</v>
      </c>
      <c r="V257" s="29"/>
      <c r="Z257" s="105"/>
    </row>
    <row r="258" spans="1:26" ht="33" x14ac:dyDescent="0.3">
      <c r="A258" s="41" t="s">
        <v>312</v>
      </c>
      <c r="B258" s="99" t="str">
        <f>IFERROR(VLOOKUP(C258,'[23]SINAPI JUNHO'!$A:$F,6,FALSE),IFERROR(VLOOKUP(C258,'[23]BANCO DE DADOS'!$A$3:$F$12007,2,FALSE),""))</f>
        <v>SINAPI JUNHO 2025</v>
      </c>
      <c r="C258" s="100">
        <v>93679</v>
      </c>
      <c r="D258" s="101" t="str">
        <f>IF(C258="","",IFERROR(VLOOKUP($C258,'[23]E-FISCO'!$A$1:$B$5390,2,FALSE),"FALTA"))</f>
        <v>445400 - 6</v>
      </c>
      <c r="E258" s="4">
        <f>IF(C258="","",LOOKUP(C258,'[23]E-FISCO'!$A$2:$A$12235,'[23]E-FISCO'!$A$2:$A$12235))</f>
        <v>93679</v>
      </c>
      <c r="F258" s="4">
        <f t="shared" si="145"/>
        <v>93679</v>
      </c>
      <c r="G258" s="4" t="e">
        <f>IF(C258="","",LOOKUP(C258,#REF!,#REF!))</f>
        <v>#REF!</v>
      </c>
      <c r="H258" s="4" t="e">
        <f t="shared" si="146"/>
        <v>#REF!</v>
      </c>
      <c r="I258" s="10" t="str">
        <f>IFERROR(VLOOKUP(C258,'[23]SINAPI JUNHO'!$A:$E,2,FALSE),IFERROR(VLOOKUP(C258,'[23]BANCO DE DADOS'!$A$3:$F$12007,3,FALSE),""))</f>
        <v>EXECUÇÃO DE PASSEIO EM PISO INTERTRAVADO, COM BLOCO RETANGULAR COLORIDO DE 20 X 10 CM, ESPESSURA 6 CM. AF_10/2022</v>
      </c>
      <c r="J258" s="6" t="str">
        <f>IFERROR(VLOOKUP(C258,'[23]SINAPI JUNHO'!$A:$E,3,FALSE),IFERROR(VLOOKUP(C258,'[23]BANCO DE DADOS'!$A$3:$F$12007,4,FALSE),""))</f>
        <v>M2</v>
      </c>
      <c r="K258" s="102">
        <v>1594.66</v>
      </c>
      <c r="L258" s="7">
        <f>IFERROR(VLOOKUP(C258,'[23]SINAPI JUNHO'!$A:$E,4,FALSE),IFERROR(VLOOKUP(C258,'[23]BANCO DE DADOS'!$A$3:$F$12007,5,FALSE),""))</f>
        <v>97.08</v>
      </c>
      <c r="M258" s="132"/>
      <c r="N258" s="103">
        <f t="shared" si="14"/>
        <v>0</v>
      </c>
      <c r="O258" s="103">
        <f t="shared" si="15"/>
        <v>0</v>
      </c>
      <c r="P258" s="104">
        <v>1</v>
      </c>
      <c r="Q258" s="8">
        <f t="shared" si="147"/>
        <v>97.08</v>
      </c>
      <c r="R258" s="8">
        <f t="shared" si="147"/>
        <v>0</v>
      </c>
      <c r="S258" s="8">
        <f t="shared" si="148"/>
        <v>154809.59</v>
      </c>
      <c r="T258" s="8">
        <f t="shared" si="149"/>
        <v>0</v>
      </c>
      <c r="Z258" s="105"/>
    </row>
    <row r="259" spans="1:26" ht="49.5" x14ac:dyDescent="0.3">
      <c r="A259" s="41" t="s">
        <v>313</v>
      </c>
      <c r="B259" s="99" t="str">
        <f>IFERROR(VLOOKUP(C259,'[23]SINAPI JUNHO'!$A:$F,6,FALSE),IFERROR(VLOOKUP(C259,'[23]BANCO DE DADOS'!$A$3:$F$12007,2,FALSE),""))</f>
        <v>SINAPI JUNHO 2025</v>
      </c>
      <c r="C259" s="100">
        <v>105004</v>
      </c>
      <c r="D259" s="101" t="str">
        <f>IF(C259="","",IFERROR(VLOOKUP($C259,'[23]E-FISCO'!$A$1:$B$5390,2,FALSE),"FALTA"))</f>
        <v>FALTA</v>
      </c>
      <c r="E259" s="4">
        <f>IF(C259="","",LOOKUP(C259,'[23]E-FISCO'!$A$2:$A$12235,'[23]E-FISCO'!$A$2:$A$12235))</f>
        <v>104790</v>
      </c>
      <c r="F259" s="4" t="str">
        <f t="shared" si="145"/>
        <v/>
      </c>
      <c r="G259" s="4" t="e">
        <f>IF(C259="","",LOOKUP(C259,#REF!,#REF!))</f>
        <v>#REF!</v>
      </c>
      <c r="H259" s="4" t="e">
        <f t="shared" si="146"/>
        <v>#REF!</v>
      </c>
      <c r="I259" s="10" t="str">
        <f>IFERROR(VLOOKUP(C259,'[23]SINAPI JUNHO'!$A:$E,2,FALSE),IFERROR(VLOOKUP(C259,'[23]BANCO DE DADOS'!$A$3:$F$12007,3,FALSE),""))</f>
        <v>RAMPA DE ACESSIBILIDADE EM CONCRETO MOLDADO IN LOCO, EM CALÇADA NOVA COM LARGURA MENOR À 3,00 M, FCK 25MPA, COM PISO PODOTÁTIL. AF_03/2024</v>
      </c>
      <c r="J259" s="6" t="str">
        <f>IFERROR(VLOOKUP(C259,'[23]SINAPI JUNHO'!$A:$E,3,FALSE),IFERROR(VLOOKUP(C259,'[23]BANCO DE DADOS'!$A$3:$F$12007,4,FALSE),""))</f>
        <v>M2</v>
      </c>
      <c r="K259" s="102">
        <v>246.03</v>
      </c>
      <c r="L259" s="7">
        <f>IFERROR(VLOOKUP(C259,'[23]SINAPI JUNHO'!$A:$E,4,FALSE),IFERROR(VLOOKUP(C259,'[23]BANCO DE DADOS'!$A$3:$F$12007,5,FALSE),""))</f>
        <v>121.56</v>
      </c>
      <c r="M259" s="132"/>
      <c r="N259" s="103">
        <f t="shared" si="14"/>
        <v>0</v>
      </c>
      <c r="O259" s="103">
        <f t="shared" si="15"/>
        <v>0</v>
      </c>
      <c r="P259" s="104">
        <v>1</v>
      </c>
      <c r="Q259" s="8">
        <f t="shared" si="147"/>
        <v>121.56</v>
      </c>
      <c r="R259" s="8">
        <f t="shared" si="147"/>
        <v>0</v>
      </c>
      <c r="S259" s="8">
        <f t="shared" si="148"/>
        <v>29907.41</v>
      </c>
      <c r="T259" s="8">
        <f t="shared" si="149"/>
        <v>0</v>
      </c>
      <c r="Z259" s="105"/>
    </row>
    <row r="260" spans="1:26" x14ac:dyDescent="0.25">
      <c r="A260" s="93" t="s">
        <v>314</v>
      </c>
      <c r="B260" s="93"/>
      <c r="C260" s="94"/>
      <c r="D260" s="95"/>
      <c r="E260" s="95"/>
      <c r="F260" s="95"/>
      <c r="G260" s="95"/>
      <c r="H260" s="95"/>
      <c r="I260" s="3" t="s">
        <v>117</v>
      </c>
      <c r="J260" s="95"/>
      <c r="K260" s="96"/>
      <c r="L260" s="97"/>
      <c r="M260" s="133"/>
      <c r="N260" s="95"/>
      <c r="O260" s="95"/>
      <c r="P260" s="95"/>
      <c r="Q260" s="95"/>
      <c r="R260" s="95"/>
      <c r="S260" s="98">
        <f>SUM(S261:S276)</f>
        <v>141763.21</v>
      </c>
      <c r="T260" s="98">
        <f>SUM(T261:T276)</f>
        <v>0</v>
      </c>
      <c r="Z260" s="105"/>
    </row>
    <row r="261" spans="1:26" ht="33" x14ac:dyDescent="0.3">
      <c r="A261" s="41" t="s">
        <v>315</v>
      </c>
      <c r="B261" s="99" t="str">
        <f>IFERROR(VLOOKUP(C261,'[23]SINAPI JUNHO'!$A:$F,6,FALSE),IFERROR(VLOOKUP(C261,'[23]BANCO DE DADOS'!$A$3:$F$12007,2,FALSE),""))</f>
        <v>SINAPI-I JUNHO 2025</v>
      </c>
      <c r="C261" s="100">
        <v>7761</v>
      </c>
      <c r="D261" s="101" t="str">
        <f>IF(C261="","",IFERROR(VLOOKUP($C261,'[23]E-FISCO'!$A$1:$B$5390,2,FALSE),"FALTA"))</f>
        <v>FALTA</v>
      </c>
      <c r="E261" s="4">
        <f>IF(C261="","",LOOKUP(C261,'[23]E-FISCO'!$A$2:$A$12235,'[23]E-FISCO'!$A$2:$A$12235))</f>
        <v>7696</v>
      </c>
      <c r="F261" s="4" t="str">
        <f t="shared" ref="F261:F276" si="150">IF(C261=E261,C261,"")</f>
        <v/>
      </c>
      <c r="G261" s="4" t="e">
        <f>IF(C261="","",LOOKUP(C261,#REF!,#REF!))</f>
        <v>#REF!</v>
      </c>
      <c r="H261" s="4" t="e">
        <f t="shared" ref="H261:H276" si="151">IF(C261=G261,C261,"")</f>
        <v>#REF!</v>
      </c>
      <c r="I261" s="10" t="str">
        <f>IFERROR(VLOOKUP(C261,'[23]SINAPI JUNHO'!$A:$E,2,FALSE),IFERROR(VLOOKUP(C261,'[23]BANCO DE DADOS'!$A$3:$F$12007,3,FALSE),""))</f>
        <v>TUBO DE CONCRETO ARMADO PARA AGUAS PLUVIAIS, CLASSE PA-2, COM ENCAIXE PONTA E BOLSA, DIAMETRO NOMINAL DE 400 MM</v>
      </c>
      <c r="J261" s="6" t="str">
        <f>IFERROR(VLOOKUP(C261,'[23]SINAPI JUNHO'!$A:$E,3,FALSE),IFERROR(VLOOKUP(C261,'[23]BANCO DE DADOS'!$A$3:$F$12007,4,FALSE),""))</f>
        <v>M</v>
      </c>
      <c r="K261" s="102">
        <v>47.46</v>
      </c>
      <c r="L261" s="7">
        <f>IFERROR(VLOOKUP(C261,'[23]SINAPI JUNHO'!$A:$E,4,FALSE),IFERROR(VLOOKUP(C261,'[23]BANCO DE DADOS'!$A$3:$F$12007,5,FALSE),""))</f>
        <v>102.68</v>
      </c>
      <c r="M261" s="132"/>
      <c r="N261" s="103">
        <f t="shared" si="14"/>
        <v>0</v>
      </c>
      <c r="O261" s="103">
        <f t="shared" si="15"/>
        <v>0</v>
      </c>
      <c r="P261" s="104">
        <v>5</v>
      </c>
      <c r="Q261" s="8">
        <f t="shared" ref="Q261:R276" si="152">IF($K261="","",ROUND((L261*N261)+L261,2))</f>
        <v>102.68</v>
      </c>
      <c r="R261" s="8">
        <f t="shared" si="152"/>
        <v>0</v>
      </c>
      <c r="S261" s="8">
        <f t="shared" ref="S261:S276" si="153">IF($K261="","",ROUND(Q261*K261,2))</f>
        <v>4873.1899999999996</v>
      </c>
      <c r="T261" s="8">
        <f t="shared" ref="T261:T276" si="154">IF($K261="","",ROUND(R261*K261,2))</f>
        <v>0</v>
      </c>
      <c r="Z261" s="105"/>
    </row>
    <row r="262" spans="1:26" ht="49.5" x14ac:dyDescent="0.3">
      <c r="A262" s="41" t="s">
        <v>316</v>
      </c>
      <c r="B262" s="99" t="str">
        <f>IFERROR(VLOOKUP(C262,'[23]SINAPI JUNHO'!$A:$F,6,FALSE),IFERROR(VLOOKUP(C262,'[23]BANCO DE DADOS'!$A$3:$F$12007,2,FALSE),""))</f>
        <v>SINAPI JUNHO 2025</v>
      </c>
      <c r="C262" s="100">
        <v>92809</v>
      </c>
      <c r="D262" s="101" t="str">
        <f>IF(C262="","",IFERROR(VLOOKUP($C262,'[23]E-FISCO'!$A$1:$B$5390,2,FALSE),"FALTA"))</f>
        <v>FALTA</v>
      </c>
      <c r="E262" s="4">
        <f>IF(C262="","",LOOKUP(C262,'[23]E-FISCO'!$A$2:$A$12235,'[23]E-FISCO'!$A$2:$A$12235))</f>
        <v>92804</v>
      </c>
      <c r="F262" s="4" t="str">
        <f t="shared" si="150"/>
        <v/>
      </c>
      <c r="G262" s="4" t="e">
        <f>IF(C262="","",LOOKUP(C262,#REF!,#REF!))</f>
        <v>#REF!</v>
      </c>
      <c r="H262" s="4" t="e">
        <f t="shared" si="151"/>
        <v>#REF!</v>
      </c>
      <c r="I262" s="10" t="str">
        <f>IFERROR(VLOOKUP(C262,'[23]SINAPI JUNHO'!$A:$E,2,FALSE),IFERROR(VLOOKUP(C262,'[23]BANCO DE DADOS'!$A$3:$F$12007,3,FALSE),""))</f>
        <v>ASSENTAMENTO DE TUBO DE CONCRETO PARA REDES COLETORAS DE ÁGUAS PLUVIAIS, DIÂMETRO DE 400 MM, JUNTA RÍGIDA, INSTALADO EM LOCAL COM BAIXO NÍVEL DE INTERFERÊNCIAS (NÃO INCLUI FORNECIMENTO). AF_03/2024</v>
      </c>
      <c r="J262" s="6" t="str">
        <f>IFERROR(VLOOKUP(C262,'[23]SINAPI JUNHO'!$A:$E,3,FALSE),IFERROR(VLOOKUP(C262,'[23]BANCO DE DADOS'!$A$3:$F$12007,4,FALSE),""))</f>
        <v>M</v>
      </c>
      <c r="K262" s="102">
        <v>47.46</v>
      </c>
      <c r="L262" s="7">
        <f>IFERROR(VLOOKUP(C262,'[23]SINAPI JUNHO'!$A:$E,4,FALSE),IFERROR(VLOOKUP(C262,'[23]BANCO DE DADOS'!$A$3:$F$12007,5,FALSE),""))</f>
        <v>32.75</v>
      </c>
      <c r="M262" s="132"/>
      <c r="N262" s="103">
        <f t="shared" si="14"/>
        <v>0</v>
      </c>
      <c r="O262" s="103">
        <f t="shared" si="15"/>
        <v>0</v>
      </c>
      <c r="P262" s="104">
        <v>1</v>
      </c>
      <c r="Q262" s="8">
        <f t="shared" si="152"/>
        <v>32.75</v>
      </c>
      <c r="R262" s="8">
        <f t="shared" si="152"/>
        <v>0</v>
      </c>
      <c r="S262" s="8">
        <f t="shared" si="153"/>
        <v>1554.32</v>
      </c>
      <c r="T262" s="8">
        <f t="shared" si="154"/>
        <v>0</v>
      </c>
      <c r="Z262" s="105"/>
    </row>
    <row r="263" spans="1:26" ht="33" x14ac:dyDescent="0.3">
      <c r="A263" s="41" t="s">
        <v>317</v>
      </c>
      <c r="B263" s="99" t="str">
        <f>IFERROR(VLOOKUP(C263,'[23]SINAPI JUNHO'!$A:$F,6,FALSE),IFERROR(VLOOKUP(C263,'[23]BANCO DE DADOS'!$A$3:$F$12007,2,FALSE),""))</f>
        <v>SINAPI-I JUNHO 2025</v>
      </c>
      <c r="C263" s="100">
        <v>7762</v>
      </c>
      <c r="D263" s="101" t="str">
        <f>IF(C263="","",IFERROR(VLOOKUP($C263,'[23]E-FISCO'!$A$1:$B$5390,2,FALSE),"FALTA"))</f>
        <v>FALTA</v>
      </c>
      <c r="E263" s="4">
        <f>IF(C263="","",LOOKUP(C263,'[23]E-FISCO'!$A$2:$A$12235,'[23]E-FISCO'!$A$2:$A$12235))</f>
        <v>7696</v>
      </c>
      <c r="F263" s="4" t="str">
        <f t="shared" si="150"/>
        <v/>
      </c>
      <c r="G263" s="4" t="e">
        <f>IF(C263="","",LOOKUP(C263,#REF!,#REF!))</f>
        <v>#REF!</v>
      </c>
      <c r="H263" s="4" t="e">
        <f t="shared" si="151"/>
        <v>#REF!</v>
      </c>
      <c r="I263" s="10" t="str">
        <f>IFERROR(VLOOKUP(C263,'[23]SINAPI JUNHO'!$A:$E,2,FALSE),IFERROR(VLOOKUP(C263,'[23]BANCO DE DADOS'!$A$3:$F$12007,3,FALSE),""))</f>
        <v>TUBO DE CONCRETO ARMADO PARA AGUAS PLUVIAIS, CLASSE PA-2, COM ENCAIXE PONTA E BOLSA, DIAMETRO NOMINAL DE 600 MM</v>
      </c>
      <c r="J263" s="6" t="str">
        <f>IFERROR(VLOOKUP(C263,'[23]SINAPI JUNHO'!$A:$E,3,FALSE),IFERROR(VLOOKUP(C263,'[23]BANCO DE DADOS'!$A$3:$F$12007,4,FALSE),""))</f>
        <v>M</v>
      </c>
      <c r="K263" s="102">
        <v>47.46</v>
      </c>
      <c r="L263" s="7">
        <f>IFERROR(VLOOKUP(C263,'[23]SINAPI JUNHO'!$A:$E,4,FALSE),IFERROR(VLOOKUP(C263,'[23]BANCO DE DADOS'!$A$3:$F$12007,5,FALSE),""))</f>
        <v>163.11000000000001</v>
      </c>
      <c r="M263" s="132"/>
      <c r="N263" s="103">
        <f t="shared" si="14"/>
        <v>0</v>
      </c>
      <c r="O263" s="103">
        <f t="shared" si="15"/>
        <v>0</v>
      </c>
      <c r="P263" s="104">
        <v>5</v>
      </c>
      <c r="Q263" s="8">
        <f t="shared" si="152"/>
        <v>163.11000000000001</v>
      </c>
      <c r="R263" s="8">
        <f t="shared" si="152"/>
        <v>0</v>
      </c>
      <c r="S263" s="8">
        <f t="shared" si="153"/>
        <v>7741.2</v>
      </c>
      <c r="T263" s="8">
        <f t="shared" si="154"/>
        <v>0</v>
      </c>
      <c r="Z263" s="105"/>
    </row>
    <row r="264" spans="1:26" ht="49.5" x14ac:dyDescent="0.3">
      <c r="A264" s="41" t="s">
        <v>318</v>
      </c>
      <c r="B264" s="99" t="str">
        <f>IFERROR(VLOOKUP(C264,'[23]SINAPI JUNHO'!$A:$F,6,FALSE),IFERROR(VLOOKUP(C264,'[23]BANCO DE DADOS'!$A$3:$F$12007,2,FALSE),""))</f>
        <v>SINAPI JUNHO 2025</v>
      </c>
      <c r="C264" s="100">
        <v>92811</v>
      </c>
      <c r="D264" s="101" t="str">
        <f>IF(C264="","",IFERROR(VLOOKUP($C264,'[23]E-FISCO'!$A$1:$B$5390,2,FALSE),"FALTA"))</f>
        <v>460467 - 9</v>
      </c>
      <c r="E264" s="4">
        <f>IF(C264="","",LOOKUP(C264,'[23]E-FISCO'!$A$2:$A$12235,'[23]E-FISCO'!$A$2:$A$12235))</f>
        <v>92811</v>
      </c>
      <c r="F264" s="4">
        <f t="shared" si="150"/>
        <v>92811</v>
      </c>
      <c r="G264" s="4" t="e">
        <f>IF(C264="","",LOOKUP(C264,#REF!,#REF!))</f>
        <v>#REF!</v>
      </c>
      <c r="H264" s="4" t="e">
        <f t="shared" si="151"/>
        <v>#REF!</v>
      </c>
      <c r="I264" s="10" t="str">
        <f>IFERROR(VLOOKUP(C264,'[23]SINAPI JUNHO'!$A:$E,2,FALSE),IFERROR(VLOOKUP(C264,'[23]BANCO DE DADOS'!$A$3:$F$12007,3,FALSE),""))</f>
        <v>ASSENTAMENTO DE TUBO DE CONCRETO PARA REDES COLETORAS DE ÁGUAS PLUVIAIS, DIÂMETRO DE 600 MM, JUNTA RÍGIDA, INSTALADO EM LOCAL COM BAIXO NÍVEL DE INTERFERÊNCIAS (NÃO INCLUI FORNECIMENTO). AF_03/2024</v>
      </c>
      <c r="J264" s="6" t="str">
        <f>IFERROR(VLOOKUP(C264,'[23]SINAPI JUNHO'!$A:$E,3,FALSE),IFERROR(VLOOKUP(C264,'[23]BANCO DE DADOS'!$A$3:$F$12007,4,FALSE),""))</f>
        <v>M</v>
      </c>
      <c r="K264" s="102">
        <v>47.46</v>
      </c>
      <c r="L264" s="7">
        <f>IFERROR(VLOOKUP(C264,'[23]SINAPI JUNHO'!$A:$E,4,FALSE),IFERROR(VLOOKUP(C264,'[23]BANCO DE DADOS'!$A$3:$F$12007,5,FALSE),""))</f>
        <v>52.08</v>
      </c>
      <c r="M264" s="132"/>
      <c r="N264" s="103">
        <f t="shared" si="14"/>
        <v>0</v>
      </c>
      <c r="O264" s="103">
        <f t="shared" si="15"/>
        <v>0</v>
      </c>
      <c r="P264" s="104">
        <v>1</v>
      </c>
      <c r="Q264" s="8">
        <f t="shared" si="152"/>
        <v>52.08</v>
      </c>
      <c r="R264" s="8">
        <f t="shared" si="152"/>
        <v>0</v>
      </c>
      <c r="S264" s="8">
        <f t="shared" si="153"/>
        <v>2471.7199999999998</v>
      </c>
      <c r="T264" s="8">
        <f t="shared" si="154"/>
        <v>0</v>
      </c>
      <c r="Z264" s="105"/>
    </row>
    <row r="265" spans="1:26" ht="33" x14ac:dyDescent="0.3">
      <c r="A265" s="41" t="s">
        <v>319</v>
      </c>
      <c r="B265" s="99" t="str">
        <f>IFERROR(VLOOKUP(C265,'[23]SINAPI JUNHO'!$A:$F,6,FALSE),IFERROR(VLOOKUP(C265,'[23]BANCO DE DADOS'!$A$3:$F$12007,2,FALSE),""))</f>
        <v>SINAPI-I JUNHO 2025</v>
      </c>
      <c r="C265" s="100">
        <v>12572</v>
      </c>
      <c r="D265" s="101" t="str">
        <f>IF(C265="","",IFERROR(VLOOKUP($C265,'[23]E-FISCO'!$A$1:$B$5390,2,FALSE),"FALTA"))</f>
        <v>FALTA</v>
      </c>
      <c r="E265" s="4">
        <f>IF(C265="","",LOOKUP(C265,'[23]E-FISCO'!$A$2:$A$12235,'[23]E-FISCO'!$A$2:$A$12235))</f>
        <v>11986</v>
      </c>
      <c r="F265" s="4" t="str">
        <f t="shared" si="150"/>
        <v/>
      </c>
      <c r="G265" s="4" t="e">
        <f>IF(C265="","",LOOKUP(C265,#REF!,#REF!))</f>
        <v>#REF!</v>
      </c>
      <c r="H265" s="4" t="e">
        <f t="shared" si="151"/>
        <v>#REF!</v>
      </c>
      <c r="I265" s="10" t="str">
        <f>IFERROR(VLOOKUP(C265,'[23]SINAPI JUNHO'!$A:$E,2,FALSE),IFERROR(VLOOKUP(C265,'[23]BANCO DE DADOS'!$A$3:$F$12007,3,FALSE),""))</f>
        <v>TUBO DE CONCRETO ARMADO PARA AGUAS PLUVIAIS, CLASSE PA-3, COM ENCAIXE PONTA E BOLSA, DIAMETRO NOMINAL DE 1000 MM</v>
      </c>
      <c r="J265" s="6" t="str">
        <f>IFERROR(VLOOKUP(C265,'[23]SINAPI JUNHO'!$A:$E,3,FALSE),IFERROR(VLOOKUP(C265,'[23]BANCO DE DADOS'!$A$3:$F$12007,4,FALSE),""))</f>
        <v>M</v>
      </c>
      <c r="K265" s="102">
        <v>47.46</v>
      </c>
      <c r="L265" s="7">
        <f>IFERROR(VLOOKUP(C265,'[23]SINAPI JUNHO'!$A:$E,4,FALSE),IFERROR(VLOOKUP(C265,'[23]BANCO DE DADOS'!$A$3:$F$12007,5,FALSE),""))</f>
        <v>513.44000000000005</v>
      </c>
      <c r="M265" s="132"/>
      <c r="N265" s="103">
        <f t="shared" si="14"/>
        <v>0</v>
      </c>
      <c r="O265" s="103">
        <f t="shared" si="15"/>
        <v>0</v>
      </c>
      <c r="P265" s="104">
        <v>5</v>
      </c>
      <c r="Q265" s="8">
        <f t="shared" si="152"/>
        <v>513.44000000000005</v>
      </c>
      <c r="R265" s="8">
        <f t="shared" si="152"/>
        <v>0</v>
      </c>
      <c r="S265" s="8">
        <f t="shared" si="153"/>
        <v>24367.86</v>
      </c>
      <c r="T265" s="8">
        <f t="shared" si="154"/>
        <v>0</v>
      </c>
      <c r="Z265" s="105"/>
    </row>
    <row r="266" spans="1:26" ht="49.5" x14ac:dyDescent="0.3">
      <c r="A266" s="41" t="s">
        <v>320</v>
      </c>
      <c r="B266" s="99" t="str">
        <f>IFERROR(VLOOKUP(C266,'[23]SINAPI JUNHO'!$A:$F,6,FALSE),IFERROR(VLOOKUP(C266,'[23]BANCO DE DADOS'!$A$3:$F$12007,2,FALSE),""))</f>
        <v>SINAPI JUNHO 2025</v>
      </c>
      <c r="C266" s="100">
        <v>92815</v>
      </c>
      <c r="D266" s="101" t="str">
        <f>IF(C266="","",IFERROR(VLOOKUP($C266,'[23]E-FISCO'!$A$1:$B$5390,2,FALSE),"FALTA"))</f>
        <v>FALTA</v>
      </c>
      <c r="E266" s="4">
        <f>IF(C266="","",LOOKUP(C266,'[23]E-FISCO'!$A$2:$A$12235,'[23]E-FISCO'!$A$2:$A$12235))</f>
        <v>92811</v>
      </c>
      <c r="F266" s="4" t="str">
        <f t="shared" si="150"/>
        <v/>
      </c>
      <c r="G266" s="4" t="e">
        <f>IF(C266="","",LOOKUP(C266,#REF!,#REF!))</f>
        <v>#REF!</v>
      </c>
      <c r="H266" s="4" t="e">
        <f t="shared" si="151"/>
        <v>#REF!</v>
      </c>
      <c r="I266" s="10" t="str">
        <f>IFERROR(VLOOKUP(C266,'[23]SINAPI JUNHO'!$A:$E,2,FALSE),IFERROR(VLOOKUP(C266,'[23]BANCO DE DADOS'!$A$3:$F$12007,3,FALSE),""))</f>
        <v>ASSENTAMENTO DE TUBO DE CONCRETO PARA REDES COLETORAS DE ÁGUAS PLUVIAIS, DIÂMETRO DE 1000 MM, JUNTA RÍGIDA, INSTALADO EM LOCAL COM BAIXO NÍVEL DE INTERFERÊNCIAS (NÃO INCLUI FORNECIMENTO). AF_03/2024</v>
      </c>
      <c r="J266" s="6" t="str">
        <f>IFERROR(VLOOKUP(C266,'[23]SINAPI JUNHO'!$A:$E,3,FALSE),IFERROR(VLOOKUP(C266,'[23]BANCO DE DADOS'!$A$3:$F$12007,4,FALSE),""))</f>
        <v>M</v>
      </c>
      <c r="K266" s="102">
        <v>47.46</v>
      </c>
      <c r="L266" s="7">
        <f>IFERROR(VLOOKUP(C266,'[23]SINAPI JUNHO'!$A:$E,4,FALSE),IFERROR(VLOOKUP(C266,'[23]BANCO DE DADOS'!$A$3:$F$12007,5,FALSE),""))</f>
        <v>93.81</v>
      </c>
      <c r="M266" s="132"/>
      <c r="N266" s="103">
        <f t="shared" si="14"/>
        <v>0</v>
      </c>
      <c r="O266" s="103">
        <f t="shared" si="15"/>
        <v>0</v>
      </c>
      <c r="P266" s="104">
        <v>1</v>
      </c>
      <c r="Q266" s="8">
        <f t="shared" si="152"/>
        <v>93.81</v>
      </c>
      <c r="R266" s="8">
        <f t="shared" si="152"/>
        <v>0</v>
      </c>
      <c r="S266" s="8">
        <f t="shared" si="153"/>
        <v>4452.22</v>
      </c>
      <c r="T266" s="8">
        <f t="shared" si="154"/>
        <v>0</v>
      </c>
      <c r="Z266" s="105"/>
    </row>
    <row r="267" spans="1:26" ht="66" x14ac:dyDescent="0.3">
      <c r="A267" s="41" t="s">
        <v>321</v>
      </c>
      <c r="B267" s="99" t="str">
        <f>IFERROR(VLOOKUP(C267,'[23]SINAPI JUNHO'!$A:$F,6,FALSE),IFERROR(VLOOKUP(C267,'[23]BANCO DE DADOS'!$A$3:$F$12007,2,FALSE),""))</f>
        <v>SINAPI JUNHO 2025</v>
      </c>
      <c r="C267" s="100">
        <v>102329</v>
      </c>
      <c r="D267" s="101" t="str">
        <f>IF(C267="","",IFERROR(VLOOKUP($C267,'[23]E-FISCO'!$A$1:$B$5390,2,FALSE),"FALTA"))</f>
        <v>FALTA</v>
      </c>
      <c r="E267" s="4">
        <f>IF(C267="","",LOOKUP(C267,'[23]E-FISCO'!$A$2:$A$12235,'[23]E-FISCO'!$A$2:$A$12235))</f>
        <v>102308</v>
      </c>
      <c r="F267" s="4" t="str">
        <f t="shared" si="150"/>
        <v/>
      </c>
      <c r="G267" s="4" t="e">
        <f>IF(C267="","",LOOKUP(C267,#REF!,#REF!))</f>
        <v>#REF!</v>
      </c>
      <c r="H267" s="4" t="e">
        <f t="shared" si="151"/>
        <v>#REF!</v>
      </c>
      <c r="I267" s="10" t="str">
        <f>IFERROR(VLOOKUP(C267,'[23]SINAPI JUNHO'!$A:$E,2,FALSE),IFERROR(VLOOKUP(C267,'[23]BANCO DE DADOS'!$A$3:$F$12007,3,FALSE),""))</f>
        <v>ESCAVAÇÃO MECANIZADA DE VALA COM PROF. MAIOR QUE 1,5 M ATÉ 3,0 M (MÉDIA MONTANTE E JUSANTE/UMA COMPOSIÇÃO POR TRECHO), RETROESCAV. (0,26 M3), LARG. DE 0,8 M A 1,5 M, EM SOLO DE 2A CATEGORIA, EM LOCAIS COM BAIXO NÍVEL DE INTERFERÊNCIA. AF_09/2024</v>
      </c>
      <c r="J267" s="6" t="str">
        <f>IFERROR(VLOOKUP(C267,'[23]SINAPI JUNHO'!$A:$E,3,FALSE),IFERROR(VLOOKUP(C267,'[23]BANCO DE DADOS'!$A$3:$F$12007,4,FALSE),""))</f>
        <v>M3</v>
      </c>
      <c r="K267" s="102">
        <v>128.13999999999999</v>
      </c>
      <c r="L267" s="7">
        <f>IFERROR(VLOOKUP(C267,'[23]SINAPI JUNHO'!$A:$E,4,FALSE),IFERROR(VLOOKUP(C267,'[23]BANCO DE DADOS'!$A$3:$F$12007,5,FALSE),""))</f>
        <v>8.9700000000000006</v>
      </c>
      <c r="M267" s="132"/>
      <c r="N267" s="103">
        <f t="shared" si="14"/>
        <v>0</v>
      </c>
      <c r="O267" s="103">
        <f t="shared" si="15"/>
        <v>0</v>
      </c>
      <c r="P267" s="104">
        <v>1</v>
      </c>
      <c r="Q267" s="8">
        <f t="shared" si="152"/>
        <v>8.9700000000000006</v>
      </c>
      <c r="R267" s="8">
        <f t="shared" si="152"/>
        <v>0</v>
      </c>
      <c r="S267" s="8">
        <f t="shared" si="153"/>
        <v>1149.42</v>
      </c>
      <c r="T267" s="8">
        <f t="shared" si="154"/>
        <v>0</v>
      </c>
      <c r="Z267" s="105"/>
    </row>
    <row r="268" spans="1:26" x14ac:dyDescent="0.3">
      <c r="A268" s="41" t="s">
        <v>322</v>
      </c>
      <c r="B268" s="99" t="str">
        <f>IFERROR(VLOOKUP(C268,'[23]SINAPI JUNHO'!$A:$F,6,FALSE),IFERROR(VLOOKUP(C268,'[23]BANCO DE DADOS'!$A$3:$F$12007,2,FALSE),""))</f>
        <v>SINAPI JUNHO 2025</v>
      </c>
      <c r="C268" s="100">
        <v>94342</v>
      </c>
      <c r="D268" s="101" t="str">
        <f>IF(C268="","",IFERROR(VLOOKUP($C268,'[23]E-FISCO'!$A$1:$B$5390,2,FALSE),"FALTA"))</f>
        <v>431162 - 0</v>
      </c>
      <c r="E268" s="4">
        <f>IF(C268="","",LOOKUP(C268,'[23]E-FISCO'!$A$2:$A$12235,'[23]E-FISCO'!$A$2:$A$12235))</f>
        <v>94342</v>
      </c>
      <c r="F268" s="4">
        <f>IF(C268=E268,C268,"")</f>
        <v>94342</v>
      </c>
      <c r="G268" s="4" t="e">
        <f>IF(C268="","",LOOKUP(C268,#REF!,#REF!))</f>
        <v>#REF!</v>
      </c>
      <c r="H268" s="4" t="e">
        <f>IF(C268=G268,C268,"")</f>
        <v>#REF!</v>
      </c>
      <c r="I268" s="10" t="str">
        <f>IFERROR(VLOOKUP(C268,'[23]SINAPI JUNHO'!$A:$E,2,FALSE),IFERROR(VLOOKUP(C268,'[23]BANCO DE DADOS'!$A$3:$F$12007,3,FALSE),""))</f>
        <v>ATERRO MANUAL DE VALAS COM AREIA PARA ATERRO. AF_08/2023</v>
      </c>
      <c r="J268" s="6" t="str">
        <f>IFERROR(VLOOKUP(C268,'[23]SINAPI JUNHO'!$A:$E,3,FALSE),IFERROR(VLOOKUP(C268,'[23]BANCO DE DADOS'!$A$3:$F$12007,4,FALSE),""))</f>
        <v>M3</v>
      </c>
      <c r="K268" s="102">
        <v>71.19</v>
      </c>
      <c r="L268" s="7">
        <f>IFERROR(VLOOKUP(C268,'[23]SINAPI JUNHO'!$A:$E,4,FALSE),IFERROR(VLOOKUP(C268,'[23]BANCO DE DADOS'!$A$3:$F$12007,5,FALSE),""))</f>
        <v>121.39</v>
      </c>
      <c r="M268" s="132"/>
      <c r="N268" s="103">
        <f>IF($P268="","",IF($P268=1,$C$10,IF($P268=2,$C$11,IF($P268=3,$C$12,IF($P268=4,$C$13,IF($P268=5,$C$14,IF($P268=6,$C$15)))))))</f>
        <v>0</v>
      </c>
      <c r="O268" s="103">
        <f>IF($P268="","",IF($P268=1,$D$10,IF($P268=2,$D$11,IF($P268=3,$D$12,IF($P268=4,$D$13,IF($P268=5,$D$14,IF($P268=6,$D$15)))))))</f>
        <v>0</v>
      </c>
      <c r="P268" s="104">
        <v>1</v>
      </c>
      <c r="Q268" s="8">
        <f>IF($K268="","",ROUND((L268*N268)+L268,2))</f>
        <v>121.39</v>
      </c>
      <c r="R268" s="8">
        <f>IF($K268="","",ROUND((M268*O268)+M268,2))</f>
        <v>0</v>
      </c>
      <c r="S268" s="8">
        <f>IF($K268="","",ROUND(Q268*K268,2))</f>
        <v>8641.75</v>
      </c>
      <c r="T268" s="8">
        <f>IF($K268="","",ROUND(R268*K268,2))</f>
        <v>0</v>
      </c>
      <c r="Z268" s="105"/>
    </row>
    <row r="269" spans="1:26" ht="49.5" x14ac:dyDescent="0.3">
      <c r="A269" s="41" t="s">
        <v>323</v>
      </c>
      <c r="B269" s="99" t="str">
        <f>IFERROR(VLOOKUP(C269,'[23]SINAPI JUNHO'!$A:$F,6,FALSE),IFERROR(VLOOKUP(C269,'[23]BANCO DE DADOS'!$A$3:$F$12007,2,FALSE),""))</f>
        <v>SINAPI JUNHO 2025</v>
      </c>
      <c r="C269" s="100">
        <v>100975</v>
      </c>
      <c r="D269" s="101" t="str">
        <f>IF(C269="","",IFERROR(VLOOKUP($C269,'[23]E-FISCO'!$A$1:$B$5390,2,FALSE),"FALTA"))</f>
        <v>565329 - 0</v>
      </c>
      <c r="E269" s="4">
        <f>IF(C269="","",LOOKUP(C269,'[23]E-FISCO'!$A$2:$A$12235,'[23]E-FISCO'!$A$2:$A$12235))</f>
        <v>100975</v>
      </c>
      <c r="F269" s="4">
        <f t="shared" si="150"/>
        <v>100975</v>
      </c>
      <c r="G269" s="4" t="e">
        <f>IF(C269="","",LOOKUP(C269,#REF!,#REF!))</f>
        <v>#REF!</v>
      </c>
      <c r="H269" s="4" t="e">
        <f t="shared" si="151"/>
        <v>#REF!</v>
      </c>
      <c r="I269" s="5" t="str">
        <f>IFERROR(VLOOKUP(C269,'[23]SINAPI JUNHO'!$A:$E,2,FALSE),IFERROR(VLOOKUP(C269,'[23]BANCO DE DADOS'!$A$3:$F$12007,3,FALSE),""))</f>
        <v>CARGA, MANOBRA E DESCARGA DE SOLOS E MATERIAIS GRANULARES EM CAMINHÃO BASCULANTE 14 M³ - CARGA COM PÁ CARREGADEIRA (CAÇAMBA DE 1,7 A 2,8 M³ / 128 HP) E DESCARGA LIVRE (UNIDADE: M3). AF_07/2020</v>
      </c>
      <c r="J269" s="6" t="str">
        <f>IFERROR(VLOOKUP(C269,'[23]SINAPI JUNHO'!$A:$E,3,FALSE),IFERROR(VLOOKUP(C269,'[23]BANCO DE DADOS'!$A$3:$F$12007,4,FALSE),""))</f>
        <v>M3</v>
      </c>
      <c r="K269" s="102">
        <v>160.18</v>
      </c>
      <c r="L269" s="7">
        <f>IFERROR(VLOOKUP(C269,'[23]SINAPI JUNHO'!$A:$E,4,FALSE),IFERROR(VLOOKUP(C269,'[23]BANCO DE DADOS'!$A$3:$F$12007,5,FALSE),""))</f>
        <v>8.4</v>
      </c>
      <c r="M269" s="132"/>
      <c r="N269" s="103">
        <f t="shared" si="14"/>
        <v>0</v>
      </c>
      <c r="O269" s="103">
        <f t="shared" si="15"/>
        <v>0</v>
      </c>
      <c r="P269" s="104">
        <v>1</v>
      </c>
      <c r="Q269" s="8">
        <f t="shared" si="152"/>
        <v>8.4</v>
      </c>
      <c r="R269" s="8">
        <f t="shared" si="152"/>
        <v>0</v>
      </c>
      <c r="S269" s="8">
        <f t="shared" si="153"/>
        <v>1345.51</v>
      </c>
      <c r="T269" s="8">
        <f t="shared" si="154"/>
        <v>0</v>
      </c>
      <c r="Z269" s="105"/>
    </row>
    <row r="270" spans="1:26" ht="33" x14ac:dyDescent="0.3">
      <c r="A270" s="41" t="s">
        <v>324</v>
      </c>
      <c r="B270" s="99" t="str">
        <f>IFERROR(VLOOKUP(C270,'[23]SINAPI JUNHO'!$A:$F,6,FALSE),IFERROR(VLOOKUP(C270,'[23]BANCO DE DADOS'!$A$3:$F$12007,2,FALSE),""))</f>
        <v>SINAPI JUNHO 2025</v>
      </c>
      <c r="C270" s="100">
        <v>95876</v>
      </c>
      <c r="D270" s="101" t="str">
        <f>IF(C270="","",IFERROR(VLOOKUP($C270,'[23]E-FISCO'!$A$1:$B$5390,2,FALSE),"FALTA"))</f>
        <v>491949 - 1</v>
      </c>
      <c r="E270" s="4">
        <f>IF(C270="","",LOOKUP(C270,'[23]E-FISCO'!$A$2:$A$12235,'[23]E-FISCO'!$A$2:$A$12235))</f>
        <v>95876</v>
      </c>
      <c r="F270" s="4">
        <f t="shared" si="150"/>
        <v>95876</v>
      </c>
      <c r="G270" s="4" t="e">
        <f>IF(C270="","",LOOKUP(C270,#REF!,#REF!))</f>
        <v>#REF!</v>
      </c>
      <c r="H270" s="4" t="e">
        <f t="shared" si="151"/>
        <v>#REF!</v>
      </c>
      <c r="I270" s="5" t="str">
        <f>IFERROR(VLOOKUP(C270,'[23]SINAPI JUNHO'!$A:$E,2,FALSE),IFERROR(VLOOKUP(C270,'[23]BANCO DE DADOS'!$A$3:$F$12007,3,FALSE),""))</f>
        <v>TRANSPORTE COM CAMINHÃO BASCULANTE DE 14 M³, EM VIA URBANA PAVIMENTADA, DMT ATÉ 30 KM (UNIDADE: M3XKM). AF_07/2020</v>
      </c>
      <c r="J270" s="6" t="str">
        <f>IFERROR(VLOOKUP(C270,'[23]SINAPI JUNHO'!$A:$E,3,FALSE),IFERROR(VLOOKUP(C270,'[23]BANCO DE DADOS'!$A$3:$F$12007,4,FALSE),""))</f>
        <v>M3XKM</v>
      </c>
      <c r="K270" s="102">
        <v>2402.6999999999998</v>
      </c>
      <c r="L270" s="7">
        <f>IFERROR(VLOOKUP(C270,'[23]SINAPI JUNHO'!$A:$E,4,FALSE),IFERROR(VLOOKUP(C270,'[23]BANCO DE DADOS'!$A$3:$F$12007,5,FALSE),""))</f>
        <v>2.12</v>
      </c>
      <c r="M270" s="132"/>
      <c r="N270" s="103">
        <f t="shared" si="14"/>
        <v>0</v>
      </c>
      <c r="O270" s="103">
        <f t="shared" si="15"/>
        <v>0</v>
      </c>
      <c r="P270" s="104">
        <v>1</v>
      </c>
      <c r="Q270" s="8">
        <f t="shared" si="152"/>
        <v>2.12</v>
      </c>
      <c r="R270" s="8">
        <f t="shared" si="152"/>
        <v>0</v>
      </c>
      <c r="S270" s="8">
        <f t="shared" si="153"/>
        <v>5093.72</v>
      </c>
      <c r="T270" s="8">
        <f t="shared" si="154"/>
        <v>0</v>
      </c>
      <c r="Z270" s="105"/>
    </row>
    <row r="271" spans="1:26" ht="49.5" x14ac:dyDescent="0.3">
      <c r="A271" s="41" t="s">
        <v>325</v>
      </c>
      <c r="B271" s="99" t="str">
        <f>IFERROR(VLOOKUP(C271,'[23]SINAPI JUNHO'!$A:$F,6,FALSE),IFERROR(VLOOKUP(C271,'[23]BANCO DE DADOS'!$A$3:$F$12007,2,FALSE),""))</f>
        <v>SINAPI JUNHO 2025</v>
      </c>
      <c r="C271" s="100">
        <v>97951</v>
      </c>
      <c r="D271" s="101" t="str">
        <f>IF(C271="","",IFERROR(VLOOKUP($C271,'[23]E-FISCO'!$A$1:$B$5390,2,FALSE),"FALTA"))</f>
        <v>FALTA</v>
      </c>
      <c r="E271" s="4">
        <f>IF(C271="","",LOOKUP(C271,'[23]E-FISCO'!$A$2:$A$12235,'[23]E-FISCO'!$A$2:$A$12235))</f>
        <v>97949</v>
      </c>
      <c r="F271" s="4" t="str">
        <f t="shared" si="150"/>
        <v/>
      </c>
      <c r="G271" s="4" t="e">
        <f>IF(C271="","",LOOKUP(C271,#REF!,#REF!))</f>
        <v>#REF!</v>
      </c>
      <c r="H271" s="4" t="e">
        <f t="shared" si="151"/>
        <v>#REF!</v>
      </c>
      <c r="I271" s="10" t="str">
        <f>IFERROR(VLOOKUP(C271,'[23]SINAPI JUNHO'!$A:$E,2,FALSE),IFERROR(VLOOKUP(C271,'[23]BANCO DE DADOS'!$A$3:$F$12007,3,FALSE),""))</f>
        <v>CAIXA PARA BOCA DE LOBO COMBINADA COM GRELHA RETANGULAR, EM ALVENARIA COM TIJOLOS CERÂMICOS MACIÇOS, DIMENSÕES INTERNAS: 1,3X1X1,2 M. AF_12/2020</v>
      </c>
      <c r="J271" s="6" t="str">
        <f>IFERROR(VLOOKUP(C271,'[23]SINAPI JUNHO'!$A:$E,3,FALSE),IFERROR(VLOOKUP(C271,'[23]BANCO DE DADOS'!$A$3:$F$12007,4,FALSE),""))</f>
        <v>UN</v>
      </c>
      <c r="K271" s="102">
        <v>9</v>
      </c>
      <c r="L271" s="7">
        <f>IFERROR(VLOOKUP(C271,'[23]SINAPI JUNHO'!$A:$E,4,FALSE),IFERROR(VLOOKUP(C271,'[23]BANCO DE DADOS'!$A$3:$F$12007,5,FALSE),""))</f>
        <v>2678.35</v>
      </c>
      <c r="M271" s="132"/>
      <c r="N271" s="103">
        <f t="shared" si="14"/>
        <v>0</v>
      </c>
      <c r="O271" s="103">
        <f t="shared" si="15"/>
        <v>0</v>
      </c>
      <c r="P271" s="104">
        <v>1</v>
      </c>
      <c r="Q271" s="8">
        <f t="shared" si="152"/>
        <v>2678.35</v>
      </c>
      <c r="R271" s="8">
        <f t="shared" si="152"/>
        <v>0</v>
      </c>
      <c r="S271" s="8">
        <f t="shared" si="153"/>
        <v>24105.15</v>
      </c>
      <c r="T271" s="8">
        <f t="shared" si="154"/>
        <v>0</v>
      </c>
      <c r="Z271" s="105"/>
    </row>
    <row r="272" spans="1:26" ht="33" x14ac:dyDescent="0.3">
      <c r="A272" s="41" t="s">
        <v>326</v>
      </c>
      <c r="B272" s="99" t="str">
        <f>IFERROR(VLOOKUP(C272,'[23]SINAPI JUNHO'!$A:$F,6,FALSE),IFERROR(VLOOKUP(C272,'[23]BANCO DE DADOS'!$A$3:$F$12007,2,FALSE),""))</f>
        <v>SICRO ABRIL / 25</v>
      </c>
      <c r="C272" s="100">
        <v>804121</v>
      </c>
      <c r="D272" s="101" t="str">
        <f>IF(C272="","",IFERROR(VLOOKUP($C272,'[23]E-FISCO'!$A$1:$B$5390,2,FALSE),"FALTA"))</f>
        <v>589545 - 6</v>
      </c>
      <c r="E272" s="4">
        <f>IF(C272="","",LOOKUP(C272,'[23]E-FISCO'!$A$2:$A$12235,'[23]E-FISCO'!$A$2:$A$12235))</f>
        <v>804121</v>
      </c>
      <c r="F272" s="4">
        <f t="shared" si="150"/>
        <v>804121</v>
      </c>
      <c r="G272" s="4" t="e">
        <f>IF(C272="","",LOOKUP(C272,#REF!,#REF!))</f>
        <v>#REF!</v>
      </c>
      <c r="H272" s="4" t="e">
        <f t="shared" si="151"/>
        <v>#REF!</v>
      </c>
      <c r="I272" s="10" t="str">
        <f>IFERROR(VLOOKUP(C272,'[23]SINAPI JUNHO'!$A:$E,2,FALSE),IFERROR(VLOOKUP(C272,'[23]BANCO DE DADOS'!$A$3:$F$12007,3,FALSE),""))</f>
        <v>BOCA DE BSTC D = 1,00 M - ESCONSIDADE 0° - AREIA E BRITA COMERCIAIS - ALAS RETAS</v>
      </c>
      <c r="J272" s="6" t="str">
        <f>IFERROR(VLOOKUP(C272,'[23]SINAPI JUNHO'!$A:$E,3,FALSE),IFERROR(VLOOKUP(C272,'[23]BANCO DE DADOS'!$A$3:$F$12007,4,FALSE),""))</f>
        <v>UN</v>
      </c>
      <c r="K272" s="102">
        <v>9</v>
      </c>
      <c r="L272" s="7">
        <f>IFERROR(VLOOKUP(C272,'[23]SINAPI JUNHO'!$A:$E,4,FALSE),IFERROR(VLOOKUP(C272,'[23]BANCO DE DADOS'!$A$3:$F$12007,5,FALSE),""))</f>
        <v>1894.04</v>
      </c>
      <c r="M272" s="132"/>
      <c r="N272" s="103">
        <f t="shared" si="14"/>
        <v>0</v>
      </c>
      <c r="O272" s="103">
        <f t="shared" si="15"/>
        <v>0</v>
      </c>
      <c r="P272" s="104">
        <v>1</v>
      </c>
      <c r="Q272" s="8">
        <f t="shared" si="152"/>
        <v>1894.04</v>
      </c>
      <c r="R272" s="8">
        <f t="shared" si="152"/>
        <v>0</v>
      </c>
      <c r="S272" s="8">
        <f t="shared" si="153"/>
        <v>17046.36</v>
      </c>
      <c r="T272" s="8">
        <f t="shared" si="154"/>
        <v>0</v>
      </c>
      <c r="Z272" s="105"/>
    </row>
    <row r="273" spans="1:26" ht="33" x14ac:dyDescent="0.3">
      <c r="A273" s="41" t="s">
        <v>327</v>
      </c>
      <c r="B273" s="99" t="str">
        <f>IFERROR(VLOOKUP(C273,'[23]SINAPI JUNHO'!$A:$F,6,FALSE),IFERROR(VLOOKUP(C273,'[23]BANCO DE DADOS'!$A$3:$F$12007,2,FALSE),""))</f>
        <v>ORSE MAIO2025</v>
      </c>
      <c r="C273" s="100">
        <v>10224</v>
      </c>
      <c r="D273" s="101" t="str">
        <f>IF(C273="","",IFERROR(VLOOKUP($C273,'[23]E-FISCO'!$A$1:$B$5390,2,FALSE),"FALTA"))</f>
        <v>FALTA</v>
      </c>
      <c r="E273" s="4">
        <f>IF(C273="","",LOOKUP(C273,'[23]E-FISCO'!$A$2:$A$12235,'[23]E-FISCO'!$A$2:$A$12235))</f>
        <v>9875</v>
      </c>
      <c r="F273" s="4" t="str">
        <f t="shared" si="150"/>
        <v/>
      </c>
      <c r="G273" s="4" t="e">
        <f>IF(C273="","",LOOKUP(C273,#REF!,#REF!))</f>
        <v>#REF!</v>
      </c>
      <c r="H273" s="4" t="e">
        <f t="shared" si="151"/>
        <v>#REF!</v>
      </c>
      <c r="I273" s="5" t="str">
        <f>IFERROR(VLOOKUP(C273,'[23]SINAPI JUNHO'!$A:$E,2,FALSE),IFERROR(VLOOKUP(C273,'[23]BANCO DE DADOS'!$A$3:$F$12007,3,FALSE),""))</f>
        <v>CANALETA DE DRENAGEM EM CONCRETO, DIMENSÕES INTERNAS 40 X 50CM, COM TAMPA DE CONCRETO, INCLUSIVE ESCAVAÇÃO MANUAL</v>
      </c>
      <c r="J273" s="6" t="str">
        <f>IFERROR(VLOOKUP(C273,'[23]SINAPI JUNHO'!$A:$E,3,FALSE),IFERROR(VLOOKUP(C273,'[23]BANCO DE DADOS'!$A$3:$F$12007,4,FALSE),""))</f>
        <v>M</v>
      </c>
      <c r="K273" s="102">
        <v>47.46</v>
      </c>
      <c r="L273" s="7">
        <f>IFERROR(VLOOKUP(C273,'[23]SINAPI JUNHO'!$A:$E,4,FALSE),IFERROR(VLOOKUP(C273,'[23]BANCO DE DADOS'!$A$3:$F$12007,5,FALSE),""))</f>
        <v>514.29</v>
      </c>
      <c r="M273" s="132"/>
      <c r="N273" s="103">
        <f t="shared" si="14"/>
        <v>0</v>
      </c>
      <c r="O273" s="103">
        <f t="shared" si="15"/>
        <v>0</v>
      </c>
      <c r="P273" s="104">
        <v>1</v>
      </c>
      <c r="Q273" s="8">
        <f t="shared" si="152"/>
        <v>514.29</v>
      </c>
      <c r="R273" s="8">
        <f t="shared" si="152"/>
        <v>0</v>
      </c>
      <c r="S273" s="8">
        <f t="shared" si="153"/>
        <v>24408.2</v>
      </c>
      <c r="T273" s="8">
        <f t="shared" si="154"/>
        <v>0</v>
      </c>
      <c r="Z273" s="105"/>
    </row>
    <row r="274" spans="1:26" ht="33" x14ac:dyDescent="0.3">
      <c r="A274" s="41" t="s">
        <v>328</v>
      </c>
      <c r="B274" s="99" t="str">
        <f>IFERROR(VLOOKUP(C274,'[23]SINAPI JUNHO'!$A:$F,6,FALSE),IFERROR(VLOOKUP(C274,'[23]BANCO DE DADOS'!$A$3:$F$12007,2,FALSE),""))</f>
        <v>SINAPI JUNHO 2025</v>
      </c>
      <c r="C274" s="100">
        <v>89512</v>
      </c>
      <c r="D274" s="101" t="str">
        <f>IF(C274="","",IFERROR(VLOOKUP($C274,'[23]E-FISCO'!$A$1:$B$5390,2,FALSE),"FALTA"))</f>
        <v>455720 - 4</v>
      </c>
      <c r="E274" s="4">
        <f>IF(C274="","",LOOKUP(C274,'[23]E-FISCO'!$A$2:$A$12235,'[23]E-FISCO'!$A$2:$A$12235))</f>
        <v>89512</v>
      </c>
      <c r="F274" s="4">
        <f t="shared" si="150"/>
        <v>89512</v>
      </c>
      <c r="G274" s="4" t="e">
        <f>IF(C274="","",LOOKUP(C274,#REF!,#REF!))</f>
        <v>#REF!</v>
      </c>
      <c r="H274" s="4" t="e">
        <f t="shared" si="151"/>
        <v>#REF!</v>
      </c>
      <c r="I274" s="10" t="str">
        <f>IFERROR(VLOOKUP(C274,'[23]SINAPI JUNHO'!$A:$E,2,FALSE),IFERROR(VLOOKUP(C274,'[23]BANCO DE DADOS'!$A$3:$F$12007,3,FALSE),""))</f>
        <v>TUBO PVC, SÉRIE R, ÁGUA PLUVIAL, DN 100 MM, FORNECIDO E INSTALADO EM RAMAL DE ENCAMINHAMENTO. AF_06/2022</v>
      </c>
      <c r="J274" s="6" t="str">
        <f>IFERROR(VLOOKUP(C274,'[23]SINAPI JUNHO'!$A:$E,3,FALSE),IFERROR(VLOOKUP(C274,'[23]BANCO DE DADOS'!$A$3:$F$12007,4,FALSE),""))</f>
        <v>M</v>
      </c>
      <c r="K274" s="102">
        <v>94.92</v>
      </c>
      <c r="L274" s="7">
        <f>IFERROR(VLOOKUP(C274,'[23]SINAPI JUNHO'!$A:$E,4,FALSE),IFERROR(VLOOKUP(C274,'[23]BANCO DE DADOS'!$A$3:$F$12007,5,FALSE),""))</f>
        <v>43.47</v>
      </c>
      <c r="M274" s="132"/>
      <c r="N274" s="103">
        <f t="shared" si="14"/>
        <v>0</v>
      </c>
      <c r="O274" s="103">
        <f t="shared" si="15"/>
        <v>0</v>
      </c>
      <c r="P274" s="104">
        <v>1</v>
      </c>
      <c r="Q274" s="8">
        <f t="shared" si="152"/>
        <v>43.47</v>
      </c>
      <c r="R274" s="8">
        <f t="shared" si="152"/>
        <v>0</v>
      </c>
      <c r="S274" s="8">
        <f t="shared" si="153"/>
        <v>4126.17</v>
      </c>
      <c r="T274" s="8">
        <f t="shared" si="154"/>
        <v>0</v>
      </c>
      <c r="Z274" s="105"/>
    </row>
    <row r="275" spans="1:26" ht="33" x14ac:dyDescent="0.3">
      <c r="A275" s="41" t="s">
        <v>329</v>
      </c>
      <c r="B275" s="99" t="str">
        <f>IFERROR(VLOOKUP(C275,'[23]SINAPI JUNHO'!$A:$F,6,FALSE),IFERROR(VLOOKUP(C275,'[23]BANCO DE DADOS'!$A$3:$F$12007,2,FALSE),""))</f>
        <v>SINAPI JUNHO 2025</v>
      </c>
      <c r="C275" s="100">
        <v>104166</v>
      </c>
      <c r="D275" s="101" t="str">
        <f>IF(C275="","",IFERROR(VLOOKUP($C275,'[23]E-FISCO'!$A$1:$B$5390,2,FALSE),"FALTA"))</f>
        <v>583893 - 2</v>
      </c>
      <c r="E275" s="4">
        <f>IF(C275="","",LOOKUP(C275,'[23]E-FISCO'!$A$2:$A$12235,'[23]E-FISCO'!$A$2:$A$12235))</f>
        <v>104162</v>
      </c>
      <c r="F275" s="4" t="str">
        <f t="shared" si="150"/>
        <v/>
      </c>
      <c r="G275" s="4" t="e">
        <f>IF(C275="","",LOOKUP(C275,#REF!,#REF!))</f>
        <v>#REF!</v>
      </c>
      <c r="H275" s="4" t="e">
        <f t="shared" si="151"/>
        <v>#REF!</v>
      </c>
      <c r="I275" s="10" t="str">
        <f>IFERROR(VLOOKUP(C275,'[23]SINAPI JUNHO'!$A:$E,2,FALSE),IFERROR(VLOOKUP(C275,'[23]BANCO DE DADOS'!$A$3:$F$12007,3,FALSE),""))</f>
        <v>TUBO PVC, SÉRIE R, ÁGUA PLUVIAL, DN 150 MM, FORNECIDO E INSTALADO EM RAMAL DE ENCAMINHAMENTO. AF_06/2022</v>
      </c>
      <c r="J275" s="6" t="str">
        <f>IFERROR(VLOOKUP(C275,'[23]SINAPI JUNHO'!$A:$E,3,FALSE),IFERROR(VLOOKUP(C275,'[23]BANCO DE DADOS'!$A$3:$F$12007,4,FALSE),""))</f>
        <v>M</v>
      </c>
      <c r="K275" s="102">
        <v>56.95</v>
      </c>
      <c r="L275" s="7">
        <f>IFERROR(VLOOKUP(C275,'[23]SINAPI JUNHO'!$A:$E,4,FALSE),IFERROR(VLOOKUP(C275,'[23]BANCO DE DADOS'!$A$3:$F$12007,5,FALSE),""))</f>
        <v>61.32</v>
      </c>
      <c r="M275" s="132"/>
      <c r="N275" s="103">
        <f t="shared" si="14"/>
        <v>0</v>
      </c>
      <c r="O275" s="103">
        <f t="shared" si="15"/>
        <v>0</v>
      </c>
      <c r="P275" s="104">
        <v>1</v>
      </c>
      <c r="Q275" s="8">
        <f t="shared" si="152"/>
        <v>61.32</v>
      </c>
      <c r="R275" s="8">
        <f t="shared" si="152"/>
        <v>0</v>
      </c>
      <c r="S275" s="8">
        <f t="shared" si="153"/>
        <v>3492.17</v>
      </c>
      <c r="T275" s="8">
        <f t="shared" si="154"/>
        <v>0</v>
      </c>
      <c r="Z275" s="105"/>
    </row>
    <row r="276" spans="1:26" ht="49.5" x14ac:dyDescent="0.3">
      <c r="A276" s="41" t="s">
        <v>330</v>
      </c>
      <c r="B276" s="99" t="str">
        <f>IFERROR(VLOOKUP(C276,'[23]SINAPI JUNHO'!$A:$F,6,FALSE),IFERROR(VLOOKUP(C276,'[23]BANCO DE DADOS'!$A$3:$F$12007,2,FALSE),""))</f>
        <v>SINAPI JUNHO 2025</v>
      </c>
      <c r="C276" s="100">
        <v>99251</v>
      </c>
      <c r="D276" s="101" t="str">
        <f>IF(C276="","",IFERROR(VLOOKUP($C276,'[23]E-FISCO'!$A$1:$B$5390,2,FALSE),"FALTA"))</f>
        <v>498936 - 8</v>
      </c>
      <c r="E276" s="4">
        <f>IF(C276="","",LOOKUP(C276,'[23]E-FISCO'!$A$2:$A$12235,'[23]E-FISCO'!$A$2:$A$12235))</f>
        <v>99251</v>
      </c>
      <c r="F276" s="4">
        <f t="shared" si="150"/>
        <v>99251</v>
      </c>
      <c r="G276" s="4" t="e">
        <f>IF(C276="","",LOOKUP(C276,#REF!,#REF!))</f>
        <v>#REF!</v>
      </c>
      <c r="H276" s="4" t="e">
        <f t="shared" si="151"/>
        <v>#REF!</v>
      </c>
      <c r="I276" s="5" t="str">
        <f>IFERROR(VLOOKUP(C276,'[23]SINAPI JUNHO'!$A:$E,2,FALSE),IFERROR(VLOOKUP(C276,'[23]BANCO DE DADOS'!$A$3:$F$12007,3,FALSE),""))</f>
        <v>CAIXA ENTERRADA HIDRÁULICA RETANGULAR EM ALVENARIA COM TIJOLOS CERÂMICOS MACIÇOS, DIMENSÕES INTERNAS: 0,4X0,4X0,4 M PARA REDE DE DRENAGEM. AF_12/2020</v>
      </c>
      <c r="J276" s="6" t="str">
        <f>IFERROR(VLOOKUP(C276,'[23]SINAPI JUNHO'!$A:$E,3,FALSE),IFERROR(VLOOKUP(C276,'[23]BANCO DE DADOS'!$A$3:$F$12007,4,FALSE),""))</f>
        <v>UN</v>
      </c>
      <c r="K276" s="102">
        <v>25</v>
      </c>
      <c r="L276" s="7">
        <f>IFERROR(VLOOKUP(C276,'[23]SINAPI JUNHO'!$A:$E,4,FALSE),IFERROR(VLOOKUP(C276,'[23]BANCO DE DADOS'!$A$3:$F$12007,5,FALSE),""))</f>
        <v>275.77</v>
      </c>
      <c r="M276" s="132"/>
      <c r="N276" s="103">
        <f t="shared" si="14"/>
        <v>0</v>
      </c>
      <c r="O276" s="103">
        <f t="shared" si="15"/>
        <v>0</v>
      </c>
      <c r="P276" s="104">
        <v>1</v>
      </c>
      <c r="Q276" s="8">
        <f t="shared" si="152"/>
        <v>275.77</v>
      </c>
      <c r="R276" s="8">
        <f t="shared" si="152"/>
        <v>0</v>
      </c>
      <c r="S276" s="8">
        <f t="shared" si="153"/>
        <v>6894.25</v>
      </c>
      <c r="T276" s="8">
        <f t="shared" si="154"/>
        <v>0</v>
      </c>
      <c r="Z276" s="105"/>
    </row>
    <row r="277" spans="1:26" ht="17.25" customHeight="1" x14ac:dyDescent="0.25">
      <c r="A277" s="93" t="s">
        <v>331</v>
      </c>
      <c r="B277" s="93"/>
      <c r="C277" s="94"/>
      <c r="D277" s="95"/>
      <c r="E277" s="95"/>
      <c r="F277" s="95"/>
      <c r="G277" s="95"/>
      <c r="H277" s="95"/>
      <c r="I277" s="3" t="s">
        <v>141</v>
      </c>
      <c r="J277" s="95"/>
      <c r="K277" s="96"/>
      <c r="L277" s="97"/>
      <c r="M277" s="133"/>
      <c r="N277" s="95"/>
      <c r="O277" s="95"/>
      <c r="P277" s="95"/>
      <c r="Q277" s="95"/>
      <c r="R277" s="95"/>
      <c r="S277" s="98">
        <f>SUM(S278:S286)</f>
        <v>38469.699999999997</v>
      </c>
      <c r="T277" s="98">
        <f>SUM(T278:T286)</f>
        <v>0</v>
      </c>
      <c r="Z277" s="105"/>
    </row>
    <row r="278" spans="1:26" ht="33" x14ac:dyDescent="0.3">
      <c r="A278" s="41" t="s">
        <v>332</v>
      </c>
      <c r="B278" s="99" t="str">
        <f>IFERROR(VLOOKUP(C278,'[23]SINAPI JUNHO'!$A:$F,6,FALSE),IFERROR(VLOOKUP(C278,'[23]BANCO DE DADOS'!$A$3:$F$12007,2,FALSE),""))</f>
        <v>SICRO ABRIL / 25</v>
      </c>
      <c r="C278" s="100">
        <v>5213444</v>
      </c>
      <c r="D278" s="101" t="str">
        <f>IF(C278="","",IFERROR(VLOOKUP($C278,'[23]E-FISCO'!$A$1:$B$5390,2,FALSE),"FALTA"))</f>
        <v>556854 - 4</v>
      </c>
      <c r="E278" s="4">
        <f>IF(C278="","",LOOKUP(C278,'[23]E-FISCO'!$A$2:$A$12235,'[23]E-FISCO'!$A$2:$A$12235))</f>
        <v>5213430</v>
      </c>
      <c r="F278" s="4" t="str">
        <f t="shared" ref="F278:F281" si="155">IF(C278=E278,C278,"")</f>
        <v/>
      </c>
      <c r="G278" s="4" t="e">
        <f>IF(C278="","",LOOKUP(C278,#REF!,#REF!))</f>
        <v>#REF!</v>
      </c>
      <c r="H278" s="4" t="e">
        <f t="shared" ref="H278:H281" si="156">IF(C278=G278,C278,"")</f>
        <v>#REF!</v>
      </c>
      <c r="I278" s="10" t="str">
        <f>IFERROR(VLOOKUP(C278,'[23]SINAPI JUNHO'!$A:$E,2,FALSE),IFERROR(VLOOKUP(C278,'[23]BANCO DE DADOS'!$A$3:$F$12007,3,FALSE),""))</f>
        <v>PLACA DE REGULAMENTAÇÃO EM AÇO, R1 LADO 0,248 M - PELÍCULA RETRORREFLETIVA TIPO I + SI - FORNECIMENTO E IMPLANTAÇÃO</v>
      </c>
      <c r="J278" s="6" t="str">
        <f>IFERROR(VLOOKUP(C278,'[23]SINAPI JUNHO'!$A:$E,3,FALSE),IFERROR(VLOOKUP(C278,'[23]BANCO DE DADOS'!$A$3:$F$12007,4,FALSE),""))</f>
        <v>UN</v>
      </c>
      <c r="K278" s="102">
        <v>15</v>
      </c>
      <c r="L278" s="7">
        <f>IFERROR(VLOOKUP(C278,'[23]SINAPI JUNHO'!$A:$E,4,FALSE),IFERROR(VLOOKUP(C278,'[23]BANCO DE DADOS'!$A$3:$F$12007,5,FALSE),""))</f>
        <v>277.73</v>
      </c>
      <c r="M278" s="132"/>
      <c r="N278" s="103">
        <f t="shared" si="14"/>
        <v>0</v>
      </c>
      <c r="O278" s="103">
        <f t="shared" si="15"/>
        <v>0</v>
      </c>
      <c r="P278" s="104">
        <v>1</v>
      </c>
      <c r="Q278" s="8">
        <f t="shared" ref="Q278:R286" si="157">IF($K278="","",ROUND((L278*N278)+L278,2))</f>
        <v>277.73</v>
      </c>
      <c r="R278" s="8">
        <f t="shared" si="157"/>
        <v>0</v>
      </c>
      <c r="S278" s="8">
        <f t="shared" ref="S278:S283" si="158">IF($K278="","",ROUND(Q278*K278,2))</f>
        <v>4165.95</v>
      </c>
      <c r="T278" s="8">
        <f t="shared" ref="T278:T283" si="159">IF($K278="","",ROUND(R278*K278,2))</f>
        <v>0</v>
      </c>
      <c r="Z278" s="105"/>
    </row>
    <row r="279" spans="1:26" ht="33" x14ac:dyDescent="0.3">
      <c r="A279" s="41" t="s">
        <v>333</v>
      </c>
      <c r="B279" s="99" t="str">
        <f>IFERROR(VLOOKUP(C279,'[23]SINAPI JUNHO'!$A:$F,6,FALSE),IFERROR(VLOOKUP(C279,'[23]BANCO DE DADOS'!$A$3:$F$12007,2,FALSE),""))</f>
        <v>SICRO ABRIL / 25</v>
      </c>
      <c r="C279" s="100">
        <v>5213855</v>
      </c>
      <c r="D279" s="101" t="str">
        <f>IF(C279="","",IFERROR(VLOOKUP($C279,'[23]E-FISCO'!$A$1:$B$5390,2,FALSE),"FALTA"))</f>
        <v>563840 - 2</v>
      </c>
      <c r="E279" s="4">
        <f>IF(C279="","",LOOKUP(C279,'[23]E-FISCO'!$A$2:$A$12235,'[23]E-FISCO'!$A$2:$A$12235))</f>
        <v>5213430</v>
      </c>
      <c r="F279" s="4" t="str">
        <f t="shared" si="155"/>
        <v/>
      </c>
      <c r="G279" s="4" t="e">
        <f>IF(C279="","",LOOKUP(C279,#REF!,#REF!))</f>
        <v>#REF!</v>
      </c>
      <c r="H279" s="4" t="e">
        <f t="shared" si="156"/>
        <v>#REF!</v>
      </c>
      <c r="I279" s="10" t="str">
        <f>IFERROR(VLOOKUP(C279,'[23]SINAPI JUNHO'!$A:$E,2,FALSE),IFERROR(VLOOKUP(C279,'[23]BANCO DE DADOS'!$A$3:$F$12007,3,FALSE),""))</f>
        <v>SUPORTE METÁLICO GALVANIZADO PARA PLACA DE REGULAMENTAÇÃO - R1 - LADO DE 0,248 M - FORNECIMENTO E IMPLANTAÇÃO</v>
      </c>
      <c r="J279" s="6" t="str">
        <f>IFERROR(VLOOKUP(C279,'[23]SINAPI JUNHO'!$A:$E,3,FALSE),IFERROR(VLOOKUP(C279,'[23]BANCO DE DADOS'!$A$3:$F$12007,4,FALSE),""))</f>
        <v>UN</v>
      </c>
      <c r="K279" s="102">
        <v>15</v>
      </c>
      <c r="L279" s="7">
        <f>IFERROR(VLOOKUP(C279,'[23]SINAPI JUNHO'!$A:$E,4,FALSE),IFERROR(VLOOKUP(C279,'[23]BANCO DE DADOS'!$A$3:$F$12007,5,FALSE),""))</f>
        <v>418.43</v>
      </c>
      <c r="M279" s="132"/>
      <c r="N279" s="103">
        <f t="shared" si="14"/>
        <v>0</v>
      </c>
      <c r="O279" s="103">
        <f t="shared" si="15"/>
        <v>0</v>
      </c>
      <c r="P279" s="104">
        <v>1</v>
      </c>
      <c r="Q279" s="8">
        <f t="shared" si="157"/>
        <v>418.43</v>
      </c>
      <c r="R279" s="8">
        <f t="shared" si="157"/>
        <v>0</v>
      </c>
      <c r="S279" s="8">
        <f t="shared" si="158"/>
        <v>6276.45</v>
      </c>
      <c r="T279" s="8">
        <f t="shared" si="159"/>
        <v>0</v>
      </c>
      <c r="Z279" s="105"/>
    </row>
    <row r="280" spans="1:26" ht="33" x14ac:dyDescent="0.3">
      <c r="A280" s="41" t="s">
        <v>334</v>
      </c>
      <c r="B280" s="99" t="str">
        <f>IFERROR(VLOOKUP(C280,'[23]SINAPI JUNHO'!$A:$F,6,FALSE),IFERROR(VLOOKUP(C280,'[23]BANCO DE DADOS'!$A$3:$F$12007,2,FALSE),""))</f>
        <v>SICRO ABRIL / 25</v>
      </c>
      <c r="C280" s="100">
        <v>5213464</v>
      </c>
      <c r="D280" s="101" t="str">
        <f>IF(C280="","",IFERROR(VLOOKUP($C280,'[23]E-FISCO'!$A$1:$B$5390,2,FALSE),"FALTA"))</f>
        <v>556853 - 6</v>
      </c>
      <c r="E280" s="4">
        <f>IF(C280="","",LOOKUP(C280,'[23]E-FISCO'!$A$2:$A$12235,'[23]E-FISCO'!$A$2:$A$12235))</f>
        <v>5213430</v>
      </c>
      <c r="F280" s="4" t="str">
        <f t="shared" si="155"/>
        <v/>
      </c>
      <c r="G280" s="4" t="e">
        <f>IF(C280="","",LOOKUP(C280,#REF!,#REF!))</f>
        <v>#REF!</v>
      </c>
      <c r="H280" s="4" t="e">
        <f t="shared" si="156"/>
        <v>#REF!</v>
      </c>
      <c r="I280" s="10" t="str">
        <f>IFERROR(VLOOKUP(C280,'[23]SINAPI JUNHO'!$A:$E,2,FALSE),IFERROR(VLOOKUP(C280,'[23]BANCO DE DADOS'!$A$3:$F$12007,3,FALSE),""))</f>
        <v>PLACA DE ADVERTÊNCIA EM AÇO, LADO DE 0,60 M - PELÍCULA RETRORREFLETIVA TIPO I + SI - FORNECIMENTO E IMPLANTAÇÃO</v>
      </c>
      <c r="J280" s="6" t="str">
        <f>IFERROR(VLOOKUP(C280,'[23]SINAPI JUNHO'!$A:$E,3,FALSE),IFERROR(VLOOKUP(C280,'[23]BANCO DE DADOS'!$A$3:$F$12007,4,FALSE),""))</f>
        <v>UN</v>
      </c>
      <c r="K280" s="102">
        <v>6</v>
      </c>
      <c r="L280" s="7">
        <f>IFERROR(VLOOKUP(C280,'[23]SINAPI JUNHO'!$A:$E,4,FALSE),IFERROR(VLOOKUP(C280,'[23]BANCO DE DADOS'!$A$3:$F$12007,5,FALSE),""))</f>
        <v>277.70999999999998</v>
      </c>
      <c r="M280" s="132"/>
      <c r="N280" s="103">
        <f t="shared" si="14"/>
        <v>0</v>
      </c>
      <c r="O280" s="103">
        <f t="shared" si="15"/>
        <v>0</v>
      </c>
      <c r="P280" s="104">
        <v>1</v>
      </c>
      <c r="Q280" s="8">
        <f t="shared" si="157"/>
        <v>277.70999999999998</v>
      </c>
      <c r="R280" s="8">
        <f t="shared" si="157"/>
        <v>0</v>
      </c>
      <c r="S280" s="8">
        <f t="shared" si="158"/>
        <v>1666.26</v>
      </c>
      <c r="T280" s="8">
        <f t="shared" si="159"/>
        <v>0</v>
      </c>
      <c r="Z280" s="105"/>
    </row>
    <row r="281" spans="1:26" ht="49.5" x14ac:dyDescent="0.3">
      <c r="A281" s="41" t="s">
        <v>335</v>
      </c>
      <c r="B281" s="99" t="str">
        <f>IFERROR(VLOOKUP(C281,'[23]SINAPI JUNHO'!$A:$F,6,FALSE),IFERROR(VLOOKUP(C281,'[23]BANCO DE DADOS'!$A$3:$F$12007,2,FALSE),""))</f>
        <v>SICRO ABRIL / 25</v>
      </c>
      <c r="C281" s="100">
        <v>5213863</v>
      </c>
      <c r="D281" s="101" t="str">
        <f>IF(C281="","",IFERROR(VLOOKUP($C281,'[23]E-FISCO'!$A$1:$B$5390,2,FALSE),"FALTA"))</f>
        <v>563839 - 9</v>
      </c>
      <c r="E281" s="4">
        <f>IF(C281="","",LOOKUP(C281,'[23]E-FISCO'!$A$2:$A$12235,'[23]E-FISCO'!$A$2:$A$12235))</f>
        <v>5213430</v>
      </c>
      <c r="F281" s="4" t="str">
        <f t="shared" si="155"/>
        <v/>
      </c>
      <c r="G281" s="4" t="e">
        <f>IF(C281="","",LOOKUP(C281,#REF!,#REF!))</f>
        <v>#REF!</v>
      </c>
      <c r="H281" s="4" t="e">
        <f t="shared" si="156"/>
        <v>#REF!</v>
      </c>
      <c r="I281" s="10" t="str">
        <f>IFERROR(VLOOKUP(C281,'[23]SINAPI JUNHO'!$A:$E,2,FALSE),IFERROR(VLOOKUP(C281,'[23]BANCO DE DADOS'!$A$3:$F$12007,3,FALSE),""))</f>
        <v>SUPORTE METÁLICO GALVANIZADO PARA PLACA DE ADVERTÊNCIA OU REGULAMENTAÇÃO - LADO OU DIÂMETRO DE 0,60 M - FORNECIMENTO E IMPLANTAÇÃO</v>
      </c>
      <c r="J281" s="6" t="str">
        <f>IFERROR(VLOOKUP(C281,'[23]SINAPI JUNHO'!$A:$E,3,FALSE),IFERROR(VLOOKUP(C281,'[23]BANCO DE DADOS'!$A$3:$F$12007,4,FALSE),""))</f>
        <v>UN</v>
      </c>
      <c r="K281" s="102">
        <v>21</v>
      </c>
      <c r="L281" s="7">
        <f>IFERROR(VLOOKUP(C281,'[23]SINAPI JUNHO'!$A:$E,4,FALSE),IFERROR(VLOOKUP(C281,'[23]BANCO DE DADOS'!$A$3:$F$12007,5,FALSE),""))</f>
        <v>465.61</v>
      </c>
      <c r="M281" s="132"/>
      <c r="N281" s="103">
        <f t="shared" si="14"/>
        <v>0</v>
      </c>
      <c r="O281" s="103">
        <f t="shared" si="15"/>
        <v>0</v>
      </c>
      <c r="P281" s="104">
        <v>1</v>
      </c>
      <c r="Q281" s="8">
        <f t="shared" si="157"/>
        <v>465.61</v>
      </c>
      <c r="R281" s="8">
        <f t="shared" si="157"/>
        <v>0</v>
      </c>
      <c r="S281" s="8">
        <f t="shared" si="158"/>
        <v>9777.81</v>
      </c>
      <c r="T281" s="8">
        <f t="shared" si="159"/>
        <v>0</v>
      </c>
      <c r="Z281" s="105"/>
    </row>
    <row r="282" spans="1:26" ht="33" x14ac:dyDescent="0.3">
      <c r="A282" s="41" t="s">
        <v>336</v>
      </c>
      <c r="B282" s="99" t="str">
        <f>IFERROR(VLOOKUP(C282,'[23]SINAPI JUNHO'!$A:$F,6,FALSE),IFERROR(VLOOKUP(C282,'[23]BANCO DE DADOS'!$A$3:$F$12007,2,FALSE),""))</f>
        <v>SICRO ABRIL / 25</v>
      </c>
      <c r="C282" s="100">
        <v>5213440</v>
      </c>
      <c r="D282" s="101" t="str">
        <f>IF(C282="","",IFERROR(VLOOKUP($C282,'[23]E-FISCO'!$A$1:$B$5390,2,FALSE),"FALTA"))</f>
        <v>509149 - 7</v>
      </c>
      <c r="E282" s="4">
        <f>IF(C282="","",LOOKUP(C282,'[23]E-FISCO'!$A$2:$A$12235,'[23]E-FISCO'!$A$2:$A$12235))</f>
        <v>5213430</v>
      </c>
      <c r="F282" s="4" t="str">
        <f>IF(C282=E282,C282,"")</f>
        <v/>
      </c>
      <c r="G282" s="4" t="e">
        <f>IF(C282="","",LOOKUP(C282,#REF!,#REF!))</f>
        <v>#REF!</v>
      </c>
      <c r="H282" s="4" t="e">
        <f>IF(C282=G282,C282,"")</f>
        <v>#REF!</v>
      </c>
      <c r="I282" s="10" t="str">
        <f>IFERROR(VLOOKUP(C282,'[23]SINAPI JUNHO'!$A:$E,2,FALSE),IFERROR(VLOOKUP(C282,'[23]BANCO DE DADOS'!$A$3:$F$12007,3,FALSE),""))</f>
        <v>PLACA DE REGULAMENTAÇÃO EM AÇO D = 0,60 M - PELÍCULA RETRORREFLETIVA TIPO I + SI - FORNECIMENTO E IMPLANTAÇÃO</v>
      </c>
      <c r="J282" s="6" t="str">
        <f>IFERROR(VLOOKUP(C282,'[23]SINAPI JUNHO'!$A:$E,3,FALSE),IFERROR(VLOOKUP(C282,'[23]BANCO DE DADOS'!$A$3:$F$12007,4,FALSE),""))</f>
        <v>UN</v>
      </c>
      <c r="K282" s="102">
        <v>15</v>
      </c>
      <c r="L282" s="7">
        <f>IFERROR(VLOOKUP(C282,'[23]SINAPI JUNHO'!$A:$E,4,FALSE),IFERROR(VLOOKUP(C282,'[23]BANCO DE DADOS'!$A$3:$F$12007,5,FALSE),""))</f>
        <v>277.67</v>
      </c>
      <c r="M282" s="132"/>
      <c r="N282" s="103">
        <f t="shared" si="14"/>
        <v>0</v>
      </c>
      <c r="O282" s="103">
        <f t="shared" si="15"/>
        <v>0</v>
      </c>
      <c r="P282" s="104">
        <v>1</v>
      </c>
      <c r="Q282" s="8">
        <f t="shared" si="157"/>
        <v>277.67</v>
      </c>
      <c r="R282" s="8">
        <f t="shared" si="157"/>
        <v>0</v>
      </c>
      <c r="S282" s="8">
        <f t="shared" si="158"/>
        <v>4165.05</v>
      </c>
      <c r="T282" s="8">
        <f t="shared" si="159"/>
        <v>0</v>
      </c>
      <c r="Z282" s="105"/>
    </row>
    <row r="283" spans="1:26" ht="33" x14ac:dyDescent="0.3">
      <c r="A283" s="41" t="s">
        <v>337</v>
      </c>
      <c r="B283" s="99" t="str">
        <f>IFERROR(VLOOKUP(C283,'[23]SINAPI JUNHO'!$A:$F,6,FALSE),IFERROR(VLOOKUP(C283,'[23]BANCO DE DADOS'!$A$3:$F$12007,2,FALSE),""))</f>
        <v>SICRO ABRIL / 25</v>
      </c>
      <c r="C283" s="100">
        <v>5213448</v>
      </c>
      <c r="D283" s="101" t="str">
        <f>IF(C283="","",IFERROR(VLOOKUP($C283,'[23]E-FISCO'!$A$1:$B$5390,2,FALSE),"FALTA"))</f>
        <v>FALTA</v>
      </c>
      <c r="E283" s="4">
        <f>IF(C283="","",LOOKUP(C283,'[23]E-FISCO'!$A$2:$A$12235,'[23]E-FISCO'!$A$2:$A$12235))</f>
        <v>5213430</v>
      </c>
      <c r="F283" s="4" t="str">
        <f>IF(C283=E283,C283,"")</f>
        <v/>
      </c>
      <c r="G283" s="4" t="e">
        <f>IF(C283="","",LOOKUP(C283,#REF!,#REF!))</f>
        <v>#REF!</v>
      </c>
      <c r="H283" s="4" t="e">
        <f>IF(C283=G283,C283,"")</f>
        <v>#REF!</v>
      </c>
      <c r="I283" s="10" t="str">
        <f>IFERROR(VLOOKUP(C283,'[23]SINAPI JUNHO'!$A:$E,2,FALSE),IFERROR(VLOOKUP(C283,'[23]BANCO DE DADOS'!$A$3:$F$12007,3,FALSE),""))</f>
        <v>PLACA DE REGULAMENTAÇÃO EM AÇO, R2 LADO 0,60 M - PELÍCULA RETRORREFLETIVA TIPO I + SI - FORNECIMENTO E IMPLANTAÇÃO</v>
      </c>
      <c r="J283" s="6" t="str">
        <f>IFERROR(VLOOKUP(C283,'[23]SINAPI JUNHO'!$A:$E,3,FALSE),IFERROR(VLOOKUP(C283,'[23]BANCO DE DADOS'!$A$3:$F$12007,4,FALSE),""))</f>
        <v>UN</v>
      </c>
      <c r="K283" s="102">
        <v>2</v>
      </c>
      <c r="L283" s="7">
        <f>IFERROR(VLOOKUP(C283,'[23]SINAPI JUNHO'!$A:$E,4,FALSE),IFERROR(VLOOKUP(C283,'[23]BANCO DE DADOS'!$A$3:$F$12007,5,FALSE),""))</f>
        <v>189.11</v>
      </c>
      <c r="M283" s="132"/>
      <c r="N283" s="103">
        <f t="shared" si="14"/>
        <v>0</v>
      </c>
      <c r="O283" s="103">
        <f t="shared" si="15"/>
        <v>0</v>
      </c>
      <c r="P283" s="104">
        <v>1</v>
      </c>
      <c r="Q283" s="8">
        <f t="shared" si="157"/>
        <v>189.11</v>
      </c>
      <c r="R283" s="8">
        <f t="shared" si="157"/>
        <v>0</v>
      </c>
      <c r="S283" s="8">
        <f t="shared" si="158"/>
        <v>378.22</v>
      </c>
      <c r="T283" s="8">
        <f t="shared" si="159"/>
        <v>0</v>
      </c>
      <c r="Z283" s="105"/>
    </row>
    <row r="284" spans="1:26" ht="33" x14ac:dyDescent="0.3">
      <c r="A284" s="41" t="s">
        <v>338</v>
      </c>
      <c r="B284" s="99" t="str">
        <f>IFERROR(VLOOKUP(C284,'[23]SINAPI JUNHO'!$A:$F,6,FALSE),IFERROR(VLOOKUP(C284,'[23]BANCO DE DADOS'!$A$3:$F$12007,2,FALSE),""))</f>
        <v>SICRO ABRIL / 25</v>
      </c>
      <c r="C284" s="100">
        <v>5213859</v>
      </c>
      <c r="D284" s="101" t="str">
        <f>IF(C284="","",IFERROR(VLOOKUP($C284,'[23]E-FISCO'!$A$1:$B$5390,2,FALSE),"FALTA"))</f>
        <v>FALTA</v>
      </c>
      <c r="E284" s="4">
        <f>IF(C284="","",LOOKUP(C284,'[23]E-FISCO'!$A$2:$A$12235,'[23]E-FISCO'!$A$2:$A$12235))</f>
        <v>5213430</v>
      </c>
      <c r="F284" s="4" t="str">
        <f>IF(C284=E284,C284,"")</f>
        <v/>
      </c>
      <c r="G284" s="4" t="e">
        <f>IF(C284="","",LOOKUP(C284,#REF!,#REF!))</f>
        <v>#REF!</v>
      </c>
      <c r="H284" s="4" t="e">
        <f>IF(C284=G284,C284,"")</f>
        <v>#REF!</v>
      </c>
      <c r="I284" s="5" t="str">
        <f>IFERROR(VLOOKUP(C284,'[23]SINAPI JUNHO'!$A:$E,2,FALSE),IFERROR(VLOOKUP(C284,'[23]BANCO DE DADOS'!$A$3:$F$12007,3,FALSE),""))</f>
        <v>SUPORTE METÁLICO GALVANIZADO PARA PLACA DE REGULAMENTAÇÃO - R2 - LADO DE 0,60 M - FORNECIMENTO E IMPLANTAÇÃO</v>
      </c>
      <c r="J284" s="6" t="str">
        <f>IFERROR(VLOOKUP(C284,'[23]SINAPI JUNHO'!$A:$E,3,FALSE),IFERROR(VLOOKUP(C284,'[23]BANCO DE DADOS'!$A$3:$F$12007,4,FALSE),""))</f>
        <v>UN</v>
      </c>
      <c r="K284" s="102">
        <v>2</v>
      </c>
      <c r="L284" s="7">
        <f>IFERROR(VLOOKUP(C284,'[23]SINAPI JUNHO'!$A:$E,4,FALSE),IFERROR(VLOOKUP(C284,'[23]BANCO DE DADOS'!$A$3:$F$12007,5,FALSE),""))</f>
        <v>460.71</v>
      </c>
      <c r="M284" s="132"/>
      <c r="N284" s="103">
        <f>IF($P284="","",IF($P284=1,$C$10,IF($P284=2,$C$11,IF($P284=3,$C$12,IF($P284=4,$C$13,IF($P284=5,$C$14,IF($P284=6,$C$15)))))))</f>
        <v>0</v>
      </c>
      <c r="O284" s="103">
        <f>IF($P284="","",IF($P284=1,$D$10,IF($P284=2,$D$11,IF($P284=3,$D$12,IF($P284=4,$D$13,IF($P284=5,$D$14,IF($P284=6,$D$15)))))))</f>
        <v>0</v>
      </c>
      <c r="P284" s="104">
        <v>1</v>
      </c>
      <c r="Q284" s="8">
        <f t="shared" si="157"/>
        <v>460.71</v>
      </c>
      <c r="R284" s="8">
        <f t="shared" si="157"/>
        <v>0</v>
      </c>
      <c r="S284" s="8">
        <f>IF($K284="","",ROUND(Q284*K284,2))</f>
        <v>921.42</v>
      </c>
      <c r="T284" s="8">
        <f>IF($K284="","",ROUND(R284*K284,2))</f>
        <v>0</v>
      </c>
      <c r="Z284" s="105"/>
    </row>
    <row r="285" spans="1:26" ht="99" x14ac:dyDescent="0.3">
      <c r="A285" s="41" t="s">
        <v>339</v>
      </c>
      <c r="B285" s="99" t="str">
        <f>IFERROR(VLOOKUP(C285,'[23]SINAPI JUNHO'!$A:$F,6,FALSE),IFERROR(VLOOKUP(C285,'[23]BANCO DE DADOS'!$A$3:$F$12007,2,FALSE),""))</f>
        <v>COMPOSIÇÃO</v>
      </c>
      <c r="C285" s="100" t="s">
        <v>150</v>
      </c>
      <c r="D285" s="101" t="str">
        <f>IF(C285="","",IFERROR(VLOOKUP($C285,'[23]E-FISCO'!$A$1:$B$5390,2,FALSE),"FALTA"))</f>
        <v>FALTA</v>
      </c>
      <c r="E285" s="4" t="str">
        <f>IF(C285="","",LOOKUP(C285,'[23]E-FISCO'!$A$2:$A$12235,'[23]E-FISCO'!$A$2:$A$12235))</f>
        <v>A9372</v>
      </c>
      <c r="F285" s="4" t="str">
        <f>IF(C285=E285,C285,"")</f>
        <v/>
      </c>
      <c r="G285" s="4" t="e">
        <f>IF(C285="","",LOOKUP(C285,#REF!,#REF!))</f>
        <v>#REF!</v>
      </c>
      <c r="H285" s="4" t="e">
        <f>IF(C285=G285,C285,"")</f>
        <v>#REF!</v>
      </c>
      <c r="I285" s="5" t="str">
        <f>IFERROR(VLOOKUP(C285,'[23]SINAPI JUNHO'!$A:$E,2,FALSE),IFERROR(VLOOKUP(C285,'[23]BANCO DE DADOS'!$A$3:$F$12007,3,FALSE),""))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285" s="6" t="str">
        <f>IFERROR(VLOOKUP(C285,'[23]SINAPI JUNHO'!$A:$E,3,FALSE),IFERROR(VLOOKUP(C285,'[23]BANCO DE DADOS'!$A$3:$F$12007,4,FALSE),""))</f>
        <v>UN</v>
      </c>
      <c r="K285" s="102">
        <v>5</v>
      </c>
      <c r="L285" s="7">
        <f>IFERROR(VLOOKUP(C285,'[23]SINAPI JUNHO'!$A:$E,4,FALSE),IFERROR(VLOOKUP(C285,'[23]BANCO DE DADOS'!$A$3:$F$12007,5,FALSE),""))</f>
        <v>883.66</v>
      </c>
      <c r="M285" s="132"/>
      <c r="N285" s="103">
        <f>IF($P285="","",IF($P285=1,$C$10,IF($P285=2,$C$11,IF($P285=3,$C$12,IF($P285=4,$C$13,IF($P285=5,$C$14,IF($P285=6,$C$15)))))))</f>
        <v>0</v>
      </c>
      <c r="O285" s="103">
        <f>IF($P285="","",IF($P285=1,$D$10,IF($P285=2,$D$11,IF($P285=3,$D$12,IF($P285=4,$D$13,IF($P285=5,$D$14,IF($P285=6,$D$15)))))))</f>
        <v>0</v>
      </c>
      <c r="P285" s="104">
        <v>1</v>
      </c>
      <c r="Q285" s="8">
        <f t="shared" si="157"/>
        <v>883.66</v>
      </c>
      <c r="R285" s="8">
        <f t="shared" si="157"/>
        <v>0</v>
      </c>
      <c r="S285" s="8">
        <f>IF($K285="","",ROUND(Q285*K285,2))</f>
        <v>4418.3</v>
      </c>
      <c r="T285" s="8">
        <f>IF($K285="","",ROUND(R285*K285,2))</f>
        <v>0</v>
      </c>
      <c r="Z285" s="105"/>
    </row>
    <row r="286" spans="1:26" ht="99" x14ac:dyDescent="0.3">
      <c r="A286" s="41" t="s">
        <v>340</v>
      </c>
      <c r="B286" s="99" t="str">
        <f>IFERROR(VLOOKUP(C286,'[23]SINAPI JUNHO'!$A:$F,6,FALSE),IFERROR(VLOOKUP(C286,'[23]BANCO DE DADOS'!$A$3:$F$12007,2,FALSE),""))</f>
        <v>COMPOSIÇÃO</v>
      </c>
      <c r="C286" s="100" t="s">
        <v>152</v>
      </c>
      <c r="D286" s="101" t="str">
        <f>IF(C286="","",IFERROR(VLOOKUP($C286,'[23]E-FISCO'!$A$1:$B$5390,2,FALSE),"FALTA"))</f>
        <v>FALTA</v>
      </c>
      <c r="E286" s="4" t="str">
        <f>IF(C286="","",LOOKUP(C286,'[23]E-FISCO'!$A$2:$A$12235,'[23]E-FISCO'!$A$2:$A$12235))</f>
        <v>A9372</v>
      </c>
      <c r="F286" s="4" t="str">
        <f>IF(C286=E286,C286,"")</f>
        <v/>
      </c>
      <c r="G286" s="4" t="e">
        <f>IF(C286="","",LOOKUP(C286,#REF!,#REF!))</f>
        <v>#REF!</v>
      </c>
      <c r="H286" s="4" t="e">
        <f>IF(C286=G286,C286,"")</f>
        <v>#REF!</v>
      </c>
      <c r="I286" s="5" t="str">
        <f>IFERROR(VLOOKUP(C286,'[23]SINAPI JUNHO'!$A:$E,2,FALSE),IFERROR(VLOOKUP(C286,'[23]BANCO DE DADOS'!$A$3:$F$12007,3,FALSE),""))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286" s="6" t="str">
        <f>IFERROR(VLOOKUP(C286,'[23]SINAPI JUNHO'!$A:$E,3,FALSE),IFERROR(VLOOKUP(C286,'[23]BANCO DE DADOS'!$A$3:$F$12007,4,FALSE),""))</f>
        <v>UN</v>
      </c>
      <c r="K286" s="102">
        <v>8</v>
      </c>
      <c r="L286" s="7">
        <f>IFERROR(VLOOKUP(C286,'[23]SINAPI JUNHO'!$A:$E,4,FALSE),IFERROR(VLOOKUP(C286,'[23]BANCO DE DADOS'!$A$3:$F$12007,5,FALSE),""))</f>
        <v>837.53</v>
      </c>
      <c r="M286" s="132"/>
      <c r="N286" s="103">
        <f>IF($P286="","",IF($P286=1,$C$10,IF($P286=2,$C$11,IF($P286=3,$C$12,IF($P286=4,$C$13,IF($P286=5,$C$14,IF($P286=6,$C$15)))))))</f>
        <v>0</v>
      </c>
      <c r="O286" s="103">
        <f>IF($P286="","",IF($P286=1,$D$10,IF($P286=2,$D$11,IF($P286=3,$D$12,IF($P286=4,$D$13,IF($P286=5,$D$14,IF($P286=6,$D$15)))))))</f>
        <v>0</v>
      </c>
      <c r="P286" s="104">
        <v>1</v>
      </c>
      <c r="Q286" s="8">
        <f t="shared" si="157"/>
        <v>837.53</v>
      </c>
      <c r="R286" s="8">
        <f t="shared" si="157"/>
        <v>0</v>
      </c>
      <c r="S286" s="8">
        <f>IF($K286="","",ROUND(Q286*K286,2))</f>
        <v>6700.24</v>
      </c>
      <c r="T286" s="8">
        <f>IF($K286="","",ROUND(R286*K286,2))</f>
        <v>0</v>
      </c>
      <c r="Z286" s="105"/>
    </row>
    <row r="287" spans="1:26" x14ac:dyDescent="0.25">
      <c r="A287" s="93" t="s">
        <v>341</v>
      </c>
      <c r="B287" s="93"/>
      <c r="C287" s="94"/>
      <c r="D287" s="95"/>
      <c r="E287" s="95"/>
      <c r="F287" s="95"/>
      <c r="G287" s="95"/>
      <c r="H287" s="95"/>
      <c r="I287" s="3" t="s">
        <v>160</v>
      </c>
      <c r="J287" s="95"/>
      <c r="K287" s="96"/>
      <c r="L287" s="97"/>
      <c r="M287" s="133"/>
      <c r="N287" s="95"/>
      <c r="O287" s="95"/>
      <c r="P287" s="95"/>
      <c r="Q287" s="95"/>
      <c r="R287" s="95"/>
      <c r="S287" s="98">
        <f>SUM(S288:S299)</f>
        <v>93839.11</v>
      </c>
      <c r="T287" s="98">
        <f>SUM(T288:T299)</f>
        <v>0</v>
      </c>
      <c r="Z287" s="105"/>
    </row>
    <row r="288" spans="1:26" x14ac:dyDescent="0.3">
      <c r="A288" s="41" t="s">
        <v>342</v>
      </c>
      <c r="B288" s="99" t="str">
        <f>IFERROR(VLOOKUP(C288,'[23]SINAPI JUNHO'!$A:$F,6,FALSE),IFERROR(VLOOKUP(C288,'[23]BANCO DE DADOS'!$A$3:$F$12007,2,FALSE),""))</f>
        <v>SINAPI-I JUNHO 2025</v>
      </c>
      <c r="C288" s="100">
        <v>10848</v>
      </c>
      <c r="D288" s="101" t="str">
        <f>IF(C288="","",IFERROR(VLOOKUP($C288,'[23]E-FISCO'!$A$1:$B$5390,2,FALSE),"FALTA"))</f>
        <v>FALTA</v>
      </c>
      <c r="E288" s="4">
        <f>IF(C288="","",LOOKUP(C288,'[23]E-FISCO'!$A$2:$A$12235,'[23]E-FISCO'!$A$2:$A$12235))</f>
        <v>10779</v>
      </c>
      <c r="F288" s="4" t="str">
        <f t="shared" ref="F288:F295" si="160">IF(C288=E288,C288,"")</f>
        <v/>
      </c>
      <c r="G288" s="4" t="e">
        <f>IF(C288="","",LOOKUP(C288,#REF!,#REF!))</f>
        <v>#REF!</v>
      </c>
      <c r="H288" s="4" t="e">
        <f t="shared" ref="H288:H295" si="161">IF(C288=G288,C288,"")</f>
        <v>#REF!</v>
      </c>
      <c r="I288" s="10" t="str">
        <f>IFERROR(VLOOKUP(C288,'[23]SINAPI JUNHO'!$A:$E,2,FALSE),IFERROR(VLOOKUP(C288,'[23]BANCO DE DADOS'!$A$3:$F$12007,3,FALSE),""))</f>
        <v>PLACA DE INAUGURACAO METALICA, *40* CM X *60* CM</v>
      </c>
      <c r="J288" s="6" t="str">
        <f>IFERROR(VLOOKUP(C288,'[23]SINAPI JUNHO'!$A:$E,3,FALSE),IFERROR(VLOOKUP(C288,'[23]BANCO DE DADOS'!$A$3:$F$12007,4,FALSE),""))</f>
        <v>UN</v>
      </c>
      <c r="K288" s="102">
        <v>17</v>
      </c>
      <c r="L288" s="7">
        <f>IFERROR(VLOOKUP(C288,'[23]SINAPI JUNHO'!$A:$E,4,FALSE),IFERROR(VLOOKUP(C288,'[23]BANCO DE DADOS'!$A$3:$F$12007,5,FALSE),""))</f>
        <v>1206.01</v>
      </c>
      <c r="M288" s="132"/>
      <c r="N288" s="103">
        <f t="shared" si="14"/>
        <v>0</v>
      </c>
      <c r="O288" s="103">
        <f t="shared" si="15"/>
        <v>0</v>
      </c>
      <c r="P288" s="104">
        <v>5</v>
      </c>
      <c r="Q288" s="8">
        <f t="shared" ref="Q288:R299" si="162">IF($K288="","",ROUND((L288*N288)+L288,2))</f>
        <v>1206.01</v>
      </c>
      <c r="R288" s="8">
        <f t="shared" si="162"/>
        <v>0</v>
      </c>
      <c r="S288" s="8">
        <f t="shared" ref="S288:S295" si="163">IF($K288="","",ROUND(Q288*K288,2))</f>
        <v>20502.169999999998</v>
      </c>
      <c r="T288" s="8">
        <f t="shared" ref="T288:T295" si="164">IF($K288="","",ROUND(R288*K288,2))</f>
        <v>0</v>
      </c>
      <c r="Z288" s="105"/>
    </row>
    <row r="289" spans="1:26" ht="49.5" x14ac:dyDescent="0.3">
      <c r="A289" s="41" t="s">
        <v>343</v>
      </c>
      <c r="B289" s="99" t="str">
        <f>IFERROR(VLOOKUP(C289,'[23]SINAPI JUNHO'!$A:$F,6,FALSE),IFERROR(VLOOKUP(C289,'[23]BANCO DE DADOS'!$A$3:$F$12007,2,FALSE),""))</f>
        <v>SICRO ABRIL / 25</v>
      </c>
      <c r="C289" s="100">
        <v>5213834</v>
      </c>
      <c r="D289" s="101" t="str">
        <f>IF(C289="","",IFERROR(VLOOKUP($C289,'[23]E-FISCO'!$A$1:$B$5390,2,FALSE),"FALTA"))</f>
        <v>FALTA</v>
      </c>
      <c r="E289" s="4">
        <f>IF(C289="","",LOOKUP(C289,'[23]E-FISCO'!$A$2:$A$12235,'[23]E-FISCO'!$A$2:$A$12235))</f>
        <v>5213430</v>
      </c>
      <c r="F289" s="4" t="str">
        <f t="shared" si="160"/>
        <v/>
      </c>
      <c r="G289" s="4" t="e">
        <f>IF(C289="","",LOOKUP(C289,#REF!,#REF!))</f>
        <v>#REF!</v>
      </c>
      <c r="H289" s="4" t="e">
        <f t="shared" si="161"/>
        <v>#REF!</v>
      </c>
      <c r="I289" s="10" t="str">
        <f>IFERROR(VLOOKUP(C289,'[23]SINAPI JUNHO'!$A:$E,2,FALSE),IFERROR(VLOOKUP(C289,'[23]BANCO DE DADOS'!$A$3:$F$12007,3,FALSE),""))</f>
        <v>BARREIRA PLÁSTICA PARA CANALIZAÇÃO DE TRÂNSITO - 60 X 45 X 60 CM - UTILIZAÇÃO DE 600 CICLOS - FORNECIMENTO, 01 IMPLANTAÇÃO E 01 RETIRADA DIÁRIA</v>
      </c>
      <c r="J289" s="6" t="str">
        <f>IFERROR(VLOOKUP(C289,'[23]SINAPI JUNHO'!$A:$E,3,FALSE),IFERROR(VLOOKUP(C289,'[23]BANCO DE DADOS'!$A$3:$F$12007,4,FALSE),""))</f>
        <v>UN.DIA</v>
      </c>
      <c r="K289" s="102">
        <v>968</v>
      </c>
      <c r="L289" s="7">
        <f>IFERROR(VLOOKUP(C289,'[23]SINAPI JUNHO'!$A:$E,4,FALSE),IFERROR(VLOOKUP(C289,'[23]BANCO DE DADOS'!$A$3:$F$12007,5,FALSE),""))</f>
        <v>6.94</v>
      </c>
      <c r="M289" s="132"/>
      <c r="N289" s="103">
        <f t="shared" si="14"/>
        <v>0</v>
      </c>
      <c r="O289" s="103">
        <f t="shared" si="15"/>
        <v>0</v>
      </c>
      <c r="P289" s="104">
        <v>1</v>
      </c>
      <c r="Q289" s="8">
        <f t="shared" si="162"/>
        <v>6.94</v>
      </c>
      <c r="R289" s="8">
        <f t="shared" si="162"/>
        <v>0</v>
      </c>
      <c r="S289" s="8">
        <f t="shared" si="163"/>
        <v>6717.92</v>
      </c>
      <c r="T289" s="8">
        <f t="shared" si="164"/>
        <v>0</v>
      </c>
      <c r="Z289" s="105"/>
    </row>
    <row r="290" spans="1:26" ht="49.5" x14ac:dyDescent="0.3">
      <c r="A290" s="41" t="s">
        <v>344</v>
      </c>
      <c r="B290" s="99" t="str">
        <f>IFERROR(VLOOKUP(C290,'[23]SINAPI JUNHO'!$A:$F,6,FALSE),IFERROR(VLOOKUP(C290,'[23]BANCO DE DADOS'!$A$3:$F$12007,2,FALSE),""))</f>
        <v>SICRO ABRIL / 25</v>
      </c>
      <c r="C290" s="100">
        <v>5213838</v>
      </c>
      <c r="D290" s="101" t="str">
        <f>IF(C290="","",IFERROR(VLOOKUP($C290,'[23]E-FISCO'!$A$1:$B$5390,2,FALSE),"FALTA"))</f>
        <v>514990 - 8</v>
      </c>
      <c r="E290" s="4">
        <f>IF(C290="","",LOOKUP(C290,'[23]E-FISCO'!$A$2:$A$12235,'[23]E-FISCO'!$A$2:$A$12235))</f>
        <v>5213430</v>
      </c>
      <c r="F290" s="4" t="str">
        <f t="shared" si="160"/>
        <v/>
      </c>
      <c r="G290" s="4" t="e">
        <f>IF(C290="","",LOOKUP(C290,#REF!,#REF!))</f>
        <v>#REF!</v>
      </c>
      <c r="H290" s="4" t="e">
        <f t="shared" si="161"/>
        <v>#REF!</v>
      </c>
      <c r="I290" s="10" t="str">
        <f>IFERROR(VLOOKUP(C290,'[23]SINAPI JUNHO'!$A:$E,2,FALSE),IFERROR(VLOOKUP(C290,'[23]BANCO DE DADOS'!$A$3:$F$12007,3,FALSE),""))</f>
        <v>CILINDRO CANALIZADOR DE TRÁFEGO COM BASE QUADRADA DE 111 X 56 X 56 CM - UTILIZAÇÃO DE 600 CICLOS - FORNECIMENTO, 01 IMPLANTAÇÃO E 01 RETIRADA DIÁRIA</v>
      </c>
      <c r="J290" s="6" t="str">
        <f>IFERROR(VLOOKUP(C290,'[23]SINAPI JUNHO'!$A:$E,3,FALSE),IFERROR(VLOOKUP(C290,'[23]BANCO DE DADOS'!$A$3:$F$12007,4,FALSE),""))</f>
        <v>UN.DIA</v>
      </c>
      <c r="K290" s="102">
        <v>968</v>
      </c>
      <c r="L290" s="7">
        <f>IFERROR(VLOOKUP(C290,'[23]SINAPI JUNHO'!$A:$E,4,FALSE),IFERROR(VLOOKUP(C290,'[23]BANCO DE DADOS'!$A$3:$F$12007,5,FALSE),""))</f>
        <v>4.71</v>
      </c>
      <c r="M290" s="132"/>
      <c r="N290" s="103">
        <f t="shared" si="14"/>
        <v>0</v>
      </c>
      <c r="O290" s="103">
        <f t="shared" si="15"/>
        <v>0</v>
      </c>
      <c r="P290" s="104">
        <v>1</v>
      </c>
      <c r="Q290" s="8">
        <f t="shared" si="162"/>
        <v>4.71</v>
      </c>
      <c r="R290" s="8">
        <f t="shared" si="162"/>
        <v>0</v>
      </c>
      <c r="S290" s="8">
        <f t="shared" si="163"/>
        <v>4559.28</v>
      </c>
      <c r="T290" s="8">
        <f t="shared" si="164"/>
        <v>0</v>
      </c>
      <c r="Z290" s="105"/>
    </row>
    <row r="291" spans="1:26" ht="33" x14ac:dyDescent="0.3">
      <c r="A291" s="41" t="s">
        <v>345</v>
      </c>
      <c r="B291" s="99" t="str">
        <f>IFERROR(VLOOKUP(C291,'[23]SINAPI JUNHO'!$A:$F,6,FALSE),IFERROR(VLOOKUP(C291,'[23]BANCO DE DADOS'!$A$3:$F$12007,2,FALSE),""))</f>
        <v>SINAPI JUNHO 2025</v>
      </c>
      <c r="C291" s="100">
        <v>104790</v>
      </c>
      <c r="D291" s="101" t="str">
        <f>IF(C291="","",IFERROR(VLOOKUP($C291,'[23]E-FISCO'!$A$1:$B$5390,2,FALSE),"FALTA"))</f>
        <v>581710 - 2</v>
      </c>
      <c r="E291" s="4">
        <f>IF(C291="","",LOOKUP(C291,'[23]E-FISCO'!$A$2:$A$12235,'[23]E-FISCO'!$A$2:$A$12235))</f>
        <v>104790</v>
      </c>
      <c r="F291" s="4">
        <f t="shared" si="160"/>
        <v>104790</v>
      </c>
      <c r="G291" s="4" t="e">
        <f>IF(C291="","",LOOKUP(C291,#REF!,#REF!))</f>
        <v>#REF!</v>
      </c>
      <c r="H291" s="4" t="e">
        <f t="shared" si="161"/>
        <v>#REF!</v>
      </c>
      <c r="I291" s="10" t="str">
        <f>IFERROR(VLOOKUP(C291,'[23]SINAPI JUNHO'!$A:$E,2,FALSE),IFERROR(VLOOKUP(C291,'[23]BANCO DE DADOS'!$A$3:$F$12007,3,FALSE),""))</f>
        <v>DEMOLIÇÃO DE PISO DE CONCRETO SIMPLES, DE FORMA MECANIZADA COM MARTELETE, SEM REAPROVEITAMENTO. AF_09/2023</v>
      </c>
      <c r="J291" s="6" t="str">
        <f>IFERROR(VLOOKUP(C291,'[23]SINAPI JUNHO'!$A:$E,3,FALSE),IFERROR(VLOOKUP(C291,'[23]BANCO DE DADOS'!$A$3:$F$12007,4,FALSE),""))</f>
        <v>M3</v>
      </c>
      <c r="K291" s="102">
        <v>0.81</v>
      </c>
      <c r="L291" s="7">
        <f>IFERROR(VLOOKUP(C291,'[23]SINAPI JUNHO'!$A:$E,4,FALSE),IFERROR(VLOOKUP(C291,'[23]BANCO DE DADOS'!$A$3:$F$12007,5,FALSE),""))</f>
        <v>104.34</v>
      </c>
      <c r="M291" s="132"/>
      <c r="N291" s="103">
        <f t="shared" si="14"/>
        <v>0</v>
      </c>
      <c r="O291" s="103">
        <f t="shared" si="15"/>
        <v>0</v>
      </c>
      <c r="P291" s="104">
        <v>1</v>
      </c>
      <c r="Q291" s="8">
        <f t="shared" si="162"/>
        <v>104.34</v>
      </c>
      <c r="R291" s="8">
        <f t="shared" si="162"/>
        <v>0</v>
      </c>
      <c r="S291" s="8">
        <f t="shared" si="163"/>
        <v>84.52</v>
      </c>
      <c r="T291" s="8">
        <f t="shared" si="164"/>
        <v>0</v>
      </c>
      <c r="Z291" s="105"/>
    </row>
    <row r="292" spans="1:26" ht="33" x14ac:dyDescent="0.3">
      <c r="A292" s="41" t="s">
        <v>346</v>
      </c>
      <c r="B292" s="99" t="str">
        <f>IFERROR(VLOOKUP(C292,'[23]SINAPI JUNHO'!$A:$F,6,FALSE),IFERROR(VLOOKUP(C292,'[23]BANCO DE DADOS'!$A$3:$F$12007,2,FALSE),""))</f>
        <v>SICRO ABRIL / 25</v>
      </c>
      <c r="C292" s="100">
        <v>5219544</v>
      </c>
      <c r="D292" s="101" t="str">
        <f>IF(C292="","",IFERROR(VLOOKUP($C292,'[23]E-FISCO'!$A$1:$B$5390,2,FALSE),"FALTA"))</f>
        <v>FALTA</v>
      </c>
      <c r="E292" s="4">
        <f>IF(C292="","",LOOKUP(C292,'[23]E-FISCO'!$A$2:$A$12235,'[23]E-FISCO'!$A$2:$A$12235))</f>
        <v>5214012</v>
      </c>
      <c r="F292" s="4" t="str">
        <f t="shared" si="160"/>
        <v/>
      </c>
      <c r="G292" s="4" t="e">
        <f>IF(C292="","",LOOKUP(C292,#REF!,#REF!))</f>
        <v>#REF!</v>
      </c>
      <c r="H292" s="4" t="e">
        <f t="shared" si="161"/>
        <v>#REF!</v>
      </c>
      <c r="I292" s="10" t="str">
        <f>IFERROR(VLOOKUP(C292,'[23]SINAPI JUNHO'!$A:$E,2,FALSE),IFERROR(VLOOKUP(C292,'[23]BANCO DE DADOS'!$A$3:$F$12007,3,FALSE),""))</f>
        <v>CAVALETE EM PERFIL METÁLICO PARA PLACA DE SINALIZAÇÃO - 1,00 M X 1,00 M - CONFECÇÃO</v>
      </c>
      <c r="J292" s="6" t="str">
        <f>IFERROR(VLOOKUP(C292,'[23]SINAPI JUNHO'!$A:$E,3,FALSE),IFERROR(VLOOKUP(C292,'[23]BANCO DE DADOS'!$A$3:$F$12007,4,FALSE),""))</f>
        <v>UN</v>
      </c>
      <c r="K292" s="102">
        <v>12</v>
      </c>
      <c r="L292" s="7">
        <f>IFERROR(VLOOKUP(C292,'[23]SINAPI JUNHO'!$A:$E,4,FALSE),IFERROR(VLOOKUP(C292,'[23]BANCO DE DADOS'!$A$3:$F$12007,5,FALSE),""))</f>
        <v>226.46</v>
      </c>
      <c r="M292" s="132"/>
      <c r="N292" s="103">
        <f t="shared" si="14"/>
        <v>0</v>
      </c>
      <c r="O292" s="103">
        <f t="shared" si="15"/>
        <v>0</v>
      </c>
      <c r="P292" s="104">
        <v>1</v>
      </c>
      <c r="Q292" s="8">
        <f t="shared" si="162"/>
        <v>226.46</v>
      </c>
      <c r="R292" s="8">
        <f t="shared" si="162"/>
        <v>0</v>
      </c>
      <c r="S292" s="8">
        <f t="shared" si="163"/>
        <v>2717.52</v>
      </c>
      <c r="T292" s="8">
        <f t="shared" si="164"/>
        <v>0</v>
      </c>
      <c r="Z292" s="105"/>
    </row>
    <row r="293" spans="1:26" ht="33" x14ac:dyDescent="0.3">
      <c r="A293" s="41" t="s">
        <v>347</v>
      </c>
      <c r="B293" s="99" t="str">
        <f>IFERROR(VLOOKUP(C293,'[23]SINAPI JUNHO'!$A:$F,6,FALSE),IFERROR(VLOOKUP(C293,'[23]BANCO DE DADOS'!$A$3:$F$12007,2,FALSE),""))</f>
        <v>SICRO ABRIL / 25</v>
      </c>
      <c r="C293" s="100">
        <v>5213417</v>
      </c>
      <c r="D293" s="101" t="str">
        <f>IF(C293="","",IFERROR(VLOOKUP($C293,'[23]E-FISCO'!$A$1:$B$5390,2,FALSE),"FALTA"))</f>
        <v>FALTA</v>
      </c>
      <c r="E293" s="4">
        <f>IF(C293="","",LOOKUP(C293,'[23]E-FISCO'!$A$2:$A$12235,'[23]E-FISCO'!$A$2:$A$12235))</f>
        <v>4915777</v>
      </c>
      <c r="F293" s="4" t="str">
        <f t="shared" si="160"/>
        <v/>
      </c>
      <c r="G293" s="4" t="e">
        <f>IF(C293="","",LOOKUP(C293,#REF!,#REF!))</f>
        <v>#REF!</v>
      </c>
      <c r="H293" s="4" t="e">
        <f t="shared" si="161"/>
        <v>#REF!</v>
      </c>
      <c r="I293" s="10" t="str">
        <f>IFERROR(VLOOKUP(C293,'[23]SINAPI JUNHO'!$A:$E,2,FALSE),IFERROR(VLOOKUP(C293,'[23]BANCO DE DADOS'!$A$3:$F$12007,3,FALSE),""))</f>
        <v>PLACA EM AÇO Nº 16 GALVANIZADO COM PELÍCULA RETRORREFLETIVA TIPO I + III - CONFECÇÃO</v>
      </c>
      <c r="J293" s="6" t="str">
        <f>IFERROR(VLOOKUP(C293,'[23]SINAPI JUNHO'!$A:$E,3,FALSE),IFERROR(VLOOKUP(C293,'[23]BANCO DE DADOS'!$A$3:$F$12007,4,FALSE),""))</f>
        <v>M²</v>
      </c>
      <c r="K293" s="102">
        <v>9.6</v>
      </c>
      <c r="L293" s="7">
        <f>IFERROR(VLOOKUP(C293,'[23]SINAPI JUNHO'!$A:$E,4,FALSE),IFERROR(VLOOKUP(C293,'[23]BANCO DE DADOS'!$A$3:$F$12007,5,FALSE),""))</f>
        <v>459.74</v>
      </c>
      <c r="M293" s="132"/>
      <c r="N293" s="103">
        <f t="shared" si="14"/>
        <v>0</v>
      </c>
      <c r="O293" s="103">
        <f t="shared" si="15"/>
        <v>0</v>
      </c>
      <c r="P293" s="104">
        <v>1</v>
      </c>
      <c r="Q293" s="8">
        <f t="shared" si="162"/>
        <v>459.74</v>
      </c>
      <c r="R293" s="8">
        <f t="shared" si="162"/>
        <v>0</v>
      </c>
      <c r="S293" s="8">
        <f t="shared" si="163"/>
        <v>4413.5</v>
      </c>
      <c r="T293" s="8">
        <f t="shared" si="164"/>
        <v>0</v>
      </c>
      <c r="Z293" s="105"/>
    </row>
    <row r="294" spans="1:26" ht="49.5" x14ac:dyDescent="0.3">
      <c r="A294" s="41" t="s">
        <v>348</v>
      </c>
      <c r="B294" s="99" t="str">
        <f>IFERROR(VLOOKUP(C294,'[23]SINAPI JUNHO'!$A:$F,6,FALSE),IFERROR(VLOOKUP(C294,'[23]BANCO DE DADOS'!$A$3:$F$12007,2,FALSE),""))</f>
        <v>SICRO ABRIL / 25</v>
      </c>
      <c r="C294" s="100">
        <v>5502972</v>
      </c>
      <c r="D294" s="101" t="str">
        <f>IF(C294="","",IFERROR(VLOOKUP($C294,'[23]E-FISCO'!$A$1:$B$5390,2,FALSE),"FALTA"))</f>
        <v>FALTA</v>
      </c>
      <c r="E294" s="4">
        <f>IF(C294="","",LOOKUP(C294,'[23]E-FISCO'!$A$2:$A$12235,'[23]E-FISCO'!$A$2:$A$12235))</f>
        <v>5502115</v>
      </c>
      <c r="F294" s="4" t="str">
        <f t="shared" si="160"/>
        <v/>
      </c>
      <c r="G294" s="4" t="e">
        <f>IF(C294="","",LOOKUP(C294,#REF!,#REF!))</f>
        <v>#REF!</v>
      </c>
      <c r="H294" s="4" t="e">
        <f t="shared" si="161"/>
        <v>#REF!</v>
      </c>
      <c r="I294" s="10" t="str">
        <f>IFERROR(VLOOKUP(C294,'[23]SINAPI JUNHO'!$A:$E,2,FALSE),IFERROR(VLOOKUP(C294,'[23]BANCO DE DADOS'!$A$3:$F$12007,3,FALSE),""))</f>
        <v>ESCAVAÇÃO DE VALA EM MATERIAL DE 3ª CATEGORIA - RESISTÊNCIA À COMPRESSÃO ACIMA DE 110 MPA - COM ESCAVADEIRA E ROMPEDOR HIDRÁULICO 1.700 KG</v>
      </c>
      <c r="J294" s="6" t="str">
        <f>IFERROR(VLOOKUP(C294,'[23]SINAPI JUNHO'!$A:$E,3,FALSE),IFERROR(VLOOKUP(C294,'[23]BANCO DE DADOS'!$A$3:$F$12007,4,FALSE),""))</f>
        <v>M³</v>
      </c>
      <c r="K294" s="102">
        <v>1.56</v>
      </c>
      <c r="L294" s="7">
        <f>IFERROR(VLOOKUP(C294,'[23]SINAPI JUNHO'!$A:$E,4,FALSE),IFERROR(VLOOKUP(C294,'[23]BANCO DE DADOS'!$A$3:$F$12007,5,FALSE),""))</f>
        <v>211.83</v>
      </c>
      <c r="M294" s="132"/>
      <c r="N294" s="103">
        <f t="shared" si="14"/>
        <v>0</v>
      </c>
      <c r="O294" s="103">
        <f t="shared" si="15"/>
        <v>0</v>
      </c>
      <c r="P294" s="104">
        <v>1</v>
      </c>
      <c r="Q294" s="8">
        <f t="shared" si="162"/>
        <v>211.83</v>
      </c>
      <c r="R294" s="8">
        <f t="shared" si="162"/>
        <v>0</v>
      </c>
      <c r="S294" s="8">
        <f t="shared" si="163"/>
        <v>330.45</v>
      </c>
      <c r="T294" s="8">
        <f t="shared" si="164"/>
        <v>0</v>
      </c>
      <c r="Z294" s="105"/>
    </row>
    <row r="295" spans="1:26" ht="49.5" x14ac:dyDescent="0.3">
      <c r="A295" s="41" t="s">
        <v>349</v>
      </c>
      <c r="B295" s="99" t="str">
        <f>IFERROR(VLOOKUP(C295,'[23]SINAPI JUNHO'!$A:$F,6,FALSE),IFERROR(VLOOKUP(C295,'[23]BANCO DE DADOS'!$A$3:$F$12007,2,FALSE),""))</f>
        <v>SINAPI JUNHO 2025</v>
      </c>
      <c r="C295" s="100">
        <v>103310</v>
      </c>
      <c r="D295" s="101" t="str">
        <f>IF(C295="","",IFERROR(VLOOKUP($C295,'[23]E-FISCO'!$A$1:$B$5390,2,FALSE),"FALTA"))</f>
        <v>FALTA</v>
      </c>
      <c r="E295" s="4">
        <f>IF(C295="","",LOOKUP(C295,'[23]E-FISCO'!$A$2:$A$12235,'[23]E-FISCO'!$A$2:$A$12235))</f>
        <v>103292</v>
      </c>
      <c r="F295" s="4" t="str">
        <f t="shared" si="160"/>
        <v/>
      </c>
      <c r="G295" s="4" t="e">
        <f>IF(C295="","",LOOKUP(C295,#REF!,#REF!))</f>
        <v>#REF!</v>
      </c>
      <c r="H295" s="4" t="e">
        <f t="shared" si="161"/>
        <v>#REF!</v>
      </c>
      <c r="I295" s="10" t="str">
        <f>IFERROR(VLOOKUP(C295,'[23]SINAPI JUNHO'!$A:$E,2,FALSE),IFERROR(VLOOKUP(C295,'[23]BANCO DE DADOS'!$A$3:$F$12007,3,FALSE),""))</f>
        <v>INSTALAÇÃO DE LIXEIRA METÁLICA DUPLA, CAPACIDADE DE 60 L, EM TUBO DE AÇO CARBONO E CESTOS EM CHAPA DE AÇO COM PINTURA ELETROSTÁTICA, SOBRE SOLO. AF_11/2021</v>
      </c>
      <c r="J295" s="6" t="str">
        <f>IFERROR(VLOOKUP(C295,'[23]SINAPI JUNHO'!$A:$E,3,FALSE),IFERROR(VLOOKUP(C295,'[23]BANCO DE DADOS'!$A$3:$F$12007,4,FALSE),""))</f>
        <v>UN</v>
      </c>
      <c r="K295" s="102">
        <v>18</v>
      </c>
      <c r="L295" s="7">
        <f>IFERROR(VLOOKUP(C295,'[23]SINAPI JUNHO'!$A:$E,4,FALSE),IFERROR(VLOOKUP(C295,'[23]BANCO DE DADOS'!$A$3:$F$12007,5,FALSE),""))</f>
        <v>1288.47</v>
      </c>
      <c r="M295" s="132"/>
      <c r="N295" s="103">
        <f t="shared" si="14"/>
        <v>0</v>
      </c>
      <c r="O295" s="103">
        <f t="shared" si="15"/>
        <v>0</v>
      </c>
      <c r="P295" s="104">
        <v>1</v>
      </c>
      <c r="Q295" s="8">
        <f t="shared" si="162"/>
        <v>1288.47</v>
      </c>
      <c r="R295" s="8">
        <f t="shared" si="162"/>
        <v>0</v>
      </c>
      <c r="S295" s="8">
        <f t="shared" si="163"/>
        <v>23192.46</v>
      </c>
      <c r="T295" s="8">
        <f t="shared" si="164"/>
        <v>0</v>
      </c>
      <c r="Z295" s="105"/>
    </row>
    <row r="296" spans="1:26" ht="33" x14ac:dyDescent="0.3">
      <c r="A296" s="41" t="s">
        <v>350</v>
      </c>
      <c r="B296" s="99" t="str">
        <f>IFERROR(VLOOKUP(C296,'[23]SINAPI JUNHO'!$A:$F,6,FALSE),IFERROR(VLOOKUP(C296,'[23]BANCO DE DADOS'!$A$3:$F$12007,2,FALSE),""))</f>
        <v>SICRO ABRIL / 25</v>
      </c>
      <c r="C296" s="100">
        <v>5213850</v>
      </c>
      <c r="D296" s="101" t="str">
        <f>IF(C296="","",IFERROR(VLOOKUP($C296,'[23]E-FISCO'!$A$1:$B$5390,2,FALSE),"FALTA"))</f>
        <v>572200 - 4</v>
      </c>
      <c r="E296" s="4">
        <f>IF(C296="","",LOOKUP(C296,'[23]E-FISCO'!$A$2:$A$12235,'[23]E-FISCO'!$A$2:$A$12235))</f>
        <v>5213430</v>
      </c>
      <c r="F296" s="4" t="str">
        <f>IF(C296=E296,C296,"")</f>
        <v/>
      </c>
      <c r="G296" s="4" t="e">
        <f>IF(C296="","",LOOKUP(C296,#REF!,#REF!))</f>
        <v>#REF!</v>
      </c>
      <c r="H296" s="4" t="e">
        <f>IF(C296=G296,C296,"")</f>
        <v>#REF!</v>
      </c>
      <c r="I296" s="5" t="str">
        <f>IFERROR(VLOOKUP(C296,'[23]SINAPI JUNHO'!$A:$E,2,FALSE),IFERROR(VLOOKUP(C296,'[23]BANCO DE DADOS'!$A$3:$F$12007,3,FALSE),""))</f>
        <v>OPERAÇÃO DE SINALIZAÇÃO POR BANDEIROLA DE TECIDO OU COM PLACA METÁLICA</v>
      </c>
      <c r="J296" s="6" t="str">
        <f>IFERROR(VLOOKUP(C296,'[23]SINAPI JUNHO'!$A:$E,3,FALSE),IFERROR(VLOOKUP(C296,'[23]BANCO DE DADOS'!$A$3:$F$12007,4,FALSE),""))</f>
        <v>H</v>
      </c>
      <c r="K296" s="102">
        <v>1408</v>
      </c>
      <c r="L296" s="7">
        <f>IFERROR(VLOOKUP(C296,'[23]SINAPI JUNHO'!$A:$E,4,FALSE),IFERROR(VLOOKUP(C296,'[23]BANCO DE DADOS'!$A$3:$F$12007,5,FALSE),""))</f>
        <v>20.52</v>
      </c>
      <c r="M296" s="132"/>
      <c r="N296" s="103">
        <f>IF($P296="","",IF($P296=1,$C$10,IF($P296=2,$C$11,IF($P296=3,$C$12,IF($P296=4,$C$13,IF($P296=5,$C$14,IF($P296=6,$C$15)))))))</f>
        <v>0</v>
      </c>
      <c r="O296" s="103">
        <f>IF($P296="","",IF($P296=1,$D$10,IF($P296=2,$D$11,IF($P296=3,$D$12,IF($P296=4,$D$13,IF($P296=5,$D$14,IF($P296=6,$D$15)))))))</f>
        <v>0</v>
      </c>
      <c r="P296" s="104">
        <v>1</v>
      </c>
      <c r="Q296" s="8">
        <f t="shared" si="162"/>
        <v>20.52</v>
      </c>
      <c r="R296" s="8">
        <f t="shared" si="162"/>
        <v>0</v>
      </c>
      <c r="S296" s="8">
        <f>IF($K296="","",ROUND(Q296*K296,2))</f>
        <v>28892.16</v>
      </c>
      <c r="T296" s="8">
        <f>IF($K296="","",ROUND(R296*K296,2))</f>
        <v>0</v>
      </c>
      <c r="Z296" s="105"/>
    </row>
    <row r="297" spans="1:26" ht="33" x14ac:dyDescent="0.3">
      <c r="A297" s="41" t="s">
        <v>351</v>
      </c>
      <c r="B297" s="99" t="str">
        <f>IFERROR(VLOOKUP(C297,'[23]SINAPI JUNHO'!$A:$F,6,FALSE),IFERROR(VLOOKUP(C297,'[23]BANCO DE DADOS'!$A$3:$F$12007,2,FALSE),""))</f>
        <v>SICRO ABRIL / 25</v>
      </c>
      <c r="C297" s="100">
        <v>5213835</v>
      </c>
      <c r="D297" s="101" t="str">
        <f>IF(C297="","",IFERROR(VLOOKUP($C297,'[23]E-FISCO'!$A$1:$B$5390,2,FALSE),"FALTA"))</f>
        <v>FALTA</v>
      </c>
      <c r="E297" s="4">
        <f>IF(C297="","",LOOKUP(C297,'[23]E-FISCO'!$A$2:$A$12235,'[23]E-FISCO'!$A$2:$A$12235))</f>
        <v>5213430</v>
      </c>
      <c r="F297" s="4" t="str">
        <f>IF(C297=E297,C297,"")</f>
        <v/>
      </c>
      <c r="G297" s="4" t="e">
        <f>IF(C297="","",LOOKUP(C297,#REF!,#REF!))</f>
        <v>#REF!</v>
      </c>
      <c r="H297" s="4" t="e">
        <f>IF(C297=G297,C297,"")</f>
        <v>#REF!</v>
      </c>
      <c r="I297" s="5" t="str">
        <f>IFERROR(VLOOKUP(C297,'[23]SINAPI JUNHO'!$A:$E,2,FALSE),IFERROR(VLOOKUP(C297,'[23]BANCO DE DADOS'!$A$3:$F$12007,3,FALSE),""))</f>
        <v>CONE PLÁSTICO PARA CANALIZAÇÃO DE TRÂNSITO - UTILIZAÇÃO DE 150 CICLOS - FORNECIMENTO, 01 IMPLANTAÇÃO E 01 RETIRADA DIÁRIA</v>
      </c>
      <c r="J297" s="6" t="str">
        <f>IFERROR(VLOOKUP(C297,'[23]SINAPI JUNHO'!$A:$E,3,FALSE),IFERROR(VLOOKUP(C297,'[23]BANCO DE DADOS'!$A$3:$F$12007,4,FALSE),""))</f>
        <v>UN.DIA</v>
      </c>
      <c r="K297" s="102">
        <v>660</v>
      </c>
      <c r="L297" s="7">
        <f>IFERROR(VLOOKUP(C297,'[23]SINAPI JUNHO'!$A:$E,4,FALSE),IFERROR(VLOOKUP(C297,'[23]BANCO DE DADOS'!$A$3:$F$12007,5,FALSE),""))</f>
        <v>0.76</v>
      </c>
      <c r="M297" s="132"/>
      <c r="N297" s="103">
        <f>IF($P297="","",IF($P297=1,$C$10,IF($P297=2,$C$11,IF($P297=3,$C$12,IF($P297=4,$C$13,IF($P297=5,$C$14,IF($P297=6,$C$15)))))))</f>
        <v>0</v>
      </c>
      <c r="O297" s="103">
        <f>IF($P297="","",IF($P297=1,$D$10,IF($P297=2,$D$11,IF($P297=3,$D$12,IF($P297=4,$D$13,IF($P297=5,$D$14,IF($P297=6,$D$15)))))))</f>
        <v>0</v>
      </c>
      <c r="P297" s="104">
        <v>1</v>
      </c>
      <c r="Q297" s="8">
        <f t="shared" si="162"/>
        <v>0.76</v>
      </c>
      <c r="R297" s="8">
        <f t="shared" si="162"/>
        <v>0</v>
      </c>
      <c r="S297" s="8">
        <f>IF($K297="","",ROUND(Q297*K297,2))</f>
        <v>501.6</v>
      </c>
      <c r="T297" s="8">
        <f>IF($K297="","",ROUND(R297*K297,2))</f>
        <v>0</v>
      </c>
      <c r="Z297" s="105"/>
    </row>
    <row r="298" spans="1:26" ht="49.5" x14ac:dyDescent="0.3">
      <c r="A298" s="41" t="s">
        <v>352</v>
      </c>
      <c r="B298" s="99" t="str">
        <f>IFERROR(VLOOKUP(C298,'[23]SINAPI JUNHO'!$A:$F,6,FALSE),IFERROR(VLOOKUP(C298,'[23]BANCO DE DADOS'!$A$3:$F$12007,2,FALSE),""))</f>
        <v>SICRO ABRIL / 25</v>
      </c>
      <c r="C298" s="100">
        <v>5212557</v>
      </c>
      <c r="D298" s="101" t="str">
        <f>IF(C298="","",IFERROR(VLOOKUP($C298,'[23]E-FISCO'!$A$1:$B$5390,2,FALSE),"FALTA"))</f>
        <v>566697 - 0</v>
      </c>
      <c r="E298" s="4">
        <f>IF(C298="","",LOOKUP(C298,'[23]E-FISCO'!$A$2:$A$12235,'[23]E-FISCO'!$A$2:$A$12235))</f>
        <v>4915777</v>
      </c>
      <c r="F298" s="4" t="str">
        <f>IF(C298=E298,C298,"")</f>
        <v/>
      </c>
      <c r="G298" s="4" t="e">
        <f>IF(C298="","",LOOKUP(C298,#REF!,#REF!))</f>
        <v>#REF!</v>
      </c>
      <c r="H298" s="4" t="e">
        <f>IF(C298=G298,C298,"")</f>
        <v>#REF!</v>
      </c>
      <c r="I298" s="5" t="str">
        <f>IFERROR(VLOOKUP(C298,'[23]SINAPI JUNHO'!$A:$E,2,FALSE),IFERROR(VLOOKUP(C298,'[23]BANCO DE DADOS'!$A$3:$F$12007,3,FALSE),""))</f>
        <v>PLACA DE REGULAMENTAÇÃO PARA SINALIZAÇÃO DE OBRAS MONTADA EM SUPORTE METÁLICO MÓVEL - D = 1,00 M - UTILIZAÇÃO DE 600 CICLOS - FORNECIMENTO, 01 IMPLANTAÇÃO E 01 RETIRADA DIÁRIA</v>
      </c>
      <c r="J298" s="6" t="str">
        <f>IFERROR(VLOOKUP(C298,'[23]SINAPI JUNHO'!$A:$E,3,FALSE),IFERROR(VLOOKUP(C298,'[23]BANCO DE DADOS'!$A$3:$F$12007,4,FALSE),""))</f>
        <v>UN.DIA</v>
      </c>
      <c r="K298" s="102">
        <v>145</v>
      </c>
      <c r="L298" s="7">
        <f>IFERROR(VLOOKUP(C298,'[23]SINAPI JUNHO'!$A:$E,4,FALSE),IFERROR(VLOOKUP(C298,'[23]BANCO DE DADOS'!$A$3:$F$12007,5,FALSE),""))</f>
        <v>3.63</v>
      </c>
      <c r="M298" s="132"/>
      <c r="N298" s="103">
        <f>IF($P298="","",IF($P298=1,$C$10,IF($P298=2,$C$11,IF($P298=3,$C$12,IF($P298=4,$C$13,IF($P298=5,$C$14,IF($P298=6,$C$15)))))))</f>
        <v>0</v>
      </c>
      <c r="O298" s="103">
        <f>IF($P298="","",IF($P298=1,$D$10,IF($P298=2,$D$11,IF($P298=3,$D$12,IF($P298=4,$D$13,IF($P298=5,$D$14,IF($P298=6,$D$15)))))))</f>
        <v>0</v>
      </c>
      <c r="P298" s="104">
        <v>1</v>
      </c>
      <c r="Q298" s="8">
        <f t="shared" si="162"/>
        <v>3.63</v>
      </c>
      <c r="R298" s="8">
        <f t="shared" si="162"/>
        <v>0</v>
      </c>
      <c r="S298" s="8">
        <f>IF($K298="","",ROUND(Q298*K298,2))</f>
        <v>526.35</v>
      </c>
      <c r="T298" s="8">
        <f>IF($K298="","",ROUND(R298*K298,2))</f>
        <v>0</v>
      </c>
      <c r="Z298" s="105"/>
    </row>
    <row r="299" spans="1:26" ht="49.5" x14ac:dyDescent="0.3">
      <c r="A299" s="41" t="s">
        <v>353</v>
      </c>
      <c r="B299" s="99" t="str">
        <f>IFERROR(VLOOKUP(C299,'[23]SINAPI JUNHO'!$A:$F,6,FALSE),IFERROR(VLOOKUP(C299,'[23]BANCO DE DADOS'!$A$3:$F$12007,2,FALSE),""))</f>
        <v>SICRO ABRIL / 25</v>
      </c>
      <c r="C299" s="100">
        <v>5212560</v>
      </c>
      <c r="D299" s="101" t="str">
        <f>IF(C299="","",IFERROR(VLOOKUP($C299,'[23]E-FISCO'!$A$1:$B$5390,2,FALSE),"FALTA"))</f>
        <v>566696 - 1</v>
      </c>
      <c r="E299" s="4">
        <f>IF(C299="","",LOOKUP(C299,'[23]E-FISCO'!$A$2:$A$12235,'[23]E-FISCO'!$A$2:$A$12235))</f>
        <v>4915777</v>
      </c>
      <c r="F299" s="4" t="str">
        <f>IF(C299=E299,C299,"")</f>
        <v/>
      </c>
      <c r="G299" s="4" t="e">
        <f>IF(C299="","",LOOKUP(C299,#REF!,#REF!))</f>
        <v>#REF!</v>
      </c>
      <c r="H299" s="4" t="e">
        <f>IF(C299=G299,C299,"")</f>
        <v>#REF!</v>
      </c>
      <c r="I299" s="5" t="str">
        <f>IFERROR(VLOOKUP(C299,'[23]SINAPI JUNHO'!$A:$E,2,FALSE),IFERROR(VLOOKUP(C299,'[23]BANCO DE DADOS'!$A$3:$F$12007,3,FALSE),""))</f>
        <v>PLACA DE ADVERTÊNCIA PARA SINALIZAÇÃO DE OBRAS MONTADA EM SUPORTE METÁLICO MÓVEL, LADO 1,00 M - UTILIZAÇÃO DE 600 CICLOS - FORNECIMENTO, 01 IMPLANTAÇÃO E 01 RETIRADA DIÁRIA</v>
      </c>
      <c r="J299" s="6" t="str">
        <f>IFERROR(VLOOKUP(C299,'[23]SINAPI JUNHO'!$A:$E,3,FALSE),IFERROR(VLOOKUP(C299,'[23]BANCO DE DADOS'!$A$3:$F$12007,4,FALSE),""))</f>
        <v>UN.DIA</v>
      </c>
      <c r="K299" s="102">
        <v>363</v>
      </c>
      <c r="L299" s="7">
        <f>IFERROR(VLOOKUP(C299,'[23]SINAPI JUNHO'!$A:$E,4,FALSE),IFERROR(VLOOKUP(C299,'[23]BANCO DE DADOS'!$A$3:$F$12007,5,FALSE),""))</f>
        <v>3.86</v>
      </c>
      <c r="M299" s="132"/>
      <c r="N299" s="103">
        <f>IF($P299="","",IF($P299=1,$C$10,IF($P299=2,$C$11,IF($P299=3,$C$12,IF($P299=4,$C$13,IF($P299=5,$C$14,IF($P299=6,$C$15)))))))</f>
        <v>0</v>
      </c>
      <c r="O299" s="103">
        <f>IF($P299="","",IF($P299=1,$D$10,IF($P299=2,$D$11,IF($P299=3,$D$12,IF($P299=4,$D$13,IF($P299=5,$D$14,IF($P299=6,$D$15)))))))</f>
        <v>0</v>
      </c>
      <c r="P299" s="104">
        <v>1</v>
      </c>
      <c r="Q299" s="8">
        <f t="shared" si="162"/>
        <v>3.86</v>
      </c>
      <c r="R299" s="8">
        <f t="shared" si="162"/>
        <v>0</v>
      </c>
      <c r="S299" s="8">
        <f>IF($K299="","",ROUND(Q299*K299,2))</f>
        <v>1401.18</v>
      </c>
      <c r="T299" s="8">
        <f>IF($K299="","",ROUND(R299*K299,2))</f>
        <v>0</v>
      </c>
      <c r="Z299" s="105"/>
    </row>
    <row r="300" spans="1:26" ht="49.5" x14ac:dyDescent="0.25">
      <c r="A300" s="87" t="s">
        <v>354</v>
      </c>
      <c r="B300" s="87"/>
      <c r="C300" s="88"/>
      <c r="D300" s="89"/>
      <c r="E300" s="89"/>
      <c r="F300" s="89"/>
      <c r="G300" s="89"/>
      <c r="H300" s="89"/>
      <c r="I300" s="9" t="s">
        <v>355</v>
      </c>
      <c r="J300" s="89"/>
      <c r="K300" s="90"/>
      <c r="L300" s="91"/>
      <c r="M300" s="134"/>
      <c r="N300" s="89"/>
      <c r="O300" s="89"/>
      <c r="P300" s="89"/>
      <c r="Q300" s="89"/>
      <c r="R300" s="89"/>
      <c r="S300" s="92">
        <f>SUM(S301,S303,S307,S309,S311,S326,S336,S343)</f>
        <v>5526581.0899999999</v>
      </c>
      <c r="T300" s="92">
        <f>SUM(T301,T303,T307,T309,T311,T326,T336,T343)</f>
        <v>0</v>
      </c>
      <c r="Z300" s="105"/>
    </row>
    <row r="301" spans="1:26" x14ac:dyDescent="0.25">
      <c r="A301" s="93" t="s">
        <v>356</v>
      </c>
      <c r="B301" s="93"/>
      <c r="C301" s="94"/>
      <c r="D301" s="95"/>
      <c r="E301" s="95"/>
      <c r="F301" s="95"/>
      <c r="G301" s="95"/>
      <c r="H301" s="95"/>
      <c r="I301" s="3" t="s">
        <v>57</v>
      </c>
      <c r="J301" s="95"/>
      <c r="K301" s="96"/>
      <c r="L301" s="97"/>
      <c r="M301" s="133"/>
      <c r="N301" s="95"/>
      <c r="O301" s="95"/>
      <c r="P301" s="95"/>
      <c r="Q301" s="95"/>
      <c r="R301" s="95"/>
      <c r="S301" s="98">
        <f>SUM(S302)</f>
        <v>378810.58</v>
      </c>
      <c r="T301" s="98">
        <f>SUM(T302)</f>
        <v>0</v>
      </c>
      <c r="Z301" s="105"/>
    </row>
    <row r="302" spans="1:26" ht="33" x14ac:dyDescent="0.3">
      <c r="A302" s="41" t="s">
        <v>357</v>
      </c>
      <c r="B302" s="99" t="str">
        <f>IFERROR(VLOOKUP(C302,'[23]SINAPI JUNHO'!$A:$F,6,FALSE),IFERROR(VLOOKUP(C302,'[23]BANCO DE DADOS'!$A$3:$F$12007,2,FALSE),""))</f>
        <v>COMPOSIÇÃO</v>
      </c>
      <c r="C302" s="100" t="s">
        <v>358</v>
      </c>
      <c r="D302" s="101" t="str">
        <f>IF(C302="","",IFERROR(VLOOKUP($C302,'[23]E-FISCO'!$A$1:$B$5390,2,FALSE),"FALTA"))</f>
        <v>FALTA</v>
      </c>
      <c r="E302" s="4" t="str">
        <f>IF(C302="","",LOOKUP(C302,'[23]E-FISCO'!$A$2:$A$12235,'[23]E-FISCO'!$A$2:$A$12235))</f>
        <v>A9372</v>
      </c>
      <c r="F302" s="4" t="str">
        <f t="shared" ref="F302" si="165">IF(C302=E302,C302,"")</f>
        <v/>
      </c>
      <c r="G302" s="4" t="e">
        <f>IF(C302="","",LOOKUP(C302,#REF!,#REF!))</f>
        <v>#REF!</v>
      </c>
      <c r="H302" s="4" t="e">
        <f t="shared" ref="H302" si="166">IF(C302=G302,C302,"")</f>
        <v>#REF!</v>
      </c>
      <c r="I302" s="10" t="str">
        <f>IFERROR(VLOOKUP(C302,'[23]SINAPI JUNHO'!$A:$E,2,FALSE),IFERROR(VLOOKUP(C302,'[23]BANCO DE DADOS'!$A$3:$F$12007,3,FALSE),""))</f>
        <v>ADMINISTRAÇÃO LOCAL PARA PAVIMENTAÇÃO DE CAPEAMENTO E/OU RECAPEAMENTO (12 MESES)</v>
      </c>
      <c r="J302" s="6" t="str">
        <f>IFERROR(VLOOKUP(C302,'[23]SINAPI JUNHO'!$A:$E,3,FALSE),IFERROR(VLOOKUP(C302,'[23]BANCO DE DADOS'!$A$3:$F$12007,4,FALSE),""))</f>
        <v>UN</v>
      </c>
      <c r="K302" s="102">
        <v>1</v>
      </c>
      <c r="L302" s="7">
        <f>IFERROR(VLOOKUP(C302,'[23]SINAPI JUNHO'!$A:$E,4,FALSE),IFERROR(VLOOKUP(C302,'[23]BANCO DE DADOS'!$A$3:$F$12007,5,FALSE),""))</f>
        <v>378810.58</v>
      </c>
      <c r="M302" s="132"/>
      <c r="N302" s="103">
        <f t="shared" ref="N302:N354" si="167">IF($P302="","",IF($P302=1,$C$10,IF($P302=2,$C$11,IF($P302=3,$C$12,IF($P302=4,$C$13,IF($P302=5,$C$14,IF($P302=6,$C$15)))))))</f>
        <v>0</v>
      </c>
      <c r="O302" s="103">
        <f t="shared" ref="O302:O354" si="168">IF($P302="","",IF($P302=1,$D$10,IF($P302=2,$D$11,IF($P302=3,$D$12,IF($P302=4,$D$13,IF($P302=5,$D$14,IF($P302=6,$D$15)))))))</f>
        <v>0</v>
      </c>
      <c r="P302" s="104">
        <v>1</v>
      </c>
      <c r="Q302" s="8">
        <f t="shared" ref="Q302:R302" si="169">IF($K302="","",ROUND((L302*N302)+L302,2))</f>
        <v>378810.58</v>
      </c>
      <c r="R302" s="8">
        <f t="shared" si="169"/>
        <v>0</v>
      </c>
      <c r="S302" s="8">
        <f t="shared" ref="S302" si="170">IF($K302="","",ROUND(Q302*K302,2))</f>
        <v>378810.58</v>
      </c>
      <c r="T302" s="8">
        <f t="shared" ref="T302" si="171">IF($K302="","",ROUND(R302*K302,2))</f>
        <v>0</v>
      </c>
      <c r="V302" s="29"/>
      <c r="W302" s="29"/>
      <c r="Z302" s="105"/>
    </row>
    <row r="303" spans="1:26" x14ac:dyDescent="0.25">
      <c r="A303" s="93" t="s">
        <v>359</v>
      </c>
      <c r="B303" s="93"/>
      <c r="C303" s="109"/>
      <c r="D303" s="95"/>
      <c r="E303" s="95"/>
      <c r="F303" s="95"/>
      <c r="G303" s="95"/>
      <c r="H303" s="95"/>
      <c r="I303" s="3" t="s">
        <v>61</v>
      </c>
      <c r="J303" s="95"/>
      <c r="K303" s="96"/>
      <c r="L303" s="97"/>
      <c r="M303" s="133"/>
      <c r="N303" s="95"/>
      <c r="O303" s="95"/>
      <c r="P303" s="95"/>
      <c r="Q303" s="95"/>
      <c r="R303" s="95"/>
      <c r="S303" s="98">
        <f>SUM(S304:S306)</f>
        <v>278635.32</v>
      </c>
      <c r="T303" s="98">
        <f>SUM(T304:T306)</f>
        <v>0</v>
      </c>
      <c r="Z303" s="105"/>
    </row>
    <row r="304" spans="1:26" ht="33" x14ac:dyDescent="0.3">
      <c r="A304" s="41" t="s">
        <v>360</v>
      </c>
      <c r="B304" s="99" t="str">
        <f>IFERROR(VLOOKUP(C304,'[23]SINAPI JUNHO'!$A:$F,6,FALSE),IFERROR(VLOOKUP(C304,'[23]BANCO DE DADOS'!$A$3:$F$12007,2,FALSE),""))</f>
        <v>SINAPI JUNHO 2025</v>
      </c>
      <c r="C304" s="100">
        <v>103689</v>
      </c>
      <c r="D304" s="101" t="str">
        <f>IF(C304="","",IFERROR(VLOOKUP($C304,'[23]E-FISCO'!$A$1:$B$5390,2,FALSE),"FALTA"))</f>
        <v>575001 - 6</v>
      </c>
      <c r="E304" s="4">
        <f>IF(C304="","",LOOKUP(C304,'[23]E-FISCO'!$A$2:$A$12235,'[23]E-FISCO'!$A$2:$A$12235))</f>
        <v>103689</v>
      </c>
      <c r="F304" s="4">
        <f t="shared" ref="F304:F306" si="172">IF(C304=E304,C304,"")</f>
        <v>103689</v>
      </c>
      <c r="G304" s="4" t="e">
        <f>IF(C304="","",LOOKUP(C304,#REF!,#REF!))</f>
        <v>#REF!</v>
      </c>
      <c r="H304" s="4" t="e">
        <f t="shared" ref="H304:H306" si="173">IF(C304=G304,C304,"")</f>
        <v>#REF!</v>
      </c>
      <c r="I304" s="10" t="str">
        <f>IFERROR(VLOOKUP(C304,'[23]SINAPI JUNHO'!$A:$E,2,FALSE),IFERROR(VLOOKUP(C304,'[23]BANCO DE DADOS'!$A$3:$F$12007,3,FALSE),""))</f>
        <v>FORNECIMENTO E INSTALAÇÃO DE PLACA DE OBRA COM CHAPA GALVANIZADA E ESTRUTURA DE MADEIRA. AF_03/2022_PS</v>
      </c>
      <c r="J304" s="6" t="str">
        <f>IFERROR(VLOOKUP(C304,'[23]SINAPI JUNHO'!$A:$E,3,FALSE),IFERROR(VLOOKUP(C304,'[23]BANCO DE DADOS'!$A$3:$F$12007,4,FALSE),""))</f>
        <v>M2</v>
      </c>
      <c r="K304" s="102">
        <v>358.02</v>
      </c>
      <c r="L304" s="7">
        <f>IFERROR(VLOOKUP(C304,'[23]SINAPI JUNHO'!$A:$E,4,FALSE),IFERROR(VLOOKUP(C304,'[23]BANCO DE DADOS'!$A$3:$F$12007,5,FALSE),""))</f>
        <v>465.99</v>
      </c>
      <c r="M304" s="132"/>
      <c r="N304" s="103">
        <f t="shared" si="167"/>
        <v>0</v>
      </c>
      <c r="O304" s="103">
        <f t="shared" si="168"/>
        <v>0</v>
      </c>
      <c r="P304" s="104">
        <v>1</v>
      </c>
      <c r="Q304" s="8">
        <f t="shared" ref="Q304:R306" si="174">IF($K304="","",ROUND((L304*N304)+L304,2))</f>
        <v>465.99</v>
      </c>
      <c r="R304" s="8">
        <f t="shared" si="174"/>
        <v>0</v>
      </c>
      <c r="S304" s="8">
        <f t="shared" ref="S304:S306" si="175">IF($K304="","",ROUND(Q304*K304,2))</f>
        <v>166833.74</v>
      </c>
      <c r="T304" s="8">
        <f t="shared" ref="T304:T306" si="176">IF($K304="","",ROUND(R304*K304,2))</f>
        <v>0</v>
      </c>
      <c r="Z304" s="105"/>
    </row>
    <row r="305" spans="1:26" ht="49.5" x14ac:dyDescent="0.3">
      <c r="A305" s="41" t="s">
        <v>361</v>
      </c>
      <c r="B305" s="99" t="str">
        <f>IFERROR(VLOOKUP(C305,'[23]SINAPI JUNHO'!$A:$F,6,FALSE),IFERROR(VLOOKUP(C305,'[23]BANCO DE DADOS'!$A$3:$F$12007,2,FALSE),""))</f>
        <v>COMPESA 2024.2</v>
      </c>
      <c r="C305" s="100" t="s">
        <v>64</v>
      </c>
      <c r="D305" s="101" t="str">
        <f>IF(C305="","",IFERROR(VLOOKUP($C305,'[23]E-FISCO'!$A$1:$B$5390,2,FALSE),"FALTA"))</f>
        <v>563623 - 0</v>
      </c>
      <c r="E305" s="4" t="str">
        <f>IF(C305="","",LOOKUP(C305,'[23]E-FISCO'!$A$2:$A$12235,'[23]E-FISCO'!$A$2:$A$12235))</f>
        <v>01.08.42U</v>
      </c>
      <c r="F305" s="4" t="str">
        <f t="shared" si="172"/>
        <v>01.08.42U</v>
      </c>
      <c r="G305" s="4" t="e">
        <f>IF(C305="","",LOOKUP(C305,#REF!,#REF!))</f>
        <v>#REF!</v>
      </c>
      <c r="H305" s="4" t="e">
        <f t="shared" si="173"/>
        <v>#REF!</v>
      </c>
      <c r="I305" s="10" t="str">
        <f>IFERROR(VLOOKUP(C305,'[23]SINAPI JUNHO'!$A:$E,2,FALSE),IFERROR(VLOOKUP(C305,'[23]BANCO DE DADOS'!$A$3:$F$12007,3,FALSE),""))</f>
        <v>CANTEIRO ITINERANTE COMPOSTO DE TOLDO, CONJUNTO DE MESA E CADEIRAS E BANHEIRO QUÍMICO COM LIMPEZA DIÁRIA INCLUSO COLETA E DESTINAÇÃO FINAL DE EFLUENTES</v>
      </c>
      <c r="J305" s="6" t="str">
        <f>IFERROR(VLOOKUP(C305,'[23]SINAPI JUNHO'!$A:$E,3,FALSE),IFERROR(VLOOKUP(C305,'[23]BANCO DE DADOS'!$A$3:$F$12007,4,FALSE),""))</f>
        <v>MÊS</v>
      </c>
      <c r="K305" s="102">
        <v>22</v>
      </c>
      <c r="L305" s="7">
        <f>IFERROR(VLOOKUP(C305,'[23]SINAPI JUNHO'!$A:$E,4,FALSE),IFERROR(VLOOKUP(C305,'[23]BANCO DE DADOS'!$A$3:$F$12007,5,FALSE),""))</f>
        <v>4181.8900000000003</v>
      </c>
      <c r="M305" s="132"/>
      <c r="N305" s="103">
        <f t="shared" si="167"/>
        <v>0</v>
      </c>
      <c r="O305" s="103">
        <f t="shared" si="168"/>
        <v>0</v>
      </c>
      <c r="P305" s="104">
        <v>1</v>
      </c>
      <c r="Q305" s="8">
        <f t="shared" si="174"/>
        <v>4181.8900000000003</v>
      </c>
      <c r="R305" s="8">
        <f t="shared" si="174"/>
        <v>0</v>
      </c>
      <c r="S305" s="8">
        <f t="shared" si="175"/>
        <v>92001.58</v>
      </c>
      <c r="T305" s="8">
        <f t="shared" si="176"/>
        <v>0</v>
      </c>
      <c r="Z305" s="105"/>
    </row>
    <row r="306" spans="1:26" ht="33" x14ac:dyDescent="0.3">
      <c r="A306" s="41" t="s">
        <v>362</v>
      </c>
      <c r="B306" s="99" t="str">
        <f>IFERROR(VLOOKUP(C306,'[23]SINAPI JUNHO'!$A:$F,6,FALSE),IFERROR(VLOOKUP(C306,'[23]BANCO DE DADOS'!$A$3:$F$12007,2,FALSE),""))</f>
        <v>ORSE MAIO 2025</v>
      </c>
      <c r="C306" s="100">
        <v>4659</v>
      </c>
      <c r="D306" s="101" t="str">
        <f>IF(C306="","",IFERROR(VLOOKUP($C306,'[23]E-FISCO'!$A$1:$B$5390,2,FALSE),"FALTA"))</f>
        <v>FALTA</v>
      </c>
      <c r="E306" s="4">
        <f>IF(C306="","",LOOKUP(C306,'[23]E-FISCO'!$A$2:$A$12235,'[23]E-FISCO'!$A$2:$A$12235))</f>
        <v>3062</v>
      </c>
      <c r="F306" s="4" t="str">
        <f t="shared" si="172"/>
        <v/>
      </c>
      <c r="G306" s="4" t="e">
        <f>IF(C306="","",LOOKUP(C306,#REF!,#REF!))</f>
        <v>#REF!</v>
      </c>
      <c r="H306" s="4" t="e">
        <f t="shared" si="173"/>
        <v>#REF!</v>
      </c>
      <c r="I306" s="10" t="str">
        <f>IFERROR(VLOOKUP(C306,'[23]SINAPI JUNHO'!$A:$E,2,FALSE),IFERROR(VLOOKUP(C306,'[23]BANCO DE DADOS'!$A$3:$F$12007,3,FALSE),""))</f>
        <v>LOCAÇÃO DE CONTAINER - REFEITÓRIO SEM BANHEIRO - 6,00 X 2,40M - REV 02_02/2022</v>
      </c>
      <c r="J306" s="6" t="str">
        <f>IFERROR(VLOOKUP(C306,'[23]SINAPI JUNHO'!$A:$E,3,FALSE),IFERROR(VLOOKUP(C306,'[23]BANCO DE DADOS'!$A$3:$F$12007,4,FALSE),""))</f>
        <v>MÊS</v>
      </c>
      <c r="K306" s="102">
        <v>11</v>
      </c>
      <c r="L306" s="7">
        <f>IFERROR(VLOOKUP(C306,'[23]SINAPI JUNHO'!$A:$E,4,FALSE),IFERROR(VLOOKUP(C306,'[23]BANCO DE DADOS'!$A$3:$F$12007,5,FALSE),""))</f>
        <v>1800</v>
      </c>
      <c r="M306" s="132"/>
      <c r="N306" s="103">
        <f t="shared" si="167"/>
        <v>0</v>
      </c>
      <c r="O306" s="103">
        <f t="shared" si="168"/>
        <v>0</v>
      </c>
      <c r="P306" s="104">
        <v>6</v>
      </c>
      <c r="Q306" s="8">
        <f t="shared" si="174"/>
        <v>1800</v>
      </c>
      <c r="R306" s="8">
        <f t="shared" si="174"/>
        <v>0</v>
      </c>
      <c r="S306" s="8">
        <f t="shared" si="175"/>
        <v>19800</v>
      </c>
      <c r="T306" s="8">
        <f t="shared" si="176"/>
        <v>0</v>
      </c>
      <c r="Z306" s="105"/>
    </row>
    <row r="307" spans="1:26" x14ac:dyDescent="0.25">
      <c r="A307" s="93" t="s">
        <v>363</v>
      </c>
      <c r="B307" s="93"/>
      <c r="C307" s="94"/>
      <c r="D307" s="95"/>
      <c r="E307" s="95"/>
      <c r="F307" s="95"/>
      <c r="G307" s="95"/>
      <c r="H307" s="95"/>
      <c r="I307" s="3" t="s">
        <v>47</v>
      </c>
      <c r="J307" s="95"/>
      <c r="K307" s="96"/>
      <c r="L307" s="97"/>
      <c r="M307" s="133"/>
      <c r="N307" s="95"/>
      <c r="O307" s="95"/>
      <c r="P307" s="95"/>
      <c r="Q307" s="95"/>
      <c r="R307" s="95"/>
      <c r="S307" s="98">
        <f>SUM(S308:S308)</f>
        <v>227365.12</v>
      </c>
      <c r="T307" s="98">
        <f>SUM(T308:T308)</f>
        <v>0</v>
      </c>
      <c r="Z307" s="105"/>
    </row>
    <row r="308" spans="1:26" ht="33" x14ac:dyDescent="0.3">
      <c r="A308" s="41" t="s">
        <v>364</v>
      </c>
      <c r="B308" s="99" t="str">
        <f>IFERROR(VLOOKUP(C308,'[23]SINAPI JUNHO'!$A:$F,6,FALSE),IFERROR(VLOOKUP(C308,'[23]BANCO DE DADOS'!$A$3:$F$12007,2,FALSE),""))</f>
        <v>COMPOSIÇÃO</v>
      </c>
      <c r="C308" s="100" t="s">
        <v>72</v>
      </c>
      <c r="D308" s="101" t="str">
        <f>IF(C308="","",IFERROR(VLOOKUP($C308,'[23]E-FISCO'!$A$1:$B$5390,2,FALSE),"FALTA"))</f>
        <v>FALTA</v>
      </c>
      <c r="E308" s="4" t="str">
        <f>IF(C308="","",LOOKUP(C308,'[23]E-FISCO'!$A$2:$A$12235,'[23]E-FISCO'!$A$2:$A$12235))</f>
        <v>A9372</v>
      </c>
      <c r="F308" s="4" t="str">
        <f t="shared" ref="F308" si="177">IF(C308=E308,C308,"")</f>
        <v/>
      </c>
      <c r="G308" s="4" t="e">
        <f>IF(C308="","",LOOKUP(C308,#REF!,#REF!))</f>
        <v>#REF!</v>
      </c>
      <c r="H308" s="4" t="e">
        <f t="shared" ref="H308" si="178">IF(C308=G308,C308,"")</f>
        <v>#REF!</v>
      </c>
      <c r="I308" s="10" t="str">
        <f>IFERROR(VLOOKUP(C308,'[23]SINAPI JUNHO'!$A:$E,2,FALSE),IFERROR(VLOOKUP(C308,'[23]BANCO DE DADOS'!$A$3:$F$12007,3,FALSE),""))</f>
        <v>MOBILIZAÇÃO DE MAQUINAS E EQUIPAMENTOS - PAVIMENTAÇÃO ASFÁLTICA, CAPEAMENTO E/OU RECAPEAMENTO</v>
      </c>
      <c r="J308" s="6" t="str">
        <f>IFERROR(VLOOKUP(C308,'[23]SINAPI JUNHO'!$A:$E,3,FALSE),IFERROR(VLOOKUP(C308,'[23]BANCO DE DADOS'!$A$3:$F$12007,4,FALSE),""))</f>
        <v>UN</v>
      </c>
      <c r="K308" s="102">
        <v>16</v>
      </c>
      <c r="L308" s="7">
        <f>IFERROR(VLOOKUP(C308,'[23]SINAPI JUNHO'!$A:$E,4,FALSE),IFERROR(VLOOKUP(C308,'[23]BANCO DE DADOS'!$A$3:$F$12007,5,FALSE),""))</f>
        <v>14210.32</v>
      </c>
      <c r="M308" s="132"/>
      <c r="N308" s="103">
        <f t="shared" si="167"/>
        <v>0</v>
      </c>
      <c r="O308" s="103">
        <f t="shared" si="168"/>
        <v>0</v>
      </c>
      <c r="P308" s="104">
        <v>1</v>
      </c>
      <c r="Q308" s="8">
        <f t="shared" ref="Q308:R308" si="179">IF($K308="","",ROUND((L308*N308)+L308,2))</f>
        <v>14210.32</v>
      </c>
      <c r="R308" s="8">
        <f t="shared" si="179"/>
        <v>0</v>
      </c>
      <c r="S308" s="8">
        <f t="shared" ref="S308" si="180">IF($K308="","",ROUND(Q308*K308,2))</f>
        <v>227365.12</v>
      </c>
      <c r="T308" s="8">
        <f t="shared" ref="T308" si="181">IF($K308="","",ROUND(R308*K308,2))</f>
        <v>0</v>
      </c>
      <c r="Z308" s="105"/>
    </row>
    <row r="309" spans="1:26" x14ac:dyDescent="0.25">
      <c r="A309" s="93" t="s">
        <v>365</v>
      </c>
      <c r="B309" s="93"/>
      <c r="C309" s="94"/>
      <c r="D309" s="95"/>
      <c r="E309" s="95"/>
      <c r="F309" s="95"/>
      <c r="G309" s="95"/>
      <c r="H309" s="95"/>
      <c r="I309" s="3" t="s">
        <v>51</v>
      </c>
      <c r="J309" s="95"/>
      <c r="K309" s="96"/>
      <c r="L309" s="97"/>
      <c r="M309" s="133"/>
      <c r="N309" s="95"/>
      <c r="O309" s="95"/>
      <c r="P309" s="95"/>
      <c r="Q309" s="95"/>
      <c r="R309" s="95"/>
      <c r="S309" s="98">
        <f>SUM(S310:S310)</f>
        <v>227365.12</v>
      </c>
      <c r="T309" s="98">
        <f>SUM(T310:T310)</f>
        <v>0</v>
      </c>
      <c r="Z309" s="105"/>
    </row>
    <row r="310" spans="1:26" ht="33" x14ac:dyDescent="0.3">
      <c r="A310" s="41" t="s">
        <v>366</v>
      </c>
      <c r="B310" s="99" t="str">
        <f>IFERROR(VLOOKUP(C310,'[23]SINAPI JUNHO'!$A:$F,6,FALSE),IFERROR(VLOOKUP(C310,'[23]BANCO DE DADOS'!$A$3:$F$12007,2,FALSE),""))</f>
        <v>COMPOSIÇÃO</v>
      </c>
      <c r="C310" s="100" t="s">
        <v>75</v>
      </c>
      <c r="D310" s="101" t="str">
        <f>IF(C310="","",IFERROR(VLOOKUP($C310,'[23]E-FISCO'!$A$1:$B$5390,2,FALSE),"FALTA"))</f>
        <v>FALTA</v>
      </c>
      <c r="E310" s="4" t="str">
        <f>IF(C310="","",LOOKUP(C310,'[23]E-FISCO'!$A$2:$A$12235,'[23]E-FISCO'!$A$2:$A$12235))</f>
        <v>A9372</v>
      </c>
      <c r="F310" s="4" t="str">
        <f t="shared" ref="F310" si="182">IF(C310=E310,C310,"")</f>
        <v/>
      </c>
      <c r="G310" s="4" t="e">
        <f>IF(C310="","",LOOKUP(C310,#REF!,#REF!))</f>
        <v>#REF!</v>
      </c>
      <c r="H310" s="4" t="e">
        <f t="shared" ref="H310" si="183">IF(C310=G310,C310,"")</f>
        <v>#REF!</v>
      </c>
      <c r="I310" s="10" t="str">
        <f>IFERROR(VLOOKUP(C310,'[23]SINAPI JUNHO'!$A:$E,2,FALSE),IFERROR(VLOOKUP(C310,'[23]BANCO DE DADOS'!$A$3:$F$12007,3,FALSE),""))</f>
        <v>DESMOBILIZAÇÃO DE MAQUINAS E EQUIPAMENTOS - PAVIMENTAÇÃO ASFÁLTICA, CAPEAMENTO E/OU RECAPEAMENTO</v>
      </c>
      <c r="J310" s="6" t="str">
        <f>IFERROR(VLOOKUP(C310,'[23]SINAPI JUNHO'!$A:$E,3,FALSE),IFERROR(VLOOKUP(C310,'[23]BANCO DE DADOS'!$A$3:$F$12007,4,FALSE),""))</f>
        <v>UN</v>
      </c>
      <c r="K310" s="102">
        <v>16</v>
      </c>
      <c r="L310" s="7">
        <f>IFERROR(VLOOKUP(C310,'[23]SINAPI JUNHO'!$A:$E,4,FALSE),IFERROR(VLOOKUP(C310,'[23]BANCO DE DADOS'!$A$3:$F$12007,5,FALSE),""))</f>
        <v>14210.32</v>
      </c>
      <c r="M310" s="132"/>
      <c r="N310" s="103">
        <f t="shared" si="167"/>
        <v>0</v>
      </c>
      <c r="O310" s="103">
        <f t="shared" si="168"/>
        <v>0</v>
      </c>
      <c r="P310" s="104">
        <v>1</v>
      </c>
      <c r="Q310" s="8">
        <f t="shared" ref="Q310:R310" si="184">IF($K310="","",ROUND((L310*N310)+L310,2))</f>
        <v>14210.32</v>
      </c>
      <c r="R310" s="8">
        <f t="shared" si="184"/>
        <v>0</v>
      </c>
      <c r="S310" s="8">
        <f t="shared" ref="S310" si="185">IF($K310="","",ROUND(Q310*K310,2))</f>
        <v>227365.12</v>
      </c>
      <c r="T310" s="8">
        <f t="shared" ref="T310" si="186">IF($K310="","",ROUND(R310*K310,2))</f>
        <v>0</v>
      </c>
      <c r="Z310" s="105"/>
    </row>
    <row r="311" spans="1:26" x14ac:dyDescent="0.25">
      <c r="A311" s="93" t="s">
        <v>367</v>
      </c>
      <c r="B311" s="93"/>
      <c r="C311" s="94"/>
      <c r="D311" s="95"/>
      <c r="E311" s="95"/>
      <c r="F311" s="95"/>
      <c r="G311" s="95"/>
      <c r="H311" s="95"/>
      <c r="I311" s="3" t="s">
        <v>88</v>
      </c>
      <c r="J311" s="95"/>
      <c r="K311" s="96"/>
      <c r="L311" s="97"/>
      <c r="M311" s="133"/>
      <c r="N311" s="95"/>
      <c r="O311" s="95"/>
      <c r="P311" s="95"/>
      <c r="Q311" s="95"/>
      <c r="R311" s="95"/>
      <c r="S311" s="98">
        <f>SUM(S312:S325)</f>
        <v>3753791.99</v>
      </c>
      <c r="T311" s="98">
        <f>SUM(T312:T325)</f>
        <v>0</v>
      </c>
      <c r="Z311" s="105"/>
    </row>
    <row r="312" spans="1:26" x14ac:dyDescent="0.3">
      <c r="A312" s="41" t="s">
        <v>368</v>
      </c>
      <c r="B312" s="99" t="str">
        <f>IFERROR(VLOOKUP(C312,'[23]SINAPI JUNHO'!$A:$F,6,FALSE),IFERROR(VLOOKUP(C312,'[23]BANCO DE DADOS'!$A$3:$F$12007,2,FALSE),""))</f>
        <v>SICRO ABRIL / 25</v>
      </c>
      <c r="C312" s="100">
        <v>4011212</v>
      </c>
      <c r="D312" s="101" t="str">
        <f>IF(C312="","",IFERROR(VLOOKUP($C312,'[23]E-FISCO'!$A$1:$B$5390,2,FALSE),"FALTA"))</f>
        <v>564933 - 1</v>
      </c>
      <c r="E312" s="4">
        <f>IF(C312="","",LOOKUP(C312,'[23]E-FISCO'!$A$2:$A$12235,'[23]E-FISCO'!$A$2:$A$12235))</f>
        <v>3713612</v>
      </c>
      <c r="F312" s="4" t="str">
        <f t="shared" ref="F312:F325" si="187">IF(C312=E312,C312,"")</f>
        <v/>
      </c>
      <c r="G312" s="4" t="e">
        <f>IF(C312="","",LOOKUP(C312,#REF!,#REF!))</f>
        <v>#REF!</v>
      </c>
      <c r="H312" s="4" t="e">
        <f t="shared" ref="H312:H325" si="188">IF(C312=G312,C312,"")</f>
        <v>#REF!</v>
      </c>
      <c r="I312" s="10" t="str">
        <f>IFERROR(VLOOKUP(C312,'[23]SINAPI JUNHO'!$A:$E,2,FALSE),IFERROR(VLOOKUP(C312,'[23]BANCO DE DADOS'!$A$3:$F$12007,3,FALSE),""))</f>
        <v>VARREDURA DA SUPERFÍCIE PARA EXECUÇÃO DE REVESTIMENTO ASFÁLTICO</v>
      </c>
      <c r="J312" s="6" t="str">
        <f>IFERROR(VLOOKUP(C312,'[23]SINAPI JUNHO'!$A:$E,3,FALSE),IFERROR(VLOOKUP(C312,'[23]BANCO DE DADOS'!$A$3:$F$12007,4,FALSE),""))</f>
        <v>M²</v>
      </c>
      <c r="K312" s="102">
        <v>30261.4</v>
      </c>
      <c r="L312" s="7">
        <f>IFERROR(VLOOKUP(C312,'[23]SINAPI JUNHO'!$A:$E,4,FALSE),IFERROR(VLOOKUP(C312,'[23]BANCO DE DADOS'!$A$3:$F$12007,5,FALSE),""))</f>
        <v>7.0000000000000007E-2</v>
      </c>
      <c r="M312" s="132"/>
      <c r="N312" s="103">
        <f t="shared" si="167"/>
        <v>0</v>
      </c>
      <c r="O312" s="103">
        <f t="shared" si="168"/>
        <v>0</v>
      </c>
      <c r="P312" s="104">
        <v>1</v>
      </c>
      <c r="Q312" s="8">
        <f t="shared" ref="Q312:R325" si="189">IF($K312="","",ROUND((L312*N312)+L312,2))</f>
        <v>7.0000000000000007E-2</v>
      </c>
      <c r="R312" s="8">
        <f t="shared" si="189"/>
        <v>0</v>
      </c>
      <c r="S312" s="8">
        <f t="shared" ref="S312:S325" si="190">IF($K312="","",ROUND(Q312*K312,2))</f>
        <v>2118.3000000000002</v>
      </c>
      <c r="T312" s="8">
        <f t="shared" ref="T312:T325" si="191">IF($K312="","",ROUND(R312*K312,2))</f>
        <v>0</v>
      </c>
      <c r="Z312" s="105"/>
    </row>
    <row r="313" spans="1:26" ht="33" x14ac:dyDescent="0.3">
      <c r="A313" s="41" t="s">
        <v>369</v>
      </c>
      <c r="B313" s="99" t="str">
        <f>IFERROR(VLOOKUP(C313,'[23]SINAPI JUNHO'!$A:$F,6,FALSE),IFERROR(VLOOKUP(C313,'[23]BANCO DE DADOS'!$A$3:$F$12007,2,FALSE),""))</f>
        <v>SINAPI JUNHO 2025</v>
      </c>
      <c r="C313" s="100">
        <v>95995</v>
      </c>
      <c r="D313" s="101" t="str">
        <f>IF(C313="","",IFERROR(VLOOKUP($C313,'[23]E-FISCO'!$A$1:$B$5390,2,FALSE),"FALTA"))</f>
        <v>591114 = 1</v>
      </c>
      <c r="E313" s="4">
        <f>IF(C313="","",LOOKUP(C313,'[23]E-FISCO'!$A$2:$A$12235,'[23]E-FISCO'!$A$2:$A$12235))</f>
        <v>95995</v>
      </c>
      <c r="F313" s="4">
        <f t="shared" si="187"/>
        <v>95995</v>
      </c>
      <c r="G313" s="4" t="e">
        <f>IF(C313="","",LOOKUP(C313,#REF!,#REF!))</f>
        <v>#REF!</v>
      </c>
      <c r="H313" s="4" t="e">
        <f t="shared" si="188"/>
        <v>#REF!</v>
      </c>
      <c r="I313" s="10" t="str">
        <f>IFERROR(VLOOKUP(C313,'[23]SINAPI JUNHO'!$A:$E,2,FALSE),IFERROR(VLOOKUP(C313,'[23]BANCO DE DADOS'!$A$3:$F$12007,3,FALSE),""))</f>
        <v>EXECUÇÃO DE PAVIMENTO COM APLICAÇÃO DE CONCRETO ASFÁLTICO, CAMADA DE ROLAMENTO - EXCLUSIVE CARGA E TRANSPORTE. AF_11/2019</v>
      </c>
      <c r="J313" s="6" t="str">
        <f>IFERROR(VLOOKUP(C313,'[23]SINAPI JUNHO'!$A:$E,3,FALSE),IFERROR(VLOOKUP(C313,'[23]BANCO DE DADOS'!$A$3:$F$12007,4,FALSE),""))</f>
        <v>M3</v>
      </c>
      <c r="K313" s="102">
        <v>1513.07</v>
      </c>
      <c r="L313" s="7">
        <f>IFERROR(VLOOKUP(C313,'[23]SINAPI JUNHO'!$A:$E,4,FALSE),IFERROR(VLOOKUP(C313,'[23]BANCO DE DADOS'!$A$3:$F$12007,5,FALSE),""))</f>
        <v>2229.9</v>
      </c>
      <c r="M313" s="132"/>
      <c r="N313" s="103">
        <f t="shared" si="167"/>
        <v>0</v>
      </c>
      <c r="O313" s="103">
        <f t="shared" si="168"/>
        <v>0</v>
      </c>
      <c r="P313" s="104">
        <v>1</v>
      </c>
      <c r="Q313" s="8">
        <f t="shared" si="189"/>
        <v>2229.9</v>
      </c>
      <c r="R313" s="8">
        <f t="shared" si="189"/>
        <v>0</v>
      </c>
      <c r="S313" s="8">
        <f t="shared" si="190"/>
        <v>3373994.79</v>
      </c>
      <c r="T313" s="8">
        <f t="shared" si="191"/>
        <v>0</v>
      </c>
      <c r="Z313" s="105"/>
    </row>
    <row r="314" spans="1:26" ht="33" x14ac:dyDescent="0.3">
      <c r="A314" s="41" t="s">
        <v>370</v>
      </c>
      <c r="B314" s="99" t="str">
        <f>IFERROR(VLOOKUP(C314,'[23]SINAPI JUNHO'!$A:$F,6,FALSE),IFERROR(VLOOKUP(C314,'[23]BANCO DE DADOS'!$A$3:$F$12007,2,FALSE),""))</f>
        <v>SINAPI JUNHO 2025</v>
      </c>
      <c r="C314" s="100">
        <v>100987</v>
      </c>
      <c r="D314" s="101" t="str">
        <f>IF(C314="","",IFERROR(VLOOKUP($C314,'[23]E-FISCO'!$A$1:$B$5390,2,FALSE),"FALTA"))</f>
        <v>564872 - 6</v>
      </c>
      <c r="E314" s="4">
        <f>IF(C314="","",LOOKUP(C314,'[23]E-FISCO'!$A$2:$A$12235,'[23]E-FISCO'!$A$2:$A$12235))</f>
        <v>100987</v>
      </c>
      <c r="F314" s="4">
        <f>IF(C314=E314,C314,"")</f>
        <v>100987</v>
      </c>
      <c r="G314" s="4" t="e">
        <f>IF(C314="","",LOOKUP(C314,#REF!,#REF!))</f>
        <v>#REF!</v>
      </c>
      <c r="H314" s="4" t="e">
        <f>IF(C314=G314,C314,"")</f>
        <v>#REF!</v>
      </c>
      <c r="I314" s="10" t="str">
        <f>IFERROR(VLOOKUP(C314,'[23]SINAPI JUNHO'!$A:$E,2,FALSE),IFERROR(VLOOKUP(C314,'[23]BANCO DE DADOS'!$A$3:$F$12007,3,FALSE),""))</f>
        <v>CARGA DE MISTURA ASFÁLTICA EM CAMINHÃO BASCULANTE 14 M³ (UNIDADE: M3). AF_07/2020</v>
      </c>
      <c r="J314" s="6" t="str">
        <f>IFERROR(VLOOKUP(C314,'[23]SINAPI JUNHO'!$A:$E,3,FALSE),IFERROR(VLOOKUP(C314,'[23]BANCO DE DADOS'!$A$3:$F$12007,4,FALSE),""))</f>
        <v>M3</v>
      </c>
      <c r="K314" s="102">
        <v>1513.07</v>
      </c>
      <c r="L314" s="7">
        <f>IFERROR(VLOOKUP(C314,'[23]SINAPI JUNHO'!$A:$E,4,FALSE),IFERROR(VLOOKUP(C314,'[23]BANCO DE DADOS'!$A$3:$F$12007,5,FALSE),""))</f>
        <v>10.29</v>
      </c>
      <c r="M314" s="132"/>
      <c r="N314" s="103">
        <f>IF($P314="","",IF($P314=1,$C$10,IF($P314=2,$C$11,IF($P314=3,$C$12,IF($P314=4,$C$13,IF($P314=5,$C$14,IF($P314=6,$C$15)))))))</f>
        <v>0</v>
      </c>
      <c r="O314" s="103">
        <f>IF($P314="","",IF($P314=1,$D$10,IF($P314=2,$D$11,IF($P314=3,$D$12,IF($P314=4,$D$13,IF($P314=5,$D$14,IF($P314=6,$D$15)))))))</f>
        <v>0</v>
      </c>
      <c r="P314" s="104">
        <v>1</v>
      </c>
      <c r="Q314" s="8">
        <f>IF($K314="","",ROUND((L314*N314)+L314,2))</f>
        <v>10.29</v>
      </c>
      <c r="R314" s="8">
        <f>IF($K314="","",ROUND((M314*O314)+M314,2))</f>
        <v>0</v>
      </c>
      <c r="S314" s="8">
        <f>IF($K314="","",ROUND(Q314*K314,2))</f>
        <v>15569.49</v>
      </c>
      <c r="T314" s="8">
        <f>IF($K314="","",ROUND(R314*K314,2))</f>
        <v>0</v>
      </c>
      <c r="Z314" s="105"/>
    </row>
    <row r="315" spans="1:26" ht="49.5" x14ac:dyDescent="0.3">
      <c r="A315" s="41" t="s">
        <v>371</v>
      </c>
      <c r="B315" s="99" t="str">
        <f>IFERROR(VLOOKUP(C315,'[23]SINAPI JUNHO'!$A:$F,6,FALSE),IFERROR(VLOOKUP(C315,'[23]BANCO DE DADOS'!$A$3:$F$12007,2,FALSE),""))</f>
        <v>SINAPI JUNHO 2025</v>
      </c>
      <c r="C315" s="100">
        <v>93593</v>
      </c>
      <c r="D315" s="101" t="str">
        <f>IF(C315="","",IFERROR(VLOOKUP($C315,'[23]E-FISCO'!$A$1:$B$5390,2,FALSE),"FALTA"))</f>
        <v>480879 - 7</v>
      </c>
      <c r="E315" s="4">
        <f>IF(C315="","",LOOKUP(C315,'[23]E-FISCO'!$A$2:$A$12235,'[23]E-FISCO'!$A$2:$A$12235))</f>
        <v>93593</v>
      </c>
      <c r="F315" s="4">
        <f t="shared" si="187"/>
        <v>93593</v>
      </c>
      <c r="G315" s="4" t="e">
        <f>IF(C315="","",LOOKUP(C315,#REF!,#REF!))</f>
        <v>#REF!</v>
      </c>
      <c r="H315" s="4" t="e">
        <f t="shared" si="188"/>
        <v>#REF!</v>
      </c>
      <c r="I315" s="10" t="str">
        <f>IFERROR(VLOOKUP(C315,'[23]SINAPI JUNHO'!$A:$E,2,FALSE),IFERROR(VLOOKUP(C315,'[23]BANCO DE DADOS'!$A$3:$F$12007,3,FALSE),""))</f>
        <v>TRANSPORTE COM CAMINHÃO BASCULANTE DE 14 M³, EM VIA URBANA PAVIMENTADA, ADICIONAL PARA DMT EXCEDENTE A 30 KM (UNIDADE: M3XKM). AF_07/2020</v>
      </c>
      <c r="J315" s="6" t="str">
        <f>IFERROR(VLOOKUP(C315,'[23]SINAPI JUNHO'!$A:$E,3,FALSE),IFERROR(VLOOKUP(C315,'[23]BANCO DE DADOS'!$A$3:$F$12007,4,FALSE),""))</f>
        <v>M3XKM</v>
      </c>
      <c r="K315" s="102">
        <v>79227.37</v>
      </c>
      <c r="L315" s="7">
        <f>IFERROR(VLOOKUP(C315,'[23]SINAPI JUNHO'!$A:$E,4,FALSE),IFERROR(VLOOKUP(C315,'[23]BANCO DE DADOS'!$A$3:$F$12007,5,FALSE),""))</f>
        <v>0.86</v>
      </c>
      <c r="M315" s="132"/>
      <c r="N315" s="103">
        <f t="shared" si="167"/>
        <v>0</v>
      </c>
      <c r="O315" s="103">
        <f t="shared" si="168"/>
        <v>0</v>
      </c>
      <c r="P315" s="104">
        <v>1</v>
      </c>
      <c r="Q315" s="8">
        <f t="shared" si="189"/>
        <v>0.86</v>
      </c>
      <c r="R315" s="8">
        <f t="shared" si="189"/>
        <v>0</v>
      </c>
      <c r="S315" s="8">
        <f t="shared" si="190"/>
        <v>68135.539999999994</v>
      </c>
      <c r="T315" s="8">
        <f t="shared" si="191"/>
        <v>0</v>
      </c>
      <c r="Z315" s="105"/>
    </row>
    <row r="316" spans="1:26" ht="33" x14ac:dyDescent="0.3">
      <c r="A316" s="41" t="s">
        <v>372</v>
      </c>
      <c r="B316" s="99" t="str">
        <f>IFERROR(VLOOKUP(C316,'[23]SINAPI JUNHO'!$A:$F,6,FALSE),IFERROR(VLOOKUP(C316,'[23]BANCO DE DADOS'!$A$3:$F$12007,2,FALSE),""))</f>
        <v>SINAPI JUNHO 2025</v>
      </c>
      <c r="C316" s="100">
        <v>95876</v>
      </c>
      <c r="D316" s="101" t="str">
        <f>IF(C316="","",IFERROR(VLOOKUP($C316,'[23]E-FISCO'!$A$1:$B$5390,2,FALSE),"FALTA"))</f>
        <v>491949 - 1</v>
      </c>
      <c r="E316" s="4">
        <f>IF(C316="","",LOOKUP(C316,'[23]E-FISCO'!$A$2:$A$12235,'[23]E-FISCO'!$A$2:$A$12235))</f>
        <v>95876</v>
      </c>
      <c r="F316" s="4">
        <f t="shared" si="187"/>
        <v>95876</v>
      </c>
      <c r="G316" s="4" t="e">
        <f>IF(C316="","",LOOKUP(C316,#REF!,#REF!))</f>
        <v>#REF!</v>
      </c>
      <c r="H316" s="4" t="e">
        <f t="shared" si="188"/>
        <v>#REF!</v>
      </c>
      <c r="I316" s="10" t="str">
        <f>IFERROR(VLOOKUP(C316,'[23]SINAPI JUNHO'!$A:$E,2,FALSE),IFERROR(VLOOKUP(C316,'[23]BANCO DE DADOS'!$A$3:$F$12007,3,FALSE),""))</f>
        <v>TRANSPORTE COM CAMINHÃO BASCULANTE DE 14 M³, EM VIA URBANA PAVIMENTADA, DMT ATÉ 30 KM (UNIDADE: M3XKM). AF_07/2020</v>
      </c>
      <c r="J316" s="6" t="str">
        <f>IFERROR(VLOOKUP(C316,'[23]SINAPI JUNHO'!$A:$E,3,FALSE),IFERROR(VLOOKUP(C316,'[23]BANCO DE DADOS'!$A$3:$F$12007,4,FALSE),""))</f>
        <v>M3XKM</v>
      </c>
      <c r="K316" s="102">
        <v>8803.0400000000009</v>
      </c>
      <c r="L316" s="7">
        <f>IFERROR(VLOOKUP(C316,'[23]SINAPI JUNHO'!$A:$E,4,FALSE),IFERROR(VLOOKUP(C316,'[23]BANCO DE DADOS'!$A$3:$F$12007,5,FALSE),""))</f>
        <v>2.12</v>
      </c>
      <c r="M316" s="132"/>
      <c r="N316" s="103">
        <f t="shared" si="167"/>
        <v>0</v>
      </c>
      <c r="O316" s="103">
        <f t="shared" si="168"/>
        <v>0</v>
      </c>
      <c r="P316" s="104">
        <v>1</v>
      </c>
      <c r="Q316" s="8">
        <f t="shared" si="189"/>
        <v>2.12</v>
      </c>
      <c r="R316" s="8">
        <f t="shared" si="189"/>
        <v>0</v>
      </c>
      <c r="S316" s="8">
        <f t="shared" si="190"/>
        <v>18662.439999999999</v>
      </c>
      <c r="T316" s="8">
        <f t="shared" si="191"/>
        <v>0</v>
      </c>
      <c r="Z316" s="105"/>
    </row>
    <row r="317" spans="1:26" ht="49.5" customHeight="1" x14ac:dyDescent="0.3">
      <c r="A317" s="41" t="s">
        <v>373</v>
      </c>
      <c r="B317" s="99" t="str">
        <f>IFERROR(VLOOKUP(C317,'[23]SINAPI JUNHO'!$A:$F,6,FALSE),IFERROR(VLOOKUP(C317,'[23]BANCO DE DADOS'!$A$3:$F$12007,2,FALSE),""))</f>
        <v>SINAPI JUNHO 2025</v>
      </c>
      <c r="C317" s="100">
        <v>102333</v>
      </c>
      <c r="D317" s="101" t="str">
        <f>IF(C317="","",IFERROR(VLOOKUP($C317,'[23]E-FISCO'!$A$1:$B$5390,2,FALSE),"FALTA"))</f>
        <v>FALTA</v>
      </c>
      <c r="E317" s="4">
        <f>IF(C317="","",LOOKUP(C317,'[23]E-FISCO'!$A$2:$A$12235,'[23]E-FISCO'!$A$2:$A$12235))</f>
        <v>102332</v>
      </c>
      <c r="F317" s="4" t="str">
        <f t="shared" si="187"/>
        <v/>
      </c>
      <c r="G317" s="4" t="e">
        <f>IF(C317="","",LOOKUP(C317,#REF!,#REF!))</f>
        <v>#REF!</v>
      </c>
      <c r="H317" s="4" t="e">
        <f t="shared" si="188"/>
        <v>#REF!</v>
      </c>
      <c r="I317" s="10" t="str">
        <f>IFERROR(VLOOKUP(C317,'[23]SINAPI JUNHO'!$A:$E,2,FALSE),IFERROR(VLOOKUP(C317,'[23]BANCO DE DADOS'!$A$3:$F$12007,3,FALSE),""))</f>
        <v>TRANSPORTE COM CAMINHÃO TANQUE DE TRANSPORTE DE MATERIAL ASFÁLTICO DE 20000 L, EM VIA URBANA PAVIMENTADA, ADICIONAL PARA DMT EXCEDENTE A 30 KM (UNIDADE: TXKM). AF_07/2020</v>
      </c>
      <c r="J317" s="6" t="str">
        <f>IFERROR(VLOOKUP(C317,'[23]SINAPI JUNHO'!$A:$E,3,FALSE),IFERROR(VLOOKUP(C317,'[23]BANCO DE DADOS'!$A$3:$F$12007,4,FALSE),""))</f>
        <v>TXKM</v>
      </c>
      <c r="K317" s="102">
        <v>792.27</v>
      </c>
      <c r="L317" s="7">
        <f>IFERROR(VLOOKUP(C317,'[23]SINAPI JUNHO'!$A:$E,4,FALSE),IFERROR(VLOOKUP(C317,'[23]BANCO DE DADOS'!$A$3:$F$12007,5,FALSE),""))</f>
        <v>0.72</v>
      </c>
      <c r="M317" s="132"/>
      <c r="N317" s="103">
        <f t="shared" si="167"/>
        <v>0</v>
      </c>
      <c r="O317" s="103">
        <f t="shared" si="168"/>
        <v>0</v>
      </c>
      <c r="P317" s="104">
        <v>1</v>
      </c>
      <c r="Q317" s="8">
        <f t="shared" si="189"/>
        <v>0.72</v>
      </c>
      <c r="R317" s="8">
        <f t="shared" si="189"/>
        <v>0</v>
      </c>
      <c r="S317" s="8">
        <f t="shared" si="190"/>
        <v>570.42999999999995</v>
      </c>
      <c r="T317" s="8">
        <f t="shared" si="191"/>
        <v>0</v>
      </c>
      <c r="Z317" s="105"/>
    </row>
    <row r="318" spans="1:26" x14ac:dyDescent="0.3">
      <c r="A318" s="41" t="s">
        <v>374</v>
      </c>
      <c r="B318" s="99" t="str">
        <f>IFERROR(VLOOKUP(C318,'[23]SINAPI JUNHO'!$A:$F,6,FALSE),IFERROR(VLOOKUP(C318,'[23]BANCO DE DADOS'!$A$3:$F$12007,2,FALSE),""))</f>
        <v>SICRO ABRIL / 25</v>
      </c>
      <c r="C318" s="100">
        <v>4011353</v>
      </c>
      <c r="D318" s="101" t="str">
        <f>IF(C318="","",IFERROR(VLOOKUP($C318,'[23]E-FISCO'!$A$1:$B$5390,2,FALSE),"FALTA"))</f>
        <v>FALTA</v>
      </c>
      <c r="E318" s="4">
        <f>IF(C318="","",LOOKUP(C318,'[23]E-FISCO'!$A$2:$A$12235,'[23]E-FISCO'!$A$2:$A$12235))</f>
        <v>3713612</v>
      </c>
      <c r="F318" s="4" t="str">
        <f t="shared" si="187"/>
        <v/>
      </c>
      <c r="G318" s="4" t="e">
        <f>IF(C318="","",LOOKUP(C318,#REF!,#REF!))</f>
        <v>#REF!</v>
      </c>
      <c r="H318" s="4" t="e">
        <f t="shared" si="188"/>
        <v>#REF!</v>
      </c>
      <c r="I318" s="10" t="str">
        <f>IFERROR(VLOOKUP(C318,'[23]SINAPI JUNHO'!$A:$E,2,FALSE),IFERROR(VLOOKUP(C318,'[23]BANCO DE DADOS'!$A$3:$F$12007,3,FALSE),""))</f>
        <v>PINTURA DE LIGAÇÃO (ADAPTADO)</v>
      </c>
      <c r="J318" s="6" t="str">
        <f>IFERROR(VLOOKUP(C318,'[23]SINAPI JUNHO'!$A:$E,3,FALSE),IFERROR(VLOOKUP(C318,'[23]BANCO DE DADOS'!$A$3:$F$12007,4,FALSE),""))</f>
        <v>M²</v>
      </c>
      <c r="K318" s="102">
        <v>30261.4</v>
      </c>
      <c r="L318" s="7">
        <f>IFERROR(VLOOKUP(C318,'[23]SINAPI JUNHO'!$A:$E,4,FALSE),IFERROR(VLOOKUP(C318,'[23]BANCO DE DADOS'!$A$3:$F$12007,5,FALSE),""))</f>
        <v>1.63</v>
      </c>
      <c r="M318" s="132"/>
      <c r="N318" s="103">
        <f t="shared" si="167"/>
        <v>0</v>
      </c>
      <c r="O318" s="103">
        <f t="shared" si="168"/>
        <v>0</v>
      </c>
      <c r="P318" s="104">
        <v>1</v>
      </c>
      <c r="Q318" s="8">
        <f t="shared" si="189"/>
        <v>1.63</v>
      </c>
      <c r="R318" s="8">
        <f t="shared" si="189"/>
        <v>0</v>
      </c>
      <c r="S318" s="8">
        <f t="shared" si="190"/>
        <v>49326.080000000002</v>
      </c>
      <c r="T318" s="8">
        <f t="shared" si="191"/>
        <v>0</v>
      </c>
      <c r="Z318" s="105"/>
    </row>
    <row r="319" spans="1:26" ht="33" x14ac:dyDescent="0.3">
      <c r="A319" s="41" t="s">
        <v>375</v>
      </c>
      <c r="B319" s="99" t="str">
        <f>IFERROR(VLOOKUP(C319,'[23]SINAPI JUNHO'!$A:$F,6,FALSE),IFERROR(VLOOKUP(C319,'[23]BANCO DE DADOS'!$A$3:$F$12007,2,FALSE),""))</f>
        <v>SINAPI JUNHO 2025</v>
      </c>
      <c r="C319" s="100">
        <v>96001</v>
      </c>
      <c r="D319" s="101" t="str">
        <f>IF(C319="","",IFERROR(VLOOKUP($C319,'[23]E-FISCO'!$A$1:$B$5390,2,FALSE),"FALTA"))</f>
        <v>512039 - 0</v>
      </c>
      <c r="E319" s="4">
        <f>IF(C319="","",LOOKUP(C319,'[23]E-FISCO'!$A$2:$A$12235,'[23]E-FISCO'!$A$2:$A$12235))</f>
        <v>96001</v>
      </c>
      <c r="F319" s="4">
        <f t="shared" si="187"/>
        <v>96001</v>
      </c>
      <c r="G319" s="4" t="e">
        <f>IF(C319="","",LOOKUP(C319,#REF!,#REF!))</f>
        <v>#REF!</v>
      </c>
      <c r="H319" s="4" t="e">
        <f t="shared" si="188"/>
        <v>#REF!</v>
      </c>
      <c r="I319" s="10" t="str">
        <f>IFERROR(VLOOKUP(C319,'[23]SINAPI JUNHO'!$A:$E,2,FALSE),IFERROR(VLOOKUP(C319,'[23]BANCO DE DADOS'!$A$3:$F$12007,3,FALSE),""))</f>
        <v>FRESAGEM DE PAVIMENTO ASFÁLTICO (PROFUNDIDADE ATÉ 5,0 CM) - EXCLUSIVE TRANSPORTE. AF_11/2019</v>
      </c>
      <c r="J319" s="6" t="str">
        <f>IFERROR(VLOOKUP(C319,'[23]SINAPI JUNHO'!$A:$E,3,FALSE),IFERROR(VLOOKUP(C319,'[23]BANCO DE DADOS'!$A$3:$F$12007,4,FALSE),""))</f>
        <v>M2</v>
      </c>
      <c r="K319" s="102">
        <v>9078.42</v>
      </c>
      <c r="L319" s="7">
        <f>IFERROR(VLOOKUP(C319,'[23]SINAPI JUNHO'!$A:$E,4,FALSE),IFERROR(VLOOKUP(C319,'[23]BANCO DE DADOS'!$A$3:$F$12007,5,FALSE),""))</f>
        <v>7.23</v>
      </c>
      <c r="M319" s="132"/>
      <c r="N319" s="103">
        <f t="shared" si="167"/>
        <v>0</v>
      </c>
      <c r="O319" s="103">
        <f t="shared" si="168"/>
        <v>0</v>
      </c>
      <c r="P319" s="104">
        <v>1</v>
      </c>
      <c r="Q319" s="8">
        <f t="shared" si="189"/>
        <v>7.23</v>
      </c>
      <c r="R319" s="8">
        <f t="shared" si="189"/>
        <v>0</v>
      </c>
      <c r="S319" s="8">
        <f t="shared" si="190"/>
        <v>65636.98</v>
      </c>
      <c r="T319" s="8">
        <f t="shared" si="191"/>
        <v>0</v>
      </c>
      <c r="Z319" s="105"/>
    </row>
    <row r="320" spans="1:26" ht="33" x14ac:dyDescent="0.3">
      <c r="A320" s="41" t="s">
        <v>376</v>
      </c>
      <c r="B320" s="99" t="str">
        <f>IFERROR(VLOOKUP(C320,'[23]SINAPI JUNHO'!$A:$F,6,FALSE),IFERROR(VLOOKUP(C320,'[23]BANCO DE DADOS'!$A$3:$F$12007,2,FALSE),""))</f>
        <v>COMPOSIÇÃO</v>
      </c>
      <c r="C320" s="100" t="s">
        <v>101</v>
      </c>
      <c r="D320" s="101" t="str">
        <f>IF(C320="","",IFERROR(VLOOKUP($C320,'[23]E-FISCO'!$A$1:$B$5390,2,FALSE),"FALTA"))</f>
        <v>FALTA</v>
      </c>
      <c r="E320" s="4" t="str">
        <f>IF(C320="","",LOOKUP(C320,'[23]E-FISCO'!$A$2:$A$12235,'[23]E-FISCO'!$A$2:$A$12235))</f>
        <v>A9372</v>
      </c>
      <c r="F320" s="4" t="str">
        <f t="shared" si="187"/>
        <v/>
      </c>
      <c r="G320" s="4" t="e">
        <f>IF(C320="","",LOOKUP(C320,#REF!,#REF!))</f>
        <v>#REF!</v>
      </c>
      <c r="H320" s="4" t="e">
        <f t="shared" si="188"/>
        <v>#REF!</v>
      </c>
      <c r="I320" s="10" t="str">
        <f>IFERROR(VLOOKUP(C320,'[23]SINAPI JUNHO'!$A:$E,2,FALSE),IFERROR(VLOOKUP(C320,'[23]BANCO DE DADOS'!$A$3:$F$12007,3,FALSE),""))</f>
        <v>TRANSPORTE DE EMULSÃO ASFALTICA CATIÔNICA RR - 2C PARA PAVIMENTAÇÃO ASFALTICA</v>
      </c>
      <c r="J320" s="6" t="str">
        <f>IFERROR(VLOOKUP(C320,'[23]SINAPI JUNHO'!$A:$E,3,FALSE),IFERROR(VLOOKUP(C320,'[23]BANCO DE DADOS'!$A$3:$F$12007,4,FALSE),""))</f>
        <v>T</v>
      </c>
      <c r="K320" s="102">
        <v>13.62</v>
      </c>
      <c r="L320" s="7">
        <f>IFERROR(VLOOKUP(C320,'[23]SINAPI JUNHO'!$A:$E,4,FALSE),IFERROR(VLOOKUP(C320,'[23]BANCO DE DADOS'!$A$3:$F$12007,5,FALSE),""))</f>
        <v>443.94</v>
      </c>
      <c r="M320" s="132"/>
      <c r="N320" s="103">
        <f t="shared" si="167"/>
        <v>0</v>
      </c>
      <c r="O320" s="103">
        <f t="shared" si="168"/>
        <v>0</v>
      </c>
      <c r="P320" s="104">
        <v>2</v>
      </c>
      <c r="Q320" s="8">
        <f t="shared" si="189"/>
        <v>443.94</v>
      </c>
      <c r="R320" s="8">
        <f t="shared" si="189"/>
        <v>0</v>
      </c>
      <c r="S320" s="8">
        <f t="shared" si="190"/>
        <v>6046.46</v>
      </c>
      <c r="T320" s="8">
        <f t="shared" si="191"/>
        <v>0</v>
      </c>
      <c r="Z320" s="105"/>
    </row>
    <row r="321" spans="1:26" ht="49.5" x14ac:dyDescent="0.3">
      <c r="A321" s="41" t="s">
        <v>377</v>
      </c>
      <c r="B321" s="99" t="str">
        <f>IFERROR(VLOOKUP(C321,'[23]SINAPI JUNHO'!$A:$F,6,FALSE),IFERROR(VLOOKUP(C321,'[23]BANCO DE DADOS'!$A$3:$F$12007,2,FALSE),""))</f>
        <v>SINAPI JUNHO 2025</v>
      </c>
      <c r="C321" s="100">
        <v>96396</v>
      </c>
      <c r="D321" s="101" t="str">
        <f>IF(C321="","",IFERROR(VLOOKUP($C321,'[23]E-FISCO'!$A$1:$B$5390,2,FALSE),"FALTA"))</f>
        <v>477471 - 0</v>
      </c>
      <c r="E321" s="4">
        <f>IF(C321="","",LOOKUP(C321,'[23]E-FISCO'!$A$2:$A$12235,'[23]E-FISCO'!$A$2:$A$12235))</f>
        <v>96396</v>
      </c>
      <c r="F321" s="4">
        <f t="shared" si="187"/>
        <v>96396</v>
      </c>
      <c r="G321" s="4" t="e">
        <f>IF(C321="","",LOOKUP(C321,#REF!,#REF!))</f>
        <v>#REF!</v>
      </c>
      <c r="H321" s="4" t="e">
        <f t="shared" si="188"/>
        <v>#REF!</v>
      </c>
      <c r="I321" s="10" t="str">
        <f>IFERROR(VLOOKUP(C321,'[23]SINAPI JUNHO'!$A:$E,2,FALSE),IFERROR(VLOOKUP(C321,'[23]BANCO DE DADOS'!$A$3:$F$12007,3,FALSE),""))</f>
        <v>CONSTRUÇÃO DE BASE E SUB-BASE PARA PAVIMENTAÇÃO DE BRITA GRADUADA SIMPLES, COM ESPESSURA DE 15 CM - EXCLUSIVE CARGA E TRANSPORTE. AF_09/2024</v>
      </c>
      <c r="J321" s="6" t="str">
        <f>IFERROR(VLOOKUP(C321,'[23]SINAPI JUNHO'!$A:$E,3,FALSE),IFERROR(VLOOKUP(C321,'[23]BANCO DE DADOS'!$A$3:$F$12007,4,FALSE),""))</f>
        <v>M3</v>
      </c>
      <c r="K321" s="102">
        <v>453.92</v>
      </c>
      <c r="L321" s="7">
        <f>IFERROR(VLOOKUP(C321,'[23]SINAPI JUNHO'!$A:$E,4,FALSE),IFERROR(VLOOKUP(C321,'[23]BANCO DE DADOS'!$A$3:$F$12007,5,FALSE),""))</f>
        <v>172.1</v>
      </c>
      <c r="M321" s="132"/>
      <c r="N321" s="103">
        <f t="shared" si="167"/>
        <v>0</v>
      </c>
      <c r="O321" s="103">
        <f t="shared" si="168"/>
        <v>0</v>
      </c>
      <c r="P321" s="104">
        <v>1</v>
      </c>
      <c r="Q321" s="8">
        <f t="shared" si="189"/>
        <v>172.1</v>
      </c>
      <c r="R321" s="8">
        <f t="shared" si="189"/>
        <v>0</v>
      </c>
      <c r="S321" s="8">
        <f t="shared" si="190"/>
        <v>78119.63</v>
      </c>
      <c r="T321" s="8">
        <f t="shared" si="191"/>
        <v>0</v>
      </c>
      <c r="Z321" s="105"/>
    </row>
    <row r="322" spans="1:26" ht="49.5" x14ac:dyDescent="0.3">
      <c r="A322" s="41" t="s">
        <v>378</v>
      </c>
      <c r="B322" s="99" t="str">
        <f>IFERROR(VLOOKUP(C322,'[23]SINAPI JUNHO'!$A:$F,6,FALSE),IFERROR(VLOOKUP(C322,'[23]BANCO DE DADOS'!$A$3:$F$12007,2,FALSE),""))</f>
        <v>SINAPI JUNHO 2025</v>
      </c>
      <c r="C322" s="108">
        <v>100975</v>
      </c>
      <c r="D322" s="101" t="str">
        <f>IF(C322="","",IFERROR(VLOOKUP($C322,'[23]E-FISCO'!$A$1:$B$5390,2,FALSE),"FALTA"))</f>
        <v>565329 - 0</v>
      </c>
      <c r="E322" s="4">
        <f>IF(C322="","",LOOKUP(C322,'[23]E-FISCO'!$A$2:$A$12235,'[23]E-FISCO'!$A$2:$A$12235))</f>
        <v>100975</v>
      </c>
      <c r="F322" s="4">
        <f t="shared" si="187"/>
        <v>100975</v>
      </c>
      <c r="G322" s="4" t="e">
        <f>IF(C322="","",LOOKUP(C322,#REF!,#REF!))</f>
        <v>#REF!</v>
      </c>
      <c r="H322" s="4" t="e">
        <f t="shared" si="188"/>
        <v>#REF!</v>
      </c>
      <c r="I322" s="10" t="str">
        <f>IFERROR(VLOOKUP(C322,'[23]SINAPI JUNHO'!$A:$E,2,FALSE),IFERROR(VLOOKUP(C322,'[23]BANCO DE DADOS'!$A$3:$F$12007,3,FALSE),""))</f>
        <v>CARGA, MANOBRA E DESCARGA DE SOLOS E MATERIAIS GRANULARES EM CAMINHÃO BASCULANTE 14 M³ - CARGA COM PÁ CARREGADEIRA (CAÇAMBA DE 1,7 A 2,8 M³ / 128 HP) E DESCARGA LIVRE (UNIDADE: M3). AF_07/2020</v>
      </c>
      <c r="J322" s="6" t="str">
        <f>IFERROR(VLOOKUP(C322,'[23]SINAPI JUNHO'!$A:$E,3,FALSE),IFERROR(VLOOKUP(C322,'[23]BANCO DE DADOS'!$A$3:$F$12007,4,FALSE),""))</f>
        <v>M3</v>
      </c>
      <c r="K322" s="102">
        <v>907.84</v>
      </c>
      <c r="L322" s="7">
        <f>IFERROR(VLOOKUP(C322,'[23]SINAPI JUNHO'!$A:$E,4,FALSE),IFERROR(VLOOKUP(C322,'[23]BANCO DE DADOS'!$A$3:$F$12007,5,FALSE),""))</f>
        <v>8.4</v>
      </c>
      <c r="M322" s="132"/>
      <c r="N322" s="103">
        <f t="shared" si="167"/>
        <v>0</v>
      </c>
      <c r="O322" s="103">
        <f t="shared" si="168"/>
        <v>0</v>
      </c>
      <c r="P322" s="104">
        <v>1</v>
      </c>
      <c r="Q322" s="8">
        <f t="shared" si="189"/>
        <v>8.4</v>
      </c>
      <c r="R322" s="8">
        <f t="shared" si="189"/>
        <v>0</v>
      </c>
      <c r="S322" s="8">
        <f t="shared" si="190"/>
        <v>7625.86</v>
      </c>
      <c r="T322" s="8">
        <f t="shared" si="191"/>
        <v>0</v>
      </c>
      <c r="Z322" s="105"/>
    </row>
    <row r="323" spans="1:26" ht="49.5" x14ac:dyDescent="0.3">
      <c r="A323" s="41" t="s">
        <v>379</v>
      </c>
      <c r="B323" s="99" t="str">
        <f>IFERROR(VLOOKUP(C323,'[23]SINAPI JUNHO'!$A:$F,6,FALSE),IFERROR(VLOOKUP(C323,'[23]BANCO DE DADOS'!$A$3:$F$12007,2,FALSE),""))</f>
        <v>SINAPI JUNHO 2025</v>
      </c>
      <c r="C323" s="108">
        <v>93593</v>
      </c>
      <c r="D323" s="101" t="str">
        <f>IF(C323="","",IFERROR(VLOOKUP($C323,'[23]E-FISCO'!$A$1:$B$5390,2,FALSE),"FALTA"))</f>
        <v>480879 - 7</v>
      </c>
      <c r="E323" s="4">
        <f>IF(C323="","",LOOKUP(C323,'[23]E-FISCO'!$A$2:$A$12235,'[23]E-FISCO'!$A$2:$A$12235))</f>
        <v>93593</v>
      </c>
      <c r="F323" s="4">
        <f t="shared" si="187"/>
        <v>93593</v>
      </c>
      <c r="G323" s="4" t="e">
        <f>IF(C323="","",LOOKUP(C323,#REF!,#REF!))</f>
        <v>#REF!</v>
      </c>
      <c r="H323" s="4" t="e">
        <f t="shared" si="188"/>
        <v>#REF!</v>
      </c>
      <c r="I323" s="10" t="str">
        <f>IFERROR(VLOOKUP(C323,'[23]SINAPI JUNHO'!$A:$E,2,FALSE),IFERROR(VLOOKUP(C323,'[23]BANCO DE DADOS'!$A$3:$F$12007,3,FALSE),""))</f>
        <v>TRANSPORTE COM CAMINHÃO BASCULANTE DE 14 M³, EM VIA URBANA PAVIMENTADA, ADICIONAL PARA DMT EXCEDENTE A 30 KM (UNIDADE: M3XKM). AF_07/2020</v>
      </c>
      <c r="J323" s="6" t="str">
        <f>IFERROR(VLOOKUP(C323,'[23]SINAPI JUNHO'!$A:$E,3,FALSE),IFERROR(VLOOKUP(C323,'[23]BANCO DE DADOS'!$A$3:$F$12007,4,FALSE),""))</f>
        <v>M3XKM</v>
      </c>
      <c r="K323" s="102">
        <v>61761.26</v>
      </c>
      <c r="L323" s="7">
        <f>IFERROR(VLOOKUP(C323,'[23]SINAPI JUNHO'!$A:$E,4,FALSE),IFERROR(VLOOKUP(C323,'[23]BANCO DE DADOS'!$A$3:$F$12007,5,FALSE),""))</f>
        <v>0.86</v>
      </c>
      <c r="M323" s="132"/>
      <c r="N323" s="103">
        <f t="shared" si="167"/>
        <v>0</v>
      </c>
      <c r="O323" s="103">
        <f t="shared" si="168"/>
        <v>0</v>
      </c>
      <c r="P323" s="104">
        <v>1</v>
      </c>
      <c r="Q323" s="8">
        <f t="shared" si="189"/>
        <v>0.86</v>
      </c>
      <c r="R323" s="8">
        <f t="shared" si="189"/>
        <v>0</v>
      </c>
      <c r="S323" s="8">
        <f t="shared" si="190"/>
        <v>53114.68</v>
      </c>
      <c r="T323" s="8">
        <f t="shared" si="191"/>
        <v>0</v>
      </c>
      <c r="Z323" s="105"/>
    </row>
    <row r="324" spans="1:26" ht="33" x14ac:dyDescent="0.3">
      <c r="A324" s="41" t="s">
        <v>380</v>
      </c>
      <c r="B324" s="99" t="str">
        <f>IFERROR(VLOOKUP(C324,'[23]SINAPI JUNHO'!$A:$F,6,FALSE),IFERROR(VLOOKUP(C324,'[23]BANCO DE DADOS'!$A$3:$F$12007,2,FALSE),""))</f>
        <v>SINAPI JUNHO 2025</v>
      </c>
      <c r="C324" s="108">
        <v>95876</v>
      </c>
      <c r="D324" s="101" t="str">
        <f>IF(C324="","",IFERROR(VLOOKUP($C324,'[23]E-FISCO'!$A$1:$B$5390,2,FALSE),"FALTA"))</f>
        <v>491949 - 1</v>
      </c>
      <c r="E324" s="4">
        <f>IF(C324="","",LOOKUP(C324,'[23]E-FISCO'!$A$2:$A$12235,'[23]E-FISCO'!$A$2:$A$12235))</f>
        <v>95876</v>
      </c>
      <c r="F324" s="4">
        <f t="shared" si="187"/>
        <v>95876</v>
      </c>
      <c r="G324" s="4" t="e">
        <f>IF(C324="","",LOOKUP(C324,#REF!,#REF!))</f>
        <v>#REF!</v>
      </c>
      <c r="H324" s="4" t="e">
        <f t="shared" si="188"/>
        <v>#REF!</v>
      </c>
      <c r="I324" s="10" t="str">
        <f>IFERROR(VLOOKUP(C324,'[23]SINAPI JUNHO'!$A:$E,2,FALSE),IFERROR(VLOOKUP(C324,'[23]BANCO DE DADOS'!$A$3:$F$12007,3,FALSE),""))</f>
        <v>TRANSPORTE COM CAMINHÃO BASCULANTE DE 14 M³, EM VIA URBANA PAVIMENTADA, DMT ATÉ 30 KM (UNIDADE: M3XKM). AF_07/2020</v>
      </c>
      <c r="J324" s="6" t="str">
        <f>IFERROR(VLOOKUP(C324,'[23]SINAPI JUNHO'!$A:$E,3,FALSE),IFERROR(VLOOKUP(C324,'[23]BANCO DE DADOS'!$A$3:$F$12007,4,FALSE),""))</f>
        <v>M3XKM</v>
      </c>
      <c r="K324" s="102">
        <v>6862.36</v>
      </c>
      <c r="L324" s="7">
        <f>IFERROR(VLOOKUP(C324,'[23]SINAPI JUNHO'!$A:$E,4,FALSE),IFERROR(VLOOKUP(C324,'[23]BANCO DE DADOS'!$A$3:$F$12007,5,FALSE),""))</f>
        <v>2.12</v>
      </c>
      <c r="M324" s="132"/>
      <c r="N324" s="103">
        <f t="shared" si="167"/>
        <v>0</v>
      </c>
      <c r="O324" s="103">
        <f t="shared" si="168"/>
        <v>0</v>
      </c>
      <c r="P324" s="104">
        <v>1</v>
      </c>
      <c r="Q324" s="8">
        <f t="shared" si="189"/>
        <v>2.12</v>
      </c>
      <c r="R324" s="8">
        <f t="shared" si="189"/>
        <v>0</v>
      </c>
      <c r="S324" s="8">
        <f t="shared" si="190"/>
        <v>14548.2</v>
      </c>
      <c r="T324" s="8">
        <f t="shared" si="191"/>
        <v>0</v>
      </c>
      <c r="Z324" s="105"/>
    </row>
    <row r="325" spans="1:26" ht="49.5" x14ac:dyDescent="0.3">
      <c r="A325" s="41" t="s">
        <v>381</v>
      </c>
      <c r="B325" s="99" t="str">
        <f>IFERROR(VLOOKUP(C325,'[23]SINAPI JUNHO'!$A:$F,6,FALSE),IFERROR(VLOOKUP(C325,'[23]BANCO DE DADOS'!$A$3:$F$12007,2,FALSE),""))</f>
        <v>COTAÇÃO</v>
      </c>
      <c r="C325" s="108" t="s">
        <v>382</v>
      </c>
      <c r="D325" s="101" t="str">
        <f>IF(C325="","",IFERROR(VLOOKUP($C325,'[23]E-FISCO'!$A$1:$B$5390,2,FALSE),"FALTA"))</f>
        <v>FALTA</v>
      </c>
      <c r="E325" s="4" t="str">
        <f>IF(C325="","",LOOKUP(C325,'[23]E-FISCO'!$A$2:$A$12235,'[23]E-FISCO'!$A$2:$A$12235))</f>
        <v>A9372</v>
      </c>
      <c r="F325" s="4" t="str">
        <f t="shared" si="187"/>
        <v/>
      </c>
      <c r="G325" s="4" t="e">
        <f>IF(C325="","",LOOKUP(C325,#REF!,#REF!))</f>
        <v>#REF!</v>
      </c>
      <c r="H325" s="4" t="e">
        <f t="shared" si="188"/>
        <v>#REF!</v>
      </c>
      <c r="I325" s="10" t="str">
        <f>IFERROR(VLOOKUP(C325,'[23]SINAPI JUNHO'!$A:$E,2,FALSE),IFERROR(VLOOKUP(C325,'[23]BANCO DE DADOS'!$A$3:$F$12007,3,FALSE),""))</f>
        <v>SERVICO DE TRATAMENTO DE RESIDUOS - DO TIPO REJEITOS SOLIDOS, CLASSE A( CONAMA 307/02 )e  II B (NBR 10004), EM CENTRAL DE TRATAMENTO (ENTULHO/METRALHA/FRESA)</v>
      </c>
      <c r="J325" s="6" t="str">
        <f>IFERROR(VLOOKUP(C325,'[23]SINAPI JUNHO'!$A:$E,3,FALSE),IFERROR(VLOOKUP(C325,'[23]BANCO DE DADOS'!$A$3:$F$12007,4,FALSE),""))</f>
        <v>T</v>
      </c>
      <c r="K325" s="102">
        <v>4.09</v>
      </c>
      <c r="L325" s="7">
        <f>IFERROR(VLOOKUP(C325,'[23]SINAPI JUNHO'!$A:$E,4,FALSE),IFERROR(VLOOKUP(C325,'[23]BANCO DE DADOS'!$A$3:$F$12007,5,FALSE),""))</f>
        <v>79</v>
      </c>
      <c r="M325" s="132"/>
      <c r="N325" s="103">
        <f t="shared" si="167"/>
        <v>0</v>
      </c>
      <c r="O325" s="103">
        <f t="shared" si="168"/>
        <v>0</v>
      </c>
      <c r="P325" s="104">
        <v>2</v>
      </c>
      <c r="Q325" s="8">
        <f t="shared" si="189"/>
        <v>79</v>
      </c>
      <c r="R325" s="8">
        <f t="shared" si="189"/>
        <v>0</v>
      </c>
      <c r="S325" s="8">
        <f t="shared" si="190"/>
        <v>323.11</v>
      </c>
      <c r="T325" s="8">
        <f t="shared" si="191"/>
        <v>0</v>
      </c>
      <c r="Z325" s="105"/>
    </row>
    <row r="326" spans="1:26" x14ac:dyDescent="0.25">
      <c r="A326" s="93" t="s">
        <v>383</v>
      </c>
      <c r="B326" s="93"/>
      <c r="C326" s="94"/>
      <c r="D326" s="95"/>
      <c r="E326" s="95"/>
      <c r="F326" s="95"/>
      <c r="G326" s="95"/>
      <c r="H326" s="95"/>
      <c r="I326" s="3" t="s">
        <v>141</v>
      </c>
      <c r="J326" s="95"/>
      <c r="K326" s="96"/>
      <c r="L326" s="97"/>
      <c r="M326" s="133"/>
      <c r="N326" s="95"/>
      <c r="O326" s="95"/>
      <c r="P326" s="95"/>
      <c r="Q326" s="95"/>
      <c r="R326" s="95"/>
      <c r="S326" s="98">
        <f>SUM(S327:S335)</f>
        <v>169010.02</v>
      </c>
      <c r="T326" s="98">
        <f>SUM(T327:T335)</f>
        <v>0</v>
      </c>
      <c r="Z326" s="105"/>
    </row>
    <row r="327" spans="1:26" ht="33" x14ac:dyDescent="0.3">
      <c r="A327" s="41" t="s">
        <v>384</v>
      </c>
      <c r="B327" s="99" t="str">
        <f>IFERROR(VLOOKUP(C327,'[23]SINAPI JUNHO'!$A:$F,6,FALSE),IFERROR(VLOOKUP(C327,'[23]BANCO DE DADOS'!$A$3:$F$12007,2,FALSE),""))</f>
        <v>SICRO ABRIL / 25</v>
      </c>
      <c r="C327" s="100">
        <v>5213444</v>
      </c>
      <c r="D327" s="101" t="str">
        <f>IF(C327="","",IFERROR(VLOOKUP($C327,'[23]E-FISCO'!$A$1:$B$5390,2,FALSE),"FALTA"))</f>
        <v>556854 - 4</v>
      </c>
      <c r="E327" s="4">
        <f>IF(C327="","",LOOKUP(C327,'[23]E-FISCO'!$A$2:$A$12235,'[23]E-FISCO'!$A$2:$A$12235))</f>
        <v>5213430</v>
      </c>
      <c r="F327" s="4" t="str">
        <f t="shared" ref="F327:F330" si="192">IF(C327=E327,C327,"")</f>
        <v/>
      </c>
      <c r="G327" s="4" t="e">
        <f>IF(C327="","",LOOKUP(C327,#REF!,#REF!))</f>
        <v>#REF!</v>
      </c>
      <c r="H327" s="4" t="e">
        <f t="shared" ref="H327:H330" si="193">IF(C327=G327,C327,"")</f>
        <v>#REF!</v>
      </c>
      <c r="I327" s="10" t="str">
        <f>IFERROR(VLOOKUP(C327,'[23]SINAPI JUNHO'!$A:$E,2,FALSE),IFERROR(VLOOKUP(C327,'[23]BANCO DE DADOS'!$A$3:$F$12007,3,FALSE),""))</f>
        <v>PLACA DE REGULAMENTAÇÃO EM AÇO, R1 LADO 0,248 M - PELÍCULA RETRORREFLETIVA TIPO I + SI - FORNECIMENTO E IMPLANTAÇÃO</v>
      </c>
      <c r="J327" s="6" t="str">
        <f>IFERROR(VLOOKUP(C327,'[23]SINAPI JUNHO'!$A:$E,3,FALSE),IFERROR(VLOOKUP(C327,'[23]BANCO DE DADOS'!$A$3:$F$12007,4,FALSE),""))</f>
        <v>UN</v>
      </c>
      <c r="K327" s="102">
        <v>75</v>
      </c>
      <c r="L327" s="7">
        <f>IFERROR(VLOOKUP(C327,'[23]SINAPI JUNHO'!$A:$E,4,FALSE),IFERROR(VLOOKUP(C327,'[23]BANCO DE DADOS'!$A$3:$F$12007,5,FALSE),""))</f>
        <v>277.73</v>
      </c>
      <c r="M327" s="132"/>
      <c r="N327" s="103">
        <f t="shared" si="167"/>
        <v>0</v>
      </c>
      <c r="O327" s="103">
        <f t="shared" si="168"/>
        <v>0</v>
      </c>
      <c r="P327" s="104">
        <v>1</v>
      </c>
      <c r="Q327" s="8">
        <f t="shared" ref="Q327:R335" si="194">IF($K327="","",ROUND((L327*N327)+L327,2))</f>
        <v>277.73</v>
      </c>
      <c r="R327" s="8">
        <f t="shared" si="194"/>
        <v>0</v>
      </c>
      <c r="S327" s="8">
        <f t="shared" ref="S327:S330" si="195">IF($K327="","",ROUND(Q327*K327,2))</f>
        <v>20829.75</v>
      </c>
      <c r="T327" s="8">
        <f t="shared" ref="T327:T330" si="196">IF($K327="","",ROUND(R327*K327,2))</f>
        <v>0</v>
      </c>
      <c r="Z327" s="105"/>
    </row>
    <row r="328" spans="1:26" ht="33" x14ac:dyDescent="0.3">
      <c r="A328" s="41" t="s">
        <v>385</v>
      </c>
      <c r="B328" s="99" t="str">
        <f>IFERROR(VLOOKUP(C328,'[23]SINAPI JUNHO'!$A:$F,6,FALSE),IFERROR(VLOOKUP(C328,'[23]BANCO DE DADOS'!$A$3:$F$12007,2,FALSE),""))</f>
        <v>SICRO ABRIL / 25</v>
      </c>
      <c r="C328" s="100">
        <v>5213855</v>
      </c>
      <c r="D328" s="101" t="str">
        <f>IF(C328="","",IFERROR(VLOOKUP($C328,'[23]E-FISCO'!$A$1:$B$5390,2,FALSE),"FALTA"))</f>
        <v>563840 - 2</v>
      </c>
      <c r="E328" s="4">
        <f>IF(C328="","",LOOKUP(C328,'[23]E-FISCO'!$A$2:$A$12235,'[23]E-FISCO'!$A$2:$A$12235))</f>
        <v>5213430</v>
      </c>
      <c r="F328" s="4" t="str">
        <f t="shared" si="192"/>
        <v/>
      </c>
      <c r="G328" s="4" t="e">
        <f>IF(C328="","",LOOKUP(C328,#REF!,#REF!))</f>
        <v>#REF!</v>
      </c>
      <c r="H328" s="4" t="e">
        <f t="shared" si="193"/>
        <v>#REF!</v>
      </c>
      <c r="I328" s="10" t="str">
        <f>IFERROR(VLOOKUP(C328,'[23]SINAPI JUNHO'!$A:$E,2,FALSE),IFERROR(VLOOKUP(C328,'[23]BANCO DE DADOS'!$A$3:$F$12007,3,FALSE),""))</f>
        <v>SUPORTE METÁLICO GALVANIZADO PARA PLACA DE REGULAMENTAÇÃO - R1 - LADO DE 0,248 M - FORNECIMENTO E IMPLANTAÇÃO</v>
      </c>
      <c r="J328" s="6" t="str">
        <f>IFERROR(VLOOKUP(C328,'[23]SINAPI JUNHO'!$A:$E,3,FALSE),IFERROR(VLOOKUP(C328,'[23]BANCO DE DADOS'!$A$3:$F$12007,4,FALSE),""))</f>
        <v>UN</v>
      </c>
      <c r="K328" s="102">
        <v>15</v>
      </c>
      <c r="L328" s="7">
        <f>IFERROR(VLOOKUP(C328,'[23]SINAPI JUNHO'!$A:$E,4,FALSE),IFERROR(VLOOKUP(C328,'[23]BANCO DE DADOS'!$A$3:$F$12007,5,FALSE),""))</f>
        <v>418.43</v>
      </c>
      <c r="M328" s="132"/>
      <c r="N328" s="103">
        <f t="shared" si="167"/>
        <v>0</v>
      </c>
      <c r="O328" s="103">
        <f t="shared" si="168"/>
        <v>0</v>
      </c>
      <c r="P328" s="104">
        <v>1</v>
      </c>
      <c r="Q328" s="8">
        <f t="shared" si="194"/>
        <v>418.43</v>
      </c>
      <c r="R328" s="8">
        <f t="shared" si="194"/>
        <v>0</v>
      </c>
      <c r="S328" s="8">
        <f t="shared" si="195"/>
        <v>6276.45</v>
      </c>
      <c r="T328" s="8">
        <f t="shared" si="196"/>
        <v>0</v>
      </c>
      <c r="Z328" s="105"/>
    </row>
    <row r="329" spans="1:26" ht="33" x14ac:dyDescent="0.3">
      <c r="A329" s="41" t="s">
        <v>386</v>
      </c>
      <c r="B329" s="99" t="str">
        <f>IFERROR(VLOOKUP(C329,'[23]SINAPI JUNHO'!$A:$F,6,FALSE),IFERROR(VLOOKUP(C329,'[23]BANCO DE DADOS'!$A$3:$F$12007,2,FALSE),""))</f>
        <v>SICRO ABRIL / 25</v>
      </c>
      <c r="C329" s="100">
        <v>5213464</v>
      </c>
      <c r="D329" s="101" t="str">
        <f>IF(C329="","",IFERROR(VLOOKUP($C329,'[23]E-FISCO'!$A$1:$B$5390,2,FALSE),"FALTA"))</f>
        <v>556853 - 6</v>
      </c>
      <c r="E329" s="4">
        <f>IF(C329="","",LOOKUP(C329,'[23]E-FISCO'!$A$2:$A$12235,'[23]E-FISCO'!$A$2:$A$12235))</f>
        <v>5213430</v>
      </c>
      <c r="F329" s="4" t="str">
        <f t="shared" si="192"/>
        <v/>
      </c>
      <c r="G329" s="4" t="e">
        <f>IF(C329="","",LOOKUP(C329,#REF!,#REF!))</f>
        <v>#REF!</v>
      </c>
      <c r="H329" s="4" t="e">
        <f t="shared" si="193"/>
        <v>#REF!</v>
      </c>
      <c r="I329" s="10" t="str">
        <f>IFERROR(VLOOKUP(C329,'[23]SINAPI JUNHO'!$A:$E,2,FALSE),IFERROR(VLOOKUP(C329,'[23]BANCO DE DADOS'!$A$3:$F$12007,3,FALSE),""))</f>
        <v>PLACA DE ADVERTÊNCIA EM AÇO, LADO DE 0,60 M - PELÍCULA RETRORREFLETIVA TIPO I + SI - FORNECIMENTO E IMPLANTAÇÃO</v>
      </c>
      <c r="J329" s="6" t="str">
        <f>IFERROR(VLOOKUP(C329,'[23]SINAPI JUNHO'!$A:$E,3,FALSE),IFERROR(VLOOKUP(C329,'[23]BANCO DE DADOS'!$A$3:$F$12007,4,FALSE),""))</f>
        <v>UN</v>
      </c>
      <c r="K329" s="102">
        <v>30</v>
      </c>
      <c r="L329" s="7">
        <f>IFERROR(VLOOKUP(C329,'[23]SINAPI JUNHO'!$A:$E,4,FALSE),IFERROR(VLOOKUP(C329,'[23]BANCO DE DADOS'!$A$3:$F$12007,5,FALSE),""))</f>
        <v>277.70999999999998</v>
      </c>
      <c r="M329" s="132"/>
      <c r="N329" s="103">
        <f t="shared" si="167"/>
        <v>0</v>
      </c>
      <c r="O329" s="103">
        <f t="shared" si="168"/>
        <v>0</v>
      </c>
      <c r="P329" s="104">
        <v>1</v>
      </c>
      <c r="Q329" s="8">
        <f t="shared" si="194"/>
        <v>277.70999999999998</v>
      </c>
      <c r="R329" s="8">
        <f t="shared" si="194"/>
        <v>0</v>
      </c>
      <c r="S329" s="8">
        <f t="shared" si="195"/>
        <v>8331.2999999999993</v>
      </c>
      <c r="T329" s="8">
        <f t="shared" si="196"/>
        <v>0</v>
      </c>
      <c r="Z329" s="105"/>
    </row>
    <row r="330" spans="1:26" ht="49.5" x14ac:dyDescent="0.3">
      <c r="A330" s="41" t="s">
        <v>387</v>
      </c>
      <c r="B330" s="99" t="str">
        <f>IFERROR(VLOOKUP(C330,'[23]SINAPI JUNHO'!$A:$F,6,FALSE),IFERROR(VLOOKUP(C330,'[23]BANCO DE DADOS'!$A$3:$F$12007,2,FALSE),""))</f>
        <v>SICRO ABRIL / 25</v>
      </c>
      <c r="C330" s="100">
        <v>5213863</v>
      </c>
      <c r="D330" s="101" t="str">
        <f>IF(C330="","",IFERROR(VLOOKUP($C330,'[23]E-FISCO'!$A$1:$B$5390,2,FALSE),"FALTA"))</f>
        <v>563839 - 9</v>
      </c>
      <c r="E330" s="4">
        <f>IF(C330="","",LOOKUP(C330,'[23]E-FISCO'!$A$2:$A$12235,'[23]E-FISCO'!$A$2:$A$12235))</f>
        <v>5213430</v>
      </c>
      <c r="F330" s="4" t="str">
        <f t="shared" si="192"/>
        <v/>
      </c>
      <c r="G330" s="4" t="e">
        <f>IF(C330="","",LOOKUP(C330,#REF!,#REF!))</f>
        <v>#REF!</v>
      </c>
      <c r="H330" s="4" t="e">
        <f t="shared" si="193"/>
        <v>#REF!</v>
      </c>
      <c r="I330" s="10" t="str">
        <f>IFERROR(VLOOKUP(C330,'[23]SINAPI JUNHO'!$A:$E,2,FALSE),IFERROR(VLOOKUP(C330,'[23]BANCO DE DADOS'!$A$3:$F$12007,3,FALSE),""))</f>
        <v>SUPORTE METÁLICO GALVANIZADO PARA PLACA DE ADVERTÊNCIA OU REGULAMENTAÇÃO - LADO OU DIÂMETRO DE 0,60 M - FORNECIMENTO E IMPLANTAÇÃO</v>
      </c>
      <c r="J330" s="6" t="str">
        <f>IFERROR(VLOOKUP(C330,'[23]SINAPI JUNHO'!$A:$E,3,FALSE),IFERROR(VLOOKUP(C330,'[23]BANCO DE DADOS'!$A$3:$F$12007,4,FALSE),""))</f>
        <v>UN</v>
      </c>
      <c r="K330" s="102">
        <v>105</v>
      </c>
      <c r="L330" s="7">
        <f>IFERROR(VLOOKUP(C330,'[23]SINAPI JUNHO'!$A:$E,4,FALSE),IFERROR(VLOOKUP(C330,'[23]BANCO DE DADOS'!$A$3:$F$12007,5,FALSE),""))</f>
        <v>465.61</v>
      </c>
      <c r="M330" s="132"/>
      <c r="N330" s="103">
        <f t="shared" si="167"/>
        <v>0</v>
      </c>
      <c r="O330" s="103">
        <f t="shared" si="168"/>
        <v>0</v>
      </c>
      <c r="P330" s="104">
        <v>1</v>
      </c>
      <c r="Q330" s="8">
        <f t="shared" si="194"/>
        <v>465.61</v>
      </c>
      <c r="R330" s="8">
        <f t="shared" si="194"/>
        <v>0</v>
      </c>
      <c r="S330" s="8">
        <f t="shared" si="195"/>
        <v>48889.05</v>
      </c>
      <c r="T330" s="8">
        <f t="shared" si="196"/>
        <v>0</v>
      </c>
      <c r="Z330" s="105"/>
    </row>
    <row r="331" spans="1:26" ht="33" x14ac:dyDescent="0.3">
      <c r="A331" s="41" t="s">
        <v>388</v>
      </c>
      <c r="B331" s="99" t="str">
        <f>IFERROR(VLOOKUP(C331,'[23]SINAPI JUNHO'!$A:$F,6,FALSE),IFERROR(VLOOKUP(C331,'[23]BANCO DE DADOS'!$A$3:$F$12007,2,FALSE),""))</f>
        <v>SICRO ABRIL / 25</v>
      </c>
      <c r="C331" s="100">
        <v>5213440</v>
      </c>
      <c r="D331" s="101" t="str">
        <f>IF(C331="","",IFERROR(VLOOKUP($C331,'[23]E-FISCO'!$A$1:$B$5390,2,FALSE),"FALTA"))</f>
        <v>509149 - 7</v>
      </c>
      <c r="E331" s="4">
        <f>IF(C331="","",LOOKUP(C331,'[23]E-FISCO'!$A$2:$A$12235,'[23]E-FISCO'!$A$2:$A$12235))</f>
        <v>5213430</v>
      </c>
      <c r="F331" s="4" t="str">
        <f>IF(C331=E331,C331,"")</f>
        <v/>
      </c>
      <c r="G331" s="4" t="e">
        <f>IF(C331="","",LOOKUP(C331,#REF!,#REF!))</f>
        <v>#REF!</v>
      </c>
      <c r="H331" s="4" t="e">
        <f>IF(C331=G331,C331,"")</f>
        <v>#REF!</v>
      </c>
      <c r="I331" s="10" t="str">
        <f>IFERROR(VLOOKUP(C331,'[23]SINAPI JUNHO'!$A:$E,2,FALSE),IFERROR(VLOOKUP(C331,'[23]BANCO DE DADOS'!$A$3:$F$12007,3,FALSE),""))</f>
        <v>PLACA DE REGULAMENTAÇÃO EM AÇO D = 0,60 M - PELÍCULA RETRORREFLETIVA TIPO I + SI - FORNECIMENTO E IMPLANTAÇÃO</v>
      </c>
      <c r="J331" s="6" t="str">
        <f>IFERROR(VLOOKUP(C331,'[23]SINAPI JUNHO'!$A:$E,3,FALSE),IFERROR(VLOOKUP(C331,'[23]BANCO DE DADOS'!$A$3:$F$12007,4,FALSE),""))</f>
        <v>UN</v>
      </c>
      <c r="K331" s="102">
        <v>75</v>
      </c>
      <c r="L331" s="7">
        <f>IFERROR(VLOOKUP(C331,'[23]SINAPI JUNHO'!$A:$E,4,FALSE),IFERROR(VLOOKUP(C331,'[23]BANCO DE DADOS'!$A$3:$F$12007,5,FALSE),""))</f>
        <v>277.67</v>
      </c>
      <c r="M331" s="132"/>
      <c r="N331" s="103">
        <f>IF($P331="","",IF($P331=1,$C$10,IF($P331=2,$C$11,IF($P331=3,$C$12,IF($P331=4,$C$13,IF($P331=5,$C$14,IF($P331=6,$C$15)))))))</f>
        <v>0</v>
      </c>
      <c r="O331" s="103">
        <f>IF($P331="","",IF($P331=1,$D$10,IF($P331=2,$D$11,IF($P331=3,$D$12,IF($P331=4,$D$13,IF($P331=5,$D$14,IF($P331=6,$D$15)))))))</f>
        <v>0</v>
      </c>
      <c r="P331" s="104">
        <v>1</v>
      </c>
      <c r="Q331" s="8">
        <f t="shared" si="194"/>
        <v>277.67</v>
      </c>
      <c r="R331" s="8">
        <f t="shared" si="194"/>
        <v>0</v>
      </c>
      <c r="S331" s="8">
        <f>IF($K331="","",ROUND(Q331*K331,2))</f>
        <v>20825.25</v>
      </c>
      <c r="T331" s="8">
        <f>IF($K331="","",ROUND(R331*K331,2))</f>
        <v>0</v>
      </c>
      <c r="Z331" s="105"/>
    </row>
    <row r="332" spans="1:26" ht="33" x14ac:dyDescent="0.3">
      <c r="A332" s="41" t="s">
        <v>389</v>
      </c>
      <c r="B332" s="99" t="str">
        <f>IFERROR(VLOOKUP(C332,'[23]SINAPI JUNHO'!$A:$F,6,FALSE),IFERROR(VLOOKUP(C332,'[23]BANCO DE DADOS'!$A$3:$F$12007,2,FALSE),""))</f>
        <v>SICRO ABRIL / 25</v>
      </c>
      <c r="C332" s="100">
        <v>5213448</v>
      </c>
      <c r="D332" s="101" t="str">
        <f>IF(C332="","",IFERROR(VLOOKUP($C332,'[23]E-FISCO'!$A$1:$B$5390,2,FALSE),"FALTA"))</f>
        <v>FALTA</v>
      </c>
      <c r="E332" s="4">
        <f>IF(C332="","",LOOKUP(C332,'[23]E-FISCO'!$A$2:$A$12235,'[23]E-FISCO'!$A$2:$A$12235))</f>
        <v>5213430</v>
      </c>
      <c r="F332" s="4" t="str">
        <f>IF(C332=E332,C332,"")</f>
        <v/>
      </c>
      <c r="G332" s="4" t="e">
        <f>IF(C332="","",LOOKUP(C332,#REF!,#REF!))</f>
        <v>#REF!</v>
      </c>
      <c r="H332" s="4" t="e">
        <f>IF(C332=G332,C332,"")</f>
        <v>#REF!</v>
      </c>
      <c r="I332" s="10" t="str">
        <f>IFERROR(VLOOKUP(C332,'[23]SINAPI JUNHO'!$A:$E,2,FALSE),IFERROR(VLOOKUP(C332,'[23]BANCO DE DADOS'!$A$3:$F$12007,3,FALSE),""))</f>
        <v>PLACA DE REGULAMENTAÇÃO EM AÇO, R2 LADO 0,60 M - PELÍCULA RETRORREFLETIVA TIPO I + SI - FORNECIMENTO E IMPLANTAÇÃO</v>
      </c>
      <c r="J332" s="6" t="str">
        <f>IFERROR(VLOOKUP(C332,'[23]SINAPI JUNHO'!$A:$E,3,FALSE),IFERROR(VLOOKUP(C332,'[23]BANCO DE DADOS'!$A$3:$F$12007,4,FALSE),""))</f>
        <v>UN</v>
      </c>
      <c r="K332" s="102">
        <v>10</v>
      </c>
      <c r="L332" s="7">
        <f>IFERROR(VLOOKUP(C332,'[23]SINAPI JUNHO'!$A:$E,4,FALSE),IFERROR(VLOOKUP(C332,'[23]BANCO DE DADOS'!$A$3:$F$12007,5,FALSE),""))</f>
        <v>189.11</v>
      </c>
      <c r="M332" s="132"/>
      <c r="N332" s="103">
        <f>IF($P332="","",IF($P332=1,$C$10,IF($P332=2,$C$11,IF($P332=3,$C$12,IF($P332=4,$C$13,IF($P332=5,$C$14,IF($P332=6,$C$15)))))))</f>
        <v>0</v>
      </c>
      <c r="O332" s="103">
        <f>IF($P332="","",IF($P332=1,$D$10,IF($P332=2,$D$11,IF($P332=3,$D$12,IF($P332=4,$D$13,IF($P332=5,$D$14,IF($P332=6,$D$15)))))))</f>
        <v>0</v>
      </c>
      <c r="P332" s="104">
        <v>1</v>
      </c>
      <c r="Q332" s="8">
        <f t="shared" si="194"/>
        <v>189.11</v>
      </c>
      <c r="R332" s="8">
        <f t="shared" si="194"/>
        <v>0</v>
      </c>
      <c r="S332" s="8">
        <f>IF($K332="","",ROUND(Q332*K332,2))</f>
        <v>1891.1</v>
      </c>
      <c r="T332" s="8">
        <f>IF($K332="","",ROUND(R332*K332,2))</f>
        <v>0</v>
      </c>
      <c r="Z332" s="105"/>
    </row>
    <row r="333" spans="1:26" ht="33" x14ac:dyDescent="0.3">
      <c r="A333" s="41" t="s">
        <v>390</v>
      </c>
      <c r="B333" s="99" t="str">
        <f>IFERROR(VLOOKUP(C333,'[23]SINAPI JUNHO'!$A:$F,6,FALSE),IFERROR(VLOOKUP(C333,'[23]BANCO DE DADOS'!$A$3:$F$12007,2,FALSE),""))</f>
        <v>SICRO ABRIL / 25</v>
      </c>
      <c r="C333" s="100">
        <v>5213859</v>
      </c>
      <c r="D333" s="101" t="str">
        <f>IF(C333="","",IFERROR(VLOOKUP($C333,'[23]E-FISCO'!$A$1:$B$5390,2,FALSE),"FALTA"))</f>
        <v>FALTA</v>
      </c>
      <c r="E333" s="4">
        <f>IF(C333="","",LOOKUP(C333,'[23]E-FISCO'!$A$2:$A$12235,'[23]E-FISCO'!$A$2:$A$12235))</f>
        <v>5213430</v>
      </c>
      <c r="F333" s="4" t="str">
        <f>IF(C333=E333,C333,"")</f>
        <v/>
      </c>
      <c r="G333" s="4" t="e">
        <f>IF(C333="","",LOOKUP(C333,#REF!,#REF!))</f>
        <v>#REF!</v>
      </c>
      <c r="H333" s="4" t="e">
        <f>IF(C333=G333,C333,"")</f>
        <v>#REF!</v>
      </c>
      <c r="I333" s="5" t="str">
        <f>IFERROR(VLOOKUP(C333,'[23]SINAPI JUNHO'!$A:$E,2,FALSE),IFERROR(VLOOKUP(C333,'[23]BANCO DE DADOS'!$A$3:$F$12007,3,FALSE),""))</f>
        <v>SUPORTE METÁLICO GALVANIZADO PARA PLACA DE REGULAMENTAÇÃO - R2 - LADO DE 0,60 M - FORNECIMENTO E IMPLANTAÇÃO</v>
      </c>
      <c r="J333" s="6" t="str">
        <f>IFERROR(VLOOKUP(C333,'[23]SINAPI JUNHO'!$A:$E,3,FALSE),IFERROR(VLOOKUP(C333,'[23]BANCO DE DADOS'!$A$3:$F$12007,4,FALSE),""))</f>
        <v>UN</v>
      </c>
      <c r="K333" s="102">
        <v>10</v>
      </c>
      <c r="L333" s="7">
        <f>IFERROR(VLOOKUP(C333,'[23]SINAPI JUNHO'!$A:$E,4,FALSE),IFERROR(VLOOKUP(C333,'[23]BANCO DE DADOS'!$A$3:$F$12007,5,FALSE),""))</f>
        <v>460.71</v>
      </c>
      <c r="M333" s="132"/>
      <c r="N333" s="103">
        <f>IF($P333="","",IF($P333=1,$C$10,IF($P333=2,$C$11,IF($P333=3,$C$12,IF($P333=4,$C$13,IF($P333=5,$C$14,IF($P333=6,$C$15)))))))</f>
        <v>0</v>
      </c>
      <c r="O333" s="103">
        <f>IF($P333="","",IF($P333=1,$D$10,IF($P333=2,$D$11,IF($P333=3,$D$12,IF($P333=4,$D$13,IF($P333=5,$D$14,IF($P333=6,$D$15)))))))</f>
        <v>0</v>
      </c>
      <c r="P333" s="104">
        <v>1</v>
      </c>
      <c r="Q333" s="8">
        <f t="shared" si="194"/>
        <v>460.71</v>
      </c>
      <c r="R333" s="8">
        <f t="shared" si="194"/>
        <v>0</v>
      </c>
      <c r="S333" s="8">
        <f>IF($K333="","",ROUND(Q333*K333,2))</f>
        <v>4607.1000000000004</v>
      </c>
      <c r="T333" s="8">
        <f>IF($K333="","",ROUND(R333*K333,2))</f>
        <v>0</v>
      </c>
      <c r="Z333" s="105"/>
    </row>
    <row r="334" spans="1:26" ht="99" x14ac:dyDescent="0.3">
      <c r="A334" s="41" t="s">
        <v>391</v>
      </c>
      <c r="B334" s="99" t="str">
        <f>IFERROR(VLOOKUP(C334,'[23]SINAPI JUNHO'!$A:$F,6,FALSE),IFERROR(VLOOKUP(C334,'[23]BANCO DE DADOS'!$A$3:$F$12007,2,FALSE),""))</f>
        <v>COMPOSIÇÃO</v>
      </c>
      <c r="C334" s="100" t="s">
        <v>150</v>
      </c>
      <c r="D334" s="101" t="str">
        <f>IF(C334="","",IFERROR(VLOOKUP($C334,'[23]E-FISCO'!$A$1:$B$5390,2,FALSE),"FALTA"))</f>
        <v>FALTA</v>
      </c>
      <c r="E334" s="4" t="str">
        <f>IF(C334="","",LOOKUP(C334,'[23]E-FISCO'!$A$2:$A$12235,'[23]E-FISCO'!$A$2:$A$12235))</f>
        <v>A9372</v>
      </c>
      <c r="F334" s="4" t="str">
        <f>IF(C334=E334,C334,"")</f>
        <v/>
      </c>
      <c r="G334" s="4" t="e">
        <f>IF(C334="","",LOOKUP(C334,#REF!,#REF!))</f>
        <v>#REF!</v>
      </c>
      <c r="H334" s="4" t="e">
        <f>IF(C334=G334,C334,"")</f>
        <v>#REF!</v>
      </c>
      <c r="I334" s="5" t="str">
        <f>IFERROR(VLOOKUP(C334,'[23]SINAPI JUNHO'!$A:$E,2,FALSE),IFERROR(VLOOKUP(C334,'[23]BANCO DE DADOS'!$A$3:$F$12007,3,FALSE),""))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334" s="6" t="str">
        <f>IFERROR(VLOOKUP(C334,'[23]SINAPI JUNHO'!$A:$E,3,FALSE),IFERROR(VLOOKUP(C334,'[23]BANCO DE DADOS'!$A$3:$F$12007,4,FALSE),""))</f>
        <v>UN</v>
      </c>
      <c r="K334" s="102">
        <v>27</v>
      </c>
      <c r="L334" s="7">
        <f>IFERROR(VLOOKUP(C334,'[23]SINAPI JUNHO'!$A:$E,4,FALSE),IFERROR(VLOOKUP(C334,'[23]BANCO DE DADOS'!$A$3:$F$12007,5,FALSE),""))</f>
        <v>883.66</v>
      </c>
      <c r="M334" s="132"/>
      <c r="N334" s="103">
        <f>IF($P334="","",IF($P334=1,$C$10,IF($P334=2,$C$11,IF($P334=3,$C$12,IF($P334=4,$C$13,IF($P334=5,$C$14,IF($P334=6,$C$15)))))))</f>
        <v>0</v>
      </c>
      <c r="O334" s="103">
        <f>IF($P334="","",IF($P334=1,$D$10,IF($P334=2,$D$11,IF($P334=3,$D$12,IF($P334=4,$D$13,IF($P334=5,$D$14,IF($P334=6,$D$15)))))))</f>
        <v>0</v>
      </c>
      <c r="P334" s="104">
        <v>1</v>
      </c>
      <c r="Q334" s="8">
        <f t="shared" si="194"/>
        <v>883.66</v>
      </c>
      <c r="R334" s="8">
        <f t="shared" si="194"/>
        <v>0</v>
      </c>
      <c r="S334" s="8">
        <f>IF($K334="","",ROUND(Q334*K334,2))</f>
        <v>23858.82</v>
      </c>
      <c r="T334" s="8">
        <f>IF($K334="","",ROUND(R334*K334,2))</f>
        <v>0</v>
      </c>
      <c r="Z334" s="105"/>
    </row>
    <row r="335" spans="1:26" ht="99" x14ac:dyDescent="0.3">
      <c r="A335" s="41" t="s">
        <v>392</v>
      </c>
      <c r="B335" s="99" t="str">
        <f>IFERROR(VLOOKUP(C335,'[23]SINAPI JUNHO'!$A:$F,6,FALSE),IFERROR(VLOOKUP(C335,'[23]BANCO DE DADOS'!$A$3:$F$12007,2,FALSE),""))</f>
        <v>COMPOSIÇÃO</v>
      </c>
      <c r="C335" s="100" t="s">
        <v>152</v>
      </c>
      <c r="D335" s="101" t="str">
        <f>IF(C335="","",IFERROR(VLOOKUP($C335,'[23]E-FISCO'!$A$1:$B$5390,2,FALSE),"FALTA"))</f>
        <v>FALTA</v>
      </c>
      <c r="E335" s="4" t="str">
        <f>IF(C335="","",LOOKUP(C335,'[23]E-FISCO'!$A$2:$A$12235,'[23]E-FISCO'!$A$2:$A$12235))</f>
        <v>A9372</v>
      </c>
      <c r="F335" s="4" t="str">
        <f>IF(C335=E335,C335,"")</f>
        <v/>
      </c>
      <c r="G335" s="4" t="e">
        <f>IF(C335="","",LOOKUP(C335,#REF!,#REF!))</f>
        <v>#REF!</v>
      </c>
      <c r="H335" s="4" t="e">
        <f>IF(C335=G335,C335,"")</f>
        <v>#REF!</v>
      </c>
      <c r="I335" s="5" t="str">
        <f>IFERROR(VLOOKUP(C335,'[23]SINAPI JUNHO'!$A:$E,2,FALSE),IFERROR(VLOOKUP(C335,'[23]BANCO DE DADOS'!$A$3:$F$12007,3,FALSE),""))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335" s="6" t="str">
        <f>IFERROR(VLOOKUP(C335,'[23]SINAPI JUNHO'!$A:$E,3,FALSE),IFERROR(VLOOKUP(C335,'[23]BANCO DE DADOS'!$A$3:$F$12007,4,FALSE),""))</f>
        <v>UN</v>
      </c>
      <c r="K335" s="102">
        <v>40</v>
      </c>
      <c r="L335" s="7">
        <f>IFERROR(VLOOKUP(C335,'[23]SINAPI JUNHO'!$A:$E,4,FALSE),IFERROR(VLOOKUP(C335,'[23]BANCO DE DADOS'!$A$3:$F$12007,5,FALSE),""))</f>
        <v>837.53</v>
      </c>
      <c r="M335" s="132"/>
      <c r="N335" s="103">
        <f>IF($P335="","",IF($P335=1,$C$10,IF($P335=2,$C$11,IF($P335=3,$C$12,IF($P335=4,$C$13,IF($P335=5,$C$14,IF($P335=6,$C$15)))))))</f>
        <v>0</v>
      </c>
      <c r="O335" s="103">
        <f>IF($P335="","",IF($P335=1,$D$10,IF($P335=2,$D$11,IF($P335=3,$D$12,IF($P335=4,$D$13,IF($P335=5,$D$14,IF($P335=6,$D$15)))))))</f>
        <v>0</v>
      </c>
      <c r="P335" s="104">
        <v>1</v>
      </c>
      <c r="Q335" s="8">
        <f t="shared" si="194"/>
        <v>837.53</v>
      </c>
      <c r="R335" s="8">
        <f t="shared" si="194"/>
        <v>0</v>
      </c>
      <c r="S335" s="8">
        <f>IF($K335="","",ROUND(Q335*K335,2))</f>
        <v>33501.199999999997</v>
      </c>
      <c r="T335" s="8">
        <f>IF($K335="","",ROUND(R335*K335,2))</f>
        <v>0</v>
      </c>
      <c r="Z335" s="105"/>
    </row>
    <row r="336" spans="1:26" x14ac:dyDescent="0.25">
      <c r="A336" s="93" t="s">
        <v>393</v>
      </c>
      <c r="B336" s="93"/>
      <c r="C336" s="94"/>
      <c r="D336" s="95"/>
      <c r="E336" s="95"/>
      <c r="F336" s="95"/>
      <c r="G336" s="95"/>
      <c r="H336" s="95"/>
      <c r="I336" s="3" t="s">
        <v>154</v>
      </c>
      <c r="J336" s="95"/>
      <c r="K336" s="96"/>
      <c r="L336" s="97"/>
      <c r="M336" s="133"/>
      <c r="N336" s="95"/>
      <c r="O336" s="95"/>
      <c r="P336" s="95"/>
      <c r="Q336" s="95"/>
      <c r="R336" s="95"/>
      <c r="S336" s="98">
        <f>SUM(S337:S342)</f>
        <v>256387.48</v>
      </c>
      <c r="T336" s="98">
        <f>SUM(T337:T342)</f>
        <v>0</v>
      </c>
      <c r="Z336" s="105"/>
    </row>
    <row r="337" spans="1:26" x14ac:dyDescent="0.3">
      <c r="A337" s="41" t="s">
        <v>394</v>
      </c>
      <c r="B337" s="99" t="str">
        <f>IFERROR(VLOOKUP(C337,'[23]SINAPI JUNHO'!$A:$F,6,FALSE),IFERROR(VLOOKUP(C337,'[23]BANCO DE DADOS'!$A$3:$F$12007,2,FALSE),""))</f>
        <v>SICRO ABRIL / 25</v>
      </c>
      <c r="C337" s="100">
        <v>5213401</v>
      </c>
      <c r="D337" s="101" t="str">
        <f>IF(C337="","",IFERROR(VLOOKUP($C337,'[23]E-FISCO'!$A$1:$B$5390,2,FALSE),"FALTA"))</f>
        <v>568235 - 5</v>
      </c>
      <c r="E337" s="4">
        <f>IF(C337="","",LOOKUP(C337,'[23]E-FISCO'!$A$2:$A$12235,'[23]E-FISCO'!$A$2:$A$12235))</f>
        <v>4915777</v>
      </c>
      <c r="F337" s="4" t="str">
        <f t="shared" ref="F337:F342" si="197">IF(C337=E337,C337,"")</f>
        <v/>
      </c>
      <c r="G337" s="4" t="e">
        <f>IF(C337="","",LOOKUP(C337,#REF!,#REF!))</f>
        <v>#REF!</v>
      </c>
      <c r="H337" s="4" t="e">
        <f t="shared" ref="H337:H342" si="198">IF(C337=G337,C337,"")</f>
        <v>#REF!</v>
      </c>
      <c r="I337" s="10" t="str">
        <f>IFERROR(VLOOKUP(C337,'[23]SINAPI JUNHO'!$A:$E,2,FALSE),IFERROR(VLOOKUP(C337,'[23]BANCO DE DADOS'!$A$3:$F$12007,3,FALSE),""))</f>
        <v>PINTURA DE FAIXA COM TINTA ACRÍLICA - ESPESSURA DE 0,6 MM</v>
      </c>
      <c r="J337" s="6" t="str">
        <f>IFERROR(VLOOKUP(C337,'[23]SINAPI JUNHO'!$A:$E,3,FALSE),IFERROR(VLOOKUP(C337,'[23]BANCO DE DADOS'!$A$3:$F$12007,4,FALSE),""))</f>
        <v>M²</v>
      </c>
      <c r="K337" s="102">
        <v>3833.12</v>
      </c>
      <c r="L337" s="7">
        <f>IFERROR(VLOOKUP(C337,'[23]SINAPI JUNHO'!$A:$E,4,FALSE),IFERROR(VLOOKUP(C337,'[23]BANCO DE DADOS'!$A$3:$F$12007,5,FALSE),""))</f>
        <v>28.74</v>
      </c>
      <c r="M337" s="132"/>
      <c r="N337" s="103">
        <f t="shared" si="167"/>
        <v>0</v>
      </c>
      <c r="O337" s="103">
        <f t="shared" si="168"/>
        <v>0</v>
      </c>
      <c r="P337" s="104">
        <v>1</v>
      </c>
      <c r="Q337" s="8">
        <f t="shared" ref="Q337:R342" si="199">IF($K337="","",ROUND((L337*N337)+L337,2))</f>
        <v>28.74</v>
      </c>
      <c r="R337" s="8">
        <f t="shared" si="199"/>
        <v>0</v>
      </c>
      <c r="S337" s="8">
        <f t="shared" ref="S337:S342" si="200">IF($K337="","",ROUND(Q337*K337,2))</f>
        <v>110163.87</v>
      </c>
      <c r="T337" s="8">
        <f t="shared" ref="T337:T342" si="201">IF($K337="","",ROUND(R337*K337,2))</f>
        <v>0</v>
      </c>
      <c r="Z337" s="105"/>
    </row>
    <row r="338" spans="1:26" ht="33" x14ac:dyDescent="0.3">
      <c r="A338" s="41" t="s">
        <v>395</v>
      </c>
      <c r="B338" s="99" t="str">
        <f>IFERROR(VLOOKUP(C338,'[23]SINAPI JUNHO'!$A:$F,6,FALSE),IFERROR(VLOOKUP(C338,'[23]BANCO DE DADOS'!$A$3:$F$12007,2,FALSE),""))</f>
        <v>SICRO ABRIL / 25</v>
      </c>
      <c r="C338" s="100">
        <v>5213410</v>
      </c>
      <c r="D338" s="101" t="str">
        <f>IF(C338="","",IFERROR(VLOOKUP($C338,'[23]E-FISCO'!$A$1:$B$5390,2,FALSE),"FALTA"))</f>
        <v>FALTA</v>
      </c>
      <c r="E338" s="4">
        <f>IF(C338="","",LOOKUP(C338,'[23]E-FISCO'!$A$2:$A$12235,'[23]E-FISCO'!$A$2:$A$12235))</f>
        <v>4915777</v>
      </c>
      <c r="F338" s="4" t="str">
        <f t="shared" si="197"/>
        <v/>
      </c>
      <c r="G338" s="4" t="e">
        <f>IF(C338="","",LOOKUP(C338,#REF!,#REF!))</f>
        <v>#REF!</v>
      </c>
      <c r="H338" s="4" t="e">
        <f t="shared" si="198"/>
        <v>#REF!</v>
      </c>
      <c r="I338" s="10" t="str">
        <f>IFERROR(VLOOKUP(C338,'[23]SINAPI JUNHO'!$A:$E,2,FALSE),IFERROR(VLOOKUP(C338,'[23]BANCO DE DADOS'!$A$3:$F$12007,3,FALSE),""))</f>
        <v>PINTURA DE FAIXA COM TERMOPLÁSTICO EM ALTO RELEVO TIPO I POR EXTRUSÃO - RELEVO DUPLO COM BASE</v>
      </c>
      <c r="J338" s="6" t="str">
        <f>IFERROR(VLOOKUP(C338,'[23]SINAPI JUNHO'!$A:$E,3,FALSE),IFERROR(VLOOKUP(C338,'[23]BANCO DE DADOS'!$A$3:$F$12007,4,FALSE),""))</f>
        <v>M²</v>
      </c>
      <c r="K338" s="102">
        <v>201.72</v>
      </c>
      <c r="L338" s="7">
        <f>IFERROR(VLOOKUP(C338,'[23]SINAPI JUNHO'!$A:$E,4,FALSE),IFERROR(VLOOKUP(C338,'[23]BANCO DE DADOS'!$A$3:$F$12007,5,FALSE),""))</f>
        <v>140.69</v>
      </c>
      <c r="M338" s="132"/>
      <c r="N338" s="103">
        <f t="shared" si="167"/>
        <v>0</v>
      </c>
      <c r="O338" s="103">
        <f t="shared" si="168"/>
        <v>0</v>
      </c>
      <c r="P338" s="104">
        <v>1</v>
      </c>
      <c r="Q338" s="8">
        <f t="shared" si="199"/>
        <v>140.69</v>
      </c>
      <c r="R338" s="8">
        <f t="shared" si="199"/>
        <v>0</v>
      </c>
      <c r="S338" s="8">
        <f t="shared" si="200"/>
        <v>28379.99</v>
      </c>
      <c r="T338" s="8">
        <f t="shared" si="201"/>
        <v>0</v>
      </c>
      <c r="Z338" s="105"/>
    </row>
    <row r="339" spans="1:26" ht="33" x14ac:dyDescent="0.3">
      <c r="A339" s="41" t="s">
        <v>396</v>
      </c>
      <c r="B339" s="99" t="str">
        <f>IFERROR(VLOOKUP(C339,'[23]SINAPI JUNHO'!$A:$F,6,FALSE),IFERROR(VLOOKUP(C339,'[23]BANCO DE DADOS'!$A$3:$F$12007,2,FALSE),""))</f>
        <v>SICRO ABRIL / 25</v>
      </c>
      <c r="C339" s="100">
        <v>5219606</v>
      </c>
      <c r="D339" s="101" t="str">
        <f>IF(C339="","",IFERROR(VLOOKUP($C339,'[23]E-FISCO'!$A$1:$B$5390,2,FALSE),"FALTA"))</f>
        <v>FALTA</v>
      </c>
      <c r="E339" s="4">
        <f>IF(C339="","",LOOKUP(C339,'[23]E-FISCO'!$A$2:$A$12235,'[23]E-FISCO'!$A$2:$A$12235))</f>
        <v>5214012</v>
      </c>
      <c r="F339" s="4" t="str">
        <f t="shared" si="197"/>
        <v/>
      </c>
      <c r="G339" s="4" t="e">
        <f>IF(C339="","",LOOKUP(C339,#REF!,#REF!))</f>
        <v>#REF!</v>
      </c>
      <c r="H339" s="4" t="e">
        <f t="shared" si="198"/>
        <v>#REF!</v>
      </c>
      <c r="I339" s="5" t="str">
        <f>IFERROR(VLOOKUP(C339,'[23]SINAPI JUNHO'!$A:$E,2,FALSE),IFERROR(VLOOKUP(C339,'[23]BANCO DE DADOS'!$A$3:$F$12007,3,FALSE),""))</f>
        <v>TACHA REFLETIVA EM PLÁSTICO INJETADO - BIDIRECIONAL TIPO II - COM UM PINO - FORNECIMENTO E COLOCAÇÃO</v>
      </c>
      <c r="J339" s="6" t="str">
        <f>IFERROR(VLOOKUP(C339,'[23]SINAPI JUNHO'!$A:$E,3,FALSE),IFERROR(VLOOKUP(C339,'[23]BANCO DE DADOS'!$A$3:$F$12007,4,FALSE),""))</f>
        <v>UN</v>
      </c>
      <c r="K339" s="102">
        <v>1009</v>
      </c>
      <c r="L339" s="7">
        <f>IFERROR(VLOOKUP(C339,'[23]SINAPI JUNHO'!$A:$E,4,FALSE),IFERROR(VLOOKUP(C339,'[23]BANCO DE DADOS'!$A$3:$F$12007,5,FALSE),""))</f>
        <v>37.5</v>
      </c>
      <c r="M339" s="132"/>
      <c r="N339" s="103">
        <f t="shared" si="167"/>
        <v>0</v>
      </c>
      <c r="O339" s="103">
        <f t="shared" si="168"/>
        <v>0</v>
      </c>
      <c r="P339" s="104">
        <v>1</v>
      </c>
      <c r="Q339" s="8">
        <f t="shared" si="199"/>
        <v>37.5</v>
      </c>
      <c r="R339" s="8">
        <f t="shared" si="199"/>
        <v>0</v>
      </c>
      <c r="S339" s="8">
        <f t="shared" si="200"/>
        <v>37837.5</v>
      </c>
      <c r="T339" s="8">
        <f t="shared" si="201"/>
        <v>0</v>
      </c>
      <c r="Z339" s="105"/>
    </row>
    <row r="340" spans="1:26" ht="33" x14ac:dyDescent="0.3">
      <c r="A340" s="41" t="s">
        <v>397</v>
      </c>
      <c r="B340" s="99" t="str">
        <f>IFERROR(VLOOKUP(C340,'[23]SINAPI JUNHO'!$A:$F,6,FALSE),IFERROR(VLOOKUP(C340,'[23]BANCO DE DADOS'!$A$3:$F$12007,2,FALSE),""))</f>
        <v>SICRO ABRIL / 25</v>
      </c>
      <c r="C340" s="100">
        <v>5213407</v>
      </c>
      <c r="D340" s="101" t="str">
        <f>IF(C340="","",IFERROR(VLOOKUP($C340,'[23]E-FISCO'!$A$1:$B$5390,2,FALSE),"FALTA"))</f>
        <v>503241 - 5</v>
      </c>
      <c r="E340" s="4">
        <f>IF(C340="","",LOOKUP(C340,'[23]E-FISCO'!$A$2:$A$12235,'[23]E-FISCO'!$A$2:$A$12235))</f>
        <v>4915777</v>
      </c>
      <c r="F340" s="4" t="str">
        <f t="shared" si="197"/>
        <v/>
      </c>
      <c r="G340" s="4" t="e">
        <f>IF(C340="","",LOOKUP(C340,#REF!,#REF!))</f>
        <v>#REF!</v>
      </c>
      <c r="H340" s="4" t="e">
        <f t="shared" si="198"/>
        <v>#REF!</v>
      </c>
      <c r="I340" s="5" t="str">
        <f>IFERROR(VLOOKUP(C340,'[23]SINAPI JUNHO'!$A:$E,2,FALSE),IFERROR(VLOOKUP(C340,'[23]BANCO DE DADOS'!$A$3:$F$12007,3,FALSE),""))</f>
        <v>PINTURA DE SETAS E ZEBRADOS COM TINTA ACRÍLICA EMULSIONADA EM ÁGUA - ESPESSURA DE 0,5 MM</v>
      </c>
      <c r="J340" s="6" t="str">
        <f>IFERROR(VLOOKUP(C340,'[23]SINAPI JUNHO'!$A:$E,3,FALSE),IFERROR(VLOOKUP(C340,'[23]BANCO DE DADOS'!$A$3:$F$12007,4,FALSE),""))</f>
        <v>M²</v>
      </c>
      <c r="K340" s="102">
        <v>1513.07</v>
      </c>
      <c r="L340" s="7">
        <f>IFERROR(VLOOKUP(C340,'[23]SINAPI JUNHO'!$A:$E,4,FALSE),IFERROR(VLOOKUP(C340,'[23]BANCO DE DADOS'!$A$3:$F$12007,5,FALSE),""))</f>
        <v>32.01</v>
      </c>
      <c r="M340" s="132"/>
      <c r="N340" s="103">
        <f t="shared" si="167"/>
        <v>0</v>
      </c>
      <c r="O340" s="103">
        <f t="shared" si="168"/>
        <v>0</v>
      </c>
      <c r="P340" s="104">
        <v>1</v>
      </c>
      <c r="Q340" s="8">
        <f t="shared" si="199"/>
        <v>32.01</v>
      </c>
      <c r="R340" s="8">
        <f t="shared" si="199"/>
        <v>0</v>
      </c>
      <c r="S340" s="8">
        <f t="shared" si="200"/>
        <v>48433.37</v>
      </c>
      <c r="T340" s="8">
        <f t="shared" si="201"/>
        <v>0</v>
      </c>
      <c r="Z340" s="105"/>
    </row>
    <row r="341" spans="1:26" x14ac:dyDescent="0.3">
      <c r="A341" s="41" t="s">
        <v>398</v>
      </c>
      <c r="B341" s="99" t="str">
        <f>IFERROR(VLOOKUP(C341,'[23]SINAPI JUNHO'!$A:$F,6,FALSE),IFERROR(VLOOKUP(C341,'[23]BANCO DE DADOS'!$A$3:$F$12007,2,FALSE),""))</f>
        <v>SINAPI JUNHO 2025</v>
      </c>
      <c r="C341" s="100">
        <v>102498</v>
      </c>
      <c r="D341" s="101" t="str">
        <f>IF(C341="","",IFERROR(VLOOKUP($C341,'[23]E-FISCO'!$A$1:$B$5390,2,FALSE),"FALTA"))</f>
        <v>566332 - 6</v>
      </c>
      <c r="E341" s="4">
        <f>IF(C341="","",LOOKUP(C341,'[23]E-FISCO'!$A$2:$A$12235,'[23]E-FISCO'!$A$2:$A$12235))</f>
        <v>102498</v>
      </c>
      <c r="F341" s="4">
        <f t="shared" si="197"/>
        <v>102498</v>
      </c>
      <c r="G341" s="4" t="e">
        <f>IF(C341="","",LOOKUP(C341,#REF!,#REF!))</f>
        <v>#REF!</v>
      </c>
      <c r="H341" s="4" t="e">
        <f t="shared" si="198"/>
        <v>#REF!</v>
      </c>
      <c r="I341" s="5" t="str">
        <f>IFERROR(VLOOKUP(C341,'[23]SINAPI JUNHO'!$A:$E,2,FALSE),IFERROR(VLOOKUP(C341,'[23]BANCO DE DADOS'!$A$3:$F$12007,3,FALSE),""))</f>
        <v>PINTURA DE MEIO-FIO COM TINTA BRANCA A BASE DE CAL (CAIAÇÃO). AF_05/2021</v>
      </c>
      <c r="J341" s="6" t="str">
        <f>IFERROR(VLOOKUP(C341,'[23]SINAPI JUNHO'!$A:$E,3,FALSE),IFERROR(VLOOKUP(C341,'[23]BANCO DE DADOS'!$A$3:$F$12007,4,FALSE),""))</f>
        <v>M</v>
      </c>
      <c r="K341" s="102">
        <v>10087.14</v>
      </c>
      <c r="L341" s="7">
        <f>IFERROR(VLOOKUP(C341,'[23]SINAPI JUNHO'!$A:$E,4,FALSE),IFERROR(VLOOKUP(C341,'[23]BANCO DE DADOS'!$A$3:$F$12007,5,FALSE),""))</f>
        <v>1.77</v>
      </c>
      <c r="M341" s="132"/>
      <c r="N341" s="103">
        <f t="shared" si="167"/>
        <v>0</v>
      </c>
      <c r="O341" s="103">
        <f t="shared" si="168"/>
        <v>0</v>
      </c>
      <c r="P341" s="104">
        <v>1</v>
      </c>
      <c r="Q341" s="8">
        <f t="shared" si="199"/>
        <v>1.77</v>
      </c>
      <c r="R341" s="8">
        <f t="shared" si="199"/>
        <v>0</v>
      </c>
      <c r="S341" s="8">
        <f t="shared" si="200"/>
        <v>17854.240000000002</v>
      </c>
      <c r="T341" s="8">
        <f t="shared" si="201"/>
        <v>0</v>
      </c>
      <c r="Z341" s="105"/>
    </row>
    <row r="342" spans="1:26" x14ac:dyDescent="0.3">
      <c r="A342" s="41" t="s">
        <v>399</v>
      </c>
      <c r="B342" s="99" t="str">
        <f>IFERROR(VLOOKUP(C342,'[23]SINAPI JUNHO'!$A:$F,6,FALSE),IFERROR(VLOOKUP(C342,'[23]BANCO DE DADOS'!$A$3:$F$12007,2,FALSE),""))</f>
        <v>SICRO ABRIL / 25</v>
      </c>
      <c r="C342" s="100">
        <v>4915708</v>
      </c>
      <c r="D342" s="101" t="str">
        <f>IF(C342="","",IFERROR(VLOOKUP($C342,'[23]E-FISCO'!$A$1:$B$5390,2,FALSE),"FALTA"))</f>
        <v>FALTA</v>
      </c>
      <c r="E342" s="4">
        <f>IF(C342="","",LOOKUP(C342,'[23]E-FISCO'!$A$2:$A$12235,'[23]E-FISCO'!$A$2:$A$12235))</f>
        <v>4915632</v>
      </c>
      <c r="F342" s="4" t="str">
        <f t="shared" si="197"/>
        <v/>
      </c>
      <c r="G342" s="4" t="e">
        <f>IF(C342="","",LOOKUP(C342,#REF!,#REF!))</f>
        <v>#REF!</v>
      </c>
      <c r="H342" s="4" t="e">
        <f t="shared" si="198"/>
        <v>#REF!</v>
      </c>
      <c r="I342" s="5" t="str">
        <f>IFERROR(VLOOKUP(C342,'[23]SINAPI JUNHO'!$A:$E,2,FALSE),IFERROR(VLOOKUP(C342,'[23]BANCO DE DADOS'!$A$3:$F$12007,3,FALSE),""))</f>
        <v>LIMPEZA DE SARJETA E MEIO-FIO</v>
      </c>
      <c r="J342" s="6" t="str">
        <f>IFERROR(VLOOKUP(C342,'[23]SINAPI JUNHO'!$A:$E,3,FALSE),IFERROR(VLOOKUP(C342,'[23]BANCO DE DADOS'!$A$3:$F$12007,4,FALSE),""))</f>
        <v>M</v>
      </c>
      <c r="K342" s="102">
        <v>20174.28</v>
      </c>
      <c r="L342" s="7">
        <f>IFERROR(VLOOKUP(C342,'[23]SINAPI JUNHO'!$A:$E,4,FALSE),IFERROR(VLOOKUP(C342,'[23]BANCO DE DADOS'!$A$3:$F$12007,5,FALSE),""))</f>
        <v>0.68</v>
      </c>
      <c r="M342" s="132"/>
      <c r="N342" s="103">
        <f t="shared" si="167"/>
        <v>0</v>
      </c>
      <c r="O342" s="103">
        <f t="shared" si="168"/>
        <v>0</v>
      </c>
      <c r="P342" s="104">
        <v>1</v>
      </c>
      <c r="Q342" s="8">
        <f t="shared" si="199"/>
        <v>0.68</v>
      </c>
      <c r="R342" s="8">
        <f t="shared" si="199"/>
        <v>0</v>
      </c>
      <c r="S342" s="8">
        <f t="shared" si="200"/>
        <v>13718.51</v>
      </c>
      <c r="T342" s="8">
        <f t="shared" si="201"/>
        <v>0</v>
      </c>
      <c r="Z342" s="105"/>
    </row>
    <row r="343" spans="1:26" x14ac:dyDescent="0.25">
      <c r="A343" s="93" t="s">
        <v>400</v>
      </c>
      <c r="B343" s="93"/>
      <c r="C343" s="94"/>
      <c r="D343" s="95"/>
      <c r="E343" s="95"/>
      <c r="F343" s="95"/>
      <c r="G343" s="95"/>
      <c r="H343" s="95"/>
      <c r="I343" s="3" t="s">
        <v>160</v>
      </c>
      <c r="J343" s="95"/>
      <c r="K343" s="96"/>
      <c r="L343" s="97"/>
      <c r="M343" s="133"/>
      <c r="N343" s="95"/>
      <c r="O343" s="95"/>
      <c r="P343" s="95"/>
      <c r="Q343" s="95"/>
      <c r="R343" s="95"/>
      <c r="S343" s="98">
        <f>SUM(S344:S354)</f>
        <v>235215.46</v>
      </c>
      <c r="T343" s="98">
        <f>SUM(T344:T354)</f>
        <v>0</v>
      </c>
      <c r="Z343" s="105"/>
    </row>
    <row r="344" spans="1:26" x14ac:dyDescent="0.3">
      <c r="A344" s="41" t="s">
        <v>401</v>
      </c>
      <c r="B344" s="99" t="str">
        <f>IFERROR(VLOOKUP(C344,'[23]SINAPI JUNHO'!$A:$F,6,FALSE),IFERROR(VLOOKUP(C344,'[23]BANCO DE DADOS'!$A$3:$F$12007,2,FALSE),""))</f>
        <v>SINAPI-I JUNHO 2025</v>
      </c>
      <c r="C344" s="100">
        <v>10848</v>
      </c>
      <c r="D344" s="101" t="str">
        <f>IF(C344="","",IFERROR(VLOOKUP($C344,'[23]E-FISCO'!$A$1:$B$5390,2,FALSE),"FALTA"))</f>
        <v>FALTA</v>
      </c>
      <c r="E344" s="4">
        <f>IF(C344="","",LOOKUP(C344,'[23]E-FISCO'!$A$2:$A$12235,'[23]E-FISCO'!$A$2:$A$12235))</f>
        <v>10779</v>
      </c>
      <c r="F344" s="4" t="str">
        <f t="shared" ref="F344:F354" si="202">IF(C344=E344,C344,"")</f>
        <v/>
      </c>
      <c r="G344" s="4" t="e">
        <f>IF(C344="","",LOOKUP(C344,#REF!,#REF!))</f>
        <v>#REF!</v>
      </c>
      <c r="H344" s="4" t="e">
        <f t="shared" ref="H344:H354" si="203">IF(C344=G344,C344,"")</f>
        <v>#REF!</v>
      </c>
      <c r="I344" s="10" t="str">
        <f>IFERROR(VLOOKUP(C344,'[23]SINAPI JUNHO'!$A:$E,2,FALSE),IFERROR(VLOOKUP(C344,'[23]BANCO DE DADOS'!$A$3:$F$12007,3,FALSE),""))</f>
        <v>PLACA DE INAUGURACAO METALICA, *40* CM X *60* CM</v>
      </c>
      <c r="J344" s="6" t="str">
        <f>IFERROR(VLOOKUP(C344,'[23]SINAPI JUNHO'!$A:$E,3,FALSE),IFERROR(VLOOKUP(C344,'[23]BANCO DE DADOS'!$A$3:$F$12007,4,FALSE),""))</f>
        <v>UN</v>
      </c>
      <c r="K344" s="102">
        <v>17</v>
      </c>
      <c r="L344" s="7">
        <f>IFERROR(VLOOKUP(C344,'[23]SINAPI JUNHO'!$A:$E,4,FALSE),IFERROR(VLOOKUP(C344,'[23]BANCO DE DADOS'!$A$3:$F$12007,5,FALSE),""))</f>
        <v>1206.01</v>
      </c>
      <c r="M344" s="132"/>
      <c r="N344" s="103">
        <f t="shared" si="167"/>
        <v>0</v>
      </c>
      <c r="O344" s="103">
        <f t="shared" si="168"/>
        <v>0</v>
      </c>
      <c r="P344" s="104">
        <v>5</v>
      </c>
      <c r="Q344" s="8">
        <f t="shared" ref="Q344:R354" si="204">IF($K344="","",ROUND((L344*N344)+L344,2))</f>
        <v>1206.01</v>
      </c>
      <c r="R344" s="8">
        <f t="shared" si="204"/>
        <v>0</v>
      </c>
      <c r="S344" s="8">
        <f t="shared" ref="S344:S354" si="205">IF($K344="","",ROUND(Q344*K344,2))</f>
        <v>20502.169999999998</v>
      </c>
      <c r="T344" s="8">
        <f t="shared" ref="T344:T354" si="206">IF($K344="","",ROUND(R344*K344,2))</f>
        <v>0</v>
      </c>
      <c r="Z344" s="105"/>
    </row>
    <row r="345" spans="1:26" ht="49.5" x14ac:dyDescent="0.3">
      <c r="A345" s="41" t="s">
        <v>402</v>
      </c>
      <c r="B345" s="99" t="str">
        <f>IFERROR(VLOOKUP(C345,'[23]SINAPI JUNHO'!$A:$F,6,FALSE),IFERROR(VLOOKUP(C345,'[23]BANCO DE DADOS'!$A$3:$F$12007,2,FALSE),""))</f>
        <v>SICRO ABRIL / 25</v>
      </c>
      <c r="C345" s="100">
        <v>5213834</v>
      </c>
      <c r="D345" s="101" t="str">
        <f>IF(C345="","",IFERROR(VLOOKUP($C345,'[23]E-FISCO'!$A$1:$B$5390,2,FALSE),"FALTA"))</f>
        <v>FALTA</v>
      </c>
      <c r="E345" s="4">
        <f>IF(C345="","",LOOKUP(C345,'[23]E-FISCO'!$A$2:$A$12235,'[23]E-FISCO'!$A$2:$A$12235))</f>
        <v>5213430</v>
      </c>
      <c r="F345" s="4" t="str">
        <f t="shared" si="202"/>
        <v/>
      </c>
      <c r="G345" s="4" t="e">
        <f>IF(C345="","",LOOKUP(C345,#REF!,#REF!))</f>
        <v>#REF!</v>
      </c>
      <c r="H345" s="4" t="e">
        <f t="shared" si="203"/>
        <v>#REF!</v>
      </c>
      <c r="I345" s="10" t="str">
        <f>IFERROR(VLOOKUP(C345,'[23]SINAPI JUNHO'!$A:$E,2,FALSE),IFERROR(VLOOKUP(C345,'[23]BANCO DE DADOS'!$A$3:$F$12007,3,FALSE),""))</f>
        <v>BARREIRA PLÁSTICA PARA CANALIZAÇÃO DE TRÂNSITO - 60 X 45 X 60 CM - UTILIZAÇÃO DE 600 CICLOS - FORNECIMENTO, 01 IMPLANTAÇÃO E 01 RETIRADA DIÁRIA</v>
      </c>
      <c r="J345" s="6" t="str">
        <f>IFERROR(VLOOKUP(C345,'[23]SINAPI JUNHO'!$A:$E,3,FALSE),IFERROR(VLOOKUP(C345,'[23]BANCO DE DADOS'!$A$3:$F$12007,4,FALSE),""))</f>
        <v>UN.DIA</v>
      </c>
      <c r="K345" s="102">
        <v>968</v>
      </c>
      <c r="L345" s="7">
        <f>IFERROR(VLOOKUP(C345,'[23]SINAPI JUNHO'!$A:$E,4,FALSE),IFERROR(VLOOKUP(C345,'[23]BANCO DE DADOS'!$A$3:$F$12007,5,FALSE),""))</f>
        <v>6.94</v>
      </c>
      <c r="M345" s="132"/>
      <c r="N345" s="103">
        <f t="shared" si="167"/>
        <v>0</v>
      </c>
      <c r="O345" s="103">
        <f t="shared" si="168"/>
        <v>0</v>
      </c>
      <c r="P345" s="104">
        <v>1</v>
      </c>
      <c r="Q345" s="8">
        <f t="shared" si="204"/>
        <v>6.94</v>
      </c>
      <c r="R345" s="8">
        <f t="shared" si="204"/>
        <v>0</v>
      </c>
      <c r="S345" s="8">
        <f t="shared" si="205"/>
        <v>6717.92</v>
      </c>
      <c r="T345" s="8">
        <f t="shared" si="206"/>
        <v>0</v>
      </c>
      <c r="Z345" s="105"/>
    </row>
    <row r="346" spans="1:26" ht="49.5" x14ac:dyDescent="0.3">
      <c r="A346" s="41" t="s">
        <v>403</v>
      </c>
      <c r="B346" s="99" t="str">
        <f>IFERROR(VLOOKUP(C346,'[23]SINAPI JUNHO'!$A:$F,6,FALSE),IFERROR(VLOOKUP(C346,'[23]BANCO DE DADOS'!$A$3:$F$12007,2,FALSE),""))</f>
        <v>SICRO ABRIL / 25</v>
      </c>
      <c r="C346" s="100">
        <v>5213838</v>
      </c>
      <c r="D346" s="101" t="str">
        <f>IF(C346="","",IFERROR(VLOOKUP($C346,'[23]E-FISCO'!$A$1:$B$5390,2,FALSE),"FALTA"))</f>
        <v>514990 - 8</v>
      </c>
      <c r="E346" s="4">
        <f>IF(C346="","",LOOKUP(C346,'[23]E-FISCO'!$A$2:$A$12235,'[23]E-FISCO'!$A$2:$A$12235))</f>
        <v>5213430</v>
      </c>
      <c r="F346" s="4" t="str">
        <f t="shared" si="202"/>
        <v/>
      </c>
      <c r="G346" s="4" t="e">
        <f>IF(C346="","",LOOKUP(C346,#REF!,#REF!))</f>
        <v>#REF!</v>
      </c>
      <c r="H346" s="4" t="e">
        <f t="shared" si="203"/>
        <v>#REF!</v>
      </c>
      <c r="I346" s="10" t="str">
        <f>IFERROR(VLOOKUP(C346,'[23]SINAPI JUNHO'!$A:$E,2,FALSE),IFERROR(VLOOKUP(C346,'[23]BANCO DE DADOS'!$A$3:$F$12007,3,FALSE),""))</f>
        <v>CILINDRO CANALIZADOR DE TRÁFEGO COM BASE QUADRADA DE 111 X 56 X 56 CM - UTILIZAÇÃO DE 600 CICLOS - FORNECIMENTO, 01 IMPLANTAÇÃO E 01 RETIRADA DIÁRIA</v>
      </c>
      <c r="J346" s="6" t="str">
        <f>IFERROR(VLOOKUP(C346,'[23]SINAPI JUNHO'!$A:$E,3,FALSE),IFERROR(VLOOKUP(C346,'[23]BANCO DE DADOS'!$A$3:$F$12007,4,FALSE),""))</f>
        <v>UN.DIA</v>
      </c>
      <c r="K346" s="102">
        <v>968</v>
      </c>
      <c r="L346" s="7">
        <f>IFERROR(VLOOKUP(C346,'[23]SINAPI JUNHO'!$A:$E,4,FALSE),IFERROR(VLOOKUP(C346,'[23]BANCO DE DADOS'!$A$3:$F$12007,5,FALSE),""))</f>
        <v>4.71</v>
      </c>
      <c r="M346" s="132"/>
      <c r="N346" s="103">
        <f t="shared" si="167"/>
        <v>0</v>
      </c>
      <c r="O346" s="103">
        <f t="shared" si="168"/>
        <v>0</v>
      </c>
      <c r="P346" s="104">
        <v>1</v>
      </c>
      <c r="Q346" s="8">
        <f t="shared" si="204"/>
        <v>4.71</v>
      </c>
      <c r="R346" s="8">
        <f t="shared" si="204"/>
        <v>0</v>
      </c>
      <c r="S346" s="8">
        <f t="shared" si="205"/>
        <v>4559.28</v>
      </c>
      <c r="T346" s="8">
        <f t="shared" si="206"/>
        <v>0</v>
      </c>
      <c r="Z346" s="105"/>
    </row>
    <row r="347" spans="1:26" ht="33" x14ac:dyDescent="0.3">
      <c r="A347" s="41" t="s">
        <v>404</v>
      </c>
      <c r="B347" s="99" t="str">
        <f>IFERROR(VLOOKUP(C347,'[23]SINAPI JUNHO'!$A:$F,6,FALSE),IFERROR(VLOOKUP(C347,'[23]BANCO DE DADOS'!$A$3:$F$12007,2,FALSE),""))</f>
        <v>SINAPI JUNHO 2025</v>
      </c>
      <c r="C347" s="100">
        <v>104790</v>
      </c>
      <c r="D347" s="101" t="str">
        <f>IF(C347="","",IFERROR(VLOOKUP($C347,'[23]E-FISCO'!$A$1:$B$5390,2,FALSE),"FALTA"))</f>
        <v>581710 - 2</v>
      </c>
      <c r="E347" s="4">
        <f>IF(C347="","",LOOKUP(C347,'[23]E-FISCO'!$A$2:$A$12235,'[23]E-FISCO'!$A$2:$A$12235))</f>
        <v>104790</v>
      </c>
      <c r="F347" s="4">
        <f t="shared" si="202"/>
        <v>104790</v>
      </c>
      <c r="G347" s="4" t="e">
        <f>IF(C347="","",LOOKUP(C347,#REF!,#REF!))</f>
        <v>#REF!</v>
      </c>
      <c r="H347" s="4" t="e">
        <f t="shared" si="203"/>
        <v>#REF!</v>
      </c>
      <c r="I347" s="10" t="str">
        <f>IFERROR(VLOOKUP(C347,'[23]SINAPI JUNHO'!$A:$E,2,FALSE),IFERROR(VLOOKUP(C347,'[23]BANCO DE DADOS'!$A$3:$F$12007,3,FALSE),""))</f>
        <v>DEMOLIÇÃO DE PISO DE CONCRETO SIMPLES, DE FORMA MECANIZADA COM MARTELETE, SEM REAPROVEITAMENTO. AF_09/2023</v>
      </c>
      <c r="J347" s="6" t="str">
        <f>IFERROR(VLOOKUP(C347,'[23]SINAPI JUNHO'!$A:$E,3,FALSE),IFERROR(VLOOKUP(C347,'[23]BANCO DE DADOS'!$A$3:$F$12007,4,FALSE),""))</f>
        <v>M3</v>
      </c>
      <c r="K347" s="102">
        <v>2.7</v>
      </c>
      <c r="L347" s="7">
        <f>IFERROR(VLOOKUP(C347,'[23]SINAPI JUNHO'!$A:$E,4,FALSE),IFERROR(VLOOKUP(C347,'[23]BANCO DE DADOS'!$A$3:$F$12007,5,FALSE),""))</f>
        <v>104.34</v>
      </c>
      <c r="M347" s="132"/>
      <c r="N347" s="103">
        <f t="shared" si="167"/>
        <v>0</v>
      </c>
      <c r="O347" s="103">
        <f t="shared" si="168"/>
        <v>0</v>
      </c>
      <c r="P347" s="104">
        <v>1</v>
      </c>
      <c r="Q347" s="8">
        <f t="shared" si="204"/>
        <v>104.34</v>
      </c>
      <c r="R347" s="8">
        <f t="shared" si="204"/>
        <v>0</v>
      </c>
      <c r="S347" s="8">
        <f t="shared" si="205"/>
        <v>281.72000000000003</v>
      </c>
      <c r="T347" s="8">
        <f t="shared" si="206"/>
        <v>0</v>
      </c>
      <c r="Z347" s="105"/>
    </row>
    <row r="348" spans="1:26" ht="33" x14ac:dyDescent="0.3">
      <c r="A348" s="41" t="s">
        <v>405</v>
      </c>
      <c r="B348" s="99" t="str">
        <f>IFERROR(VLOOKUP(C348,'[23]SINAPI JUNHO'!$A:$F,6,FALSE),IFERROR(VLOOKUP(C348,'[23]BANCO DE DADOS'!$A$3:$F$12007,2,FALSE),""))</f>
        <v>SICRO ABRIL / 25</v>
      </c>
      <c r="C348" s="100">
        <v>5219544</v>
      </c>
      <c r="D348" s="101" t="str">
        <f>IF(C348="","",IFERROR(VLOOKUP($C348,'[23]E-FISCO'!$A$1:$B$5390,2,FALSE),"FALTA"))</f>
        <v>FALTA</v>
      </c>
      <c r="E348" s="4">
        <f>IF(C348="","",LOOKUP(C348,'[23]E-FISCO'!$A$2:$A$12235,'[23]E-FISCO'!$A$2:$A$12235))</f>
        <v>5214012</v>
      </c>
      <c r="F348" s="4" t="str">
        <f t="shared" si="202"/>
        <v/>
      </c>
      <c r="G348" s="4" t="e">
        <f>IF(C348="","",LOOKUP(C348,#REF!,#REF!))</f>
        <v>#REF!</v>
      </c>
      <c r="H348" s="4" t="e">
        <f t="shared" si="203"/>
        <v>#REF!</v>
      </c>
      <c r="I348" s="10" t="str">
        <f>IFERROR(VLOOKUP(C348,'[23]SINAPI JUNHO'!$A:$E,2,FALSE),IFERROR(VLOOKUP(C348,'[23]BANCO DE DADOS'!$A$3:$F$12007,3,FALSE),""))</f>
        <v>CAVALETE EM PERFIL METÁLICO PARA PLACA DE SINALIZAÇÃO - 1,00 M X 1,00 M - CONFECÇÃO</v>
      </c>
      <c r="J348" s="6" t="str">
        <f>IFERROR(VLOOKUP(C348,'[23]SINAPI JUNHO'!$A:$E,3,FALSE),IFERROR(VLOOKUP(C348,'[23]BANCO DE DADOS'!$A$3:$F$12007,4,FALSE),""))</f>
        <v>UN</v>
      </c>
      <c r="K348" s="102">
        <v>68</v>
      </c>
      <c r="L348" s="7">
        <f>IFERROR(VLOOKUP(C348,'[23]SINAPI JUNHO'!$A:$E,4,FALSE),IFERROR(VLOOKUP(C348,'[23]BANCO DE DADOS'!$A$3:$F$12007,5,FALSE),""))</f>
        <v>226.46</v>
      </c>
      <c r="M348" s="132"/>
      <c r="N348" s="103">
        <f t="shared" si="167"/>
        <v>0</v>
      </c>
      <c r="O348" s="103">
        <f t="shared" si="168"/>
        <v>0</v>
      </c>
      <c r="P348" s="104">
        <v>1</v>
      </c>
      <c r="Q348" s="8">
        <f t="shared" si="204"/>
        <v>226.46</v>
      </c>
      <c r="R348" s="8">
        <f t="shared" si="204"/>
        <v>0</v>
      </c>
      <c r="S348" s="8">
        <f t="shared" si="205"/>
        <v>15399.28</v>
      </c>
      <c r="T348" s="8">
        <f t="shared" si="206"/>
        <v>0</v>
      </c>
      <c r="Z348" s="105"/>
    </row>
    <row r="349" spans="1:26" ht="33" x14ac:dyDescent="0.3">
      <c r="A349" s="41" t="s">
        <v>406</v>
      </c>
      <c r="B349" s="99" t="str">
        <f>IFERROR(VLOOKUP(C349,'[23]SINAPI JUNHO'!$A:$F,6,FALSE),IFERROR(VLOOKUP(C349,'[23]BANCO DE DADOS'!$A$3:$F$12007,2,FALSE),""))</f>
        <v>SICRO ABRIL / 25</v>
      </c>
      <c r="C349" s="100">
        <v>5213417</v>
      </c>
      <c r="D349" s="101" t="str">
        <f>IF(C349="","",IFERROR(VLOOKUP($C349,'[23]E-FISCO'!$A$1:$B$5390,2,FALSE),"FALTA"))</f>
        <v>FALTA</v>
      </c>
      <c r="E349" s="4">
        <f>IF(C349="","",LOOKUP(C349,'[23]E-FISCO'!$A$2:$A$12235,'[23]E-FISCO'!$A$2:$A$12235))</f>
        <v>4915777</v>
      </c>
      <c r="F349" s="4" t="str">
        <f t="shared" si="202"/>
        <v/>
      </c>
      <c r="G349" s="4" t="e">
        <f>IF(C349="","",LOOKUP(C349,#REF!,#REF!))</f>
        <v>#REF!</v>
      </c>
      <c r="H349" s="4" t="e">
        <f t="shared" si="203"/>
        <v>#REF!</v>
      </c>
      <c r="I349" s="10" t="str">
        <f>IFERROR(VLOOKUP(C349,'[23]SINAPI JUNHO'!$A:$E,2,FALSE),IFERROR(VLOOKUP(C349,'[23]BANCO DE DADOS'!$A$3:$F$12007,3,FALSE),""))</f>
        <v>PLACA EM AÇO Nº 16 GALVANIZADO COM PELÍCULA RETRORREFLETIVA TIPO I + III - CONFECÇÃO</v>
      </c>
      <c r="J349" s="6" t="str">
        <f>IFERROR(VLOOKUP(C349,'[23]SINAPI JUNHO'!$A:$E,3,FALSE),IFERROR(VLOOKUP(C349,'[23]BANCO DE DADOS'!$A$3:$F$12007,4,FALSE),""))</f>
        <v>M²</v>
      </c>
      <c r="K349" s="102">
        <v>54.4</v>
      </c>
      <c r="L349" s="7">
        <f>IFERROR(VLOOKUP(C349,'[23]SINAPI JUNHO'!$A:$E,4,FALSE),IFERROR(VLOOKUP(C349,'[23]BANCO DE DADOS'!$A$3:$F$12007,5,FALSE),""))</f>
        <v>459.74</v>
      </c>
      <c r="M349" s="132"/>
      <c r="N349" s="103">
        <f t="shared" si="167"/>
        <v>0</v>
      </c>
      <c r="O349" s="103">
        <f t="shared" si="168"/>
        <v>0</v>
      </c>
      <c r="P349" s="104">
        <v>1</v>
      </c>
      <c r="Q349" s="8">
        <f t="shared" si="204"/>
        <v>459.74</v>
      </c>
      <c r="R349" s="8">
        <f t="shared" si="204"/>
        <v>0</v>
      </c>
      <c r="S349" s="8">
        <f t="shared" si="205"/>
        <v>25009.86</v>
      </c>
      <c r="T349" s="8">
        <f t="shared" si="206"/>
        <v>0</v>
      </c>
      <c r="Z349" s="105"/>
    </row>
    <row r="350" spans="1:26" ht="49.5" x14ac:dyDescent="0.3">
      <c r="A350" s="41" t="s">
        <v>407</v>
      </c>
      <c r="B350" s="99" t="str">
        <f>IFERROR(VLOOKUP(C350,'[23]SINAPI JUNHO'!$A:$F,6,FALSE),IFERROR(VLOOKUP(C350,'[23]BANCO DE DADOS'!$A$3:$F$12007,2,FALSE),""))</f>
        <v>SINAPI JUNHO 2025</v>
      </c>
      <c r="C350" s="100">
        <v>103310</v>
      </c>
      <c r="D350" s="101" t="str">
        <f>IF(C350="","",IFERROR(VLOOKUP($C350,'[23]E-FISCO'!$A$1:$B$5390,2,FALSE),"FALTA"))</f>
        <v>FALTA</v>
      </c>
      <c r="E350" s="4">
        <f>IF(C350="","",LOOKUP(C350,'[23]E-FISCO'!$A$2:$A$12235,'[23]E-FISCO'!$A$2:$A$12235))</f>
        <v>103292</v>
      </c>
      <c r="F350" s="4" t="str">
        <f t="shared" si="202"/>
        <v/>
      </c>
      <c r="G350" s="4" t="e">
        <f>IF(C350="","",LOOKUP(C350,#REF!,#REF!))</f>
        <v>#REF!</v>
      </c>
      <c r="H350" s="4" t="e">
        <f t="shared" si="203"/>
        <v>#REF!</v>
      </c>
      <c r="I350" s="10" t="str">
        <f>IFERROR(VLOOKUP(C350,'[23]SINAPI JUNHO'!$A:$E,2,FALSE),IFERROR(VLOOKUP(C350,'[23]BANCO DE DADOS'!$A$3:$F$12007,3,FALSE),""))</f>
        <v>INSTALAÇÃO DE LIXEIRA METÁLICA DUPLA, CAPACIDADE DE 60 L, EM TUBO DE AÇO CARBONO E CESTOS EM CHAPA DE AÇO COM PINTURA ELETROSTÁTICA, SOBRE SOLO. AF_11/2021</v>
      </c>
      <c r="J350" s="6" t="str">
        <f>IFERROR(VLOOKUP(C350,'[23]SINAPI JUNHO'!$A:$E,3,FALSE),IFERROR(VLOOKUP(C350,'[23]BANCO DE DADOS'!$A$3:$F$12007,4,FALSE),""))</f>
        <v>UN</v>
      </c>
      <c r="K350" s="102">
        <v>102</v>
      </c>
      <c r="L350" s="7">
        <f>IFERROR(VLOOKUP(C350,'[23]SINAPI JUNHO'!$A:$E,4,FALSE),IFERROR(VLOOKUP(C350,'[23]BANCO DE DADOS'!$A$3:$F$12007,5,FALSE),""))</f>
        <v>1288.47</v>
      </c>
      <c r="M350" s="132"/>
      <c r="N350" s="103">
        <f t="shared" si="167"/>
        <v>0</v>
      </c>
      <c r="O350" s="103">
        <f t="shared" si="168"/>
        <v>0</v>
      </c>
      <c r="P350" s="104">
        <v>1</v>
      </c>
      <c r="Q350" s="8">
        <f t="shared" si="204"/>
        <v>1288.47</v>
      </c>
      <c r="R350" s="8">
        <f t="shared" si="204"/>
        <v>0</v>
      </c>
      <c r="S350" s="8">
        <f t="shared" si="205"/>
        <v>131423.94</v>
      </c>
      <c r="T350" s="8">
        <f t="shared" si="206"/>
        <v>0</v>
      </c>
      <c r="Z350" s="105"/>
    </row>
    <row r="351" spans="1:26" ht="33" x14ac:dyDescent="0.3">
      <c r="A351" s="41" t="s">
        <v>408</v>
      </c>
      <c r="B351" s="99" t="str">
        <f>IFERROR(VLOOKUP(C351,'[23]SINAPI JUNHO'!$A:$F,6,FALSE),IFERROR(VLOOKUP(C351,'[23]BANCO DE DADOS'!$A$3:$F$12007,2,FALSE),""))</f>
        <v>SICRO ABRIL / 25</v>
      </c>
      <c r="C351" s="100">
        <v>5213850</v>
      </c>
      <c r="D351" s="101" t="str">
        <f>IF(C351="","",IFERROR(VLOOKUP($C351,'[23]E-FISCO'!$A$1:$B$5390,2,FALSE),"FALTA"))</f>
        <v>572200 - 4</v>
      </c>
      <c r="E351" s="4">
        <f>IF(C351="","",LOOKUP(C351,'[23]E-FISCO'!$A$2:$A$12235,'[23]E-FISCO'!$A$2:$A$12235))</f>
        <v>5213430</v>
      </c>
      <c r="F351" s="4" t="str">
        <f t="shared" si="202"/>
        <v/>
      </c>
      <c r="G351" s="4" t="e">
        <f>IF(C351="","",LOOKUP(C351,#REF!,#REF!))</f>
        <v>#REF!</v>
      </c>
      <c r="H351" s="4" t="e">
        <f t="shared" si="203"/>
        <v>#REF!</v>
      </c>
      <c r="I351" s="10" t="str">
        <f>IFERROR(VLOOKUP(C351,'[23]SINAPI JUNHO'!$A:$E,2,FALSE),IFERROR(VLOOKUP(C351,'[23]BANCO DE DADOS'!$A$3:$F$12007,3,FALSE),""))</f>
        <v>OPERAÇÃO DE SINALIZAÇÃO POR BANDEIROLA DE TECIDO OU COM PLACA METÁLICA</v>
      </c>
      <c r="J351" s="6" t="str">
        <f>IFERROR(VLOOKUP(C351,'[23]SINAPI JUNHO'!$A:$E,3,FALSE),IFERROR(VLOOKUP(C351,'[23]BANCO DE DADOS'!$A$3:$F$12007,4,FALSE),""))</f>
        <v>H</v>
      </c>
      <c r="K351" s="102">
        <v>1408</v>
      </c>
      <c r="L351" s="7">
        <f>IFERROR(VLOOKUP(C351,'[23]SINAPI JUNHO'!$A:$E,4,FALSE),IFERROR(VLOOKUP(C351,'[23]BANCO DE DADOS'!$A$3:$F$12007,5,FALSE),""))</f>
        <v>20.52</v>
      </c>
      <c r="M351" s="132"/>
      <c r="N351" s="103">
        <f t="shared" si="167"/>
        <v>0</v>
      </c>
      <c r="O351" s="103">
        <f t="shared" si="168"/>
        <v>0</v>
      </c>
      <c r="P351" s="104">
        <v>1</v>
      </c>
      <c r="Q351" s="8">
        <f t="shared" si="204"/>
        <v>20.52</v>
      </c>
      <c r="R351" s="8">
        <f t="shared" si="204"/>
        <v>0</v>
      </c>
      <c r="S351" s="8">
        <f t="shared" si="205"/>
        <v>28892.16</v>
      </c>
      <c r="T351" s="8">
        <f t="shared" si="206"/>
        <v>0</v>
      </c>
      <c r="Z351" s="105"/>
    </row>
    <row r="352" spans="1:26" ht="33" x14ac:dyDescent="0.3">
      <c r="A352" s="41" t="s">
        <v>409</v>
      </c>
      <c r="B352" s="99" t="str">
        <f>IFERROR(VLOOKUP(C352,'[23]SINAPI JUNHO'!$A:$F,6,FALSE),IFERROR(VLOOKUP(C352,'[23]BANCO DE DADOS'!$A$3:$F$12007,2,FALSE),""))</f>
        <v>SICRO ABRIL / 25</v>
      </c>
      <c r="C352" s="100">
        <v>5213835</v>
      </c>
      <c r="D352" s="101" t="str">
        <f>IF(C352="","",IFERROR(VLOOKUP($C352,'[23]E-FISCO'!$A$1:$B$5390,2,FALSE),"FALTA"))</f>
        <v>FALTA</v>
      </c>
      <c r="E352" s="4">
        <f>IF(C352="","",LOOKUP(C352,'[23]E-FISCO'!$A$2:$A$12235,'[23]E-FISCO'!$A$2:$A$12235))</f>
        <v>5213430</v>
      </c>
      <c r="F352" s="4" t="str">
        <f t="shared" si="202"/>
        <v/>
      </c>
      <c r="G352" s="4" t="e">
        <f>IF(C352="","",LOOKUP(C352,#REF!,#REF!))</f>
        <v>#REF!</v>
      </c>
      <c r="H352" s="4" t="e">
        <f t="shared" si="203"/>
        <v>#REF!</v>
      </c>
      <c r="I352" s="10" t="str">
        <f>IFERROR(VLOOKUP(C352,'[23]SINAPI JUNHO'!$A:$E,2,FALSE),IFERROR(VLOOKUP(C352,'[23]BANCO DE DADOS'!$A$3:$F$12007,3,FALSE),""))</f>
        <v>CONE PLÁSTICO PARA CANALIZAÇÃO DE TRÂNSITO - UTILIZAÇÃO DE 150 CICLOS - FORNECIMENTO, 01 IMPLANTAÇÃO E 01 RETIRADA DIÁRIA</v>
      </c>
      <c r="J352" s="6" t="str">
        <f>IFERROR(VLOOKUP(C352,'[23]SINAPI JUNHO'!$A:$E,3,FALSE),IFERROR(VLOOKUP(C352,'[23]BANCO DE DADOS'!$A$3:$F$12007,4,FALSE),""))</f>
        <v>UN.DIA</v>
      </c>
      <c r="K352" s="102">
        <v>660</v>
      </c>
      <c r="L352" s="7">
        <f>IFERROR(VLOOKUP(C352,'[23]SINAPI JUNHO'!$A:$E,4,FALSE),IFERROR(VLOOKUP(C352,'[23]BANCO DE DADOS'!$A$3:$F$12007,5,FALSE),""))</f>
        <v>0.76</v>
      </c>
      <c r="M352" s="132"/>
      <c r="N352" s="103">
        <f t="shared" si="167"/>
        <v>0</v>
      </c>
      <c r="O352" s="103">
        <f t="shared" si="168"/>
        <v>0</v>
      </c>
      <c r="P352" s="104">
        <v>1</v>
      </c>
      <c r="Q352" s="8">
        <f t="shared" si="204"/>
        <v>0.76</v>
      </c>
      <c r="R352" s="8">
        <f t="shared" si="204"/>
        <v>0</v>
      </c>
      <c r="S352" s="8">
        <f t="shared" si="205"/>
        <v>501.6</v>
      </c>
      <c r="T352" s="8">
        <f t="shared" si="206"/>
        <v>0</v>
      </c>
      <c r="Z352" s="105"/>
    </row>
    <row r="353" spans="1:33" ht="49.5" x14ac:dyDescent="0.3">
      <c r="A353" s="41" t="s">
        <v>410</v>
      </c>
      <c r="B353" s="99" t="str">
        <f>IFERROR(VLOOKUP(C353,'[23]SINAPI JUNHO'!$A:$F,6,FALSE),IFERROR(VLOOKUP(C353,'[23]BANCO DE DADOS'!$A$3:$F$12007,2,FALSE),""))</f>
        <v>SICRO ABRIL / 25</v>
      </c>
      <c r="C353" s="100">
        <v>5212557</v>
      </c>
      <c r="D353" s="101" t="str">
        <f>IF(C353="","",IFERROR(VLOOKUP($C353,'[23]E-FISCO'!$A$1:$B$5390,2,FALSE),"FALTA"))</f>
        <v>566697 - 0</v>
      </c>
      <c r="E353" s="4">
        <f>IF(C353="","",LOOKUP(C353,'[23]E-FISCO'!$A$2:$A$12235,'[23]E-FISCO'!$A$2:$A$12235))</f>
        <v>4915777</v>
      </c>
      <c r="F353" s="4" t="str">
        <f t="shared" si="202"/>
        <v/>
      </c>
      <c r="G353" s="4" t="e">
        <f>IF(C353="","",LOOKUP(C353,#REF!,#REF!))</f>
        <v>#REF!</v>
      </c>
      <c r="H353" s="4" t="e">
        <f t="shared" si="203"/>
        <v>#REF!</v>
      </c>
      <c r="I353" s="10" t="str">
        <f>IFERROR(VLOOKUP(C353,'[23]SINAPI JUNHO'!$A:$E,2,FALSE),IFERROR(VLOOKUP(C353,'[23]BANCO DE DADOS'!$A$3:$F$12007,3,FALSE),""))</f>
        <v>PLACA DE REGULAMENTAÇÃO PARA SINALIZAÇÃO DE OBRAS MONTADA EM SUPORTE METÁLICO MÓVEL - D = 1,00 M - UTILIZAÇÃO DE 600 CICLOS - FORNECIMENTO, 01 IMPLANTAÇÃO E 01 RETIRADA DIÁRIA</v>
      </c>
      <c r="J353" s="6" t="str">
        <f>IFERROR(VLOOKUP(C353,'[23]SINAPI JUNHO'!$A:$E,3,FALSE),IFERROR(VLOOKUP(C353,'[23]BANCO DE DADOS'!$A$3:$F$12007,4,FALSE),""))</f>
        <v>UN.DIA</v>
      </c>
      <c r="K353" s="102">
        <v>145</v>
      </c>
      <c r="L353" s="7">
        <f>IFERROR(VLOOKUP(C353,'[23]SINAPI JUNHO'!$A:$E,4,FALSE),IFERROR(VLOOKUP(C353,'[23]BANCO DE DADOS'!$A$3:$F$12007,5,FALSE),""))</f>
        <v>3.63</v>
      </c>
      <c r="M353" s="132"/>
      <c r="N353" s="103">
        <f t="shared" si="167"/>
        <v>0</v>
      </c>
      <c r="O353" s="103">
        <f t="shared" si="168"/>
        <v>0</v>
      </c>
      <c r="P353" s="104">
        <v>1</v>
      </c>
      <c r="Q353" s="8">
        <f t="shared" si="204"/>
        <v>3.63</v>
      </c>
      <c r="R353" s="8">
        <f t="shared" si="204"/>
        <v>0</v>
      </c>
      <c r="S353" s="8">
        <f t="shared" si="205"/>
        <v>526.35</v>
      </c>
      <c r="T353" s="8">
        <f t="shared" si="206"/>
        <v>0</v>
      </c>
      <c r="Z353" s="105"/>
    </row>
    <row r="354" spans="1:33" ht="50.25" thickBot="1" x14ac:dyDescent="0.35">
      <c r="A354" s="41" t="s">
        <v>411</v>
      </c>
      <c r="B354" s="99" t="str">
        <f>IFERROR(VLOOKUP(C354,'[23]SINAPI JUNHO'!$A:$F,6,FALSE),IFERROR(VLOOKUP(C354,'[23]BANCO DE DADOS'!$A$3:$F$12007,2,FALSE),""))</f>
        <v>SICRO ABRIL / 25</v>
      </c>
      <c r="C354" s="100">
        <v>5212560</v>
      </c>
      <c r="D354" s="101" t="str">
        <f>IF(C354="","",IFERROR(VLOOKUP($C354,'[23]E-FISCO'!$A$1:$B$5390,2,FALSE),"FALTA"))</f>
        <v>566696 - 1</v>
      </c>
      <c r="E354" s="4">
        <f>IF(C354="","",LOOKUP(C354,'[23]E-FISCO'!$A$2:$A$12235,'[23]E-FISCO'!$A$2:$A$12235))</f>
        <v>4915777</v>
      </c>
      <c r="F354" s="4" t="str">
        <f t="shared" si="202"/>
        <v/>
      </c>
      <c r="G354" s="4" t="e">
        <f>IF(C354="","",LOOKUP(C354,#REF!,#REF!))</f>
        <v>#REF!</v>
      </c>
      <c r="H354" s="4" t="e">
        <f t="shared" si="203"/>
        <v>#REF!</v>
      </c>
      <c r="I354" s="10" t="str">
        <f>IFERROR(VLOOKUP(C354,'[23]SINAPI JUNHO'!$A:$E,2,FALSE),IFERROR(VLOOKUP(C354,'[23]BANCO DE DADOS'!$A$3:$F$12007,3,FALSE),""))</f>
        <v>PLACA DE ADVERTÊNCIA PARA SINALIZAÇÃO DE OBRAS MONTADA EM SUPORTE METÁLICO MÓVEL, LADO 1,00 M - UTILIZAÇÃO DE 600 CICLOS - FORNECIMENTO, 01 IMPLANTAÇÃO E 01 RETIRADA DIÁRIA</v>
      </c>
      <c r="J354" s="6" t="str">
        <f>IFERROR(VLOOKUP(C354,'[23]SINAPI JUNHO'!$A:$E,3,FALSE),IFERROR(VLOOKUP(C354,'[23]BANCO DE DADOS'!$A$3:$F$12007,4,FALSE),""))</f>
        <v>UN.DIA</v>
      </c>
      <c r="K354" s="102">
        <v>363</v>
      </c>
      <c r="L354" s="7">
        <f>IFERROR(VLOOKUP(C354,'[23]SINAPI JUNHO'!$A:$E,4,FALSE),IFERROR(VLOOKUP(C354,'[23]BANCO DE DADOS'!$A$3:$F$12007,5,FALSE),""))</f>
        <v>3.86</v>
      </c>
      <c r="M354" s="132"/>
      <c r="N354" s="103">
        <f t="shared" si="167"/>
        <v>0</v>
      </c>
      <c r="O354" s="103">
        <f t="shared" si="168"/>
        <v>0</v>
      </c>
      <c r="P354" s="104">
        <v>1</v>
      </c>
      <c r="Q354" s="8">
        <f t="shared" si="204"/>
        <v>3.86</v>
      </c>
      <c r="R354" s="8">
        <f t="shared" si="204"/>
        <v>0</v>
      </c>
      <c r="S354" s="8">
        <f t="shared" si="205"/>
        <v>1401.18</v>
      </c>
      <c r="T354" s="8">
        <f t="shared" si="206"/>
        <v>0</v>
      </c>
      <c r="Z354" s="105"/>
    </row>
    <row r="355" spans="1:33" s="1" customFormat="1" ht="17.25" thickBot="1" x14ac:dyDescent="0.3">
      <c r="A355" s="110"/>
      <c r="B355" s="111"/>
      <c r="C355" s="112"/>
      <c r="D355" s="112"/>
      <c r="E355" s="11"/>
      <c r="F355" s="11"/>
      <c r="G355" s="11"/>
      <c r="H355" s="11"/>
      <c r="I355" s="12"/>
      <c r="J355" s="13"/>
      <c r="K355" s="14"/>
      <c r="L355" s="14"/>
      <c r="M355" s="14"/>
      <c r="N355" s="113"/>
      <c r="O355" s="113"/>
      <c r="P355" s="114"/>
      <c r="Q355" s="14"/>
      <c r="R355" s="14" t="s">
        <v>412</v>
      </c>
      <c r="S355" s="115">
        <f>SUM(S23,S30,S127,S213,S300)</f>
        <v>14658960.75</v>
      </c>
      <c r="T355" s="115">
        <f>SUM(T23,T30,T127,T213,T300)</f>
        <v>0</v>
      </c>
      <c r="U355" s="116"/>
      <c r="V355" s="117"/>
      <c r="W355" s="117"/>
      <c r="X355" s="117"/>
      <c r="Y355" s="117"/>
      <c r="Z355" s="117"/>
      <c r="AA355" s="117"/>
      <c r="AB355" s="117"/>
      <c r="AC355" s="117"/>
      <c r="AD355" s="117"/>
      <c r="AE355" s="117"/>
      <c r="AF355" s="117"/>
      <c r="AG355" s="117"/>
    </row>
    <row r="356" spans="1:33" x14ac:dyDescent="0.25">
      <c r="C356" s="15"/>
      <c r="D356" s="15"/>
      <c r="E356" s="119"/>
      <c r="F356" s="119"/>
      <c r="G356" s="119"/>
      <c r="H356" s="119"/>
      <c r="I356" s="15"/>
      <c r="J356" s="15"/>
      <c r="K356" s="119"/>
      <c r="L356" s="120"/>
      <c r="M356" s="15"/>
      <c r="N356" s="15"/>
      <c r="O356" s="15"/>
      <c r="P356" s="15"/>
      <c r="Q356" s="15"/>
      <c r="R356" s="15"/>
      <c r="S356" s="15"/>
      <c r="T356" s="15"/>
    </row>
    <row r="357" spans="1:33" x14ac:dyDescent="0.2">
      <c r="A357" s="121" t="s">
        <v>413</v>
      </c>
      <c r="B357" s="121"/>
      <c r="C357" s="122"/>
      <c r="D357" s="122"/>
    </row>
    <row r="358" spans="1:33" x14ac:dyDescent="0.2">
      <c r="A358" s="123" t="s">
        <v>414</v>
      </c>
      <c r="B358" s="124"/>
      <c r="C358" s="125" t="s">
        <v>415</v>
      </c>
      <c r="D358" s="131"/>
    </row>
    <row r="359" spans="1:33" x14ac:dyDescent="0.2">
      <c r="A359" s="126" t="s">
        <v>416</v>
      </c>
      <c r="B359" s="129"/>
      <c r="C359" s="125" t="s">
        <v>417</v>
      </c>
      <c r="D359" s="127" t="str">
        <f>[23]DADOS!$C$5</f>
        <v>DIVERSOS MUNICÍPIOS</v>
      </c>
    </row>
    <row r="360" spans="1:33" ht="14.1" customHeight="1" x14ac:dyDescent="0.2">
      <c r="A360" s="126" t="s">
        <v>418</v>
      </c>
      <c r="B360" s="130"/>
      <c r="C360" s="128"/>
      <c r="D360" s="128"/>
    </row>
    <row r="361" spans="1:33" ht="14.1" customHeight="1" x14ac:dyDescent="0.2">
      <c r="A361" s="126" t="s">
        <v>419</v>
      </c>
      <c r="B361" s="129"/>
      <c r="C361" s="128"/>
      <c r="D361" s="128"/>
    </row>
    <row r="362" spans="1:33" ht="14.1" customHeight="1" x14ac:dyDescent="0.2">
      <c r="A362" s="126"/>
      <c r="B362" s="126"/>
      <c r="C362" s="128"/>
      <c r="D362" s="128"/>
    </row>
  </sheetData>
  <sheetProtection algorithmName="SHA-512" hashValue="fvqMGyyct4gTMv9MM1LScKVfW0yNYYX8cyPUNaP8oEXU5WTBXaEtXYkVs9GjABJDQxrcXq/RJobiWDLeXV6M+w==" saltValue="JPhiOSARYl4ZX4mo10etcQ==" spinCount="100000" sheet="1" objects="1" scenarios="1"/>
  <autoFilter ref="A20:T355">
    <filterColumn colId="11" showButton="0"/>
    <filterColumn colId="16" showButton="0"/>
    <filterColumn colId="18" showButton="0"/>
  </autoFilter>
  <mergeCells count="25">
    <mergeCell ref="I6:K12"/>
    <mergeCell ref="A1:D1"/>
    <mergeCell ref="I1:K5"/>
    <mergeCell ref="A2:A3"/>
    <mergeCell ref="B2:D3"/>
    <mergeCell ref="A5:D5"/>
    <mergeCell ref="S20:T20"/>
    <mergeCell ref="B22:R22"/>
    <mergeCell ref="G20:G21"/>
    <mergeCell ref="H20:H21"/>
    <mergeCell ref="I20:I21"/>
    <mergeCell ref="J20:J21"/>
    <mergeCell ref="K20:K21"/>
    <mergeCell ref="L20:M20"/>
    <mergeCell ref="B20:B21"/>
    <mergeCell ref="C20:C21"/>
    <mergeCell ref="D20:D21"/>
    <mergeCell ref="E20:E21"/>
    <mergeCell ref="F20:F21"/>
    <mergeCell ref="A357:D357"/>
    <mergeCell ref="N20:N21"/>
    <mergeCell ref="O20:O21"/>
    <mergeCell ref="P20:P21"/>
    <mergeCell ref="Q20:R20"/>
    <mergeCell ref="A20:A21"/>
  </mergeCells>
  <dataValidations count="1">
    <dataValidation type="list" allowBlank="1" showInputMessage="1" showErrorMessage="1" sqref="P252:P259 P32 P310 P115:P126 P44:P51 P40 P129 P29 P223 P110:P113 P215 P137 P201:P212 P217:P221 P308 P302 P225 P337:P342 P327:P335 P174:P189 P100:P108 P77:P98 P42 P191:P199 P227:P234 P139 P53:P66 P150:P163 P288:P299 P141:P148 P278:P286 P34:P38 P131:P135 P304:P306 P261:P276 P68:P75 P165:P172 P25 P27 P312:P325 P344:P354 P236:P250">
      <formula1>$A$10:$A$15</formula1>
    </dataValidation>
  </dataValidations>
  <printOptions horizontalCentered="1"/>
  <pageMargins left="0.51181102362204722" right="0.51181102362204722" top="0.78740157480314965" bottom="0.78740157480314965" header="0.31496062992125984" footer="0.31496062992125984"/>
  <pageSetup paperSize="9" scale="38" fitToHeight="0" orientation="landscape" r:id="rId1"/>
  <headerFooter>
    <oddFooter>&amp;CPag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ORÇAMENTO</vt:lpstr>
      <vt:lpstr>ORÇAMENTO!Area_de_impressao</vt:lpstr>
      <vt:lpstr>ORÇAMENTO!Titulos_de_impressao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José Gomes Barbosa Neto</dc:creator>
  <cp:lastModifiedBy>Wandeliana Tomaz Ferreira da Silva Santana</cp:lastModifiedBy>
  <dcterms:created xsi:type="dcterms:W3CDTF">2025-07-17T19:25:14Z</dcterms:created>
  <dcterms:modified xsi:type="dcterms:W3CDTF">2025-07-18T16:42:40Z</dcterms:modified>
</cp:coreProperties>
</file>